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<sst xmlns="http://schemas.openxmlformats.org/spreadsheetml/2006/main" count="24451" uniqueCount="2874">
  <si>
    <t>File opened</t>
  </si>
  <si>
    <t>2022-09-28 08:37:51</t>
  </si>
  <si>
    <t>Console s/n</t>
  </si>
  <si>
    <t>68C-022608</t>
  </si>
  <si>
    <t>Console ver</t>
  </si>
  <si>
    <t>Bluestem v.2.0.04</t>
  </si>
  <si>
    <t>Scripts ver</t>
  </si>
  <si>
    <t>2021.08  2.0.04, Aug 2021</t>
  </si>
  <si>
    <t>Head s/n</t>
  </si>
  <si>
    <t>68H-422598</t>
  </si>
  <si>
    <t>Head ver</t>
  </si>
  <si>
    <t>1.4.7</t>
  </si>
  <si>
    <t>Head cal</t>
  </si>
  <si>
    <t>{"oxygen": "21", "co2azero": "0.924103", "co2aspan1": "1.00016", "co2aspan2": "-0.0254498", "co2aspan2a": "0.319337", "co2aspan2b": "0.316792", "co2aspanconc1": "2491", "co2aspanconc2": "303.6", "co2bzero": "0.921166", "co2bspan1": "0.99991", "co2bspan2": "-0.0259223", "co2bspan2a": "0.316673", "co2bspan2b": "0.314045", "co2bspanconc1": "2491", "co2bspanconc2": "303.6", "h2oazero": "1.06186", "h2oaspan1": "1.01033", "h2oaspan2": "0", "h2oaspan2a": "0.0705651", "h2oaspan2b": "0.0712942", "h2oaspanconc1": "12.15", "h2oaspanconc2": "0", "h2obzero": "1.07114", "h2obspan1": "1.02672", "h2obspan2": "0", "h2obspan2a": "0.0697958", "h2obspan2b": "0.0716606", "h2obspanconc1": "12.15", "h2obspanconc2": "0", "tazero": "0.108437", "tbzero": "0.225744", "flowmeterzero": "0.99294", "flowazero": "0.26307", "flowbzero": "0.3126", "chamberpressurezero": "2.5672", "ssa_ref": "35216.5", "ssb_ref": "35428.5"}</t>
  </si>
  <si>
    <t>CO2 rangematch</t>
  </si>
  <si>
    <t>Tue Sep 27 09:41</t>
  </si>
  <si>
    <t>H2O rangematch</t>
  </si>
  <si>
    <t>Tue Sep 27 10:03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</si>
  <si>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</si>
  <si>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</si>
  <si>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</si>
  <si>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</si>
  <si>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</si>
  <si>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</si>
  <si>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</si>
  <si>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</si>
  <si>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</si>
  <si>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08:37:51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</si>
  <si>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</si>
  <si>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</si>
  <si>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</si>
  <si>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</si>
  <si>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</si>
  <si>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</si>
  <si>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</si>
  <si>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</si>
  <si>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</si>
  <si>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</si>
  <si>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</si>
  <si>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</si>
  <si>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</si>
  <si>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</si>
  <si>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</si>
  <si>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</si>
  <si>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</si>
  <si>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</si>
  <si>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</si>
  <si>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</si>
  <si>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</si>
  <si>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</si>
  <si>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</si>
  <si>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</si>
  <si>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</si>
  <si>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</si>
  <si>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</si>
  <si>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</si>
  <si>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</si>
  <si>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</si>
  <si>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</si>
  <si>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</si>
  <si>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</si>
  <si>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</si>
  <si>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</si>
  <si>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</si>
  <si>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</si>
  <si>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</si>
  <si>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</si>
  <si>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</si>
  <si>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</si>
  <si>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</si>
  <si>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</si>
  <si>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</si>
  <si>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</si>
  <si>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</si>
  <si>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</si>
  <si>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</si>
  <si>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</si>
  <si>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</si>
  <si>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</si>
  <si>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</si>
  <si>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4.46835 79.7295 385.862 642.028 904.442 1118.99 1305.93 1472.52</t>
  </si>
  <si>
    <t>Fs_true</t>
  </si>
  <si>
    <t>0.192865 100.694 401.697 601.776 801.041 1002.16 1201.33 1401.48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</si>
  <si>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</si>
  <si>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</si>
  <si>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</si>
  <si>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</si>
  <si>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</si>
  <si>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</si>
  <si>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</si>
  <si>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</si>
  <si>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</si>
  <si>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</si>
  <si>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</si>
  <si>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</si>
  <si>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</si>
  <si>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</si>
  <si>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</si>
  <si>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</si>
  <si>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</si>
  <si>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</si>
  <si>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</si>
  <si>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</si>
  <si>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</si>
  <si>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</si>
  <si>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</si>
  <si>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</si>
  <si>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</si>
  <si>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</si>
  <si>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</si>
  <si>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</si>
  <si>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</si>
  <si>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</si>
  <si>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</si>
  <si>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</si>
  <si>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</si>
  <si>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</si>
  <si>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</si>
  <si>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</si>
  <si>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</si>
  <si>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</si>
  <si>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</si>
  <si>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</si>
  <si>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</si>
  <si>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</si>
  <si>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</si>
  <si>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</si>
  <si>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</si>
  <si>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</si>
  <si>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</si>
  <si>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</si>
  <si>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</si>
  <si>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</si>
  <si>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</si>
  <si>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</si>
  <si>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</si>
  <si>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</si>
  <si>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</si>
  <si>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</si>
  <si>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</si>
  <si>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</si>
  <si>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</si>
  <si>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</si>
  <si>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</si>
  <si>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</si>
  <si>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</si>
  <si>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</si>
  <si>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</si>
  <si>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</si>
  <si>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</si>
  <si>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</si>
  <si>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</si>
  <si>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</si>
  <si>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</si>
  <si>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</si>
  <si>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</si>
  <si>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</si>
  <si>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</si>
  <si>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</si>
  <si>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</si>
  <si>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</si>
  <si>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</si>
  <si>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</si>
  <si>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</si>
  <si>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</si>
  <si>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</si>
  <si>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</si>
  <si>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</si>
  <si>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</si>
  <si>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</si>
  <si>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</si>
  <si>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</si>
  <si>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</si>
  <si>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</si>
  <si>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</si>
  <si>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</si>
  <si>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</si>
  <si>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</si>
  <si>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</si>
  <si>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</si>
  <si>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</si>
  <si>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</si>
  <si>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</si>
  <si>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</si>
  <si>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</si>
  <si>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</si>
  <si>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</si>
  <si>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</si>
  <si>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</si>
  <si>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</si>
  <si>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</si>
  <si>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</si>
  <si>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</si>
  <si>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</si>
  <si>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</si>
  <si>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</si>
  <si>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</si>
  <si>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</si>
  <si>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</si>
  <si>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</si>
  <si>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</si>
  <si>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</si>
  <si>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</si>
  <si>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</si>
  <si>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</si>
  <si>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</si>
  <si>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</si>
  <si>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</si>
  <si>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</si>
  <si>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</si>
  <si>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</si>
  <si>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</si>
  <si>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</si>
  <si>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</si>
  <si>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</si>
  <si>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</si>
  <si>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</si>
  <si>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</si>
  <si>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</si>
  <si>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</si>
  <si>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</si>
  <si>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</si>
  <si>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</si>
  <si>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</si>
  <si>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</si>
  <si>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</si>
  <si>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</si>
  <si>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</si>
  <si>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</si>
  <si>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</si>
  <si>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</si>
  <si>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</si>
  <si>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</si>
  <si>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</si>
  <si>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</si>
  <si>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</si>
  <si>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</si>
  <si>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</si>
  <si>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</si>
  <si>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</si>
  <si>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</si>
  <si>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</si>
  <si>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</si>
  <si>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</si>
  <si>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</si>
  <si>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</si>
  <si>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</si>
  <si>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</si>
  <si>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</si>
  <si>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</si>
  <si>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</si>
  <si>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</si>
  <si>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</si>
  <si>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</si>
  <si>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</si>
  <si>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</si>
  <si>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</si>
  <si>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</si>
  <si>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</si>
  <si>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</si>
  <si>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</si>
  <si>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</si>
  <si>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</si>
  <si>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</si>
  <si>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</si>
  <si>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</si>
  <si>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</si>
  <si>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</si>
  <si>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</si>
  <si>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</si>
  <si>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</si>
  <si>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</si>
  <si>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</si>
  <si>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</si>
  <si>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</si>
  <si>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</si>
  <si>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</si>
  <si>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</si>
  <si>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</si>
  <si>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</si>
  <si>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</si>
  <si>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</si>
  <si>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</si>
  <si>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</si>
  <si>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</si>
  <si>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</si>
  <si>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</si>
  <si>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</si>
  <si>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</si>
  <si>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</si>
  <si>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</si>
  <si>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</si>
  <si>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</si>
  <si>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</si>
  <si>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</si>
  <si>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</si>
  <si>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</si>
  <si>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</si>
  <si>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</si>
  <si>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</si>
  <si>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</si>
  <si>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</si>
  <si>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</si>
  <si>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</si>
  <si>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</si>
  <si>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</si>
  <si>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</si>
  <si>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</si>
  <si>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</si>
  <si>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</si>
  <si>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</si>
  <si>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</si>
  <si>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</si>
  <si>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</si>
  <si>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</si>
  <si>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</si>
  <si>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</si>
  <si>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</si>
  <si>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</si>
  <si>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</si>
  <si>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</si>
  <si>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</si>
  <si>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</si>
  <si>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</si>
  <si>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</si>
  <si>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</si>
  <si>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</si>
  <si>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</si>
  <si>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</si>
  <si>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</si>
  <si>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</si>
  <si>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</si>
  <si>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</si>
  <si>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</si>
  <si>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</si>
  <si>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</si>
  <si>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</si>
  <si>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</si>
  <si>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</si>
  <si>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</si>
  <si>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</si>
  <si>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</si>
  <si>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</si>
  <si>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</si>
  <si>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</si>
  <si>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</si>
  <si>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</si>
  <si>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</si>
  <si>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</si>
  <si>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</si>
  <si>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</si>
  <si>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20220928 09:43:25</t>
  </si>
  <si>
    <t>09:43:25</t>
  </si>
  <si>
    <t>a_n_630_141</t>
  </si>
  <si>
    <t>stan</t>
  </si>
  <si>
    <t>0: Broadleaf</t>
  </si>
  <si>
    <t>--:--:--</t>
  </si>
  <si>
    <t>0/2</t>
  </si>
  <si>
    <t>00000000</t>
  </si>
  <si>
    <t>iiiiiiii</t>
  </si>
  <si>
    <t>off</t>
  </si>
  <si>
    <t>20220928 09:43:30</t>
  </si>
  <si>
    <t>09:43:30</t>
  </si>
  <si>
    <t>20220928 09:43:35</t>
  </si>
  <si>
    <t>09:43:35</t>
  </si>
  <si>
    <t>20220928 09:43:40</t>
  </si>
  <si>
    <t>09:43:40</t>
  </si>
  <si>
    <t>20220928 09:43:45</t>
  </si>
  <si>
    <t>09:43:45</t>
  </si>
  <si>
    <t>20220928 09:43:50</t>
  </si>
  <si>
    <t>09:43:50</t>
  </si>
  <si>
    <t>20220928 09:43:55</t>
  </si>
  <si>
    <t>09:43:55</t>
  </si>
  <si>
    <t>20220928 09:44:00</t>
  </si>
  <si>
    <t>09:44:00</t>
  </si>
  <si>
    <t>20220928 09:44:05</t>
  </si>
  <si>
    <t>09:44:05</t>
  </si>
  <si>
    <t>20220928 09:44:10</t>
  </si>
  <si>
    <t>09:44:10</t>
  </si>
  <si>
    <t>20220928 09:44:15</t>
  </si>
  <si>
    <t>09:44:15</t>
  </si>
  <si>
    <t>20220928 09:44:20</t>
  </si>
  <si>
    <t>09:44:20</t>
  </si>
  <si>
    <t>20220928 09:44:25</t>
  </si>
  <si>
    <t>09:44:25</t>
  </si>
  <si>
    <t>20220928 09:44:30</t>
  </si>
  <si>
    <t>09:44:30</t>
  </si>
  <si>
    <t>20220928 09:44:35</t>
  </si>
  <si>
    <t>09:44:35</t>
  </si>
  <si>
    <t>20220928 09:44:40</t>
  </si>
  <si>
    <t>09:44:40</t>
  </si>
  <si>
    <t>20220928 09:44:45</t>
  </si>
  <si>
    <t>09:44:45</t>
  </si>
  <si>
    <t>20220928 09:44:50</t>
  </si>
  <si>
    <t>09:44:50</t>
  </si>
  <si>
    <t>20220928 09:44:55</t>
  </si>
  <si>
    <t>09:44:55</t>
  </si>
  <si>
    <t>20220928 09:45:00</t>
  </si>
  <si>
    <t>09:45:00</t>
  </si>
  <si>
    <t>20220928 09:45:05</t>
  </si>
  <si>
    <t>09:45:05</t>
  </si>
  <si>
    <t>20220928 09:45:10</t>
  </si>
  <si>
    <t>09:45:10</t>
  </si>
  <si>
    <t>20220928 09:45:15</t>
  </si>
  <si>
    <t>09:45:15</t>
  </si>
  <si>
    <t>20220928 09:45:20</t>
  </si>
  <si>
    <t>09:45:20</t>
  </si>
  <si>
    <t>20220928 09:46:57</t>
  </si>
  <si>
    <t>09:46:57</t>
  </si>
  <si>
    <t>20220928 09:47:02</t>
  </si>
  <si>
    <t>09:47:02</t>
  </si>
  <si>
    <t>20220928 09:47:07</t>
  </si>
  <si>
    <t>09:47:07</t>
  </si>
  <si>
    <t>20220928 09:47:12</t>
  </si>
  <si>
    <t>09:47:12</t>
  </si>
  <si>
    <t>20220928 09:47:17</t>
  </si>
  <si>
    <t>09:47:17</t>
  </si>
  <si>
    <t>20220928 09:47:22</t>
  </si>
  <si>
    <t>09:47:22</t>
  </si>
  <si>
    <t>20220928 09:47:27</t>
  </si>
  <si>
    <t>09:47:27</t>
  </si>
  <si>
    <t>20220928 09:47:32</t>
  </si>
  <si>
    <t>09:47:32</t>
  </si>
  <si>
    <t>20220928 09:47:37</t>
  </si>
  <si>
    <t>09:47:37</t>
  </si>
  <si>
    <t>1/2</t>
  </si>
  <si>
    <t>20220928 09:47:42</t>
  </si>
  <si>
    <t>09:47:42</t>
  </si>
  <si>
    <t>20220928 09:47:47</t>
  </si>
  <si>
    <t>09:47:47</t>
  </si>
  <si>
    <t>20220928 09:47:52</t>
  </si>
  <si>
    <t>09:47:52</t>
  </si>
  <si>
    <t>20220928 09:47:57</t>
  </si>
  <si>
    <t>09:47:57</t>
  </si>
  <si>
    <t>20220928 09:48:02</t>
  </si>
  <si>
    <t>09:48:02</t>
  </si>
  <si>
    <t>20220928 09:48:07</t>
  </si>
  <si>
    <t>09:48:07</t>
  </si>
  <si>
    <t>20220928 09:48:12</t>
  </si>
  <si>
    <t>09:48:12</t>
  </si>
  <si>
    <t>20220928 09:48:17</t>
  </si>
  <si>
    <t>09:48:17</t>
  </si>
  <si>
    <t>20220928 09:48:22</t>
  </si>
  <si>
    <t>09:48:22</t>
  </si>
  <si>
    <t>20220928 09:48:27</t>
  </si>
  <si>
    <t>09:48:27</t>
  </si>
  <si>
    <t>20220928 09:48:32</t>
  </si>
  <si>
    <t>09:48:32</t>
  </si>
  <si>
    <t>20220928 09:48:37</t>
  </si>
  <si>
    <t>09:48:37</t>
  </si>
  <si>
    <t>20220928 09:48:42</t>
  </si>
  <si>
    <t>09:48:42</t>
  </si>
  <si>
    <t>20220928 09:48:47</t>
  </si>
  <si>
    <t>09:48:47</t>
  </si>
  <si>
    <t>20220928 09:48:52</t>
  </si>
  <si>
    <t>09:48:52</t>
  </si>
  <si>
    <t>20220928 09:48:57</t>
  </si>
  <si>
    <t>09:48:57</t>
  </si>
  <si>
    <t>20220928 09:49:01</t>
  </si>
  <si>
    <t>09:49:01</t>
  </si>
  <si>
    <t>20220928 09:49:07</t>
  </si>
  <si>
    <t>09:49:07</t>
  </si>
  <si>
    <t>20220928 09:49:11</t>
  </si>
  <si>
    <t>09:49:11</t>
  </si>
  <si>
    <t>20220928 09:49:17</t>
  </si>
  <si>
    <t>09:49:17</t>
  </si>
  <si>
    <t>20220928 09:49:21</t>
  </si>
  <si>
    <t>09:49:21</t>
  </si>
  <si>
    <t>20220928 09:49:27</t>
  </si>
  <si>
    <t>09:49:27</t>
  </si>
  <si>
    <t>20220928 09:49:31</t>
  </si>
  <si>
    <t>09:49:31</t>
  </si>
  <si>
    <t>20220928 09:49:36</t>
  </si>
  <si>
    <t>09:49:36</t>
  </si>
  <si>
    <t>20220928 09:49:41</t>
  </si>
  <si>
    <t>09:49:41</t>
  </si>
  <si>
    <t>20220928 09:49:46</t>
  </si>
  <si>
    <t>09:49:46</t>
  </si>
  <si>
    <t>20220928 09:49:51</t>
  </si>
  <si>
    <t>09:49:51</t>
  </si>
  <si>
    <t>20220928 09:49:56</t>
  </si>
  <si>
    <t>09:49:56</t>
  </si>
  <si>
    <t>20220928 09:50:01</t>
  </si>
  <si>
    <t>09:50:01</t>
  </si>
  <si>
    <t>20220928 09:50:06</t>
  </si>
  <si>
    <t>09:50:06</t>
  </si>
  <si>
    <t>20220928 09:50:11</t>
  </si>
  <si>
    <t>09:50:11</t>
  </si>
  <si>
    <t>20220928 09:50:16</t>
  </si>
  <si>
    <t>09:50:16</t>
  </si>
  <si>
    <t>20220928 09:50:21</t>
  </si>
  <si>
    <t>09:50:21</t>
  </si>
  <si>
    <t>20220928 09:50:26</t>
  </si>
  <si>
    <t>09:50:26</t>
  </si>
  <si>
    <t>20220928 09:50:31</t>
  </si>
  <si>
    <t>09:50:31</t>
  </si>
  <si>
    <t>20220928 09:50:36</t>
  </si>
  <si>
    <t>09:50:36</t>
  </si>
  <si>
    <t>20220928 09:50:41</t>
  </si>
  <si>
    <t>09:50:41</t>
  </si>
  <si>
    <t>20220928 09:50:46</t>
  </si>
  <si>
    <t>09:50:46</t>
  </si>
  <si>
    <t>20220928 09:50:51</t>
  </si>
  <si>
    <t>09:50:51</t>
  </si>
  <si>
    <t>20220928 09:50:56</t>
  </si>
  <si>
    <t>09:50:56</t>
  </si>
  <si>
    <t>20220928 09:51:01</t>
  </si>
  <si>
    <t>09:51:01</t>
  </si>
  <si>
    <t>20220928 09:51:06</t>
  </si>
  <si>
    <t>09:51:06</t>
  </si>
  <si>
    <t>20220928 09:51:11</t>
  </si>
  <si>
    <t>09:51:11</t>
  </si>
  <si>
    <t>20220928 09:51:16</t>
  </si>
  <si>
    <t>09:51:16</t>
  </si>
  <si>
    <t>20220928 09:51:21</t>
  </si>
  <si>
    <t>09:51:21</t>
  </si>
  <si>
    <t>20220928 09:51:26</t>
  </si>
  <si>
    <t>09:51:26</t>
  </si>
  <si>
    <t>20220928 09:51:31</t>
  </si>
  <si>
    <t>09:51:31</t>
  </si>
  <si>
    <t>20220928 09:51:36</t>
  </si>
  <si>
    <t>09:51:36</t>
  </si>
  <si>
    <t>20220928 09:51:41</t>
  </si>
  <si>
    <t>09:51:41</t>
  </si>
  <si>
    <t>20220928 09:51:46</t>
  </si>
  <si>
    <t>09:51:46</t>
  </si>
  <si>
    <t>20220928 09:51:51</t>
  </si>
  <si>
    <t>09:51:51</t>
  </si>
  <si>
    <t>20220928 09:51:56</t>
  </si>
  <si>
    <t>09:51:56</t>
  </si>
  <si>
    <t>20220928 09:52:01</t>
  </si>
  <si>
    <t>09:52:01</t>
  </si>
  <si>
    <t>2/2</t>
  </si>
  <si>
    <t>20220928 09:52:06</t>
  </si>
  <si>
    <t>09:52:06</t>
  </si>
  <si>
    <t>20220928 09:52:11</t>
  </si>
  <si>
    <t>09:52:11</t>
  </si>
  <si>
    <t>20220928 09:52:16</t>
  </si>
  <si>
    <t>09:52:16</t>
  </si>
  <si>
    <t>20220928 09:52:21</t>
  </si>
  <si>
    <t>09:52:21</t>
  </si>
  <si>
    <t>20220928 09:52:26</t>
  </si>
  <si>
    <t>09:52:26</t>
  </si>
  <si>
    <t>20220928 09:52:31</t>
  </si>
  <si>
    <t>09:52:31</t>
  </si>
  <si>
    <t>20220928 09:52:36</t>
  </si>
  <si>
    <t>09:52:36</t>
  </si>
  <si>
    <t>20220928 09:52:41</t>
  </si>
  <si>
    <t>09:52:41</t>
  </si>
  <si>
    <t>20220928 09:52:46</t>
  </si>
  <si>
    <t>09:52:46</t>
  </si>
  <si>
    <t>20220928 09:52:51</t>
  </si>
  <si>
    <t>09:52:51</t>
  </si>
  <si>
    <t>09:54:02</t>
  </si>
  <si>
    <t>stomata crashed. will try curve again once chamber warmsmore</t>
  </si>
  <si>
    <t>09:54:04</t>
  </si>
  <si>
    <t>20220928 10:08:05</t>
  </si>
  <si>
    <t>10:08:05</t>
  </si>
  <si>
    <t>a_n_350_137</t>
  </si>
  <si>
    <t>20220928 10:08:10</t>
  </si>
  <si>
    <t>10:08:10</t>
  </si>
  <si>
    <t>20220928 10:08:15</t>
  </si>
  <si>
    <t>10:08:15</t>
  </si>
  <si>
    <t>20220928 10:08:20</t>
  </si>
  <si>
    <t>10:08:20</t>
  </si>
  <si>
    <t>20220928 10:08:25</t>
  </si>
  <si>
    <t>10:08:25</t>
  </si>
  <si>
    <t>20220928 10:08:30</t>
  </si>
  <si>
    <t>10:08:30</t>
  </si>
  <si>
    <t>20220928 10:08:35</t>
  </si>
  <si>
    <t>10:08:35</t>
  </si>
  <si>
    <t>20220928 10:08:40</t>
  </si>
  <si>
    <t>10:08:40</t>
  </si>
  <si>
    <t>20220928 10:08:45</t>
  </si>
  <si>
    <t>10:08:45</t>
  </si>
  <si>
    <t>20220928 10:08:50</t>
  </si>
  <si>
    <t>10:08:50</t>
  </si>
  <si>
    <t>20220928 10:08:55</t>
  </si>
  <si>
    <t>10:08:55</t>
  </si>
  <si>
    <t>20220928 10:09:00</t>
  </si>
  <si>
    <t>10:09:00</t>
  </si>
  <si>
    <t>20220928 10:09:05</t>
  </si>
  <si>
    <t>10:09:05</t>
  </si>
  <si>
    <t>20220928 10:09:10</t>
  </si>
  <si>
    <t>10:09:10</t>
  </si>
  <si>
    <t>20220928 10:09:15</t>
  </si>
  <si>
    <t>10:09:15</t>
  </si>
  <si>
    <t>20220928 10:09:20</t>
  </si>
  <si>
    <t>10:09:20</t>
  </si>
  <si>
    <t>20220928 10:09:25</t>
  </si>
  <si>
    <t>10:09:25</t>
  </si>
  <si>
    <t>20220928 10:09:30</t>
  </si>
  <si>
    <t>10:09:30</t>
  </si>
  <si>
    <t>20220928 10:09:35</t>
  </si>
  <si>
    <t>10:09:35</t>
  </si>
  <si>
    <t>20220928 10:09:40</t>
  </si>
  <si>
    <t>10:09:40</t>
  </si>
  <si>
    <t>20220928 10:09:45</t>
  </si>
  <si>
    <t>10:09:45</t>
  </si>
  <si>
    <t>20220928 10:09:50</t>
  </si>
  <si>
    <t>10:09:50</t>
  </si>
  <si>
    <t>20220928 10:09:55</t>
  </si>
  <si>
    <t>10:09:55</t>
  </si>
  <si>
    <t>20220928 10:10:00</t>
  </si>
  <si>
    <t>10:10:00</t>
  </si>
  <si>
    <t>20220928 10:11:37</t>
  </si>
  <si>
    <t>10:11:37</t>
  </si>
  <si>
    <t>20220928 10:11:42</t>
  </si>
  <si>
    <t>10:11:42</t>
  </si>
  <si>
    <t>20220928 10:11:47</t>
  </si>
  <si>
    <t>10:11:47</t>
  </si>
  <si>
    <t>20220928 10:11:52</t>
  </si>
  <si>
    <t>10:11:52</t>
  </si>
  <si>
    <t>20220928 10:11:57</t>
  </si>
  <si>
    <t>10:11:57</t>
  </si>
  <si>
    <t>20220928 10:12:02</t>
  </si>
  <si>
    <t>10:12:02</t>
  </si>
  <si>
    <t>20220928 10:12:07</t>
  </si>
  <si>
    <t>10:12:07</t>
  </si>
  <si>
    <t>20220928 10:12:12</t>
  </si>
  <si>
    <t>10:12:12</t>
  </si>
  <si>
    <t>20220928 10:12:17</t>
  </si>
  <si>
    <t>10:12:17</t>
  </si>
  <si>
    <t>20220928 10:12:22</t>
  </si>
  <si>
    <t>10:12:22</t>
  </si>
  <si>
    <t>20220928 10:12:27</t>
  </si>
  <si>
    <t>10:12:27</t>
  </si>
  <si>
    <t>20220928 10:12:32</t>
  </si>
  <si>
    <t>10:12:32</t>
  </si>
  <si>
    <t>20220928 10:12:37</t>
  </si>
  <si>
    <t>10:12:37</t>
  </si>
  <si>
    <t>20220928 10:12:42</t>
  </si>
  <si>
    <t>10:12:42</t>
  </si>
  <si>
    <t>20220928 10:12:47</t>
  </si>
  <si>
    <t>10:12:47</t>
  </si>
  <si>
    <t>20220928 10:12:52</t>
  </si>
  <si>
    <t>10:12:52</t>
  </si>
  <si>
    <t>20220928 10:12:57</t>
  </si>
  <si>
    <t>10:12:57</t>
  </si>
  <si>
    <t>20220928 10:13:02</t>
  </si>
  <si>
    <t>10:13:02</t>
  </si>
  <si>
    <t>20220928 10:13:07</t>
  </si>
  <si>
    <t>10:13:07</t>
  </si>
  <si>
    <t>20220928 10:13:12</t>
  </si>
  <si>
    <t>10:13:12</t>
  </si>
  <si>
    <t>20220928 10:13:17</t>
  </si>
  <si>
    <t>10:13:17</t>
  </si>
  <si>
    <t>20220928 10:13:22</t>
  </si>
  <si>
    <t>10:13:22</t>
  </si>
  <si>
    <t>20220928 10:13:27</t>
  </si>
  <si>
    <t>10:13:27</t>
  </si>
  <si>
    <t>20220928 10:13:32</t>
  </si>
  <si>
    <t>10:13:32</t>
  </si>
  <si>
    <t>20220928 10:13:37</t>
  </si>
  <si>
    <t>10:13:37</t>
  </si>
  <si>
    <t>20220928 10:13:42</t>
  </si>
  <si>
    <t>10:13:42</t>
  </si>
  <si>
    <t>20220928 10:13:47</t>
  </si>
  <si>
    <t>10:13:47</t>
  </si>
  <si>
    <t>20220928 10:13:52</t>
  </si>
  <si>
    <t>10:13:52</t>
  </si>
  <si>
    <t>20220928 10:13:57</t>
  </si>
  <si>
    <t>10:13:57</t>
  </si>
  <si>
    <t>20220928 10:14:02</t>
  </si>
  <si>
    <t>10:14:02</t>
  </si>
  <si>
    <t>20220928 10:14:07</t>
  </si>
  <si>
    <t>10:14:07</t>
  </si>
  <si>
    <t>20220928 10:14:12</t>
  </si>
  <si>
    <t>10:14:12</t>
  </si>
  <si>
    <t>20220928 10:14:17</t>
  </si>
  <si>
    <t>10:14:17</t>
  </si>
  <si>
    <t>20220928 10:14:22</t>
  </si>
  <si>
    <t>10:14:22</t>
  </si>
  <si>
    <t>20220928 10:14:27</t>
  </si>
  <si>
    <t>10:14:27</t>
  </si>
  <si>
    <t>20220928 10:14:32</t>
  </si>
  <si>
    <t>10:14:32</t>
  </si>
  <si>
    <t>20220928 10:14:37</t>
  </si>
  <si>
    <t>10:14:37</t>
  </si>
  <si>
    <t>20220928 10:14:42</t>
  </si>
  <si>
    <t>10:14:42</t>
  </si>
  <si>
    <t>20220928 10:14:47</t>
  </si>
  <si>
    <t>10:14:47</t>
  </si>
  <si>
    <t>20220928 10:14:52</t>
  </si>
  <si>
    <t>10:14:52</t>
  </si>
  <si>
    <t>20220928 10:14:57</t>
  </si>
  <si>
    <t>10:14:57</t>
  </si>
  <si>
    <t>20220928 10:15:02</t>
  </si>
  <si>
    <t>10:15:02</t>
  </si>
  <si>
    <t>20220928 10:15:07</t>
  </si>
  <si>
    <t>10:15:07</t>
  </si>
  <si>
    <t>20220928 10:15:12</t>
  </si>
  <si>
    <t>10:15:12</t>
  </si>
  <si>
    <t>20220928 10:15:17</t>
  </si>
  <si>
    <t>10:15:17</t>
  </si>
  <si>
    <t>20220928 10:15:22</t>
  </si>
  <si>
    <t>10:15:22</t>
  </si>
  <si>
    <t>20220928 10:15:27</t>
  </si>
  <si>
    <t>10:15:27</t>
  </si>
  <si>
    <t>20220928 10:15:32</t>
  </si>
  <si>
    <t>10:15:32</t>
  </si>
  <si>
    <t>20220928 10:15:37</t>
  </si>
  <si>
    <t>10:15:37</t>
  </si>
  <si>
    <t>20220928 10:15:42</t>
  </si>
  <si>
    <t>10:15:42</t>
  </si>
  <si>
    <t>20220928 10:15:47</t>
  </si>
  <si>
    <t>10:15:47</t>
  </si>
  <si>
    <t>20220928 10:15:52</t>
  </si>
  <si>
    <t>10:15:52</t>
  </si>
  <si>
    <t>20220928 10:15:57</t>
  </si>
  <si>
    <t>10:15:57</t>
  </si>
  <si>
    <t>20220928 10:16:02</t>
  </si>
  <si>
    <t>10:16:02</t>
  </si>
  <si>
    <t>20220928 10:16:07</t>
  </si>
  <si>
    <t>10:16:07</t>
  </si>
  <si>
    <t>20220928 10:16:12</t>
  </si>
  <si>
    <t>10:16:12</t>
  </si>
  <si>
    <t>20220928 10:16:17</t>
  </si>
  <si>
    <t>10:16:17</t>
  </si>
  <si>
    <t>20220928 10:16:22</t>
  </si>
  <si>
    <t>10:16:22</t>
  </si>
  <si>
    <t>20220928 10:16:27</t>
  </si>
  <si>
    <t>10:16:27</t>
  </si>
  <si>
    <t>20220928 10:16:32</t>
  </si>
  <si>
    <t>10:16:32</t>
  </si>
  <si>
    <t>20220928 10:16:37</t>
  </si>
  <si>
    <t>10:16:37</t>
  </si>
  <si>
    <t>20220928 10:16:42</t>
  </si>
  <si>
    <t>10:16:42</t>
  </si>
  <si>
    <t>20220928 10:16:47</t>
  </si>
  <si>
    <t>10:16:47</t>
  </si>
  <si>
    <t>20220928 10:16:52</t>
  </si>
  <si>
    <t>10:16:52</t>
  </si>
  <si>
    <t>20220928 10:16:57</t>
  </si>
  <si>
    <t>10:16:57</t>
  </si>
  <si>
    <t>20220928 10:17:02</t>
  </si>
  <si>
    <t>10:17:02</t>
  </si>
  <si>
    <t>20220928 10:17:07</t>
  </si>
  <si>
    <t>10:17:07</t>
  </si>
  <si>
    <t>20220928 10:17:12</t>
  </si>
  <si>
    <t>10:17:12</t>
  </si>
  <si>
    <t>20220928 10:17:16</t>
  </si>
  <si>
    <t>10:17:16</t>
  </si>
  <si>
    <t>20220928 10:17:22</t>
  </si>
  <si>
    <t>10:17:22</t>
  </si>
  <si>
    <t>20220928 10:17:26</t>
  </si>
  <si>
    <t>10:17:26</t>
  </si>
  <si>
    <t>20220928 10:17:32</t>
  </si>
  <si>
    <t>10:17:32</t>
  </si>
  <si>
    <t>20220928 10:25:20</t>
  </si>
  <si>
    <t>10:25:20</t>
  </si>
  <si>
    <t>a_y_0_75</t>
  </si>
  <si>
    <t>20220928 10:25:25</t>
  </si>
  <si>
    <t>10:25:25</t>
  </si>
  <si>
    <t>20220928 10:25:30</t>
  </si>
  <si>
    <t>10:25:30</t>
  </si>
  <si>
    <t>20220928 10:25:35</t>
  </si>
  <si>
    <t>10:25:35</t>
  </si>
  <si>
    <t>20220928 10:25:40</t>
  </si>
  <si>
    <t>10:25:40</t>
  </si>
  <si>
    <t>20220928 10:25:45</t>
  </si>
  <si>
    <t>10:25:45</t>
  </si>
  <si>
    <t>20220928 10:25:50</t>
  </si>
  <si>
    <t>10:25:50</t>
  </si>
  <si>
    <t>20220928 10:25:55</t>
  </si>
  <si>
    <t>10:25:55</t>
  </si>
  <si>
    <t>20220928 10:26:00</t>
  </si>
  <si>
    <t>10:26:00</t>
  </si>
  <si>
    <t>20220928 10:26:05</t>
  </si>
  <si>
    <t>10:26:05</t>
  </si>
  <si>
    <t>20220928 10:26:10</t>
  </si>
  <si>
    <t>10:26:10</t>
  </si>
  <si>
    <t>20220928 10:26:15</t>
  </si>
  <si>
    <t>10:26:15</t>
  </si>
  <si>
    <t>20220928 10:26:20</t>
  </si>
  <si>
    <t>10:26:20</t>
  </si>
  <si>
    <t>20220928 10:26:25</t>
  </si>
  <si>
    <t>10:26:25</t>
  </si>
  <si>
    <t>20220928 10:26:30</t>
  </si>
  <si>
    <t>10:26:30</t>
  </si>
  <si>
    <t>20220928 10:26:35</t>
  </si>
  <si>
    <t>10:26:35</t>
  </si>
  <si>
    <t>20220928 10:26:40</t>
  </si>
  <si>
    <t>10:26:40</t>
  </si>
  <si>
    <t>20220928 10:26:45</t>
  </si>
  <si>
    <t>10:26:45</t>
  </si>
  <si>
    <t>20220928 10:26:50</t>
  </si>
  <si>
    <t>10:26:50</t>
  </si>
  <si>
    <t>20220928 10:26:55</t>
  </si>
  <si>
    <t>10:26:55</t>
  </si>
  <si>
    <t>20220928 10:27:00</t>
  </si>
  <si>
    <t>10:27:00</t>
  </si>
  <si>
    <t>20220928 10:27:05</t>
  </si>
  <si>
    <t>10:27:05</t>
  </si>
  <si>
    <t>20220928 10:27:10</t>
  </si>
  <si>
    <t>10:27:10</t>
  </si>
  <si>
    <t>20220928 10:27:15</t>
  </si>
  <si>
    <t>10:27:15</t>
  </si>
  <si>
    <t>20220928 10:28:52</t>
  </si>
  <si>
    <t>10:28:52</t>
  </si>
  <si>
    <t>20220928 10:28:57</t>
  </si>
  <si>
    <t>10:28:57</t>
  </si>
  <si>
    <t>20220928 10:29:02</t>
  </si>
  <si>
    <t>10:29:02</t>
  </si>
  <si>
    <t>20220928 10:29:07</t>
  </si>
  <si>
    <t>10:29:07</t>
  </si>
  <si>
    <t>20220928 10:29:12</t>
  </si>
  <si>
    <t>10:29:12</t>
  </si>
  <si>
    <t>20220928 10:29:17</t>
  </si>
  <si>
    <t>10:29:17</t>
  </si>
  <si>
    <t>20220928 10:29:22</t>
  </si>
  <si>
    <t>10:29:22</t>
  </si>
  <si>
    <t>20220928 10:29:27</t>
  </si>
  <si>
    <t>10:29:27</t>
  </si>
  <si>
    <t>20220928 10:29:32</t>
  </si>
  <si>
    <t>10:29:32</t>
  </si>
  <si>
    <t>20220928 10:29:37</t>
  </si>
  <si>
    <t>10:29:37</t>
  </si>
  <si>
    <t>20220928 10:29:42</t>
  </si>
  <si>
    <t>10:29:42</t>
  </si>
  <si>
    <t>20220928 10:29:47</t>
  </si>
  <si>
    <t>10:29:47</t>
  </si>
  <si>
    <t>20220928 10:29:52</t>
  </si>
  <si>
    <t>10:29:52</t>
  </si>
  <si>
    <t>20220928 10:29:57</t>
  </si>
  <si>
    <t>10:29:57</t>
  </si>
  <si>
    <t>20220928 10:30:02</t>
  </si>
  <si>
    <t>10:30:02</t>
  </si>
  <si>
    <t>20220928 10:30:07</t>
  </si>
  <si>
    <t>10:30:07</t>
  </si>
  <si>
    <t>20220928 10:30:12</t>
  </si>
  <si>
    <t>10:30:12</t>
  </si>
  <si>
    <t>20220928 10:30:17</t>
  </si>
  <si>
    <t>10:30:17</t>
  </si>
  <si>
    <t>20220928 10:30:22</t>
  </si>
  <si>
    <t>10:30:22</t>
  </si>
  <si>
    <t>20220928 10:30:27</t>
  </si>
  <si>
    <t>10:30:27</t>
  </si>
  <si>
    <t>20220928 10:30:32</t>
  </si>
  <si>
    <t>10:30:32</t>
  </si>
  <si>
    <t>20220928 10:30:37</t>
  </si>
  <si>
    <t>10:30:37</t>
  </si>
  <si>
    <t>20220928 10:30:42</t>
  </si>
  <si>
    <t>10:30:42</t>
  </si>
  <si>
    <t>20220928 10:30:47</t>
  </si>
  <si>
    <t>10:30:47</t>
  </si>
  <si>
    <t>20220928 10:30:52</t>
  </si>
  <si>
    <t>10:30:52</t>
  </si>
  <si>
    <t>20220928 10:30:57</t>
  </si>
  <si>
    <t>10:30:57</t>
  </si>
  <si>
    <t>20220928 10:31:02</t>
  </si>
  <si>
    <t>10:31:02</t>
  </si>
  <si>
    <t>20220928 10:31:07</t>
  </si>
  <si>
    <t>10:31:07</t>
  </si>
  <si>
    <t>20220928 10:31:12</t>
  </si>
  <si>
    <t>10:31:12</t>
  </si>
  <si>
    <t>20220928 10:31:17</t>
  </si>
  <si>
    <t>10:31:17</t>
  </si>
  <si>
    <t>20220928 10:31:22</t>
  </si>
  <si>
    <t>10:31:22</t>
  </si>
  <si>
    <t>20220928 10:31:27</t>
  </si>
  <si>
    <t>10:31:27</t>
  </si>
  <si>
    <t>20220928 10:31:32</t>
  </si>
  <si>
    <t>10:31:32</t>
  </si>
  <si>
    <t>20220928 10:31:37</t>
  </si>
  <si>
    <t>10:31:37</t>
  </si>
  <si>
    <t>20220928 10:31:42</t>
  </si>
  <si>
    <t>10:31:42</t>
  </si>
  <si>
    <t>20220928 10:31:47</t>
  </si>
  <si>
    <t>10:31:47</t>
  </si>
  <si>
    <t>20220928 10:31:52</t>
  </si>
  <si>
    <t>10:31:52</t>
  </si>
  <si>
    <t>20220928 10:31:56</t>
  </si>
  <si>
    <t>10:31:56</t>
  </si>
  <si>
    <t>20220928 10:32:02</t>
  </si>
  <si>
    <t>10:32:02</t>
  </si>
  <si>
    <t>20220928 10:32:07</t>
  </si>
  <si>
    <t>10:32:07</t>
  </si>
  <si>
    <t>20220928 10:32:12</t>
  </si>
  <si>
    <t>10:32:12</t>
  </si>
  <si>
    <t>20220928 10:32:17</t>
  </si>
  <si>
    <t>10:32:17</t>
  </si>
  <si>
    <t>20220928 10:32:22</t>
  </si>
  <si>
    <t>10:32:22</t>
  </si>
  <si>
    <t>20220928 10:32:27</t>
  </si>
  <si>
    <t>10:32:27</t>
  </si>
  <si>
    <t>20220928 10:32:32</t>
  </si>
  <si>
    <t>10:32:32</t>
  </si>
  <si>
    <t>20220928 10:32:37</t>
  </si>
  <si>
    <t>10:32:37</t>
  </si>
  <si>
    <t>20220928 10:32:42</t>
  </si>
  <si>
    <t>10:32:42</t>
  </si>
  <si>
    <t>20220928 10:32:47</t>
  </si>
  <si>
    <t>10:32:47</t>
  </si>
  <si>
    <t>20220928 10:32:52</t>
  </si>
  <si>
    <t>10:32:52</t>
  </si>
  <si>
    <t>20220928 10:32:57</t>
  </si>
  <si>
    <t>10:32:57</t>
  </si>
  <si>
    <t>20220928 10:33:02</t>
  </si>
  <si>
    <t>10:33:02</t>
  </si>
  <si>
    <t>20220928 10:33:07</t>
  </si>
  <si>
    <t>10:33:07</t>
  </si>
  <si>
    <t>20220928 10:33:12</t>
  </si>
  <si>
    <t>10:33:12</t>
  </si>
  <si>
    <t>20220928 10:33:17</t>
  </si>
  <si>
    <t>10:33:17</t>
  </si>
  <si>
    <t>20220928 10:33:22</t>
  </si>
  <si>
    <t>10:33:22</t>
  </si>
  <si>
    <t>20220928 10:33:27</t>
  </si>
  <si>
    <t>10:33:27</t>
  </si>
  <si>
    <t>20220928 10:33:32</t>
  </si>
  <si>
    <t>10:33:32</t>
  </si>
  <si>
    <t>20220928 10:33:37</t>
  </si>
  <si>
    <t>10:33:37</t>
  </si>
  <si>
    <t>20220928 10:33:42</t>
  </si>
  <si>
    <t>10:33:42</t>
  </si>
  <si>
    <t>20220928 10:33:47</t>
  </si>
  <si>
    <t>10:33:47</t>
  </si>
  <si>
    <t>20220928 10:33:52</t>
  </si>
  <si>
    <t>10:33:52</t>
  </si>
  <si>
    <t>20220928 10:33:57</t>
  </si>
  <si>
    <t>10:33:57</t>
  </si>
  <si>
    <t>20220928 10:34:02</t>
  </si>
  <si>
    <t>10:34:02</t>
  </si>
  <si>
    <t>20220928 10:34:07</t>
  </si>
  <si>
    <t>10:34:07</t>
  </si>
  <si>
    <t>20220928 10:34:12</t>
  </si>
  <si>
    <t>10:34:12</t>
  </si>
  <si>
    <t>20220928 10:34:17</t>
  </si>
  <si>
    <t>10:34:17</t>
  </si>
  <si>
    <t>20220928 10:34:22</t>
  </si>
  <si>
    <t>10:34:22</t>
  </si>
  <si>
    <t>20220928 10:34:27</t>
  </si>
  <si>
    <t>10:34:27</t>
  </si>
  <si>
    <t>20220928 10:34:32</t>
  </si>
  <si>
    <t>10:34:32</t>
  </si>
  <si>
    <t>20220928 10:34:37</t>
  </si>
  <si>
    <t>10:34:37</t>
  </si>
  <si>
    <t>20220928 10:34:42</t>
  </si>
  <si>
    <t>10:34:42</t>
  </si>
  <si>
    <t>20220928 10:34:46</t>
  </si>
  <si>
    <t>10:34:46</t>
  </si>
  <si>
    <t>20220928 10:43:54</t>
  </si>
  <si>
    <t>10:43:54</t>
  </si>
  <si>
    <t>a_n_140_128</t>
  </si>
  <si>
    <t>20220928 10:43:59</t>
  </si>
  <si>
    <t>10:43:59</t>
  </si>
  <si>
    <t>20220928 10:44:04</t>
  </si>
  <si>
    <t>10:44:04</t>
  </si>
  <si>
    <t>20220928 10:44:09</t>
  </si>
  <si>
    <t>10:44:09</t>
  </si>
  <si>
    <t>20220928 10:44:14</t>
  </si>
  <si>
    <t>10:44:14</t>
  </si>
  <si>
    <t>20220928 10:44:19</t>
  </si>
  <si>
    <t>10:44:19</t>
  </si>
  <si>
    <t>20220928 10:44:24</t>
  </si>
  <si>
    <t>10:44:24</t>
  </si>
  <si>
    <t>20220928 10:44:29</t>
  </si>
  <si>
    <t>10:44:29</t>
  </si>
  <si>
    <t>20220928 10:44:34</t>
  </si>
  <si>
    <t>10:44:34</t>
  </si>
  <si>
    <t>20220928 10:44:39</t>
  </si>
  <si>
    <t>10:44:39</t>
  </si>
  <si>
    <t>20220928 10:44:44</t>
  </si>
  <si>
    <t>10:44:44</t>
  </si>
  <si>
    <t>20220928 10:44:49</t>
  </si>
  <si>
    <t>10:44:49</t>
  </si>
  <si>
    <t>20220928 10:44:54</t>
  </si>
  <si>
    <t>10:44:54</t>
  </si>
  <si>
    <t>20220928 10:44:59</t>
  </si>
  <si>
    <t>10:44:59</t>
  </si>
  <si>
    <t>20220928 10:45:04</t>
  </si>
  <si>
    <t>10:45:04</t>
  </si>
  <si>
    <t>20220928 10:45:09</t>
  </si>
  <si>
    <t>10:45:09</t>
  </si>
  <si>
    <t>20220928 10:45:14</t>
  </si>
  <si>
    <t>10:45:14</t>
  </si>
  <si>
    <t>20220928 10:45:19</t>
  </si>
  <si>
    <t>10:45:19</t>
  </si>
  <si>
    <t>20220928 10:45:24</t>
  </si>
  <si>
    <t>10:45:24</t>
  </si>
  <si>
    <t>20220928 10:45:29</t>
  </si>
  <si>
    <t>10:45:29</t>
  </si>
  <si>
    <t>20220928 10:45:34</t>
  </si>
  <si>
    <t>10:45:34</t>
  </si>
  <si>
    <t>20220928 10:45:39</t>
  </si>
  <si>
    <t>10:45:39</t>
  </si>
  <si>
    <t>20220928 10:45:44</t>
  </si>
  <si>
    <t>10:45:44</t>
  </si>
  <si>
    <t>20220928 10:45:49</t>
  </si>
  <si>
    <t>10:45:49</t>
  </si>
  <si>
    <t>20220928 10:47:26</t>
  </si>
  <si>
    <t>10:47:26</t>
  </si>
  <si>
    <t>20220928 10:47:31</t>
  </si>
  <si>
    <t>10:47:31</t>
  </si>
  <si>
    <t>20220928 10:47:36</t>
  </si>
  <si>
    <t>10:47:36</t>
  </si>
  <si>
    <t>20220928 10:47:41</t>
  </si>
  <si>
    <t>10:47:41</t>
  </si>
  <si>
    <t>20220928 10:47:46</t>
  </si>
  <si>
    <t>10:47:46</t>
  </si>
  <si>
    <t>20220928 10:47:51</t>
  </si>
  <si>
    <t>10:47:51</t>
  </si>
  <si>
    <t>20220928 10:47:56</t>
  </si>
  <si>
    <t>10:47:56</t>
  </si>
  <si>
    <t>20220928 10:48:01</t>
  </si>
  <si>
    <t>10:48:01</t>
  </si>
  <si>
    <t>20220928 10:48:06</t>
  </si>
  <si>
    <t>10:48:06</t>
  </si>
  <si>
    <t>20220928 10:48:11</t>
  </si>
  <si>
    <t>10:48:11</t>
  </si>
  <si>
    <t>20220928 10:48:16</t>
  </si>
  <si>
    <t>10:48:16</t>
  </si>
  <si>
    <t>20220928 10:48:21</t>
  </si>
  <si>
    <t>10:48:21</t>
  </si>
  <si>
    <t>20220928 10:48:26</t>
  </si>
  <si>
    <t>10:48:26</t>
  </si>
  <si>
    <t>20220928 10:48:31</t>
  </si>
  <si>
    <t>10:48:31</t>
  </si>
  <si>
    <t>20220928 10:48:36</t>
  </si>
  <si>
    <t>10:48:36</t>
  </si>
  <si>
    <t>20220928 10:48:41</t>
  </si>
  <si>
    <t>10:48:41</t>
  </si>
  <si>
    <t>20220928 10:48:46</t>
  </si>
  <si>
    <t>10:48:46</t>
  </si>
  <si>
    <t>20220928 10:48:51</t>
  </si>
  <si>
    <t>10:48:51</t>
  </si>
  <si>
    <t>20220928 10:48:56</t>
  </si>
  <si>
    <t>10:48:56</t>
  </si>
  <si>
    <t>20220928 10:49:01</t>
  </si>
  <si>
    <t>10:49:01</t>
  </si>
  <si>
    <t>20220928 10:49:06</t>
  </si>
  <si>
    <t>10:49:06</t>
  </si>
  <si>
    <t>20220928 10:49:11</t>
  </si>
  <si>
    <t>10:49:11</t>
  </si>
  <si>
    <t>20220928 10:49:16</t>
  </si>
  <si>
    <t>10:49:16</t>
  </si>
  <si>
    <t>20220928 10:49:21</t>
  </si>
  <si>
    <t>10:49:21</t>
  </si>
  <si>
    <t>20220928 10:49:26</t>
  </si>
  <si>
    <t>10:49:26</t>
  </si>
  <si>
    <t>20220928 10:49:31</t>
  </si>
  <si>
    <t>10:49:31</t>
  </si>
  <si>
    <t>20220928 10:49:36</t>
  </si>
  <si>
    <t>10:49:36</t>
  </si>
  <si>
    <t>20220928 10:49:40</t>
  </si>
  <si>
    <t>10:49:40</t>
  </si>
  <si>
    <t>20220928 10:49:46</t>
  </si>
  <si>
    <t>10:49:46</t>
  </si>
  <si>
    <t>20220928 10:49:50</t>
  </si>
  <si>
    <t>10:49:50</t>
  </si>
  <si>
    <t>20220928 10:49:56</t>
  </si>
  <si>
    <t>10:49:56</t>
  </si>
  <si>
    <t>20220928 10:50:00</t>
  </si>
  <si>
    <t>10:50:00</t>
  </si>
  <si>
    <t>20220928 10:50:06</t>
  </si>
  <si>
    <t>10:50:06</t>
  </si>
  <si>
    <t>20220928 10:50:10</t>
  </si>
  <si>
    <t>10:50:10</t>
  </si>
  <si>
    <t>20220928 10:50:16</t>
  </si>
  <si>
    <t>10:50:16</t>
  </si>
  <si>
    <t>20220928 10:50:20</t>
  </si>
  <si>
    <t>10:50:20</t>
  </si>
  <si>
    <t>20220928 10:50:25</t>
  </si>
  <si>
    <t>10:50:25</t>
  </si>
  <si>
    <t>20220928 10:50:30</t>
  </si>
  <si>
    <t>10:50:30</t>
  </si>
  <si>
    <t>20220928 10:50:35</t>
  </si>
  <si>
    <t>10:50:35</t>
  </si>
  <si>
    <t>20220928 10:50:40</t>
  </si>
  <si>
    <t>10:50:40</t>
  </si>
  <si>
    <t>20220928 10:50:45</t>
  </si>
  <si>
    <t>10:50:45</t>
  </si>
  <si>
    <t>20220928 10:50:50</t>
  </si>
  <si>
    <t>10:50:50</t>
  </si>
  <si>
    <t>20220928 10:50:55</t>
  </si>
  <si>
    <t>10:50:55</t>
  </si>
  <si>
    <t>20220928 10:51:00</t>
  </si>
  <si>
    <t>10:51:00</t>
  </si>
  <si>
    <t>20220928 10:51:05</t>
  </si>
  <si>
    <t>10:51:05</t>
  </si>
  <si>
    <t>20220928 10:51:10</t>
  </si>
  <si>
    <t>10:51:10</t>
  </si>
  <si>
    <t>20220928 10:51:15</t>
  </si>
  <si>
    <t>10:51:15</t>
  </si>
  <si>
    <t>20220928 10:51:20</t>
  </si>
  <si>
    <t>10:51:20</t>
  </si>
  <si>
    <t>20220928 10:51:25</t>
  </si>
  <si>
    <t>10:51:25</t>
  </si>
  <si>
    <t>20220928 10:51:30</t>
  </si>
  <si>
    <t>10:51:30</t>
  </si>
  <si>
    <t>20220928 10:51:35</t>
  </si>
  <si>
    <t>10:51:35</t>
  </si>
  <si>
    <t>20220928 10:51:40</t>
  </si>
  <si>
    <t>10:51:40</t>
  </si>
  <si>
    <t>20220928 10:51:45</t>
  </si>
  <si>
    <t>10:51:45</t>
  </si>
  <si>
    <t>20220928 10:51:50</t>
  </si>
  <si>
    <t>10:51:50</t>
  </si>
  <si>
    <t>20220928 10:51:55</t>
  </si>
  <si>
    <t>10:51:55</t>
  </si>
  <si>
    <t>20220928 10:52:00</t>
  </si>
  <si>
    <t>10:52:00</t>
  </si>
  <si>
    <t>20220928 10:52:05</t>
  </si>
  <si>
    <t>10:52:05</t>
  </si>
  <si>
    <t>20220928 10:52:10</t>
  </si>
  <si>
    <t>10:52:10</t>
  </si>
  <si>
    <t>20220928 10:52:15</t>
  </si>
  <si>
    <t>10:52:15</t>
  </si>
  <si>
    <t>20220928 10:52:20</t>
  </si>
  <si>
    <t>10:52:20</t>
  </si>
  <si>
    <t>20220928 10:52:25</t>
  </si>
  <si>
    <t>10:52:25</t>
  </si>
  <si>
    <t>20220928 10:52:30</t>
  </si>
  <si>
    <t>10:52:30</t>
  </si>
  <si>
    <t>20220928 10:52:35</t>
  </si>
  <si>
    <t>10:52:35</t>
  </si>
  <si>
    <t>20220928 10:52:40</t>
  </si>
  <si>
    <t>10:52:40</t>
  </si>
  <si>
    <t>20220928 10:52:45</t>
  </si>
  <si>
    <t>10:52:45</t>
  </si>
  <si>
    <t>20220928 10:52:50</t>
  </si>
  <si>
    <t>10:52:50</t>
  </si>
  <si>
    <t>20220928 10:52:55</t>
  </si>
  <si>
    <t>10:52:55</t>
  </si>
  <si>
    <t>20220928 10:53:00</t>
  </si>
  <si>
    <t>10:53:00</t>
  </si>
  <si>
    <t>20220928 10:53:05</t>
  </si>
  <si>
    <t>10:53:05</t>
  </si>
  <si>
    <t>20220928 10:53:10</t>
  </si>
  <si>
    <t>10:53:10</t>
  </si>
  <si>
    <t>20220928 10:53:15</t>
  </si>
  <si>
    <t>10:53:15</t>
  </si>
  <si>
    <t>20220928 10:53:20</t>
  </si>
  <si>
    <t>10:53:20</t>
  </si>
  <si>
    <t>20220928 11:01:12</t>
  </si>
  <si>
    <t>11:01:12</t>
  </si>
  <si>
    <t>a_y_105_87</t>
  </si>
  <si>
    <t>20220928 11:01:17</t>
  </si>
  <si>
    <t>11:01:17</t>
  </si>
  <si>
    <t>20220928 11:01:22</t>
  </si>
  <si>
    <t>11:01:22</t>
  </si>
  <si>
    <t>20220928 11:01:27</t>
  </si>
  <si>
    <t>11:01:27</t>
  </si>
  <si>
    <t>20220928 11:01:32</t>
  </si>
  <si>
    <t>11:01:32</t>
  </si>
  <si>
    <t>20220928 11:01:37</t>
  </si>
  <si>
    <t>11:01:37</t>
  </si>
  <si>
    <t>20220928 11:01:42</t>
  </si>
  <si>
    <t>11:01:42</t>
  </si>
  <si>
    <t>20220928 11:01:47</t>
  </si>
  <si>
    <t>11:01:47</t>
  </si>
  <si>
    <t>20220928 11:01:52</t>
  </si>
  <si>
    <t>11:01:52</t>
  </si>
  <si>
    <t>20220928 11:01:57</t>
  </si>
  <si>
    <t>11:01:57</t>
  </si>
  <si>
    <t>20220928 11:02:02</t>
  </si>
  <si>
    <t>11:02:02</t>
  </si>
  <si>
    <t>20220928 11:02:07</t>
  </si>
  <si>
    <t>11:02:07</t>
  </si>
  <si>
    <t>20220928 11:02:12</t>
  </si>
  <si>
    <t>11:02:12</t>
  </si>
  <si>
    <t>20220928 11:02:17</t>
  </si>
  <si>
    <t>11:02:17</t>
  </si>
  <si>
    <t>20220928 11:02:22</t>
  </si>
  <si>
    <t>11:02:22</t>
  </si>
  <si>
    <t>20220928 11:02:27</t>
  </si>
  <si>
    <t>11:02:27</t>
  </si>
  <si>
    <t>20220928 11:02:32</t>
  </si>
  <si>
    <t>11:02:32</t>
  </si>
  <si>
    <t>20220928 11:02:37</t>
  </si>
  <si>
    <t>11:02:37</t>
  </si>
  <si>
    <t>20220928 11:02:42</t>
  </si>
  <si>
    <t>11:02:42</t>
  </si>
  <si>
    <t>20220928 11:02:47</t>
  </si>
  <si>
    <t>11:02:47</t>
  </si>
  <si>
    <t>20220928 11:02:52</t>
  </si>
  <si>
    <t>11:02:52</t>
  </si>
  <si>
    <t>20220928 11:02:57</t>
  </si>
  <si>
    <t>11:02:57</t>
  </si>
  <si>
    <t>20220928 11:03:02</t>
  </si>
  <si>
    <t>11:03:02</t>
  </si>
  <si>
    <t>20220928 11:03:07</t>
  </si>
  <si>
    <t>11:03:07</t>
  </si>
  <si>
    <t>20220928 11:04:44</t>
  </si>
  <si>
    <t>11:04:44</t>
  </si>
  <si>
    <t>20220928 11:04:49</t>
  </si>
  <si>
    <t>11:04:49</t>
  </si>
  <si>
    <t>20220928 11:04:54</t>
  </si>
  <si>
    <t>11:04:54</t>
  </si>
  <si>
    <t>20220928 11:04:59</t>
  </si>
  <si>
    <t>11:04:59</t>
  </si>
  <si>
    <t>20220928 11:05:04</t>
  </si>
  <si>
    <t>11:05:04</t>
  </si>
  <si>
    <t>20220928 11:05:09</t>
  </si>
  <si>
    <t>11:05:09</t>
  </si>
  <si>
    <t>20220928 11:05:14</t>
  </si>
  <si>
    <t>11:05:14</t>
  </si>
  <si>
    <t>20220928 11:05:19</t>
  </si>
  <si>
    <t>11:05:19</t>
  </si>
  <si>
    <t>20220928 11:05:24</t>
  </si>
  <si>
    <t>11:05:24</t>
  </si>
  <si>
    <t>20220928 11:05:29</t>
  </si>
  <si>
    <t>11:05:29</t>
  </si>
  <si>
    <t>20220928 11:05:34</t>
  </si>
  <si>
    <t>11:05:34</t>
  </si>
  <si>
    <t>20220928 11:05:39</t>
  </si>
  <si>
    <t>11:05:39</t>
  </si>
  <si>
    <t>20220928 11:05:44</t>
  </si>
  <si>
    <t>11:05:44</t>
  </si>
  <si>
    <t>20220928 11:05:49</t>
  </si>
  <si>
    <t>11:05:49</t>
  </si>
  <si>
    <t>20220928 11:05:54</t>
  </si>
  <si>
    <t>11:05:54</t>
  </si>
  <si>
    <t>20220928 11:05:59</t>
  </si>
  <si>
    <t>11:05:59</t>
  </si>
  <si>
    <t>20220928 11:06:04</t>
  </si>
  <si>
    <t>11:06:04</t>
  </si>
  <si>
    <t>20220928 11:06:09</t>
  </si>
  <si>
    <t>11:06:09</t>
  </si>
  <si>
    <t>20220928 11:06:14</t>
  </si>
  <si>
    <t>11:06:14</t>
  </si>
  <si>
    <t>20220928 11:06:19</t>
  </si>
  <si>
    <t>11:06:19</t>
  </si>
  <si>
    <t>20220928 11:06:24</t>
  </si>
  <si>
    <t>11:06:24</t>
  </si>
  <si>
    <t>20220928 11:06:29</t>
  </si>
  <si>
    <t>11:06:29</t>
  </si>
  <si>
    <t>20220928 11:06:34</t>
  </si>
  <si>
    <t>11:06:34</t>
  </si>
  <si>
    <t>20220928 11:06:39</t>
  </si>
  <si>
    <t>11:06:39</t>
  </si>
  <si>
    <t>20220928 11:06:43</t>
  </si>
  <si>
    <t>11:06:43</t>
  </si>
  <si>
    <t>20220928 11:06:48</t>
  </si>
  <si>
    <t>11:06:48</t>
  </si>
  <si>
    <t>20220928 11:06:53</t>
  </si>
  <si>
    <t>11:06:53</t>
  </si>
  <si>
    <t>20220928 11:06:58</t>
  </si>
  <si>
    <t>11:06:58</t>
  </si>
  <si>
    <t>20220928 11:07:03</t>
  </si>
  <si>
    <t>11:07:03</t>
  </si>
  <si>
    <t>20220928 11:07:08</t>
  </si>
  <si>
    <t>11:07:08</t>
  </si>
  <si>
    <t>20220928 11:07:13</t>
  </si>
  <si>
    <t>11:07:13</t>
  </si>
  <si>
    <t>20220928 11:07:18</t>
  </si>
  <si>
    <t>11:07:18</t>
  </si>
  <si>
    <t>20220928 11:07:23</t>
  </si>
  <si>
    <t>11:07:23</t>
  </si>
  <si>
    <t>20220928 11:07:28</t>
  </si>
  <si>
    <t>11:07:28</t>
  </si>
  <si>
    <t>20220928 11:07:33</t>
  </si>
  <si>
    <t>11:07:33</t>
  </si>
  <si>
    <t>20220928 11:07:38</t>
  </si>
  <si>
    <t>11:07:38</t>
  </si>
  <si>
    <t>20220928 11:07:43</t>
  </si>
  <si>
    <t>11:07:43</t>
  </si>
  <si>
    <t>20220928 11:07:48</t>
  </si>
  <si>
    <t>11:07:48</t>
  </si>
  <si>
    <t>20220928 11:07:53</t>
  </si>
  <si>
    <t>11:07:53</t>
  </si>
  <si>
    <t>20220928 11:07:58</t>
  </si>
  <si>
    <t>11:07:58</t>
  </si>
  <si>
    <t>20220928 11:08:03</t>
  </si>
  <si>
    <t>11:08:03</t>
  </si>
  <si>
    <t>20220928 11:08:08</t>
  </si>
  <si>
    <t>11:08:08</t>
  </si>
  <si>
    <t>20220928 11:08:13</t>
  </si>
  <si>
    <t>11:08:13</t>
  </si>
  <si>
    <t>20220928 11:08:18</t>
  </si>
  <si>
    <t>11:08:18</t>
  </si>
  <si>
    <t>20220928 11:08:23</t>
  </si>
  <si>
    <t>11:08:23</t>
  </si>
  <si>
    <t>20220928 11:08:28</t>
  </si>
  <si>
    <t>11:08:28</t>
  </si>
  <si>
    <t>20220928 11:08:33</t>
  </si>
  <si>
    <t>11:08:33</t>
  </si>
  <si>
    <t>20220928 11:08:38</t>
  </si>
  <si>
    <t>11:08:38</t>
  </si>
  <si>
    <t>20220928 11:08:43</t>
  </si>
  <si>
    <t>11:08:43</t>
  </si>
  <si>
    <t>20220928 11:08:48</t>
  </si>
  <si>
    <t>11:08:48</t>
  </si>
  <si>
    <t>20220928 11:08:53</t>
  </si>
  <si>
    <t>11:08:53</t>
  </si>
  <si>
    <t>20220928 11:08:58</t>
  </si>
  <si>
    <t>11:08:58</t>
  </si>
  <si>
    <t>20220928 11:09:03</t>
  </si>
  <si>
    <t>11:09:03</t>
  </si>
  <si>
    <t>20220928 11:09:08</t>
  </si>
  <si>
    <t>11:09:08</t>
  </si>
  <si>
    <t>20220928 11:09:13</t>
  </si>
  <si>
    <t>11:09:13</t>
  </si>
  <si>
    <t>20220928 11:09:18</t>
  </si>
  <si>
    <t>11:09:18</t>
  </si>
  <si>
    <t>20220928 11:09:23</t>
  </si>
  <si>
    <t>11:09:23</t>
  </si>
  <si>
    <t>20220928 11:09:28</t>
  </si>
  <si>
    <t>11:09:28</t>
  </si>
  <si>
    <t>20220928 11:09:33</t>
  </si>
  <si>
    <t>11:09:33</t>
  </si>
  <si>
    <t>20220928 11:09:38</t>
  </si>
  <si>
    <t>11:09:38</t>
  </si>
  <si>
    <t>20220928 11:09:43</t>
  </si>
  <si>
    <t>11:09:43</t>
  </si>
  <si>
    <t>20220928 11:09:48</t>
  </si>
  <si>
    <t>11:09:48</t>
  </si>
  <si>
    <t>20220928 11:09:53</t>
  </si>
  <si>
    <t>11:09:53</t>
  </si>
  <si>
    <t>20220928 11:09:58</t>
  </si>
  <si>
    <t>11:09:58</t>
  </si>
  <si>
    <t>20220928 11:10:03</t>
  </si>
  <si>
    <t>11:10:03</t>
  </si>
  <si>
    <t>20220928 11:10:08</t>
  </si>
  <si>
    <t>11:10:08</t>
  </si>
  <si>
    <t>20220928 11:10:13</t>
  </si>
  <si>
    <t>11:10:13</t>
  </si>
  <si>
    <t>20220928 11:10:18</t>
  </si>
  <si>
    <t>11:10:18</t>
  </si>
  <si>
    <t>20220928 11:10:23</t>
  </si>
  <si>
    <t>11:10:23</t>
  </si>
  <si>
    <t>20220928 11:10:28</t>
  </si>
  <si>
    <t>11:10:28</t>
  </si>
  <si>
    <t>20220928 11:10:33</t>
  </si>
  <si>
    <t>11:10:33</t>
  </si>
  <si>
    <t>20220928 11:10:38</t>
  </si>
  <si>
    <t>11:10:38</t>
  </si>
  <si>
    <t>20220928 11:16:42</t>
  </si>
  <si>
    <t>11:16:42</t>
  </si>
  <si>
    <t>a_y_210_93</t>
  </si>
  <si>
    <t>20220928 11:16:47</t>
  </si>
  <si>
    <t>11:16:47</t>
  </si>
  <si>
    <t>20220928 11:16:52</t>
  </si>
  <si>
    <t>11:16:52</t>
  </si>
  <si>
    <t>20220928 11:16:57</t>
  </si>
  <si>
    <t>11:16:57</t>
  </si>
  <si>
    <t>20220928 11:17:02</t>
  </si>
  <si>
    <t>11:17:02</t>
  </si>
  <si>
    <t>20220928 11:17:07</t>
  </si>
  <si>
    <t>11:17:07</t>
  </si>
  <si>
    <t>20220928 11:17:12</t>
  </si>
  <si>
    <t>11:17:12</t>
  </si>
  <si>
    <t>20220928 11:17:17</t>
  </si>
  <si>
    <t>11:17:17</t>
  </si>
  <si>
    <t>20220928 11:17:22</t>
  </si>
  <si>
    <t>11:17:22</t>
  </si>
  <si>
    <t>20220928 11:17:27</t>
  </si>
  <si>
    <t>11:17:27</t>
  </si>
  <si>
    <t>20220928 11:17:32</t>
  </si>
  <si>
    <t>11:17:32</t>
  </si>
  <si>
    <t>20220928 11:17:37</t>
  </si>
  <si>
    <t>11:17:37</t>
  </si>
  <si>
    <t>20220928 11:17:42</t>
  </si>
  <si>
    <t>11:17:42</t>
  </si>
  <si>
    <t>20220928 11:17:47</t>
  </si>
  <si>
    <t>11:17:47</t>
  </si>
  <si>
    <t>20220928 11:17:52</t>
  </si>
  <si>
    <t>11:17:52</t>
  </si>
  <si>
    <t>20220928 11:17:57</t>
  </si>
  <si>
    <t>11:17:57</t>
  </si>
  <si>
    <t>20220928 11:18:02</t>
  </si>
  <si>
    <t>11:18:02</t>
  </si>
  <si>
    <t>20220928 11:18:07</t>
  </si>
  <si>
    <t>11:18:07</t>
  </si>
  <si>
    <t>20220928 11:18:12</t>
  </si>
  <si>
    <t>11:18:12</t>
  </si>
  <si>
    <t>20220928 11:18:17</t>
  </si>
  <si>
    <t>11:18:17</t>
  </si>
  <si>
    <t>20220928 11:18:22</t>
  </si>
  <si>
    <t>11:18:22</t>
  </si>
  <si>
    <t>20220928 11:18:27</t>
  </si>
  <si>
    <t>11:18:27</t>
  </si>
  <si>
    <t>20220928 11:18:32</t>
  </si>
  <si>
    <t>11:18:32</t>
  </si>
  <si>
    <t>20220928 11:18:37</t>
  </si>
  <si>
    <t>11:18:37</t>
  </si>
  <si>
    <t>20220928 11:20:14</t>
  </si>
  <si>
    <t>11:20:14</t>
  </si>
  <si>
    <t>20220928 11:20:19</t>
  </si>
  <si>
    <t>11:20:19</t>
  </si>
  <si>
    <t>20220928 11:20:24</t>
  </si>
  <si>
    <t>11:20:24</t>
  </si>
  <si>
    <t>20220928 11:20:29</t>
  </si>
  <si>
    <t>11:20:29</t>
  </si>
  <si>
    <t>20220928 11:20:34</t>
  </si>
  <si>
    <t>11:20:34</t>
  </si>
  <si>
    <t>20220928 11:20:39</t>
  </si>
  <si>
    <t>11:20:39</t>
  </si>
  <si>
    <t>20220928 11:20:44</t>
  </si>
  <si>
    <t>11:20:44</t>
  </si>
  <si>
    <t>20220928 11:20:49</t>
  </si>
  <si>
    <t>11:20:49</t>
  </si>
  <si>
    <t>20220928 11:20:54</t>
  </si>
  <si>
    <t>11:20:54</t>
  </si>
  <si>
    <t>20220928 11:20:59</t>
  </si>
  <si>
    <t>11:20:59</t>
  </si>
  <si>
    <t>20220928 11:21:04</t>
  </si>
  <si>
    <t>11:21:04</t>
  </si>
  <si>
    <t>20220928 11:21:09</t>
  </si>
  <si>
    <t>11:21:09</t>
  </si>
  <si>
    <t>20220928 11:21:14</t>
  </si>
  <si>
    <t>11:21:14</t>
  </si>
  <si>
    <t>20220928 11:21:19</t>
  </si>
  <si>
    <t>11:21:19</t>
  </si>
  <si>
    <t>20220928 11:21:24</t>
  </si>
  <si>
    <t>11:21:24</t>
  </si>
  <si>
    <t>20220928 11:21:29</t>
  </si>
  <si>
    <t>11:21:29</t>
  </si>
  <si>
    <t>20220928 11:21:34</t>
  </si>
  <si>
    <t>11:21:34</t>
  </si>
  <si>
    <t>20220928 11:21:39</t>
  </si>
  <si>
    <t>11:21:39</t>
  </si>
  <si>
    <t>20220928 11:21:44</t>
  </si>
  <si>
    <t>11:21:44</t>
  </si>
  <si>
    <t>20220928 11:21:49</t>
  </si>
  <si>
    <t>11:21:49</t>
  </si>
  <si>
    <t>20220928 11:21:54</t>
  </si>
  <si>
    <t>11:21:54</t>
  </si>
  <si>
    <t>20220928 11:21:59</t>
  </si>
  <si>
    <t>11:21:59</t>
  </si>
  <si>
    <t>20220928 11:22:04</t>
  </si>
  <si>
    <t>11:22:04</t>
  </si>
  <si>
    <t>20220928 11:22:09</t>
  </si>
  <si>
    <t>11:22:09</t>
  </si>
  <si>
    <t>20220928 11:22:14</t>
  </si>
  <si>
    <t>11:22:14</t>
  </si>
  <si>
    <t>20220928 11:22:19</t>
  </si>
  <si>
    <t>11:22:19</t>
  </si>
  <si>
    <t>20220928 11:22:24</t>
  </si>
  <si>
    <t>11:22:24</t>
  </si>
  <si>
    <t>20220928 11:22:29</t>
  </si>
  <si>
    <t>11:22:29</t>
  </si>
  <si>
    <t>20220928 11:22:34</t>
  </si>
  <si>
    <t>11:22:34</t>
  </si>
  <si>
    <t>20220928 11:22:39</t>
  </si>
  <si>
    <t>11:22:39</t>
  </si>
  <si>
    <t>20220928 11:22:44</t>
  </si>
  <si>
    <t>11:22:44</t>
  </si>
  <si>
    <t>20220928 11:22:49</t>
  </si>
  <si>
    <t>11:22:49</t>
  </si>
  <si>
    <t>20220928 11:22:54</t>
  </si>
  <si>
    <t>11:22:54</t>
  </si>
  <si>
    <t>20220928 11:22:59</t>
  </si>
  <si>
    <t>11:22:59</t>
  </si>
  <si>
    <t>20220928 11:23:04</t>
  </si>
  <si>
    <t>11:23:04</t>
  </si>
  <si>
    <t>20220928 11:23:09</t>
  </si>
  <si>
    <t>11:23:09</t>
  </si>
  <si>
    <t>20220928 11:23:14</t>
  </si>
  <si>
    <t>11:23:14</t>
  </si>
  <si>
    <t>20220928 11:23:19</t>
  </si>
  <si>
    <t>11:23:19</t>
  </si>
  <si>
    <t>20220928 11:23:24</t>
  </si>
  <si>
    <t>11:23:24</t>
  </si>
  <si>
    <t>20220928 11:23:29</t>
  </si>
  <si>
    <t>11:23:29</t>
  </si>
  <si>
    <t>20220928 11:23:34</t>
  </si>
  <si>
    <t>11:23:34</t>
  </si>
  <si>
    <t>20220928 11:23:39</t>
  </si>
  <si>
    <t>11:23:39</t>
  </si>
  <si>
    <t>20220928 11:23:44</t>
  </si>
  <si>
    <t>11:23:44</t>
  </si>
  <si>
    <t>20220928 11:23:49</t>
  </si>
  <si>
    <t>11:23:49</t>
  </si>
  <si>
    <t>20220928 11:23:54</t>
  </si>
  <si>
    <t>11:23:54</t>
  </si>
  <si>
    <t>20220928 11:23:59</t>
  </si>
  <si>
    <t>11:23:59</t>
  </si>
  <si>
    <t>20220928 11:24:04</t>
  </si>
  <si>
    <t>11:24:04</t>
  </si>
  <si>
    <t>20220928 11:24:09</t>
  </si>
  <si>
    <t>11:24:09</t>
  </si>
  <si>
    <t>20220928 11:24:14</t>
  </si>
  <si>
    <t>11:24:14</t>
  </si>
  <si>
    <t>20220928 11:24:19</t>
  </si>
  <si>
    <t>11:24:19</t>
  </si>
  <si>
    <t>20220928 11:24:24</t>
  </si>
  <si>
    <t>11:24:24</t>
  </si>
  <si>
    <t>20220928 11:24:29</t>
  </si>
  <si>
    <t>11:24:29</t>
  </si>
  <si>
    <t>20220928 11:24:34</t>
  </si>
  <si>
    <t>11:24:34</t>
  </si>
  <si>
    <t>20220928 11:24:39</t>
  </si>
  <si>
    <t>11:24:39</t>
  </si>
  <si>
    <t>20220928 11:24:44</t>
  </si>
  <si>
    <t>11:24:44</t>
  </si>
  <si>
    <t>20220928 11:24:49</t>
  </si>
  <si>
    <t>11:24:49</t>
  </si>
  <si>
    <t>20220928 11:24:54</t>
  </si>
  <si>
    <t>11:24:54</t>
  </si>
  <si>
    <t>20220928 11:24:59</t>
  </si>
  <si>
    <t>11:24:59</t>
  </si>
  <si>
    <t>20220928 11:25:04</t>
  </si>
  <si>
    <t>11:25:04</t>
  </si>
  <si>
    <t>20220928 11:25:09</t>
  </si>
  <si>
    <t>11:25:09</t>
  </si>
  <si>
    <t>20220928 11:25:14</t>
  </si>
  <si>
    <t>11:25:14</t>
  </si>
  <si>
    <t>20220928 11:25:19</t>
  </si>
  <si>
    <t>11:25:19</t>
  </si>
  <si>
    <t>20220928 11:25:24</t>
  </si>
  <si>
    <t>11:25:24</t>
  </si>
  <si>
    <t>20220928 11:25:29</t>
  </si>
  <si>
    <t>11:25:29</t>
  </si>
  <si>
    <t>20220928 11:25:34</t>
  </si>
  <si>
    <t>11:25:34</t>
  </si>
  <si>
    <t>20220928 11:25:39</t>
  </si>
  <si>
    <t>11:25:39</t>
  </si>
  <si>
    <t>20220928 11:25:43</t>
  </si>
  <si>
    <t>11:25:43</t>
  </si>
  <si>
    <t>20220928 11:25:49</t>
  </si>
  <si>
    <t>11:25:49</t>
  </si>
  <si>
    <t>20220928 11:25:53</t>
  </si>
  <si>
    <t>11:25:53</t>
  </si>
  <si>
    <t>20220928 11:25:59</t>
  </si>
  <si>
    <t>11:25:59</t>
  </si>
  <si>
    <t>20220928 11:26:03</t>
  </si>
  <si>
    <t>11:26:03</t>
  </si>
  <si>
    <t>20220928 11:26:08</t>
  </si>
  <si>
    <t>11:26:08</t>
  </si>
  <si>
    <t>20220928 11:31:42</t>
  </si>
  <si>
    <t>11:31:42</t>
  </si>
  <si>
    <t>a_n_0_112</t>
  </si>
  <si>
    <t>20220928 11:31:47</t>
  </si>
  <si>
    <t>11:31:47</t>
  </si>
  <si>
    <t>20220928 11:31:52</t>
  </si>
  <si>
    <t>11:31:52</t>
  </si>
  <si>
    <t>20220928 11:31:57</t>
  </si>
  <si>
    <t>11:31:57</t>
  </si>
  <si>
    <t>20220928 11:32:02</t>
  </si>
  <si>
    <t>11:32:02</t>
  </si>
  <si>
    <t>20220928 11:32:07</t>
  </si>
  <si>
    <t>11:32:07</t>
  </si>
  <si>
    <t>20220928 11:32:12</t>
  </si>
  <si>
    <t>11:32:12</t>
  </si>
  <si>
    <t>20220928 11:32:17</t>
  </si>
  <si>
    <t>11:32:17</t>
  </si>
  <si>
    <t>20220928 11:32:22</t>
  </si>
  <si>
    <t>11:32:22</t>
  </si>
  <si>
    <t>20220928 11:32:27</t>
  </si>
  <si>
    <t>11:32:27</t>
  </si>
  <si>
    <t>20220928 11:32:32</t>
  </si>
  <si>
    <t>11:32:32</t>
  </si>
  <si>
    <t>20220928 11:32:37</t>
  </si>
  <si>
    <t>11:32:37</t>
  </si>
  <si>
    <t>20220928 11:32:42</t>
  </si>
  <si>
    <t>11:32:42</t>
  </si>
  <si>
    <t>20220928 11:32:47</t>
  </si>
  <si>
    <t>11:32:47</t>
  </si>
  <si>
    <t>20220928 11:32:52</t>
  </si>
  <si>
    <t>11:32:52</t>
  </si>
  <si>
    <t>20220928 11:32:57</t>
  </si>
  <si>
    <t>11:32:57</t>
  </si>
  <si>
    <t>20220928 11:33:02</t>
  </si>
  <si>
    <t>11:33:02</t>
  </si>
  <si>
    <t>20220928 11:33:07</t>
  </si>
  <si>
    <t>11:33:07</t>
  </si>
  <si>
    <t>20220928 11:33:12</t>
  </si>
  <si>
    <t>11:33:12</t>
  </si>
  <si>
    <t>20220928 11:33:17</t>
  </si>
  <si>
    <t>11:33:17</t>
  </si>
  <si>
    <t>20220928 11:33:22</t>
  </si>
  <si>
    <t>11:33:22</t>
  </si>
  <si>
    <t>20220928 11:33:27</t>
  </si>
  <si>
    <t>11:33:27</t>
  </si>
  <si>
    <t>20220928 11:33:32</t>
  </si>
  <si>
    <t>11:33:32</t>
  </si>
  <si>
    <t>20220928 11:33:37</t>
  </si>
  <si>
    <t>11:33:37</t>
  </si>
  <si>
    <t>20220928 11:35:14</t>
  </si>
  <si>
    <t>11:35:14</t>
  </si>
  <si>
    <t>20220928 11:35:19</t>
  </si>
  <si>
    <t>11:35:19</t>
  </si>
  <si>
    <t>20220928 11:35:24</t>
  </si>
  <si>
    <t>11:35:24</t>
  </si>
  <si>
    <t>20220928 11:35:29</t>
  </si>
  <si>
    <t>11:35:29</t>
  </si>
  <si>
    <t>20220928 11:35:34</t>
  </si>
  <si>
    <t>11:35:34</t>
  </si>
  <si>
    <t>20220928 11:35:39</t>
  </si>
  <si>
    <t>11:35:39</t>
  </si>
  <si>
    <t>20220928 11:35:44</t>
  </si>
  <si>
    <t>11:35:44</t>
  </si>
  <si>
    <t>20220928 11:35:49</t>
  </si>
  <si>
    <t>11:35:49</t>
  </si>
  <si>
    <t>20220928 11:35:54</t>
  </si>
  <si>
    <t>11:35:54</t>
  </si>
  <si>
    <t>20220928 11:35:59</t>
  </si>
  <si>
    <t>11:35:59</t>
  </si>
  <si>
    <t>20220928 11:36:04</t>
  </si>
  <si>
    <t>11:36:04</t>
  </si>
  <si>
    <t>20220928 11:36:09</t>
  </si>
  <si>
    <t>11:36:09</t>
  </si>
  <si>
    <t>20220928 11:36:14</t>
  </si>
  <si>
    <t>11:36:14</t>
  </si>
  <si>
    <t>20220928 11:36:19</t>
  </si>
  <si>
    <t>11:36:19</t>
  </si>
  <si>
    <t>20220928 11:36:24</t>
  </si>
  <si>
    <t>11:36:24</t>
  </si>
  <si>
    <t>20220928 11:36:28</t>
  </si>
  <si>
    <t>11:36:28</t>
  </si>
  <si>
    <t>20220928 11:36:33</t>
  </si>
  <si>
    <t>11:36:33</t>
  </si>
  <si>
    <t>20220928 11:36:38</t>
  </si>
  <si>
    <t>11:36:38</t>
  </si>
  <si>
    <t>20220928 11:36:43</t>
  </si>
  <si>
    <t>11:36:43</t>
  </si>
  <si>
    <t>20220928 11:36:48</t>
  </si>
  <si>
    <t>11:36:48</t>
  </si>
  <si>
    <t>20220928 11:36:53</t>
  </si>
  <si>
    <t>11:36:53</t>
  </si>
  <si>
    <t>20220928 11:36:58</t>
  </si>
  <si>
    <t>11:36:58</t>
  </si>
  <si>
    <t>20220928 11:37:03</t>
  </si>
  <si>
    <t>11:37:03</t>
  </si>
  <si>
    <t>20220928 11:37:08</t>
  </si>
  <si>
    <t>11:37:08</t>
  </si>
  <si>
    <t>20220928 11:37:13</t>
  </si>
  <si>
    <t>11:37:13</t>
  </si>
  <si>
    <t>20220928 11:37:18</t>
  </si>
  <si>
    <t>11:37:18</t>
  </si>
  <si>
    <t>20220928 11:37:23</t>
  </si>
  <si>
    <t>11:37:23</t>
  </si>
  <si>
    <t>20220928 11:37:28</t>
  </si>
  <si>
    <t>11:37:28</t>
  </si>
  <si>
    <t>20220928 11:37:33</t>
  </si>
  <si>
    <t>11:37:33</t>
  </si>
  <si>
    <t>20220928 11:37:38</t>
  </si>
  <si>
    <t>11:37:38</t>
  </si>
  <si>
    <t>20220928 11:37:43</t>
  </si>
  <si>
    <t>11:37:43</t>
  </si>
  <si>
    <t>20220928 11:37:48</t>
  </si>
  <si>
    <t>11:37:48</t>
  </si>
  <si>
    <t>20220928 11:37:53</t>
  </si>
  <si>
    <t>11:37:53</t>
  </si>
  <si>
    <t>20220928 11:37:58</t>
  </si>
  <si>
    <t>11:37:58</t>
  </si>
  <si>
    <t>20220928 11:38:03</t>
  </si>
  <si>
    <t>11:38:03</t>
  </si>
  <si>
    <t>20220928 11:38:08</t>
  </si>
  <si>
    <t>11:38:08</t>
  </si>
  <si>
    <t>20220928 11:38:13</t>
  </si>
  <si>
    <t>11:38:13</t>
  </si>
  <si>
    <t>20220928 11:38:18</t>
  </si>
  <si>
    <t>11:38:18</t>
  </si>
  <si>
    <t>20220928 11:38:23</t>
  </si>
  <si>
    <t>11:38:23</t>
  </si>
  <si>
    <t>20220928 11:38:28</t>
  </si>
  <si>
    <t>11:38:28</t>
  </si>
  <si>
    <t>20220928 11:38:33</t>
  </si>
  <si>
    <t>11:38:33</t>
  </si>
  <si>
    <t>20220928 11:38:38</t>
  </si>
  <si>
    <t>11:38:38</t>
  </si>
  <si>
    <t>20220928 11:38:43</t>
  </si>
  <si>
    <t>11:38:43</t>
  </si>
  <si>
    <t>20220928 11:38:48</t>
  </si>
  <si>
    <t>11:38:48</t>
  </si>
  <si>
    <t>20220928 11:38:53</t>
  </si>
  <si>
    <t>11:38:53</t>
  </si>
  <si>
    <t>20220928 11:38:58</t>
  </si>
  <si>
    <t>11:38:58</t>
  </si>
  <si>
    <t>20220928 11:39:03</t>
  </si>
  <si>
    <t>11:39:03</t>
  </si>
  <si>
    <t>20220928 11:39:08</t>
  </si>
  <si>
    <t>11:39:08</t>
  </si>
  <si>
    <t>20220928 11:39:13</t>
  </si>
  <si>
    <t>11:39:13</t>
  </si>
  <si>
    <t>20220928 11:39:18</t>
  </si>
  <si>
    <t>11:39:18</t>
  </si>
  <si>
    <t>20220928 11:39:23</t>
  </si>
  <si>
    <t>11:39:23</t>
  </si>
  <si>
    <t>20220928 11:39:28</t>
  </si>
  <si>
    <t>11:39:28</t>
  </si>
  <si>
    <t>20220928 11:39:33</t>
  </si>
  <si>
    <t>11:39:33</t>
  </si>
  <si>
    <t>20220928 11:39:38</t>
  </si>
  <si>
    <t>11:39:38</t>
  </si>
  <si>
    <t>20220928 11:39:43</t>
  </si>
  <si>
    <t>11:39:43</t>
  </si>
  <si>
    <t>20220928 11:39:48</t>
  </si>
  <si>
    <t>11:39:48</t>
  </si>
  <si>
    <t>20220928 11:39:53</t>
  </si>
  <si>
    <t>11:39:53</t>
  </si>
  <si>
    <t>20220928 11:39:58</t>
  </si>
  <si>
    <t>11:39:58</t>
  </si>
  <si>
    <t>20220928 11:40:03</t>
  </si>
  <si>
    <t>11:40:03</t>
  </si>
  <si>
    <t>20220928 11:40:08</t>
  </si>
  <si>
    <t>11:40:08</t>
  </si>
  <si>
    <t>20220928 11:40:13</t>
  </si>
  <si>
    <t>11:40:13</t>
  </si>
  <si>
    <t>20220928 11:40:18</t>
  </si>
  <si>
    <t>11:40:18</t>
  </si>
  <si>
    <t>20220928 11:40:23</t>
  </si>
  <si>
    <t>11:40:23</t>
  </si>
  <si>
    <t>20220928 11:40:28</t>
  </si>
  <si>
    <t>11:40:28</t>
  </si>
  <si>
    <t>20220928 11:40:33</t>
  </si>
  <si>
    <t>11:40:33</t>
  </si>
  <si>
    <t>20220928 11:40:38</t>
  </si>
  <si>
    <t>11:40:38</t>
  </si>
  <si>
    <t>20220928 11:40:43</t>
  </si>
  <si>
    <t>11:40:43</t>
  </si>
  <si>
    <t>20220928 11:40:48</t>
  </si>
  <si>
    <t>11:40:48</t>
  </si>
  <si>
    <t>20220928 11:40:53</t>
  </si>
  <si>
    <t>11:40:53</t>
  </si>
  <si>
    <t>20220928 11:40:58</t>
  </si>
  <si>
    <t>11:40:58</t>
  </si>
  <si>
    <t>20220928 11:41:03</t>
  </si>
  <si>
    <t>11:41:03</t>
  </si>
  <si>
    <t>20220928 11:41:08</t>
  </si>
  <si>
    <t>11:41:08</t>
  </si>
  <si>
    <t>20220928 11:47:28</t>
  </si>
  <si>
    <t>11:47:28</t>
  </si>
  <si>
    <t>a_n_35_116</t>
  </si>
  <si>
    <t>20220928 11:47:33</t>
  </si>
  <si>
    <t>11:47:33</t>
  </si>
  <si>
    <t>20220928 11:47:38</t>
  </si>
  <si>
    <t>11:47:38</t>
  </si>
  <si>
    <t>20220928 11:47:43</t>
  </si>
  <si>
    <t>11:47:43</t>
  </si>
  <si>
    <t>20220928 11:47:48</t>
  </si>
  <si>
    <t>11:47:48</t>
  </si>
  <si>
    <t>20220928 11:47:53</t>
  </si>
  <si>
    <t>11:47:53</t>
  </si>
  <si>
    <t>20220928 11:47:58</t>
  </si>
  <si>
    <t>11:47:58</t>
  </si>
  <si>
    <t>20220928 11:48:03</t>
  </si>
  <si>
    <t>11:48:03</t>
  </si>
  <si>
    <t>20220928 11:48:08</t>
  </si>
  <si>
    <t>11:48:08</t>
  </si>
  <si>
    <t>20220928 11:48:13</t>
  </si>
  <si>
    <t>11:48:13</t>
  </si>
  <si>
    <t>20220928 11:48:18</t>
  </si>
  <si>
    <t>11:48:18</t>
  </si>
  <si>
    <t>20220928 11:48:23</t>
  </si>
  <si>
    <t>11:48:23</t>
  </si>
  <si>
    <t>20220928 11:48:28</t>
  </si>
  <si>
    <t>11:48:28</t>
  </si>
  <si>
    <t>20220928 11:48:33</t>
  </si>
  <si>
    <t>11:48:33</t>
  </si>
  <si>
    <t>20220928 11:48:38</t>
  </si>
  <si>
    <t>11:48:38</t>
  </si>
  <si>
    <t>20220928 11:48:43</t>
  </si>
  <si>
    <t>11:48:43</t>
  </si>
  <si>
    <t>20220928 11:48:48</t>
  </si>
  <si>
    <t>11:48:48</t>
  </si>
  <si>
    <t>20220928 11:48:53</t>
  </si>
  <si>
    <t>11:48:53</t>
  </si>
  <si>
    <t>20220928 11:48:58</t>
  </si>
  <si>
    <t>11:48:58</t>
  </si>
  <si>
    <t>20220928 11:49:03</t>
  </si>
  <si>
    <t>11:49:03</t>
  </si>
  <si>
    <t>20220928 11:49:08</t>
  </si>
  <si>
    <t>11:49:08</t>
  </si>
  <si>
    <t>20220928 11:49:13</t>
  </si>
  <si>
    <t>11:49:13</t>
  </si>
  <si>
    <t>20220928 11:49:18</t>
  </si>
  <si>
    <t>11:49:18</t>
  </si>
  <si>
    <t>20220928 11:49:23</t>
  </si>
  <si>
    <t>11:49:23</t>
  </si>
  <si>
    <t>20220928 11:51:00</t>
  </si>
  <si>
    <t>11:51:00</t>
  </si>
  <si>
    <t>20220928 11:51:05</t>
  </si>
  <si>
    <t>11:51:05</t>
  </si>
  <si>
    <t>20220928 11:51:10</t>
  </si>
  <si>
    <t>11:51:10</t>
  </si>
  <si>
    <t>20220928 11:51:15</t>
  </si>
  <si>
    <t>11:51:15</t>
  </si>
  <si>
    <t>20220928 11:51:20</t>
  </si>
  <si>
    <t>11:51:20</t>
  </si>
  <si>
    <t>20220928 11:51:25</t>
  </si>
  <si>
    <t>11:51:25</t>
  </si>
  <si>
    <t>20220928 11:51:30</t>
  </si>
  <si>
    <t>11:51:30</t>
  </si>
  <si>
    <t>20220928 11:51:35</t>
  </si>
  <si>
    <t>11:51:35</t>
  </si>
  <si>
    <t>20220928 11:51:40</t>
  </si>
  <si>
    <t>11:51:40</t>
  </si>
  <si>
    <t>20220928 11:51:45</t>
  </si>
  <si>
    <t>11:51:45</t>
  </si>
  <si>
    <t>20220928 11:51:50</t>
  </si>
  <si>
    <t>11:51:50</t>
  </si>
  <si>
    <t>20220928 11:51:55</t>
  </si>
  <si>
    <t>11:51:55</t>
  </si>
  <si>
    <t>20220928 11:52:00</t>
  </si>
  <si>
    <t>11:52:00</t>
  </si>
  <si>
    <t>20220928 11:52:05</t>
  </si>
  <si>
    <t>11:52:05</t>
  </si>
  <si>
    <t>20220928 11:52:10</t>
  </si>
  <si>
    <t>11:52:10</t>
  </si>
  <si>
    <t>20220928 11:52:15</t>
  </si>
  <si>
    <t>11:52:15</t>
  </si>
  <si>
    <t>20220928 11:52:20</t>
  </si>
  <si>
    <t>11:52:20</t>
  </si>
  <si>
    <t>20220928 11:52:25</t>
  </si>
  <si>
    <t>11:52:25</t>
  </si>
  <si>
    <t>20220928 11:52:30</t>
  </si>
  <si>
    <t>11:52:30</t>
  </si>
  <si>
    <t>20220928 11:52:35</t>
  </si>
  <si>
    <t>11:52:35</t>
  </si>
  <si>
    <t>20220928 11:52:40</t>
  </si>
  <si>
    <t>11:52:40</t>
  </si>
  <si>
    <t>20220928 11:52:45</t>
  </si>
  <si>
    <t>11:52:45</t>
  </si>
  <si>
    <t>20220928 11:52:50</t>
  </si>
  <si>
    <t>11:52:50</t>
  </si>
  <si>
    <t>20220928 11:52:55</t>
  </si>
  <si>
    <t>11:52:55</t>
  </si>
  <si>
    <t>20220928 11:53:00</t>
  </si>
  <si>
    <t>11:53:00</t>
  </si>
  <si>
    <t>20220928 11:53:04</t>
  </si>
  <si>
    <t>11:53:04</t>
  </si>
  <si>
    <t>20220928 11:53:10</t>
  </si>
  <si>
    <t>11:53:10</t>
  </si>
  <si>
    <t>20220928 11:53:14</t>
  </si>
  <si>
    <t>11:53:14</t>
  </si>
  <si>
    <t>20220928 11:53:20</t>
  </si>
  <si>
    <t>11:53:20</t>
  </si>
  <si>
    <t>20220928 11:53:25</t>
  </si>
  <si>
    <t>11:53:25</t>
  </si>
  <si>
    <t>20220928 11:53:30</t>
  </si>
  <si>
    <t>11:53:30</t>
  </si>
  <si>
    <t>20220928 11:53:35</t>
  </si>
  <si>
    <t>11:53:35</t>
  </si>
  <si>
    <t>20220928 11:53:40</t>
  </si>
  <si>
    <t>11:53:40</t>
  </si>
  <si>
    <t>20220928 11:53:45</t>
  </si>
  <si>
    <t>11:53:45</t>
  </si>
  <si>
    <t>20220928 11:53:50</t>
  </si>
  <si>
    <t>11:53:50</t>
  </si>
  <si>
    <t>20220928 11:53:55</t>
  </si>
  <si>
    <t>11:53:55</t>
  </si>
  <si>
    <t>20220928 11:54:00</t>
  </si>
  <si>
    <t>11:54:00</t>
  </si>
  <si>
    <t>20220928 11:54:05</t>
  </si>
  <si>
    <t>11:54:05</t>
  </si>
  <si>
    <t>20220928 11:54:10</t>
  </si>
  <si>
    <t>11:54:10</t>
  </si>
  <si>
    <t>20220928 11:54:15</t>
  </si>
  <si>
    <t>11:54:15</t>
  </si>
  <si>
    <t>20220928 11:54:20</t>
  </si>
  <si>
    <t>11:54:20</t>
  </si>
  <si>
    <t>20220928 11:54:25</t>
  </si>
  <si>
    <t>11:54:25</t>
  </si>
  <si>
    <t>20220928 11:54:30</t>
  </si>
  <si>
    <t>11:54:30</t>
  </si>
  <si>
    <t>20220928 11:54:35</t>
  </si>
  <si>
    <t>11:54:35</t>
  </si>
  <si>
    <t>20220928 11:54:40</t>
  </si>
  <si>
    <t>11:54:40</t>
  </si>
  <si>
    <t>20220928 11:54:45</t>
  </si>
  <si>
    <t>11:54:45</t>
  </si>
  <si>
    <t>20220928 11:54:50</t>
  </si>
  <si>
    <t>11:54:50</t>
  </si>
  <si>
    <t>20220928 11:54:54</t>
  </si>
  <si>
    <t>11:54:54</t>
  </si>
  <si>
    <t>20220928 11:55:00</t>
  </si>
  <si>
    <t>11:55:00</t>
  </si>
  <si>
    <t>20220928 11:55:04</t>
  </si>
  <si>
    <t>11:55:04</t>
  </si>
  <si>
    <t>20220928 11:55:09</t>
  </si>
  <si>
    <t>11:55:09</t>
  </si>
  <si>
    <t>20220928 11:55:14</t>
  </si>
  <si>
    <t>11:55:14</t>
  </si>
  <si>
    <t>20220928 11:55:19</t>
  </si>
  <si>
    <t>11:55:19</t>
  </si>
  <si>
    <t>20220928 11:55:24</t>
  </si>
  <si>
    <t>11:55:24</t>
  </si>
  <si>
    <t>20220928 11:55:29</t>
  </si>
  <si>
    <t>11:55:29</t>
  </si>
  <si>
    <t>20220928 11:55:34</t>
  </si>
  <si>
    <t>11:55:34</t>
  </si>
  <si>
    <t>20220928 11:55:39</t>
  </si>
  <si>
    <t>11:55:39</t>
  </si>
  <si>
    <t>20220928 11:55:44</t>
  </si>
  <si>
    <t>11:55:44</t>
  </si>
  <si>
    <t>20220928 11:55:49</t>
  </si>
  <si>
    <t>11:55:49</t>
  </si>
  <si>
    <t>20220928 11:55:54</t>
  </si>
  <si>
    <t>11:55:54</t>
  </si>
  <si>
    <t>20220928 11:55:59</t>
  </si>
  <si>
    <t>11:55:59</t>
  </si>
  <si>
    <t>20220928 11:56:04</t>
  </si>
  <si>
    <t>11:56:04</t>
  </si>
  <si>
    <t>20220928 11:56:09</t>
  </si>
  <si>
    <t>11:56:09</t>
  </si>
  <si>
    <t>20220928 11:56:14</t>
  </si>
  <si>
    <t>11:56:14</t>
  </si>
  <si>
    <t>20220928 11:56:19</t>
  </si>
  <si>
    <t>11:56:19</t>
  </si>
  <si>
    <t>20220928 11:56:24</t>
  </si>
  <si>
    <t>11:56:24</t>
  </si>
  <si>
    <t>20220928 11:56:29</t>
  </si>
  <si>
    <t>11:56:29</t>
  </si>
  <si>
    <t>20220928 11:56:34</t>
  </si>
  <si>
    <t>11:56:34</t>
  </si>
  <si>
    <t>20220928 11:56:39</t>
  </si>
  <si>
    <t>11:56:39</t>
  </si>
  <si>
    <t>20220928 11:56:44</t>
  </si>
  <si>
    <t>11:56:44</t>
  </si>
  <si>
    <t>20220928 11:56:49</t>
  </si>
  <si>
    <t>11:56:49</t>
  </si>
  <si>
    <t>20220928 11:56:54</t>
  </si>
  <si>
    <t>11:56:54</t>
  </si>
  <si>
    <t>20220928 12:04:55</t>
  </si>
  <si>
    <t>12:04:55</t>
  </si>
  <si>
    <t>a_n_105_121</t>
  </si>
  <si>
    <t>20220928 12:05:00</t>
  </si>
  <si>
    <t>12:05:00</t>
  </si>
  <si>
    <t>20220928 12:05:05</t>
  </si>
  <si>
    <t>12:05:05</t>
  </si>
  <si>
    <t>20220928 12:05:10</t>
  </si>
  <si>
    <t>12:05:10</t>
  </si>
  <si>
    <t>20220928 12:05:15</t>
  </si>
  <si>
    <t>12:05:15</t>
  </si>
  <si>
    <t>20220928 12:05:20</t>
  </si>
  <si>
    <t>12:05:20</t>
  </si>
  <si>
    <t>20220928 12:05:25</t>
  </si>
  <si>
    <t>12:05:25</t>
  </si>
  <si>
    <t>20220928 12:05:30</t>
  </si>
  <si>
    <t>12:05:30</t>
  </si>
  <si>
    <t>20220928 12:05:35</t>
  </si>
  <si>
    <t>12:05:35</t>
  </si>
  <si>
    <t>20220928 12:05:40</t>
  </si>
  <si>
    <t>12:05:40</t>
  </si>
  <si>
    <t>20220928 12:05:45</t>
  </si>
  <si>
    <t>12:05:45</t>
  </si>
  <si>
    <t>20220928 12:05:50</t>
  </si>
  <si>
    <t>12:05:50</t>
  </si>
  <si>
    <t>20220928 12:05:55</t>
  </si>
  <si>
    <t>12:05:55</t>
  </si>
  <si>
    <t>20220928 12:06:00</t>
  </si>
  <si>
    <t>12:06:00</t>
  </si>
  <si>
    <t>20220928 12:06:05</t>
  </si>
  <si>
    <t>12:06:05</t>
  </si>
  <si>
    <t>20220928 12:06:10</t>
  </si>
  <si>
    <t>12:06:10</t>
  </si>
  <si>
    <t>20220928 12:06:15</t>
  </si>
  <si>
    <t>12:06:15</t>
  </si>
  <si>
    <t>20220928 12:06:20</t>
  </si>
  <si>
    <t>12:06:20</t>
  </si>
  <si>
    <t>20220928 12:06:25</t>
  </si>
  <si>
    <t>12:06:25</t>
  </si>
  <si>
    <t>20220928 12:06:30</t>
  </si>
  <si>
    <t>12:06:30</t>
  </si>
  <si>
    <t>20220928 12:06:35</t>
  </si>
  <si>
    <t>12:06:35</t>
  </si>
  <si>
    <t>20220928 12:06:40</t>
  </si>
  <si>
    <t>12:06:40</t>
  </si>
  <si>
    <t>20220928 12:06:45</t>
  </si>
  <si>
    <t>12:06:45</t>
  </si>
  <si>
    <t>20220928 12:06:50</t>
  </si>
  <si>
    <t>12:06:50</t>
  </si>
  <si>
    <t>20220928 12:08:27</t>
  </si>
  <si>
    <t>12:08:27</t>
  </si>
  <si>
    <t>20220928 12:08:32</t>
  </si>
  <si>
    <t>12:08:32</t>
  </si>
  <si>
    <t>20220928 12:08:37</t>
  </si>
  <si>
    <t>12:08:37</t>
  </si>
  <si>
    <t>20220928 12:08:42</t>
  </si>
  <si>
    <t>12:08:42</t>
  </si>
  <si>
    <t>20220928 12:08:47</t>
  </si>
  <si>
    <t>12:08:47</t>
  </si>
  <si>
    <t>20220928 12:08:52</t>
  </si>
  <si>
    <t>12:08:52</t>
  </si>
  <si>
    <t>20220928 12:08:57</t>
  </si>
  <si>
    <t>12:08:57</t>
  </si>
  <si>
    <t>20220928 12:09:02</t>
  </si>
  <si>
    <t>12:09:02</t>
  </si>
  <si>
    <t>20220928 12:09:07</t>
  </si>
  <si>
    <t>12:09:07</t>
  </si>
  <si>
    <t>20220928 12:09:11</t>
  </si>
  <si>
    <t>12:09:11</t>
  </si>
  <si>
    <t>20220928 12:09:16</t>
  </si>
  <si>
    <t>12:09:16</t>
  </si>
  <si>
    <t>20220928 12:09:21</t>
  </si>
  <si>
    <t>12:09:21</t>
  </si>
  <si>
    <t>20220928 12:09:26</t>
  </si>
  <si>
    <t>12:09:26</t>
  </si>
  <si>
    <t>20220928 12:09:31</t>
  </si>
  <si>
    <t>12:09:31</t>
  </si>
  <si>
    <t>20220928 12:09:36</t>
  </si>
  <si>
    <t>12:09:36</t>
  </si>
  <si>
    <t>20220928 12:09:41</t>
  </si>
  <si>
    <t>12:09:41</t>
  </si>
  <si>
    <t>20220928 12:09:46</t>
  </si>
  <si>
    <t>12:09:46</t>
  </si>
  <si>
    <t>20220928 12:09:51</t>
  </si>
  <si>
    <t>12:09:51</t>
  </si>
  <si>
    <t>20220928 12:09:56</t>
  </si>
  <si>
    <t>12:09:56</t>
  </si>
  <si>
    <t>20220928 12:10:01</t>
  </si>
  <si>
    <t>12:10:01</t>
  </si>
  <si>
    <t>20220928 12:10:06</t>
  </si>
  <si>
    <t>12:10:06</t>
  </si>
  <si>
    <t>20220928 12:10:11</t>
  </si>
  <si>
    <t>12:10:11</t>
  </si>
  <si>
    <t>20220928 12:10:16</t>
  </si>
  <si>
    <t>12:10:16</t>
  </si>
  <si>
    <t>20220928 12:10:21</t>
  </si>
  <si>
    <t>12:10:21</t>
  </si>
  <si>
    <t>20220928 12:10:26</t>
  </si>
  <si>
    <t>12:10:26</t>
  </si>
  <si>
    <t>20220928 12:10:31</t>
  </si>
  <si>
    <t>12:10:31</t>
  </si>
  <si>
    <t>20220928 12:10:36</t>
  </si>
  <si>
    <t>12:10:36</t>
  </si>
  <si>
    <t>20220928 12:10:41</t>
  </si>
  <si>
    <t>12:10:41</t>
  </si>
  <si>
    <t>20220928 12:10:46</t>
  </si>
  <si>
    <t>12:10:46</t>
  </si>
  <si>
    <t>20220928 12:10:51</t>
  </si>
  <si>
    <t>12:10:51</t>
  </si>
  <si>
    <t>20220928 12:10:56</t>
  </si>
  <si>
    <t>12:10:56</t>
  </si>
  <si>
    <t>20220928 12:11:01</t>
  </si>
  <si>
    <t>12:11:01</t>
  </si>
  <si>
    <t>20220928 12:11:06</t>
  </si>
  <si>
    <t>12:11:06</t>
  </si>
  <si>
    <t>20220928 12:11:11</t>
  </si>
  <si>
    <t>12:11:11</t>
  </si>
  <si>
    <t>20220928 12:11:16</t>
  </si>
  <si>
    <t>12:11:16</t>
  </si>
  <si>
    <t>20220928 12:11:21</t>
  </si>
  <si>
    <t>12:11:21</t>
  </si>
  <si>
    <t>20220928 12:11:26</t>
  </si>
  <si>
    <t>12:11:26</t>
  </si>
  <si>
    <t>20220928 12:11:31</t>
  </si>
  <si>
    <t>12:11:31</t>
  </si>
  <si>
    <t>20220928 12:11:36</t>
  </si>
  <si>
    <t>12:11:36</t>
  </si>
  <si>
    <t>20220928 12:11:41</t>
  </si>
  <si>
    <t>12:11:41</t>
  </si>
  <si>
    <t>20220928 12:11:46</t>
  </si>
  <si>
    <t>12:11:46</t>
  </si>
  <si>
    <t>20220928 12:11:51</t>
  </si>
  <si>
    <t>12:11:51</t>
  </si>
  <si>
    <t>20220928 12:11:56</t>
  </si>
  <si>
    <t>12:11:56</t>
  </si>
  <si>
    <t>20220928 12:12:01</t>
  </si>
  <si>
    <t>12:12:01</t>
  </si>
  <si>
    <t>20220928 12:12:06</t>
  </si>
  <si>
    <t>12:12:06</t>
  </si>
  <si>
    <t>20220928 12:12:11</t>
  </si>
  <si>
    <t>12:12:11</t>
  </si>
  <si>
    <t>20220928 12:12:16</t>
  </si>
  <si>
    <t>12:12:16</t>
  </si>
  <si>
    <t>20220928 12:12:21</t>
  </si>
  <si>
    <t>12:12:21</t>
  </si>
  <si>
    <t>20220928 12:12:26</t>
  </si>
  <si>
    <t>12:12:26</t>
  </si>
  <si>
    <t>20220928 12:12:31</t>
  </si>
  <si>
    <t>12:12:31</t>
  </si>
  <si>
    <t>20220928 12:12:36</t>
  </si>
  <si>
    <t>12:12:36</t>
  </si>
  <si>
    <t>20220928 12:12:41</t>
  </si>
  <si>
    <t>12:12:41</t>
  </si>
  <si>
    <t>20220928 12:12:46</t>
  </si>
  <si>
    <t>12:12:46</t>
  </si>
  <si>
    <t>20220928 12:12:51</t>
  </si>
  <si>
    <t>12:12:51</t>
  </si>
  <si>
    <t>20220928 12:12:56</t>
  </si>
  <si>
    <t>12:12:56</t>
  </si>
  <si>
    <t>20220928 12:13:01</t>
  </si>
  <si>
    <t>12:13:01</t>
  </si>
  <si>
    <t>20220928 12:13:06</t>
  </si>
  <si>
    <t>12:13:06</t>
  </si>
  <si>
    <t>20220928 12:13:11</t>
  </si>
  <si>
    <t>12:13:11</t>
  </si>
  <si>
    <t>20220928 12:13:16</t>
  </si>
  <si>
    <t>12:13:16</t>
  </si>
  <si>
    <t>20220928 12:13:21</t>
  </si>
  <si>
    <t>12:13:21</t>
  </si>
  <si>
    <t>20220928 12:13:26</t>
  </si>
  <si>
    <t>12:13:26</t>
  </si>
  <si>
    <t>20220928 12:13:31</t>
  </si>
  <si>
    <t>12:13:31</t>
  </si>
  <si>
    <t>20220928 12:13:36</t>
  </si>
  <si>
    <t>12:13:36</t>
  </si>
  <si>
    <t>20220928 12:13:41</t>
  </si>
  <si>
    <t>12:13:41</t>
  </si>
  <si>
    <t>20220928 12:13:46</t>
  </si>
  <si>
    <t>12:13:46</t>
  </si>
  <si>
    <t>20220928 12:13:51</t>
  </si>
  <si>
    <t>12:13:51</t>
  </si>
  <si>
    <t>20220928 12:13:56</t>
  </si>
  <si>
    <t>12:13:56</t>
  </si>
  <si>
    <t>20220928 12:14:01</t>
  </si>
  <si>
    <t>12:14:01</t>
  </si>
  <si>
    <t>20220928 12:14:06</t>
  </si>
  <si>
    <t>12:14:06</t>
  </si>
  <si>
    <t>20220928 12:14:11</t>
  </si>
  <si>
    <t>12:14:11</t>
  </si>
  <si>
    <t>20220928 12:14:16</t>
  </si>
  <si>
    <t>12:14:16</t>
  </si>
  <si>
    <t>20220928 12:14:21</t>
  </si>
  <si>
    <t>12:14:21</t>
  </si>
  <si>
    <t>20220928 12:19:16</t>
  </si>
  <si>
    <t>12:19:16</t>
  </si>
  <si>
    <t>a_n_630_141_b</t>
  </si>
  <si>
    <t>20220928 12:19:21</t>
  </si>
  <si>
    <t>12:19:21</t>
  </si>
  <si>
    <t>20220928 12:19:26</t>
  </si>
  <si>
    <t>12:19:26</t>
  </si>
  <si>
    <t>20220928 12:19:31</t>
  </si>
  <si>
    <t>12:19:31</t>
  </si>
  <si>
    <t>20220928 12:19:36</t>
  </si>
  <si>
    <t>12:19:36</t>
  </si>
  <si>
    <t>20220928 12:19:41</t>
  </si>
  <si>
    <t>12:19:41</t>
  </si>
  <si>
    <t>20220928 12:19:46</t>
  </si>
  <si>
    <t>12:19:46</t>
  </si>
  <si>
    <t>20220928 12:19:51</t>
  </si>
  <si>
    <t>12:19:51</t>
  </si>
  <si>
    <t>20220928 12:19:56</t>
  </si>
  <si>
    <t>12:19:56</t>
  </si>
  <si>
    <t>20220928 12:20:01</t>
  </si>
  <si>
    <t>12:20:01</t>
  </si>
  <si>
    <t>20220928 12:20:06</t>
  </si>
  <si>
    <t>12:20:06</t>
  </si>
  <si>
    <t>20220928 12:20:11</t>
  </si>
  <si>
    <t>12:20:11</t>
  </si>
  <si>
    <t>20220928 12:20:16</t>
  </si>
  <si>
    <t>12:20:16</t>
  </si>
  <si>
    <t>20220928 12:20:21</t>
  </si>
  <si>
    <t>12:20:21</t>
  </si>
  <si>
    <t>20220928 12:20:26</t>
  </si>
  <si>
    <t>12:20:26</t>
  </si>
  <si>
    <t>20220928 12:20:31</t>
  </si>
  <si>
    <t>12:20:31</t>
  </si>
  <si>
    <t>20220928 12:20:36</t>
  </si>
  <si>
    <t>12:20:36</t>
  </si>
  <si>
    <t>20220928 12:20:41</t>
  </si>
  <si>
    <t>12:20:41</t>
  </si>
  <si>
    <t>20220928 12:20:46</t>
  </si>
  <si>
    <t>12:20:46</t>
  </si>
  <si>
    <t>20220928 12:20:51</t>
  </si>
  <si>
    <t>12:20:51</t>
  </si>
  <si>
    <t>20220928 12:20:56</t>
  </si>
  <si>
    <t>12:20:56</t>
  </si>
  <si>
    <t>20220928 12:21:01</t>
  </si>
  <si>
    <t>12:21:01</t>
  </si>
  <si>
    <t>20220928 12:21:06</t>
  </si>
  <si>
    <t>12:21:06</t>
  </si>
  <si>
    <t>20220928 12:21:11</t>
  </si>
  <si>
    <t>12:21:11</t>
  </si>
  <si>
    <t>20220928 12:22:48</t>
  </si>
  <si>
    <t>12:22:48</t>
  </si>
  <si>
    <t>20220928 12:22:53</t>
  </si>
  <si>
    <t>12:22:53</t>
  </si>
  <si>
    <t>20220928 12:22:58</t>
  </si>
  <si>
    <t>12:22:58</t>
  </si>
  <si>
    <t>20220928 12:23:03</t>
  </si>
  <si>
    <t>12:23:03</t>
  </si>
  <si>
    <t>20220928 12:23:08</t>
  </si>
  <si>
    <t>12:23:08</t>
  </si>
  <si>
    <t>20220928 12:23:13</t>
  </si>
  <si>
    <t>12:23:13</t>
  </si>
  <si>
    <t>20220928 12:23:18</t>
  </si>
  <si>
    <t>12:23:18</t>
  </si>
  <si>
    <t>20220928 12:23:23</t>
  </si>
  <si>
    <t>12:23:23</t>
  </si>
  <si>
    <t>20220928 12:23:28</t>
  </si>
  <si>
    <t>12:23:28</t>
  </si>
  <si>
    <t>20220928 12:23:33</t>
  </si>
  <si>
    <t>12:23:33</t>
  </si>
  <si>
    <t>20220928 12:23:38</t>
  </si>
  <si>
    <t>12:23:38</t>
  </si>
  <si>
    <t>20220928 12:23:43</t>
  </si>
  <si>
    <t>12:23:43</t>
  </si>
  <si>
    <t>20220928 12:23:48</t>
  </si>
  <si>
    <t>12:23:48</t>
  </si>
  <si>
    <t>20220928 12:23:53</t>
  </si>
  <si>
    <t>12:23:53</t>
  </si>
  <si>
    <t>20220928 12:23:58</t>
  </si>
  <si>
    <t>12:23:58</t>
  </si>
  <si>
    <t>20220928 12:24:03</t>
  </si>
  <si>
    <t>12:24:03</t>
  </si>
  <si>
    <t>20220928 12:24:08</t>
  </si>
  <si>
    <t>12:24:08</t>
  </si>
  <si>
    <t>20220928 12:24:13</t>
  </si>
  <si>
    <t>12:24:13</t>
  </si>
  <si>
    <t>20220928 12:24:18</t>
  </si>
  <si>
    <t>12:24:18</t>
  </si>
  <si>
    <t>20220928 12:24:23</t>
  </si>
  <si>
    <t>12:24:23</t>
  </si>
  <si>
    <t>20220928 12:24:28</t>
  </si>
  <si>
    <t>12:24:28</t>
  </si>
  <si>
    <t>20220928 12:24:33</t>
  </si>
  <si>
    <t>12:24:33</t>
  </si>
  <si>
    <t>20220928 12:24:38</t>
  </si>
  <si>
    <t>12:24:38</t>
  </si>
  <si>
    <t>20220928 12:24:43</t>
  </si>
  <si>
    <t>12:24:43</t>
  </si>
  <si>
    <t>20220928 12:24:48</t>
  </si>
  <si>
    <t>12:24:48</t>
  </si>
  <si>
    <t>20220928 12:24:53</t>
  </si>
  <si>
    <t>12:24:53</t>
  </si>
  <si>
    <t>20220928 12:24:58</t>
  </si>
  <si>
    <t>12:24:58</t>
  </si>
  <si>
    <t>20220928 12:25:03</t>
  </si>
  <si>
    <t>12:25:03</t>
  </si>
  <si>
    <t>20220928 12:25:08</t>
  </si>
  <si>
    <t>12:25:08</t>
  </si>
  <si>
    <t>20220928 12:25:13</t>
  </si>
  <si>
    <t>12:25:13</t>
  </si>
  <si>
    <t>20220928 12:25:18</t>
  </si>
  <si>
    <t>12:25:18</t>
  </si>
  <si>
    <t>20220928 12:25:23</t>
  </si>
  <si>
    <t>12:25:23</t>
  </si>
  <si>
    <t>20220928 12:25:28</t>
  </si>
  <si>
    <t>12:25:28</t>
  </si>
  <si>
    <t>20220928 12:25:33</t>
  </si>
  <si>
    <t>12:25:33</t>
  </si>
  <si>
    <t>20220928 12:25:38</t>
  </si>
  <si>
    <t>12:25:38</t>
  </si>
  <si>
    <t>20220928 12:25:43</t>
  </si>
  <si>
    <t>12:25:43</t>
  </si>
  <si>
    <t>20220928 12:25:48</t>
  </si>
  <si>
    <t>12:25:48</t>
  </si>
  <si>
    <t>20220928 12:25:53</t>
  </si>
  <si>
    <t>12:25:53</t>
  </si>
  <si>
    <t>20220928 12:25:58</t>
  </si>
  <si>
    <t>12:25:58</t>
  </si>
  <si>
    <t>20220928 12:26:03</t>
  </si>
  <si>
    <t>12:26:03</t>
  </si>
  <si>
    <t>20220928 12:26:08</t>
  </si>
  <si>
    <t>12:26:08</t>
  </si>
  <si>
    <t>20220928 12:26:13</t>
  </si>
  <si>
    <t>12:26:13</t>
  </si>
  <si>
    <t>20220928 12:26:18</t>
  </si>
  <si>
    <t>12:26:18</t>
  </si>
  <si>
    <t>20220928 12:26:23</t>
  </si>
  <si>
    <t>12:26:23</t>
  </si>
  <si>
    <t>20220928 12:26:28</t>
  </si>
  <si>
    <t>12:26:28</t>
  </si>
  <si>
    <t>20220928 12:26:33</t>
  </si>
  <si>
    <t>12:26:33</t>
  </si>
  <si>
    <t>20220928 12:26:38</t>
  </si>
  <si>
    <t>12:26:38</t>
  </si>
  <si>
    <t>20220928 12:26:43</t>
  </si>
  <si>
    <t>12:26:43</t>
  </si>
  <si>
    <t>20220928 12:26:48</t>
  </si>
  <si>
    <t>12:26:48</t>
  </si>
  <si>
    <t>20220928 12:26:53</t>
  </si>
  <si>
    <t>12:26:53</t>
  </si>
  <si>
    <t>20220928 12:26:58</t>
  </si>
  <si>
    <t>12:26:58</t>
  </si>
  <si>
    <t>20220928 12:27:03</t>
  </si>
  <si>
    <t>12:27:03</t>
  </si>
  <si>
    <t>20220928 12:27:08</t>
  </si>
  <si>
    <t>12:27:08</t>
  </si>
  <si>
    <t>20220928 12:27:13</t>
  </si>
  <si>
    <t>12:27:13</t>
  </si>
  <si>
    <t>20220928 12:27:18</t>
  </si>
  <si>
    <t>12:27:18</t>
  </si>
  <si>
    <t>20220928 12:27:23</t>
  </si>
  <si>
    <t>12:27:23</t>
  </si>
  <si>
    <t>20220928 12:27:27</t>
  </si>
  <si>
    <t>12:27:27</t>
  </si>
  <si>
    <t>20220928 12:27:33</t>
  </si>
  <si>
    <t>12:27:33</t>
  </si>
  <si>
    <t>20220928 12:27:38</t>
  </si>
  <si>
    <t>12:27:38</t>
  </si>
  <si>
    <t>20220928 12:27:43</t>
  </si>
  <si>
    <t>12:27:43</t>
  </si>
  <si>
    <t>20220928 12:27:48</t>
  </si>
  <si>
    <t>12:27:48</t>
  </si>
  <si>
    <t>20220928 12:27:53</t>
  </si>
  <si>
    <t>12:27:53</t>
  </si>
  <si>
    <t>20220928 12:27:58</t>
  </si>
  <si>
    <t>12:27:58</t>
  </si>
  <si>
    <t>20220928 12:28:03</t>
  </si>
  <si>
    <t>12:28:03</t>
  </si>
  <si>
    <t>20220928 12:28:08</t>
  </si>
  <si>
    <t>12:28:08</t>
  </si>
  <si>
    <t>20220928 12:28:13</t>
  </si>
  <si>
    <t>12:28:13</t>
  </si>
  <si>
    <t>20220928 12:28:18</t>
  </si>
  <si>
    <t>12:28:18</t>
  </si>
  <si>
    <t>20220928 12:28:23</t>
  </si>
  <si>
    <t>12:28:23</t>
  </si>
  <si>
    <t>20220928 12:28:28</t>
  </si>
  <si>
    <t>12:28:28</t>
  </si>
  <si>
    <t>20220928 12:28:33</t>
  </si>
  <si>
    <t>12:28:33</t>
  </si>
  <si>
    <t>20220928 12:28:38</t>
  </si>
  <si>
    <t>12:28:38</t>
  </si>
  <si>
    <t>20220928 12:28:43</t>
  </si>
  <si>
    <t>12:28:43</t>
  </si>
  <si>
    <t>20220928 12:28:48</t>
  </si>
  <si>
    <t>12:28:48</t>
  </si>
  <si>
    <t>20220928 12:33:27</t>
  </si>
  <si>
    <t>12:33:27</t>
  </si>
  <si>
    <t>a_y_280_99</t>
  </si>
  <si>
    <t>20220928 12:33:32</t>
  </si>
  <si>
    <t>12:33:32</t>
  </si>
  <si>
    <t>20220928 12:33:37</t>
  </si>
  <si>
    <t>12:33:37</t>
  </si>
  <si>
    <t>20220928 12:33:42</t>
  </si>
  <si>
    <t>12:33:42</t>
  </si>
  <si>
    <t>20220928 12:33:47</t>
  </si>
  <si>
    <t>12:33:47</t>
  </si>
  <si>
    <t>20220928 12:33:52</t>
  </si>
  <si>
    <t>12:33:52</t>
  </si>
  <si>
    <t>20220928 12:33:57</t>
  </si>
  <si>
    <t>12:33:57</t>
  </si>
  <si>
    <t>20220928 12:34:02</t>
  </si>
  <si>
    <t>12:34:02</t>
  </si>
  <si>
    <t>20220928 12:34:07</t>
  </si>
  <si>
    <t>12:34:07</t>
  </si>
  <si>
    <t>20220928 12:34:12</t>
  </si>
  <si>
    <t>12:34:12</t>
  </si>
  <si>
    <t>20220928 12:34:17</t>
  </si>
  <si>
    <t>12:34:17</t>
  </si>
  <si>
    <t>20220928 12:34:22</t>
  </si>
  <si>
    <t>12:34:22</t>
  </si>
  <si>
    <t>20220928 12:34:27</t>
  </si>
  <si>
    <t>12:34:27</t>
  </si>
  <si>
    <t>20220928 12:34:32</t>
  </si>
  <si>
    <t>12:34:32</t>
  </si>
  <si>
    <t>20220928 12:34:37</t>
  </si>
  <si>
    <t>12:34:37</t>
  </si>
  <si>
    <t>20220928 12:34:42</t>
  </si>
  <si>
    <t>12:34:42</t>
  </si>
  <si>
    <t>20220928 12:34:47</t>
  </si>
  <si>
    <t>12:34:47</t>
  </si>
  <si>
    <t>20220928 12:34:52</t>
  </si>
  <si>
    <t>12:34:52</t>
  </si>
  <si>
    <t>20220928 12:34:57</t>
  </si>
  <si>
    <t>12:34:57</t>
  </si>
  <si>
    <t>20220928 12:35:02</t>
  </si>
  <si>
    <t>12:35:02</t>
  </si>
  <si>
    <t>20220928 12:35:07</t>
  </si>
  <si>
    <t>12:35:07</t>
  </si>
  <si>
    <t>20220928 12:35:12</t>
  </si>
  <si>
    <t>12:35:12</t>
  </si>
  <si>
    <t>20220928 12:35:17</t>
  </si>
  <si>
    <t>12:35:17</t>
  </si>
  <si>
    <t>20220928 12:35:22</t>
  </si>
  <si>
    <t>12:35:22</t>
  </si>
  <si>
    <t>20220928 12:36:59</t>
  </si>
  <si>
    <t>12:36:59</t>
  </si>
  <si>
    <t>20220928 12:37:04</t>
  </si>
  <si>
    <t>12:37:04</t>
  </si>
  <si>
    <t>20220928 12:37:09</t>
  </si>
  <si>
    <t>12:37:09</t>
  </si>
  <si>
    <t>20220928 12:37:14</t>
  </si>
  <si>
    <t>12:37:14</t>
  </si>
  <si>
    <t>20220928 12:37:19</t>
  </si>
  <si>
    <t>12:37:19</t>
  </si>
  <si>
    <t>20220928 12:37:24</t>
  </si>
  <si>
    <t>12:37:24</t>
  </si>
  <si>
    <t>20220928 12:37:29</t>
  </si>
  <si>
    <t>12:37:29</t>
  </si>
  <si>
    <t>20220928 12:37:34</t>
  </si>
  <si>
    <t>12:37:34</t>
  </si>
  <si>
    <t>20220928 12:37:39</t>
  </si>
  <si>
    <t>12:37:39</t>
  </si>
  <si>
    <t>20220928 12:37:44</t>
  </si>
  <si>
    <t>12:37:44</t>
  </si>
  <si>
    <t>20220928 12:37:49</t>
  </si>
  <si>
    <t>12:37:49</t>
  </si>
  <si>
    <t>20220928 12:37:54</t>
  </si>
  <si>
    <t>12:37:54</t>
  </si>
  <si>
    <t>20220928 12:37:59</t>
  </si>
  <si>
    <t>12:37:59</t>
  </si>
  <si>
    <t>20220928 12:38:04</t>
  </si>
  <si>
    <t>12:38:04</t>
  </si>
  <si>
    <t>20220928 12:38:09</t>
  </si>
  <si>
    <t>12:38:09</t>
  </si>
  <si>
    <t>20220928 12:38:14</t>
  </si>
  <si>
    <t>12:38:14</t>
  </si>
  <si>
    <t>20220928 12:38:19</t>
  </si>
  <si>
    <t>12:38:19</t>
  </si>
  <si>
    <t>20220928 12:38:24</t>
  </si>
  <si>
    <t>12:38:24</t>
  </si>
  <si>
    <t>20220928 12:38:29</t>
  </si>
  <si>
    <t>12:38:29</t>
  </si>
  <si>
    <t>20220928 12:38:34</t>
  </si>
  <si>
    <t>12:38:34</t>
  </si>
  <si>
    <t>20220928 12:38:39</t>
  </si>
  <si>
    <t>12:38:39</t>
  </si>
  <si>
    <t>20220928 12:38:44</t>
  </si>
  <si>
    <t>12:38:44</t>
  </si>
  <si>
    <t>20220928 12:38:49</t>
  </si>
  <si>
    <t>12:38:49</t>
  </si>
  <si>
    <t>20220928 12:38:54</t>
  </si>
  <si>
    <t>12:38:54</t>
  </si>
  <si>
    <t>20220928 12:38:59</t>
  </si>
  <si>
    <t>12:38:59</t>
  </si>
  <si>
    <t>20220928 12:39:04</t>
  </si>
  <si>
    <t>12:39:04</t>
  </si>
  <si>
    <t>20220928 12:39:09</t>
  </si>
  <si>
    <t>12:39:09</t>
  </si>
  <si>
    <t>20220928 12:39:14</t>
  </si>
  <si>
    <t>12:39:14</t>
  </si>
  <si>
    <t>20220928 12:39:19</t>
  </si>
  <si>
    <t>12:39:19</t>
  </si>
  <si>
    <t>20220928 12:39:24</t>
  </si>
  <si>
    <t>12:39:24</t>
  </si>
  <si>
    <t>20220928 12:39:29</t>
  </si>
  <si>
    <t>12:39:29</t>
  </si>
  <si>
    <t>20220928 12:39:34</t>
  </si>
  <si>
    <t>12:39:34</t>
  </si>
  <si>
    <t>20220928 12:39:39</t>
  </si>
  <si>
    <t>12:39:39</t>
  </si>
  <si>
    <t>20220928 12:39:44</t>
  </si>
  <si>
    <t>12:39:44</t>
  </si>
  <si>
    <t>20220928 12:39:49</t>
  </si>
  <si>
    <t>12:39:49</t>
  </si>
  <si>
    <t>20220928 12:39:54</t>
  </si>
  <si>
    <t>12:39:54</t>
  </si>
  <si>
    <t>20220928 12:39:59</t>
  </si>
  <si>
    <t>12:39:59</t>
  </si>
  <si>
    <t>20220928 12:40:04</t>
  </si>
  <si>
    <t>12:40:04</t>
  </si>
  <si>
    <t>20220928 12:40:09</t>
  </si>
  <si>
    <t>12:40:09</t>
  </si>
  <si>
    <t>20220928 12:40:14</t>
  </si>
  <si>
    <t>12:40:14</t>
  </si>
  <si>
    <t>20220928 12:40:19</t>
  </si>
  <si>
    <t>12:40:19</t>
  </si>
  <si>
    <t>20220928 12:40:24</t>
  </si>
  <si>
    <t>12:40:24</t>
  </si>
  <si>
    <t>20220928 12:40:29</t>
  </si>
  <si>
    <t>12:40:29</t>
  </si>
  <si>
    <t>20220928 12:40:34</t>
  </si>
  <si>
    <t>12:40:34</t>
  </si>
  <si>
    <t>20220928 12:40:39</t>
  </si>
  <si>
    <t>12:40:39</t>
  </si>
  <si>
    <t>20220928 12:40:44</t>
  </si>
  <si>
    <t>12:40:44</t>
  </si>
  <si>
    <t>20220928 12:40:49</t>
  </si>
  <si>
    <t>12:40:49</t>
  </si>
  <si>
    <t>20220928 12:40:54</t>
  </si>
  <si>
    <t>12:40:54</t>
  </si>
  <si>
    <t>20220928 12:40:59</t>
  </si>
  <si>
    <t>12:40:59</t>
  </si>
  <si>
    <t>20220928 12:41:04</t>
  </si>
  <si>
    <t>12:41:04</t>
  </si>
  <si>
    <t>20220928 12:41:09</t>
  </si>
  <si>
    <t>12:41:09</t>
  </si>
  <si>
    <t>20220928 12:41:14</t>
  </si>
  <si>
    <t>12:41:14</t>
  </si>
  <si>
    <t>20220928 12:41:19</t>
  </si>
  <si>
    <t>12:41:19</t>
  </si>
  <si>
    <t>20220928 12:41:24</t>
  </si>
  <si>
    <t>12:41:24</t>
  </si>
  <si>
    <t>20220928 12:41:29</t>
  </si>
  <si>
    <t>12:41:29</t>
  </si>
  <si>
    <t>20220928 12:41:34</t>
  </si>
  <si>
    <t>12:41:34</t>
  </si>
  <si>
    <t>20220928 12:41:39</t>
  </si>
  <si>
    <t>12:41:39</t>
  </si>
  <si>
    <t>20220928 12:41:44</t>
  </si>
  <si>
    <t>12:41:44</t>
  </si>
  <si>
    <t>20220928 12:41:49</t>
  </si>
  <si>
    <t>12:41:49</t>
  </si>
  <si>
    <t>20220928 12:41:54</t>
  </si>
  <si>
    <t>12:41:54</t>
  </si>
  <si>
    <t>20220928 12:41:59</t>
  </si>
  <si>
    <t>12:41:59</t>
  </si>
  <si>
    <t>20220928 12:42:04</t>
  </si>
  <si>
    <t>12:42:04</t>
  </si>
  <si>
    <t>20220928 12:42:09</t>
  </si>
  <si>
    <t>12:42:09</t>
  </si>
  <si>
    <t>20220928 12:42:14</t>
  </si>
  <si>
    <t>12:42:14</t>
  </si>
  <si>
    <t>20220928 12:42:19</t>
  </si>
  <si>
    <t>12:42:19</t>
  </si>
  <si>
    <t>20220928 12:42:24</t>
  </si>
  <si>
    <t>12:42:24</t>
  </si>
  <si>
    <t>20220928 12:42:29</t>
  </si>
  <si>
    <t>12:42:29</t>
  </si>
  <si>
    <t>20220928 12:42:34</t>
  </si>
  <si>
    <t>12:42:34</t>
  </si>
  <si>
    <t>20220928 12:42:39</t>
  </si>
  <si>
    <t>12:42:39</t>
  </si>
  <si>
    <t>20220928 12:42:44</t>
  </si>
  <si>
    <t>12:42:44</t>
  </si>
  <si>
    <t>20220928 12:42:49</t>
  </si>
  <si>
    <t>12:42:49</t>
  </si>
  <si>
    <t>20220928 12:42:54</t>
  </si>
  <si>
    <t>12:42:54</t>
  </si>
  <si>
    <t>20220928 12:49:04</t>
  </si>
  <si>
    <t>12:49:04</t>
  </si>
  <si>
    <t>a_n_210_131</t>
  </si>
  <si>
    <t>20220928 12:49:09</t>
  </si>
  <si>
    <t>12:49:09</t>
  </si>
  <si>
    <t>20220928 12:49:14</t>
  </si>
  <si>
    <t>12:49:14</t>
  </si>
  <si>
    <t>20220928 12:49:19</t>
  </si>
  <si>
    <t>12:49:19</t>
  </si>
  <si>
    <t>20220928 12:49:24</t>
  </si>
  <si>
    <t>12:49:24</t>
  </si>
  <si>
    <t>20220928 12:49:29</t>
  </si>
  <si>
    <t>12:49:29</t>
  </si>
  <si>
    <t>20220928 12:49:34</t>
  </si>
  <si>
    <t>12:49:34</t>
  </si>
  <si>
    <t>20220928 12:49:39</t>
  </si>
  <si>
    <t>12:49:39</t>
  </si>
  <si>
    <t>20220928 12:49:44</t>
  </si>
  <si>
    <t>12:49:44</t>
  </si>
  <si>
    <t>20220928 12:49:49</t>
  </si>
  <si>
    <t>12:49:49</t>
  </si>
  <si>
    <t>20220928 12:49:54</t>
  </si>
  <si>
    <t>12:49:54</t>
  </si>
  <si>
    <t>20220928 12:49:59</t>
  </si>
  <si>
    <t>12:49:59</t>
  </si>
  <si>
    <t>20220928 12:50:04</t>
  </si>
  <si>
    <t>12:50:04</t>
  </si>
  <si>
    <t>20220928 12:50:09</t>
  </si>
  <si>
    <t>12:50:09</t>
  </si>
  <si>
    <t>20220928 12:50:14</t>
  </si>
  <si>
    <t>12:50:14</t>
  </si>
  <si>
    <t>20220928 12:50:19</t>
  </si>
  <si>
    <t>12:50:19</t>
  </si>
  <si>
    <t>20220928 12:50:24</t>
  </si>
  <si>
    <t>12:50:24</t>
  </si>
  <si>
    <t>20220928 12:50:29</t>
  </si>
  <si>
    <t>12:50:29</t>
  </si>
  <si>
    <t>20220928 12:50:34</t>
  </si>
  <si>
    <t>12:50:34</t>
  </si>
  <si>
    <t>20220928 12:50:39</t>
  </si>
  <si>
    <t>12:50:39</t>
  </si>
  <si>
    <t>20220928 12:50:44</t>
  </si>
  <si>
    <t>12:50:44</t>
  </si>
  <si>
    <t>20220928 12:50:49</t>
  </si>
  <si>
    <t>12:50:49</t>
  </si>
  <si>
    <t>20220928 12:50:54</t>
  </si>
  <si>
    <t>12:50:54</t>
  </si>
  <si>
    <t>20220928 12:50:59</t>
  </si>
  <si>
    <t>12:50:59</t>
  </si>
  <si>
    <t>20220928 12:52:36</t>
  </si>
  <si>
    <t>12:52:36</t>
  </si>
  <si>
    <t>20220928 12:52:41</t>
  </si>
  <si>
    <t>12:52:41</t>
  </si>
  <si>
    <t>20220928 12:52:46</t>
  </si>
  <si>
    <t>12:52:46</t>
  </si>
  <si>
    <t>20220928 12:52:51</t>
  </si>
  <si>
    <t>12:52:51</t>
  </si>
  <si>
    <t>20220928 12:52:56</t>
  </si>
  <si>
    <t>12:52:56</t>
  </si>
  <si>
    <t>20220928 12:53:01</t>
  </si>
  <si>
    <t>12:53:01</t>
  </si>
  <si>
    <t>20220928 12:53:06</t>
  </si>
  <si>
    <t>12:53:06</t>
  </si>
  <si>
    <t>20220928 12:53:11</t>
  </si>
  <si>
    <t>12:53:11</t>
  </si>
  <si>
    <t>20220928 12:53:16</t>
  </si>
  <si>
    <t>12:53:16</t>
  </si>
  <si>
    <t>20220928 12:53:21</t>
  </si>
  <si>
    <t>12:53:21</t>
  </si>
  <si>
    <t>20220928 12:53:26</t>
  </si>
  <si>
    <t>12:53:26</t>
  </si>
  <si>
    <t>20220928 12:53:31</t>
  </si>
  <si>
    <t>12:53:31</t>
  </si>
  <si>
    <t>20220928 12:53:36</t>
  </si>
  <si>
    <t>12:53:36</t>
  </si>
  <si>
    <t>20220928 12:53:41</t>
  </si>
  <si>
    <t>12:53:41</t>
  </si>
  <si>
    <t>20220928 12:53:46</t>
  </si>
  <si>
    <t>12:53:46</t>
  </si>
  <si>
    <t>20220928 12:53:51</t>
  </si>
  <si>
    <t>12:53:51</t>
  </si>
  <si>
    <t>20220928 12:53:56</t>
  </si>
  <si>
    <t>12:53:56</t>
  </si>
  <si>
    <t>20220928 12:54:01</t>
  </si>
  <si>
    <t>12:54:01</t>
  </si>
  <si>
    <t>20220928 12:54:06</t>
  </si>
  <si>
    <t>12:54:06</t>
  </si>
  <si>
    <t>20220928 12:54:11</t>
  </si>
  <si>
    <t>12:54:11</t>
  </si>
  <si>
    <t>20220928 12:54:16</t>
  </si>
  <si>
    <t>12:54:16</t>
  </si>
  <si>
    <t>20220928 12:54:21</t>
  </si>
  <si>
    <t>12:54:21</t>
  </si>
  <si>
    <t>20220928 12:54:26</t>
  </si>
  <si>
    <t>12:54:26</t>
  </si>
  <si>
    <t>20220928 12:54:31</t>
  </si>
  <si>
    <t>12:54:31</t>
  </si>
  <si>
    <t>20220928 12:54:36</t>
  </si>
  <si>
    <t>12:54:36</t>
  </si>
  <si>
    <t>20220928 12:54:41</t>
  </si>
  <si>
    <t>12:54:41</t>
  </si>
  <si>
    <t>20220928 12:54:46</t>
  </si>
  <si>
    <t>12:54:46</t>
  </si>
  <si>
    <t>20220928 12:54:51</t>
  </si>
  <si>
    <t>12:54:51</t>
  </si>
  <si>
    <t>20220928 12:54:56</t>
  </si>
  <si>
    <t>12:54:56</t>
  </si>
  <si>
    <t>20220928 12:55:01</t>
  </si>
  <si>
    <t>12:55:01</t>
  </si>
  <si>
    <t>20220928 12:55:06</t>
  </si>
  <si>
    <t>12:55:06</t>
  </si>
  <si>
    <t>20220928 12:55:11</t>
  </si>
  <si>
    <t>12:55:11</t>
  </si>
  <si>
    <t>20220928 12:55:16</t>
  </si>
  <si>
    <t>12:55:16</t>
  </si>
  <si>
    <t>20220928 12:55:21</t>
  </si>
  <si>
    <t>12:55:21</t>
  </si>
  <si>
    <t>20220928 12:55:26</t>
  </si>
  <si>
    <t>12:55:26</t>
  </si>
  <si>
    <t>20220928 12:55:31</t>
  </si>
  <si>
    <t>12:55:31</t>
  </si>
  <si>
    <t>20220928 12:55:36</t>
  </si>
  <si>
    <t>12:55:36</t>
  </si>
  <si>
    <t>20220928 12:55:41</t>
  </si>
  <si>
    <t>12:55:41</t>
  </si>
  <si>
    <t>20220928 12:55:46</t>
  </si>
  <si>
    <t>12:55:46</t>
  </si>
  <si>
    <t>20220928 12:55:51</t>
  </si>
  <si>
    <t>12:55:51</t>
  </si>
  <si>
    <t>20220928 12:55:56</t>
  </si>
  <si>
    <t>12:55:56</t>
  </si>
  <si>
    <t>20220928 12:56:01</t>
  </si>
  <si>
    <t>12:56:01</t>
  </si>
  <si>
    <t>20220928 12:56:06</t>
  </si>
  <si>
    <t>12:56:06</t>
  </si>
  <si>
    <t>20220928 12:56:11</t>
  </si>
  <si>
    <t>12:56:11</t>
  </si>
  <si>
    <t>20220928 12:56:16</t>
  </si>
  <si>
    <t>12:56:16</t>
  </si>
  <si>
    <t>20220928 12:56:21</t>
  </si>
  <si>
    <t>12:56:21</t>
  </si>
  <si>
    <t>20220928 12:56:26</t>
  </si>
  <si>
    <t>12:56:26</t>
  </si>
  <si>
    <t>20220928 12:56:31</t>
  </si>
  <si>
    <t>12:56:31</t>
  </si>
  <si>
    <t>20220928 12:56:36</t>
  </si>
  <si>
    <t>12:56:36</t>
  </si>
  <si>
    <t>20220928 12:56:41</t>
  </si>
  <si>
    <t>12:56:41</t>
  </si>
  <si>
    <t>20220928 12:56:46</t>
  </si>
  <si>
    <t>12:56:46</t>
  </si>
  <si>
    <t>20220928 12:56:51</t>
  </si>
  <si>
    <t>12:56:51</t>
  </si>
  <si>
    <t>20220928 12:56:56</t>
  </si>
  <si>
    <t>12:56:56</t>
  </si>
  <si>
    <t>20220928 12:57:01</t>
  </si>
  <si>
    <t>12:57:01</t>
  </si>
  <si>
    <t>20220928 12:57:06</t>
  </si>
  <si>
    <t>12:57:06</t>
  </si>
  <si>
    <t>20220928 12:57:11</t>
  </si>
  <si>
    <t>12:57:11</t>
  </si>
  <si>
    <t>20220928 12:57:16</t>
  </si>
  <si>
    <t>12:57:16</t>
  </si>
  <si>
    <t>20220928 12:57:21</t>
  </si>
  <si>
    <t>12:57:21</t>
  </si>
  <si>
    <t>20220928 12:57:25</t>
  </si>
  <si>
    <t>12:57:25</t>
  </si>
  <si>
    <t>20220928 12:57:31</t>
  </si>
  <si>
    <t>12:57:31</t>
  </si>
  <si>
    <t>20220928 12:57:35</t>
  </si>
  <si>
    <t>12:57:35</t>
  </si>
  <si>
    <t>20220928 12:57:41</t>
  </si>
  <si>
    <t>12:57:41</t>
  </si>
  <si>
    <t>20220928 12:57:45</t>
  </si>
  <si>
    <t>12:57:45</t>
  </si>
  <si>
    <t>20220928 12:57:51</t>
  </si>
  <si>
    <t>12:57:51</t>
  </si>
  <si>
    <t>20220928 12:57:55</t>
  </si>
  <si>
    <t>12:57:55</t>
  </si>
  <si>
    <t>20220928 12:58:01</t>
  </si>
  <si>
    <t>12:58:01</t>
  </si>
  <si>
    <t>20220928 12:58:05</t>
  </si>
  <si>
    <t>12:58:05</t>
  </si>
  <si>
    <t>20220928 12:58:10</t>
  </si>
  <si>
    <t>12:58:10</t>
  </si>
  <si>
    <t>20220928 12:58:15</t>
  </si>
  <si>
    <t>12:58:15</t>
  </si>
  <si>
    <t>20220928 12:58:20</t>
  </si>
  <si>
    <t>12:58:20</t>
  </si>
  <si>
    <t>20220928 12:58:25</t>
  </si>
  <si>
    <t>12:58:25</t>
  </si>
  <si>
    <t>20220928 12:58:30</t>
  </si>
  <si>
    <t>12:58:30</t>
  </si>
  <si>
    <t>20220928 13:09:10</t>
  </si>
  <si>
    <t>13:09:10</t>
  </si>
  <si>
    <t>a_y_35_78</t>
  </si>
  <si>
    <t>20220928 13:09:15</t>
  </si>
  <si>
    <t>13:09:15</t>
  </si>
  <si>
    <t>20220928 13:09:20</t>
  </si>
  <si>
    <t>13:09:20</t>
  </si>
  <si>
    <t>20220928 13:09:25</t>
  </si>
  <si>
    <t>13:09:25</t>
  </si>
  <si>
    <t>20220928 13:09:30</t>
  </si>
  <si>
    <t>13:09:30</t>
  </si>
  <si>
    <t>20220928 13:09:35</t>
  </si>
  <si>
    <t>13:09:35</t>
  </si>
  <si>
    <t>20220928 13:09:40</t>
  </si>
  <si>
    <t>13:09:40</t>
  </si>
  <si>
    <t>20220928 13:09:45</t>
  </si>
  <si>
    <t>13:09:45</t>
  </si>
  <si>
    <t>20220928 13:09:50</t>
  </si>
  <si>
    <t>13:09:50</t>
  </si>
  <si>
    <t>20220928 13:09:55</t>
  </si>
  <si>
    <t>13:09:55</t>
  </si>
  <si>
    <t>20220928 13:10:00</t>
  </si>
  <si>
    <t>13:10:00</t>
  </si>
  <si>
    <t>20220928 13:10:05</t>
  </si>
  <si>
    <t>13:10:05</t>
  </si>
  <si>
    <t>20220928 13:10:10</t>
  </si>
  <si>
    <t>13:10:10</t>
  </si>
  <si>
    <t>20220928 13:10:15</t>
  </si>
  <si>
    <t>13:10:15</t>
  </si>
  <si>
    <t>20220928 13:10:20</t>
  </si>
  <si>
    <t>13:10:20</t>
  </si>
  <si>
    <t>20220928 13:10:25</t>
  </si>
  <si>
    <t>13:10:25</t>
  </si>
  <si>
    <t>20220928 13:10:30</t>
  </si>
  <si>
    <t>13:10:30</t>
  </si>
  <si>
    <t>20220928 13:10:35</t>
  </si>
  <si>
    <t>13:10:35</t>
  </si>
  <si>
    <t>20220928 13:10:40</t>
  </si>
  <si>
    <t>13:10:40</t>
  </si>
  <si>
    <t>20220928 13:10:45</t>
  </si>
  <si>
    <t>13:10:45</t>
  </si>
  <si>
    <t>20220928 13:10:50</t>
  </si>
  <si>
    <t>13:10:50</t>
  </si>
  <si>
    <t>20220928 13:10:55</t>
  </si>
  <si>
    <t>13:10:55</t>
  </si>
  <si>
    <t>20220928 13:11:00</t>
  </si>
  <si>
    <t>13:11:00</t>
  </si>
  <si>
    <t>20220928 13:11:05</t>
  </si>
  <si>
    <t>13:11:05</t>
  </si>
  <si>
    <t>20220928 13:12:42</t>
  </si>
  <si>
    <t>13:12:42</t>
  </si>
  <si>
    <t>20220928 13:12:47</t>
  </si>
  <si>
    <t>13:12:47</t>
  </si>
  <si>
    <t>20220928 13:12:52</t>
  </si>
  <si>
    <t>13:12:52</t>
  </si>
  <si>
    <t>20220928 13:12:57</t>
  </si>
  <si>
    <t>13:12:57</t>
  </si>
  <si>
    <t>20220928 13:13:02</t>
  </si>
  <si>
    <t>13:13:02</t>
  </si>
  <si>
    <t>20220928 13:13:07</t>
  </si>
  <si>
    <t>13:13:07</t>
  </si>
  <si>
    <t>20220928 13:13:12</t>
  </si>
  <si>
    <t>13:13:12</t>
  </si>
  <si>
    <t>20220928 13:13:17</t>
  </si>
  <si>
    <t>13:13:17</t>
  </si>
  <si>
    <t>20220928 13:13:22</t>
  </si>
  <si>
    <t>13:13:22</t>
  </si>
  <si>
    <t>20220928 13:13:27</t>
  </si>
  <si>
    <t>13:13:27</t>
  </si>
  <si>
    <t>20220928 13:13:32</t>
  </si>
  <si>
    <t>13:13:32</t>
  </si>
  <si>
    <t>20220928 13:13:37</t>
  </si>
  <si>
    <t>13:13:37</t>
  </si>
  <si>
    <t>20220928 13:13:42</t>
  </si>
  <si>
    <t>13:13:42</t>
  </si>
  <si>
    <t>20220928 13:13:47</t>
  </si>
  <si>
    <t>13:13:47</t>
  </si>
  <si>
    <t>20220928 13:13:52</t>
  </si>
  <si>
    <t>13:13:52</t>
  </si>
  <si>
    <t>20220928 13:13:57</t>
  </si>
  <si>
    <t>13:13:57</t>
  </si>
  <si>
    <t>20220928 13:14:02</t>
  </si>
  <si>
    <t>13:14:02</t>
  </si>
  <si>
    <t>20220928 13:14:07</t>
  </si>
  <si>
    <t>13:14:07</t>
  </si>
  <si>
    <t>20220928 13:14:12</t>
  </si>
  <si>
    <t>13:14:12</t>
  </si>
  <si>
    <t>20220928 13:14:17</t>
  </si>
  <si>
    <t>13:14:17</t>
  </si>
  <si>
    <t>20220928 13:14:22</t>
  </si>
  <si>
    <t>13:14:22</t>
  </si>
  <si>
    <t>20220928 13:14:27</t>
  </si>
  <si>
    <t>13:14:27</t>
  </si>
  <si>
    <t>20220928 13:14:32</t>
  </si>
  <si>
    <t>13:14:32</t>
  </si>
  <si>
    <t>20220928 13:14:37</t>
  </si>
  <si>
    <t>13:14:37</t>
  </si>
  <si>
    <t>20220928 13:14:42</t>
  </si>
  <si>
    <t>13:14:42</t>
  </si>
  <si>
    <t>20220928 13:14:47</t>
  </si>
  <si>
    <t>13:14:47</t>
  </si>
  <si>
    <t>20220928 13:14:52</t>
  </si>
  <si>
    <t>13:14:52</t>
  </si>
  <si>
    <t>20220928 13:14:57</t>
  </si>
  <si>
    <t>13:14:57</t>
  </si>
  <si>
    <t>20220928 13:15:02</t>
  </si>
  <si>
    <t>13:15:02</t>
  </si>
  <si>
    <t>20220928 13:15:07</t>
  </si>
  <si>
    <t>13:15:07</t>
  </si>
  <si>
    <t>20220928 13:15:12</t>
  </si>
  <si>
    <t>13:15:12</t>
  </si>
  <si>
    <t>20220928 13:15:17</t>
  </si>
  <si>
    <t>13:15:17</t>
  </si>
  <si>
    <t>20220928 13:15:22</t>
  </si>
  <si>
    <t>13:15:22</t>
  </si>
  <si>
    <t>20220928 13:15:26</t>
  </si>
  <si>
    <t>13:15:26</t>
  </si>
  <si>
    <t>20220928 13:15:32</t>
  </si>
  <si>
    <t>13:15:32</t>
  </si>
  <si>
    <t>20220928 13:15:36</t>
  </si>
  <si>
    <t>13:15:36</t>
  </si>
  <si>
    <t>20220928 13:15:42</t>
  </si>
  <si>
    <t>13:15:42</t>
  </si>
  <si>
    <t>20220928 13:15:46</t>
  </si>
  <si>
    <t>13:15:46</t>
  </si>
  <si>
    <t>20220928 13:15:52</t>
  </si>
  <si>
    <t>13:15:52</t>
  </si>
  <si>
    <t>20220928 13:15:56</t>
  </si>
  <si>
    <t>13:15:56</t>
  </si>
  <si>
    <t>20220928 13:16:02</t>
  </si>
  <si>
    <t>13:16:02</t>
  </si>
  <si>
    <t>20220928 13:16:06</t>
  </si>
  <si>
    <t>13:16:06</t>
  </si>
  <si>
    <t>20220928 13:16:12</t>
  </si>
  <si>
    <t>13:16:12</t>
  </si>
  <si>
    <t>20220928 13:16:16</t>
  </si>
  <si>
    <t>13:16:16</t>
  </si>
  <si>
    <t>20220928 13:16:22</t>
  </si>
  <si>
    <t>13:16:22</t>
  </si>
  <si>
    <t>20220928 13:16:26</t>
  </si>
  <si>
    <t>13:16:26</t>
  </si>
  <si>
    <t>20220928 13:16:31</t>
  </si>
  <si>
    <t>13:16:31</t>
  </si>
  <si>
    <t>20220928 13:16:36</t>
  </si>
  <si>
    <t>13:16:36</t>
  </si>
  <si>
    <t>20220928 13:16:41</t>
  </si>
  <si>
    <t>13:16:41</t>
  </si>
  <si>
    <t>20220928 13:16:46</t>
  </si>
  <si>
    <t>13:16:46</t>
  </si>
  <si>
    <t>20220928 13:16:51</t>
  </si>
  <si>
    <t>13:16:51</t>
  </si>
  <si>
    <t>20220928 13:16:56</t>
  </si>
  <si>
    <t>13:16:56</t>
  </si>
  <si>
    <t>20220928 13:17:01</t>
  </si>
  <si>
    <t>13:17:01</t>
  </si>
  <si>
    <t>20220928 13:17:06</t>
  </si>
  <si>
    <t>13:17:06</t>
  </si>
  <si>
    <t>20220928 13:17:11</t>
  </si>
  <si>
    <t>13:17:11</t>
  </si>
  <si>
    <t>20220928 13:17:16</t>
  </si>
  <si>
    <t>13:17:16</t>
  </si>
  <si>
    <t>20220928 13:17:21</t>
  </si>
  <si>
    <t>13:17:21</t>
  </si>
  <si>
    <t>20220928 13:17:26</t>
  </si>
  <si>
    <t>13:17:26</t>
  </si>
  <si>
    <t>20220928 13:17:31</t>
  </si>
  <si>
    <t>13:17:31</t>
  </si>
  <si>
    <t>20220928 13:17:36</t>
  </si>
  <si>
    <t>13:17:36</t>
  </si>
  <si>
    <t>20220928 13:17:41</t>
  </si>
  <si>
    <t>13:17:41</t>
  </si>
  <si>
    <t>20220928 13:17:46</t>
  </si>
  <si>
    <t>13:17:46</t>
  </si>
  <si>
    <t>20220928 13:17:51</t>
  </si>
  <si>
    <t>13:17:51</t>
  </si>
  <si>
    <t>20220928 13:17:56</t>
  </si>
  <si>
    <t>13:17:56</t>
  </si>
  <si>
    <t>20220928 13:18:01</t>
  </si>
  <si>
    <t>13:18:01</t>
  </si>
  <si>
    <t>20220928 13:18:06</t>
  </si>
  <si>
    <t>13:18:06</t>
  </si>
  <si>
    <t>20220928 13:18:11</t>
  </si>
  <si>
    <t>13:18:11</t>
  </si>
  <si>
    <t>20220928 13:18:16</t>
  </si>
  <si>
    <t>13:18:16</t>
  </si>
  <si>
    <t>20220928 13:18:21</t>
  </si>
  <si>
    <t>13:18:21</t>
  </si>
  <si>
    <t>20220928 13:18:26</t>
  </si>
  <si>
    <t>13:18:26</t>
  </si>
  <si>
    <t>20220928 13:18:31</t>
  </si>
  <si>
    <t>13:18:31</t>
  </si>
  <si>
    <t>20220928 13:18:36</t>
  </si>
  <si>
    <t>13:18:36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</si>
</sst>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265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1664376205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1664376197.25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425.3425025493171</v>
      </c>
      <c r="AK17">
        <v>403.8466242424242</v>
      </c>
      <c r="AL17">
        <v>0.02590527219838191</v>
      </c>
      <c r="AM17">
        <v>64.62644023718549</v>
      </c>
      <c r="AN17">
        <f>(AP17 - AO17 + BO17*1E3/(8.314*(BQ17+273.15)) * AR17/BN17 * AQ17) * BN17/(100*BB17) * 1000/(1000 - AP17)</f>
        <v>0</v>
      </c>
      <c r="AO17">
        <v>12.68701499445048</v>
      </c>
      <c r="AP17">
        <v>18.30218</v>
      </c>
      <c r="AQ17">
        <v>-0.0001174036298100305</v>
      </c>
      <c r="AR17">
        <v>104.8542711503696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1664376197.25</v>
      </c>
      <c r="BH17">
        <v>396.3213333333333</v>
      </c>
      <c r="BI17">
        <v>419.9374999999999</v>
      </c>
      <c r="BJ17">
        <v>18.31505333333333</v>
      </c>
      <c r="BK17">
        <v>12.60705</v>
      </c>
      <c r="BL17">
        <v>399.5229999999999</v>
      </c>
      <c r="BM17">
        <v>18.45072666666666</v>
      </c>
      <c r="BN17">
        <v>500.0677</v>
      </c>
      <c r="BO17">
        <v>91.33991333333331</v>
      </c>
      <c r="BP17">
        <v>0.09999127333333334</v>
      </c>
      <c r="BQ17">
        <v>24.97995333333333</v>
      </c>
      <c r="BR17">
        <v>25.12167666666667</v>
      </c>
      <c r="BS17">
        <v>999.9000000000002</v>
      </c>
      <c r="BT17">
        <v>0</v>
      </c>
      <c r="BU17">
        <v>0</v>
      </c>
      <c r="BV17">
        <v>10000.35633333333</v>
      </c>
      <c r="BW17">
        <v>0</v>
      </c>
      <c r="BX17">
        <v>7.869059999999998</v>
      </c>
      <c r="BY17">
        <v>-23.61616333333333</v>
      </c>
      <c r="BZ17">
        <v>403.7154</v>
      </c>
      <c r="CA17">
        <v>425.2992666666666</v>
      </c>
      <c r="CB17">
        <v>5.708011333333332</v>
      </c>
      <c r="CC17">
        <v>419.9374999999999</v>
      </c>
      <c r="CD17">
        <v>12.60705</v>
      </c>
      <c r="CE17">
        <v>1.672896666666667</v>
      </c>
      <c r="CF17">
        <v>1.151525666666666</v>
      </c>
      <c r="CG17">
        <v>14.6472</v>
      </c>
      <c r="CH17">
        <v>8.988979333333333</v>
      </c>
      <c r="CI17">
        <v>2000.014666666667</v>
      </c>
      <c r="CJ17">
        <v>0.9799991000000001</v>
      </c>
      <c r="CK17">
        <v>0.0200006</v>
      </c>
      <c r="CL17">
        <v>0</v>
      </c>
      <c r="CM17">
        <v>844.5497666666666</v>
      </c>
      <c r="CN17">
        <v>5.000969999999999</v>
      </c>
      <c r="CO17">
        <v>16782.36666666666</v>
      </c>
      <c r="CP17">
        <v>16707.71333333333</v>
      </c>
      <c r="CQ17">
        <v>38.57263333333334</v>
      </c>
      <c r="CR17">
        <v>38.82249999999999</v>
      </c>
      <c r="CS17">
        <v>38.55803333333333</v>
      </c>
      <c r="CT17">
        <v>38.4455</v>
      </c>
      <c r="CU17">
        <v>39.01846666666665</v>
      </c>
      <c r="CV17">
        <v>1955.114333333333</v>
      </c>
      <c r="CW17">
        <v>39.90033333333334</v>
      </c>
      <c r="CX17">
        <v>0</v>
      </c>
      <c r="CY17">
        <v>1664376209.2</v>
      </c>
      <c r="CZ17">
        <v>0</v>
      </c>
      <c r="DA17">
        <v>0</v>
      </c>
      <c r="DB17" t="s">
        <v>356</v>
      </c>
      <c r="DC17">
        <v>1663859321.1</v>
      </c>
      <c r="DD17">
        <v>1663859315.6</v>
      </c>
      <c r="DE17">
        <v>0</v>
      </c>
      <c r="DF17">
        <v>0.196</v>
      </c>
      <c r="DG17">
        <v>-0.001</v>
      </c>
      <c r="DH17">
        <v>-5.941</v>
      </c>
      <c r="DI17">
        <v>-0.174</v>
      </c>
      <c r="DJ17">
        <v>1500</v>
      </c>
      <c r="DK17">
        <v>17</v>
      </c>
      <c r="DL17">
        <v>0.13</v>
      </c>
      <c r="DM17">
        <v>0.04</v>
      </c>
      <c r="DN17">
        <v>-23.64763170731707</v>
      </c>
      <c r="DO17">
        <v>0.5303184668989194</v>
      </c>
      <c r="DP17">
        <v>0.06269405557468885</v>
      </c>
      <c r="DQ17">
        <v>0</v>
      </c>
      <c r="DR17">
        <v>5.762278292682928</v>
      </c>
      <c r="DS17">
        <v>-1.02185790940766</v>
      </c>
      <c r="DT17">
        <v>0.1012458363348037</v>
      </c>
      <c r="DU17">
        <v>0</v>
      </c>
      <c r="DV17">
        <v>0</v>
      </c>
      <c r="DW17">
        <v>2</v>
      </c>
      <c r="DX17" t="s">
        <v>357</v>
      </c>
      <c r="DY17">
        <v>2.98513</v>
      </c>
      <c r="DZ17">
        <v>2.71534</v>
      </c>
      <c r="EA17">
        <v>0.0920996</v>
      </c>
      <c r="EB17">
        <v>0.094684</v>
      </c>
      <c r="EC17">
        <v>0.0901179</v>
      </c>
      <c r="ED17">
        <v>0.0679964</v>
      </c>
      <c r="EE17">
        <v>28840.1</v>
      </c>
      <c r="EF17">
        <v>28908.1</v>
      </c>
      <c r="EG17">
        <v>29513.7</v>
      </c>
      <c r="EH17">
        <v>29524.4</v>
      </c>
      <c r="EI17">
        <v>35595.5</v>
      </c>
      <c r="EJ17">
        <v>36585.2</v>
      </c>
      <c r="EK17">
        <v>41593.6</v>
      </c>
      <c r="EL17">
        <v>42062.6</v>
      </c>
      <c r="EM17">
        <v>1.9697</v>
      </c>
      <c r="EN17">
        <v>1.94615</v>
      </c>
      <c r="EO17">
        <v>0.125393</v>
      </c>
      <c r="EP17">
        <v>0</v>
      </c>
      <c r="EQ17">
        <v>23.0624</v>
      </c>
      <c r="ER17">
        <v>999.9</v>
      </c>
      <c r="ES17">
        <v>58.2</v>
      </c>
      <c r="ET17">
        <v>26.7</v>
      </c>
      <c r="EU17">
        <v>22.408</v>
      </c>
      <c r="EV17">
        <v>62.9613</v>
      </c>
      <c r="EW17">
        <v>33.2492</v>
      </c>
      <c r="EX17">
        <v>1</v>
      </c>
      <c r="EY17">
        <v>-0.18659</v>
      </c>
      <c r="EZ17">
        <v>2.23186</v>
      </c>
      <c r="FA17">
        <v>20.3737</v>
      </c>
      <c r="FB17">
        <v>5.22373</v>
      </c>
      <c r="FC17">
        <v>12.0099</v>
      </c>
      <c r="FD17">
        <v>4.9912</v>
      </c>
      <c r="FE17">
        <v>3.28933</v>
      </c>
      <c r="FF17">
        <v>9999</v>
      </c>
      <c r="FG17">
        <v>9999</v>
      </c>
      <c r="FH17">
        <v>9999</v>
      </c>
      <c r="FI17">
        <v>266.8</v>
      </c>
      <c r="FJ17">
        <v>1.86691</v>
      </c>
      <c r="FK17">
        <v>1.86602</v>
      </c>
      <c r="FL17">
        <v>1.86553</v>
      </c>
      <c r="FM17">
        <v>1.86543</v>
      </c>
      <c r="FN17">
        <v>1.86722</v>
      </c>
      <c r="FO17">
        <v>1.86981</v>
      </c>
      <c r="FP17">
        <v>1.86844</v>
      </c>
      <c r="FQ17">
        <v>1.86995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-3.202</v>
      </c>
      <c r="GF17">
        <v>-0.1358</v>
      </c>
      <c r="GG17">
        <v>-1.924539205026614</v>
      </c>
      <c r="GH17">
        <v>-0.003472570976848066</v>
      </c>
      <c r="GI17">
        <v>7.724417303660118E-07</v>
      </c>
      <c r="GJ17">
        <v>-2.052396271755168E-10</v>
      </c>
      <c r="GK17">
        <v>-0.1837585470287317</v>
      </c>
      <c r="GL17">
        <v>-0.01104087791735834</v>
      </c>
      <c r="GM17">
        <v>0.001110027317673367</v>
      </c>
      <c r="GN17">
        <v>-2.007286811265012E-05</v>
      </c>
      <c r="GO17">
        <v>4</v>
      </c>
      <c r="GP17">
        <v>2317</v>
      </c>
      <c r="GQ17">
        <v>1</v>
      </c>
      <c r="GR17">
        <v>22</v>
      </c>
      <c r="GS17">
        <v>8614.700000000001</v>
      </c>
      <c r="GT17">
        <v>8614.799999999999</v>
      </c>
      <c r="GU17">
        <v>1.03516</v>
      </c>
      <c r="GV17">
        <v>2.20093</v>
      </c>
      <c r="GW17">
        <v>1.39648</v>
      </c>
      <c r="GX17">
        <v>2.33276</v>
      </c>
      <c r="GY17">
        <v>1.49536</v>
      </c>
      <c r="GZ17">
        <v>2.47314</v>
      </c>
      <c r="HA17">
        <v>31.9365</v>
      </c>
      <c r="HB17">
        <v>12.4246</v>
      </c>
      <c r="HC17">
        <v>18</v>
      </c>
      <c r="HD17">
        <v>514.107</v>
      </c>
      <c r="HE17">
        <v>455.219</v>
      </c>
      <c r="HF17">
        <v>21.1638</v>
      </c>
      <c r="HG17">
        <v>25.0431</v>
      </c>
      <c r="HH17">
        <v>30</v>
      </c>
      <c r="HI17">
        <v>25.0806</v>
      </c>
      <c r="HJ17">
        <v>25.0307</v>
      </c>
      <c r="HK17">
        <v>20.7349</v>
      </c>
      <c r="HL17">
        <v>42.1683</v>
      </c>
      <c r="HM17">
        <v>73.336</v>
      </c>
      <c r="HN17">
        <v>21.1059</v>
      </c>
      <c r="HO17">
        <v>413.284</v>
      </c>
      <c r="HP17">
        <v>12.8856</v>
      </c>
      <c r="HQ17">
        <v>100.957</v>
      </c>
      <c r="HR17">
        <v>101.03</v>
      </c>
    </row>
    <row r="18" spans="1:226">
      <c r="A18">
        <v>2</v>
      </c>
      <c r="B18">
        <v>1664376210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1664376202.155172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425.3695547976182</v>
      </c>
      <c r="AK18">
        <v>403.8417696969696</v>
      </c>
      <c r="AL18">
        <v>-0.006373495053594707</v>
      </c>
      <c r="AM18">
        <v>64.62644023718549</v>
      </c>
      <c r="AN18">
        <f>(AP18 - AO18 + BO18*1E3/(8.314*(BQ18+273.15)) * AR18/BN18 * AQ18) * BN18/(100*BB18) * 1000/(1000 - AP18)</f>
        <v>0</v>
      </c>
      <c r="AO18">
        <v>12.78589161479982</v>
      </c>
      <c r="AP18">
        <v>18.30044242424242</v>
      </c>
      <c r="AQ18">
        <v>5.823300719355609E-06</v>
      </c>
      <c r="AR18">
        <v>104.8542711503696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1664376202.155172</v>
      </c>
      <c r="BH18">
        <v>396.3940000000001</v>
      </c>
      <c r="BI18">
        <v>419.8018275862069</v>
      </c>
      <c r="BJ18">
        <v>18.30817586206896</v>
      </c>
      <c r="BK18">
        <v>12.69360344827586</v>
      </c>
      <c r="BL18">
        <v>399.5959310344826</v>
      </c>
      <c r="BM18">
        <v>18.44392068965517</v>
      </c>
      <c r="BN18">
        <v>500.0422413793103</v>
      </c>
      <c r="BO18">
        <v>91.33872068965516</v>
      </c>
      <c r="BP18">
        <v>0.0999450379310345</v>
      </c>
      <c r="BQ18">
        <v>24.95320344827586</v>
      </c>
      <c r="BR18">
        <v>25.12320344827586</v>
      </c>
      <c r="BS18">
        <v>999.9000000000002</v>
      </c>
      <c r="BT18">
        <v>0</v>
      </c>
      <c r="BU18">
        <v>0</v>
      </c>
      <c r="BV18">
        <v>10000.05862068965</v>
      </c>
      <c r="BW18">
        <v>0</v>
      </c>
      <c r="BX18">
        <v>7.869059999999998</v>
      </c>
      <c r="BY18">
        <v>-23.40784137931034</v>
      </c>
      <c r="BZ18">
        <v>403.7866206896551</v>
      </c>
      <c r="CA18">
        <v>425.1991034482759</v>
      </c>
      <c r="CB18">
        <v>5.614580689655172</v>
      </c>
      <c r="CC18">
        <v>419.8018275862069</v>
      </c>
      <c r="CD18">
        <v>12.69360344827586</v>
      </c>
      <c r="CE18">
        <v>1.672246206896552</v>
      </c>
      <c r="CF18">
        <v>1.159416896551724</v>
      </c>
      <c r="CG18">
        <v>14.6411724137931</v>
      </c>
      <c r="CH18">
        <v>9.090201379310345</v>
      </c>
      <c r="CI18">
        <v>2000.013103448276</v>
      </c>
      <c r="CJ18">
        <v>0.9799984482758622</v>
      </c>
      <c r="CK18">
        <v>0.02000125172413794</v>
      </c>
      <c r="CL18">
        <v>0</v>
      </c>
      <c r="CM18">
        <v>842.1985862068965</v>
      </c>
      <c r="CN18">
        <v>5.000969999999999</v>
      </c>
      <c r="CO18">
        <v>16733.55172413793</v>
      </c>
      <c r="CP18">
        <v>16707.7</v>
      </c>
      <c r="CQ18">
        <v>38.53420689655172</v>
      </c>
      <c r="CR18">
        <v>38.79275862068965</v>
      </c>
      <c r="CS18">
        <v>38.52779310344827</v>
      </c>
      <c r="CT18">
        <v>38.41134482758621</v>
      </c>
      <c r="CU18">
        <v>38.9781724137931</v>
      </c>
      <c r="CV18">
        <v>1955.112068965517</v>
      </c>
      <c r="CW18">
        <v>39.90103448275863</v>
      </c>
      <c r="CX18">
        <v>0</v>
      </c>
      <c r="CY18">
        <v>1664376214</v>
      </c>
      <c r="CZ18">
        <v>0</v>
      </c>
      <c r="DA18">
        <v>0</v>
      </c>
      <c r="DB18" t="s">
        <v>356</v>
      </c>
      <c r="DC18">
        <v>1663859321.1</v>
      </c>
      <c r="DD18">
        <v>1663859315.6</v>
      </c>
      <c r="DE18">
        <v>0</v>
      </c>
      <c r="DF18">
        <v>0.196</v>
      </c>
      <c r="DG18">
        <v>-0.001</v>
      </c>
      <c r="DH18">
        <v>-5.941</v>
      </c>
      <c r="DI18">
        <v>-0.174</v>
      </c>
      <c r="DJ18">
        <v>1500</v>
      </c>
      <c r="DK18">
        <v>17</v>
      </c>
      <c r="DL18">
        <v>0.13</v>
      </c>
      <c r="DM18">
        <v>0.04</v>
      </c>
      <c r="DN18">
        <v>-23.4711925</v>
      </c>
      <c r="DO18">
        <v>2.507096060037628</v>
      </c>
      <c r="DP18">
        <v>0.3820284121551039</v>
      </c>
      <c r="DQ18">
        <v>0</v>
      </c>
      <c r="DR18">
        <v>5.66057125</v>
      </c>
      <c r="DS18">
        <v>-1.118519887429647</v>
      </c>
      <c r="DT18">
        <v>0.1080238435297389</v>
      </c>
      <c r="DU18">
        <v>0</v>
      </c>
      <c r="DV18">
        <v>0</v>
      </c>
      <c r="DW18">
        <v>2</v>
      </c>
      <c r="DX18" t="s">
        <v>357</v>
      </c>
      <c r="DY18">
        <v>2.98507</v>
      </c>
      <c r="DZ18">
        <v>2.71578</v>
      </c>
      <c r="EA18">
        <v>0.09208570000000001</v>
      </c>
      <c r="EB18">
        <v>0.0942384</v>
      </c>
      <c r="EC18">
        <v>0.09010749999999999</v>
      </c>
      <c r="ED18">
        <v>0.06824909999999999</v>
      </c>
      <c r="EE18">
        <v>28840.5</v>
      </c>
      <c r="EF18">
        <v>28922.3</v>
      </c>
      <c r="EG18">
        <v>29513.6</v>
      </c>
      <c r="EH18">
        <v>29524.3</v>
      </c>
      <c r="EI18">
        <v>35595.7</v>
      </c>
      <c r="EJ18">
        <v>36575.3</v>
      </c>
      <c r="EK18">
        <v>41593.4</v>
      </c>
      <c r="EL18">
        <v>42062.8</v>
      </c>
      <c r="EM18">
        <v>1.96973</v>
      </c>
      <c r="EN18">
        <v>1.9459</v>
      </c>
      <c r="EO18">
        <v>0.125431</v>
      </c>
      <c r="EP18">
        <v>0</v>
      </c>
      <c r="EQ18">
        <v>23.0544</v>
      </c>
      <c r="ER18">
        <v>999.9</v>
      </c>
      <c r="ES18">
        <v>58.2</v>
      </c>
      <c r="ET18">
        <v>26.7</v>
      </c>
      <c r="EU18">
        <v>22.4078</v>
      </c>
      <c r="EV18">
        <v>63.1513</v>
      </c>
      <c r="EW18">
        <v>33.3974</v>
      </c>
      <c r="EX18">
        <v>1</v>
      </c>
      <c r="EY18">
        <v>-0.186875</v>
      </c>
      <c r="EZ18">
        <v>2.28088</v>
      </c>
      <c r="FA18">
        <v>20.3727</v>
      </c>
      <c r="FB18">
        <v>5.21939</v>
      </c>
      <c r="FC18">
        <v>12.0099</v>
      </c>
      <c r="FD18">
        <v>4.99025</v>
      </c>
      <c r="FE18">
        <v>3.28865</v>
      </c>
      <c r="FF18">
        <v>9999</v>
      </c>
      <c r="FG18">
        <v>9999</v>
      </c>
      <c r="FH18">
        <v>9999</v>
      </c>
      <c r="FI18">
        <v>266.8</v>
      </c>
      <c r="FJ18">
        <v>1.86691</v>
      </c>
      <c r="FK18">
        <v>1.86602</v>
      </c>
      <c r="FL18">
        <v>1.86554</v>
      </c>
      <c r="FM18">
        <v>1.86548</v>
      </c>
      <c r="FN18">
        <v>1.86722</v>
      </c>
      <c r="FO18">
        <v>1.86981</v>
      </c>
      <c r="FP18">
        <v>1.86844</v>
      </c>
      <c r="FQ18">
        <v>1.86994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-3.202</v>
      </c>
      <c r="GF18">
        <v>-0.1358</v>
      </c>
      <c r="GG18">
        <v>-1.924539205026614</v>
      </c>
      <c r="GH18">
        <v>-0.003472570976848066</v>
      </c>
      <c r="GI18">
        <v>7.724417303660118E-07</v>
      </c>
      <c r="GJ18">
        <v>-2.052396271755168E-10</v>
      </c>
      <c r="GK18">
        <v>-0.1837585470287317</v>
      </c>
      <c r="GL18">
        <v>-0.01104087791735834</v>
      </c>
      <c r="GM18">
        <v>0.001110027317673367</v>
      </c>
      <c r="GN18">
        <v>-2.007286811265012E-05</v>
      </c>
      <c r="GO18">
        <v>4</v>
      </c>
      <c r="GP18">
        <v>2317</v>
      </c>
      <c r="GQ18">
        <v>1</v>
      </c>
      <c r="GR18">
        <v>22</v>
      </c>
      <c r="GS18">
        <v>8614.799999999999</v>
      </c>
      <c r="GT18">
        <v>8614.9</v>
      </c>
      <c r="GU18">
        <v>1.01074</v>
      </c>
      <c r="GV18">
        <v>2.20581</v>
      </c>
      <c r="GW18">
        <v>1.39648</v>
      </c>
      <c r="GX18">
        <v>2.33398</v>
      </c>
      <c r="GY18">
        <v>1.49536</v>
      </c>
      <c r="GZ18">
        <v>2.44751</v>
      </c>
      <c r="HA18">
        <v>31.9365</v>
      </c>
      <c r="HB18">
        <v>12.4159</v>
      </c>
      <c r="HC18">
        <v>18</v>
      </c>
      <c r="HD18">
        <v>514.106</v>
      </c>
      <c r="HE18">
        <v>455.047</v>
      </c>
      <c r="HF18">
        <v>21.0447</v>
      </c>
      <c r="HG18">
        <v>25.041</v>
      </c>
      <c r="HH18">
        <v>30.0001</v>
      </c>
      <c r="HI18">
        <v>25.0787</v>
      </c>
      <c r="HJ18">
        <v>25.0285</v>
      </c>
      <c r="HK18">
        <v>20.2054</v>
      </c>
      <c r="HL18">
        <v>41.8782</v>
      </c>
      <c r="HM18">
        <v>73.336</v>
      </c>
      <c r="HN18">
        <v>20.9823</v>
      </c>
      <c r="HO18">
        <v>399.914</v>
      </c>
      <c r="HP18">
        <v>12.9724</v>
      </c>
      <c r="HQ18">
        <v>100.957</v>
      </c>
      <c r="HR18">
        <v>101.03</v>
      </c>
    </row>
    <row r="19" spans="1:226">
      <c r="A19">
        <v>3</v>
      </c>
      <c r="B19">
        <v>1664376215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1664376207.232143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418.1670150245638</v>
      </c>
      <c r="AK19">
        <v>400.7150363636362</v>
      </c>
      <c r="AL19">
        <v>-0.7914844346466687</v>
      </c>
      <c r="AM19">
        <v>64.62644023718549</v>
      </c>
      <c r="AN19">
        <f>(AP19 - AO19 + BO19*1E3/(8.314*(BQ19+273.15)) * AR19/BN19 * AQ19) * BN19/(100*BB19) * 1000/(1000 - AP19)</f>
        <v>0</v>
      </c>
      <c r="AO19">
        <v>12.86105016378778</v>
      </c>
      <c r="AP19">
        <v>18.28443696969698</v>
      </c>
      <c r="AQ19">
        <v>-0.0001417304565342712</v>
      </c>
      <c r="AR19">
        <v>104.8542711503696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1664376207.232143</v>
      </c>
      <c r="BH19">
        <v>396.0191071428571</v>
      </c>
      <c r="BI19">
        <v>417.0363571428571</v>
      </c>
      <c r="BJ19">
        <v>18.30029642857142</v>
      </c>
      <c r="BK19">
        <v>12.77558214285714</v>
      </c>
      <c r="BL19">
        <v>399.22</v>
      </c>
      <c r="BM19">
        <v>18.43611785714285</v>
      </c>
      <c r="BN19">
        <v>500.0457142857143</v>
      </c>
      <c r="BO19">
        <v>91.33761071428573</v>
      </c>
      <c r="BP19">
        <v>0.09994168571428572</v>
      </c>
      <c r="BQ19">
        <v>24.924575</v>
      </c>
      <c r="BR19">
        <v>25.11984642857143</v>
      </c>
      <c r="BS19">
        <v>999.9000000000002</v>
      </c>
      <c r="BT19">
        <v>0</v>
      </c>
      <c r="BU19">
        <v>0</v>
      </c>
      <c r="BV19">
        <v>10003.29821428571</v>
      </c>
      <c r="BW19">
        <v>0</v>
      </c>
      <c r="BX19">
        <v>7.869059999999998</v>
      </c>
      <c r="BY19">
        <v>-21.01725357142857</v>
      </c>
      <c r="BZ19">
        <v>403.4015</v>
      </c>
      <c r="CA19">
        <v>422.4329285714286</v>
      </c>
      <c r="CB19">
        <v>5.524725714285715</v>
      </c>
      <c r="CC19">
        <v>417.0363571428571</v>
      </c>
      <c r="CD19">
        <v>12.77558214285714</v>
      </c>
      <c r="CE19">
        <v>1.671506071428572</v>
      </c>
      <c r="CF19">
        <v>1.166891428571428</v>
      </c>
      <c r="CG19">
        <v>14.63431428571429</v>
      </c>
      <c r="CH19">
        <v>9.185486071428571</v>
      </c>
      <c r="CI19">
        <v>2000.023214285715</v>
      </c>
      <c r="CJ19">
        <v>0.9799980714285716</v>
      </c>
      <c r="CK19">
        <v>0.02000162857142858</v>
      </c>
      <c r="CL19">
        <v>0</v>
      </c>
      <c r="CM19">
        <v>839.9217142857142</v>
      </c>
      <c r="CN19">
        <v>5.00097</v>
      </c>
      <c r="CO19">
        <v>16686.41428571428</v>
      </c>
      <c r="CP19">
        <v>16707.78214285714</v>
      </c>
      <c r="CQ19">
        <v>38.49753571428571</v>
      </c>
      <c r="CR19">
        <v>38.77214285714285</v>
      </c>
      <c r="CS19">
        <v>38.49089285714285</v>
      </c>
      <c r="CT19">
        <v>38.386</v>
      </c>
      <c r="CU19">
        <v>38.94607142857142</v>
      </c>
      <c r="CV19">
        <v>1955.119285714286</v>
      </c>
      <c r="CW19">
        <v>39.90107142857143</v>
      </c>
      <c r="CX19">
        <v>0</v>
      </c>
      <c r="CY19">
        <v>1664376218.8</v>
      </c>
      <c r="CZ19">
        <v>0</v>
      </c>
      <c r="DA19">
        <v>0</v>
      </c>
      <c r="DB19" t="s">
        <v>356</v>
      </c>
      <c r="DC19">
        <v>1663859321.1</v>
      </c>
      <c r="DD19">
        <v>1663859315.6</v>
      </c>
      <c r="DE19">
        <v>0</v>
      </c>
      <c r="DF19">
        <v>0.196</v>
      </c>
      <c r="DG19">
        <v>-0.001</v>
      </c>
      <c r="DH19">
        <v>-5.941</v>
      </c>
      <c r="DI19">
        <v>-0.174</v>
      </c>
      <c r="DJ19">
        <v>1500</v>
      </c>
      <c r="DK19">
        <v>17</v>
      </c>
      <c r="DL19">
        <v>0.13</v>
      </c>
      <c r="DM19">
        <v>0.04</v>
      </c>
      <c r="DN19">
        <v>-22.273845</v>
      </c>
      <c r="DO19">
        <v>19.51617185741094</v>
      </c>
      <c r="DP19">
        <v>2.547426866266233</v>
      </c>
      <c r="DQ19">
        <v>0</v>
      </c>
      <c r="DR19">
        <v>5.586412999999999</v>
      </c>
      <c r="DS19">
        <v>-1.073808405253288</v>
      </c>
      <c r="DT19">
        <v>0.1036740892942881</v>
      </c>
      <c r="DU19">
        <v>0</v>
      </c>
      <c r="DV19">
        <v>0</v>
      </c>
      <c r="DW19">
        <v>2</v>
      </c>
      <c r="DX19" t="s">
        <v>357</v>
      </c>
      <c r="DY19">
        <v>2.9852</v>
      </c>
      <c r="DZ19">
        <v>2.71582</v>
      </c>
      <c r="EA19">
        <v>0.09144380000000001</v>
      </c>
      <c r="EB19">
        <v>0.0919956</v>
      </c>
      <c r="EC19">
        <v>0.09005970000000001</v>
      </c>
      <c r="ED19">
        <v>0.06862310000000001</v>
      </c>
      <c r="EE19">
        <v>28860.8</v>
      </c>
      <c r="EF19">
        <v>28993.6</v>
      </c>
      <c r="EG19">
        <v>29513.5</v>
      </c>
      <c r="EH19">
        <v>29524.1</v>
      </c>
      <c r="EI19">
        <v>35597.5</v>
      </c>
      <c r="EJ19">
        <v>36559.5</v>
      </c>
      <c r="EK19">
        <v>41593.4</v>
      </c>
      <c r="EL19">
        <v>42061.7</v>
      </c>
      <c r="EM19">
        <v>1.96983</v>
      </c>
      <c r="EN19">
        <v>1.94657</v>
      </c>
      <c r="EO19">
        <v>0.125747</v>
      </c>
      <c r="EP19">
        <v>0</v>
      </c>
      <c r="EQ19">
        <v>23.0447</v>
      </c>
      <c r="ER19">
        <v>999.9</v>
      </c>
      <c r="ES19">
        <v>58.1</v>
      </c>
      <c r="ET19">
        <v>26.7</v>
      </c>
      <c r="EU19">
        <v>22.3681</v>
      </c>
      <c r="EV19">
        <v>62.9813</v>
      </c>
      <c r="EW19">
        <v>33.2051</v>
      </c>
      <c r="EX19">
        <v>1</v>
      </c>
      <c r="EY19">
        <v>-0.186456</v>
      </c>
      <c r="EZ19">
        <v>2.38188</v>
      </c>
      <c r="FA19">
        <v>20.371</v>
      </c>
      <c r="FB19">
        <v>5.21924</v>
      </c>
      <c r="FC19">
        <v>12.0099</v>
      </c>
      <c r="FD19">
        <v>4.9905</v>
      </c>
      <c r="FE19">
        <v>3.28865</v>
      </c>
      <c r="FF19">
        <v>9999</v>
      </c>
      <c r="FG19">
        <v>9999</v>
      </c>
      <c r="FH19">
        <v>9999</v>
      </c>
      <c r="FI19">
        <v>266.8</v>
      </c>
      <c r="FJ19">
        <v>1.86691</v>
      </c>
      <c r="FK19">
        <v>1.86602</v>
      </c>
      <c r="FL19">
        <v>1.86554</v>
      </c>
      <c r="FM19">
        <v>1.86544</v>
      </c>
      <c r="FN19">
        <v>1.86722</v>
      </c>
      <c r="FO19">
        <v>1.86981</v>
      </c>
      <c r="FP19">
        <v>1.86844</v>
      </c>
      <c r="FQ19">
        <v>1.86992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-3.191</v>
      </c>
      <c r="GF19">
        <v>-0.136</v>
      </c>
      <c r="GG19">
        <v>-1.924539205026614</v>
      </c>
      <c r="GH19">
        <v>-0.003472570976848066</v>
      </c>
      <c r="GI19">
        <v>7.724417303660118E-07</v>
      </c>
      <c r="GJ19">
        <v>-2.052396271755168E-10</v>
      </c>
      <c r="GK19">
        <v>-0.1837585470287317</v>
      </c>
      <c r="GL19">
        <v>-0.01104087791735834</v>
      </c>
      <c r="GM19">
        <v>0.001110027317673367</v>
      </c>
      <c r="GN19">
        <v>-2.007286811265012E-05</v>
      </c>
      <c r="GO19">
        <v>4</v>
      </c>
      <c r="GP19">
        <v>2317</v>
      </c>
      <c r="GQ19">
        <v>1</v>
      </c>
      <c r="GR19">
        <v>22</v>
      </c>
      <c r="GS19">
        <v>8614.9</v>
      </c>
      <c r="GT19">
        <v>8615</v>
      </c>
      <c r="GU19">
        <v>0.981445</v>
      </c>
      <c r="GV19">
        <v>2.21069</v>
      </c>
      <c r="GW19">
        <v>1.39648</v>
      </c>
      <c r="GX19">
        <v>2.33276</v>
      </c>
      <c r="GY19">
        <v>1.49536</v>
      </c>
      <c r="GZ19">
        <v>2.42554</v>
      </c>
      <c r="HA19">
        <v>31.9585</v>
      </c>
      <c r="HB19">
        <v>12.3984</v>
      </c>
      <c r="HC19">
        <v>18</v>
      </c>
      <c r="HD19">
        <v>514.151</v>
      </c>
      <c r="HE19">
        <v>455.446</v>
      </c>
      <c r="HF19">
        <v>20.9193</v>
      </c>
      <c r="HG19">
        <v>25.0394</v>
      </c>
      <c r="HH19">
        <v>30.0001</v>
      </c>
      <c r="HI19">
        <v>25.0767</v>
      </c>
      <c r="HJ19">
        <v>25.0265</v>
      </c>
      <c r="HK19">
        <v>19.6155</v>
      </c>
      <c r="HL19">
        <v>41.5899</v>
      </c>
      <c r="HM19">
        <v>72.96420000000001</v>
      </c>
      <c r="HN19">
        <v>20.8655</v>
      </c>
      <c r="HO19">
        <v>386.387</v>
      </c>
      <c r="HP19">
        <v>13.0694</v>
      </c>
      <c r="HQ19">
        <v>100.957</v>
      </c>
      <c r="HR19">
        <v>101.029</v>
      </c>
    </row>
    <row r="20" spans="1:226">
      <c r="A20">
        <v>4</v>
      </c>
      <c r="B20">
        <v>1664376220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1664376212.5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403.2259005737968</v>
      </c>
      <c r="AK20">
        <v>391.7342242424243</v>
      </c>
      <c r="AL20">
        <v>-1.948572085410953</v>
      </c>
      <c r="AM20">
        <v>64.62644023718549</v>
      </c>
      <c r="AN20">
        <f>(AP20 - AO20 + BO20*1E3/(8.314*(BQ20+273.15)) * AR20/BN20 * AQ20) * BN20/(100*BB20) * 1000/(1000 - AP20)</f>
        <v>0</v>
      </c>
      <c r="AO20">
        <v>12.94581656856644</v>
      </c>
      <c r="AP20">
        <v>18.2744109090909</v>
      </c>
      <c r="AQ20">
        <v>-8.210111825098239E-05</v>
      </c>
      <c r="AR20">
        <v>104.8542711503696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1664376212.5</v>
      </c>
      <c r="BH20">
        <v>393.387</v>
      </c>
      <c r="BI20">
        <v>409.1061481481481</v>
      </c>
      <c r="BJ20">
        <v>18.29032962962963</v>
      </c>
      <c r="BK20">
        <v>12.86554444444445</v>
      </c>
      <c r="BL20">
        <v>396.5801111111111</v>
      </c>
      <c r="BM20">
        <v>18.42624444444445</v>
      </c>
      <c r="BN20">
        <v>500.0428518518519</v>
      </c>
      <c r="BO20">
        <v>91.33751851851854</v>
      </c>
      <c r="BP20">
        <v>0.09982597037037036</v>
      </c>
      <c r="BQ20">
        <v>24.89514074074074</v>
      </c>
      <c r="BR20">
        <v>25.11008518518518</v>
      </c>
      <c r="BS20">
        <v>999.9000000000001</v>
      </c>
      <c r="BT20">
        <v>0</v>
      </c>
      <c r="BU20">
        <v>0</v>
      </c>
      <c r="BV20">
        <v>10020.61851851852</v>
      </c>
      <c r="BW20">
        <v>0</v>
      </c>
      <c r="BX20">
        <v>7.869059999999998</v>
      </c>
      <c r="BY20">
        <v>-15.71914740740741</v>
      </c>
      <c r="BZ20">
        <v>400.7162962962963</v>
      </c>
      <c r="CA20">
        <v>414.4374814814814</v>
      </c>
      <c r="CB20">
        <v>5.424793703703704</v>
      </c>
      <c r="CC20">
        <v>409.1061481481481</v>
      </c>
      <c r="CD20">
        <v>12.86554444444445</v>
      </c>
      <c r="CE20">
        <v>1.670594074074074</v>
      </c>
      <c r="CF20">
        <v>1.175107037037037</v>
      </c>
      <c r="CG20">
        <v>14.62584814814815</v>
      </c>
      <c r="CH20">
        <v>9.289677407407408</v>
      </c>
      <c r="CI20">
        <v>2000.016666666667</v>
      </c>
      <c r="CJ20">
        <v>0.9799975555555556</v>
      </c>
      <c r="CK20">
        <v>0.02000214444444445</v>
      </c>
      <c r="CL20">
        <v>0</v>
      </c>
      <c r="CM20">
        <v>837.7699259259259</v>
      </c>
      <c r="CN20">
        <v>5.00097</v>
      </c>
      <c r="CO20">
        <v>16641.04074074074</v>
      </c>
      <c r="CP20">
        <v>16707.72222222222</v>
      </c>
      <c r="CQ20">
        <v>38.46266666666666</v>
      </c>
      <c r="CR20">
        <v>38.73366666666666</v>
      </c>
      <c r="CS20">
        <v>38.46266666666666</v>
      </c>
      <c r="CT20">
        <v>38.34933333333333</v>
      </c>
      <c r="CU20">
        <v>38.91174074074074</v>
      </c>
      <c r="CV20">
        <v>1955.109259259259</v>
      </c>
      <c r="CW20">
        <v>39.90148148148148</v>
      </c>
      <c r="CX20">
        <v>0</v>
      </c>
      <c r="CY20">
        <v>1664376223.6</v>
      </c>
      <c r="CZ20">
        <v>0</v>
      </c>
      <c r="DA20">
        <v>0</v>
      </c>
      <c r="DB20" t="s">
        <v>356</v>
      </c>
      <c r="DC20">
        <v>1663859321.1</v>
      </c>
      <c r="DD20">
        <v>1663859315.6</v>
      </c>
      <c r="DE20">
        <v>0</v>
      </c>
      <c r="DF20">
        <v>0.196</v>
      </c>
      <c r="DG20">
        <v>-0.001</v>
      </c>
      <c r="DH20">
        <v>-5.941</v>
      </c>
      <c r="DI20">
        <v>-0.174</v>
      </c>
      <c r="DJ20">
        <v>1500</v>
      </c>
      <c r="DK20">
        <v>17</v>
      </c>
      <c r="DL20">
        <v>0.13</v>
      </c>
      <c r="DM20">
        <v>0.04</v>
      </c>
      <c r="DN20">
        <v>-17.901082</v>
      </c>
      <c r="DO20">
        <v>62.00420127579739</v>
      </c>
      <c r="DP20">
        <v>6.393063311142476</v>
      </c>
      <c r="DQ20">
        <v>0</v>
      </c>
      <c r="DR20">
        <v>5.477003</v>
      </c>
      <c r="DS20">
        <v>-1.126174784240151</v>
      </c>
      <c r="DT20">
        <v>0.1086233396697045</v>
      </c>
      <c r="DU20">
        <v>0</v>
      </c>
      <c r="DV20">
        <v>0</v>
      </c>
      <c r="DW20">
        <v>2</v>
      </c>
      <c r="DX20" t="s">
        <v>357</v>
      </c>
      <c r="DY20">
        <v>2.98506</v>
      </c>
      <c r="DZ20">
        <v>2.71577</v>
      </c>
      <c r="EA20">
        <v>0.08978170000000001</v>
      </c>
      <c r="EB20">
        <v>0.0892355</v>
      </c>
      <c r="EC20">
        <v>0.090021</v>
      </c>
      <c r="ED20">
        <v>0.06892760000000001</v>
      </c>
      <c r="EE20">
        <v>28913.7</v>
      </c>
      <c r="EF20">
        <v>29081.8</v>
      </c>
      <c r="EG20">
        <v>29513.6</v>
      </c>
      <c r="EH20">
        <v>29524.1</v>
      </c>
      <c r="EI20">
        <v>35599.5</v>
      </c>
      <c r="EJ20">
        <v>36547.9</v>
      </c>
      <c r="EK20">
        <v>41593.8</v>
      </c>
      <c r="EL20">
        <v>42062.4</v>
      </c>
      <c r="EM20">
        <v>1.96933</v>
      </c>
      <c r="EN20">
        <v>1.94652</v>
      </c>
      <c r="EO20">
        <v>0.124779</v>
      </c>
      <c r="EP20">
        <v>0</v>
      </c>
      <c r="EQ20">
        <v>23.0331</v>
      </c>
      <c r="ER20">
        <v>999.9</v>
      </c>
      <c r="ES20">
        <v>58.1</v>
      </c>
      <c r="ET20">
        <v>26.7</v>
      </c>
      <c r="EU20">
        <v>22.3684</v>
      </c>
      <c r="EV20">
        <v>62.8113</v>
      </c>
      <c r="EW20">
        <v>33.3534</v>
      </c>
      <c r="EX20">
        <v>1</v>
      </c>
      <c r="EY20">
        <v>-0.186522</v>
      </c>
      <c r="EZ20">
        <v>2.41281</v>
      </c>
      <c r="FA20">
        <v>20.3709</v>
      </c>
      <c r="FB20">
        <v>5.21819</v>
      </c>
      <c r="FC20">
        <v>12.0099</v>
      </c>
      <c r="FD20">
        <v>4.9899</v>
      </c>
      <c r="FE20">
        <v>3.2885</v>
      </c>
      <c r="FF20">
        <v>9999</v>
      </c>
      <c r="FG20">
        <v>9999</v>
      </c>
      <c r="FH20">
        <v>9999</v>
      </c>
      <c r="FI20">
        <v>266.8</v>
      </c>
      <c r="FJ20">
        <v>1.86691</v>
      </c>
      <c r="FK20">
        <v>1.86602</v>
      </c>
      <c r="FL20">
        <v>1.86554</v>
      </c>
      <c r="FM20">
        <v>1.86545</v>
      </c>
      <c r="FN20">
        <v>1.86722</v>
      </c>
      <c r="FO20">
        <v>1.86981</v>
      </c>
      <c r="FP20">
        <v>1.86844</v>
      </c>
      <c r="FQ20">
        <v>1.86993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-3.163</v>
      </c>
      <c r="GF20">
        <v>-0.1361</v>
      </c>
      <c r="GG20">
        <v>-1.924539205026614</v>
      </c>
      <c r="GH20">
        <v>-0.003472570976848066</v>
      </c>
      <c r="GI20">
        <v>7.724417303660118E-07</v>
      </c>
      <c r="GJ20">
        <v>-2.052396271755168E-10</v>
      </c>
      <c r="GK20">
        <v>-0.1837585470287317</v>
      </c>
      <c r="GL20">
        <v>-0.01104087791735834</v>
      </c>
      <c r="GM20">
        <v>0.001110027317673367</v>
      </c>
      <c r="GN20">
        <v>-2.007286811265012E-05</v>
      </c>
      <c r="GO20">
        <v>4</v>
      </c>
      <c r="GP20">
        <v>2317</v>
      </c>
      <c r="GQ20">
        <v>1</v>
      </c>
      <c r="GR20">
        <v>22</v>
      </c>
      <c r="GS20">
        <v>8615</v>
      </c>
      <c r="GT20">
        <v>8615.1</v>
      </c>
      <c r="GU20">
        <v>0.9472660000000001</v>
      </c>
      <c r="GV20">
        <v>2.20825</v>
      </c>
      <c r="GW20">
        <v>1.39648</v>
      </c>
      <c r="GX20">
        <v>2.33398</v>
      </c>
      <c r="GY20">
        <v>1.49536</v>
      </c>
      <c r="GZ20">
        <v>2.46338</v>
      </c>
      <c r="HA20">
        <v>31.9585</v>
      </c>
      <c r="HB20">
        <v>12.4071</v>
      </c>
      <c r="HC20">
        <v>18</v>
      </c>
      <c r="HD20">
        <v>513.811</v>
      </c>
      <c r="HE20">
        <v>455.399</v>
      </c>
      <c r="HF20">
        <v>20.8019</v>
      </c>
      <c r="HG20">
        <v>25.0376</v>
      </c>
      <c r="HH20">
        <v>30</v>
      </c>
      <c r="HI20">
        <v>25.0746</v>
      </c>
      <c r="HJ20">
        <v>25.0245</v>
      </c>
      <c r="HK20">
        <v>18.9204</v>
      </c>
      <c r="HL20">
        <v>41.0252</v>
      </c>
      <c r="HM20">
        <v>72.5894</v>
      </c>
      <c r="HN20">
        <v>20.7562</v>
      </c>
      <c r="HO20">
        <v>365.931</v>
      </c>
      <c r="HP20">
        <v>13.1708</v>
      </c>
      <c r="HQ20">
        <v>100.958</v>
      </c>
      <c r="HR20">
        <v>101.03</v>
      </c>
    </row>
    <row r="21" spans="1:226">
      <c r="A21">
        <v>5</v>
      </c>
      <c r="B21">
        <v>1664376225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1664376217.214286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387.0793931622323</v>
      </c>
      <c r="AK21">
        <v>379.2387878787879</v>
      </c>
      <c r="AL21">
        <v>-2.580554477081464</v>
      </c>
      <c r="AM21">
        <v>64.62644023718549</v>
      </c>
      <c r="AN21">
        <f>(AP21 - AO21 + BO21*1E3/(8.314*(BQ21+273.15)) * AR21/BN21 * AQ21) * BN21/(100*BB21) * 1000/(1000 - AP21)</f>
        <v>0</v>
      </c>
      <c r="AO21">
        <v>13.03765513175947</v>
      </c>
      <c r="AP21">
        <v>18.26011090909091</v>
      </c>
      <c r="AQ21">
        <v>-0.0001086509992607405</v>
      </c>
      <c r="AR21">
        <v>104.8542711503696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1664376217.214286</v>
      </c>
      <c r="BH21">
        <v>387.3784642857143</v>
      </c>
      <c r="BI21">
        <v>396.8603214285715</v>
      </c>
      <c r="BJ21">
        <v>18.27932142857142</v>
      </c>
      <c r="BK21">
        <v>12.94439642857143</v>
      </c>
      <c r="BL21">
        <v>390.5536785714286</v>
      </c>
      <c r="BM21">
        <v>18.41533571428571</v>
      </c>
      <c r="BN21">
        <v>500.0740357142857</v>
      </c>
      <c r="BO21">
        <v>91.3376607142857</v>
      </c>
      <c r="BP21">
        <v>0.09997696428571427</v>
      </c>
      <c r="BQ21">
        <v>24.86665</v>
      </c>
      <c r="BR21">
        <v>25.09896785714286</v>
      </c>
      <c r="BS21">
        <v>999.9000000000002</v>
      </c>
      <c r="BT21">
        <v>0</v>
      </c>
      <c r="BU21">
        <v>0</v>
      </c>
      <c r="BV21">
        <v>10011.55642857143</v>
      </c>
      <c r="BW21">
        <v>0</v>
      </c>
      <c r="BX21">
        <v>7.869059999999998</v>
      </c>
      <c r="BY21">
        <v>-9.481811785714285</v>
      </c>
      <c r="BZ21">
        <v>394.5913928571429</v>
      </c>
      <c r="CA21">
        <v>402.0637857142857</v>
      </c>
      <c r="CB21">
        <v>5.334931071428572</v>
      </c>
      <c r="CC21">
        <v>396.8603214285715</v>
      </c>
      <c r="CD21">
        <v>12.94439642857143</v>
      </c>
      <c r="CE21">
        <v>1.669590357142857</v>
      </c>
      <c r="CF21">
        <v>1.182310714285714</v>
      </c>
      <c r="CG21">
        <v>14.61654642857143</v>
      </c>
      <c r="CH21">
        <v>9.380413214285714</v>
      </c>
      <c r="CI21">
        <v>2000.0075</v>
      </c>
      <c r="CJ21">
        <v>0.9799973214285715</v>
      </c>
      <c r="CK21">
        <v>0.02000237857142858</v>
      </c>
      <c r="CL21">
        <v>0</v>
      </c>
      <c r="CM21">
        <v>835.8197142857143</v>
      </c>
      <c r="CN21">
        <v>5.00097</v>
      </c>
      <c r="CO21">
        <v>16601.53928571428</v>
      </c>
      <c r="CP21">
        <v>16707.63928571429</v>
      </c>
      <c r="CQ21">
        <v>38.43267857142857</v>
      </c>
      <c r="CR21">
        <v>38.71399999999999</v>
      </c>
      <c r="CS21">
        <v>38.42382142857143</v>
      </c>
      <c r="CT21">
        <v>38.32999999999999</v>
      </c>
      <c r="CU21">
        <v>38.89046428571429</v>
      </c>
      <c r="CV21">
        <v>1955.097857142857</v>
      </c>
      <c r="CW21">
        <v>39.90357142857143</v>
      </c>
      <c r="CX21">
        <v>0</v>
      </c>
      <c r="CY21">
        <v>1664376229</v>
      </c>
      <c r="CZ21">
        <v>0</v>
      </c>
      <c r="DA21">
        <v>0</v>
      </c>
      <c r="DB21" t="s">
        <v>356</v>
      </c>
      <c r="DC21">
        <v>1663859321.1</v>
      </c>
      <c r="DD21">
        <v>1663859315.6</v>
      </c>
      <c r="DE21">
        <v>0</v>
      </c>
      <c r="DF21">
        <v>0.196</v>
      </c>
      <c r="DG21">
        <v>-0.001</v>
      </c>
      <c r="DH21">
        <v>-5.941</v>
      </c>
      <c r="DI21">
        <v>-0.174</v>
      </c>
      <c r="DJ21">
        <v>1500</v>
      </c>
      <c r="DK21">
        <v>17</v>
      </c>
      <c r="DL21">
        <v>0.13</v>
      </c>
      <c r="DM21">
        <v>0.04</v>
      </c>
      <c r="DN21">
        <v>-13.59691048780488</v>
      </c>
      <c r="DO21">
        <v>78.71930696864108</v>
      </c>
      <c r="DP21">
        <v>7.86875076454339</v>
      </c>
      <c r="DQ21">
        <v>0</v>
      </c>
      <c r="DR21">
        <v>5.394398780487805</v>
      </c>
      <c r="DS21">
        <v>-1.127947108013925</v>
      </c>
      <c r="DT21">
        <v>0.111509059288431</v>
      </c>
      <c r="DU21">
        <v>0</v>
      </c>
      <c r="DV21">
        <v>0</v>
      </c>
      <c r="DW21">
        <v>2</v>
      </c>
      <c r="DX21" t="s">
        <v>357</v>
      </c>
      <c r="DY21">
        <v>2.98511</v>
      </c>
      <c r="DZ21">
        <v>2.71549</v>
      </c>
      <c r="EA21">
        <v>0.0875035</v>
      </c>
      <c r="EB21">
        <v>0.0862617</v>
      </c>
      <c r="EC21">
        <v>0.0899732</v>
      </c>
      <c r="ED21">
        <v>0.06932240000000001</v>
      </c>
      <c r="EE21">
        <v>28985.6</v>
      </c>
      <c r="EF21">
        <v>29176.9</v>
      </c>
      <c r="EG21">
        <v>29513.2</v>
      </c>
      <c r="EH21">
        <v>29524.3</v>
      </c>
      <c r="EI21">
        <v>35600.7</v>
      </c>
      <c r="EJ21">
        <v>36532.1</v>
      </c>
      <c r="EK21">
        <v>41593.1</v>
      </c>
      <c r="EL21">
        <v>42062.2</v>
      </c>
      <c r="EM21">
        <v>1.96955</v>
      </c>
      <c r="EN21">
        <v>1.9466</v>
      </c>
      <c r="EO21">
        <v>0.125952</v>
      </c>
      <c r="EP21">
        <v>0</v>
      </c>
      <c r="EQ21">
        <v>23.0223</v>
      </c>
      <c r="ER21">
        <v>999.9</v>
      </c>
      <c r="ES21">
        <v>58</v>
      </c>
      <c r="ET21">
        <v>26.7</v>
      </c>
      <c r="EU21">
        <v>22.3294</v>
      </c>
      <c r="EV21">
        <v>62.7913</v>
      </c>
      <c r="EW21">
        <v>33.3413</v>
      </c>
      <c r="EX21">
        <v>1</v>
      </c>
      <c r="EY21">
        <v>-0.186936</v>
      </c>
      <c r="EZ21">
        <v>2.37591</v>
      </c>
      <c r="FA21">
        <v>20.3715</v>
      </c>
      <c r="FB21">
        <v>5.21909</v>
      </c>
      <c r="FC21">
        <v>12.0099</v>
      </c>
      <c r="FD21">
        <v>4.9901</v>
      </c>
      <c r="FE21">
        <v>3.2886</v>
      </c>
      <c r="FF21">
        <v>9999</v>
      </c>
      <c r="FG21">
        <v>9999</v>
      </c>
      <c r="FH21">
        <v>9999</v>
      </c>
      <c r="FI21">
        <v>266.8</v>
      </c>
      <c r="FJ21">
        <v>1.86694</v>
      </c>
      <c r="FK21">
        <v>1.86603</v>
      </c>
      <c r="FL21">
        <v>1.86553</v>
      </c>
      <c r="FM21">
        <v>1.86545</v>
      </c>
      <c r="FN21">
        <v>1.86722</v>
      </c>
      <c r="FO21">
        <v>1.86981</v>
      </c>
      <c r="FP21">
        <v>1.86844</v>
      </c>
      <c r="FQ21">
        <v>1.86994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-3.126</v>
      </c>
      <c r="GF21">
        <v>-0.1362</v>
      </c>
      <c r="GG21">
        <v>-1.924539205026614</v>
      </c>
      <c r="GH21">
        <v>-0.003472570976848066</v>
      </c>
      <c r="GI21">
        <v>7.724417303660118E-07</v>
      </c>
      <c r="GJ21">
        <v>-2.052396271755168E-10</v>
      </c>
      <c r="GK21">
        <v>-0.1837585470287317</v>
      </c>
      <c r="GL21">
        <v>-0.01104087791735834</v>
      </c>
      <c r="GM21">
        <v>0.001110027317673367</v>
      </c>
      <c r="GN21">
        <v>-2.007286811265012E-05</v>
      </c>
      <c r="GO21">
        <v>4</v>
      </c>
      <c r="GP21">
        <v>2317</v>
      </c>
      <c r="GQ21">
        <v>1</v>
      </c>
      <c r="GR21">
        <v>22</v>
      </c>
      <c r="GS21">
        <v>8615.1</v>
      </c>
      <c r="GT21">
        <v>8615.200000000001</v>
      </c>
      <c r="GU21">
        <v>0.916748</v>
      </c>
      <c r="GV21">
        <v>2.20703</v>
      </c>
      <c r="GW21">
        <v>1.39648</v>
      </c>
      <c r="GX21">
        <v>2.33398</v>
      </c>
      <c r="GY21">
        <v>1.49536</v>
      </c>
      <c r="GZ21">
        <v>2.46338</v>
      </c>
      <c r="HA21">
        <v>31.9585</v>
      </c>
      <c r="HB21">
        <v>12.4071</v>
      </c>
      <c r="HC21">
        <v>18</v>
      </c>
      <c r="HD21">
        <v>513.937</v>
      </c>
      <c r="HE21">
        <v>455.431</v>
      </c>
      <c r="HF21">
        <v>20.6968</v>
      </c>
      <c r="HG21">
        <v>25.0363</v>
      </c>
      <c r="HH21">
        <v>30</v>
      </c>
      <c r="HI21">
        <v>25.0725</v>
      </c>
      <c r="HJ21">
        <v>25.0228</v>
      </c>
      <c r="HK21">
        <v>18.3302</v>
      </c>
      <c r="HL21">
        <v>40.4222</v>
      </c>
      <c r="HM21">
        <v>72.5894</v>
      </c>
      <c r="HN21">
        <v>20.6703</v>
      </c>
      <c r="HO21">
        <v>352.537</v>
      </c>
      <c r="HP21">
        <v>13.277</v>
      </c>
      <c r="HQ21">
        <v>100.956</v>
      </c>
      <c r="HR21">
        <v>101.029</v>
      </c>
    </row>
    <row r="22" spans="1:226">
      <c r="A22">
        <v>6</v>
      </c>
      <c r="B22">
        <v>1664376230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1664376222.5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370.5273200819318</v>
      </c>
      <c r="AK22">
        <v>364.8801757575757</v>
      </c>
      <c r="AL22">
        <v>-2.885557897658882</v>
      </c>
      <c r="AM22">
        <v>64.62644023718549</v>
      </c>
      <c r="AN22">
        <f>(AP22 - AO22 + BO22*1E3/(8.314*(BQ22+273.15)) * AR22/BN22 * AQ22) * BN22/(100*BB22) * 1000/(1000 - AP22)</f>
        <v>0</v>
      </c>
      <c r="AO22">
        <v>13.13719836766521</v>
      </c>
      <c r="AP22">
        <v>18.25020545454545</v>
      </c>
      <c r="AQ22">
        <v>-6.050412100532624E-05</v>
      </c>
      <c r="AR22">
        <v>104.8542711503696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1664376222.5</v>
      </c>
      <c r="BH22">
        <v>376.626962962963</v>
      </c>
      <c r="BI22">
        <v>380.325037037037</v>
      </c>
      <c r="BJ22">
        <v>18.26665925925926</v>
      </c>
      <c r="BK22">
        <v>13.04211481481481</v>
      </c>
      <c r="BL22">
        <v>379.770074074074</v>
      </c>
      <c r="BM22">
        <v>18.40278148148148</v>
      </c>
      <c r="BN22">
        <v>500.0658888888888</v>
      </c>
      <c r="BO22">
        <v>91.3377666666667</v>
      </c>
      <c r="BP22">
        <v>0.1000339481481482</v>
      </c>
      <c r="BQ22">
        <v>24.83413333333333</v>
      </c>
      <c r="BR22">
        <v>25.08976666666667</v>
      </c>
      <c r="BS22">
        <v>999.9000000000001</v>
      </c>
      <c r="BT22">
        <v>0</v>
      </c>
      <c r="BU22">
        <v>0</v>
      </c>
      <c r="BV22">
        <v>9998.790740740742</v>
      </c>
      <c r="BW22">
        <v>0</v>
      </c>
      <c r="BX22">
        <v>7.869059999999998</v>
      </c>
      <c r="BY22">
        <v>-3.697966381481482</v>
      </c>
      <c r="BZ22">
        <v>383.6348148148148</v>
      </c>
      <c r="CA22">
        <v>385.3497407407408</v>
      </c>
      <c r="CB22">
        <v>5.224541481481483</v>
      </c>
      <c r="CC22">
        <v>380.325037037037</v>
      </c>
      <c r="CD22">
        <v>13.04211481481481</v>
      </c>
      <c r="CE22">
        <v>1.668434814814815</v>
      </c>
      <c r="CF22">
        <v>1.191237777777778</v>
      </c>
      <c r="CG22">
        <v>14.60582592592593</v>
      </c>
      <c r="CH22">
        <v>9.492229259259259</v>
      </c>
      <c r="CI22">
        <v>2000.014814814815</v>
      </c>
      <c r="CJ22">
        <v>0.9799971111111112</v>
      </c>
      <c r="CK22">
        <v>0.0200025888888889</v>
      </c>
      <c r="CL22">
        <v>0</v>
      </c>
      <c r="CM22">
        <v>833.5218888888887</v>
      </c>
      <c r="CN22">
        <v>5.00097</v>
      </c>
      <c r="CO22">
        <v>16554.3962962963</v>
      </c>
      <c r="CP22">
        <v>16707.69259259259</v>
      </c>
      <c r="CQ22">
        <v>38.40018518518518</v>
      </c>
      <c r="CR22">
        <v>38.68477777777778</v>
      </c>
      <c r="CS22">
        <v>38.39566666666666</v>
      </c>
      <c r="CT22">
        <v>38.29133333333333</v>
      </c>
      <c r="CU22">
        <v>38.85166666666666</v>
      </c>
      <c r="CV22">
        <v>1955.104814814815</v>
      </c>
      <c r="CW22">
        <v>39.90666666666667</v>
      </c>
      <c r="CX22">
        <v>0</v>
      </c>
      <c r="CY22">
        <v>1664376233.8</v>
      </c>
      <c r="CZ22">
        <v>0</v>
      </c>
      <c r="DA22">
        <v>0</v>
      </c>
      <c r="DB22" t="s">
        <v>356</v>
      </c>
      <c r="DC22">
        <v>1663859321.1</v>
      </c>
      <c r="DD22">
        <v>1663859315.6</v>
      </c>
      <c r="DE22">
        <v>0</v>
      </c>
      <c r="DF22">
        <v>0.196</v>
      </c>
      <c r="DG22">
        <v>-0.001</v>
      </c>
      <c r="DH22">
        <v>-5.941</v>
      </c>
      <c r="DI22">
        <v>-0.174</v>
      </c>
      <c r="DJ22">
        <v>1500</v>
      </c>
      <c r="DK22">
        <v>17</v>
      </c>
      <c r="DL22">
        <v>0.13</v>
      </c>
      <c r="DM22">
        <v>0.04</v>
      </c>
      <c r="DN22">
        <v>-7.114800557500002</v>
      </c>
      <c r="DO22">
        <v>65.27503696998127</v>
      </c>
      <c r="DP22">
        <v>6.489475871207425</v>
      </c>
      <c r="DQ22">
        <v>0</v>
      </c>
      <c r="DR22">
        <v>5.280585499999999</v>
      </c>
      <c r="DS22">
        <v>-1.255268893058163</v>
      </c>
      <c r="DT22">
        <v>0.1209017258344561</v>
      </c>
      <c r="DU22">
        <v>0</v>
      </c>
      <c r="DV22">
        <v>0</v>
      </c>
      <c r="DW22">
        <v>2</v>
      </c>
      <c r="DX22" t="s">
        <v>357</v>
      </c>
      <c r="DY22">
        <v>2.98516</v>
      </c>
      <c r="DZ22">
        <v>2.71549</v>
      </c>
      <c r="EA22">
        <v>0.0849023</v>
      </c>
      <c r="EB22">
        <v>0.0833849</v>
      </c>
      <c r="EC22">
        <v>0.0899407</v>
      </c>
      <c r="ED22">
        <v>0.0697546</v>
      </c>
      <c r="EE22">
        <v>29069.3</v>
      </c>
      <c r="EF22">
        <v>29269.3</v>
      </c>
      <c r="EG22">
        <v>29514.3</v>
      </c>
      <c r="EH22">
        <v>29524.9</v>
      </c>
      <c r="EI22">
        <v>35603.3</v>
      </c>
      <c r="EJ22">
        <v>36515.7</v>
      </c>
      <c r="EK22">
        <v>41594.7</v>
      </c>
      <c r="EL22">
        <v>42063.2</v>
      </c>
      <c r="EM22">
        <v>1.96948</v>
      </c>
      <c r="EN22">
        <v>1.94652</v>
      </c>
      <c r="EO22">
        <v>0.125673</v>
      </c>
      <c r="EP22">
        <v>0</v>
      </c>
      <c r="EQ22">
        <v>23.0107</v>
      </c>
      <c r="ER22">
        <v>999.9</v>
      </c>
      <c r="ES22">
        <v>58</v>
      </c>
      <c r="ET22">
        <v>26.7</v>
      </c>
      <c r="EU22">
        <v>22.3288</v>
      </c>
      <c r="EV22">
        <v>63.0713</v>
      </c>
      <c r="EW22">
        <v>33.2652</v>
      </c>
      <c r="EX22">
        <v>1</v>
      </c>
      <c r="EY22">
        <v>-0.187005</v>
      </c>
      <c r="EZ22">
        <v>2.39307</v>
      </c>
      <c r="FA22">
        <v>20.3711</v>
      </c>
      <c r="FB22">
        <v>5.21819</v>
      </c>
      <c r="FC22">
        <v>12.0099</v>
      </c>
      <c r="FD22">
        <v>4.98975</v>
      </c>
      <c r="FE22">
        <v>3.28848</v>
      </c>
      <c r="FF22">
        <v>9999</v>
      </c>
      <c r="FG22">
        <v>9999</v>
      </c>
      <c r="FH22">
        <v>9999</v>
      </c>
      <c r="FI22">
        <v>266.8</v>
      </c>
      <c r="FJ22">
        <v>1.86693</v>
      </c>
      <c r="FK22">
        <v>1.86603</v>
      </c>
      <c r="FL22">
        <v>1.86554</v>
      </c>
      <c r="FM22">
        <v>1.86544</v>
      </c>
      <c r="FN22">
        <v>1.86722</v>
      </c>
      <c r="FO22">
        <v>1.86981</v>
      </c>
      <c r="FP22">
        <v>1.86844</v>
      </c>
      <c r="FQ22">
        <v>1.86995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-3.084</v>
      </c>
      <c r="GF22">
        <v>-0.1363</v>
      </c>
      <c r="GG22">
        <v>-1.924539205026614</v>
      </c>
      <c r="GH22">
        <v>-0.003472570976848066</v>
      </c>
      <c r="GI22">
        <v>7.724417303660118E-07</v>
      </c>
      <c r="GJ22">
        <v>-2.052396271755168E-10</v>
      </c>
      <c r="GK22">
        <v>-0.1837585470287317</v>
      </c>
      <c r="GL22">
        <v>-0.01104087791735834</v>
      </c>
      <c r="GM22">
        <v>0.001110027317673367</v>
      </c>
      <c r="GN22">
        <v>-2.007286811265012E-05</v>
      </c>
      <c r="GO22">
        <v>4</v>
      </c>
      <c r="GP22">
        <v>2317</v>
      </c>
      <c r="GQ22">
        <v>1</v>
      </c>
      <c r="GR22">
        <v>22</v>
      </c>
      <c r="GS22">
        <v>8615.1</v>
      </c>
      <c r="GT22">
        <v>8615.200000000001</v>
      </c>
      <c r="GU22">
        <v>0.88623</v>
      </c>
      <c r="GV22">
        <v>2.21069</v>
      </c>
      <c r="GW22">
        <v>1.39648</v>
      </c>
      <c r="GX22">
        <v>2.33276</v>
      </c>
      <c r="GY22">
        <v>1.49536</v>
      </c>
      <c r="GZ22">
        <v>2.43042</v>
      </c>
      <c r="HA22">
        <v>31.9585</v>
      </c>
      <c r="HB22">
        <v>12.3984</v>
      </c>
      <c r="HC22">
        <v>18</v>
      </c>
      <c r="HD22">
        <v>513.873</v>
      </c>
      <c r="HE22">
        <v>455.372</v>
      </c>
      <c r="HF22">
        <v>20.6115</v>
      </c>
      <c r="HG22">
        <v>25.0352</v>
      </c>
      <c r="HH22">
        <v>30</v>
      </c>
      <c r="HI22">
        <v>25.0706</v>
      </c>
      <c r="HJ22">
        <v>25.0213</v>
      </c>
      <c r="HK22">
        <v>17.6453</v>
      </c>
      <c r="HL22">
        <v>40.1338</v>
      </c>
      <c r="HM22">
        <v>72.2099</v>
      </c>
      <c r="HN22">
        <v>20.5802</v>
      </c>
      <c r="HO22">
        <v>332.481</v>
      </c>
      <c r="HP22">
        <v>13.3858</v>
      </c>
      <c r="HQ22">
        <v>100.96</v>
      </c>
      <c r="HR22">
        <v>101.032</v>
      </c>
    </row>
    <row r="23" spans="1:226">
      <c r="A23">
        <v>7</v>
      </c>
      <c r="B23">
        <v>1664376235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1664376227.214286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354.3328523214657</v>
      </c>
      <c r="AK23">
        <v>349.9968545454544</v>
      </c>
      <c r="AL23">
        <v>-2.996884229200552</v>
      </c>
      <c r="AM23">
        <v>64.62644023718549</v>
      </c>
      <c r="AN23">
        <f>(AP23 - AO23 + BO23*1E3/(8.314*(BQ23+273.15)) * AR23/BN23 * AQ23) * BN23/(100*BB23) * 1000/(1000 - AP23)</f>
        <v>0</v>
      </c>
      <c r="AO23">
        <v>13.27442313617962</v>
      </c>
      <c r="AP23">
        <v>18.25729272727272</v>
      </c>
      <c r="AQ23">
        <v>4.760044673315277E-05</v>
      </c>
      <c r="AR23">
        <v>104.8542711503696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1664376227.214286</v>
      </c>
      <c r="BH23">
        <v>364.3667142857142</v>
      </c>
      <c r="BI23">
        <v>365.1009642857143</v>
      </c>
      <c r="BJ23">
        <v>18.25830357142857</v>
      </c>
      <c r="BK23">
        <v>13.14403571428571</v>
      </c>
      <c r="BL23">
        <v>367.4731428571428</v>
      </c>
      <c r="BM23">
        <v>18.39450714285714</v>
      </c>
      <c r="BN23">
        <v>500.0622857142857</v>
      </c>
      <c r="BO23">
        <v>91.33878214285714</v>
      </c>
      <c r="BP23">
        <v>0.1000425535714286</v>
      </c>
      <c r="BQ23">
        <v>24.80291428571428</v>
      </c>
      <c r="BR23">
        <v>25.08315</v>
      </c>
      <c r="BS23">
        <v>999.9000000000002</v>
      </c>
      <c r="BT23">
        <v>0</v>
      </c>
      <c r="BU23">
        <v>0</v>
      </c>
      <c r="BV23">
        <v>9993.055357142859</v>
      </c>
      <c r="BW23">
        <v>0</v>
      </c>
      <c r="BX23">
        <v>7.869059999999998</v>
      </c>
      <c r="BY23">
        <v>-0.7341831892857142</v>
      </c>
      <c r="BZ23">
        <v>371.1432857142858</v>
      </c>
      <c r="CA23">
        <v>369.9623571428571</v>
      </c>
      <c r="CB23">
        <v>5.114271428571428</v>
      </c>
      <c r="CC23">
        <v>365.1009642857143</v>
      </c>
      <c r="CD23">
        <v>13.14403571428571</v>
      </c>
      <c r="CE23">
        <v>1.667690714285715</v>
      </c>
      <c r="CF23">
        <v>1.200560714285714</v>
      </c>
      <c r="CG23">
        <v>14.59891785714286</v>
      </c>
      <c r="CH23">
        <v>9.6080875</v>
      </c>
      <c r="CI23">
        <v>2000.021071428572</v>
      </c>
      <c r="CJ23">
        <v>0.979996892857143</v>
      </c>
      <c r="CK23">
        <v>0.02000280714285715</v>
      </c>
      <c r="CL23">
        <v>0</v>
      </c>
      <c r="CM23">
        <v>831.1518214285715</v>
      </c>
      <c r="CN23">
        <v>5.00097</v>
      </c>
      <c r="CO23">
        <v>16506.38928571429</v>
      </c>
      <c r="CP23">
        <v>16707.74285714286</v>
      </c>
      <c r="CQ23">
        <v>38.36132142857142</v>
      </c>
      <c r="CR23">
        <v>38.66042857142857</v>
      </c>
      <c r="CS23">
        <v>38.36146428571428</v>
      </c>
      <c r="CT23">
        <v>38.27214285714285</v>
      </c>
      <c r="CU23">
        <v>38.82782142857143</v>
      </c>
      <c r="CV23">
        <v>1955.111071428572</v>
      </c>
      <c r="CW23">
        <v>39.90964285714286</v>
      </c>
      <c r="CX23">
        <v>0</v>
      </c>
      <c r="CY23">
        <v>1664376238.6</v>
      </c>
      <c r="CZ23">
        <v>0</v>
      </c>
      <c r="DA23">
        <v>0</v>
      </c>
      <c r="DB23" t="s">
        <v>356</v>
      </c>
      <c r="DC23">
        <v>1663859321.1</v>
      </c>
      <c r="DD23">
        <v>1663859315.6</v>
      </c>
      <c r="DE23">
        <v>0</v>
      </c>
      <c r="DF23">
        <v>0.196</v>
      </c>
      <c r="DG23">
        <v>-0.001</v>
      </c>
      <c r="DH23">
        <v>-5.941</v>
      </c>
      <c r="DI23">
        <v>-0.174</v>
      </c>
      <c r="DJ23">
        <v>1500</v>
      </c>
      <c r="DK23">
        <v>17</v>
      </c>
      <c r="DL23">
        <v>0.13</v>
      </c>
      <c r="DM23">
        <v>0.04</v>
      </c>
      <c r="DN23">
        <v>-2.5913921575</v>
      </c>
      <c r="DO23">
        <v>38.61049420075046</v>
      </c>
      <c r="DP23">
        <v>3.866562800475782</v>
      </c>
      <c r="DQ23">
        <v>0</v>
      </c>
      <c r="DR23">
        <v>5.169105249999999</v>
      </c>
      <c r="DS23">
        <v>-1.386203864915577</v>
      </c>
      <c r="DT23">
        <v>0.1336589492325056</v>
      </c>
      <c r="DU23">
        <v>0</v>
      </c>
      <c r="DV23">
        <v>0</v>
      </c>
      <c r="DW23">
        <v>2</v>
      </c>
      <c r="DX23" t="s">
        <v>357</v>
      </c>
      <c r="DY23">
        <v>2.98513</v>
      </c>
      <c r="DZ23">
        <v>2.7157</v>
      </c>
      <c r="EA23">
        <v>0.0821561</v>
      </c>
      <c r="EB23">
        <v>0.08032889999999999</v>
      </c>
      <c r="EC23">
        <v>0.0899708</v>
      </c>
      <c r="ED23">
        <v>0.07024610000000001</v>
      </c>
      <c r="EE23">
        <v>29156.3</v>
      </c>
      <c r="EF23">
        <v>29367.2</v>
      </c>
      <c r="EG23">
        <v>29514.1</v>
      </c>
      <c r="EH23">
        <v>29525.2</v>
      </c>
      <c r="EI23">
        <v>35601.8</v>
      </c>
      <c r="EJ23">
        <v>36496.6</v>
      </c>
      <c r="EK23">
        <v>41594.4</v>
      </c>
      <c r="EL23">
        <v>42063.7</v>
      </c>
      <c r="EM23">
        <v>1.96957</v>
      </c>
      <c r="EN23">
        <v>1.94662</v>
      </c>
      <c r="EO23">
        <v>0.126753</v>
      </c>
      <c r="EP23">
        <v>0</v>
      </c>
      <c r="EQ23">
        <v>22.9976</v>
      </c>
      <c r="ER23">
        <v>999.9</v>
      </c>
      <c r="ES23">
        <v>57.9</v>
      </c>
      <c r="ET23">
        <v>26.7</v>
      </c>
      <c r="EU23">
        <v>22.2933</v>
      </c>
      <c r="EV23">
        <v>63.0813</v>
      </c>
      <c r="EW23">
        <v>33.2011</v>
      </c>
      <c r="EX23">
        <v>1</v>
      </c>
      <c r="EY23">
        <v>-0.187017</v>
      </c>
      <c r="EZ23">
        <v>2.39697</v>
      </c>
      <c r="FA23">
        <v>20.3715</v>
      </c>
      <c r="FB23">
        <v>5.21864</v>
      </c>
      <c r="FC23">
        <v>12.0099</v>
      </c>
      <c r="FD23">
        <v>4.99015</v>
      </c>
      <c r="FE23">
        <v>3.28853</v>
      </c>
      <c r="FF23">
        <v>9999</v>
      </c>
      <c r="FG23">
        <v>9999</v>
      </c>
      <c r="FH23">
        <v>9999</v>
      </c>
      <c r="FI23">
        <v>266.8</v>
      </c>
      <c r="FJ23">
        <v>1.86692</v>
      </c>
      <c r="FK23">
        <v>1.86604</v>
      </c>
      <c r="FL23">
        <v>1.86554</v>
      </c>
      <c r="FM23">
        <v>1.86546</v>
      </c>
      <c r="FN23">
        <v>1.86723</v>
      </c>
      <c r="FO23">
        <v>1.86981</v>
      </c>
      <c r="FP23">
        <v>1.86844</v>
      </c>
      <c r="FQ23">
        <v>1.86994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-3.039</v>
      </c>
      <c r="GF23">
        <v>-0.1362</v>
      </c>
      <c r="GG23">
        <v>-1.924539205026614</v>
      </c>
      <c r="GH23">
        <v>-0.003472570976848066</v>
      </c>
      <c r="GI23">
        <v>7.724417303660118E-07</v>
      </c>
      <c r="GJ23">
        <v>-2.052396271755168E-10</v>
      </c>
      <c r="GK23">
        <v>-0.1837585470287317</v>
      </c>
      <c r="GL23">
        <v>-0.01104087791735834</v>
      </c>
      <c r="GM23">
        <v>0.001110027317673367</v>
      </c>
      <c r="GN23">
        <v>-2.007286811265012E-05</v>
      </c>
      <c r="GO23">
        <v>4</v>
      </c>
      <c r="GP23">
        <v>2317</v>
      </c>
      <c r="GQ23">
        <v>1</v>
      </c>
      <c r="GR23">
        <v>22</v>
      </c>
      <c r="GS23">
        <v>8615.200000000001</v>
      </c>
      <c r="GT23">
        <v>8615.299999999999</v>
      </c>
      <c r="GU23">
        <v>0.85083</v>
      </c>
      <c r="GV23">
        <v>2.2168</v>
      </c>
      <c r="GW23">
        <v>1.39648</v>
      </c>
      <c r="GX23">
        <v>2.33276</v>
      </c>
      <c r="GY23">
        <v>1.49536</v>
      </c>
      <c r="GZ23">
        <v>2.41943</v>
      </c>
      <c r="HA23">
        <v>31.9585</v>
      </c>
      <c r="HB23">
        <v>12.3984</v>
      </c>
      <c r="HC23">
        <v>18</v>
      </c>
      <c r="HD23">
        <v>513.922</v>
      </c>
      <c r="HE23">
        <v>455.425</v>
      </c>
      <c r="HF23">
        <v>20.5281</v>
      </c>
      <c r="HG23">
        <v>25.0334</v>
      </c>
      <c r="HH23">
        <v>30</v>
      </c>
      <c r="HI23">
        <v>25.0691</v>
      </c>
      <c r="HJ23">
        <v>25.0202</v>
      </c>
      <c r="HK23">
        <v>17.0085</v>
      </c>
      <c r="HL23">
        <v>39.8636</v>
      </c>
      <c r="HM23">
        <v>72.2099</v>
      </c>
      <c r="HN23">
        <v>20.5012</v>
      </c>
      <c r="HO23">
        <v>319.124</v>
      </c>
      <c r="HP23">
        <v>13.4757</v>
      </c>
      <c r="HQ23">
        <v>100.959</v>
      </c>
      <c r="HR23">
        <v>101.033</v>
      </c>
    </row>
    <row r="24" spans="1:226">
      <c r="A24">
        <v>8</v>
      </c>
      <c r="B24">
        <v>1664376240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1664376232.5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337.5998853741796</v>
      </c>
      <c r="AK24">
        <v>334.6561515151516</v>
      </c>
      <c r="AL24">
        <v>-3.082666675121272</v>
      </c>
      <c r="AM24">
        <v>64.62644023718549</v>
      </c>
      <c r="AN24">
        <f>(AP24 - AO24 + BO24*1E3/(8.314*(BQ24+273.15)) * AR24/BN24 * AQ24) * BN24/(100*BB24) * 1000/(1000 - AP24)</f>
        <v>0</v>
      </c>
      <c r="AO24">
        <v>13.36528667409157</v>
      </c>
      <c r="AP24">
        <v>18.25464121212121</v>
      </c>
      <c r="AQ24">
        <v>-1.678045346003031E-05</v>
      </c>
      <c r="AR24">
        <v>104.8542711503696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1664376232.5</v>
      </c>
      <c r="BH24">
        <v>349.3344074074074</v>
      </c>
      <c r="BI24">
        <v>347.8812962962963</v>
      </c>
      <c r="BJ24">
        <v>18.25484444444444</v>
      </c>
      <c r="BK24">
        <v>13.25946666666666</v>
      </c>
      <c r="BL24">
        <v>352.3956666666666</v>
      </c>
      <c r="BM24">
        <v>18.39108148148148</v>
      </c>
      <c r="BN24">
        <v>500.0575555555556</v>
      </c>
      <c r="BO24">
        <v>91.33989629629629</v>
      </c>
      <c r="BP24">
        <v>0.09998512222222224</v>
      </c>
      <c r="BQ24">
        <v>24.7689037037037</v>
      </c>
      <c r="BR24">
        <v>25.07803333333334</v>
      </c>
      <c r="BS24">
        <v>999.9000000000001</v>
      </c>
      <c r="BT24">
        <v>0</v>
      </c>
      <c r="BU24">
        <v>0</v>
      </c>
      <c r="BV24">
        <v>9999.575555555557</v>
      </c>
      <c r="BW24">
        <v>0</v>
      </c>
      <c r="BX24">
        <v>7.869059999999998</v>
      </c>
      <c r="BY24">
        <v>1.453073359259259</v>
      </c>
      <c r="BZ24">
        <v>355.830037037037</v>
      </c>
      <c r="CA24">
        <v>352.5547407407408</v>
      </c>
      <c r="CB24">
        <v>4.995388148148148</v>
      </c>
      <c r="CC24">
        <v>347.8812962962963</v>
      </c>
      <c r="CD24">
        <v>13.25946666666666</v>
      </c>
      <c r="CE24">
        <v>1.667395925925926</v>
      </c>
      <c r="CF24">
        <v>1.211118888888889</v>
      </c>
      <c r="CG24">
        <v>14.59617777777778</v>
      </c>
      <c r="CH24">
        <v>9.738570740740741</v>
      </c>
      <c r="CI24">
        <v>2000.027037037037</v>
      </c>
      <c r="CJ24">
        <v>0.9799964444444447</v>
      </c>
      <c r="CK24">
        <v>0.02000325555555556</v>
      </c>
      <c r="CL24">
        <v>0</v>
      </c>
      <c r="CM24">
        <v>828.3988518518518</v>
      </c>
      <c r="CN24">
        <v>5.00097</v>
      </c>
      <c r="CO24">
        <v>16448.9037037037</v>
      </c>
      <c r="CP24">
        <v>16707.78518518518</v>
      </c>
      <c r="CQ24">
        <v>38.32144444444445</v>
      </c>
      <c r="CR24">
        <v>38.63644444444444</v>
      </c>
      <c r="CS24">
        <v>38.33766666666666</v>
      </c>
      <c r="CT24">
        <v>38.24299999999999</v>
      </c>
      <c r="CU24">
        <v>38.79133333333333</v>
      </c>
      <c r="CV24">
        <v>1955.117037037037</v>
      </c>
      <c r="CW24">
        <v>39.91</v>
      </c>
      <c r="CX24">
        <v>0</v>
      </c>
      <c r="CY24">
        <v>1664376244</v>
      </c>
      <c r="CZ24">
        <v>0</v>
      </c>
      <c r="DA24">
        <v>0</v>
      </c>
      <c r="DB24" t="s">
        <v>356</v>
      </c>
      <c r="DC24">
        <v>1663859321.1</v>
      </c>
      <c r="DD24">
        <v>1663859315.6</v>
      </c>
      <c r="DE24">
        <v>0</v>
      </c>
      <c r="DF24">
        <v>0.196</v>
      </c>
      <c r="DG24">
        <v>-0.001</v>
      </c>
      <c r="DH24">
        <v>-5.941</v>
      </c>
      <c r="DI24">
        <v>-0.174</v>
      </c>
      <c r="DJ24">
        <v>1500</v>
      </c>
      <c r="DK24">
        <v>17</v>
      </c>
      <c r="DL24">
        <v>0.13</v>
      </c>
      <c r="DM24">
        <v>0.04</v>
      </c>
      <c r="DN24">
        <v>0.2452240925</v>
      </c>
      <c r="DO24">
        <v>24.43079727016887</v>
      </c>
      <c r="DP24">
        <v>2.398523554191343</v>
      </c>
      <c r="DQ24">
        <v>0</v>
      </c>
      <c r="DR24">
        <v>5.058987999999999</v>
      </c>
      <c r="DS24">
        <v>-1.373455834896825</v>
      </c>
      <c r="DT24">
        <v>0.1324952588812144</v>
      </c>
      <c r="DU24">
        <v>0</v>
      </c>
      <c r="DV24">
        <v>0</v>
      </c>
      <c r="DW24">
        <v>2</v>
      </c>
      <c r="DX24" t="s">
        <v>357</v>
      </c>
      <c r="DY24">
        <v>2.98513</v>
      </c>
      <c r="DZ24">
        <v>2.71565</v>
      </c>
      <c r="EA24">
        <v>0.0792677</v>
      </c>
      <c r="EB24">
        <v>0.077198</v>
      </c>
      <c r="EC24">
        <v>0.0899601</v>
      </c>
      <c r="ED24">
        <v>0.0705529</v>
      </c>
      <c r="EE24">
        <v>29248.3</v>
      </c>
      <c r="EF24">
        <v>29466.9</v>
      </c>
      <c r="EG24">
        <v>29514.4</v>
      </c>
      <c r="EH24">
        <v>29524.9</v>
      </c>
      <c r="EI24">
        <v>35602.3</v>
      </c>
      <c r="EJ24">
        <v>36484</v>
      </c>
      <c r="EK24">
        <v>41594.6</v>
      </c>
      <c r="EL24">
        <v>42063.2</v>
      </c>
      <c r="EM24">
        <v>1.96962</v>
      </c>
      <c r="EN24">
        <v>1.94697</v>
      </c>
      <c r="EO24">
        <v>0.126492</v>
      </c>
      <c r="EP24">
        <v>0</v>
      </c>
      <c r="EQ24">
        <v>22.9844</v>
      </c>
      <c r="ER24">
        <v>999.9</v>
      </c>
      <c r="ES24">
        <v>57.9</v>
      </c>
      <c r="ET24">
        <v>26.7</v>
      </c>
      <c r="EU24">
        <v>22.2895</v>
      </c>
      <c r="EV24">
        <v>63.0013</v>
      </c>
      <c r="EW24">
        <v>33.2452</v>
      </c>
      <c r="EX24">
        <v>1</v>
      </c>
      <c r="EY24">
        <v>-0.18705</v>
      </c>
      <c r="EZ24">
        <v>2.41737</v>
      </c>
      <c r="FA24">
        <v>20.3712</v>
      </c>
      <c r="FB24">
        <v>5.21924</v>
      </c>
      <c r="FC24">
        <v>12.0099</v>
      </c>
      <c r="FD24">
        <v>4.98975</v>
      </c>
      <c r="FE24">
        <v>3.2885</v>
      </c>
      <c r="FF24">
        <v>9999</v>
      </c>
      <c r="FG24">
        <v>9999</v>
      </c>
      <c r="FH24">
        <v>9999</v>
      </c>
      <c r="FI24">
        <v>266.8</v>
      </c>
      <c r="FJ24">
        <v>1.86693</v>
      </c>
      <c r="FK24">
        <v>1.86603</v>
      </c>
      <c r="FL24">
        <v>1.86554</v>
      </c>
      <c r="FM24">
        <v>1.86544</v>
      </c>
      <c r="FN24">
        <v>1.86723</v>
      </c>
      <c r="FO24">
        <v>1.86981</v>
      </c>
      <c r="FP24">
        <v>1.86844</v>
      </c>
      <c r="FQ24">
        <v>1.86993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-2.994</v>
      </c>
      <c r="GF24">
        <v>-0.1362</v>
      </c>
      <c r="GG24">
        <v>-1.924539205026614</v>
      </c>
      <c r="GH24">
        <v>-0.003472570976848066</v>
      </c>
      <c r="GI24">
        <v>7.724417303660118E-07</v>
      </c>
      <c r="GJ24">
        <v>-2.052396271755168E-10</v>
      </c>
      <c r="GK24">
        <v>-0.1837585470287317</v>
      </c>
      <c r="GL24">
        <v>-0.01104087791735834</v>
      </c>
      <c r="GM24">
        <v>0.001110027317673367</v>
      </c>
      <c r="GN24">
        <v>-2.007286811265012E-05</v>
      </c>
      <c r="GO24">
        <v>4</v>
      </c>
      <c r="GP24">
        <v>2317</v>
      </c>
      <c r="GQ24">
        <v>1</v>
      </c>
      <c r="GR24">
        <v>22</v>
      </c>
      <c r="GS24">
        <v>8615.299999999999</v>
      </c>
      <c r="GT24">
        <v>8615.4</v>
      </c>
      <c r="GU24">
        <v>0.820312</v>
      </c>
      <c r="GV24">
        <v>2.2168</v>
      </c>
      <c r="GW24">
        <v>1.39648</v>
      </c>
      <c r="GX24">
        <v>2.33398</v>
      </c>
      <c r="GY24">
        <v>1.49536</v>
      </c>
      <c r="GZ24">
        <v>2.42188</v>
      </c>
      <c r="HA24">
        <v>31.9585</v>
      </c>
      <c r="HB24">
        <v>12.3809</v>
      </c>
      <c r="HC24">
        <v>18</v>
      </c>
      <c r="HD24">
        <v>513.944</v>
      </c>
      <c r="HE24">
        <v>455.625</v>
      </c>
      <c r="HF24">
        <v>20.452</v>
      </c>
      <c r="HG24">
        <v>25.0331</v>
      </c>
      <c r="HH24">
        <v>30</v>
      </c>
      <c r="HI24">
        <v>25.068</v>
      </c>
      <c r="HJ24">
        <v>25.0183</v>
      </c>
      <c r="HK24">
        <v>16.3054</v>
      </c>
      <c r="HL24">
        <v>39.2789</v>
      </c>
      <c r="HM24">
        <v>71.82389999999999</v>
      </c>
      <c r="HN24">
        <v>20.4237</v>
      </c>
      <c r="HO24">
        <v>299.085</v>
      </c>
      <c r="HP24">
        <v>13.5796</v>
      </c>
      <c r="HQ24">
        <v>100.96</v>
      </c>
      <c r="HR24">
        <v>101.032</v>
      </c>
    </row>
    <row r="25" spans="1:226">
      <c r="A25">
        <v>9</v>
      </c>
      <c r="B25">
        <v>1664376245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1664376237.214286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320.9065707720193</v>
      </c>
      <c r="AK25">
        <v>319.1014303030302</v>
      </c>
      <c r="AL25">
        <v>-3.11791930156814</v>
      </c>
      <c r="AM25">
        <v>64.62644023718549</v>
      </c>
      <c r="AN25">
        <f>(AP25 - AO25 + BO25*1E3/(8.314*(BQ25+273.15)) * AR25/BN25 * AQ25) * BN25/(100*BB25) * 1000/(1000 - AP25)</f>
        <v>0</v>
      </c>
      <c r="AO25">
        <v>13.44029433384308</v>
      </c>
      <c r="AP25">
        <v>18.24059212121211</v>
      </c>
      <c r="AQ25">
        <v>-8.150865250949963E-05</v>
      </c>
      <c r="AR25">
        <v>104.8542711503696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1664376237.214286</v>
      </c>
      <c r="BH25">
        <v>335.3532857142857</v>
      </c>
      <c r="BI25">
        <v>332.44425</v>
      </c>
      <c r="BJ25">
        <v>18.25254285714286</v>
      </c>
      <c r="BK25">
        <v>13.35460357142857</v>
      </c>
      <c r="BL25">
        <v>338.3722857142857</v>
      </c>
      <c r="BM25">
        <v>18.38880714285714</v>
      </c>
      <c r="BN25">
        <v>500.0603571428572</v>
      </c>
      <c r="BO25">
        <v>91.33982857142858</v>
      </c>
      <c r="BP25">
        <v>0.09990352857142856</v>
      </c>
      <c r="BQ25">
        <v>24.739275</v>
      </c>
      <c r="BR25">
        <v>25.07173571428572</v>
      </c>
      <c r="BS25">
        <v>999.9000000000002</v>
      </c>
      <c r="BT25">
        <v>0</v>
      </c>
      <c r="BU25">
        <v>0</v>
      </c>
      <c r="BV25">
        <v>10011.82464285714</v>
      </c>
      <c r="BW25">
        <v>0</v>
      </c>
      <c r="BX25">
        <v>7.869059999999998</v>
      </c>
      <c r="BY25">
        <v>2.908923214285714</v>
      </c>
      <c r="BZ25">
        <v>341.5881785714286</v>
      </c>
      <c r="CA25">
        <v>336.9428571428571</v>
      </c>
      <c r="CB25">
        <v>4.897947142857142</v>
      </c>
      <c r="CC25">
        <v>332.44425</v>
      </c>
      <c r="CD25">
        <v>13.35460357142857</v>
      </c>
      <c r="CE25">
        <v>1.667184642857143</v>
      </c>
      <c r="CF25">
        <v>1.219806785714286</v>
      </c>
      <c r="CG25">
        <v>14.59421071428571</v>
      </c>
      <c r="CH25">
        <v>9.845268928571429</v>
      </c>
      <c r="CI25">
        <v>2000.0325</v>
      </c>
      <c r="CJ25">
        <v>0.9799961428571431</v>
      </c>
      <c r="CK25">
        <v>0.02000355714285715</v>
      </c>
      <c r="CL25">
        <v>0</v>
      </c>
      <c r="CM25">
        <v>825.8978571428572</v>
      </c>
      <c r="CN25">
        <v>5.00097</v>
      </c>
      <c r="CO25">
        <v>16396.225</v>
      </c>
      <c r="CP25">
        <v>16707.83214285714</v>
      </c>
      <c r="CQ25">
        <v>38.28767857142856</v>
      </c>
      <c r="CR25">
        <v>38.61149999999999</v>
      </c>
      <c r="CS25">
        <v>38.29882142857143</v>
      </c>
      <c r="CT25">
        <v>38.223</v>
      </c>
      <c r="CU25">
        <v>38.76539285714285</v>
      </c>
      <c r="CV25">
        <v>1955.122142857143</v>
      </c>
      <c r="CW25">
        <v>39.91</v>
      </c>
      <c r="CX25">
        <v>0</v>
      </c>
      <c r="CY25">
        <v>1664376248.8</v>
      </c>
      <c r="CZ25">
        <v>0</v>
      </c>
      <c r="DA25">
        <v>0</v>
      </c>
      <c r="DB25" t="s">
        <v>356</v>
      </c>
      <c r="DC25">
        <v>1663859321.1</v>
      </c>
      <c r="DD25">
        <v>1663859315.6</v>
      </c>
      <c r="DE25">
        <v>0</v>
      </c>
      <c r="DF25">
        <v>0.196</v>
      </c>
      <c r="DG25">
        <v>-0.001</v>
      </c>
      <c r="DH25">
        <v>-5.941</v>
      </c>
      <c r="DI25">
        <v>-0.174</v>
      </c>
      <c r="DJ25">
        <v>1500</v>
      </c>
      <c r="DK25">
        <v>17</v>
      </c>
      <c r="DL25">
        <v>0.13</v>
      </c>
      <c r="DM25">
        <v>0.04</v>
      </c>
      <c r="DN25">
        <v>1.8004358425</v>
      </c>
      <c r="DO25">
        <v>19.17011649118199</v>
      </c>
      <c r="DP25">
        <v>1.848247507411261</v>
      </c>
      <c r="DQ25">
        <v>0</v>
      </c>
      <c r="DR25">
        <v>4.97384275</v>
      </c>
      <c r="DS25">
        <v>-1.256149981238277</v>
      </c>
      <c r="DT25">
        <v>0.1215891855591504</v>
      </c>
      <c r="DU25">
        <v>0</v>
      </c>
      <c r="DV25">
        <v>0</v>
      </c>
      <c r="DW25">
        <v>2</v>
      </c>
      <c r="DX25" t="s">
        <v>357</v>
      </c>
      <c r="DY25">
        <v>2.98509</v>
      </c>
      <c r="DZ25">
        <v>2.71585</v>
      </c>
      <c r="EA25">
        <v>0.0762878</v>
      </c>
      <c r="EB25">
        <v>0.073978</v>
      </c>
      <c r="EC25">
        <v>0.0899037</v>
      </c>
      <c r="ED25">
        <v>0.070925</v>
      </c>
      <c r="EE25">
        <v>29343</v>
      </c>
      <c r="EF25">
        <v>29569.3</v>
      </c>
      <c r="EG25">
        <v>29514.4</v>
      </c>
      <c r="EH25">
        <v>29524.5</v>
      </c>
      <c r="EI25">
        <v>35604.3</v>
      </c>
      <c r="EJ25">
        <v>36468.5</v>
      </c>
      <c r="EK25">
        <v>41594.3</v>
      </c>
      <c r="EL25">
        <v>42062.6</v>
      </c>
      <c r="EM25">
        <v>1.9695</v>
      </c>
      <c r="EN25">
        <v>1.94715</v>
      </c>
      <c r="EO25">
        <v>0.127815</v>
      </c>
      <c r="EP25">
        <v>0</v>
      </c>
      <c r="EQ25">
        <v>22.9699</v>
      </c>
      <c r="ER25">
        <v>999.9</v>
      </c>
      <c r="ES25">
        <v>57.9</v>
      </c>
      <c r="ET25">
        <v>26.7</v>
      </c>
      <c r="EU25">
        <v>22.2939</v>
      </c>
      <c r="EV25">
        <v>62.9213</v>
      </c>
      <c r="EW25">
        <v>33.2532</v>
      </c>
      <c r="EX25">
        <v>1</v>
      </c>
      <c r="EY25">
        <v>-0.187134</v>
      </c>
      <c r="EZ25">
        <v>2.40805</v>
      </c>
      <c r="FA25">
        <v>20.3717</v>
      </c>
      <c r="FB25">
        <v>5.21879</v>
      </c>
      <c r="FC25">
        <v>12.0099</v>
      </c>
      <c r="FD25">
        <v>4.98975</v>
      </c>
      <c r="FE25">
        <v>3.2884</v>
      </c>
      <c r="FF25">
        <v>9999</v>
      </c>
      <c r="FG25">
        <v>9999</v>
      </c>
      <c r="FH25">
        <v>9999</v>
      </c>
      <c r="FI25">
        <v>266.8</v>
      </c>
      <c r="FJ25">
        <v>1.86694</v>
      </c>
      <c r="FK25">
        <v>1.86603</v>
      </c>
      <c r="FL25">
        <v>1.86552</v>
      </c>
      <c r="FM25">
        <v>1.86544</v>
      </c>
      <c r="FN25">
        <v>1.86723</v>
      </c>
      <c r="FO25">
        <v>1.86981</v>
      </c>
      <c r="FP25">
        <v>1.86844</v>
      </c>
      <c r="FQ25">
        <v>1.86994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-2.947</v>
      </c>
      <c r="GF25">
        <v>-0.1364</v>
      </c>
      <c r="GG25">
        <v>-1.924539205026614</v>
      </c>
      <c r="GH25">
        <v>-0.003472570976848066</v>
      </c>
      <c r="GI25">
        <v>7.724417303660118E-07</v>
      </c>
      <c r="GJ25">
        <v>-2.052396271755168E-10</v>
      </c>
      <c r="GK25">
        <v>-0.1837585470287317</v>
      </c>
      <c r="GL25">
        <v>-0.01104087791735834</v>
      </c>
      <c r="GM25">
        <v>0.001110027317673367</v>
      </c>
      <c r="GN25">
        <v>-2.007286811265012E-05</v>
      </c>
      <c r="GO25">
        <v>4</v>
      </c>
      <c r="GP25">
        <v>2317</v>
      </c>
      <c r="GQ25">
        <v>1</v>
      </c>
      <c r="GR25">
        <v>22</v>
      </c>
      <c r="GS25">
        <v>8615.4</v>
      </c>
      <c r="GT25">
        <v>8615.5</v>
      </c>
      <c r="GU25">
        <v>0.783691</v>
      </c>
      <c r="GV25">
        <v>2.22412</v>
      </c>
      <c r="GW25">
        <v>1.39648</v>
      </c>
      <c r="GX25">
        <v>2.33276</v>
      </c>
      <c r="GY25">
        <v>1.49536</v>
      </c>
      <c r="GZ25">
        <v>2.35107</v>
      </c>
      <c r="HA25">
        <v>31.9805</v>
      </c>
      <c r="HB25">
        <v>12.3809</v>
      </c>
      <c r="HC25">
        <v>18</v>
      </c>
      <c r="HD25">
        <v>513.847</v>
      </c>
      <c r="HE25">
        <v>455.716</v>
      </c>
      <c r="HF25">
        <v>20.3794</v>
      </c>
      <c r="HG25">
        <v>25.0313</v>
      </c>
      <c r="HH25">
        <v>30</v>
      </c>
      <c r="HI25">
        <v>25.0662</v>
      </c>
      <c r="HJ25">
        <v>25.0162</v>
      </c>
      <c r="HK25">
        <v>15.6562</v>
      </c>
      <c r="HL25">
        <v>38.7269</v>
      </c>
      <c r="HM25">
        <v>71.82389999999999</v>
      </c>
      <c r="HN25">
        <v>20.3582</v>
      </c>
      <c r="HO25">
        <v>285.726</v>
      </c>
      <c r="HP25">
        <v>13.6967</v>
      </c>
      <c r="HQ25">
        <v>100.959</v>
      </c>
      <c r="HR25">
        <v>101.03</v>
      </c>
    </row>
    <row r="26" spans="1:226">
      <c r="A26">
        <v>10</v>
      </c>
      <c r="B26">
        <v>1664376250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1664376242.5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304.1454478130586</v>
      </c>
      <c r="AK26">
        <v>303.5210303030302</v>
      </c>
      <c r="AL26">
        <v>-3.122600010990988</v>
      </c>
      <c r="AM26">
        <v>64.62644023718549</v>
      </c>
      <c r="AN26">
        <f>(AP26 - AO26 + BO26*1E3/(8.314*(BQ26+273.15)) * AR26/BN26 * AQ26) * BN26/(100*BB26) * 1000/(1000 - AP26)</f>
        <v>0</v>
      </c>
      <c r="AO26">
        <v>13.56878314563378</v>
      </c>
      <c r="AP26">
        <v>18.2375496969697</v>
      </c>
      <c r="AQ26">
        <v>-6.220948298499405E-06</v>
      </c>
      <c r="AR26">
        <v>104.8542711503696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1664376242.5</v>
      </c>
      <c r="BH26">
        <v>319.3787777777778</v>
      </c>
      <c r="BI26">
        <v>314.9712962962963</v>
      </c>
      <c r="BJ26">
        <v>18.24758518518518</v>
      </c>
      <c r="BK26">
        <v>13.46020740740741</v>
      </c>
      <c r="BL26">
        <v>322.3492222222223</v>
      </c>
      <c r="BM26">
        <v>18.38388518518519</v>
      </c>
      <c r="BN26">
        <v>500.08</v>
      </c>
      <c r="BO26">
        <v>91.33837407407408</v>
      </c>
      <c r="BP26">
        <v>0.0999965962962963</v>
      </c>
      <c r="BQ26">
        <v>24.70688518518519</v>
      </c>
      <c r="BR26">
        <v>25.06984814814815</v>
      </c>
      <c r="BS26">
        <v>999.9000000000001</v>
      </c>
      <c r="BT26">
        <v>0</v>
      </c>
      <c r="BU26">
        <v>0</v>
      </c>
      <c r="BV26">
        <v>10010.7562962963</v>
      </c>
      <c r="BW26">
        <v>0</v>
      </c>
      <c r="BX26">
        <v>7.869059999999998</v>
      </c>
      <c r="BY26">
        <v>4.407445555555555</v>
      </c>
      <c r="BZ26">
        <v>325.3150740740741</v>
      </c>
      <c r="CA26">
        <v>319.2674074074075</v>
      </c>
      <c r="CB26">
        <v>4.787372962962963</v>
      </c>
      <c r="CC26">
        <v>314.9712962962963</v>
      </c>
      <c r="CD26">
        <v>13.46020740740741</v>
      </c>
      <c r="CE26">
        <v>1.666704444444445</v>
      </c>
      <c r="CF26">
        <v>1.229434074074074</v>
      </c>
      <c r="CG26">
        <v>14.58975185185185</v>
      </c>
      <c r="CH26">
        <v>9.962540000000001</v>
      </c>
      <c r="CI26">
        <v>2000.02962962963</v>
      </c>
      <c r="CJ26">
        <v>0.9799956666666667</v>
      </c>
      <c r="CK26">
        <v>0.02000403333333333</v>
      </c>
      <c r="CL26">
        <v>0</v>
      </c>
      <c r="CM26">
        <v>823.0968888888887</v>
      </c>
      <c r="CN26">
        <v>5.00097</v>
      </c>
      <c r="CO26">
        <v>16338.61851851852</v>
      </c>
      <c r="CP26">
        <v>16707.7962962963</v>
      </c>
      <c r="CQ26">
        <v>38.26377777777778</v>
      </c>
      <c r="CR26">
        <v>38.59</v>
      </c>
      <c r="CS26">
        <v>38.27066666666666</v>
      </c>
      <c r="CT26">
        <v>38.20099999999999</v>
      </c>
      <c r="CU26">
        <v>38.72659259259259</v>
      </c>
      <c r="CV26">
        <v>1955.118888888889</v>
      </c>
      <c r="CW26">
        <v>39.91</v>
      </c>
      <c r="CX26">
        <v>0</v>
      </c>
      <c r="CY26">
        <v>1664376253.6</v>
      </c>
      <c r="CZ26">
        <v>0</v>
      </c>
      <c r="DA26">
        <v>0</v>
      </c>
      <c r="DB26" t="s">
        <v>356</v>
      </c>
      <c r="DC26">
        <v>1663859321.1</v>
      </c>
      <c r="DD26">
        <v>1663859315.6</v>
      </c>
      <c r="DE26">
        <v>0</v>
      </c>
      <c r="DF26">
        <v>0.196</v>
      </c>
      <c r="DG26">
        <v>-0.001</v>
      </c>
      <c r="DH26">
        <v>-5.941</v>
      </c>
      <c r="DI26">
        <v>-0.174</v>
      </c>
      <c r="DJ26">
        <v>1500</v>
      </c>
      <c r="DK26">
        <v>17</v>
      </c>
      <c r="DL26">
        <v>0.13</v>
      </c>
      <c r="DM26">
        <v>0.04</v>
      </c>
      <c r="DN26">
        <v>3.380518804878049</v>
      </c>
      <c r="DO26">
        <v>17.16435365853658</v>
      </c>
      <c r="DP26">
        <v>1.697276905805817</v>
      </c>
      <c r="DQ26">
        <v>0</v>
      </c>
      <c r="DR26">
        <v>4.85794</v>
      </c>
      <c r="DS26">
        <v>-1.236755958188148</v>
      </c>
      <c r="DT26">
        <v>0.1226362881878272</v>
      </c>
      <c r="DU26">
        <v>0</v>
      </c>
      <c r="DV26">
        <v>0</v>
      </c>
      <c r="DW26">
        <v>2</v>
      </c>
      <c r="DX26" t="s">
        <v>357</v>
      </c>
      <c r="DY26">
        <v>2.98499</v>
      </c>
      <c r="DZ26">
        <v>2.71564</v>
      </c>
      <c r="EA26">
        <v>0.0732397</v>
      </c>
      <c r="EB26">
        <v>0.070688</v>
      </c>
      <c r="EC26">
        <v>0.0898993</v>
      </c>
      <c r="ED26">
        <v>0.07144060000000001</v>
      </c>
      <c r="EE26">
        <v>29440</v>
      </c>
      <c r="EF26">
        <v>29674.8</v>
      </c>
      <c r="EG26">
        <v>29514.6</v>
      </c>
      <c r="EH26">
        <v>29525</v>
      </c>
      <c r="EI26">
        <v>35604.6</v>
      </c>
      <c r="EJ26">
        <v>36448.8</v>
      </c>
      <c r="EK26">
        <v>41594.6</v>
      </c>
      <c r="EL26">
        <v>42063.4</v>
      </c>
      <c r="EM26">
        <v>1.96945</v>
      </c>
      <c r="EN26">
        <v>1.94715</v>
      </c>
      <c r="EO26">
        <v>0.128318</v>
      </c>
      <c r="EP26">
        <v>0</v>
      </c>
      <c r="EQ26">
        <v>22.9554</v>
      </c>
      <c r="ER26">
        <v>999.9</v>
      </c>
      <c r="ES26">
        <v>57.8</v>
      </c>
      <c r="ET26">
        <v>26.7</v>
      </c>
      <c r="EU26">
        <v>22.2529</v>
      </c>
      <c r="EV26">
        <v>63.0513</v>
      </c>
      <c r="EW26">
        <v>33.4776</v>
      </c>
      <c r="EX26">
        <v>1</v>
      </c>
      <c r="EY26">
        <v>-0.187167</v>
      </c>
      <c r="EZ26">
        <v>2.44221</v>
      </c>
      <c r="FA26">
        <v>20.371</v>
      </c>
      <c r="FB26">
        <v>5.21879</v>
      </c>
      <c r="FC26">
        <v>12.0099</v>
      </c>
      <c r="FD26">
        <v>4.9896</v>
      </c>
      <c r="FE26">
        <v>3.28848</v>
      </c>
      <c r="FF26">
        <v>9999</v>
      </c>
      <c r="FG26">
        <v>9999</v>
      </c>
      <c r="FH26">
        <v>9999</v>
      </c>
      <c r="FI26">
        <v>266.8</v>
      </c>
      <c r="FJ26">
        <v>1.86694</v>
      </c>
      <c r="FK26">
        <v>1.86607</v>
      </c>
      <c r="FL26">
        <v>1.86554</v>
      </c>
      <c r="FM26">
        <v>1.8654</v>
      </c>
      <c r="FN26">
        <v>1.86723</v>
      </c>
      <c r="FO26">
        <v>1.86981</v>
      </c>
      <c r="FP26">
        <v>1.86844</v>
      </c>
      <c r="FQ26">
        <v>1.86995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-2.9</v>
      </c>
      <c r="GF26">
        <v>-0.1364</v>
      </c>
      <c r="GG26">
        <v>-1.924539205026614</v>
      </c>
      <c r="GH26">
        <v>-0.003472570976848066</v>
      </c>
      <c r="GI26">
        <v>7.724417303660118E-07</v>
      </c>
      <c r="GJ26">
        <v>-2.052396271755168E-10</v>
      </c>
      <c r="GK26">
        <v>-0.1837585470287317</v>
      </c>
      <c r="GL26">
        <v>-0.01104087791735834</v>
      </c>
      <c r="GM26">
        <v>0.001110027317673367</v>
      </c>
      <c r="GN26">
        <v>-2.007286811265012E-05</v>
      </c>
      <c r="GO26">
        <v>4</v>
      </c>
      <c r="GP26">
        <v>2317</v>
      </c>
      <c r="GQ26">
        <v>1</v>
      </c>
      <c r="GR26">
        <v>22</v>
      </c>
      <c r="GS26">
        <v>8615.5</v>
      </c>
      <c r="GT26">
        <v>8615.6</v>
      </c>
      <c r="GU26">
        <v>0.751953</v>
      </c>
      <c r="GV26">
        <v>2.22656</v>
      </c>
      <c r="GW26">
        <v>1.39648</v>
      </c>
      <c r="GX26">
        <v>2.33276</v>
      </c>
      <c r="GY26">
        <v>1.49536</v>
      </c>
      <c r="GZ26">
        <v>2.33521</v>
      </c>
      <c r="HA26">
        <v>31.9585</v>
      </c>
      <c r="HB26">
        <v>12.3633</v>
      </c>
      <c r="HC26">
        <v>18</v>
      </c>
      <c r="HD26">
        <v>513.795</v>
      </c>
      <c r="HE26">
        <v>455.71</v>
      </c>
      <c r="HF26">
        <v>20.3151</v>
      </c>
      <c r="HG26">
        <v>25.0313</v>
      </c>
      <c r="HH26">
        <v>29.9999</v>
      </c>
      <c r="HI26">
        <v>25.0641</v>
      </c>
      <c r="HJ26">
        <v>25.0155</v>
      </c>
      <c r="HK26">
        <v>14.9425</v>
      </c>
      <c r="HL26">
        <v>38.4537</v>
      </c>
      <c r="HM26">
        <v>71.45050000000001</v>
      </c>
      <c r="HN26">
        <v>20.2875</v>
      </c>
      <c r="HO26">
        <v>265.651</v>
      </c>
      <c r="HP26">
        <v>13.8005</v>
      </c>
      <c r="HQ26">
        <v>100.96</v>
      </c>
      <c r="HR26">
        <v>101.032</v>
      </c>
    </row>
    <row r="27" spans="1:226">
      <c r="A27">
        <v>11</v>
      </c>
      <c r="B27">
        <v>1664376255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1664376247.214286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287.3186148271231</v>
      </c>
      <c r="AK27">
        <v>287.8210181818184</v>
      </c>
      <c r="AL27">
        <v>-3.140631580630814</v>
      </c>
      <c r="AM27">
        <v>64.62644023718549</v>
      </c>
      <c r="AN27">
        <f>(AP27 - AO27 + BO27*1E3/(8.314*(BQ27+273.15)) * AR27/BN27 * AQ27) * BN27/(100*BB27) * 1000/(1000 - AP27)</f>
        <v>0</v>
      </c>
      <c r="AO27">
        <v>13.68793470556819</v>
      </c>
      <c r="AP27">
        <v>18.23398727272727</v>
      </c>
      <c r="AQ27">
        <v>-1.270784972828856E-05</v>
      </c>
      <c r="AR27">
        <v>104.8542711503696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1664376247.214286</v>
      </c>
      <c r="BH27">
        <v>304.9637857142857</v>
      </c>
      <c r="BI27">
        <v>299.3568571428572</v>
      </c>
      <c r="BJ27">
        <v>18.24111071428571</v>
      </c>
      <c r="BK27">
        <v>13.56113214285714</v>
      </c>
      <c r="BL27">
        <v>307.8900714285715</v>
      </c>
      <c r="BM27">
        <v>18.377475</v>
      </c>
      <c r="BN27">
        <v>500.0830357142858</v>
      </c>
      <c r="BO27">
        <v>91.33722142857143</v>
      </c>
      <c r="BP27">
        <v>0.09998894285714285</v>
      </c>
      <c r="BQ27">
        <v>24.67718571428572</v>
      </c>
      <c r="BR27">
        <v>25.06505000000001</v>
      </c>
      <c r="BS27">
        <v>999.9000000000002</v>
      </c>
      <c r="BT27">
        <v>0</v>
      </c>
      <c r="BU27">
        <v>0</v>
      </c>
      <c r="BV27">
        <v>10010.67142857143</v>
      </c>
      <c r="BW27">
        <v>0</v>
      </c>
      <c r="BX27">
        <v>7.869059999999998</v>
      </c>
      <c r="BY27">
        <v>5.606916428571429</v>
      </c>
      <c r="BZ27">
        <v>310.6300357142857</v>
      </c>
      <c r="CA27">
        <v>303.4706428571429</v>
      </c>
      <c r="CB27">
        <v>4.679971071428571</v>
      </c>
      <c r="CC27">
        <v>299.3568571428572</v>
      </c>
      <c r="CD27">
        <v>13.56113214285714</v>
      </c>
      <c r="CE27">
        <v>1.666092142857143</v>
      </c>
      <c r="CF27">
        <v>1.238637142857143</v>
      </c>
      <c r="CG27">
        <v>14.58406785714286</v>
      </c>
      <c r="CH27">
        <v>10.0738175</v>
      </c>
      <c r="CI27">
        <v>2000.012142857143</v>
      </c>
      <c r="CJ27">
        <v>0.979995392857143</v>
      </c>
      <c r="CK27">
        <v>0.02000430714285715</v>
      </c>
      <c r="CL27">
        <v>0</v>
      </c>
      <c r="CM27">
        <v>820.6916785714286</v>
      </c>
      <c r="CN27">
        <v>5.00097</v>
      </c>
      <c r="CO27">
        <v>16290.22857142857</v>
      </c>
      <c r="CP27">
        <v>16707.65357142857</v>
      </c>
      <c r="CQ27">
        <v>38.23425</v>
      </c>
      <c r="CR27">
        <v>38.56657142857143</v>
      </c>
      <c r="CS27">
        <v>38.23196428571428</v>
      </c>
      <c r="CT27">
        <v>38.17592857142857</v>
      </c>
      <c r="CU27">
        <v>38.70274999999999</v>
      </c>
      <c r="CV27">
        <v>1955.101428571428</v>
      </c>
      <c r="CW27">
        <v>39.91</v>
      </c>
      <c r="CX27">
        <v>0</v>
      </c>
      <c r="CY27">
        <v>1664376259</v>
      </c>
      <c r="CZ27">
        <v>0</v>
      </c>
      <c r="DA27">
        <v>0</v>
      </c>
      <c r="DB27" t="s">
        <v>356</v>
      </c>
      <c r="DC27">
        <v>1663859321.1</v>
      </c>
      <c r="DD27">
        <v>1663859315.6</v>
      </c>
      <c r="DE27">
        <v>0</v>
      </c>
      <c r="DF27">
        <v>0.196</v>
      </c>
      <c r="DG27">
        <v>-0.001</v>
      </c>
      <c r="DH27">
        <v>-5.941</v>
      </c>
      <c r="DI27">
        <v>-0.174</v>
      </c>
      <c r="DJ27">
        <v>1500</v>
      </c>
      <c r="DK27">
        <v>17</v>
      </c>
      <c r="DL27">
        <v>0.13</v>
      </c>
      <c r="DM27">
        <v>0.04</v>
      </c>
      <c r="DN27">
        <v>4.971172</v>
      </c>
      <c r="DO27">
        <v>15.31151977485928</v>
      </c>
      <c r="DP27">
        <v>1.473456089926334</v>
      </c>
      <c r="DQ27">
        <v>0</v>
      </c>
      <c r="DR27">
        <v>4.732997500000001</v>
      </c>
      <c r="DS27">
        <v>-1.377328480300197</v>
      </c>
      <c r="DT27">
        <v>0.1330934289653324</v>
      </c>
      <c r="DU27">
        <v>0</v>
      </c>
      <c r="DV27">
        <v>0</v>
      </c>
      <c r="DW27">
        <v>2</v>
      </c>
      <c r="DX27" t="s">
        <v>357</v>
      </c>
      <c r="DY27">
        <v>2.98492</v>
      </c>
      <c r="DZ27">
        <v>2.71556</v>
      </c>
      <c r="EA27">
        <v>0.07010760000000001</v>
      </c>
      <c r="EB27">
        <v>0.06731520000000001</v>
      </c>
      <c r="EC27">
        <v>0.0898852</v>
      </c>
      <c r="ED27">
        <v>0.0718022</v>
      </c>
      <c r="EE27">
        <v>29539.6</v>
      </c>
      <c r="EF27">
        <v>29782.7</v>
      </c>
      <c r="EG27">
        <v>29514.7</v>
      </c>
      <c r="EH27">
        <v>29525.1</v>
      </c>
      <c r="EI27">
        <v>35605.1</v>
      </c>
      <c r="EJ27">
        <v>36434.5</v>
      </c>
      <c r="EK27">
        <v>41594.6</v>
      </c>
      <c r="EL27">
        <v>42063.6</v>
      </c>
      <c r="EM27">
        <v>1.9692</v>
      </c>
      <c r="EN27">
        <v>1.9476</v>
      </c>
      <c r="EO27">
        <v>0.128299</v>
      </c>
      <c r="EP27">
        <v>0</v>
      </c>
      <c r="EQ27">
        <v>22.9418</v>
      </c>
      <c r="ER27">
        <v>999.9</v>
      </c>
      <c r="ES27">
        <v>57.8</v>
      </c>
      <c r="ET27">
        <v>26.7</v>
      </c>
      <c r="EU27">
        <v>22.2528</v>
      </c>
      <c r="EV27">
        <v>62.5813</v>
      </c>
      <c r="EW27">
        <v>33.7059</v>
      </c>
      <c r="EX27">
        <v>1</v>
      </c>
      <c r="EY27">
        <v>-0.187172</v>
      </c>
      <c r="EZ27">
        <v>2.46964</v>
      </c>
      <c r="FA27">
        <v>20.3708</v>
      </c>
      <c r="FB27">
        <v>5.21894</v>
      </c>
      <c r="FC27">
        <v>12.0099</v>
      </c>
      <c r="FD27">
        <v>4.9897</v>
      </c>
      <c r="FE27">
        <v>3.28842</v>
      </c>
      <c r="FF27">
        <v>9999</v>
      </c>
      <c r="FG27">
        <v>9999</v>
      </c>
      <c r="FH27">
        <v>9999</v>
      </c>
      <c r="FI27">
        <v>266.8</v>
      </c>
      <c r="FJ27">
        <v>1.86693</v>
      </c>
      <c r="FK27">
        <v>1.86606</v>
      </c>
      <c r="FL27">
        <v>1.86552</v>
      </c>
      <c r="FM27">
        <v>1.86542</v>
      </c>
      <c r="FN27">
        <v>1.86722</v>
      </c>
      <c r="FO27">
        <v>1.86981</v>
      </c>
      <c r="FP27">
        <v>1.86844</v>
      </c>
      <c r="FQ27">
        <v>1.86994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-2.853</v>
      </c>
      <c r="GF27">
        <v>-0.1364</v>
      </c>
      <c r="GG27">
        <v>-1.924539205026614</v>
      </c>
      <c r="GH27">
        <v>-0.003472570976848066</v>
      </c>
      <c r="GI27">
        <v>7.724417303660118E-07</v>
      </c>
      <c r="GJ27">
        <v>-2.052396271755168E-10</v>
      </c>
      <c r="GK27">
        <v>-0.1837585470287317</v>
      </c>
      <c r="GL27">
        <v>-0.01104087791735834</v>
      </c>
      <c r="GM27">
        <v>0.001110027317673367</v>
      </c>
      <c r="GN27">
        <v>-2.007286811265012E-05</v>
      </c>
      <c r="GO27">
        <v>4</v>
      </c>
      <c r="GP27">
        <v>2317</v>
      </c>
      <c r="GQ27">
        <v>1</v>
      </c>
      <c r="GR27">
        <v>22</v>
      </c>
      <c r="GS27">
        <v>8615.6</v>
      </c>
      <c r="GT27">
        <v>8615.700000000001</v>
      </c>
      <c r="GU27">
        <v>0.715332</v>
      </c>
      <c r="GV27">
        <v>2.23267</v>
      </c>
      <c r="GW27">
        <v>1.39771</v>
      </c>
      <c r="GX27">
        <v>2.33276</v>
      </c>
      <c r="GY27">
        <v>1.49536</v>
      </c>
      <c r="GZ27">
        <v>2.38159</v>
      </c>
      <c r="HA27">
        <v>31.9805</v>
      </c>
      <c r="HB27">
        <v>12.3546</v>
      </c>
      <c r="HC27">
        <v>18</v>
      </c>
      <c r="HD27">
        <v>513.623</v>
      </c>
      <c r="HE27">
        <v>455.976</v>
      </c>
      <c r="HF27">
        <v>20.248</v>
      </c>
      <c r="HG27">
        <v>25.0299</v>
      </c>
      <c r="HH27">
        <v>29.9999</v>
      </c>
      <c r="HI27">
        <v>25.0627</v>
      </c>
      <c r="HJ27">
        <v>25.0141</v>
      </c>
      <c r="HK27">
        <v>14.2801</v>
      </c>
      <c r="HL27">
        <v>38.1367</v>
      </c>
      <c r="HM27">
        <v>71.45050000000001</v>
      </c>
      <c r="HN27">
        <v>20.2216</v>
      </c>
      <c r="HO27">
        <v>252.288</v>
      </c>
      <c r="HP27">
        <v>13.9081</v>
      </c>
      <c r="HQ27">
        <v>100.96</v>
      </c>
      <c r="HR27">
        <v>101.033</v>
      </c>
    </row>
    <row r="28" spans="1:226">
      <c r="A28">
        <v>12</v>
      </c>
      <c r="B28">
        <v>1664376260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1664376252.5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270.5537001339619</v>
      </c>
      <c r="AK28">
        <v>272.153987878788</v>
      </c>
      <c r="AL28">
        <v>-3.135045606196066</v>
      </c>
      <c r="AM28">
        <v>64.62644023718549</v>
      </c>
      <c r="AN28">
        <f>(AP28 - AO28 + BO28*1E3/(8.314*(BQ28+273.15)) * AR28/BN28 * AQ28) * BN28/(100*BB28) * 1000/(1000 - AP28)</f>
        <v>0</v>
      </c>
      <c r="AO28">
        <v>13.80081683737257</v>
      </c>
      <c r="AP28">
        <v>18.22992242424243</v>
      </c>
      <c r="AQ28">
        <v>-1.765399535433749E-05</v>
      </c>
      <c r="AR28">
        <v>104.8542711503696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1664376252.5</v>
      </c>
      <c r="BH28">
        <v>288.7361481481482</v>
      </c>
      <c r="BI28">
        <v>281.8237407407407</v>
      </c>
      <c r="BJ28">
        <v>18.23511851851852</v>
      </c>
      <c r="BK28">
        <v>13.68558888888889</v>
      </c>
      <c r="BL28">
        <v>291.6124814814814</v>
      </c>
      <c r="BM28">
        <v>18.37153333333333</v>
      </c>
      <c r="BN28">
        <v>500.0927777777778</v>
      </c>
      <c r="BO28">
        <v>91.33702592592591</v>
      </c>
      <c r="BP28">
        <v>0.1000136962962963</v>
      </c>
      <c r="BQ28">
        <v>24.64287037037037</v>
      </c>
      <c r="BR28">
        <v>25.06011851851852</v>
      </c>
      <c r="BS28">
        <v>999.9000000000001</v>
      </c>
      <c r="BT28">
        <v>0</v>
      </c>
      <c r="BU28">
        <v>0</v>
      </c>
      <c r="BV28">
        <v>10001.96666666667</v>
      </c>
      <c r="BW28">
        <v>0</v>
      </c>
      <c r="BX28">
        <v>7.869059999999998</v>
      </c>
      <c r="BY28">
        <v>6.912358518518518</v>
      </c>
      <c r="BZ28">
        <v>294.098962962963</v>
      </c>
      <c r="CA28">
        <v>285.7327037037037</v>
      </c>
      <c r="CB28">
        <v>4.549519259259259</v>
      </c>
      <c r="CC28">
        <v>281.8237407407407</v>
      </c>
      <c r="CD28">
        <v>13.68558888888889</v>
      </c>
      <c r="CE28">
        <v>1.665541111111111</v>
      </c>
      <c r="CF28">
        <v>1.250002592592593</v>
      </c>
      <c r="CG28">
        <v>14.57894444444444</v>
      </c>
      <c r="CH28">
        <v>10.21044074074074</v>
      </c>
      <c r="CI28">
        <v>2000.006666666667</v>
      </c>
      <c r="CJ28">
        <v>0.9799951111111113</v>
      </c>
      <c r="CK28">
        <v>0.02000458888888889</v>
      </c>
      <c r="CL28">
        <v>0</v>
      </c>
      <c r="CM28">
        <v>818.2213703703704</v>
      </c>
      <c r="CN28">
        <v>5.00097</v>
      </c>
      <c r="CO28">
        <v>16240.28518518518</v>
      </c>
      <c r="CP28">
        <v>16707.5962962963</v>
      </c>
      <c r="CQ28">
        <v>38.21266666666666</v>
      </c>
      <c r="CR28">
        <v>38.53674074074074</v>
      </c>
      <c r="CS28">
        <v>38.208</v>
      </c>
      <c r="CT28">
        <v>38.15485185185185</v>
      </c>
      <c r="CU28">
        <v>38.66633333333333</v>
      </c>
      <c r="CV28">
        <v>1955.096296296296</v>
      </c>
      <c r="CW28">
        <v>39.91</v>
      </c>
      <c r="CX28">
        <v>0</v>
      </c>
      <c r="CY28">
        <v>1664376263.8</v>
      </c>
      <c r="CZ28">
        <v>0</v>
      </c>
      <c r="DA28">
        <v>0</v>
      </c>
      <c r="DB28" t="s">
        <v>356</v>
      </c>
      <c r="DC28">
        <v>1663859321.1</v>
      </c>
      <c r="DD28">
        <v>1663859315.6</v>
      </c>
      <c r="DE28">
        <v>0</v>
      </c>
      <c r="DF28">
        <v>0.196</v>
      </c>
      <c r="DG28">
        <v>-0.001</v>
      </c>
      <c r="DH28">
        <v>-5.941</v>
      </c>
      <c r="DI28">
        <v>-0.174</v>
      </c>
      <c r="DJ28">
        <v>1500</v>
      </c>
      <c r="DK28">
        <v>17</v>
      </c>
      <c r="DL28">
        <v>0.13</v>
      </c>
      <c r="DM28">
        <v>0.04</v>
      </c>
      <c r="DN28">
        <v>6.223103249999999</v>
      </c>
      <c r="DO28">
        <v>14.77765001876172</v>
      </c>
      <c r="DP28">
        <v>1.42218376259432</v>
      </c>
      <c r="DQ28">
        <v>0</v>
      </c>
      <c r="DR28">
        <v>4.61888375</v>
      </c>
      <c r="DS28">
        <v>-1.468699024390256</v>
      </c>
      <c r="DT28">
        <v>0.1415024672521207</v>
      </c>
      <c r="DU28">
        <v>0</v>
      </c>
      <c r="DV28">
        <v>0</v>
      </c>
      <c r="DW28">
        <v>2</v>
      </c>
      <c r="DX28" t="s">
        <v>357</v>
      </c>
      <c r="DY28">
        <v>2.985</v>
      </c>
      <c r="DZ28">
        <v>2.71556</v>
      </c>
      <c r="EA28">
        <v>0.0669093</v>
      </c>
      <c r="EB28">
        <v>0.0638729</v>
      </c>
      <c r="EC28">
        <v>0.089875</v>
      </c>
      <c r="ED28">
        <v>0.0722917</v>
      </c>
      <c r="EE28">
        <v>29641.5</v>
      </c>
      <c r="EF28">
        <v>29892.1</v>
      </c>
      <c r="EG28">
        <v>29515</v>
      </c>
      <c r="EH28">
        <v>29524.6</v>
      </c>
      <c r="EI28">
        <v>35605.9</v>
      </c>
      <c r="EJ28">
        <v>36415</v>
      </c>
      <c r="EK28">
        <v>41595.1</v>
      </c>
      <c r="EL28">
        <v>42063.6</v>
      </c>
      <c r="EM28">
        <v>1.96917</v>
      </c>
      <c r="EN28">
        <v>1.94757</v>
      </c>
      <c r="EO28">
        <v>0.129398</v>
      </c>
      <c r="EP28">
        <v>0</v>
      </c>
      <c r="EQ28">
        <v>22.9268</v>
      </c>
      <c r="ER28">
        <v>999.9</v>
      </c>
      <c r="ES28">
        <v>57.8</v>
      </c>
      <c r="ET28">
        <v>26.7</v>
      </c>
      <c r="EU28">
        <v>22.2542</v>
      </c>
      <c r="EV28">
        <v>62.3813</v>
      </c>
      <c r="EW28">
        <v>33.8261</v>
      </c>
      <c r="EX28">
        <v>1</v>
      </c>
      <c r="EY28">
        <v>-0.187447</v>
      </c>
      <c r="EZ28">
        <v>2.45109</v>
      </c>
      <c r="FA28">
        <v>20.3708</v>
      </c>
      <c r="FB28">
        <v>5.21969</v>
      </c>
      <c r="FC28">
        <v>12.0099</v>
      </c>
      <c r="FD28">
        <v>4.9902</v>
      </c>
      <c r="FE28">
        <v>3.28863</v>
      </c>
      <c r="FF28">
        <v>9999</v>
      </c>
      <c r="FG28">
        <v>9999</v>
      </c>
      <c r="FH28">
        <v>9999</v>
      </c>
      <c r="FI28">
        <v>266.8</v>
      </c>
      <c r="FJ28">
        <v>1.86693</v>
      </c>
      <c r="FK28">
        <v>1.86606</v>
      </c>
      <c r="FL28">
        <v>1.86554</v>
      </c>
      <c r="FM28">
        <v>1.86545</v>
      </c>
      <c r="FN28">
        <v>1.86723</v>
      </c>
      <c r="FO28">
        <v>1.86981</v>
      </c>
      <c r="FP28">
        <v>1.86844</v>
      </c>
      <c r="FQ28">
        <v>1.86995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-2.805</v>
      </c>
      <c r="GF28">
        <v>-0.1364</v>
      </c>
      <c r="GG28">
        <v>-1.924539205026614</v>
      </c>
      <c r="GH28">
        <v>-0.003472570976848066</v>
      </c>
      <c r="GI28">
        <v>7.724417303660118E-07</v>
      </c>
      <c r="GJ28">
        <v>-2.052396271755168E-10</v>
      </c>
      <c r="GK28">
        <v>-0.1837585470287317</v>
      </c>
      <c r="GL28">
        <v>-0.01104087791735834</v>
      </c>
      <c r="GM28">
        <v>0.001110027317673367</v>
      </c>
      <c r="GN28">
        <v>-2.007286811265012E-05</v>
      </c>
      <c r="GO28">
        <v>4</v>
      </c>
      <c r="GP28">
        <v>2317</v>
      </c>
      <c r="GQ28">
        <v>1</v>
      </c>
      <c r="GR28">
        <v>22</v>
      </c>
      <c r="GS28">
        <v>8615.6</v>
      </c>
      <c r="GT28">
        <v>8615.700000000001</v>
      </c>
      <c r="GU28">
        <v>0.683594</v>
      </c>
      <c r="GV28">
        <v>2.23145</v>
      </c>
      <c r="GW28">
        <v>1.39771</v>
      </c>
      <c r="GX28">
        <v>2.33398</v>
      </c>
      <c r="GY28">
        <v>1.49536</v>
      </c>
      <c r="GZ28">
        <v>2.41821</v>
      </c>
      <c r="HA28">
        <v>31.9805</v>
      </c>
      <c r="HB28">
        <v>12.3633</v>
      </c>
      <c r="HC28">
        <v>18</v>
      </c>
      <c r="HD28">
        <v>513.599</v>
      </c>
      <c r="HE28">
        <v>455.951</v>
      </c>
      <c r="HF28">
        <v>20.1854</v>
      </c>
      <c r="HG28">
        <v>25.0291</v>
      </c>
      <c r="HH28">
        <v>29.9999</v>
      </c>
      <c r="HI28">
        <v>25.0619</v>
      </c>
      <c r="HJ28">
        <v>25.0129</v>
      </c>
      <c r="HK28">
        <v>13.5543</v>
      </c>
      <c r="HL28">
        <v>37.576</v>
      </c>
      <c r="HM28">
        <v>71.06789999999999</v>
      </c>
      <c r="HN28">
        <v>20.169</v>
      </c>
      <c r="HO28">
        <v>232.251</v>
      </c>
      <c r="HP28">
        <v>14.0178</v>
      </c>
      <c r="HQ28">
        <v>100.961</v>
      </c>
      <c r="HR28">
        <v>101.032</v>
      </c>
    </row>
    <row r="29" spans="1:226">
      <c r="A29">
        <v>13</v>
      </c>
      <c r="B29">
        <v>1664376265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1664376257.214286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253.8783020757661</v>
      </c>
      <c r="AK29">
        <v>256.4873575757574</v>
      </c>
      <c r="AL29">
        <v>-3.133217545342961</v>
      </c>
      <c r="AM29">
        <v>64.62644023718549</v>
      </c>
      <c r="AN29">
        <f>(AP29 - AO29 + BO29*1E3/(8.314*(BQ29+273.15)) * AR29/BN29 * AQ29) * BN29/(100*BB29) * 1000/(1000 - AP29)</f>
        <v>0</v>
      </c>
      <c r="AO29">
        <v>13.89512162497812</v>
      </c>
      <c r="AP29">
        <v>18.22386727272727</v>
      </c>
      <c r="AQ29">
        <v>-3.116849232930208E-05</v>
      </c>
      <c r="AR29">
        <v>104.8542711503696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1664376257.214286</v>
      </c>
      <c r="BH29">
        <v>274.2292857142857</v>
      </c>
      <c r="BI29">
        <v>266.2040714285714</v>
      </c>
      <c r="BJ29">
        <v>18.23211785714286</v>
      </c>
      <c r="BK29">
        <v>13.78872142857143</v>
      </c>
      <c r="BL29">
        <v>277.0607142857143</v>
      </c>
      <c r="BM29">
        <v>18.36855714285714</v>
      </c>
      <c r="BN29">
        <v>500.0789642857143</v>
      </c>
      <c r="BO29">
        <v>91.33811428571428</v>
      </c>
      <c r="BP29">
        <v>0.1000130214285714</v>
      </c>
      <c r="BQ29">
        <v>24.61176785714286</v>
      </c>
      <c r="BR29">
        <v>25.05425</v>
      </c>
      <c r="BS29">
        <v>999.9000000000002</v>
      </c>
      <c r="BT29">
        <v>0</v>
      </c>
      <c r="BU29">
        <v>0</v>
      </c>
      <c r="BV29">
        <v>9995.470357142856</v>
      </c>
      <c r="BW29">
        <v>0</v>
      </c>
      <c r="BX29">
        <v>7.869059999999998</v>
      </c>
      <c r="BY29">
        <v>8.025067142857143</v>
      </c>
      <c r="BZ29">
        <v>279.3218214285715</v>
      </c>
      <c r="CA29">
        <v>269.9246428571429</v>
      </c>
      <c r="CB29">
        <v>4.443386428571428</v>
      </c>
      <c r="CC29">
        <v>266.2040714285714</v>
      </c>
      <c r="CD29">
        <v>13.78872142857143</v>
      </c>
      <c r="CE29">
        <v>1.665286785714285</v>
      </c>
      <c r="CF29">
        <v>1.259436071428572</v>
      </c>
      <c r="CG29">
        <v>14.576575</v>
      </c>
      <c r="CH29">
        <v>10.32300714285714</v>
      </c>
      <c r="CI29">
        <v>2000.023214285714</v>
      </c>
      <c r="CJ29">
        <v>0.9799947500000002</v>
      </c>
      <c r="CK29">
        <v>0.02000495</v>
      </c>
      <c r="CL29">
        <v>0</v>
      </c>
      <c r="CM29">
        <v>816.3176785714286</v>
      </c>
      <c r="CN29">
        <v>5.00097</v>
      </c>
      <c r="CO29">
        <v>16200.60357142857</v>
      </c>
      <c r="CP29">
        <v>16707.73571428571</v>
      </c>
      <c r="CQ29">
        <v>38.17382142857143</v>
      </c>
      <c r="CR29">
        <v>38.51771428571429</v>
      </c>
      <c r="CS29">
        <v>38.17375</v>
      </c>
      <c r="CT29">
        <v>38.13607142857143</v>
      </c>
      <c r="CU29">
        <v>38.64714285714285</v>
      </c>
      <c r="CV29">
        <v>1955.112142857143</v>
      </c>
      <c r="CW29">
        <v>39.91071428571428</v>
      </c>
      <c r="CX29">
        <v>0</v>
      </c>
      <c r="CY29">
        <v>1664376268.6</v>
      </c>
      <c r="CZ29">
        <v>0</v>
      </c>
      <c r="DA29">
        <v>0</v>
      </c>
      <c r="DB29" t="s">
        <v>356</v>
      </c>
      <c r="DC29">
        <v>1663859321.1</v>
      </c>
      <c r="DD29">
        <v>1663859315.6</v>
      </c>
      <c r="DE29">
        <v>0</v>
      </c>
      <c r="DF29">
        <v>0.196</v>
      </c>
      <c r="DG29">
        <v>-0.001</v>
      </c>
      <c r="DH29">
        <v>-5.941</v>
      </c>
      <c r="DI29">
        <v>-0.174</v>
      </c>
      <c r="DJ29">
        <v>1500</v>
      </c>
      <c r="DK29">
        <v>17</v>
      </c>
      <c r="DL29">
        <v>0.13</v>
      </c>
      <c r="DM29">
        <v>0.04</v>
      </c>
      <c r="DN29">
        <v>7.188248249999999</v>
      </c>
      <c r="DO29">
        <v>14.28926848030018</v>
      </c>
      <c r="DP29">
        <v>1.375464797257435</v>
      </c>
      <c r="DQ29">
        <v>0</v>
      </c>
      <c r="DR29">
        <v>4.523968500000001</v>
      </c>
      <c r="DS29">
        <v>-1.390585666041285</v>
      </c>
      <c r="DT29">
        <v>0.1340434893523367</v>
      </c>
      <c r="DU29">
        <v>0</v>
      </c>
      <c r="DV29">
        <v>0</v>
      </c>
      <c r="DW29">
        <v>2</v>
      </c>
      <c r="DX29" t="s">
        <v>357</v>
      </c>
      <c r="DY29">
        <v>2.98497</v>
      </c>
      <c r="DZ29">
        <v>2.71555</v>
      </c>
      <c r="EA29">
        <v>0.06364880000000001</v>
      </c>
      <c r="EB29">
        <v>0.0603313</v>
      </c>
      <c r="EC29">
        <v>0.0898547</v>
      </c>
      <c r="ED29">
        <v>0.07265000000000001</v>
      </c>
      <c r="EE29">
        <v>29745.9</v>
      </c>
      <c r="EF29">
        <v>30005.4</v>
      </c>
      <c r="EG29">
        <v>29515.9</v>
      </c>
      <c r="EH29">
        <v>29524.9</v>
      </c>
      <c r="EI29">
        <v>35607.8</v>
      </c>
      <c r="EJ29">
        <v>36400.3</v>
      </c>
      <c r="EK29">
        <v>41596.5</v>
      </c>
      <c r="EL29">
        <v>42063.2</v>
      </c>
      <c r="EM29">
        <v>1.96913</v>
      </c>
      <c r="EN29">
        <v>1.94767</v>
      </c>
      <c r="EO29">
        <v>0.130087</v>
      </c>
      <c r="EP29">
        <v>0</v>
      </c>
      <c r="EQ29">
        <v>22.9108</v>
      </c>
      <c r="ER29">
        <v>999.9</v>
      </c>
      <c r="ES29">
        <v>57.7</v>
      </c>
      <c r="ET29">
        <v>26.7</v>
      </c>
      <c r="EU29">
        <v>22.2127</v>
      </c>
      <c r="EV29">
        <v>62.6313</v>
      </c>
      <c r="EW29">
        <v>33.8181</v>
      </c>
      <c r="EX29">
        <v>1</v>
      </c>
      <c r="EY29">
        <v>-0.187383</v>
      </c>
      <c r="EZ29">
        <v>2.45526</v>
      </c>
      <c r="FA29">
        <v>20.3708</v>
      </c>
      <c r="FB29">
        <v>5.21924</v>
      </c>
      <c r="FC29">
        <v>12.0099</v>
      </c>
      <c r="FD29">
        <v>4.99015</v>
      </c>
      <c r="FE29">
        <v>3.28865</v>
      </c>
      <c r="FF29">
        <v>9999</v>
      </c>
      <c r="FG29">
        <v>9999</v>
      </c>
      <c r="FH29">
        <v>9999</v>
      </c>
      <c r="FI29">
        <v>266.8</v>
      </c>
      <c r="FJ29">
        <v>1.86691</v>
      </c>
      <c r="FK29">
        <v>1.86604</v>
      </c>
      <c r="FL29">
        <v>1.86553</v>
      </c>
      <c r="FM29">
        <v>1.86544</v>
      </c>
      <c r="FN29">
        <v>1.86722</v>
      </c>
      <c r="FO29">
        <v>1.86981</v>
      </c>
      <c r="FP29">
        <v>1.86844</v>
      </c>
      <c r="FQ29">
        <v>1.86994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-2.757</v>
      </c>
      <c r="GF29">
        <v>-0.1366</v>
      </c>
      <c r="GG29">
        <v>-1.924539205026614</v>
      </c>
      <c r="GH29">
        <v>-0.003472570976848066</v>
      </c>
      <c r="GI29">
        <v>7.724417303660118E-07</v>
      </c>
      <c r="GJ29">
        <v>-2.052396271755168E-10</v>
      </c>
      <c r="GK29">
        <v>-0.1837585470287317</v>
      </c>
      <c r="GL29">
        <v>-0.01104087791735834</v>
      </c>
      <c r="GM29">
        <v>0.001110027317673367</v>
      </c>
      <c r="GN29">
        <v>-2.007286811265012E-05</v>
      </c>
      <c r="GO29">
        <v>4</v>
      </c>
      <c r="GP29">
        <v>2317</v>
      </c>
      <c r="GQ29">
        <v>1</v>
      </c>
      <c r="GR29">
        <v>22</v>
      </c>
      <c r="GS29">
        <v>8615.700000000001</v>
      </c>
      <c r="GT29">
        <v>8615.799999999999</v>
      </c>
      <c r="GU29">
        <v>0.645752</v>
      </c>
      <c r="GV29">
        <v>2.23511</v>
      </c>
      <c r="GW29">
        <v>1.39648</v>
      </c>
      <c r="GX29">
        <v>2.33398</v>
      </c>
      <c r="GY29">
        <v>1.49536</v>
      </c>
      <c r="GZ29">
        <v>2.43408</v>
      </c>
      <c r="HA29">
        <v>31.9805</v>
      </c>
      <c r="HB29">
        <v>12.3633</v>
      </c>
      <c r="HC29">
        <v>18</v>
      </c>
      <c r="HD29">
        <v>513.548</v>
      </c>
      <c r="HE29">
        <v>456.004</v>
      </c>
      <c r="HF29">
        <v>20.1332</v>
      </c>
      <c r="HG29">
        <v>25.0291</v>
      </c>
      <c r="HH29">
        <v>30.0002</v>
      </c>
      <c r="HI29">
        <v>25.0599</v>
      </c>
      <c r="HJ29">
        <v>25.0119</v>
      </c>
      <c r="HK29">
        <v>12.8833</v>
      </c>
      <c r="HL29">
        <v>37.2755</v>
      </c>
      <c r="HM29">
        <v>71.06789999999999</v>
      </c>
      <c r="HN29">
        <v>20.1155</v>
      </c>
      <c r="HO29">
        <v>218.894</v>
      </c>
      <c r="HP29">
        <v>14.1347</v>
      </c>
      <c r="HQ29">
        <v>100.965</v>
      </c>
      <c r="HR29">
        <v>101.032</v>
      </c>
    </row>
    <row r="30" spans="1:226">
      <c r="A30">
        <v>14</v>
      </c>
      <c r="B30">
        <v>1664376270</v>
      </c>
      <c r="C30">
        <v>65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1664376262.5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237.0586084580877</v>
      </c>
      <c r="AK30">
        <v>240.8035636363638</v>
      </c>
      <c r="AL30">
        <v>-3.133035079131182</v>
      </c>
      <c r="AM30">
        <v>64.62644023718549</v>
      </c>
      <c r="AN30">
        <f>(AP30 - AO30 + BO30*1E3/(8.314*(BQ30+273.15)) * AR30/BN30 * AQ30) * BN30/(100*BB30) * 1000/(1000 - AP30)</f>
        <v>0</v>
      </c>
      <c r="AO30">
        <v>14.02463789014996</v>
      </c>
      <c r="AP30">
        <v>18.22331454545454</v>
      </c>
      <c r="AQ30">
        <v>-2.711481902726053E-06</v>
      </c>
      <c r="AR30">
        <v>104.8542711503696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1664376262.5</v>
      </c>
      <c r="BH30">
        <v>257.9556296296296</v>
      </c>
      <c r="BI30">
        <v>248.7037407407407</v>
      </c>
      <c r="BJ30">
        <v>18.22723703703704</v>
      </c>
      <c r="BK30">
        <v>13.90664814814815</v>
      </c>
      <c r="BL30">
        <v>260.7365185185186</v>
      </c>
      <c r="BM30">
        <v>18.36372592592593</v>
      </c>
      <c r="BN30">
        <v>500.0790000000001</v>
      </c>
      <c r="BO30">
        <v>91.33994444444444</v>
      </c>
      <c r="BP30">
        <v>0.1000075333333333</v>
      </c>
      <c r="BQ30">
        <v>24.57675555555556</v>
      </c>
      <c r="BR30">
        <v>25.04984444444445</v>
      </c>
      <c r="BS30">
        <v>999.9000000000001</v>
      </c>
      <c r="BT30">
        <v>0</v>
      </c>
      <c r="BU30">
        <v>0</v>
      </c>
      <c r="BV30">
        <v>9996.456296296297</v>
      </c>
      <c r="BW30">
        <v>0</v>
      </c>
      <c r="BX30">
        <v>7.869059999999998</v>
      </c>
      <c r="BY30">
        <v>9.25177148148148</v>
      </c>
      <c r="BZ30">
        <v>262.7447407407407</v>
      </c>
      <c r="CA30">
        <v>252.2098148148148</v>
      </c>
      <c r="CB30">
        <v>4.320588518518518</v>
      </c>
      <c r="CC30">
        <v>248.7037407407407</v>
      </c>
      <c r="CD30">
        <v>13.90664814814815</v>
      </c>
      <c r="CE30">
        <v>1.664874444444445</v>
      </c>
      <c r="CF30">
        <v>1.270231481481481</v>
      </c>
      <c r="CG30">
        <v>14.57274074074074</v>
      </c>
      <c r="CH30">
        <v>10.45086666666667</v>
      </c>
      <c r="CI30">
        <v>2000.040370370371</v>
      </c>
      <c r="CJ30">
        <v>0.9799945555555558</v>
      </c>
      <c r="CK30">
        <v>0.02000514444444445</v>
      </c>
      <c r="CL30">
        <v>0</v>
      </c>
      <c r="CM30">
        <v>814.5117037037038</v>
      </c>
      <c r="CN30">
        <v>5.00097</v>
      </c>
      <c r="CO30">
        <v>16161.21481481482</v>
      </c>
      <c r="CP30">
        <v>16707.87407407407</v>
      </c>
      <c r="CQ30">
        <v>38.14566666666666</v>
      </c>
      <c r="CR30">
        <v>38.5</v>
      </c>
      <c r="CS30">
        <v>38.15025925925926</v>
      </c>
      <c r="CT30">
        <v>38.11333333333333</v>
      </c>
      <c r="CU30">
        <v>38.61333333333333</v>
      </c>
      <c r="CV30">
        <v>1955.129259259259</v>
      </c>
      <c r="CW30">
        <v>39.9111111111111</v>
      </c>
      <c r="CX30">
        <v>0</v>
      </c>
      <c r="CY30">
        <v>1664376274</v>
      </c>
      <c r="CZ30">
        <v>0</v>
      </c>
      <c r="DA30">
        <v>0</v>
      </c>
      <c r="DB30" t="s">
        <v>356</v>
      </c>
      <c r="DC30">
        <v>1663859321.1</v>
      </c>
      <c r="DD30">
        <v>1663859315.6</v>
      </c>
      <c r="DE30">
        <v>0</v>
      </c>
      <c r="DF30">
        <v>0.196</v>
      </c>
      <c r="DG30">
        <v>-0.001</v>
      </c>
      <c r="DH30">
        <v>-5.941</v>
      </c>
      <c r="DI30">
        <v>-0.174</v>
      </c>
      <c r="DJ30">
        <v>1500</v>
      </c>
      <c r="DK30">
        <v>17</v>
      </c>
      <c r="DL30">
        <v>0.13</v>
      </c>
      <c r="DM30">
        <v>0.04</v>
      </c>
      <c r="DN30">
        <v>8.436763658536584</v>
      </c>
      <c r="DO30">
        <v>14.04047226480837</v>
      </c>
      <c r="DP30">
        <v>1.385105895334899</v>
      </c>
      <c r="DQ30">
        <v>0</v>
      </c>
      <c r="DR30">
        <v>4.400683414634146</v>
      </c>
      <c r="DS30">
        <v>-1.370716724738669</v>
      </c>
      <c r="DT30">
        <v>0.135384228710224</v>
      </c>
      <c r="DU30">
        <v>0</v>
      </c>
      <c r="DV30">
        <v>0</v>
      </c>
      <c r="DW30">
        <v>2</v>
      </c>
      <c r="DX30" t="s">
        <v>357</v>
      </c>
      <c r="DY30">
        <v>2.98514</v>
      </c>
      <c r="DZ30">
        <v>2.71573</v>
      </c>
      <c r="EA30">
        <v>0.0603101</v>
      </c>
      <c r="EB30">
        <v>0.0567459</v>
      </c>
      <c r="EC30">
        <v>0.0898525</v>
      </c>
      <c r="ED30">
        <v>0.0731101</v>
      </c>
      <c r="EE30">
        <v>29851.8</v>
      </c>
      <c r="EF30">
        <v>30119.6</v>
      </c>
      <c r="EG30">
        <v>29515.7</v>
      </c>
      <c r="EH30">
        <v>29524.6</v>
      </c>
      <c r="EI30">
        <v>35607.7</v>
      </c>
      <c r="EJ30">
        <v>36381.8</v>
      </c>
      <c r="EK30">
        <v>41596.3</v>
      </c>
      <c r="EL30">
        <v>42063</v>
      </c>
      <c r="EM30">
        <v>1.96928</v>
      </c>
      <c r="EN30">
        <v>1.94785</v>
      </c>
      <c r="EO30">
        <v>0.13059</v>
      </c>
      <c r="EP30">
        <v>0</v>
      </c>
      <c r="EQ30">
        <v>22.8949</v>
      </c>
      <c r="ER30">
        <v>999.9</v>
      </c>
      <c r="ES30">
        <v>57.7</v>
      </c>
      <c r="ET30">
        <v>26.7</v>
      </c>
      <c r="EU30">
        <v>22.2144</v>
      </c>
      <c r="EV30">
        <v>63.0313</v>
      </c>
      <c r="EW30">
        <v>33.7179</v>
      </c>
      <c r="EX30">
        <v>1</v>
      </c>
      <c r="EY30">
        <v>-0.187706</v>
      </c>
      <c r="EZ30">
        <v>2.4554</v>
      </c>
      <c r="FA30">
        <v>20.3709</v>
      </c>
      <c r="FB30">
        <v>5.21879</v>
      </c>
      <c r="FC30">
        <v>12.0099</v>
      </c>
      <c r="FD30">
        <v>4.9899</v>
      </c>
      <c r="FE30">
        <v>3.28858</v>
      </c>
      <c r="FF30">
        <v>9999</v>
      </c>
      <c r="FG30">
        <v>9999</v>
      </c>
      <c r="FH30">
        <v>9999</v>
      </c>
      <c r="FI30">
        <v>266.8</v>
      </c>
      <c r="FJ30">
        <v>1.86691</v>
      </c>
      <c r="FK30">
        <v>1.86604</v>
      </c>
      <c r="FL30">
        <v>1.86554</v>
      </c>
      <c r="FM30">
        <v>1.86544</v>
      </c>
      <c r="FN30">
        <v>1.86723</v>
      </c>
      <c r="FO30">
        <v>1.86981</v>
      </c>
      <c r="FP30">
        <v>1.86844</v>
      </c>
      <c r="FQ30">
        <v>1.86995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-2.709</v>
      </c>
      <c r="GF30">
        <v>-0.1365</v>
      </c>
      <c r="GG30">
        <v>-1.924539205026614</v>
      </c>
      <c r="GH30">
        <v>-0.003472570976848066</v>
      </c>
      <c r="GI30">
        <v>7.724417303660118E-07</v>
      </c>
      <c r="GJ30">
        <v>-2.052396271755168E-10</v>
      </c>
      <c r="GK30">
        <v>-0.1837585470287317</v>
      </c>
      <c r="GL30">
        <v>-0.01104087791735834</v>
      </c>
      <c r="GM30">
        <v>0.001110027317673367</v>
      </c>
      <c r="GN30">
        <v>-2.007286811265012E-05</v>
      </c>
      <c r="GO30">
        <v>4</v>
      </c>
      <c r="GP30">
        <v>2317</v>
      </c>
      <c r="GQ30">
        <v>1</v>
      </c>
      <c r="GR30">
        <v>22</v>
      </c>
      <c r="GS30">
        <v>8615.799999999999</v>
      </c>
      <c r="GT30">
        <v>8615.9</v>
      </c>
      <c r="GU30">
        <v>0.612793</v>
      </c>
      <c r="GV30">
        <v>2.23511</v>
      </c>
      <c r="GW30">
        <v>1.39648</v>
      </c>
      <c r="GX30">
        <v>2.33398</v>
      </c>
      <c r="GY30">
        <v>1.49536</v>
      </c>
      <c r="GZ30">
        <v>2.46216</v>
      </c>
      <c r="HA30">
        <v>31.9805</v>
      </c>
      <c r="HB30">
        <v>12.3633</v>
      </c>
      <c r="HC30">
        <v>18</v>
      </c>
      <c r="HD30">
        <v>513.643</v>
      </c>
      <c r="HE30">
        <v>456.095</v>
      </c>
      <c r="HF30">
        <v>20.0825</v>
      </c>
      <c r="HG30">
        <v>25.0291</v>
      </c>
      <c r="HH30">
        <v>30</v>
      </c>
      <c r="HI30">
        <v>25.0596</v>
      </c>
      <c r="HJ30">
        <v>25.0099</v>
      </c>
      <c r="HK30">
        <v>12.1451</v>
      </c>
      <c r="HL30">
        <v>36.9968</v>
      </c>
      <c r="HM30">
        <v>70.69</v>
      </c>
      <c r="HN30">
        <v>20.0664</v>
      </c>
      <c r="HO30">
        <v>198.846</v>
      </c>
      <c r="HP30">
        <v>14.2443</v>
      </c>
      <c r="HQ30">
        <v>100.964</v>
      </c>
      <c r="HR30">
        <v>101.031</v>
      </c>
    </row>
    <row r="31" spans="1:226">
      <c r="A31">
        <v>15</v>
      </c>
      <c r="B31">
        <v>1664376275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1664376267.214286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220.4292683923851</v>
      </c>
      <c r="AK31">
        <v>225.1185939393939</v>
      </c>
      <c r="AL31">
        <v>-3.141035093222177</v>
      </c>
      <c r="AM31">
        <v>64.62644023718549</v>
      </c>
      <c r="AN31">
        <f>(AP31 - AO31 + BO31*1E3/(8.314*(BQ31+273.15)) * AR31/BN31 * AQ31) * BN31/(100*BB31) * 1000/(1000 - AP31)</f>
        <v>0</v>
      </c>
      <c r="AO31">
        <v>14.14417090808479</v>
      </c>
      <c r="AP31">
        <v>18.22249939393939</v>
      </c>
      <c r="AQ31">
        <v>-6.088479321909198E-06</v>
      </c>
      <c r="AR31">
        <v>104.8542711503696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1664376267.214286</v>
      </c>
      <c r="BH31">
        <v>243.4508571428572</v>
      </c>
      <c r="BI31">
        <v>233.13</v>
      </c>
      <c r="BJ31">
        <v>18.22459285714286</v>
      </c>
      <c r="BK31">
        <v>14.01487142857143</v>
      </c>
      <c r="BL31">
        <v>246.1863928571429</v>
      </c>
      <c r="BM31">
        <v>18.36111071428571</v>
      </c>
      <c r="BN31">
        <v>500.0770000000001</v>
      </c>
      <c r="BO31">
        <v>91.3402</v>
      </c>
      <c r="BP31">
        <v>0.1000215357142857</v>
      </c>
      <c r="BQ31">
        <v>24.546375</v>
      </c>
      <c r="BR31">
        <v>25.04401785714287</v>
      </c>
      <c r="BS31">
        <v>999.9000000000002</v>
      </c>
      <c r="BT31">
        <v>0</v>
      </c>
      <c r="BU31">
        <v>0</v>
      </c>
      <c r="BV31">
        <v>9996.737500000001</v>
      </c>
      <c r="BW31">
        <v>0</v>
      </c>
      <c r="BX31">
        <v>7.869059999999998</v>
      </c>
      <c r="BY31">
        <v>10.32076428571429</v>
      </c>
      <c r="BZ31">
        <v>247.97</v>
      </c>
      <c r="CA31">
        <v>236.4421785714285</v>
      </c>
      <c r="CB31">
        <v>4.209726428571429</v>
      </c>
      <c r="CC31">
        <v>233.13</v>
      </c>
      <c r="CD31">
        <v>14.01487142857143</v>
      </c>
      <c r="CE31">
        <v>1.664638571428571</v>
      </c>
      <c r="CF31">
        <v>1.280119642857143</v>
      </c>
      <c r="CG31">
        <v>14.57053928571429</v>
      </c>
      <c r="CH31">
        <v>10.567075</v>
      </c>
      <c r="CI31">
        <v>2000.0375</v>
      </c>
      <c r="CJ31">
        <v>0.9799942142857146</v>
      </c>
      <c r="CK31">
        <v>0.02000548571428571</v>
      </c>
      <c r="CL31">
        <v>0</v>
      </c>
      <c r="CM31">
        <v>813.0872857142856</v>
      </c>
      <c r="CN31">
        <v>5.00097</v>
      </c>
      <c r="CO31">
        <v>16131.13214285714</v>
      </c>
      <c r="CP31">
        <v>16707.85</v>
      </c>
      <c r="CQ31">
        <v>38.11596428571428</v>
      </c>
      <c r="CR31">
        <v>38.48425</v>
      </c>
      <c r="CS31">
        <v>38.11589285714285</v>
      </c>
      <c r="CT31">
        <v>38.09349999999999</v>
      </c>
      <c r="CU31">
        <v>38.59349999999999</v>
      </c>
      <c r="CV31">
        <v>1955.126428571429</v>
      </c>
      <c r="CW31">
        <v>39.91107142857143</v>
      </c>
      <c r="CX31">
        <v>0</v>
      </c>
      <c r="CY31">
        <v>1664376278.8</v>
      </c>
      <c r="CZ31">
        <v>0</v>
      </c>
      <c r="DA31">
        <v>0</v>
      </c>
      <c r="DB31" t="s">
        <v>356</v>
      </c>
      <c r="DC31">
        <v>1663859321.1</v>
      </c>
      <c r="DD31">
        <v>1663859315.6</v>
      </c>
      <c r="DE31">
        <v>0</v>
      </c>
      <c r="DF31">
        <v>0.196</v>
      </c>
      <c r="DG31">
        <v>-0.001</v>
      </c>
      <c r="DH31">
        <v>-5.941</v>
      </c>
      <c r="DI31">
        <v>-0.174</v>
      </c>
      <c r="DJ31">
        <v>1500</v>
      </c>
      <c r="DK31">
        <v>17</v>
      </c>
      <c r="DL31">
        <v>0.13</v>
      </c>
      <c r="DM31">
        <v>0.04</v>
      </c>
      <c r="DN31">
        <v>9.758677</v>
      </c>
      <c r="DO31">
        <v>13.72945238273919</v>
      </c>
      <c r="DP31">
        <v>1.321577213641337</v>
      </c>
      <c r="DQ31">
        <v>0</v>
      </c>
      <c r="DR31">
        <v>4.26679875</v>
      </c>
      <c r="DS31">
        <v>-1.421045741088204</v>
      </c>
      <c r="DT31">
        <v>0.136916484255686</v>
      </c>
      <c r="DU31">
        <v>0</v>
      </c>
      <c r="DV31">
        <v>0</v>
      </c>
      <c r="DW31">
        <v>2</v>
      </c>
      <c r="DX31" t="s">
        <v>357</v>
      </c>
      <c r="DY31">
        <v>2.98511</v>
      </c>
      <c r="DZ31">
        <v>2.71556</v>
      </c>
      <c r="EA31">
        <v>0.0568872</v>
      </c>
      <c r="EB31">
        <v>0.053031</v>
      </c>
      <c r="EC31">
        <v>0.08984930000000001</v>
      </c>
      <c r="ED31">
        <v>0.0735845</v>
      </c>
      <c r="EE31">
        <v>29960.5</v>
      </c>
      <c r="EF31">
        <v>30239</v>
      </c>
      <c r="EG31">
        <v>29515.6</v>
      </c>
      <c r="EH31">
        <v>29525.4</v>
      </c>
      <c r="EI31">
        <v>35607.7</v>
      </c>
      <c r="EJ31">
        <v>36363.7</v>
      </c>
      <c r="EK31">
        <v>41596.2</v>
      </c>
      <c r="EL31">
        <v>42064</v>
      </c>
      <c r="EM31">
        <v>1.9692</v>
      </c>
      <c r="EN31">
        <v>1.94827</v>
      </c>
      <c r="EO31">
        <v>0.130273</v>
      </c>
      <c r="EP31">
        <v>0</v>
      </c>
      <c r="EQ31">
        <v>22.8786</v>
      </c>
      <c r="ER31">
        <v>999.9</v>
      </c>
      <c r="ES31">
        <v>57.6</v>
      </c>
      <c r="ET31">
        <v>26.7</v>
      </c>
      <c r="EU31">
        <v>22.1748</v>
      </c>
      <c r="EV31">
        <v>62.9213</v>
      </c>
      <c r="EW31">
        <v>33.7139</v>
      </c>
      <c r="EX31">
        <v>1</v>
      </c>
      <c r="EY31">
        <v>-0.187645</v>
      </c>
      <c r="EZ31">
        <v>2.436</v>
      </c>
      <c r="FA31">
        <v>20.3714</v>
      </c>
      <c r="FB31">
        <v>5.21879</v>
      </c>
      <c r="FC31">
        <v>12.0099</v>
      </c>
      <c r="FD31">
        <v>4.98995</v>
      </c>
      <c r="FE31">
        <v>3.28863</v>
      </c>
      <c r="FF31">
        <v>9999</v>
      </c>
      <c r="FG31">
        <v>9999</v>
      </c>
      <c r="FH31">
        <v>9999</v>
      </c>
      <c r="FI31">
        <v>266.8</v>
      </c>
      <c r="FJ31">
        <v>1.86694</v>
      </c>
      <c r="FK31">
        <v>1.86606</v>
      </c>
      <c r="FL31">
        <v>1.86553</v>
      </c>
      <c r="FM31">
        <v>1.86547</v>
      </c>
      <c r="FN31">
        <v>1.86724</v>
      </c>
      <c r="FO31">
        <v>1.86981</v>
      </c>
      <c r="FP31">
        <v>1.86844</v>
      </c>
      <c r="FQ31">
        <v>1.86995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-2.66</v>
      </c>
      <c r="GF31">
        <v>-0.1365</v>
      </c>
      <c r="GG31">
        <v>-1.924539205026614</v>
      </c>
      <c r="GH31">
        <v>-0.003472570976848066</v>
      </c>
      <c r="GI31">
        <v>7.724417303660118E-07</v>
      </c>
      <c r="GJ31">
        <v>-2.052396271755168E-10</v>
      </c>
      <c r="GK31">
        <v>-0.1837585470287317</v>
      </c>
      <c r="GL31">
        <v>-0.01104087791735834</v>
      </c>
      <c r="GM31">
        <v>0.001110027317673367</v>
      </c>
      <c r="GN31">
        <v>-2.007286811265012E-05</v>
      </c>
      <c r="GO31">
        <v>4</v>
      </c>
      <c r="GP31">
        <v>2317</v>
      </c>
      <c r="GQ31">
        <v>1</v>
      </c>
      <c r="GR31">
        <v>22</v>
      </c>
      <c r="GS31">
        <v>8615.9</v>
      </c>
      <c r="GT31">
        <v>8616</v>
      </c>
      <c r="GU31">
        <v>0.576172</v>
      </c>
      <c r="GV31">
        <v>2.23999</v>
      </c>
      <c r="GW31">
        <v>1.39648</v>
      </c>
      <c r="GX31">
        <v>2.33398</v>
      </c>
      <c r="GY31">
        <v>1.49536</v>
      </c>
      <c r="GZ31">
        <v>2.40967</v>
      </c>
      <c r="HA31">
        <v>31.9805</v>
      </c>
      <c r="HB31">
        <v>12.3371</v>
      </c>
      <c r="HC31">
        <v>18</v>
      </c>
      <c r="HD31">
        <v>513.577</v>
      </c>
      <c r="HE31">
        <v>456.348</v>
      </c>
      <c r="HF31">
        <v>20.0359</v>
      </c>
      <c r="HG31">
        <v>25.0289</v>
      </c>
      <c r="HH31">
        <v>30</v>
      </c>
      <c r="HI31">
        <v>25.0578</v>
      </c>
      <c r="HJ31">
        <v>25.0087</v>
      </c>
      <c r="HK31">
        <v>11.4609</v>
      </c>
      <c r="HL31">
        <v>36.7062</v>
      </c>
      <c r="HM31">
        <v>70.69</v>
      </c>
      <c r="HN31">
        <v>20.0246</v>
      </c>
      <c r="HO31">
        <v>185.487</v>
      </c>
      <c r="HP31">
        <v>14.3538</v>
      </c>
      <c r="HQ31">
        <v>100.964</v>
      </c>
      <c r="HR31">
        <v>101.034</v>
      </c>
    </row>
    <row r="32" spans="1:226">
      <c r="A32">
        <v>16</v>
      </c>
      <c r="B32">
        <v>1664376280</v>
      </c>
      <c r="C32">
        <v>75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1664376272.5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203.5857658048795</v>
      </c>
      <c r="AK32">
        <v>209.4287090909091</v>
      </c>
      <c r="AL32">
        <v>-3.133101745234291</v>
      </c>
      <c r="AM32">
        <v>64.62644023718549</v>
      </c>
      <c r="AN32">
        <f>(AP32 - AO32 + BO32*1E3/(8.314*(BQ32+273.15)) * AR32/BN32 * AQ32) * BN32/(100*BB32) * 1000/(1000 - AP32)</f>
        <v>0</v>
      </c>
      <c r="AO32">
        <v>14.24364987196824</v>
      </c>
      <c r="AP32">
        <v>18.21936242424242</v>
      </c>
      <c r="AQ32">
        <v>-1.472491231557339E-05</v>
      </c>
      <c r="AR32">
        <v>104.8542711503696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1664376272.5</v>
      </c>
      <c r="BH32">
        <v>227.1684814814815</v>
      </c>
      <c r="BI32">
        <v>215.645962962963</v>
      </c>
      <c r="BJ32">
        <v>18.22231481481481</v>
      </c>
      <c r="BK32">
        <v>14.13708888888889</v>
      </c>
      <c r="BL32">
        <v>229.8527407407407</v>
      </c>
      <c r="BM32">
        <v>18.35885555555555</v>
      </c>
      <c r="BN32">
        <v>500.0701481481481</v>
      </c>
      <c r="BO32">
        <v>91.33944444444445</v>
      </c>
      <c r="BP32">
        <v>0.0999621</v>
      </c>
      <c r="BQ32">
        <v>24.51321481481482</v>
      </c>
      <c r="BR32">
        <v>25.03286666666667</v>
      </c>
      <c r="BS32">
        <v>999.9000000000001</v>
      </c>
      <c r="BT32">
        <v>0</v>
      </c>
      <c r="BU32">
        <v>0</v>
      </c>
      <c r="BV32">
        <v>9998.812962962964</v>
      </c>
      <c r="BW32">
        <v>0</v>
      </c>
      <c r="BX32">
        <v>7.869059999999998</v>
      </c>
      <c r="BY32">
        <v>11.52241518518518</v>
      </c>
      <c r="BZ32">
        <v>231.3847777777777</v>
      </c>
      <c r="CA32">
        <v>218.7370000000001</v>
      </c>
      <c r="CB32">
        <v>4.085234444444445</v>
      </c>
      <c r="CC32">
        <v>215.645962962963</v>
      </c>
      <c r="CD32">
        <v>14.13708888888889</v>
      </c>
      <c r="CE32">
        <v>1.664416666666666</v>
      </c>
      <c r="CF32">
        <v>1.291273333333333</v>
      </c>
      <c r="CG32">
        <v>14.56847777777778</v>
      </c>
      <c r="CH32">
        <v>10.69735555555556</v>
      </c>
      <c r="CI32">
        <v>2000.018518518518</v>
      </c>
      <c r="CJ32">
        <v>0.9799938888888889</v>
      </c>
      <c r="CK32">
        <v>0.02000580370370371</v>
      </c>
      <c r="CL32">
        <v>0</v>
      </c>
      <c r="CM32">
        <v>811.7644444444445</v>
      </c>
      <c r="CN32">
        <v>5.00097</v>
      </c>
      <c r="CO32">
        <v>16102.38518518519</v>
      </c>
      <c r="CP32">
        <v>16707.7</v>
      </c>
      <c r="CQ32">
        <v>38.09233333333333</v>
      </c>
      <c r="CR32">
        <v>38.46266666666666</v>
      </c>
      <c r="CS32">
        <v>38.08766666666666</v>
      </c>
      <c r="CT32">
        <v>38.07133333333333</v>
      </c>
      <c r="CU32">
        <v>38.56444444444445</v>
      </c>
      <c r="CV32">
        <v>1955.108148148148</v>
      </c>
      <c r="CW32">
        <v>39.91037037037037</v>
      </c>
      <c r="CX32">
        <v>0</v>
      </c>
      <c r="CY32">
        <v>1664376283.6</v>
      </c>
      <c r="CZ32">
        <v>0</v>
      </c>
      <c r="DA32">
        <v>0</v>
      </c>
      <c r="DB32" t="s">
        <v>356</v>
      </c>
      <c r="DC32">
        <v>1663859321.1</v>
      </c>
      <c r="DD32">
        <v>1663859315.6</v>
      </c>
      <c r="DE32">
        <v>0</v>
      </c>
      <c r="DF32">
        <v>0.196</v>
      </c>
      <c r="DG32">
        <v>-0.001</v>
      </c>
      <c r="DH32">
        <v>-5.941</v>
      </c>
      <c r="DI32">
        <v>-0.174</v>
      </c>
      <c r="DJ32">
        <v>1500</v>
      </c>
      <c r="DK32">
        <v>17</v>
      </c>
      <c r="DL32">
        <v>0.13</v>
      </c>
      <c r="DM32">
        <v>0.04</v>
      </c>
      <c r="DN32">
        <v>10.898459</v>
      </c>
      <c r="DO32">
        <v>13.63591677298312</v>
      </c>
      <c r="DP32">
        <v>1.312634660792561</v>
      </c>
      <c r="DQ32">
        <v>0</v>
      </c>
      <c r="DR32">
        <v>4.152196</v>
      </c>
      <c r="DS32">
        <v>-1.414344540337722</v>
      </c>
      <c r="DT32">
        <v>0.1362587154607</v>
      </c>
      <c r="DU32">
        <v>0</v>
      </c>
      <c r="DV32">
        <v>0</v>
      </c>
      <c r="DW32">
        <v>2</v>
      </c>
      <c r="DX32" t="s">
        <v>357</v>
      </c>
      <c r="DY32">
        <v>2.98507</v>
      </c>
      <c r="DZ32">
        <v>2.71566</v>
      </c>
      <c r="EA32">
        <v>0.0533941</v>
      </c>
      <c r="EB32">
        <v>0.0492627</v>
      </c>
      <c r="EC32">
        <v>0.0898361</v>
      </c>
      <c r="ED32">
        <v>0.07397479999999999</v>
      </c>
      <c r="EE32">
        <v>30072.1</v>
      </c>
      <c r="EF32">
        <v>30359</v>
      </c>
      <c r="EG32">
        <v>29516.2</v>
      </c>
      <c r="EH32">
        <v>29525</v>
      </c>
      <c r="EI32">
        <v>35608.6</v>
      </c>
      <c r="EJ32">
        <v>36348</v>
      </c>
      <c r="EK32">
        <v>41596.8</v>
      </c>
      <c r="EL32">
        <v>42063.9</v>
      </c>
      <c r="EM32">
        <v>1.96893</v>
      </c>
      <c r="EN32">
        <v>1.9484</v>
      </c>
      <c r="EO32">
        <v>0.131223</v>
      </c>
      <c r="EP32">
        <v>0</v>
      </c>
      <c r="EQ32">
        <v>22.8626</v>
      </c>
      <c r="ER32">
        <v>999.9</v>
      </c>
      <c r="ES32">
        <v>57.6</v>
      </c>
      <c r="ET32">
        <v>26.7</v>
      </c>
      <c r="EU32">
        <v>22.174</v>
      </c>
      <c r="EV32">
        <v>63.0213</v>
      </c>
      <c r="EW32">
        <v>33.73</v>
      </c>
      <c r="EX32">
        <v>1</v>
      </c>
      <c r="EY32">
        <v>-0.187757</v>
      </c>
      <c r="EZ32">
        <v>2.37819</v>
      </c>
      <c r="FA32">
        <v>20.372</v>
      </c>
      <c r="FB32">
        <v>5.21744</v>
      </c>
      <c r="FC32">
        <v>12.0099</v>
      </c>
      <c r="FD32">
        <v>4.9896</v>
      </c>
      <c r="FE32">
        <v>3.28835</v>
      </c>
      <c r="FF32">
        <v>9999</v>
      </c>
      <c r="FG32">
        <v>9999</v>
      </c>
      <c r="FH32">
        <v>9999</v>
      </c>
      <c r="FI32">
        <v>266.8</v>
      </c>
      <c r="FJ32">
        <v>1.86694</v>
      </c>
      <c r="FK32">
        <v>1.86603</v>
      </c>
      <c r="FL32">
        <v>1.86553</v>
      </c>
      <c r="FM32">
        <v>1.86548</v>
      </c>
      <c r="FN32">
        <v>1.86724</v>
      </c>
      <c r="FO32">
        <v>1.86981</v>
      </c>
      <c r="FP32">
        <v>1.86844</v>
      </c>
      <c r="FQ32">
        <v>1.86995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-2.611</v>
      </c>
      <c r="GF32">
        <v>-0.1365</v>
      </c>
      <c r="GG32">
        <v>-1.924539205026614</v>
      </c>
      <c r="GH32">
        <v>-0.003472570976848066</v>
      </c>
      <c r="GI32">
        <v>7.724417303660118E-07</v>
      </c>
      <c r="GJ32">
        <v>-2.052396271755168E-10</v>
      </c>
      <c r="GK32">
        <v>-0.1837585470287317</v>
      </c>
      <c r="GL32">
        <v>-0.01104087791735834</v>
      </c>
      <c r="GM32">
        <v>0.001110027317673367</v>
      </c>
      <c r="GN32">
        <v>-2.007286811265012E-05</v>
      </c>
      <c r="GO32">
        <v>4</v>
      </c>
      <c r="GP32">
        <v>2317</v>
      </c>
      <c r="GQ32">
        <v>1</v>
      </c>
      <c r="GR32">
        <v>22</v>
      </c>
      <c r="GS32">
        <v>8616</v>
      </c>
      <c r="GT32">
        <v>8616.1</v>
      </c>
      <c r="GU32">
        <v>0.541992</v>
      </c>
      <c r="GV32">
        <v>2.24243</v>
      </c>
      <c r="GW32">
        <v>1.39648</v>
      </c>
      <c r="GX32">
        <v>2.33398</v>
      </c>
      <c r="GY32">
        <v>1.49536</v>
      </c>
      <c r="GZ32">
        <v>2.45239</v>
      </c>
      <c r="HA32">
        <v>32.0024</v>
      </c>
      <c r="HB32">
        <v>12.3546</v>
      </c>
      <c r="HC32">
        <v>18</v>
      </c>
      <c r="HD32">
        <v>513.394</v>
      </c>
      <c r="HE32">
        <v>456.418</v>
      </c>
      <c r="HF32">
        <v>19.9995</v>
      </c>
      <c r="HG32">
        <v>25.0271</v>
      </c>
      <c r="HH32">
        <v>29.9999</v>
      </c>
      <c r="HI32">
        <v>25.057</v>
      </c>
      <c r="HJ32">
        <v>25.0078</v>
      </c>
      <c r="HK32">
        <v>10.7089</v>
      </c>
      <c r="HL32">
        <v>36.4118</v>
      </c>
      <c r="HM32">
        <v>70.3185</v>
      </c>
      <c r="HN32">
        <v>20.0003</v>
      </c>
      <c r="HO32">
        <v>165.448</v>
      </c>
      <c r="HP32">
        <v>14.2985</v>
      </c>
      <c r="HQ32">
        <v>100.965</v>
      </c>
      <c r="HR32">
        <v>101.033</v>
      </c>
    </row>
    <row r="33" spans="1:226">
      <c r="A33">
        <v>17</v>
      </c>
      <c r="B33">
        <v>1664376285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1664376277.214286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186.7300168928407</v>
      </c>
      <c r="AK33">
        <v>193.7067515151515</v>
      </c>
      <c r="AL33">
        <v>-3.14521755027477</v>
      </c>
      <c r="AM33">
        <v>64.62644023718549</v>
      </c>
      <c r="AN33">
        <f>(AP33 - AO33 + BO33*1E3/(8.314*(BQ33+273.15)) * AR33/BN33 * AQ33) * BN33/(100*BB33) * 1000/(1000 - AP33)</f>
        <v>0</v>
      </c>
      <c r="AO33">
        <v>14.35274286484665</v>
      </c>
      <c r="AP33">
        <v>18.21534606060606</v>
      </c>
      <c r="AQ33">
        <v>-1.018474599815195E-05</v>
      </c>
      <c r="AR33">
        <v>104.8542711503696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1664376277.214286</v>
      </c>
      <c r="BH33">
        <v>212.6484285714285</v>
      </c>
      <c r="BI33">
        <v>200.0189285714286</v>
      </c>
      <c r="BJ33">
        <v>18.22088928571429</v>
      </c>
      <c r="BK33">
        <v>14.23873571428572</v>
      </c>
      <c r="BL33">
        <v>215.2866785714286</v>
      </c>
      <c r="BM33">
        <v>18.35743571428571</v>
      </c>
      <c r="BN33">
        <v>500.0726785714286</v>
      </c>
      <c r="BO33">
        <v>91.33841785714284</v>
      </c>
      <c r="BP33">
        <v>0.09999981785714288</v>
      </c>
      <c r="BQ33">
        <v>24.48368571428571</v>
      </c>
      <c r="BR33">
        <v>25.02458928571428</v>
      </c>
      <c r="BS33">
        <v>999.9000000000002</v>
      </c>
      <c r="BT33">
        <v>0</v>
      </c>
      <c r="BU33">
        <v>0</v>
      </c>
      <c r="BV33">
        <v>9992.848928571429</v>
      </c>
      <c r="BW33">
        <v>0</v>
      </c>
      <c r="BX33">
        <v>7.869059999999998</v>
      </c>
      <c r="BY33">
        <v>12.629375</v>
      </c>
      <c r="BZ33">
        <v>216.5949285714286</v>
      </c>
      <c r="CA33">
        <v>202.9068928571429</v>
      </c>
      <c r="CB33">
        <v>3.982156428571429</v>
      </c>
      <c r="CC33">
        <v>200.0189285714286</v>
      </c>
      <c r="CD33">
        <v>14.23873571428572</v>
      </c>
      <c r="CE33">
        <v>1.664266785714286</v>
      </c>
      <c r="CF33">
        <v>1.300543928571429</v>
      </c>
      <c r="CG33">
        <v>14.56709285714286</v>
      </c>
      <c r="CH33">
        <v>10.80486071428571</v>
      </c>
      <c r="CI33">
        <v>2000.002857142857</v>
      </c>
      <c r="CJ33">
        <v>0.9799936785714285</v>
      </c>
      <c r="CK33">
        <v>0.02000600714285715</v>
      </c>
      <c r="CL33">
        <v>0</v>
      </c>
      <c r="CM33">
        <v>810.7977857142857</v>
      </c>
      <c r="CN33">
        <v>5.00097</v>
      </c>
      <c r="CO33">
        <v>16081.75</v>
      </c>
      <c r="CP33">
        <v>16707.575</v>
      </c>
      <c r="CQ33">
        <v>38.07103571428571</v>
      </c>
      <c r="CR33">
        <v>38.44153571428571</v>
      </c>
      <c r="CS33">
        <v>38.06210714285714</v>
      </c>
      <c r="CT33">
        <v>38.05092857142857</v>
      </c>
      <c r="CU33">
        <v>38.53542857142857</v>
      </c>
      <c r="CV33">
        <v>1955.092857142857</v>
      </c>
      <c r="CW33">
        <v>39.91</v>
      </c>
      <c r="CX33">
        <v>0</v>
      </c>
      <c r="CY33">
        <v>1664376289</v>
      </c>
      <c r="CZ33">
        <v>0</v>
      </c>
      <c r="DA33">
        <v>0</v>
      </c>
      <c r="DB33" t="s">
        <v>356</v>
      </c>
      <c r="DC33">
        <v>1663859321.1</v>
      </c>
      <c r="DD33">
        <v>1663859315.6</v>
      </c>
      <c r="DE33">
        <v>0</v>
      </c>
      <c r="DF33">
        <v>0.196</v>
      </c>
      <c r="DG33">
        <v>-0.001</v>
      </c>
      <c r="DH33">
        <v>-5.941</v>
      </c>
      <c r="DI33">
        <v>-0.174</v>
      </c>
      <c r="DJ33">
        <v>1500</v>
      </c>
      <c r="DK33">
        <v>17</v>
      </c>
      <c r="DL33">
        <v>0.13</v>
      </c>
      <c r="DM33">
        <v>0.04</v>
      </c>
      <c r="DN33">
        <v>11.83283375</v>
      </c>
      <c r="DO33">
        <v>13.80129287054409</v>
      </c>
      <c r="DP33">
        <v>1.329286172311454</v>
      </c>
      <c r="DQ33">
        <v>0</v>
      </c>
      <c r="DR33">
        <v>4.0593265</v>
      </c>
      <c r="DS33">
        <v>-1.363566078799253</v>
      </c>
      <c r="DT33">
        <v>0.1313896525710833</v>
      </c>
      <c r="DU33">
        <v>0</v>
      </c>
      <c r="DV33">
        <v>0</v>
      </c>
      <c r="DW33">
        <v>2</v>
      </c>
      <c r="DX33" t="s">
        <v>357</v>
      </c>
      <c r="DY33">
        <v>2.98505</v>
      </c>
      <c r="DZ33">
        <v>2.71559</v>
      </c>
      <c r="EA33">
        <v>0.0498105</v>
      </c>
      <c r="EB33">
        <v>0.0453204</v>
      </c>
      <c r="EC33">
        <v>0.08981749999999999</v>
      </c>
      <c r="ED33">
        <v>0.0741907</v>
      </c>
      <c r="EE33">
        <v>30185.5</v>
      </c>
      <c r="EF33">
        <v>30484.8</v>
      </c>
      <c r="EG33">
        <v>29515.8</v>
      </c>
      <c r="EH33">
        <v>29525</v>
      </c>
      <c r="EI33">
        <v>35608.7</v>
      </c>
      <c r="EJ33">
        <v>36339</v>
      </c>
      <c r="EK33">
        <v>41596</v>
      </c>
      <c r="EL33">
        <v>42063.4</v>
      </c>
      <c r="EM33">
        <v>1.96885</v>
      </c>
      <c r="EN33">
        <v>1.9482</v>
      </c>
      <c r="EO33">
        <v>0.132155</v>
      </c>
      <c r="EP33">
        <v>0</v>
      </c>
      <c r="EQ33">
        <v>22.8457</v>
      </c>
      <c r="ER33">
        <v>999.9</v>
      </c>
      <c r="ES33">
        <v>57.6</v>
      </c>
      <c r="ET33">
        <v>26.8</v>
      </c>
      <c r="EU33">
        <v>22.3072</v>
      </c>
      <c r="EV33">
        <v>62.8813</v>
      </c>
      <c r="EW33">
        <v>33.766</v>
      </c>
      <c r="EX33">
        <v>1</v>
      </c>
      <c r="EY33">
        <v>-0.187813</v>
      </c>
      <c r="EZ33">
        <v>2.32854</v>
      </c>
      <c r="FA33">
        <v>20.3727</v>
      </c>
      <c r="FB33">
        <v>5.21834</v>
      </c>
      <c r="FC33">
        <v>12.0099</v>
      </c>
      <c r="FD33">
        <v>4.9899</v>
      </c>
      <c r="FE33">
        <v>3.28848</v>
      </c>
      <c r="FF33">
        <v>9999</v>
      </c>
      <c r="FG33">
        <v>9999</v>
      </c>
      <c r="FH33">
        <v>9999</v>
      </c>
      <c r="FI33">
        <v>266.8</v>
      </c>
      <c r="FJ33">
        <v>1.86693</v>
      </c>
      <c r="FK33">
        <v>1.86605</v>
      </c>
      <c r="FL33">
        <v>1.86554</v>
      </c>
      <c r="FM33">
        <v>1.86546</v>
      </c>
      <c r="FN33">
        <v>1.86722</v>
      </c>
      <c r="FO33">
        <v>1.86981</v>
      </c>
      <c r="FP33">
        <v>1.86844</v>
      </c>
      <c r="FQ33">
        <v>1.86996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-2.562</v>
      </c>
      <c r="GF33">
        <v>-0.1366</v>
      </c>
      <c r="GG33">
        <v>-1.924539205026614</v>
      </c>
      <c r="GH33">
        <v>-0.003472570976848066</v>
      </c>
      <c r="GI33">
        <v>7.724417303660118E-07</v>
      </c>
      <c r="GJ33">
        <v>-2.052396271755168E-10</v>
      </c>
      <c r="GK33">
        <v>-0.1837585470287317</v>
      </c>
      <c r="GL33">
        <v>-0.01104087791735834</v>
      </c>
      <c r="GM33">
        <v>0.001110027317673367</v>
      </c>
      <c r="GN33">
        <v>-2.007286811265012E-05</v>
      </c>
      <c r="GO33">
        <v>4</v>
      </c>
      <c r="GP33">
        <v>2317</v>
      </c>
      <c r="GQ33">
        <v>1</v>
      </c>
      <c r="GR33">
        <v>22</v>
      </c>
      <c r="GS33">
        <v>8616.1</v>
      </c>
      <c r="GT33">
        <v>8616.200000000001</v>
      </c>
      <c r="GU33">
        <v>0.50415</v>
      </c>
      <c r="GV33">
        <v>2.24365</v>
      </c>
      <c r="GW33">
        <v>1.39648</v>
      </c>
      <c r="GX33">
        <v>2.33398</v>
      </c>
      <c r="GY33">
        <v>1.49536</v>
      </c>
      <c r="GZ33">
        <v>2.46094</v>
      </c>
      <c r="HA33">
        <v>32.0024</v>
      </c>
      <c r="HB33">
        <v>12.3458</v>
      </c>
      <c r="HC33">
        <v>18</v>
      </c>
      <c r="HD33">
        <v>513.333</v>
      </c>
      <c r="HE33">
        <v>456.28</v>
      </c>
      <c r="HF33">
        <v>19.9774</v>
      </c>
      <c r="HG33">
        <v>25.0271</v>
      </c>
      <c r="HH33">
        <v>29.9999</v>
      </c>
      <c r="HI33">
        <v>25.0557</v>
      </c>
      <c r="HJ33">
        <v>25.0061</v>
      </c>
      <c r="HK33">
        <v>10.0201</v>
      </c>
      <c r="HL33">
        <v>36.4118</v>
      </c>
      <c r="HM33">
        <v>70.3185</v>
      </c>
      <c r="HN33">
        <v>19.9804</v>
      </c>
      <c r="HO33">
        <v>152.091</v>
      </c>
      <c r="HP33">
        <v>14.3615</v>
      </c>
      <c r="HQ33">
        <v>100.964</v>
      </c>
      <c r="HR33">
        <v>101.032</v>
      </c>
    </row>
    <row r="34" spans="1:226">
      <c r="A34">
        <v>18</v>
      </c>
      <c r="B34">
        <v>1664376290</v>
      </c>
      <c r="C34">
        <v>85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1664376282.5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169.8895636315921</v>
      </c>
      <c r="AK34">
        <v>177.8650727272727</v>
      </c>
      <c r="AL34">
        <v>-3.172999998168189</v>
      </c>
      <c r="AM34">
        <v>64.62644023718549</v>
      </c>
      <c r="AN34">
        <f>(AP34 - AO34 + BO34*1E3/(8.314*(BQ34+273.15)) * AR34/BN34 * AQ34) * BN34/(100*BB34) * 1000/(1000 - AP34)</f>
        <v>0</v>
      </c>
      <c r="AO34">
        <v>14.36507534020546</v>
      </c>
      <c r="AP34">
        <v>18.18260181818183</v>
      </c>
      <c r="AQ34">
        <v>-0.006610564122847466</v>
      </c>
      <c r="AR34">
        <v>104.8542711503696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1664376282.5</v>
      </c>
      <c r="BH34">
        <v>196.3243333333334</v>
      </c>
      <c r="BI34">
        <v>182.460962962963</v>
      </c>
      <c r="BJ34">
        <v>18.21271851851852</v>
      </c>
      <c r="BK34">
        <v>14.31931851851852</v>
      </c>
      <c r="BL34">
        <v>198.9105185185185</v>
      </c>
      <c r="BM34">
        <v>18.34933333333333</v>
      </c>
      <c r="BN34">
        <v>500.0595185185186</v>
      </c>
      <c r="BO34">
        <v>91.33823333333333</v>
      </c>
      <c r="BP34">
        <v>0.09993340370370368</v>
      </c>
      <c r="BQ34">
        <v>24.45182962962963</v>
      </c>
      <c r="BR34">
        <v>25.01712592592593</v>
      </c>
      <c r="BS34">
        <v>999.9000000000001</v>
      </c>
      <c r="BT34">
        <v>0</v>
      </c>
      <c r="BU34">
        <v>0</v>
      </c>
      <c r="BV34">
        <v>10000.94333333333</v>
      </c>
      <c r="BW34">
        <v>0</v>
      </c>
      <c r="BX34">
        <v>7.869059999999998</v>
      </c>
      <c r="BY34">
        <v>13.8632962962963</v>
      </c>
      <c r="BZ34">
        <v>199.9663703703704</v>
      </c>
      <c r="CA34">
        <v>185.111</v>
      </c>
      <c r="CB34">
        <v>3.893393333333333</v>
      </c>
      <c r="CC34">
        <v>182.460962962963</v>
      </c>
      <c r="CD34">
        <v>14.31931851851852</v>
      </c>
      <c r="CE34">
        <v>1.663516666666666</v>
      </c>
      <c r="CF34">
        <v>1.307901481481481</v>
      </c>
      <c r="CG34">
        <v>14.56011481481482</v>
      </c>
      <c r="CH34">
        <v>10.88986666666667</v>
      </c>
      <c r="CI34">
        <v>1999.971481481481</v>
      </c>
      <c r="CJ34">
        <v>0.9799932222222222</v>
      </c>
      <c r="CK34">
        <v>0.02000645185185186</v>
      </c>
      <c r="CL34">
        <v>0</v>
      </c>
      <c r="CM34">
        <v>809.9975555555556</v>
      </c>
      <c r="CN34">
        <v>5.00097</v>
      </c>
      <c r="CO34">
        <v>16063.04444444444</v>
      </c>
      <c r="CP34">
        <v>16707.31851851852</v>
      </c>
      <c r="CQ34">
        <v>38.04362962962963</v>
      </c>
      <c r="CR34">
        <v>38.42322222222223</v>
      </c>
      <c r="CS34">
        <v>38.03444444444444</v>
      </c>
      <c r="CT34">
        <v>38.02985185185185</v>
      </c>
      <c r="CU34">
        <v>38.50211111111111</v>
      </c>
      <c r="CV34">
        <v>1955.061481481482</v>
      </c>
      <c r="CW34">
        <v>39.91</v>
      </c>
      <c r="CX34">
        <v>0</v>
      </c>
      <c r="CY34">
        <v>1664376293.8</v>
      </c>
      <c r="CZ34">
        <v>0</v>
      </c>
      <c r="DA34">
        <v>0</v>
      </c>
      <c r="DB34" t="s">
        <v>356</v>
      </c>
      <c r="DC34">
        <v>1663859321.1</v>
      </c>
      <c r="DD34">
        <v>1663859315.6</v>
      </c>
      <c r="DE34">
        <v>0</v>
      </c>
      <c r="DF34">
        <v>0.196</v>
      </c>
      <c r="DG34">
        <v>-0.001</v>
      </c>
      <c r="DH34">
        <v>-5.941</v>
      </c>
      <c r="DI34">
        <v>-0.174</v>
      </c>
      <c r="DJ34">
        <v>1500</v>
      </c>
      <c r="DK34">
        <v>17</v>
      </c>
      <c r="DL34">
        <v>0.13</v>
      </c>
      <c r="DM34">
        <v>0.04</v>
      </c>
      <c r="DN34">
        <v>13.04702195121951</v>
      </c>
      <c r="DO34">
        <v>14.17498536585366</v>
      </c>
      <c r="DP34">
        <v>1.399576615860841</v>
      </c>
      <c r="DQ34">
        <v>0</v>
      </c>
      <c r="DR34">
        <v>3.958512926829268</v>
      </c>
      <c r="DS34">
        <v>-1.079494076655055</v>
      </c>
      <c r="DT34">
        <v>0.1084855607396424</v>
      </c>
      <c r="DU34">
        <v>0</v>
      </c>
      <c r="DV34">
        <v>0</v>
      </c>
      <c r="DW34">
        <v>2</v>
      </c>
      <c r="DX34" t="s">
        <v>357</v>
      </c>
      <c r="DY34">
        <v>2.98517</v>
      </c>
      <c r="DZ34">
        <v>2.71574</v>
      </c>
      <c r="EA34">
        <v>0.0461172</v>
      </c>
      <c r="EB34">
        <v>0.0413784</v>
      </c>
      <c r="EC34">
        <v>0.0896981</v>
      </c>
      <c r="ED34">
        <v>0.0742268</v>
      </c>
      <c r="EE34">
        <v>30302.5</v>
      </c>
      <c r="EF34">
        <v>30611.1</v>
      </c>
      <c r="EG34">
        <v>29515.5</v>
      </c>
      <c r="EH34">
        <v>29525.4</v>
      </c>
      <c r="EI34">
        <v>35613.3</v>
      </c>
      <c r="EJ34">
        <v>36337.9</v>
      </c>
      <c r="EK34">
        <v>41595.9</v>
      </c>
      <c r="EL34">
        <v>42063.9</v>
      </c>
      <c r="EM34">
        <v>1.9689</v>
      </c>
      <c r="EN34">
        <v>1.94815</v>
      </c>
      <c r="EO34">
        <v>0.132192</v>
      </c>
      <c r="EP34">
        <v>0</v>
      </c>
      <c r="EQ34">
        <v>22.8288</v>
      </c>
      <c r="ER34">
        <v>999.9</v>
      </c>
      <c r="ES34">
        <v>57.6</v>
      </c>
      <c r="ET34">
        <v>26.7</v>
      </c>
      <c r="EU34">
        <v>22.1764</v>
      </c>
      <c r="EV34">
        <v>62.7413</v>
      </c>
      <c r="EW34">
        <v>33.77</v>
      </c>
      <c r="EX34">
        <v>1</v>
      </c>
      <c r="EY34">
        <v>-0.188295</v>
      </c>
      <c r="EZ34">
        <v>2.30337</v>
      </c>
      <c r="FA34">
        <v>20.373</v>
      </c>
      <c r="FB34">
        <v>5.21819</v>
      </c>
      <c r="FC34">
        <v>12.0099</v>
      </c>
      <c r="FD34">
        <v>4.98965</v>
      </c>
      <c r="FE34">
        <v>3.28848</v>
      </c>
      <c r="FF34">
        <v>9999</v>
      </c>
      <c r="FG34">
        <v>9999</v>
      </c>
      <c r="FH34">
        <v>9999</v>
      </c>
      <c r="FI34">
        <v>266.8</v>
      </c>
      <c r="FJ34">
        <v>1.86693</v>
      </c>
      <c r="FK34">
        <v>1.86606</v>
      </c>
      <c r="FL34">
        <v>1.86554</v>
      </c>
      <c r="FM34">
        <v>1.86544</v>
      </c>
      <c r="FN34">
        <v>1.86722</v>
      </c>
      <c r="FO34">
        <v>1.86981</v>
      </c>
      <c r="FP34">
        <v>1.86844</v>
      </c>
      <c r="FQ34">
        <v>1.86996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-2.512</v>
      </c>
      <c r="GF34">
        <v>-0.1369</v>
      </c>
      <c r="GG34">
        <v>-1.924539205026614</v>
      </c>
      <c r="GH34">
        <v>-0.003472570976848066</v>
      </c>
      <c r="GI34">
        <v>7.724417303660118E-07</v>
      </c>
      <c r="GJ34">
        <v>-2.052396271755168E-10</v>
      </c>
      <c r="GK34">
        <v>-0.1837585470287317</v>
      </c>
      <c r="GL34">
        <v>-0.01104087791735834</v>
      </c>
      <c r="GM34">
        <v>0.001110027317673367</v>
      </c>
      <c r="GN34">
        <v>-2.007286811265012E-05</v>
      </c>
      <c r="GO34">
        <v>4</v>
      </c>
      <c r="GP34">
        <v>2317</v>
      </c>
      <c r="GQ34">
        <v>1</v>
      </c>
      <c r="GR34">
        <v>22</v>
      </c>
      <c r="GS34">
        <v>8616.1</v>
      </c>
      <c r="GT34">
        <v>8616.200000000001</v>
      </c>
      <c r="GU34">
        <v>0.469971</v>
      </c>
      <c r="GV34">
        <v>2.24976</v>
      </c>
      <c r="GW34">
        <v>1.39648</v>
      </c>
      <c r="GX34">
        <v>2.33521</v>
      </c>
      <c r="GY34">
        <v>1.49536</v>
      </c>
      <c r="GZ34">
        <v>2.4353</v>
      </c>
      <c r="HA34">
        <v>32.0024</v>
      </c>
      <c r="HB34">
        <v>12.3371</v>
      </c>
      <c r="HC34">
        <v>18</v>
      </c>
      <c r="HD34">
        <v>513.354</v>
      </c>
      <c r="HE34">
        <v>456.245</v>
      </c>
      <c r="HF34">
        <v>19.9613</v>
      </c>
      <c r="HG34">
        <v>25.0271</v>
      </c>
      <c r="HH34">
        <v>29.9998</v>
      </c>
      <c r="HI34">
        <v>25.0544</v>
      </c>
      <c r="HJ34">
        <v>25.0056</v>
      </c>
      <c r="HK34">
        <v>9.26079</v>
      </c>
      <c r="HL34">
        <v>36.4118</v>
      </c>
      <c r="HM34">
        <v>69.9434</v>
      </c>
      <c r="HN34">
        <v>19.9622</v>
      </c>
      <c r="HO34">
        <v>132.055</v>
      </c>
      <c r="HP34">
        <v>14.4554</v>
      </c>
      <c r="HQ34">
        <v>100.963</v>
      </c>
      <c r="HR34">
        <v>101.034</v>
      </c>
    </row>
    <row r="35" spans="1:226">
      <c r="A35">
        <v>19</v>
      </c>
      <c r="B35">
        <v>1664376295</v>
      </c>
      <c r="C35">
        <v>90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1664376287.214286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153.1115622816324</v>
      </c>
      <c r="AK35">
        <v>162.1071393939394</v>
      </c>
      <c r="AL35">
        <v>-3.148635088008556</v>
      </c>
      <c r="AM35">
        <v>64.62644023718549</v>
      </c>
      <c r="AN35">
        <f>(AP35 - AO35 + BO35*1E3/(8.314*(BQ35+273.15)) * AR35/BN35 * AQ35) * BN35/(100*BB35) * 1000/(1000 - AP35)</f>
        <v>0</v>
      </c>
      <c r="AO35">
        <v>14.3714634972943</v>
      </c>
      <c r="AP35">
        <v>18.13002121212121</v>
      </c>
      <c r="AQ35">
        <v>-0.01071568083665523</v>
      </c>
      <c r="AR35">
        <v>104.8542711503696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1664376287.214286</v>
      </c>
      <c r="BH35">
        <v>181.7387857142857</v>
      </c>
      <c r="BI35">
        <v>166.8114285714285</v>
      </c>
      <c r="BJ35">
        <v>18.19071428571429</v>
      </c>
      <c r="BK35">
        <v>14.35811428571428</v>
      </c>
      <c r="BL35">
        <v>184.2782857142857</v>
      </c>
      <c r="BM35">
        <v>18.32753571428572</v>
      </c>
      <c r="BN35">
        <v>500.0708214285715</v>
      </c>
      <c r="BO35">
        <v>91.33924642857143</v>
      </c>
      <c r="BP35">
        <v>0.1000715321428571</v>
      </c>
      <c r="BQ35">
        <v>24.42396785714286</v>
      </c>
      <c r="BR35">
        <v>25.01073571428572</v>
      </c>
      <c r="BS35">
        <v>999.9000000000002</v>
      </c>
      <c r="BT35">
        <v>0</v>
      </c>
      <c r="BU35">
        <v>0</v>
      </c>
      <c r="BV35">
        <v>9990.398214285715</v>
      </c>
      <c r="BW35">
        <v>0</v>
      </c>
      <c r="BX35">
        <v>7.869059999999998</v>
      </c>
      <c r="BY35">
        <v>14.92736785714286</v>
      </c>
      <c r="BZ35">
        <v>185.1064285714286</v>
      </c>
      <c r="CA35">
        <v>169.2412857142857</v>
      </c>
      <c r="CB35">
        <v>3.832590714285714</v>
      </c>
      <c r="CC35">
        <v>166.8114285714285</v>
      </c>
      <c r="CD35">
        <v>14.35811428571428</v>
      </c>
      <c r="CE35">
        <v>1.661525357142857</v>
      </c>
      <c r="CF35">
        <v>1.311459285714286</v>
      </c>
      <c r="CG35">
        <v>14.54156428571429</v>
      </c>
      <c r="CH35">
        <v>10.93082857142857</v>
      </c>
      <c r="CI35">
        <v>1999.988214285714</v>
      </c>
      <c r="CJ35">
        <v>0.9799937142857144</v>
      </c>
      <c r="CK35">
        <v>0.02000598571428572</v>
      </c>
      <c r="CL35">
        <v>0</v>
      </c>
      <c r="CM35">
        <v>809.4690357142856</v>
      </c>
      <c r="CN35">
        <v>5.00097</v>
      </c>
      <c r="CO35">
        <v>16051.20357142857</v>
      </c>
      <c r="CP35">
        <v>16707.45714285714</v>
      </c>
      <c r="CQ35">
        <v>38.02435714285714</v>
      </c>
      <c r="CR35">
        <v>38.40378571428572</v>
      </c>
      <c r="CS35">
        <v>38.0155</v>
      </c>
      <c r="CT35">
        <v>38.01107142857143</v>
      </c>
      <c r="CU35">
        <v>38.46849999999999</v>
      </c>
      <c r="CV35">
        <v>1955.078571428572</v>
      </c>
      <c r="CW35">
        <v>39.90928571428572</v>
      </c>
      <c r="CX35">
        <v>0</v>
      </c>
      <c r="CY35">
        <v>1664376298.6</v>
      </c>
      <c r="CZ35">
        <v>0</v>
      </c>
      <c r="DA35">
        <v>0</v>
      </c>
      <c r="DB35" t="s">
        <v>356</v>
      </c>
      <c r="DC35">
        <v>1663859321.1</v>
      </c>
      <c r="DD35">
        <v>1663859315.6</v>
      </c>
      <c r="DE35">
        <v>0</v>
      </c>
      <c r="DF35">
        <v>0.196</v>
      </c>
      <c r="DG35">
        <v>-0.001</v>
      </c>
      <c r="DH35">
        <v>-5.941</v>
      </c>
      <c r="DI35">
        <v>-0.174</v>
      </c>
      <c r="DJ35">
        <v>1500</v>
      </c>
      <c r="DK35">
        <v>17</v>
      </c>
      <c r="DL35">
        <v>0.13</v>
      </c>
      <c r="DM35">
        <v>0.04</v>
      </c>
      <c r="DN35">
        <v>14.18413414634147</v>
      </c>
      <c r="DO35">
        <v>13.54905156794426</v>
      </c>
      <c r="DP35">
        <v>1.33888680911215</v>
      </c>
      <c r="DQ35">
        <v>0</v>
      </c>
      <c r="DR35">
        <v>3.879951463414634</v>
      </c>
      <c r="DS35">
        <v>-0.7904050871080227</v>
      </c>
      <c r="DT35">
        <v>0.08011983687747408</v>
      </c>
      <c r="DU35">
        <v>0</v>
      </c>
      <c r="DV35">
        <v>0</v>
      </c>
      <c r="DW35">
        <v>2</v>
      </c>
      <c r="DX35" t="s">
        <v>357</v>
      </c>
      <c r="DY35">
        <v>2.98501</v>
      </c>
      <c r="DZ35">
        <v>2.71546</v>
      </c>
      <c r="EA35">
        <v>0.0423694</v>
      </c>
      <c r="EB35">
        <v>0.0372865</v>
      </c>
      <c r="EC35">
        <v>0.0895073</v>
      </c>
      <c r="ED35">
        <v>0.0742203</v>
      </c>
      <c r="EE35">
        <v>30421.5</v>
      </c>
      <c r="EF35">
        <v>30741.7</v>
      </c>
      <c r="EG35">
        <v>29515.4</v>
      </c>
      <c r="EH35">
        <v>29525.3</v>
      </c>
      <c r="EI35">
        <v>35620.7</v>
      </c>
      <c r="EJ35">
        <v>36338.1</v>
      </c>
      <c r="EK35">
        <v>41595.8</v>
      </c>
      <c r="EL35">
        <v>42064</v>
      </c>
      <c r="EM35">
        <v>1.96913</v>
      </c>
      <c r="EN35">
        <v>1.94827</v>
      </c>
      <c r="EO35">
        <v>0.132769</v>
      </c>
      <c r="EP35">
        <v>0</v>
      </c>
      <c r="EQ35">
        <v>22.8121</v>
      </c>
      <c r="ER35">
        <v>999.9</v>
      </c>
      <c r="ES35">
        <v>57.5</v>
      </c>
      <c r="ET35">
        <v>26.7</v>
      </c>
      <c r="EU35">
        <v>22.1371</v>
      </c>
      <c r="EV35">
        <v>62.8713</v>
      </c>
      <c r="EW35">
        <v>33.7179</v>
      </c>
      <c r="EX35">
        <v>1</v>
      </c>
      <c r="EY35">
        <v>-0.188399</v>
      </c>
      <c r="EZ35">
        <v>2.24386</v>
      </c>
      <c r="FA35">
        <v>20.3761</v>
      </c>
      <c r="FB35">
        <v>5.21819</v>
      </c>
      <c r="FC35">
        <v>12.0099</v>
      </c>
      <c r="FD35">
        <v>4.98965</v>
      </c>
      <c r="FE35">
        <v>3.28848</v>
      </c>
      <c r="FF35">
        <v>9999</v>
      </c>
      <c r="FG35">
        <v>9999</v>
      </c>
      <c r="FH35">
        <v>9999</v>
      </c>
      <c r="FI35">
        <v>266.8</v>
      </c>
      <c r="FJ35">
        <v>1.86693</v>
      </c>
      <c r="FK35">
        <v>1.86604</v>
      </c>
      <c r="FL35">
        <v>1.86553</v>
      </c>
      <c r="FM35">
        <v>1.86543</v>
      </c>
      <c r="FN35">
        <v>1.86722</v>
      </c>
      <c r="FO35">
        <v>1.86981</v>
      </c>
      <c r="FP35">
        <v>1.86844</v>
      </c>
      <c r="FQ35">
        <v>1.86995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-2.461</v>
      </c>
      <c r="GF35">
        <v>-0.1374</v>
      </c>
      <c r="GG35">
        <v>-1.924539205026614</v>
      </c>
      <c r="GH35">
        <v>-0.003472570976848066</v>
      </c>
      <c r="GI35">
        <v>7.724417303660118E-07</v>
      </c>
      <c r="GJ35">
        <v>-2.052396271755168E-10</v>
      </c>
      <c r="GK35">
        <v>-0.1837585470287317</v>
      </c>
      <c r="GL35">
        <v>-0.01104087791735834</v>
      </c>
      <c r="GM35">
        <v>0.001110027317673367</v>
      </c>
      <c r="GN35">
        <v>-2.007286811265012E-05</v>
      </c>
      <c r="GO35">
        <v>4</v>
      </c>
      <c r="GP35">
        <v>2317</v>
      </c>
      <c r="GQ35">
        <v>1</v>
      </c>
      <c r="GR35">
        <v>22</v>
      </c>
      <c r="GS35">
        <v>8616.200000000001</v>
      </c>
      <c r="GT35">
        <v>8616.299999999999</v>
      </c>
      <c r="GU35">
        <v>0.430908</v>
      </c>
      <c r="GV35">
        <v>2.2583</v>
      </c>
      <c r="GW35">
        <v>1.39648</v>
      </c>
      <c r="GX35">
        <v>2.33398</v>
      </c>
      <c r="GY35">
        <v>1.49536</v>
      </c>
      <c r="GZ35">
        <v>2.45972</v>
      </c>
      <c r="HA35">
        <v>32.0024</v>
      </c>
      <c r="HB35">
        <v>12.3371</v>
      </c>
      <c r="HC35">
        <v>18</v>
      </c>
      <c r="HD35">
        <v>513.491</v>
      </c>
      <c r="HE35">
        <v>456.306</v>
      </c>
      <c r="HF35">
        <v>19.9486</v>
      </c>
      <c r="HG35">
        <v>25.0271</v>
      </c>
      <c r="HH35">
        <v>29.9999</v>
      </c>
      <c r="HI35">
        <v>25.0536</v>
      </c>
      <c r="HJ35">
        <v>25.0037</v>
      </c>
      <c r="HK35">
        <v>8.559749999999999</v>
      </c>
      <c r="HL35">
        <v>35.814</v>
      </c>
      <c r="HM35">
        <v>69.9434</v>
      </c>
      <c r="HN35">
        <v>19.9573</v>
      </c>
      <c r="HO35">
        <v>118.698</v>
      </c>
      <c r="HP35">
        <v>14.5839</v>
      </c>
      <c r="HQ35">
        <v>100.963</v>
      </c>
      <c r="HR35">
        <v>101.033</v>
      </c>
    </row>
    <row r="36" spans="1:226">
      <c r="A36">
        <v>20</v>
      </c>
      <c r="B36">
        <v>1664376300</v>
      </c>
      <c r="C36">
        <v>95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1664376292.5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136.2846082699041</v>
      </c>
      <c r="AK36">
        <v>146.3032121212121</v>
      </c>
      <c r="AL36">
        <v>-3.163319302413584</v>
      </c>
      <c r="AM36">
        <v>64.62644023718549</v>
      </c>
      <c r="AN36">
        <f>(AP36 - AO36 + BO36*1E3/(8.314*(BQ36+273.15)) * AR36/BN36 * AQ36) * BN36/(100*BB36) * 1000/(1000 - AP36)</f>
        <v>0</v>
      </c>
      <c r="AO36">
        <v>14.39385360775131</v>
      </c>
      <c r="AP36">
        <v>18.06496</v>
      </c>
      <c r="AQ36">
        <v>-0.01354952545738542</v>
      </c>
      <c r="AR36">
        <v>104.8542711503696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1664376292.5</v>
      </c>
      <c r="BH36">
        <v>165.3588888888889</v>
      </c>
      <c r="BI36">
        <v>149.2852592592592</v>
      </c>
      <c r="BJ36">
        <v>18.14688148148148</v>
      </c>
      <c r="BK36">
        <v>14.3795</v>
      </c>
      <c r="BL36">
        <v>167.8455925925926</v>
      </c>
      <c r="BM36">
        <v>18.28411481481481</v>
      </c>
      <c r="BN36">
        <v>500.0651481481481</v>
      </c>
      <c r="BO36">
        <v>91.34017407407408</v>
      </c>
      <c r="BP36">
        <v>0.09995591481481483</v>
      </c>
      <c r="BQ36">
        <v>24.39473333333333</v>
      </c>
      <c r="BR36">
        <v>25.0029962962963</v>
      </c>
      <c r="BS36">
        <v>999.9000000000001</v>
      </c>
      <c r="BT36">
        <v>0</v>
      </c>
      <c r="BU36">
        <v>0</v>
      </c>
      <c r="BV36">
        <v>9999.760740740739</v>
      </c>
      <c r="BW36">
        <v>0</v>
      </c>
      <c r="BX36">
        <v>7.869059999999998</v>
      </c>
      <c r="BY36">
        <v>16.07380740740741</v>
      </c>
      <c r="BZ36">
        <v>168.4158888888889</v>
      </c>
      <c r="CA36">
        <v>151.4628518518518</v>
      </c>
      <c r="CB36">
        <v>3.767365925925926</v>
      </c>
      <c r="CC36">
        <v>149.2852592592592</v>
      </c>
      <c r="CD36">
        <v>14.3795</v>
      </c>
      <c r="CE36">
        <v>1.657539629629629</v>
      </c>
      <c r="CF36">
        <v>1.313426666666667</v>
      </c>
      <c r="CG36">
        <v>14.50434444444444</v>
      </c>
      <c r="CH36">
        <v>10.95337407407407</v>
      </c>
      <c r="CI36">
        <v>2000.015555555556</v>
      </c>
      <c r="CJ36">
        <v>0.9799942222222223</v>
      </c>
      <c r="CK36">
        <v>0.02000553703703704</v>
      </c>
      <c r="CL36">
        <v>0</v>
      </c>
      <c r="CM36">
        <v>809.1232222222224</v>
      </c>
      <c r="CN36">
        <v>5.00097</v>
      </c>
      <c r="CO36">
        <v>16042.2962962963</v>
      </c>
      <c r="CP36">
        <v>16707.68518518519</v>
      </c>
      <c r="CQ36">
        <v>37.98825925925926</v>
      </c>
      <c r="CR36">
        <v>38.38418518518519</v>
      </c>
      <c r="CS36">
        <v>37.99299999999999</v>
      </c>
      <c r="CT36">
        <v>37.99766666666666</v>
      </c>
      <c r="CU36">
        <v>38.44633333333333</v>
      </c>
      <c r="CV36">
        <v>1955.104074074074</v>
      </c>
      <c r="CW36">
        <v>39.90851851851852</v>
      </c>
      <c r="CX36">
        <v>0</v>
      </c>
      <c r="CY36">
        <v>1664376304</v>
      </c>
      <c r="CZ36">
        <v>0</v>
      </c>
      <c r="DA36">
        <v>0</v>
      </c>
      <c r="DB36" t="s">
        <v>356</v>
      </c>
      <c r="DC36">
        <v>1663859321.1</v>
      </c>
      <c r="DD36">
        <v>1663859315.6</v>
      </c>
      <c r="DE36">
        <v>0</v>
      </c>
      <c r="DF36">
        <v>0.196</v>
      </c>
      <c r="DG36">
        <v>-0.001</v>
      </c>
      <c r="DH36">
        <v>-5.941</v>
      </c>
      <c r="DI36">
        <v>-0.174</v>
      </c>
      <c r="DJ36">
        <v>1500</v>
      </c>
      <c r="DK36">
        <v>17</v>
      </c>
      <c r="DL36">
        <v>0.13</v>
      </c>
      <c r="DM36">
        <v>0.04</v>
      </c>
      <c r="DN36">
        <v>15.30868292682927</v>
      </c>
      <c r="DO36">
        <v>13.15805644599303</v>
      </c>
      <c r="DP36">
        <v>1.299963274134601</v>
      </c>
      <c r="DQ36">
        <v>0</v>
      </c>
      <c r="DR36">
        <v>3.808921951219512</v>
      </c>
      <c r="DS36">
        <v>-0.7104495470383239</v>
      </c>
      <c r="DT36">
        <v>0.0724396781928285</v>
      </c>
      <c r="DU36">
        <v>0</v>
      </c>
      <c r="DV36">
        <v>0</v>
      </c>
      <c r="DW36">
        <v>2</v>
      </c>
      <c r="DX36" t="s">
        <v>357</v>
      </c>
      <c r="DY36">
        <v>2.98515</v>
      </c>
      <c r="DZ36">
        <v>2.71595</v>
      </c>
      <c r="EA36">
        <v>0.0385221</v>
      </c>
      <c r="EB36">
        <v>0.0331275</v>
      </c>
      <c r="EC36">
        <v>0.08929579999999999</v>
      </c>
      <c r="ED36">
        <v>0.07465910000000001</v>
      </c>
      <c r="EE36">
        <v>30543.8</v>
      </c>
      <c r="EF36">
        <v>30874.1</v>
      </c>
      <c r="EG36">
        <v>29515.5</v>
      </c>
      <c r="EH36">
        <v>29524.9</v>
      </c>
      <c r="EI36">
        <v>35629.1</v>
      </c>
      <c r="EJ36">
        <v>36320.2</v>
      </c>
      <c r="EK36">
        <v>41595.9</v>
      </c>
      <c r="EL36">
        <v>42063.5</v>
      </c>
      <c r="EM36">
        <v>1.96925</v>
      </c>
      <c r="EN36">
        <v>1.94883</v>
      </c>
      <c r="EO36">
        <v>0.133757</v>
      </c>
      <c r="EP36">
        <v>0</v>
      </c>
      <c r="EQ36">
        <v>22.7964</v>
      </c>
      <c r="ER36">
        <v>999.9</v>
      </c>
      <c r="ES36">
        <v>57.5</v>
      </c>
      <c r="ET36">
        <v>26.8</v>
      </c>
      <c r="EU36">
        <v>22.2684</v>
      </c>
      <c r="EV36">
        <v>63.0613</v>
      </c>
      <c r="EW36">
        <v>33.6538</v>
      </c>
      <c r="EX36">
        <v>1</v>
      </c>
      <c r="EY36">
        <v>-0.186621</v>
      </c>
      <c r="EZ36">
        <v>-2.68556</v>
      </c>
      <c r="FA36">
        <v>20.3306</v>
      </c>
      <c r="FB36">
        <v>5.21924</v>
      </c>
      <c r="FC36">
        <v>12.0099</v>
      </c>
      <c r="FD36">
        <v>4.99</v>
      </c>
      <c r="FE36">
        <v>3.28842</v>
      </c>
      <c r="FF36">
        <v>9999</v>
      </c>
      <c r="FG36">
        <v>9999</v>
      </c>
      <c r="FH36">
        <v>9999</v>
      </c>
      <c r="FI36">
        <v>266.8</v>
      </c>
      <c r="FJ36">
        <v>1.86691</v>
      </c>
      <c r="FK36">
        <v>1.86603</v>
      </c>
      <c r="FL36">
        <v>1.86547</v>
      </c>
      <c r="FM36">
        <v>1.86541</v>
      </c>
      <c r="FN36">
        <v>1.86722</v>
      </c>
      <c r="FO36">
        <v>1.86981</v>
      </c>
      <c r="FP36">
        <v>1.86844</v>
      </c>
      <c r="FQ36">
        <v>1.86993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-2.41</v>
      </c>
      <c r="GF36">
        <v>-0.138</v>
      </c>
      <c r="GG36">
        <v>-1.924539205026614</v>
      </c>
      <c r="GH36">
        <v>-0.003472570976848066</v>
      </c>
      <c r="GI36">
        <v>7.724417303660118E-07</v>
      </c>
      <c r="GJ36">
        <v>-2.052396271755168E-10</v>
      </c>
      <c r="GK36">
        <v>-0.1837585470287317</v>
      </c>
      <c r="GL36">
        <v>-0.01104087791735834</v>
      </c>
      <c r="GM36">
        <v>0.001110027317673367</v>
      </c>
      <c r="GN36">
        <v>-2.007286811265012E-05</v>
      </c>
      <c r="GO36">
        <v>4</v>
      </c>
      <c r="GP36">
        <v>2317</v>
      </c>
      <c r="GQ36">
        <v>1</v>
      </c>
      <c r="GR36">
        <v>22</v>
      </c>
      <c r="GS36">
        <v>8616.299999999999</v>
      </c>
      <c r="GT36">
        <v>8616.4</v>
      </c>
      <c r="GU36">
        <v>0.396729</v>
      </c>
      <c r="GV36">
        <v>2.26074</v>
      </c>
      <c r="GW36">
        <v>1.39648</v>
      </c>
      <c r="GX36">
        <v>2.33398</v>
      </c>
      <c r="GY36">
        <v>1.49536</v>
      </c>
      <c r="GZ36">
        <v>2.46094</v>
      </c>
      <c r="HA36">
        <v>32.0024</v>
      </c>
      <c r="HB36">
        <v>12.3108</v>
      </c>
      <c r="HC36">
        <v>18</v>
      </c>
      <c r="HD36">
        <v>513.5549999999999</v>
      </c>
      <c r="HE36">
        <v>456.636</v>
      </c>
      <c r="HF36">
        <v>20.2797</v>
      </c>
      <c r="HG36">
        <v>25.0271</v>
      </c>
      <c r="HH36">
        <v>30.0014</v>
      </c>
      <c r="HI36">
        <v>25.0518</v>
      </c>
      <c r="HJ36">
        <v>25.0025</v>
      </c>
      <c r="HK36">
        <v>7.79504</v>
      </c>
      <c r="HL36">
        <v>35.1993</v>
      </c>
      <c r="HM36">
        <v>69.9434</v>
      </c>
      <c r="HN36">
        <v>21.3984</v>
      </c>
      <c r="HO36">
        <v>98.6621</v>
      </c>
      <c r="HP36">
        <v>14.7199</v>
      </c>
      <c r="HQ36">
        <v>100.963</v>
      </c>
      <c r="HR36">
        <v>101.032</v>
      </c>
    </row>
    <row r="37" spans="1:226">
      <c r="A37">
        <v>21</v>
      </c>
      <c r="B37">
        <v>1664376305</v>
      </c>
      <c r="C37">
        <v>100</v>
      </c>
      <c r="D37" t="s">
        <v>399</v>
      </c>
      <c r="E37" t="s">
        <v>400</v>
      </c>
      <c r="F37">
        <v>5</v>
      </c>
      <c r="G37" t="s">
        <v>353</v>
      </c>
      <c r="H37" t="s">
        <v>354</v>
      </c>
      <c r="I37">
        <v>1664376297.214286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119.3612946443316</v>
      </c>
      <c r="AK37">
        <v>130.3943757575757</v>
      </c>
      <c r="AL37">
        <v>-3.182371929564996</v>
      </c>
      <c r="AM37">
        <v>64.62644023718549</v>
      </c>
      <c r="AN37">
        <f>(AP37 - AO37 + BO37*1E3/(8.314*(BQ37+273.15)) * AR37/BN37 * AQ37) * BN37/(100*BB37) * 1000/(1000 - AP37)</f>
        <v>0</v>
      </c>
      <c r="AO37">
        <v>14.57537177125009</v>
      </c>
      <c r="AP37">
        <v>18.11583878787879</v>
      </c>
      <c r="AQ37">
        <v>0.01203528550248126</v>
      </c>
      <c r="AR37">
        <v>104.8542711503696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1664376297.214286</v>
      </c>
      <c r="BH37">
        <v>150.7206785714286</v>
      </c>
      <c r="BI37">
        <v>133.6201785714286</v>
      </c>
      <c r="BJ37">
        <v>18.11116785714286</v>
      </c>
      <c r="BK37">
        <v>14.44604285714286</v>
      </c>
      <c r="BL37">
        <v>153.1598214285714</v>
      </c>
      <c r="BM37">
        <v>18.24873928571429</v>
      </c>
      <c r="BN37">
        <v>500.0708928571429</v>
      </c>
      <c r="BO37">
        <v>91.34033214285715</v>
      </c>
      <c r="BP37">
        <v>0.09999996071428571</v>
      </c>
      <c r="BQ37">
        <v>24.37450714285714</v>
      </c>
      <c r="BR37">
        <v>25.00027857142857</v>
      </c>
      <c r="BS37">
        <v>999.9000000000002</v>
      </c>
      <c r="BT37">
        <v>0</v>
      </c>
      <c r="BU37">
        <v>0</v>
      </c>
      <c r="BV37">
        <v>9999.7675</v>
      </c>
      <c r="BW37">
        <v>0</v>
      </c>
      <c r="BX37">
        <v>7.869059999999998</v>
      </c>
      <c r="BY37">
        <v>17.10074642857143</v>
      </c>
      <c r="BZ37">
        <v>153.5013928571429</v>
      </c>
      <c r="CA37">
        <v>135.5773928571429</v>
      </c>
      <c r="CB37">
        <v>3.665113928571429</v>
      </c>
      <c r="CC37">
        <v>133.6201785714286</v>
      </c>
      <c r="CD37">
        <v>14.44604285714286</v>
      </c>
      <c r="CE37">
        <v>1.654281071428571</v>
      </c>
      <c r="CF37">
        <v>1.3195075</v>
      </c>
      <c r="CG37">
        <v>14.47390357142857</v>
      </c>
      <c r="CH37">
        <v>11.02263214285714</v>
      </c>
      <c r="CI37">
        <v>2000.027142857143</v>
      </c>
      <c r="CJ37">
        <v>0.979995035714286</v>
      </c>
      <c r="CK37">
        <v>0.02000476785714286</v>
      </c>
      <c r="CL37">
        <v>0</v>
      </c>
      <c r="CM37">
        <v>808.9694285714286</v>
      </c>
      <c r="CN37">
        <v>5.00097</v>
      </c>
      <c r="CO37">
        <v>16037.76428571429</v>
      </c>
      <c r="CP37">
        <v>16707.78571428572</v>
      </c>
      <c r="CQ37">
        <v>37.96399999999999</v>
      </c>
      <c r="CR37">
        <v>38.375</v>
      </c>
      <c r="CS37">
        <v>37.973</v>
      </c>
      <c r="CT37">
        <v>37.98649999999999</v>
      </c>
      <c r="CU37">
        <v>38.43478571428572</v>
      </c>
      <c r="CV37">
        <v>1955.115357142857</v>
      </c>
      <c r="CW37">
        <v>39.90678571428572</v>
      </c>
      <c r="CX37">
        <v>0</v>
      </c>
      <c r="CY37">
        <v>1664376308.8</v>
      </c>
      <c r="CZ37">
        <v>0</v>
      </c>
      <c r="DA37">
        <v>0</v>
      </c>
      <c r="DB37" t="s">
        <v>356</v>
      </c>
      <c r="DC37">
        <v>1663859321.1</v>
      </c>
      <c r="DD37">
        <v>1663859315.6</v>
      </c>
      <c r="DE37">
        <v>0</v>
      </c>
      <c r="DF37">
        <v>0.196</v>
      </c>
      <c r="DG37">
        <v>-0.001</v>
      </c>
      <c r="DH37">
        <v>-5.941</v>
      </c>
      <c r="DI37">
        <v>-0.174</v>
      </c>
      <c r="DJ37">
        <v>1500</v>
      </c>
      <c r="DK37">
        <v>17</v>
      </c>
      <c r="DL37">
        <v>0.13</v>
      </c>
      <c r="DM37">
        <v>0.04</v>
      </c>
      <c r="DN37">
        <v>16.5721175</v>
      </c>
      <c r="DO37">
        <v>13.05395234521574</v>
      </c>
      <c r="DP37">
        <v>1.256712085142715</v>
      </c>
      <c r="DQ37">
        <v>0</v>
      </c>
      <c r="DR37">
        <v>3.7077565</v>
      </c>
      <c r="DS37">
        <v>-1.250212457786118</v>
      </c>
      <c r="DT37">
        <v>0.1255028526677781</v>
      </c>
      <c r="DU37">
        <v>0</v>
      </c>
      <c r="DV37">
        <v>0</v>
      </c>
      <c r="DW37">
        <v>2</v>
      </c>
      <c r="DX37" t="s">
        <v>357</v>
      </c>
      <c r="DY37">
        <v>2.98513</v>
      </c>
      <c r="DZ37">
        <v>2.71561</v>
      </c>
      <c r="EA37">
        <v>0.0345699</v>
      </c>
      <c r="EB37">
        <v>0.0288349</v>
      </c>
      <c r="EC37">
        <v>0.0894986</v>
      </c>
      <c r="ED37">
        <v>0.0752617</v>
      </c>
      <c r="EE37">
        <v>30669.4</v>
      </c>
      <c r="EF37">
        <v>31011.1</v>
      </c>
      <c r="EG37">
        <v>29515.6</v>
      </c>
      <c r="EH37">
        <v>29524.8</v>
      </c>
      <c r="EI37">
        <v>35621.2</v>
      </c>
      <c r="EJ37">
        <v>36295.8</v>
      </c>
      <c r="EK37">
        <v>41596.1</v>
      </c>
      <c r="EL37">
        <v>42063.1</v>
      </c>
      <c r="EM37">
        <v>1.9691</v>
      </c>
      <c r="EN37">
        <v>1.9489</v>
      </c>
      <c r="EO37">
        <v>0.136178</v>
      </c>
      <c r="EP37">
        <v>0</v>
      </c>
      <c r="EQ37">
        <v>22.781</v>
      </c>
      <c r="ER37">
        <v>999.9</v>
      </c>
      <c r="ES37">
        <v>57.5</v>
      </c>
      <c r="ET37">
        <v>26.8</v>
      </c>
      <c r="EU37">
        <v>22.2685</v>
      </c>
      <c r="EV37">
        <v>63.0113</v>
      </c>
      <c r="EW37">
        <v>33.4936</v>
      </c>
      <c r="EX37">
        <v>1</v>
      </c>
      <c r="EY37">
        <v>-0.190904</v>
      </c>
      <c r="EZ37">
        <v>-0.712633</v>
      </c>
      <c r="FA37">
        <v>20.3853</v>
      </c>
      <c r="FB37">
        <v>5.21879</v>
      </c>
      <c r="FC37">
        <v>12.0099</v>
      </c>
      <c r="FD37">
        <v>4.98965</v>
      </c>
      <c r="FE37">
        <v>3.28848</v>
      </c>
      <c r="FF37">
        <v>9999</v>
      </c>
      <c r="FG37">
        <v>9999</v>
      </c>
      <c r="FH37">
        <v>9999</v>
      </c>
      <c r="FI37">
        <v>266.8</v>
      </c>
      <c r="FJ37">
        <v>1.86692</v>
      </c>
      <c r="FK37">
        <v>1.86606</v>
      </c>
      <c r="FL37">
        <v>1.86554</v>
      </c>
      <c r="FM37">
        <v>1.86547</v>
      </c>
      <c r="FN37">
        <v>1.86723</v>
      </c>
      <c r="FO37">
        <v>1.86981</v>
      </c>
      <c r="FP37">
        <v>1.86844</v>
      </c>
      <c r="FQ37">
        <v>1.86995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-2.359</v>
      </c>
      <c r="GF37">
        <v>-0.1374</v>
      </c>
      <c r="GG37">
        <v>-1.924539205026614</v>
      </c>
      <c r="GH37">
        <v>-0.003472570976848066</v>
      </c>
      <c r="GI37">
        <v>7.724417303660118E-07</v>
      </c>
      <c r="GJ37">
        <v>-2.052396271755168E-10</v>
      </c>
      <c r="GK37">
        <v>-0.1837585470287317</v>
      </c>
      <c r="GL37">
        <v>-0.01104087791735834</v>
      </c>
      <c r="GM37">
        <v>0.001110027317673367</v>
      </c>
      <c r="GN37">
        <v>-2.007286811265012E-05</v>
      </c>
      <c r="GO37">
        <v>4</v>
      </c>
      <c r="GP37">
        <v>2317</v>
      </c>
      <c r="GQ37">
        <v>1</v>
      </c>
      <c r="GR37">
        <v>22</v>
      </c>
      <c r="GS37">
        <v>8616.4</v>
      </c>
      <c r="GT37">
        <v>8616.5</v>
      </c>
      <c r="GU37">
        <v>0.357666</v>
      </c>
      <c r="GV37">
        <v>2.26807</v>
      </c>
      <c r="GW37">
        <v>1.39648</v>
      </c>
      <c r="GX37">
        <v>2.33398</v>
      </c>
      <c r="GY37">
        <v>1.49536</v>
      </c>
      <c r="GZ37">
        <v>2.45117</v>
      </c>
      <c r="HA37">
        <v>32.0024</v>
      </c>
      <c r="HB37">
        <v>12.3283</v>
      </c>
      <c r="HC37">
        <v>18</v>
      </c>
      <c r="HD37">
        <v>513.456</v>
      </c>
      <c r="HE37">
        <v>456.675</v>
      </c>
      <c r="HF37">
        <v>21.4262</v>
      </c>
      <c r="HG37">
        <v>25.0271</v>
      </c>
      <c r="HH37">
        <v>29.9974</v>
      </c>
      <c r="HI37">
        <v>25.0515</v>
      </c>
      <c r="HJ37">
        <v>25.0016</v>
      </c>
      <c r="HK37">
        <v>7.09131</v>
      </c>
      <c r="HL37">
        <v>34.911</v>
      </c>
      <c r="HM37">
        <v>69.5608</v>
      </c>
      <c r="HN37">
        <v>21.4005</v>
      </c>
      <c r="HO37">
        <v>85.3057</v>
      </c>
      <c r="HP37">
        <v>14.756</v>
      </c>
      <c r="HQ37">
        <v>100.964</v>
      </c>
      <c r="HR37">
        <v>101.031</v>
      </c>
    </row>
    <row r="38" spans="1:226">
      <c r="A38">
        <v>22</v>
      </c>
      <c r="B38">
        <v>1664376310</v>
      </c>
      <c r="C38">
        <v>105</v>
      </c>
      <c r="D38" t="s">
        <v>401</v>
      </c>
      <c r="E38" t="s">
        <v>402</v>
      </c>
      <c r="F38">
        <v>5</v>
      </c>
      <c r="G38" t="s">
        <v>353</v>
      </c>
      <c r="H38" t="s">
        <v>354</v>
      </c>
      <c r="I38">
        <v>1664376302.5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102.3605221814699</v>
      </c>
      <c r="AK38">
        <v>114.4952727272726</v>
      </c>
      <c r="AL38">
        <v>-3.184838605672617</v>
      </c>
      <c r="AM38">
        <v>64.62644023718549</v>
      </c>
      <c r="AN38">
        <f>(AP38 - AO38 + BO38*1E3/(8.314*(BQ38+273.15)) * AR38/BN38 * AQ38) * BN38/(100*BB38) * 1000/(1000 - AP38)</f>
        <v>0</v>
      </c>
      <c r="AO38">
        <v>14.65829801816043</v>
      </c>
      <c r="AP38">
        <v>18.14302787878788</v>
      </c>
      <c r="AQ38">
        <v>0.003809835949042872</v>
      </c>
      <c r="AR38">
        <v>104.8542711503696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1664376302.5</v>
      </c>
      <c r="BH38">
        <v>134.2794444444444</v>
      </c>
      <c r="BI38">
        <v>115.9810592592593</v>
      </c>
      <c r="BJ38">
        <v>18.10447407407408</v>
      </c>
      <c r="BK38">
        <v>14.54552592592593</v>
      </c>
      <c r="BL38">
        <v>136.6647037037037</v>
      </c>
      <c r="BM38">
        <v>18.24210740740741</v>
      </c>
      <c r="BN38">
        <v>500.0662222222222</v>
      </c>
      <c r="BO38">
        <v>91.34004074074075</v>
      </c>
      <c r="BP38">
        <v>0.09990374074074075</v>
      </c>
      <c r="BQ38">
        <v>24.3732074074074</v>
      </c>
      <c r="BR38">
        <v>25.01152592592593</v>
      </c>
      <c r="BS38">
        <v>999.9000000000001</v>
      </c>
      <c r="BT38">
        <v>0</v>
      </c>
      <c r="BU38">
        <v>0</v>
      </c>
      <c r="BV38">
        <v>10007.37259259259</v>
      </c>
      <c r="BW38">
        <v>0</v>
      </c>
      <c r="BX38">
        <v>7.869059999999998</v>
      </c>
      <c r="BY38">
        <v>18.29861851851852</v>
      </c>
      <c r="BZ38">
        <v>136.7551851851852</v>
      </c>
      <c r="CA38">
        <v>117.6912703703704</v>
      </c>
      <c r="CB38">
        <v>3.558940370370371</v>
      </c>
      <c r="CC38">
        <v>115.9810592592593</v>
      </c>
      <c r="CD38">
        <v>14.54552592592593</v>
      </c>
      <c r="CE38">
        <v>1.653665555555555</v>
      </c>
      <c r="CF38">
        <v>1.328590740740741</v>
      </c>
      <c r="CG38">
        <v>14.46814444444444</v>
      </c>
      <c r="CH38">
        <v>11.12584074074074</v>
      </c>
      <c r="CI38">
        <v>2000.01962962963</v>
      </c>
      <c r="CJ38">
        <v>0.9799965185185187</v>
      </c>
      <c r="CK38">
        <v>0.02000336666666667</v>
      </c>
      <c r="CL38">
        <v>0</v>
      </c>
      <c r="CM38">
        <v>808.9708518518518</v>
      </c>
      <c r="CN38">
        <v>5.00097</v>
      </c>
      <c r="CO38">
        <v>16034.95185185185</v>
      </c>
      <c r="CP38">
        <v>16707.73333333333</v>
      </c>
      <c r="CQ38">
        <v>37.94166666666666</v>
      </c>
      <c r="CR38">
        <v>38.354</v>
      </c>
      <c r="CS38">
        <v>37.95099999999999</v>
      </c>
      <c r="CT38">
        <v>37.965</v>
      </c>
      <c r="CU38">
        <v>38.41403703703704</v>
      </c>
      <c r="CV38">
        <v>1955.109629629629</v>
      </c>
      <c r="CW38">
        <v>39.90370370370371</v>
      </c>
      <c r="CX38">
        <v>0</v>
      </c>
      <c r="CY38">
        <v>1664376313.6</v>
      </c>
      <c r="CZ38">
        <v>0</v>
      </c>
      <c r="DA38">
        <v>0</v>
      </c>
      <c r="DB38" t="s">
        <v>356</v>
      </c>
      <c r="DC38">
        <v>1663859321.1</v>
      </c>
      <c r="DD38">
        <v>1663859315.6</v>
      </c>
      <c r="DE38">
        <v>0</v>
      </c>
      <c r="DF38">
        <v>0.196</v>
      </c>
      <c r="DG38">
        <v>-0.001</v>
      </c>
      <c r="DH38">
        <v>-5.941</v>
      </c>
      <c r="DI38">
        <v>-0.174</v>
      </c>
      <c r="DJ38">
        <v>1500</v>
      </c>
      <c r="DK38">
        <v>17</v>
      </c>
      <c r="DL38">
        <v>0.13</v>
      </c>
      <c r="DM38">
        <v>0.04</v>
      </c>
      <c r="DN38">
        <v>17.6789025</v>
      </c>
      <c r="DO38">
        <v>13.58685816135084</v>
      </c>
      <c r="DP38">
        <v>1.307294462905642</v>
      </c>
      <c r="DQ38">
        <v>0</v>
      </c>
      <c r="DR38">
        <v>3.6188935</v>
      </c>
      <c r="DS38">
        <v>-1.292172833020643</v>
      </c>
      <c r="DT38">
        <v>0.1291742737070737</v>
      </c>
      <c r="DU38">
        <v>0</v>
      </c>
      <c r="DV38">
        <v>0</v>
      </c>
      <c r="DW38">
        <v>2</v>
      </c>
      <c r="DX38" t="s">
        <v>357</v>
      </c>
      <c r="DY38">
        <v>2.98509</v>
      </c>
      <c r="DZ38">
        <v>2.71559</v>
      </c>
      <c r="EA38">
        <v>0.0305397</v>
      </c>
      <c r="EB38">
        <v>0.024455</v>
      </c>
      <c r="EC38">
        <v>0.0895697</v>
      </c>
      <c r="ED38">
        <v>0.0753964</v>
      </c>
      <c r="EE38">
        <v>30797.7</v>
      </c>
      <c r="EF38">
        <v>31151.2</v>
      </c>
      <c r="EG38">
        <v>29515.8</v>
      </c>
      <c r="EH38">
        <v>29525</v>
      </c>
      <c r="EI38">
        <v>35618.1</v>
      </c>
      <c r="EJ38">
        <v>36290.5</v>
      </c>
      <c r="EK38">
        <v>41595.9</v>
      </c>
      <c r="EL38">
        <v>42063.2</v>
      </c>
      <c r="EM38">
        <v>1.969</v>
      </c>
      <c r="EN38">
        <v>1.9489</v>
      </c>
      <c r="EO38">
        <v>0.138823</v>
      </c>
      <c r="EP38">
        <v>0</v>
      </c>
      <c r="EQ38">
        <v>22.7663</v>
      </c>
      <c r="ER38">
        <v>999.9</v>
      </c>
      <c r="ES38">
        <v>57.4</v>
      </c>
      <c r="ET38">
        <v>26.8</v>
      </c>
      <c r="EU38">
        <v>22.2319</v>
      </c>
      <c r="EV38">
        <v>62.6013</v>
      </c>
      <c r="EW38">
        <v>33.3253</v>
      </c>
      <c r="EX38">
        <v>1</v>
      </c>
      <c r="EY38">
        <v>-0.192912</v>
      </c>
      <c r="EZ38">
        <v>0.215313</v>
      </c>
      <c r="FA38">
        <v>20.3889</v>
      </c>
      <c r="FB38">
        <v>5.21819</v>
      </c>
      <c r="FC38">
        <v>12.0099</v>
      </c>
      <c r="FD38">
        <v>4.9897</v>
      </c>
      <c r="FE38">
        <v>3.28845</v>
      </c>
      <c r="FF38">
        <v>9999</v>
      </c>
      <c r="FG38">
        <v>9999</v>
      </c>
      <c r="FH38">
        <v>9999</v>
      </c>
      <c r="FI38">
        <v>266.8</v>
      </c>
      <c r="FJ38">
        <v>1.86691</v>
      </c>
      <c r="FK38">
        <v>1.86606</v>
      </c>
      <c r="FL38">
        <v>1.86554</v>
      </c>
      <c r="FM38">
        <v>1.86545</v>
      </c>
      <c r="FN38">
        <v>1.86723</v>
      </c>
      <c r="FO38">
        <v>1.86981</v>
      </c>
      <c r="FP38">
        <v>1.86844</v>
      </c>
      <c r="FQ38">
        <v>1.86996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-2.308</v>
      </c>
      <c r="GF38">
        <v>-0.1372</v>
      </c>
      <c r="GG38">
        <v>-1.924539205026614</v>
      </c>
      <c r="GH38">
        <v>-0.003472570976848066</v>
      </c>
      <c r="GI38">
        <v>7.724417303660118E-07</v>
      </c>
      <c r="GJ38">
        <v>-2.052396271755168E-10</v>
      </c>
      <c r="GK38">
        <v>-0.1837585470287317</v>
      </c>
      <c r="GL38">
        <v>-0.01104087791735834</v>
      </c>
      <c r="GM38">
        <v>0.001110027317673367</v>
      </c>
      <c r="GN38">
        <v>-2.007286811265012E-05</v>
      </c>
      <c r="GO38">
        <v>4</v>
      </c>
      <c r="GP38">
        <v>2317</v>
      </c>
      <c r="GQ38">
        <v>1</v>
      </c>
      <c r="GR38">
        <v>22</v>
      </c>
      <c r="GS38">
        <v>8616.5</v>
      </c>
      <c r="GT38">
        <v>8616.6</v>
      </c>
      <c r="GU38">
        <v>0.323486</v>
      </c>
      <c r="GV38">
        <v>2.27051</v>
      </c>
      <c r="GW38">
        <v>1.39648</v>
      </c>
      <c r="GX38">
        <v>2.33398</v>
      </c>
      <c r="GY38">
        <v>1.49536</v>
      </c>
      <c r="GZ38">
        <v>2.46704</v>
      </c>
      <c r="HA38">
        <v>32.0244</v>
      </c>
      <c r="HB38">
        <v>12.3458</v>
      </c>
      <c r="HC38">
        <v>18</v>
      </c>
      <c r="HD38">
        <v>513.389</v>
      </c>
      <c r="HE38">
        <v>456.67</v>
      </c>
      <c r="HF38">
        <v>21.5621</v>
      </c>
      <c r="HG38">
        <v>25.0271</v>
      </c>
      <c r="HH38">
        <v>29.9981</v>
      </c>
      <c r="HI38">
        <v>25.0512</v>
      </c>
      <c r="HJ38">
        <v>25.0009</v>
      </c>
      <c r="HK38">
        <v>6.33384</v>
      </c>
      <c r="HL38">
        <v>34.6295</v>
      </c>
      <c r="HM38">
        <v>69.5608</v>
      </c>
      <c r="HN38">
        <v>21.4493</v>
      </c>
      <c r="HO38">
        <v>65.26860000000001</v>
      </c>
      <c r="HP38">
        <v>14.8399</v>
      </c>
      <c r="HQ38">
        <v>100.964</v>
      </c>
      <c r="HR38">
        <v>101.032</v>
      </c>
    </row>
    <row r="39" spans="1:226">
      <c r="A39">
        <v>23</v>
      </c>
      <c r="B39">
        <v>1664376315</v>
      </c>
      <c r="C39">
        <v>110</v>
      </c>
      <c r="D39" t="s">
        <v>403</v>
      </c>
      <c r="E39" t="s">
        <v>404</v>
      </c>
      <c r="F39">
        <v>5</v>
      </c>
      <c r="G39" t="s">
        <v>353</v>
      </c>
      <c r="H39" t="s">
        <v>354</v>
      </c>
      <c r="I39">
        <v>1664376307.214286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85.35770582420484</v>
      </c>
      <c r="AK39">
        <v>98.51309515151515</v>
      </c>
      <c r="AL39">
        <v>-3.196776835412815</v>
      </c>
      <c r="AM39">
        <v>64.62644023718549</v>
      </c>
      <c r="AN39">
        <f>(AP39 - AO39 + BO39*1E3/(8.314*(BQ39+273.15)) * AR39/BN39 * AQ39) * BN39/(100*BB39) * 1000/(1000 - AP39)</f>
        <v>0</v>
      </c>
      <c r="AO39">
        <v>14.73038408548981</v>
      </c>
      <c r="AP39">
        <v>18.12125454545454</v>
      </c>
      <c r="AQ39">
        <v>-0.001265519729424499</v>
      </c>
      <c r="AR39">
        <v>104.8542711503696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1664376307.214286</v>
      </c>
      <c r="BH39">
        <v>119.5480035714286</v>
      </c>
      <c r="BI39">
        <v>100.1969</v>
      </c>
      <c r="BJ39">
        <v>18.11620714285714</v>
      </c>
      <c r="BK39">
        <v>14.64838571428571</v>
      </c>
      <c r="BL39">
        <v>121.8846071428571</v>
      </c>
      <c r="BM39">
        <v>18.25372857142857</v>
      </c>
      <c r="BN39">
        <v>500.0681071428572</v>
      </c>
      <c r="BO39">
        <v>91.33964642857141</v>
      </c>
      <c r="BP39">
        <v>0.1000514571428571</v>
      </c>
      <c r="BQ39">
        <v>24.39088928571428</v>
      </c>
      <c r="BR39">
        <v>25.03448214285714</v>
      </c>
      <c r="BS39">
        <v>999.9000000000002</v>
      </c>
      <c r="BT39">
        <v>0</v>
      </c>
      <c r="BU39">
        <v>0</v>
      </c>
      <c r="BV39">
        <v>9996.019285714287</v>
      </c>
      <c r="BW39">
        <v>0</v>
      </c>
      <c r="BX39">
        <v>7.869059999999998</v>
      </c>
      <c r="BY39">
        <v>19.35118214285714</v>
      </c>
      <c r="BZ39">
        <v>121.7534392857143</v>
      </c>
      <c r="CA39">
        <v>101.6852464285714</v>
      </c>
      <c r="CB39">
        <v>3.467820714285714</v>
      </c>
      <c r="CC39">
        <v>100.1969</v>
      </c>
      <c r="CD39">
        <v>14.64838571428571</v>
      </c>
      <c r="CE39">
        <v>1.654729642857143</v>
      </c>
      <c r="CF39">
        <v>1.337979285714285</v>
      </c>
      <c r="CG39">
        <v>14.47810357142857</v>
      </c>
      <c r="CH39">
        <v>11.23219285714286</v>
      </c>
      <c r="CI39">
        <v>1999.993928571428</v>
      </c>
      <c r="CJ39">
        <v>0.9799975357142855</v>
      </c>
      <c r="CK39">
        <v>0.02000234642857144</v>
      </c>
      <c r="CL39">
        <v>0</v>
      </c>
      <c r="CM39">
        <v>809.0531071428571</v>
      </c>
      <c r="CN39">
        <v>5.00097</v>
      </c>
      <c r="CO39">
        <v>16034.44642857143</v>
      </c>
      <c r="CP39">
        <v>16707.525</v>
      </c>
      <c r="CQ39">
        <v>37.91707142857143</v>
      </c>
      <c r="CR39">
        <v>38.33449999999999</v>
      </c>
      <c r="CS39">
        <v>37.92592857142857</v>
      </c>
      <c r="CT39">
        <v>37.94599999999999</v>
      </c>
      <c r="CU39">
        <v>38.39267857142857</v>
      </c>
      <c r="CV39">
        <v>1955.0875</v>
      </c>
      <c r="CW39">
        <v>39.90214285714286</v>
      </c>
      <c r="CX39">
        <v>0</v>
      </c>
      <c r="CY39">
        <v>1664376319</v>
      </c>
      <c r="CZ39">
        <v>0</v>
      </c>
      <c r="DA39">
        <v>0</v>
      </c>
      <c r="DB39" t="s">
        <v>356</v>
      </c>
      <c r="DC39">
        <v>1663859321.1</v>
      </c>
      <c r="DD39">
        <v>1663859315.6</v>
      </c>
      <c r="DE39">
        <v>0</v>
      </c>
      <c r="DF39">
        <v>0.196</v>
      </c>
      <c r="DG39">
        <v>-0.001</v>
      </c>
      <c r="DH39">
        <v>-5.941</v>
      </c>
      <c r="DI39">
        <v>-0.174</v>
      </c>
      <c r="DJ39">
        <v>1500</v>
      </c>
      <c r="DK39">
        <v>17</v>
      </c>
      <c r="DL39">
        <v>0.13</v>
      </c>
      <c r="DM39">
        <v>0.04</v>
      </c>
      <c r="DN39">
        <v>18.577865</v>
      </c>
      <c r="DO39">
        <v>13.47866116322701</v>
      </c>
      <c r="DP39">
        <v>1.296943449528544</v>
      </c>
      <c r="DQ39">
        <v>0</v>
      </c>
      <c r="DR39">
        <v>3.544571</v>
      </c>
      <c r="DS39">
        <v>-1.136721050656667</v>
      </c>
      <c r="DT39">
        <v>0.1161108007852844</v>
      </c>
      <c r="DU39">
        <v>0</v>
      </c>
      <c r="DV39">
        <v>0</v>
      </c>
      <c r="DW39">
        <v>2</v>
      </c>
      <c r="DX39" t="s">
        <v>357</v>
      </c>
      <c r="DY39">
        <v>2.98517</v>
      </c>
      <c r="DZ39">
        <v>2.71553</v>
      </c>
      <c r="EA39">
        <v>0.02642</v>
      </c>
      <c r="EB39">
        <v>0.0200284</v>
      </c>
      <c r="EC39">
        <v>0.0894889</v>
      </c>
      <c r="ED39">
        <v>0.0758133</v>
      </c>
      <c r="EE39">
        <v>30929.8</v>
      </c>
      <c r="EF39">
        <v>31292.9</v>
      </c>
      <c r="EG39">
        <v>29516.9</v>
      </c>
      <c r="EH39">
        <v>29525.3</v>
      </c>
      <c r="EI39">
        <v>35622.6</v>
      </c>
      <c r="EJ39">
        <v>36273.8</v>
      </c>
      <c r="EK39">
        <v>41597.5</v>
      </c>
      <c r="EL39">
        <v>42063.2</v>
      </c>
      <c r="EM39">
        <v>1.96887</v>
      </c>
      <c r="EN39">
        <v>1.9489</v>
      </c>
      <c r="EO39">
        <v>0.142455</v>
      </c>
      <c r="EP39">
        <v>0</v>
      </c>
      <c r="EQ39">
        <v>22.7538</v>
      </c>
      <c r="ER39">
        <v>999.9</v>
      </c>
      <c r="ES39">
        <v>57.4</v>
      </c>
      <c r="ET39">
        <v>26.8</v>
      </c>
      <c r="EU39">
        <v>22.2311</v>
      </c>
      <c r="EV39">
        <v>62.8813</v>
      </c>
      <c r="EW39">
        <v>33.3293</v>
      </c>
      <c r="EX39">
        <v>1</v>
      </c>
      <c r="EY39">
        <v>-0.192119</v>
      </c>
      <c r="EZ39">
        <v>1.04939</v>
      </c>
      <c r="FA39">
        <v>20.3858</v>
      </c>
      <c r="FB39">
        <v>5.21954</v>
      </c>
      <c r="FC39">
        <v>12.0099</v>
      </c>
      <c r="FD39">
        <v>4.99</v>
      </c>
      <c r="FE39">
        <v>3.28858</v>
      </c>
      <c r="FF39">
        <v>9999</v>
      </c>
      <c r="FG39">
        <v>9999</v>
      </c>
      <c r="FH39">
        <v>9999</v>
      </c>
      <c r="FI39">
        <v>266.8</v>
      </c>
      <c r="FJ39">
        <v>1.86693</v>
      </c>
      <c r="FK39">
        <v>1.86609</v>
      </c>
      <c r="FL39">
        <v>1.86554</v>
      </c>
      <c r="FM39">
        <v>1.86547</v>
      </c>
      <c r="FN39">
        <v>1.86725</v>
      </c>
      <c r="FO39">
        <v>1.86981</v>
      </c>
      <c r="FP39">
        <v>1.86844</v>
      </c>
      <c r="FQ39">
        <v>1.86995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-2.256</v>
      </c>
      <c r="GF39">
        <v>-0.1375</v>
      </c>
      <c r="GG39">
        <v>-1.924539205026614</v>
      </c>
      <c r="GH39">
        <v>-0.003472570976848066</v>
      </c>
      <c r="GI39">
        <v>7.724417303660118E-07</v>
      </c>
      <c r="GJ39">
        <v>-2.052396271755168E-10</v>
      </c>
      <c r="GK39">
        <v>-0.1837585470287317</v>
      </c>
      <c r="GL39">
        <v>-0.01104087791735834</v>
      </c>
      <c r="GM39">
        <v>0.001110027317673367</v>
      </c>
      <c r="GN39">
        <v>-2.007286811265012E-05</v>
      </c>
      <c r="GO39">
        <v>4</v>
      </c>
      <c r="GP39">
        <v>2317</v>
      </c>
      <c r="GQ39">
        <v>1</v>
      </c>
      <c r="GR39">
        <v>22</v>
      </c>
      <c r="GS39">
        <v>8616.6</v>
      </c>
      <c r="GT39">
        <v>8616.700000000001</v>
      </c>
      <c r="GU39">
        <v>0.284424</v>
      </c>
      <c r="GV39">
        <v>2.28027</v>
      </c>
      <c r="GW39">
        <v>1.39648</v>
      </c>
      <c r="GX39">
        <v>2.33398</v>
      </c>
      <c r="GY39">
        <v>1.49536</v>
      </c>
      <c r="GZ39">
        <v>2.47192</v>
      </c>
      <c r="HA39">
        <v>32.0024</v>
      </c>
      <c r="HB39">
        <v>12.3371</v>
      </c>
      <c r="HC39">
        <v>18</v>
      </c>
      <c r="HD39">
        <v>513.292</v>
      </c>
      <c r="HE39">
        <v>456.658</v>
      </c>
      <c r="HF39">
        <v>21.5702</v>
      </c>
      <c r="HG39">
        <v>25.025</v>
      </c>
      <c r="HH39">
        <v>29.9999</v>
      </c>
      <c r="HI39">
        <v>25.0494</v>
      </c>
      <c r="HJ39">
        <v>24.9995</v>
      </c>
      <c r="HK39">
        <v>5.63417</v>
      </c>
      <c r="HL39">
        <v>34.3561</v>
      </c>
      <c r="HM39">
        <v>69.18519999999999</v>
      </c>
      <c r="HN39">
        <v>21.4013</v>
      </c>
      <c r="HO39">
        <v>51.9122</v>
      </c>
      <c r="HP39">
        <v>14.9423</v>
      </c>
      <c r="HQ39">
        <v>100.967</v>
      </c>
      <c r="HR39">
        <v>101.032</v>
      </c>
    </row>
    <row r="40" spans="1:226">
      <c r="A40">
        <v>24</v>
      </c>
      <c r="B40">
        <v>1664376320</v>
      </c>
      <c r="C40">
        <v>115</v>
      </c>
      <c r="D40" t="s">
        <v>405</v>
      </c>
      <c r="E40" t="s">
        <v>406</v>
      </c>
      <c r="F40">
        <v>5</v>
      </c>
      <c r="G40" t="s">
        <v>353</v>
      </c>
      <c r="H40" t="s">
        <v>354</v>
      </c>
      <c r="I40">
        <v>1664376312.5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68.38291190648269</v>
      </c>
      <c r="AK40">
        <v>82.52815393939396</v>
      </c>
      <c r="AL40">
        <v>-3.199571580363141</v>
      </c>
      <c r="AM40">
        <v>64.62644023718549</v>
      </c>
      <c r="AN40">
        <f>(AP40 - AO40 + BO40*1E3/(8.314*(BQ40+273.15)) * AR40/BN40 * AQ40) * BN40/(100*BB40) * 1000/(1000 - AP40)</f>
        <v>0</v>
      </c>
      <c r="AO40">
        <v>14.83486786813213</v>
      </c>
      <c r="AP40">
        <v>18.10275878787878</v>
      </c>
      <c r="AQ40">
        <v>-0.0006190408797273276</v>
      </c>
      <c r="AR40">
        <v>104.8542711503696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1664376312.5</v>
      </c>
      <c r="BH40">
        <v>102.9990592592593</v>
      </c>
      <c r="BI40">
        <v>82.4767962962963</v>
      </c>
      <c r="BJ40">
        <v>18.12683703703704</v>
      </c>
      <c r="BK40">
        <v>14.74255925925926</v>
      </c>
      <c r="BL40">
        <v>105.2808037037037</v>
      </c>
      <c r="BM40">
        <v>18.26425555555555</v>
      </c>
      <c r="BN40">
        <v>500.0665925925926</v>
      </c>
      <c r="BO40">
        <v>91.33921851851854</v>
      </c>
      <c r="BP40">
        <v>0.09996591481481484</v>
      </c>
      <c r="BQ40">
        <v>24.41702222222222</v>
      </c>
      <c r="BR40">
        <v>25.07147037037037</v>
      </c>
      <c r="BS40">
        <v>999.9000000000001</v>
      </c>
      <c r="BT40">
        <v>0</v>
      </c>
      <c r="BU40">
        <v>0</v>
      </c>
      <c r="BV40">
        <v>9996.017037037038</v>
      </c>
      <c r="BW40">
        <v>0</v>
      </c>
      <c r="BX40">
        <v>7.869059999999998</v>
      </c>
      <c r="BY40">
        <v>20.5223</v>
      </c>
      <c r="BZ40">
        <v>104.9007888888889</v>
      </c>
      <c r="CA40">
        <v>83.70983333333332</v>
      </c>
      <c r="CB40">
        <v>3.38427962962963</v>
      </c>
      <c r="CC40">
        <v>82.4767962962963</v>
      </c>
      <c r="CD40">
        <v>14.74255925925926</v>
      </c>
      <c r="CE40">
        <v>1.655692222222222</v>
      </c>
      <c r="CF40">
        <v>1.346574074074074</v>
      </c>
      <c r="CG40">
        <v>14.48711851851852</v>
      </c>
      <c r="CH40">
        <v>11.32882592592593</v>
      </c>
      <c r="CI40">
        <v>1999.987777777778</v>
      </c>
      <c r="CJ40">
        <v>0.9799992222222221</v>
      </c>
      <c r="CK40">
        <v>0.02000074814814816</v>
      </c>
      <c r="CL40">
        <v>0</v>
      </c>
      <c r="CM40">
        <v>809.3175185185187</v>
      </c>
      <c r="CN40">
        <v>5.00097</v>
      </c>
      <c r="CO40">
        <v>16036.72962962963</v>
      </c>
      <c r="CP40">
        <v>16707.4925925926</v>
      </c>
      <c r="CQ40">
        <v>37.89566666666666</v>
      </c>
      <c r="CR40">
        <v>38.312</v>
      </c>
      <c r="CS40">
        <v>37.90485185185185</v>
      </c>
      <c r="CT40">
        <v>37.9301111111111</v>
      </c>
      <c r="CU40">
        <v>38.35166666666666</v>
      </c>
      <c r="CV40">
        <v>1955.085185185185</v>
      </c>
      <c r="CW40">
        <v>39.90074074074074</v>
      </c>
      <c r="CX40">
        <v>0</v>
      </c>
      <c r="CY40">
        <v>1664376323.8</v>
      </c>
      <c r="CZ40">
        <v>0</v>
      </c>
      <c r="DA40">
        <v>0</v>
      </c>
      <c r="DB40" t="s">
        <v>356</v>
      </c>
      <c r="DC40">
        <v>1663859321.1</v>
      </c>
      <c r="DD40">
        <v>1663859315.6</v>
      </c>
      <c r="DE40">
        <v>0</v>
      </c>
      <c r="DF40">
        <v>0.196</v>
      </c>
      <c r="DG40">
        <v>-0.001</v>
      </c>
      <c r="DH40">
        <v>-5.941</v>
      </c>
      <c r="DI40">
        <v>-0.174</v>
      </c>
      <c r="DJ40">
        <v>1500</v>
      </c>
      <c r="DK40">
        <v>17</v>
      </c>
      <c r="DL40">
        <v>0.13</v>
      </c>
      <c r="DM40">
        <v>0.04</v>
      </c>
      <c r="DN40">
        <v>19.73585853658536</v>
      </c>
      <c r="DO40">
        <v>13.28845505226481</v>
      </c>
      <c r="DP40">
        <v>1.310792081701563</v>
      </c>
      <c r="DQ40">
        <v>0</v>
      </c>
      <c r="DR40">
        <v>3.43421</v>
      </c>
      <c r="DS40">
        <v>-0.9605195121951154</v>
      </c>
      <c r="DT40">
        <v>0.09836258072969052</v>
      </c>
      <c r="DU40">
        <v>0</v>
      </c>
      <c r="DV40">
        <v>0</v>
      </c>
      <c r="DW40">
        <v>2</v>
      </c>
      <c r="DX40" t="s">
        <v>357</v>
      </c>
      <c r="DY40">
        <v>2.98527</v>
      </c>
      <c r="DZ40">
        <v>2.71573</v>
      </c>
      <c r="EA40">
        <v>0.0222333</v>
      </c>
      <c r="EB40">
        <v>0.0155091</v>
      </c>
      <c r="EC40">
        <v>0.089425</v>
      </c>
      <c r="ED40">
        <v>0.0761459</v>
      </c>
      <c r="EE40">
        <v>31062</v>
      </c>
      <c r="EF40">
        <v>31437.5</v>
      </c>
      <c r="EG40">
        <v>29516.1</v>
      </c>
      <c r="EH40">
        <v>29525.5</v>
      </c>
      <c r="EI40">
        <v>35624.2</v>
      </c>
      <c r="EJ40">
        <v>36261.1</v>
      </c>
      <c r="EK40">
        <v>41596.4</v>
      </c>
      <c r="EL40">
        <v>42063.9</v>
      </c>
      <c r="EM40">
        <v>1.9686</v>
      </c>
      <c r="EN40">
        <v>1.9495</v>
      </c>
      <c r="EO40">
        <v>0.14469</v>
      </c>
      <c r="EP40">
        <v>0</v>
      </c>
      <c r="EQ40">
        <v>22.7439</v>
      </c>
      <c r="ER40">
        <v>999.9</v>
      </c>
      <c r="ES40">
        <v>57.3</v>
      </c>
      <c r="ET40">
        <v>26.8</v>
      </c>
      <c r="EU40">
        <v>22.1909</v>
      </c>
      <c r="EV40">
        <v>62.8313</v>
      </c>
      <c r="EW40">
        <v>33.3133</v>
      </c>
      <c r="EX40">
        <v>1</v>
      </c>
      <c r="EY40">
        <v>-0.190849</v>
      </c>
      <c r="EZ40">
        <v>1.57768</v>
      </c>
      <c r="FA40">
        <v>20.381</v>
      </c>
      <c r="FB40">
        <v>5.21744</v>
      </c>
      <c r="FC40">
        <v>12.0099</v>
      </c>
      <c r="FD40">
        <v>4.98935</v>
      </c>
      <c r="FE40">
        <v>3.28833</v>
      </c>
      <c r="FF40">
        <v>9999</v>
      </c>
      <c r="FG40">
        <v>9999</v>
      </c>
      <c r="FH40">
        <v>9999</v>
      </c>
      <c r="FI40">
        <v>266.8</v>
      </c>
      <c r="FJ40">
        <v>1.86692</v>
      </c>
      <c r="FK40">
        <v>1.86604</v>
      </c>
      <c r="FL40">
        <v>1.86553</v>
      </c>
      <c r="FM40">
        <v>1.86544</v>
      </c>
      <c r="FN40">
        <v>1.86723</v>
      </c>
      <c r="FO40">
        <v>1.86981</v>
      </c>
      <c r="FP40">
        <v>1.86845</v>
      </c>
      <c r="FQ40">
        <v>1.86995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-2.203</v>
      </c>
      <c r="GF40">
        <v>-0.1377</v>
      </c>
      <c r="GG40">
        <v>-1.924539205026614</v>
      </c>
      <c r="GH40">
        <v>-0.003472570976848066</v>
      </c>
      <c r="GI40">
        <v>7.724417303660118E-07</v>
      </c>
      <c r="GJ40">
        <v>-2.052396271755168E-10</v>
      </c>
      <c r="GK40">
        <v>-0.1837585470287317</v>
      </c>
      <c r="GL40">
        <v>-0.01104087791735834</v>
      </c>
      <c r="GM40">
        <v>0.001110027317673367</v>
      </c>
      <c r="GN40">
        <v>-2.007286811265012E-05</v>
      </c>
      <c r="GO40">
        <v>4</v>
      </c>
      <c r="GP40">
        <v>2317</v>
      </c>
      <c r="GQ40">
        <v>1</v>
      </c>
      <c r="GR40">
        <v>22</v>
      </c>
      <c r="GS40">
        <v>8616.6</v>
      </c>
      <c r="GT40">
        <v>8616.700000000001</v>
      </c>
      <c r="GU40">
        <v>0.250244</v>
      </c>
      <c r="GV40">
        <v>2.29248</v>
      </c>
      <c r="GW40">
        <v>1.39648</v>
      </c>
      <c r="GX40">
        <v>2.33521</v>
      </c>
      <c r="GY40">
        <v>1.49536</v>
      </c>
      <c r="GZ40">
        <v>2.47192</v>
      </c>
      <c r="HA40">
        <v>32.0244</v>
      </c>
      <c r="HB40">
        <v>12.3371</v>
      </c>
      <c r="HC40">
        <v>18</v>
      </c>
      <c r="HD40">
        <v>513.115</v>
      </c>
      <c r="HE40">
        <v>457.029</v>
      </c>
      <c r="HF40">
        <v>21.4625</v>
      </c>
      <c r="HG40">
        <v>25.025</v>
      </c>
      <c r="HH40">
        <v>30.0009</v>
      </c>
      <c r="HI40">
        <v>25.0494</v>
      </c>
      <c r="HJ40">
        <v>24.9995</v>
      </c>
      <c r="HK40">
        <v>4.88292</v>
      </c>
      <c r="HL40">
        <v>33.1531</v>
      </c>
      <c r="HM40">
        <v>69.18519999999999</v>
      </c>
      <c r="HN40">
        <v>21.3103</v>
      </c>
      <c r="HO40">
        <v>31.8767</v>
      </c>
      <c r="HP40">
        <v>15.2</v>
      </c>
      <c r="HQ40">
        <v>100.965</v>
      </c>
      <c r="HR40">
        <v>101.034</v>
      </c>
    </row>
    <row r="41" spans="1:226">
      <c r="A41">
        <v>25</v>
      </c>
      <c r="B41">
        <v>1664376417</v>
      </c>
      <c r="C41">
        <v>212</v>
      </c>
      <c r="D41" t="s">
        <v>407</v>
      </c>
      <c r="E41" t="s">
        <v>408</v>
      </c>
      <c r="F41">
        <v>5</v>
      </c>
      <c r="G41" t="s">
        <v>353</v>
      </c>
      <c r="H41" t="s">
        <v>354</v>
      </c>
      <c r="I41">
        <v>1664376409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426.9083707242386</v>
      </c>
      <c r="AK41">
        <v>413.4650848484848</v>
      </c>
      <c r="AL41">
        <v>0.02591228399458126</v>
      </c>
      <c r="AM41">
        <v>64.62644023718549</v>
      </c>
      <c r="AN41">
        <f>(AP41 - AO41 + BO41*1E3/(8.314*(BQ41+273.15)) * AR41/BN41 * AQ41) * BN41/(100*BB41) * 1000/(1000 - AP41)</f>
        <v>0</v>
      </c>
      <c r="AO41">
        <v>16.17910758484541</v>
      </c>
      <c r="AP41">
        <v>18.31699818181818</v>
      </c>
      <c r="AQ41">
        <v>-0.006831729381779067</v>
      </c>
      <c r="AR41">
        <v>104.8542711503696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1664376409</v>
      </c>
      <c r="BH41">
        <v>405.6404838709677</v>
      </c>
      <c r="BI41">
        <v>419.9919677419355</v>
      </c>
      <c r="BJ41">
        <v>18.36663870967742</v>
      </c>
      <c r="BK41">
        <v>16.17449032258065</v>
      </c>
      <c r="BL41">
        <v>408.8698709677418</v>
      </c>
      <c r="BM41">
        <v>18.50181935483871</v>
      </c>
      <c r="BN41">
        <v>500.0547419354838</v>
      </c>
      <c r="BO41">
        <v>91.34156129032257</v>
      </c>
      <c r="BP41">
        <v>0.09995973548387099</v>
      </c>
      <c r="BQ41">
        <v>24.12408387096774</v>
      </c>
      <c r="BR41">
        <v>24.98088064516129</v>
      </c>
      <c r="BS41">
        <v>999.9000000000003</v>
      </c>
      <c r="BT41">
        <v>0</v>
      </c>
      <c r="BU41">
        <v>0</v>
      </c>
      <c r="BV41">
        <v>10000.56483870968</v>
      </c>
      <c r="BW41">
        <v>0</v>
      </c>
      <c r="BX41">
        <v>7.869059999999998</v>
      </c>
      <c r="BY41">
        <v>-14.35140322580645</v>
      </c>
      <c r="BZ41">
        <v>413.2301935483871</v>
      </c>
      <c r="CA41">
        <v>426.8967419354838</v>
      </c>
      <c r="CB41">
        <v>2.192142580645161</v>
      </c>
      <c r="CC41">
        <v>419.9919677419355</v>
      </c>
      <c r="CD41">
        <v>16.17449032258065</v>
      </c>
      <c r="CE41">
        <v>1.677637096774194</v>
      </c>
      <c r="CF41">
        <v>1.477403225806452</v>
      </c>
      <c r="CG41">
        <v>14.69102580645161</v>
      </c>
      <c r="CH41">
        <v>12.73629032258065</v>
      </c>
      <c r="CI41">
        <v>2000.027741935484</v>
      </c>
      <c r="CJ41">
        <v>0.9800053548387098</v>
      </c>
      <c r="CK41">
        <v>0.01999499032258064</v>
      </c>
      <c r="CL41">
        <v>0</v>
      </c>
      <c r="CM41">
        <v>786.1425483870967</v>
      </c>
      <c r="CN41">
        <v>5.000969999999999</v>
      </c>
      <c r="CO41">
        <v>15576.25161290323</v>
      </c>
      <c r="CP41">
        <v>16707.83870967742</v>
      </c>
      <c r="CQ41">
        <v>37.56199999999998</v>
      </c>
      <c r="CR41">
        <v>38.10670967741934</v>
      </c>
      <c r="CS41">
        <v>37.58232258064515</v>
      </c>
      <c r="CT41">
        <v>37.68499999999999</v>
      </c>
      <c r="CU41">
        <v>38.004</v>
      </c>
      <c r="CV41">
        <v>1955.136774193548</v>
      </c>
      <c r="CW41">
        <v>39.8909677419355</v>
      </c>
      <c r="CX41">
        <v>0</v>
      </c>
      <c r="CY41">
        <v>1664376421</v>
      </c>
      <c r="CZ41">
        <v>0</v>
      </c>
      <c r="DA41">
        <v>0</v>
      </c>
      <c r="DB41" t="s">
        <v>356</v>
      </c>
      <c r="DC41">
        <v>1663859321.1</v>
      </c>
      <c r="DD41">
        <v>1663859315.6</v>
      </c>
      <c r="DE41">
        <v>0</v>
      </c>
      <c r="DF41">
        <v>0.196</v>
      </c>
      <c r="DG41">
        <v>-0.001</v>
      </c>
      <c r="DH41">
        <v>-5.941</v>
      </c>
      <c r="DI41">
        <v>-0.174</v>
      </c>
      <c r="DJ41">
        <v>1500</v>
      </c>
      <c r="DK41">
        <v>17</v>
      </c>
      <c r="DL41">
        <v>0.13</v>
      </c>
      <c r="DM41">
        <v>0.04</v>
      </c>
      <c r="DN41">
        <v>-14.42327</v>
      </c>
      <c r="DO41">
        <v>2.084262664165111</v>
      </c>
      <c r="DP41">
        <v>0.2031710784043831</v>
      </c>
      <c r="DQ41">
        <v>0</v>
      </c>
      <c r="DR41">
        <v>2.1952195</v>
      </c>
      <c r="DS41">
        <v>-0.2278908067542229</v>
      </c>
      <c r="DT41">
        <v>0.02932251404211445</v>
      </c>
      <c r="DU41">
        <v>0</v>
      </c>
      <c r="DV41">
        <v>0</v>
      </c>
      <c r="DW41">
        <v>2</v>
      </c>
      <c r="DX41" t="s">
        <v>357</v>
      </c>
      <c r="DY41">
        <v>2.98496</v>
      </c>
      <c r="DZ41">
        <v>2.71548</v>
      </c>
      <c r="EA41">
        <v>0.0937794</v>
      </c>
      <c r="EB41">
        <v>0.0947283</v>
      </c>
      <c r="EC41">
        <v>0.0901735</v>
      </c>
      <c r="ED41">
        <v>0.08088670000000001</v>
      </c>
      <c r="EE41">
        <v>28789.2</v>
      </c>
      <c r="EF41">
        <v>28907.6</v>
      </c>
      <c r="EG41">
        <v>29516</v>
      </c>
      <c r="EH41">
        <v>29525.2</v>
      </c>
      <c r="EI41">
        <v>35596</v>
      </c>
      <c r="EJ41">
        <v>36073.7</v>
      </c>
      <c r="EK41">
        <v>41596.9</v>
      </c>
      <c r="EL41">
        <v>42063.9</v>
      </c>
      <c r="EM41">
        <v>1.96812</v>
      </c>
      <c r="EN41">
        <v>1.95295</v>
      </c>
      <c r="EO41">
        <v>0.146925</v>
      </c>
      <c r="EP41">
        <v>0</v>
      </c>
      <c r="EQ41">
        <v>22.5723</v>
      </c>
      <c r="ER41">
        <v>999.9</v>
      </c>
      <c r="ES41">
        <v>56.7</v>
      </c>
      <c r="ET41">
        <v>26.8</v>
      </c>
      <c r="EU41">
        <v>21.9589</v>
      </c>
      <c r="EV41">
        <v>62.8813</v>
      </c>
      <c r="EW41">
        <v>33.101</v>
      </c>
      <c r="EX41">
        <v>1</v>
      </c>
      <c r="EY41">
        <v>-0.191212</v>
      </c>
      <c r="EZ41">
        <v>1.49459</v>
      </c>
      <c r="FA41">
        <v>20.383</v>
      </c>
      <c r="FB41">
        <v>5.21999</v>
      </c>
      <c r="FC41">
        <v>12.0099</v>
      </c>
      <c r="FD41">
        <v>4.99075</v>
      </c>
      <c r="FE41">
        <v>3.2892</v>
      </c>
      <c r="FF41">
        <v>9999</v>
      </c>
      <c r="FG41">
        <v>9999</v>
      </c>
      <c r="FH41">
        <v>9999</v>
      </c>
      <c r="FI41">
        <v>266.8</v>
      </c>
      <c r="FJ41">
        <v>1.86692</v>
      </c>
      <c r="FK41">
        <v>1.86602</v>
      </c>
      <c r="FL41">
        <v>1.86554</v>
      </c>
      <c r="FM41">
        <v>1.86546</v>
      </c>
      <c r="FN41">
        <v>1.86726</v>
      </c>
      <c r="FO41">
        <v>1.86981</v>
      </c>
      <c r="FP41">
        <v>1.86844</v>
      </c>
      <c r="FQ41">
        <v>1.86996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-3.23</v>
      </c>
      <c r="GF41">
        <v>-0.1357</v>
      </c>
      <c r="GG41">
        <v>-1.924539205026614</v>
      </c>
      <c r="GH41">
        <v>-0.003472570976848066</v>
      </c>
      <c r="GI41">
        <v>7.724417303660118E-07</v>
      </c>
      <c r="GJ41">
        <v>-2.052396271755168E-10</v>
      </c>
      <c r="GK41">
        <v>-0.1837585470287317</v>
      </c>
      <c r="GL41">
        <v>-0.01104087791735834</v>
      </c>
      <c r="GM41">
        <v>0.001110027317673367</v>
      </c>
      <c r="GN41">
        <v>-2.007286811265012E-05</v>
      </c>
      <c r="GO41">
        <v>4</v>
      </c>
      <c r="GP41">
        <v>2317</v>
      </c>
      <c r="GQ41">
        <v>1</v>
      </c>
      <c r="GR41">
        <v>22</v>
      </c>
      <c r="GS41">
        <v>8618.299999999999</v>
      </c>
      <c r="GT41">
        <v>8618.4</v>
      </c>
      <c r="GU41">
        <v>1.03882</v>
      </c>
      <c r="GV41">
        <v>2.229</v>
      </c>
      <c r="GW41">
        <v>1.39648</v>
      </c>
      <c r="GX41">
        <v>2.33398</v>
      </c>
      <c r="GY41">
        <v>1.49536</v>
      </c>
      <c r="GZ41">
        <v>2.39624</v>
      </c>
      <c r="HA41">
        <v>32.0904</v>
      </c>
      <c r="HB41">
        <v>12.232</v>
      </c>
      <c r="HC41">
        <v>18</v>
      </c>
      <c r="HD41">
        <v>512.638</v>
      </c>
      <c r="HE41">
        <v>458.993</v>
      </c>
      <c r="HF41">
        <v>20.7285</v>
      </c>
      <c r="HG41">
        <v>25.0085</v>
      </c>
      <c r="HH41">
        <v>30.0005</v>
      </c>
      <c r="HI41">
        <v>25.0305</v>
      </c>
      <c r="HJ41">
        <v>24.9787</v>
      </c>
      <c r="HK41">
        <v>20.8004</v>
      </c>
      <c r="HL41">
        <v>28.9464</v>
      </c>
      <c r="HM41">
        <v>67.31610000000001</v>
      </c>
      <c r="HN41">
        <v>20.7027</v>
      </c>
      <c r="HO41">
        <v>426.657</v>
      </c>
      <c r="HP41">
        <v>16.1787</v>
      </c>
      <c r="HQ41">
        <v>100.965</v>
      </c>
      <c r="HR41">
        <v>101.033</v>
      </c>
    </row>
    <row r="42" spans="1:226">
      <c r="A42">
        <v>26</v>
      </c>
      <c r="B42">
        <v>1664376422</v>
      </c>
      <c r="C42">
        <v>217</v>
      </c>
      <c r="D42" t="s">
        <v>409</v>
      </c>
      <c r="E42" t="s">
        <v>410</v>
      </c>
      <c r="F42">
        <v>5</v>
      </c>
      <c r="G42" t="s">
        <v>353</v>
      </c>
      <c r="H42" t="s">
        <v>354</v>
      </c>
      <c r="I42">
        <v>1664376414.155172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426.8766187095244</v>
      </c>
      <c r="AK42">
        <v>413.7018787878787</v>
      </c>
      <c r="AL42">
        <v>0.04595790019513975</v>
      </c>
      <c r="AM42">
        <v>64.62644023718549</v>
      </c>
      <c r="AN42">
        <f>(AP42 - AO42 + BO42*1E3/(8.314*(BQ42+273.15)) * AR42/BN42 * AQ42) * BN42/(100*BB42) * 1000/(1000 - AP42)</f>
        <v>0</v>
      </c>
      <c r="AO42">
        <v>16.16111962361089</v>
      </c>
      <c r="AP42">
        <v>18.28435757575756</v>
      </c>
      <c r="AQ42">
        <v>-0.006510349380822313</v>
      </c>
      <c r="AR42">
        <v>104.8542711503696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1664376414.155172</v>
      </c>
      <c r="BH42">
        <v>405.832</v>
      </c>
      <c r="BI42">
        <v>420.1378620689655</v>
      </c>
      <c r="BJ42">
        <v>18.33348620689655</v>
      </c>
      <c r="BK42">
        <v>16.17145172413793</v>
      </c>
      <c r="BL42">
        <v>409.0619310344828</v>
      </c>
      <c r="BM42">
        <v>18.46898275862069</v>
      </c>
      <c r="BN42">
        <v>500.0451724137931</v>
      </c>
      <c r="BO42">
        <v>91.34022068965517</v>
      </c>
      <c r="BP42">
        <v>0.09990084827586207</v>
      </c>
      <c r="BQ42">
        <v>24.1265724137931</v>
      </c>
      <c r="BR42">
        <v>24.9882724137931</v>
      </c>
      <c r="BS42">
        <v>999.9000000000002</v>
      </c>
      <c r="BT42">
        <v>0</v>
      </c>
      <c r="BU42">
        <v>0</v>
      </c>
      <c r="BV42">
        <v>10000.68655172414</v>
      </c>
      <c r="BW42">
        <v>0</v>
      </c>
      <c r="BX42">
        <v>7.869059999999998</v>
      </c>
      <c r="BY42">
        <v>-14.30584137931035</v>
      </c>
      <c r="BZ42">
        <v>413.4113103448277</v>
      </c>
      <c r="CA42">
        <v>427.0437586206896</v>
      </c>
      <c r="CB42">
        <v>2.162027931034483</v>
      </c>
      <c r="CC42">
        <v>420.1378620689655</v>
      </c>
      <c r="CD42">
        <v>16.17145172413793</v>
      </c>
      <c r="CE42">
        <v>1.674584482758621</v>
      </c>
      <c r="CF42">
        <v>1.477104137931034</v>
      </c>
      <c r="CG42">
        <v>14.66281034482758</v>
      </c>
      <c r="CH42">
        <v>12.73319655172414</v>
      </c>
      <c r="CI42">
        <v>2000.021034482758</v>
      </c>
      <c r="CJ42">
        <v>0.9800049310344828</v>
      </c>
      <c r="CK42">
        <v>0.0199954</v>
      </c>
      <c r="CL42">
        <v>0</v>
      </c>
      <c r="CM42">
        <v>785.6885517241379</v>
      </c>
      <c r="CN42">
        <v>5.000969999999999</v>
      </c>
      <c r="CO42">
        <v>15566.96206896552</v>
      </c>
      <c r="CP42">
        <v>16707.78275862069</v>
      </c>
      <c r="CQ42">
        <v>37.5491724137931</v>
      </c>
      <c r="CR42">
        <v>38.08589655172413</v>
      </c>
      <c r="CS42">
        <v>37.56199999999999</v>
      </c>
      <c r="CT42">
        <v>37.66562068965517</v>
      </c>
      <c r="CU42">
        <v>37.98696551724137</v>
      </c>
      <c r="CV42">
        <v>1955.13</v>
      </c>
      <c r="CW42">
        <v>39.89103448275863</v>
      </c>
      <c r="CX42">
        <v>0</v>
      </c>
      <c r="CY42">
        <v>1664376425.8</v>
      </c>
      <c r="CZ42">
        <v>0</v>
      </c>
      <c r="DA42">
        <v>0</v>
      </c>
      <c r="DB42" t="s">
        <v>356</v>
      </c>
      <c r="DC42">
        <v>1663859321.1</v>
      </c>
      <c r="DD42">
        <v>1663859315.6</v>
      </c>
      <c r="DE42">
        <v>0</v>
      </c>
      <c r="DF42">
        <v>0.196</v>
      </c>
      <c r="DG42">
        <v>-0.001</v>
      </c>
      <c r="DH42">
        <v>-5.941</v>
      </c>
      <c r="DI42">
        <v>-0.174</v>
      </c>
      <c r="DJ42">
        <v>1500</v>
      </c>
      <c r="DK42">
        <v>17</v>
      </c>
      <c r="DL42">
        <v>0.13</v>
      </c>
      <c r="DM42">
        <v>0.04</v>
      </c>
      <c r="DN42">
        <v>-14.31403</v>
      </c>
      <c r="DO42">
        <v>1.710488555347095</v>
      </c>
      <c r="DP42">
        <v>0.2127586957094821</v>
      </c>
      <c r="DQ42">
        <v>0</v>
      </c>
      <c r="DR42">
        <v>2.18195875</v>
      </c>
      <c r="DS42">
        <v>-0.3702627016885549</v>
      </c>
      <c r="DT42">
        <v>0.03619258288568943</v>
      </c>
      <c r="DU42">
        <v>0</v>
      </c>
      <c r="DV42">
        <v>0</v>
      </c>
      <c r="DW42">
        <v>2</v>
      </c>
      <c r="DX42" t="s">
        <v>357</v>
      </c>
      <c r="DY42">
        <v>2.98507</v>
      </c>
      <c r="DZ42">
        <v>2.71542</v>
      </c>
      <c r="EA42">
        <v>0.0938398</v>
      </c>
      <c r="EB42">
        <v>0.0951964</v>
      </c>
      <c r="EC42">
        <v>0.0900575</v>
      </c>
      <c r="ED42">
        <v>0.0807766</v>
      </c>
      <c r="EE42">
        <v>28786.9</v>
      </c>
      <c r="EF42">
        <v>28892.6</v>
      </c>
      <c r="EG42">
        <v>29515.6</v>
      </c>
      <c r="EH42">
        <v>29525.1</v>
      </c>
      <c r="EI42">
        <v>35600.1</v>
      </c>
      <c r="EJ42">
        <v>36077.9</v>
      </c>
      <c r="EK42">
        <v>41596.3</v>
      </c>
      <c r="EL42">
        <v>42063.7</v>
      </c>
      <c r="EM42">
        <v>1.9683</v>
      </c>
      <c r="EN42">
        <v>1.95243</v>
      </c>
      <c r="EO42">
        <v>0.14849</v>
      </c>
      <c r="EP42">
        <v>0</v>
      </c>
      <c r="EQ42">
        <v>22.565</v>
      </c>
      <c r="ER42">
        <v>999.9</v>
      </c>
      <c r="ES42">
        <v>56.7</v>
      </c>
      <c r="ET42">
        <v>26.8</v>
      </c>
      <c r="EU42">
        <v>21.9587</v>
      </c>
      <c r="EV42">
        <v>62.6513</v>
      </c>
      <c r="EW42">
        <v>33.4295</v>
      </c>
      <c r="EX42">
        <v>1</v>
      </c>
      <c r="EY42">
        <v>-0.191166</v>
      </c>
      <c r="EZ42">
        <v>1.50107</v>
      </c>
      <c r="FA42">
        <v>20.3822</v>
      </c>
      <c r="FB42">
        <v>5.21609</v>
      </c>
      <c r="FC42">
        <v>12.0099</v>
      </c>
      <c r="FD42">
        <v>4.98975</v>
      </c>
      <c r="FE42">
        <v>3.28865</v>
      </c>
      <c r="FF42">
        <v>9999</v>
      </c>
      <c r="FG42">
        <v>9999</v>
      </c>
      <c r="FH42">
        <v>9999</v>
      </c>
      <c r="FI42">
        <v>266.8</v>
      </c>
      <c r="FJ42">
        <v>1.86692</v>
      </c>
      <c r="FK42">
        <v>1.86604</v>
      </c>
      <c r="FL42">
        <v>1.86554</v>
      </c>
      <c r="FM42">
        <v>1.86545</v>
      </c>
      <c r="FN42">
        <v>1.86726</v>
      </c>
      <c r="FO42">
        <v>1.86981</v>
      </c>
      <c r="FP42">
        <v>1.86844</v>
      </c>
      <c r="FQ42">
        <v>1.86996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-3.231</v>
      </c>
      <c r="GF42">
        <v>-0.136</v>
      </c>
      <c r="GG42">
        <v>-1.924539205026614</v>
      </c>
      <c r="GH42">
        <v>-0.003472570976848066</v>
      </c>
      <c r="GI42">
        <v>7.724417303660118E-07</v>
      </c>
      <c r="GJ42">
        <v>-2.052396271755168E-10</v>
      </c>
      <c r="GK42">
        <v>-0.1837585470287317</v>
      </c>
      <c r="GL42">
        <v>-0.01104087791735834</v>
      </c>
      <c r="GM42">
        <v>0.001110027317673367</v>
      </c>
      <c r="GN42">
        <v>-2.007286811265012E-05</v>
      </c>
      <c r="GO42">
        <v>4</v>
      </c>
      <c r="GP42">
        <v>2317</v>
      </c>
      <c r="GQ42">
        <v>1</v>
      </c>
      <c r="GR42">
        <v>22</v>
      </c>
      <c r="GS42">
        <v>8618.299999999999</v>
      </c>
      <c r="GT42">
        <v>8618.4</v>
      </c>
      <c r="GU42">
        <v>1.06323</v>
      </c>
      <c r="GV42">
        <v>2.229</v>
      </c>
      <c r="GW42">
        <v>1.39771</v>
      </c>
      <c r="GX42">
        <v>2.33398</v>
      </c>
      <c r="GY42">
        <v>1.49536</v>
      </c>
      <c r="GZ42">
        <v>2.34009</v>
      </c>
      <c r="HA42">
        <v>32.0904</v>
      </c>
      <c r="HB42">
        <v>12.2057</v>
      </c>
      <c r="HC42">
        <v>18</v>
      </c>
      <c r="HD42">
        <v>512.739</v>
      </c>
      <c r="HE42">
        <v>458.662</v>
      </c>
      <c r="HF42">
        <v>20.7164</v>
      </c>
      <c r="HG42">
        <v>25.0081</v>
      </c>
      <c r="HH42">
        <v>30.0003</v>
      </c>
      <c r="HI42">
        <v>25.0292</v>
      </c>
      <c r="HJ42">
        <v>24.9781</v>
      </c>
      <c r="HK42">
        <v>21.326</v>
      </c>
      <c r="HL42">
        <v>28.9464</v>
      </c>
      <c r="HM42">
        <v>67.31610000000001</v>
      </c>
      <c r="HN42">
        <v>20.7033</v>
      </c>
      <c r="HO42">
        <v>440.033</v>
      </c>
      <c r="HP42">
        <v>16.2153</v>
      </c>
      <c r="HQ42">
        <v>100.964</v>
      </c>
      <c r="HR42">
        <v>101.033</v>
      </c>
    </row>
    <row r="43" spans="1:226">
      <c r="A43">
        <v>27</v>
      </c>
      <c r="B43">
        <v>1664376427</v>
      </c>
      <c r="C43">
        <v>222</v>
      </c>
      <c r="D43" t="s">
        <v>411</v>
      </c>
      <c r="E43" t="s">
        <v>412</v>
      </c>
      <c r="F43">
        <v>5</v>
      </c>
      <c r="G43" t="s">
        <v>353</v>
      </c>
      <c r="H43" t="s">
        <v>354</v>
      </c>
      <c r="I43">
        <v>1664376419.232143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434.2169941443004</v>
      </c>
      <c r="AK43">
        <v>417.067715151515</v>
      </c>
      <c r="AL43">
        <v>0.8364703989358331</v>
      </c>
      <c r="AM43">
        <v>64.62644023718549</v>
      </c>
      <c r="AN43">
        <f>(AP43 - AO43 + BO43*1E3/(8.314*(BQ43+273.15)) * AR43/BN43 * AQ43) * BN43/(100*BB43) * 1000/(1000 - AP43)</f>
        <v>0</v>
      </c>
      <c r="AO43">
        <v>16.14517424972465</v>
      </c>
      <c r="AP43">
        <v>18.24821878787878</v>
      </c>
      <c r="AQ43">
        <v>-0.007270546600516498</v>
      </c>
      <c r="AR43">
        <v>104.8542711503696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1664376419.232143</v>
      </c>
      <c r="BH43">
        <v>406.468107142857</v>
      </c>
      <c r="BI43">
        <v>422.9343214285714</v>
      </c>
      <c r="BJ43">
        <v>18.29893571428571</v>
      </c>
      <c r="BK43">
        <v>16.16277857142857</v>
      </c>
      <c r="BL43">
        <v>409.6999642857144</v>
      </c>
      <c r="BM43">
        <v>18.43475357142858</v>
      </c>
      <c r="BN43">
        <v>500.0440357142858</v>
      </c>
      <c r="BO43">
        <v>91.33867142857143</v>
      </c>
      <c r="BP43">
        <v>0.09990658928571428</v>
      </c>
      <c r="BQ43">
        <v>24.12337142857143</v>
      </c>
      <c r="BR43">
        <v>24.99613571428571</v>
      </c>
      <c r="BS43">
        <v>999.9000000000002</v>
      </c>
      <c r="BT43">
        <v>0</v>
      </c>
      <c r="BU43">
        <v>0</v>
      </c>
      <c r="BV43">
        <v>9996.823928571428</v>
      </c>
      <c r="BW43">
        <v>0</v>
      </c>
      <c r="BX43">
        <v>7.869059999999998</v>
      </c>
      <c r="BY43">
        <v>-16.46621785714286</v>
      </c>
      <c r="BZ43">
        <v>414.0447142857143</v>
      </c>
      <c r="CA43">
        <v>429.8825</v>
      </c>
      <c r="CB43">
        <v>2.136151071428571</v>
      </c>
      <c r="CC43">
        <v>422.9343214285714</v>
      </c>
      <c r="CD43">
        <v>16.16277857142857</v>
      </c>
      <c r="CE43">
        <v>1.671400714285714</v>
      </c>
      <c r="CF43">
        <v>1.476286785714286</v>
      </c>
      <c r="CG43">
        <v>14.63332142857143</v>
      </c>
      <c r="CH43">
        <v>12.72473928571429</v>
      </c>
      <c r="CI43">
        <v>2000.004642857143</v>
      </c>
      <c r="CJ43">
        <v>0.9800045357142858</v>
      </c>
      <c r="CK43">
        <v>0.01999578214285714</v>
      </c>
      <c r="CL43">
        <v>0</v>
      </c>
      <c r="CM43">
        <v>785.1985000000001</v>
      </c>
      <c r="CN43">
        <v>5.00097</v>
      </c>
      <c r="CO43">
        <v>15557.36071428572</v>
      </c>
      <c r="CP43">
        <v>16707.64285714286</v>
      </c>
      <c r="CQ43">
        <v>37.52878571428572</v>
      </c>
      <c r="CR43">
        <v>38.06424999999999</v>
      </c>
      <c r="CS43">
        <v>37.55092857142857</v>
      </c>
      <c r="CT43">
        <v>37.64492857142857</v>
      </c>
      <c r="CU43">
        <v>37.96625</v>
      </c>
      <c r="CV43">
        <v>1955.113571428571</v>
      </c>
      <c r="CW43">
        <v>39.89107142857144</v>
      </c>
      <c r="CX43">
        <v>0</v>
      </c>
      <c r="CY43">
        <v>1664376431.2</v>
      </c>
      <c r="CZ43">
        <v>0</v>
      </c>
      <c r="DA43">
        <v>0</v>
      </c>
      <c r="DB43" t="s">
        <v>356</v>
      </c>
      <c r="DC43">
        <v>1663859321.1</v>
      </c>
      <c r="DD43">
        <v>1663859315.6</v>
      </c>
      <c r="DE43">
        <v>0</v>
      </c>
      <c r="DF43">
        <v>0.196</v>
      </c>
      <c r="DG43">
        <v>-0.001</v>
      </c>
      <c r="DH43">
        <v>-5.941</v>
      </c>
      <c r="DI43">
        <v>-0.174</v>
      </c>
      <c r="DJ43">
        <v>1500</v>
      </c>
      <c r="DK43">
        <v>17</v>
      </c>
      <c r="DL43">
        <v>0.13</v>
      </c>
      <c r="DM43">
        <v>0.04</v>
      </c>
      <c r="DN43">
        <v>-15.8718175</v>
      </c>
      <c r="DO43">
        <v>-23.40524465290806</v>
      </c>
      <c r="DP43">
        <v>3.063541713596169</v>
      </c>
      <c r="DQ43">
        <v>0</v>
      </c>
      <c r="DR43">
        <v>2.15032675</v>
      </c>
      <c r="DS43">
        <v>-0.2954725328330263</v>
      </c>
      <c r="DT43">
        <v>0.02951114928188158</v>
      </c>
      <c r="DU43">
        <v>0</v>
      </c>
      <c r="DV43">
        <v>0</v>
      </c>
      <c r="DW43">
        <v>2</v>
      </c>
      <c r="DX43" t="s">
        <v>357</v>
      </c>
      <c r="DY43">
        <v>2.98508</v>
      </c>
      <c r="DZ43">
        <v>2.71557</v>
      </c>
      <c r="EA43">
        <v>0.0945158</v>
      </c>
      <c r="EB43">
        <v>0.0974121</v>
      </c>
      <c r="EC43">
        <v>0.0899296</v>
      </c>
      <c r="ED43">
        <v>0.0808084</v>
      </c>
      <c r="EE43">
        <v>28764.9</v>
      </c>
      <c r="EF43">
        <v>28821.8</v>
      </c>
      <c r="EG43">
        <v>29515.1</v>
      </c>
      <c r="EH43">
        <v>29525</v>
      </c>
      <c r="EI43">
        <v>35604.6</v>
      </c>
      <c r="EJ43">
        <v>36076.5</v>
      </c>
      <c r="EK43">
        <v>41595.6</v>
      </c>
      <c r="EL43">
        <v>42063.5</v>
      </c>
      <c r="EM43">
        <v>1.96773</v>
      </c>
      <c r="EN43">
        <v>1.9526</v>
      </c>
      <c r="EO43">
        <v>0.148926</v>
      </c>
      <c r="EP43">
        <v>0</v>
      </c>
      <c r="EQ43">
        <v>22.5596</v>
      </c>
      <c r="ER43">
        <v>999.9</v>
      </c>
      <c r="ES43">
        <v>56.7</v>
      </c>
      <c r="ET43">
        <v>26.8</v>
      </c>
      <c r="EU43">
        <v>21.9569</v>
      </c>
      <c r="EV43">
        <v>62.5413</v>
      </c>
      <c r="EW43">
        <v>33.0569</v>
      </c>
      <c r="EX43">
        <v>1</v>
      </c>
      <c r="EY43">
        <v>-0.191067</v>
      </c>
      <c r="EZ43">
        <v>1.51036</v>
      </c>
      <c r="FA43">
        <v>20.3821</v>
      </c>
      <c r="FB43">
        <v>5.21639</v>
      </c>
      <c r="FC43">
        <v>12.0099</v>
      </c>
      <c r="FD43">
        <v>4.9899</v>
      </c>
      <c r="FE43">
        <v>3.28865</v>
      </c>
      <c r="FF43">
        <v>9999</v>
      </c>
      <c r="FG43">
        <v>9999</v>
      </c>
      <c r="FH43">
        <v>9999</v>
      </c>
      <c r="FI43">
        <v>266.8</v>
      </c>
      <c r="FJ43">
        <v>1.86692</v>
      </c>
      <c r="FK43">
        <v>1.86603</v>
      </c>
      <c r="FL43">
        <v>1.86554</v>
      </c>
      <c r="FM43">
        <v>1.86545</v>
      </c>
      <c r="FN43">
        <v>1.86726</v>
      </c>
      <c r="FO43">
        <v>1.86981</v>
      </c>
      <c r="FP43">
        <v>1.86844</v>
      </c>
      <c r="FQ43">
        <v>1.86996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-3.242</v>
      </c>
      <c r="GF43">
        <v>-0.1363</v>
      </c>
      <c r="GG43">
        <v>-1.924539205026614</v>
      </c>
      <c r="GH43">
        <v>-0.003472570976848066</v>
      </c>
      <c r="GI43">
        <v>7.724417303660118E-07</v>
      </c>
      <c r="GJ43">
        <v>-2.052396271755168E-10</v>
      </c>
      <c r="GK43">
        <v>-0.1837585470287317</v>
      </c>
      <c r="GL43">
        <v>-0.01104087791735834</v>
      </c>
      <c r="GM43">
        <v>0.001110027317673367</v>
      </c>
      <c r="GN43">
        <v>-2.007286811265012E-05</v>
      </c>
      <c r="GO43">
        <v>4</v>
      </c>
      <c r="GP43">
        <v>2317</v>
      </c>
      <c r="GQ43">
        <v>1</v>
      </c>
      <c r="GR43">
        <v>22</v>
      </c>
      <c r="GS43">
        <v>8618.4</v>
      </c>
      <c r="GT43">
        <v>8618.5</v>
      </c>
      <c r="GU43">
        <v>1.09375</v>
      </c>
      <c r="GV43">
        <v>2.22656</v>
      </c>
      <c r="GW43">
        <v>1.39648</v>
      </c>
      <c r="GX43">
        <v>2.33398</v>
      </c>
      <c r="GY43">
        <v>1.49536</v>
      </c>
      <c r="GZ43">
        <v>2.3291</v>
      </c>
      <c r="HA43">
        <v>32.0904</v>
      </c>
      <c r="HB43">
        <v>12.2145</v>
      </c>
      <c r="HC43">
        <v>18</v>
      </c>
      <c r="HD43">
        <v>512.3630000000001</v>
      </c>
      <c r="HE43">
        <v>458.758</v>
      </c>
      <c r="HF43">
        <v>20.7092</v>
      </c>
      <c r="HG43">
        <v>25.0064</v>
      </c>
      <c r="HH43">
        <v>30.0002</v>
      </c>
      <c r="HI43">
        <v>25.0284</v>
      </c>
      <c r="HJ43">
        <v>24.9767</v>
      </c>
      <c r="HK43">
        <v>21.9034</v>
      </c>
      <c r="HL43">
        <v>28.6687</v>
      </c>
      <c r="HM43">
        <v>67.31610000000001</v>
      </c>
      <c r="HN43">
        <v>20.66</v>
      </c>
      <c r="HO43">
        <v>460.074</v>
      </c>
      <c r="HP43">
        <v>16.2695</v>
      </c>
      <c r="HQ43">
        <v>100.962</v>
      </c>
      <c r="HR43">
        <v>101.032</v>
      </c>
    </row>
    <row r="44" spans="1:226">
      <c r="A44">
        <v>28</v>
      </c>
      <c r="B44">
        <v>1664376432</v>
      </c>
      <c r="C44">
        <v>227</v>
      </c>
      <c r="D44" t="s">
        <v>413</v>
      </c>
      <c r="E44" t="s">
        <v>414</v>
      </c>
      <c r="F44">
        <v>5</v>
      </c>
      <c r="G44" t="s">
        <v>353</v>
      </c>
      <c r="H44" t="s">
        <v>354</v>
      </c>
      <c r="I44">
        <v>1664376424.5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449.3744178116209</v>
      </c>
      <c r="AK44">
        <v>426.3531939393939</v>
      </c>
      <c r="AL44">
        <v>2.003603680132669</v>
      </c>
      <c r="AM44">
        <v>64.62644023718549</v>
      </c>
      <c r="AN44">
        <f>(AP44 - AO44 + BO44*1E3/(8.314*(BQ44+273.15)) * AR44/BN44 * AQ44) * BN44/(100*BB44) * 1000/(1000 - AP44)</f>
        <v>0</v>
      </c>
      <c r="AO44">
        <v>16.18343187686958</v>
      </c>
      <c r="AP44">
        <v>18.22732303030302</v>
      </c>
      <c r="AQ44">
        <v>-0.00260560958406866</v>
      </c>
      <c r="AR44">
        <v>104.8542711503696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1664376424.5</v>
      </c>
      <c r="BH44">
        <v>409.3822222222223</v>
      </c>
      <c r="BI44">
        <v>430.9477777777777</v>
      </c>
      <c r="BJ44">
        <v>18.26436296296296</v>
      </c>
      <c r="BK44">
        <v>16.16322962962963</v>
      </c>
      <c r="BL44">
        <v>412.6226296296296</v>
      </c>
      <c r="BM44">
        <v>18.4005</v>
      </c>
      <c r="BN44">
        <v>500.0568148148148</v>
      </c>
      <c r="BO44">
        <v>91.3391888888889</v>
      </c>
      <c r="BP44">
        <v>0.09993489999999999</v>
      </c>
      <c r="BQ44">
        <v>24.11768518518519</v>
      </c>
      <c r="BR44">
        <v>25.00240740740741</v>
      </c>
      <c r="BS44">
        <v>999.9000000000001</v>
      </c>
      <c r="BT44">
        <v>0</v>
      </c>
      <c r="BU44">
        <v>0</v>
      </c>
      <c r="BV44">
        <v>9998.19222222222</v>
      </c>
      <c r="BW44">
        <v>0</v>
      </c>
      <c r="BX44">
        <v>7.869059999999998</v>
      </c>
      <c r="BY44">
        <v>-21.5656037037037</v>
      </c>
      <c r="BZ44">
        <v>416.9982962962963</v>
      </c>
      <c r="CA44">
        <v>438.027925925926</v>
      </c>
      <c r="CB44">
        <v>2.101122592592592</v>
      </c>
      <c r="CC44">
        <v>430.9477777777777</v>
      </c>
      <c r="CD44">
        <v>16.16322962962963</v>
      </c>
      <c r="CE44">
        <v>1.668251481481481</v>
      </c>
      <c r="CF44">
        <v>1.476336666666666</v>
      </c>
      <c r="CG44">
        <v>14.60411481481482</v>
      </c>
      <c r="CH44">
        <v>12.72525185185185</v>
      </c>
      <c r="CI44">
        <v>1999.980740740741</v>
      </c>
      <c r="CJ44">
        <v>0.9800043333333335</v>
      </c>
      <c r="CK44">
        <v>0.01999597777777778</v>
      </c>
      <c r="CL44">
        <v>0</v>
      </c>
      <c r="CM44">
        <v>784.6687037037036</v>
      </c>
      <c r="CN44">
        <v>5.00097</v>
      </c>
      <c r="CO44">
        <v>15545.58148148148</v>
      </c>
      <c r="CP44">
        <v>16707.43333333333</v>
      </c>
      <c r="CQ44">
        <v>37.50688888888889</v>
      </c>
      <c r="CR44">
        <v>38.062</v>
      </c>
      <c r="CS44">
        <v>37.52985185185185</v>
      </c>
      <c r="CT44">
        <v>37.625</v>
      </c>
      <c r="CU44">
        <v>37.944</v>
      </c>
      <c r="CV44">
        <v>1955.09037037037</v>
      </c>
      <c r="CW44">
        <v>39.89037037037038</v>
      </c>
      <c r="CX44">
        <v>0</v>
      </c>
      <c r="CY44">
        <v>1664376436</v>
      </c>
      <c r="CZ44">
        <v>0</v>
      </c>
      <c r="DA44">
        <v>0</v>
      </c>
      <c r="DB44" t="s">
        <v>356</v>
      </c>
      <c r="DC44">
        <v>1663859321.1</v>
      </c>
      <c r="DD44">
        <v>1663859315.6</v>
      </c>
      <c r="DE44">
        <v>0</v>
      </c>
      <c r="DF44">
        <v>0.196</v>
      </c>
      <c r="DG44">
        <v>-0.001</v>
      </c>
      <c r="DH44">
        <v>-5.941</v>
      </c>
      <c r="DI44">
        <v>-0.174</v>
      </c>
      <c r="DJ44">
        <v>1500</v>
      </c>
      <c r="DK44">
        <v>17</v>
      </c>
      <c r="DL44">
        <v>0.13</v>
      </c>
      <c r="DM44">
        <v>0.04</v>
      </c>
      <c r="DN44">
        <v>-19.498525</v>
      </c>
      <c r="DO44">
        <v>-59.85924427767355</v>
      </c>
      <c r="DP44">
        <v>6.213796072601272</v>
      </c>
      <c r="DQ44">
        <v>0</v>
      </c>
      <c r="DR44">
        <v>2.1156505</v>
      </c>
      <c r="DS44">
        <v>-0.3832469043152042</v>
      </c>
      <c r="DT44">
        <v>0.03961680059961937</v>
      </c>
      <c r="DU44">
        <v>0</v>
      </c>
      <c r="DV44">
        <v>0</v>
      </c>
      <c r="DW44">
        <v>2</v>
      </c>
      <c r="DX44" t="s">
        <v>357</v>
      </c>
      <c r="DY44">
        <v>2.98499</v>
      </c>
      <c r="DZ44">
        <v>2.71566</v>
      </c>
      <c r="EA44">
        <v>0.0961876</v>
      </c>
      <c r="EB44">
        <v>0.100079</v>
      </c>
      <c r="EC44">
        <v>0.0898713</v>
      </c>
      <c r="ED44">
        <v>0.0809676</v>
      </c>
      <c r="EE44">
        <v>28711.5</v>
      </c>
      <c r="EF44">
        <v>28736.9</v>
      </c>
      <c r="EG44">
        <v>29514.7</v>
      </c>
      <c r="EH44">
        <v>29525.2</v>
      </c>
      <c r="EI44">
        <v>35606.5</v>
      </c>
      <c r="EJ44">
        <v>36070.4</v>
      </c>
      <c r="EK44">
        <v>41595</v>
      </c>
      <c r="EL44">
        <v>42063.8</v>
      </c>
      <c r="EM44">
        <v>1.96823</v>
      </c>
      <c r="EN44">
        <v>1.95273</v>
      </c>
      <c r="EO44">
        <v>0.148453</v>
      </c>
      <c r="EP44">
        <v>0</v>
      </c>
      <c r="EQ44">
        <v>22.5533</v>
      </c>
      <c r="ER44">
        <v>999.9</v>
      </c>
      <c r="ES44">
        <v>56.6</v>
      </c>
      <c r="ET44">
        <v>26.8</v>
      </c>
      <c r="EU44">
        <v>21.9197</v>
      </c>
      <c r="EV44">
        <v>62.9413</v>
      </c>
      <c r="EW44">
        <v>33.4375</v>
      </c>
      <c r="EX44">
        <v>1</v>
      </c>
      <c r="EY44">
        <v>-0.190595</v>
      </c>
      <c r="EZ44">
        <v>1.6639</v>
      </c>
      <c r="FA44">
        <v>20.3805</v>
      </c>
      <c r="FB44">
        <v>5.21639</v>
      </c>
      <c r="FC44">
        <v>12.0099</v>
      </c>
      <c r="FD44">
        <v>4.9898</v>
      </c>
      <c r="FE44">
        <v>3.28863</v>
      </c>
      <c r="FF44">
        <v>9999</v>
      </c>
      <c r="FG44">
        <v>9999</v>
      </c>
      <c r="FH44">
        <v>9999</v>
      </c>
      <c r="FI44">
        <v>266.8</v>
      </c>
      <c r="FJ44">
        <v>1.86693</v>
      </c>
      <c r="FK44">
        <v>1.86603</v>
      </c>
      <c r="FL44">
        <v>1.86553</v>
      </c>
      <c r="FM44">
        <v>1.86541</v>
      </c>
      <c r="FN44">
        <v>1.86723</v>
      </c>
      <c r="FO44">
        <v>1.86981</v>
      </c>
      <c r="FP44">
        <v>1.86844</v>
      </c>
      <c r="FQ44">
        <v>1.86995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-3.271</v>
      </c>
      <c r="GF44">
        <v>-0.1365</v>
      </c>
      <c r="GG44">
        <v>-1.924539205026614</v>
      </c>
      <c r="GH44">
        <v>-0.003472570976848066</v>
      </c>
      <c r="GI44">
        <v>7.724417303660118E-07</v>
      </c>
      <c r="GJ44">
        <v>-2.052396271755168E-10</v>
      </c>
      <c r="GK44">
        <v>-0.1837585470287317</v>
      </c>
      <c r="GL44">
        <v>-0.01104087791735834</v>
      </c>
      <c r="GM44">
        <v>0.001110027317673367</v>
      </c>
      <c r="GN44">
        <v>-2.007286811265012E-05</v>
      </c>
      <c r="GO44">
        <v>4</v>
      </c>
      <c r="GP44">
        <v>2317</v>
      </c>
      <c r="GQ44">
        <v>1</v>
      </c>
      <c r="GR44">
        <v>22</v>
      </c>
      <c r="GS44">
        <v>8618.5</v>
      </c>
      <c r="GT44">
        <v>8618.6</v>
      </c>
      <c r="GU44">
        <v>1.12549</v>
      </c>
      <c r="GV44">
        <v>2.2229</v>
      </c>
      <c r="GW44">
        <v>1.39648</v>
      </c>
      <c r="GX44">
        <v>2.33398</v>
      </c>
      <c r="GY44">
        <v>1.49536</v>
      </c>
      <c r="GZ44">
        <v>2.37061</v>
      </c>
      <c r="HA44">
        <v>32.0904</v>
      </c>
      <c r="HB44">
        <v>12.197</v>
      </c>
      <c r="HC44">
        <v>18</v>
      </c>
      <c r="HD44">
        <v>512.677</v>
      </c>
      <c r="HE44">
        <v>458.836</v>
      </c>
      <c r="HF44">
        <v>20.6779</v>
      </c>
      <c r="HG44">
        <v>25.006</v>
      </c>
      <c r="HH44">
        <v>30.0004</v>
      </c>
      <c r="HI44">
        <v>25.0276</v>
      </c>
      <c r="HJ44">
        <v>24.9767</v>
      </c>
      <c r="HK44">
        <v>22.5809</v>
      </c>
      <c r="HL44">
        <v>28.3742</v>
      </c>
      <c r="HM44">
        <v>67.31610000000001</v>
      </c>
      <c r="HN44">
        <v>20.6592</v>
      </c>
      <c r="HO44">
        <v>473.448</v>
      </c>
      <c r="HP44">
        <v>16.3079</v>
      </c>
      <c r="HQ44">
        <v>100.961</v>
      </c>
      <c r="HR44">
        <v>101.033</v>
      </c>
    </row>
    <row r="45" spans="1:226">
      <c r="A45">
        <v>29</v>
      </c>
      <c r="B45">
        <v>1664376437</v>
      </c>
      <c r="C45">
        <v>232</v>
      </c>
      <c r="D45" t="s">
        <v>415</v>
      </c>
      <c r="E45" t="s">
        <v>416</v>
      </c>
      <c r="F45">
        <v>5</v>
      </c>
      <c r="G45" t="s">
        <v>353</v>
      </c>
      <c r="H45" t="s">
        <v>354</v>
      </c>
      <c r="I45">
        <v>1664376429.214286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465.9557109226383</v>
      </c>
      <c r="AK45">
        <v>439.4638121212118</v>
      </c>
      <c r="AL45">
        <v>2.698200082713865</v>
      </c>
      <c r="AM45">
        <v>64.62644023718549</v>
      </c>
      <c r="AN45">
        <f>(AP45 - AO45 + BO45*1E3/(8.314*(BQ45+273.15)) * AR45/BN45 * AQ45) * BN45/(100*BB45) * 1000/(1000 - AP45)</f>
        <v>0</v>
      </c>
      <c r="AO45">
        <v>16.2309113706813</v>
      </c>
      <c r="AP45">
        <v>18.2251593939394</v>
      </c>
      <c r="AQ45">
        <v>-0.0001860977605715558</v>
      </c>
      <c r="AR45">
        <v>104.8542711503696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1664376429.214286</v>
      </c>
      <c r="BH45">
        <v>415.7104642857143</v>
      </c>
      <c r="BI45">
        <v>443.3383214285714</v>
      </c>
      <c r="BJ45">
        <v>18.24137142857143</v>
      </c>
      <c r="BK45">
        <v>16.186175</v>
      </c>
      <c r="BL45">
        <v>418.9693928571428</v>
      </c>
      <c r="BM45">
        <v>18.37771785714286</v>
      </c>
      <c r="BN45">
        <v>500.0688214285714</v>
      </c>
      <c r="BO45">
        <v>91.34043214285715</v>
      </c>
      <c r="BP45">
        <v>0.09999695714285717</v>
      </c>
      <c r="BQ45">
        <v>24.1119</v>
      </c>
      <c r="BR45">
        <v>25.00238214285715</v>
      </c>
      <c r="BS45">
        <v>999.9000000000002</v>
      </c>
      <c r="BT45">
        <v>0</v>
      </c>
      <c r="BU45">
        <v>0</v>
      </c>
      <c r="BV45">
        <v>9996.674999999999</v>
      </c>
      <c r="BW45">
        <v>0</v>
      </c>
      <c r="BX45">
        <v>7.869059999999998</v>
      </c>
      <c r="BY45">
        <v>-27.62785</v>
      </c>
      <c r="BZ45">
        <v>423.4343571428572</v>
      </c>
      <c r="CA45">
        <v>450.6329285714286</v>
      </c>
      <c r="CB45">
        <v>2.055195357142857</v>
      </c>
      <c r="CC45">
        <v>443.3383214285714</v>
      </c>
      <c r="CD45">
        <v>16.186175</v>
      </c>
      <c r="CE45">
        <v>1.666174285714286</v>
      </c>
      <c r="CF45">
        <v>1.4784525</v>
      </c>
      <c r="CG45">
        <v>14.58482142857143</v>
      </c>
      <c r="CH45">
        <v>12.747075</v>
      </c>
      <c r="CI45">
        <v>1999.983928571429</v>
      </c>
      <c r="CJ45">
        <v>0.9800043214285716</v>
      </c>
      <c r="CK45">
        <v>0.01999598928571428</v>
      </c>
      <c r="CL45">
        <v>0</v>
      </c>
      <c r="CM45">
        <v>784.133892857143</v>
      </c>
      <c r="CN45">
        <v>5.00097</v>
      </c>
      <c r="CO45">
        <v>15533.9</v>
      </c>
      <c r="CP45">
        <v>16707.46428571429</v>
      </c>
      <c r="CQ45">
        <v>37.49325</v>
      </c>
      <c r="CR45">
        <v>38.04649999999999</v>
      </c>
      <c r="CS45">
        <v>37.51107142857143</v>
      </c>
      <c r="CT45">
        <v>37.625</v>
      </c>
      <c r="CU45">
        <v>37.937</v>
      </c>
      <c r="CV45">
        <v>1955.093571428572</v>
      </c>
      <c r="CW45">
        <v>39.89035714285716</v>
      </c>
      <c r="CX45">
        <v>0</v>
      </c>
      <c r="CY45">
        <v>1664376440.8</v>
      </c>
      <c r="CZ45">
        <v>0</v>
      </c>
      <c r="DA45">
        <v>0</v>
      </c>
      <c r="DB45" t="s">
        <v>356</v>
      </c>
      <c r="DC45">
        <v>1663859321.1</v>
      </c>
      <c r="DD45">
        <v>1663859315.6</v>
      </c>
      <c r="DE45">
        <v>0</v>
      </c>
      <c r="DF45">
        <v>0.196</v>
      </c>
      <c r="DG45">
        <v>-0.001</v>
      </c>
      <c r="DH45">
        <v>-5.941</v>
      </c>
      <c r="DI45">
        <v>-0.174</v>
      </c>
      <c r="DJ45">
        <v>1500</v>
      </c>
      <c r="DK45">
        <v>17</v>
      </c>
      <c r="DL45">
        <v>0.13</v>
      </c>
      <c r="DM45">
        <v>0.04</v>
      </c>
      <c r="DN45">
        <v>-23.62944878048781</v>
      </c>
      <c r="DO45">
        <v>-76.65811986062717</v>
      </c>
      <c r="DP45">
        <v>7.671064928873065</v>
      </c>
      <c r="DQ45">
        <v>0</v>
      </c>
      <c r="DR45">
        <v>2.081738780487805</v>
      </c>
      <c r="DS45">
        <v>-0.5451740069686406</v>
      </c>
      <c r="DT45">
        <v>0.0561946810344322</v>
      </c>
      <c r="DU45">
        <v>0</v>
      </c>
      <c r="DV45">
        <v>0</v>
      </c>
      <c r="DW45">
        <v>2</v>
      </c>
      <c r="DX45" t="s">
        <v>357</v>
      </c>
      <c r="DY45">
        <v>2.98515</v>
      </c>
      <c r="DZ45">
        <v>2.71562</v>
      </c>
      <c r="EA45">
        <v>0.0984385</v>
      </c>
      <c r="EB45">
        <v>0.102802</v>
      </c>
      <c r="EC45">
        <v>0.0898743</v>
      </c>
      <c r="ED45">
        <v>0.0812716</v>
      </c>
      <c r="EE45">
        <v>28640.6</v>
      </c>
      <c r="EF45">
        <v>28649.6</v>
      </c>
      <c r="EG45">
        <v>29515.3</v>
      </c>
      <c r="EH45">
        <v>29524.8</v>
      </c>
      <c r="EI45">
        <v>35607.1</v>
      </c>
      <c r="EJ45">
        <v>36057.8</v>
      </c>
      <c r="EK45">
        <v>41595.9</v>
      </c>
      <c r="EL45">
        <v>42063.2</v>
      </c>
      <c r="EM45">
        <v>1.96825</v>
      </c>
      <c r="EN45">
        <v>1.95295</v>
      </c>
      <c r="EO45">
        <v>0.149</v>
      </c>
      <c r="EP45">
        <v>0</v>
      </c>
      <c r="EQ45">
        <v>22.5473</v>
      </c>
      <c r="ER45">
        <v>999.9</v>
      </c>
      <c r="ES45">
        <v>56.6</v>
      </c>
      <c r="ET45">
        <v>26.8</v>
      </c>
      <c r="EU45">
        <v>21.9179</v>
      </c>
      <c r="EV45">
        <v>62.9513</v>
      </c>
      <c r="EW45">
        <v>33.0409</v>
      </c>
      <c r="EX45">
        <v>1</v>
      </c>
      <c r="EY45">
        <v>-0.190803</v>
      </c>
      <c r="EZ45">
        <v>1.57123</v>
      </c>
      <c r="FA45">
        <v>20.3814</v>
      </c>
      <c r="FB45">
        <v>5.21609</v>
      </c>
      <c r="FC45">
        <v>12.0099</v>
      </c>
      <c r="FD45">
        <v>4.98965</v>
      </c>
      <c r="FE45">
        <v>3.28853</v>
      </c>
      <c r="FF45">
        <v>9999</v>
      </c>
      <c r="FG45">
        <v>9999</v>
      </c>
      <c r="FH45">
        <v>9999</v>
      </c>
      <c r="FI45">
        <v>266.8</v>
      </c>
      <c r="FJ45">
        <v>1.86692</v>
      </c>
      <c r="FK45">
        <v>1.86603</v>
      </c>
      <c r="FL45">
        <v>1.86553</v>
      </c>
      <c r="FM45">
        <v>1.86541</v>
      </c>
      <c r="FN45">
        <v>1.86723</v>
      </c>
      <c r="FO45">
        <v>1.86981</v>
      </c>
      <c r="FP45">
        <v>1.86844</v>
      </c>
      <c r="FQ45">
        <v>1.86996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-3.31</v>
      </c>
      <c r="GF45">
        <v>-0.1365</v>
      </c>
      <c r="GG45">
        <v>-1.924539205026614</v>
      </c>
      <c r="GH45">
        <v>-0.003472570976848066</v>
      </c>
      <c r="GI45">
        <v>7.724417303660118E-07</v>
      </c>
      <c r="GJ45">
        <v>-2.052396271755168E-10</v>
      </c>
      <c r="GK45">
        <v>-0.1837585470287317</v>
      </c>
      <c r="GL45">
        <v>-0.01104087791735834</v>
      </c>
      <c r="GM45">
        <v>0.001110027317673367</v>
      </c>
      <c r="GN45">
        <v>-2.007286811265012E-05</v>
      </c>
      <c r="GO45">
        <v>4</v>
      </c>
      <c r="GP45">
        <v>2317</v>
      </c>
      <c r="GQ45">
        <v>1</v>
      </c>
      <c r="GR45">
        <v>22</v>
      </c>
      <c r="GS45">
        <v>8618.6</v>
      </c>
      <c r="GT45">
        <v>8618.700000000001</v>
      </c>
      <c r="GU45">
        <v>1.15723</v>
      </c>
      <c r="GV45">
        <v>2.22534</v>
      </c>
      <c r="GW45">
        <v>1.39648</v>
      </c>
      <c r="GX45">
        <v>2.33398</v>
      </c>
      <c r="GY45">
        <v>1.49536</v>
      </c>
      <c r="GZ45">
        <v>2.33765</v>
      </c>
      <c r="HA45">
        <v>32.1124</v>
      </c>
      <c r="HB45">
        <v>12.197</v>
      </c>
      <c r="HC45">
        <v>18</v>
      </c>
      <c r="HD45">
        <v>512.6799999999999</v>
      </c>
      <c r="HE45">
        <v>458.958</v>
      </c>
      <c r="HF45">
        <v>20.6545</v>
      </c>
      <c r="HG45">
        <v>25.0039</v>
      </c>
      <c r="HH45">
        <v>30</v>
      </c>
      <c r="HI45">
        <v>25.0263</v>
      </c>
      <c r="HJ45">
        <v>24.9746</v>
      </c>
      <c r="HK45">
        <v>23.187</v>
      </c>
      <c r="HL45">
        <v>28.3742</v>
      </c>
      <c r="HM45">
        <v>67.31610000000001</v>
      </c>
      <c r="HN45">
        <v>20.6572</v>
      </c>
      <c r="HO45">
        <v>493.484</v>
      </c>
      <c r="HP45">
        <v>16.333</v>
      </c>
      <c r="HQ45">
        <v>100.963</v>
      </c>
      <c r="HR45">
        <v>101.032</v>
      </c>
    </row>
    <row r="46" spans="1:226">
      <c r="A46">
        <v>30</v>
      </c>
      <c r="B46">
        <v>1664376442</v>
      </c>
      <c r="C46">
        <v>237</v>
      </c>
      <c r="D46" t="s">
        <v>417</v>
      </c>
      <c r="E46" t="s">
        <v>418</v>
      </c>
      <c r="F46">
        <v>5</v>
      </c>
      <c r="G46" t="s">
        <v>353</v>
      </c>
      <c r="H46" t="s">
        <v>354</v>
      </c>
      <c r="I46">
        <v>1664376434.5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483.0898271151568</v>
      </c>
      <c r="AK46">
        <v>454.5742484848485</v>
      </c>
      <c r="AL46">
        <v>3.066414085310834</v>
      </c>
      <c r="AM46">
        <v>64.62644023718549</v>
      </c>
      <c r="AN46">
        <f>(AP46 - AO46 + BO46*1E3/(8.314*(BQ46+273.15)) * AR46/BN46 * AQ46) * BN46/(100*BB46) * 1000/(1000 - AP46)</f>
        <v>0</v>
      </c>
      <c r="AO46">
        <v>16.30528441670972</v>
      </c>
      <c r="AP46">
        <v>18.24841454545454</v>
      </c>
      <c r="AQ46">
        <v>0.005120009029606786</v>
      </c>
      <c r="AR46">
        <v>104.8542711503696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1664376434.5</v>
      </c>
      <c r="BH46">
        <v>426.9331481481483</v>
      </c>
      <c r="BI46">
        <v>460.188962962963</v>
      </c>
      <c r="BJ46">
        <v>18.23175555555556</v>
      </c>
      <c r="BK46">
        <v>16.23963333333333</v>
      </c>
      <c r="BL46">
        <v>430.2248518518518</v>
      </c>
      <c r="BM46">
        <v>18.36818518518518</v>
      </c>
      <c r="BN46">
        <v>500.0747037037037</v>
      </c>
      <c r="BO46">
        <v>91.34214444444444</v>
      </c>
      <c r="BP46">
        <v>0.1000204148148148</v>
      </c>
      <c r="BQ46">
        <v>24.10616296296296</v>
      </c>
      <c r="BR46">
        <v>25.00044444444444</v>
      </c>
      <c r="BS46">
        <v>999.9000000000001</v>
      </c>
      <c r="BT46">
        <v>0</v>
      </c>
      <c r="BU46">
        <v>0</v>
      </c>
      <c r="BV46">
        <v>9998.424814814816</v>
      </c>
      <c r="BW46">
        <v>0</v>
      </c>
      <c r="BX46">
        <v>7.869059999999998</v>
      </c>
      <c r="BY46">
        <v>-33.25591111111111</v>
      </c>
      <c r="BZ46">
        <v>434.8614444444444</v>
      </c>
      <c r="CA46">
        <v>467.7864444444444</v>
      </c>
      <c r="CB46">
        <v>1.992124814814815</v>
      </c>
      <c r="CC46">
        <v>460.188962962963</v>
      </c>
      <c r="CD46">
        <v>16.23963333333333</v>
      </c>
      <c r="CE46">
        <v>1.665327037037037</v>
      </c>
      <c r="CF46">
        <v>1.483362962962963</v>
      </c>
      <c r="CG46">
        <v>14.57695185185185</v>
      </c>
      <c r="CH46">
        <v>12.79766666666667</v>
      </c>
      <c r="CI46">
        <v>1999.977777777778</v>
      </c>
      <c r="CJ46">
        <v>0.9800044444444446</v>
      </c>
      <c r="CK46">
        <v>0.01999587037037037</v>
      </c>
      <c r="CL46">
        <v>0</v>
      </c>
      <c r="CM46">
        <v>783.5582962962965</v>
      </c>
      <c r="CN46">
        <v>5.00097</v>
      </c>
      <c r="CO46">
        <v>15520.87037037037</v>
      </c>
      <c r="CP46">
        <v>16707.41481481482</v>
      </c>
      <c r="CQ46">
        <v>37.48833333333334</v>
      </c>
      <c r="CR46">
        <v>38.02525925925925</v>
      </c>
      <c r="CS46">
        <v>37.5</v>
      </c>
      <c r="CT46">
        <v>37.625</v>
      </c>
      <c r="CU46">
        <v>37.937</v>
      </c>
      <c r="CV46">
        <v>1955.087777777778</v>
      </c>
      <c r="CW46">
        <v>39.89000000000001</v>
      </c>
      <c r="CX46">
        <v>0</v>
      </c>
      <c r="CY46">
        <v>1664376445.6</v>
      </c>
      <c r="CZ46">
        <v>0</v>
      </c>
      <c r="DA46">
        <v>0</v>
      </c>
      <c r="DB46" t="s">
        <v>356</v>
      </c>
      <c r="DC46">
        <v>1663859321.1</v>
      </c>
      <c r="DD46">
        <v>1663859315.6</v>
      </c>
      <c r="DE46">
        <v>0</v>
      </c>
      <c r="DF46">
        <v>0.196</v>
      </c>
      <c r="DG46">
        <v>-0.001</v>
      </c>
      <c r="DH46">
        <v>-5.941</v>
      </c>
      <c r="DI46">
        <v>-0.174</v>
      </c>
      <c r="DJ46">
        <v>1500</v>
      </c>
      <c r="DK46">
        <v>17</v>
      </c>
      <c r="DL46">
        <v>0.13</v>
      </c>
      <c r="DM46">
        <v>0.04</v>
      </c>
      <c r="DN46">
        <v>-29.04143414634147</v>
      </c>
      <c r="DO46">
        <v>-67.35338675958191</v>
      </c>
      <c r="DP46">
        <v>6.841975555977244</v>
      </c>
      <c r="DQ46">
        <v>0</v>
      </c>
      <c r="DR46">
        <v>2.033079512195122</v>
      </c>
      <c r="DS46">
        <v>-0.7192511498257885</v>
      </c>
      <c r="DT46">
        <v>0.07154778290615607</v>
      </c>
      <c r="DU46">
        <v>0</v>
      </c>
      <c r="DV46">
        <v>0</v>
      </c>
      <c r="DW46">
        <v>2</v>
      </c>
      <c r="DX46" t="s">
        <v>357</v>
      </c>
      <c r="DY46">
        <v>2.98491</v>
      </c>
      <c r="DZ46">
        <v>2.71569</v>
      </c>
      <c r="EA46">
        <v>0.100959</v>
      </c>
      <c r="EB46">
        <v>0.105512</v>
      </c>
      <c r="EC46">
        <v>0.0899542</v>
      </c>
      <c r="ED46">
        <v>0.0813536</v>
      </c>
      <c r="EE46">
        <v>28560.6</v>
      </c>
      <c r="EF46">
        <v>28562.9</v>
      </c>
      <c r="EG46">
        <v>29515.2</v>
      </c>
      <c r="EH46">
        <v>29524.7</v>
      </c>
      <c r="EI46">
        <v>35604</v>
      </c>
      <c r="EJ46">
        <v>36054.3</v>
      </c>
      <c r="EK46">
        <v>41595.8</v>
      </c>
      <c r="EL46">
        <v>42062.8</v>
      </c>
      <c r="EM46">
        <v>1.96798</v>
      </c>
      <c r="EN46">
        <v>1.9531</v>
      </c>
      <c r="EO46">
        <v>0.149701</v>
      </c>
      <c r="EP46">
        <v>0</v>
      </c>
      <c r="EQ46">
        <v>22.5419</v>
      </c>
      <c r="ER46">
        <v>999.9</v>
      </c>
      <c r="ES46">
        <v>56.6</v>
      </c>
      <c r="ET46">
        <v>26.8</v>
      </c>
      <c r="EU46">
        <v>21.9191</v>
      </c>
      <c r="EV46">
        <v>63.1113</v>
      </c>
      <c r="EW46">
        <v>33.4776</v>
      </c>
      <c r="EX46">
        <v>1</v>
      </c>
      <c r="EY46">
        <v>-0.191311</v>
      </c>
      <c r="EZ46">
        <v>1.53409</v>
      </c>
      <c r="FA46">
        <v>20.3818</v>
      </c>
      <c r="FB46">
        <v>5.21564</v>
      </c>
      <c r="FC46">
        <v>12.0099</v>
      </c>
      <c r="FD46">
        <v>4.9896</v>
      </c>
      <c r="FE46">
        <v>3.2885</v>
      </c>
      <c r="FF46">
        <v>9999</v>
      </c>
      <c r="FG46">
        <v>9999</v>
      </c>
      <c r="FH46">
        <v>9999</v>
      </c>
      <c r="FI46">
        <v>266.8</v>
      </c>
      <c r="FJ46">
        <v>1.86693</v>
      </c>
      <c r="FK46">
        <v>1.86605</v>
      </c>
      <c r="FL46">
        <v>1.86554</v>
      </c>
      <c r="FM46">
        <v>1.86545</v>
      </c>
      <c r="FN46">
        <v>1.86723</v>
      </c>
      <c r="FO46">
        <v>1.86981</v>
      </c>
      <c r="FP46">
        <v>1.86844</v>
      </c>
      <c r="FQ46">
        <v>1.86996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-3.353</v>
      </c>
      <c r="GF46">
        <v>-0.1363</v>
      </c>
      <c r="GG46">
        <v>-1.924539205026614</v>
      </c>
      <c r="GH46">
        <v>-0.003472570976848066</v>
      </c>
      <c r="GI46">
        <v>7.724417303660118E-07</v>
      </c>
      <c r="GJ46">
        <v>-2.052396271755168E-10</v>
      </c>
      <c r="GK46">
        <v>-0.1837585470287317</v>
      </c>
      <c r="GL46">
        <v>-0.01104087791735834</v>
      </c>
      <c r="GM46">
        <v>0.001110027317673367</v>
      </c>
      <c r="GN46">
        <v>-2.007286811265012E-05</v>
      </c>
      <c r="GO46">
        <v>4</v>
      </c>
      <c r="GP46">
        <v>2317</v>
      </c>
      <c r="GQ46">
        <v>1</v>
      </c>
      <c r="GR46">
        <v>22</v>
      </c>
      <c r="GS46">
        <v>8618.700000000001</v>
      </c>
      <c r="GT46">
        <v>8618.799999999999</v>
      </c>
      <c r="GU46">
        <v>1.18896</v>
      </c>
      <c r="GV46">
        <v>2.22534</v>
      </c>
      <c r="GW46">
        <v>1.39648</v>
      </c>
      <c r="GX46">
        <v>2.33398</v>
      </c>
      <c r="GY46">
        <v>1.49536</v>
      </c>
      <c r="GZ46">
        <v>2.37671</v>
      </c>
      <c r="HA46">
        <v>32.0904</v>
      </c>
      <c r="HB46">
        <v>12.1882</v>
      </c>
      <c r="HC46">
        <v>18</v>
      </c>
      <c r="HD46">
        <v>512.504</v>
      </c>
      <c r="HE46">
        <v>459.051</v>
      </c>
      <c r="HF46">
        <v>20.6507</v>
      </c>
      <c r="HG46">
        <v>25.0026</v>
      </c>
      <c r="HH46">
        <v>30</v>
      </c>
      <c r="HI46">
        <v>25.0263</v>
      </c>
      <c r="HJ46">
        <v>24.9746</v>
      </c>
      <c r="HK46">
        <v>23.8623</v>
      </c>
      <c r="HL46">
        <v>28.3742</v>
      </c>
      <c r="HM46">
        <v>66.9438</v>
      </c>
      <c r="HN46">
        <v>20.654</v>
      </c>
      <c r="HO46">
        <v>506.884</v>
      </c>
      <c r="HP46">
        <v>16.3484</v>
      </c>
      <c r="HQ46">
        <v>100.963</v>
      </c>
      <c r="HR46">
        <v>101.031</v>
      </c>
    </row>
    <row r="47" spans="1:226">
      <c r="A47">
        <v>31</v>
      </c>
      <c r="B47">
        <v>1664376447</v>
      </c>
      <c r="C47">
        <v>242</v>
      </c>
      <c r="D47" t="s">
        <v>419</v>
      </c>
      <c r="E47" t="s">
        <v>420</v>
      </c>
      <c r="F47">
        <v>5</v>
      </c>
      <c r="G47" t="s">
        <v>353</v>
      </c>
      <c r="H47" t="s">
        <v>354</v>
      </c>
      <c r="I47">
        <v>1664376439.214286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500.1297840689143</v>
      </c>
      <c r="AK47">
        <v>470.473296969697</v>
      </c>
      <c r="AL47">
        <v>3.189414050365194</v>
      </c>
      <c r="AM47">
        <v>64.62644023718549</v>
      </c>
      <c r="AN47">
        <f>(AP47 - AO47 + BO47*1E3/(8.314*(BQ47+273.15)) * AR47/BN47 * AQ47) * BN47/(100*BB47) * 1000/(1000 - AP47)</f>
        <v>0</v>
      </c>
      <c r="AO47">
        <v>16.29610999342504</v>
      </c>
      <c r="AP47">
        <v>18.25297333333333</v>
      </c>
      <c r="AQ47">
        <v>0.0002178577898383182</v>
      </c>
      <c r="AR47">
        <v>104.8542711503696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1664376439.214286</v>
      </c>
      <c r="BH47">
        <v>439.84975</v>
      </c>
      <c r="BI47">
        <v>475.8821071428571</v>
      </c>
      <c r="BJ47">
        <v>18.23812857142858</v>
      </c>
      <c r="BK47">
        <v>16.27521428571429</v>
      </c>
      <c r="BL47">
        <v>443.1792857142858</v>
      </c>
      <c r="BM47">
        <v>18.37450357142857</v>
      </c>
      <c r="BN47">
        <v>500.0696785714286</v>
      </c>
      <c r="BO47">
        <v>91.34322142857143</v>
      </c>
      <c r="BP47">
        <v>0.09997722142857142</v>
      </c>
      <c r="BQ47">
        <v>24.10098928571429</v>
      </c>
      <c r="BR47">
        <v>24.99767499999999</v>
      </c>
      <c r="BS47">
        <v>999.9000000000002</v>
      </c>
      <c r="BT47">
        <v>0</v>
      </c>
      <c r="BU47">
        <v>0</v>
      </c>
      <c r="BV47">
        <v>10000.50964285714</v>
      </c>
      <c r="BW47">
        <v>0</v>
      </c>
      <c r="BX47">
        <v>7.869059999999998</v>
      </c>
      <c r="BY47">
        <v>-36.03236071428571</v>
      </c>
      <c r="BZ47">
        <v>448.0210357142857</v>
      </c>
      <c r="CA47">
        <v>483.7558214285713</v>
      </c>
      <c r="CB47">
        <v>1.962918928571429</v>
      </c>
      <c r="CC47">
        <v>475.8821071428571</v>
      </c>
      <c r="CD47">
        <v>16.27521428571429</v>
      </c>
      <c r="CE47">
        <v>1.665930357142857</v>
      </c>
      <c r="CF47">
        <v>1.486630714285715</v>
      </c>
      <c r="CG47">
        <v>14.58254642857143</v>
      </c>
      <c r="CH47">
        <v>12.83131428571429</v>
      </c>
      <c r="CI47">
        <v>1999.987857142858</v>
      </c>
      <c r="CJ47">
        <v>0.9800046428571429</v>
      </c>
      <c r="CK47">
        <v>0.01999567857142857</v>
      </c>
      <c r="CL47">
        <v>0</v>
      </c>
      <c r="CM47">
        <v>783.1008571428572</v>
      </c>
      <c r="CN47">
        <v>5.00097</v>
      </c>
      <c r="CO47">
        <v>15510.93214285714</v>
      </c>
      <c r="CP47">
        <v>16707.50714285714</v>
      </c>
      <c r="CQ47">
        <v>37.47750000000001</v>
      </c>
      <c r="CR47">
        <v>38.00885714285715</v>
      </c>
      <c r="CS47">
        <v>37.5</v>
      </c>
      <c r="CT47">
        <v>37.625</v>
      </c>
      <c r="CU47">
        <v>37.93478571428572</v>
      </c>
      <c r="CV47">
        <v>1955.097857142857</v>
      </c>
      <c r="CW47">
        <v>39.89000000000001</v>
      </c>
      <c r="CX47">
        <v>0</v>
      </c>
      <c r="CY47">
        <v>1664376451</v>
      </c>
      <c r="CZ47">
        <v>0</v>
      </c>
      <c r="DA47">
        <v>0</v>
      </c>
      <c r="DB47" t="s">
        <v>356</v>
      </c>
      <c r="DC47">
        <v>1663859321.1</v>
      </c>
      <c r="DD47">
        <v>1663859315.6</v>
      </c>
      <c r="DE47">
        <v>0</v>
      </c>
      <c r="DF47">
        <v>0.196</v>
      </c>
      <c r="DG47">
        <v>-0.001</v>
      </c>
      <c r="DH47">
        <v>-5.941</v>
      </c>
      <c r="DI47">
        <v>-0.174</v>
      </c>
      <c r="DJ47">
        <v>1500</v>
      </c>
      <c r="DK47">
        <v>17</v>
      </c>
      <c r="DL47">
        <v>0.13</v>
      </c>
      <c r="DM47">
        <v>0.04</v>
      </c>
      <c r="DN47">
        <v>-33.68276097560975</v>
      </c>
      <c r="DO47">
        <v>-40.013974912892</v>
      </c>
      <c r="DP47">
        <v>4.130411730901628</v>
      </c>
      <c r="DQ47">
        <v>0</v>
      </c>
      <c r="DR47">
        <v>1.990929024390244</v>
      </c>
      <c r="DS47">
        <v>-0.4805721951219494</v>
      </c>
      <c r="DT47">
        <v>0.05345760763148993</v>
      </c>
      <c r="DU47">
        <v>0</v>
      </c>
      <c r="DV47">
        <v>0</v>
      </c>
      <c r="DW47">
        <v>2</v>
      </c>
      <c r="DX47" t="s">
        <v>357</v>
      </c>
      <c r="DY47">
        <v>2.98515</v>
      </c>
      <c r="DZ47">
        <v>2.71564</v>
      </c>
      <c r="EA47">
        <v>0.103562</v>
      </c>
      <c r="EB47">
        <v>0.108179</v>
      </c>
      <c r="EC47">
        <v>0.0899659</v>
      </c>
      <c r="ED47">
        <v>0.0813021</v>
      </c>
      <c r="EE47">
        <v>28477.2</v>
      </c>
      <c r="EF47">
        <v>28478.1</v>
      </c>
      <c r="EG47">
        <v>29514.5</v>
      </c>
      <c r="EH47">
        <v>29525</v>
      </c>
      <c r="EI47">
        <v>35602.6</v>
      </c>
      <c r="EJ47">
        <v>36056.9</v>
      </c>
      <c r="EK47">
        <v>41594.8</v>
      </c>
      <c r="EL47">
        <v>42063.4</v>
      </c>
      <c r="EM47">
        <v>1.96805</v>
      </c>
      <c r="EN47">
        <v>1.95332</v>
      </c>
      <c r="EO47">
        <v>0.149474</v>
      </c>
      <c r="EP47">
        <v>0</v>
      </c>
      <c r="EQ47">
        <v>22.5372</v>
      </c>
      <c r="ER47">
        <v>999.9</v>
      </c>
      <c r="ES47">
        <v>56.5</v>
      </c>
      <c r="ET47">
        <v>26.8</v>
      </c>
      <c r="EU47">
        <v>21.8803</v>
      </c>
      <c r="EV47">
        <v>62.8513</v>
      </c>
      <c r="EW47">
        <v>33.141</v>
      </c>
      <c r="EX47">
        <v>1</v>
      </c>
      <c r="EY47">
        <v>-0.191204</v>
      </c>
      <c r="EZ47">
        <v>1.5239</v>
      </c>
      <c r="FA47">
        <v>20.382</v>
      </c>
      <c r="FB47">
        <v>5.21549</v>
      </c>
      <c r="FC47">
        <v>12.0099</v>
      </c>
      <c r="FD47">
        <v>4.98975</v>
      </c>
      <c r="FE47">
        <v>3.2885</v>
      </c>
      <c r="FF47">
        <v>9999</v>
      </c>
      <c r="FG47">
        <v>9999</v>
      </c>
      <c r="FH47">
        <v>9999</v>
      </c>
      <c r="FI47">
        <v>266.8</v>
      </c>
      <c r="FJ47">
        <v>1.86692</v>
      </c>
      <c r="FK47">
        <v>1.86604</v>
      </c>
      <c r="FL47">
        <v>1.86554</v>
      </c>
      <c r="FM47">
        <v>1.86542</v>
      </c>
      <c r="FN47">
        <v>1.86723</v>
      </c>
      <c r="FO47">
        <v>1.86981</v>
      </c>
      <c r="FP47">
        <v>1.86844</v>
      </c>
      <c r="FQ47">
        <v>1.86995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-3.398</v>
      </c>
      <c r="GF47">
        <v>-0.1363</v>
      </c>
      <c r="GG47">
        <v>-1.924539205026614</v>
      </c>
      <c r="GH47">
        <v>-0.003472570976848066</v>
      </c>
      <c r="GI47">
        <v>7.724417303660118E-07</v>
      </c>
      <c r="GJ47">
        <v>-2.052396271755168E-10</v>
      </c>
      <c r="GK47">
        <v>-0.1837585470287317</v>
      </c>
      <c r="GL47">
        <v>-0.01104087791735834</v>
      </c>
      <c r="GM47">
        <v>0.001110027317673367</v>
      </c>
      <c r="GN47">
        <v>-2.007286811265012E-05</v>
      </c>
      <c r="GO47">
        <v>4</v>
      </c>
      <c r="GP47">
        <v>2317</v>
      </c>
      <c r="GQ47">
        <v>1</v>
      </c>
      <c r="GR47">
        <v>22</v>
      </c>
      <c r="GS47">
        <v>8618.799999999999</v>
      </c>
      <c r="GT47">
        <v>8618.9</v>
      </c>
      <c r="GU47">
        <v>1.22192</v>
      </c>
      <c r="GV47">
        <v>2.21924</v>
      </c>
      <c r="GW47">
        <v>1.39771</v>
      </c>
      <c r="GX47">
        <v>2.33521</v>
      </c>
      <c r="GY47">
        <v>1.49536</v>
      </c>
      <c r="GZ47">
        <v>2.33032</v>
      </c>
      <c r="HA47">
        <v>32.1124</v>
      </c>
      <c r="HB47">
        <v>12.1882</v>
      </c>
      <c r="HC47">
        <v>18</v>
      </c>
      <c r="HD47">
        <v>512.533</v>
      </c>
      <c r="HE47">
        <v>459.181</v>
      </c>
      <c r="HF47">
        <v>20.6499</v>
      </c>
      <c r="HG47">
        <v>25.0018</v>
      </c>
      <c r="HH47">
        <v>30.0001</v>
      </c>
      <c r="HI47">
        <v>25.0242</v>
      </c>
      <c r="HJ47">
        <v>24.9734</v>
      </c>
      <c r="HK47">
        <v>24.456</v>
      </c>
      <c r="HL47">
        <v>28.3742</v>
      </c>
      <c r="HM47">
        <v>66.9438</v>
      </c>
      <c r="HN47">
        <v>20.6519</v>
      </c>
      <c r="HO47">
        <v>526.919</v>
      </c>
      <c r="HP47">
        <v>16.3712</v>
      </c>
      <c r="HQ47">
        <v>100.96</v>
      </c>
      <c r="HR47">
        <v>101.032</v>
      </c>
    </row>
    <row r="48" spans="1:226">
      <c r="A48">
        <v>32</v>
      </c>
      <c r="B48">
        <v>1664376452</v>
      </c>
      <c r="C48">
        <v>247</v>
      </c>
      <c r="D48" t="s">
        <v>421</v>
      </c>
      <c r="E48" t="s">
        <v>422</v>
      </c>
      <c r="F48">
        <v>5</v>
      </c>
      <c r="G48" t="s">
        <v>353</v>
      </c>
      <c r="H48" t="s">
        <v>354</v>
      </c>
      <c r="I48">
        <v>1664376444.5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517.3084275897213</v>
      </c>
      <c r="AK48">
        <v>486.9206242424241</v>
      </c>
      <c r="AL48">
        <v>3.29680701630533</v>
      </c>
      <c r="AM48">
        <v>64.62644023718549</v>
      </c>
      <c r="AN48">
        <f>(AP48 - AO48 + BO48*1E3/(8.314*(BQ48+273.15)) * AR48/BN48 * AQ48) * BN48/(100*BB48) * 1000/(1000 - AP48)</f>
        <v>0</v>
      </c>
      <c r="AO48">
        <v>16.29332821250376</v>
      </c>
      <c r="AP48">
        <v>18.24537878787879</v>
      </c>
      <c r="AQ48">
        <v>-0.0002896135330540449</v>
      </c>
      <c r="AR48">
        <v>104.8542711503696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1664376444.5</v>
      </c>
      <c r="BH48">
        <v>455.7971111111111</v>
      </c>
      <c r="BI48">
        <v>493.660962962963</v>
      </c>
      <c r="BJ48">
        <v>18.24663333333333</v>
      </c>
      <c r="BK48">
        <v>16.29788518518518</v>
      </c>
      <c r="BL48">
        <v>459.1731481481481</v>
      </c>
      <c r="BM48">
        <v>18.38292962962963</v>
      </c>
      <c r="BN48">
        <v>500.068</v>
      </c>
      <c r="BO48">
        <v>91.34299259259259</v>
      </c>
      <c r="BP48">
        <v>0.0999622888888889</v>
      </c>
      <c r="BQ48">
        <v>24.09545555555556</v>
      </c>
      <c r="BR48">
        <v>24.99889259259259</v>
      </c>
      <c r="BS48">
        <v>999.9000000000001</v>
      </c>
      <c r="BT48">
        <v>0</v>
      </c>
      <c r="BU48">
        <v>0</v>
      </c>
      <c r="BV48">
        <v>10004.76037037037</v>
      </c>
      <c r="BW48">
        <v>0</v>
      </c>
      <c r="BX48">
        <v>7.869059999999998</v>
      </c>
      <c r="BY48">
        <v>-37.86374074074074</v>
      </c>
      <c r="BZ48">
        <v>464.2685925925926</v>
      </c>
      <c r="CA48">
        <v>501.8398148148148</v>
      </c>
      <c r="CB48">
        <v>1.948741851851852</v>
      </c>
      <c r="CC48">
        <v>493.660962962963</v>
      </c>
      <c r="CD48">
        <v>16.29788518518518</v>
      </c>
      <c r="CE48">
        <v>1.666703333333333</v>
      </c>
      <c r="CF48">
        <v>1.488698888888889</v>
      </c>
      <c r="CG48">
        <v>14.58972962962963</v>
      </c>
      <c r="CH48">
        <v>12.85258148148148</v>
      </c>
      <c r="CI48">
        <v>2000.003333333333</v>
      </c>
      <c r="CJ48">
        <v>0.9800046666666667</v>
      </c>
      <c r="CK48">
        <v>0.01999565555555556</v>
      </c>
      <c r="CL48">
        <v>0</v>
      </c>
      <c r="CM48">
        <v>782.5304074074074</v>
      </c>
      <c r="CN48">
        <v>5.00097</v>
      </c>
      <c r="CO48">
        <v>15501.35555555555</v>
      </c>
      <c r="CP48">
        <v>16707.64074074074</v>
      </c>
      <c r="CQ48">
        <v>37.46733333333334</v>
      </c>
      <c r="CR48">
        <v>38.00229629629629</v>
      </c>
      <c r="CS48">
        <v>37.5</v>
      </c>
      <c r="CT48">
        <v>37.625</v>
      </c>
      <c r="CU48">
        <v>37.91403703703703</v>
      </c>
      <c r="CV48">
        <v>1955.112962962962</v>
      </c>
      <c r="CW48">
        <v>39.89037037037038</v>
      </c>
      <c r="CX48">
        <v>0</v>
      </c>
      <c r="CY48">
        <v>1664376455.8</v>
      </c>
      <c r="CZ48">
        <v>0</v>
      </c>
      <c r="DA48">
        <v>0</v>
      </c>
      <c r="DB48" t="s">
        <v>356</v>
      </c>
      <c r="DC48">
        <v>1663859321.1</v>
      </c>
      <c r="DD48">
        <v>1663859315.6</v>
      </c>
      <c r="DE48">
        <v>0</v>
      </c>
      <c r="DF48">
        <v>0.196</v>
      </c>
      <c r="DG48">
        <v>-0.001</v>
      </c>
      <c r="DH48">
        <v>-5.941</v>
      </c>
      <c r="DI48">
        <v>-0.174</v>
      </c>
      <c r="DJ48">
        <v>1500</v>
      </c>
      <c r="DK48">
        <v>17</v>
      </c>
      <c r="DL48">
        <v>0.13</v>
      </c>
      <c r="DM48">
        <v>0.04</v>
      </c>
      <c r="DN48">
        <v>-36.46062195121952</v>
      </c>
      <c r="DO48">
        <v>-22.3653094076655</v>
      </c>
      <c r="DP48">
        <v>2.299449381653451</v>
      </c>
      <c r="DQ48">
        <v>0</v>
      </c>
      <c r="DR48">
        <v>1.963707317073171</v>
      </c>
      <c r="DS48">
        <v>-0.1688153310104563</v>
      </c>
      <c r="DT48">
        <v>0.02880934714716401</v>
      </c>
      <c r="DU48">
        <v>0</v>
      </c>
      <c r="DV48">
        <v>0</v>
      </c>
      <c r="DW48">
        <v>2</v>
      </c>
      <c r="DX48" t="s">
        <v>357</v>
      </c>
      <c r="DY48">
        <v>2.98494</v>
      </c>
      <c r="DZ48">
        <v>2.71571</v>
      </c>
      <c r="EA48">
        <v>0.106197</v>
      </c>
      <c r="EB48">
        <v>0.110785</v>
      </c>
      <c r="EC48">
        <v>0.0899335</v>
      </c>
      <c r="ED48">
        <v>0.0813257</v>
      </c>
      <c r="EE48">
        <v>28393.7</v>
      </c>
      <c r="EF48">
        <v>28395.5</v>
      </c>
      <c r="EG48">
        <v>29514.7</v>
      </c>
      <c r="EH48">
        <v>29525.5</v>
      </c>
      <c r="EI48">
        <v>35604.2</v>
      </c>
      <c r="EJ48">
        <v>36056.8</v>
      </c>
      <c r="EK48">
        <v>41595</v>
      </c>
      <c r="EL48">
        <v>42064.4</v>
      </c>
      <c r="EM48">
        <v>1.96815</v>
      </c>
      <c r="EN48">
        <v>1.95375</v>
      </c>
      <c r="EO48">
        <v>0.149794</v>
      </c>
      <c r="EP48">
        <v>0</v>
      </c>
      <c r="EQ48">
        <v>22.5338</v>
      </c>
      <c r="ER48">
        <v>999.9</v>
      </c>
      <c r="ES48">
        <v>56.5</v>
      </c>
      <c r="ET48">
        <v>26.8</v>
      </c>
      <c r="EU48">
        <v>21.8833</v>
      </c>
      <c r="EV48">
        <v>62.7113</v>
      </c>
      <c r="EW48">
        <v>33.5296</v>
      </c>
      <c r="EX48">
        <v>1</v>
      </c>
      <c r="EY48">
        <v>-0.191118</v>
      </c>
      <c r="EZ48">
        <v>1.51261</v>
      </c>
      <c r="FA48">
        <v>20.3821</v>
      </c>
      <c r="FB48">
        <v>5.21519</v>
      </c>
      <c r="FC48">
        <v>12.0099</v>
      </c>
      <c r="FD48">
        <v>4.9894</v>
      </c>
      <c r="FE48">
        <v>3.2884</v>
      </c>
      <c r="FF48">
        <v>9999</v>
      </c>
      <c r="FG48">
        <v>9999</v>
      </c>
      <c r="FH48">
        <v>9999</v>
      </c>
      <c r="FI48">
        <v>266.8</v>
      </c>
      <c r="FJ48">
        <v>1.86691</v>
      </c>
      <c r="FK48">
        <v>1.86603</v>
      </c>
      <c r="FL48">
        <v>1.86554</v>
      </c>
      <c r="FM48">
        <v>1.86544</v>
      </c>
      <c r="FN48">
        <v>1.86724</v>
      </c>
      <c r="FO48">
        <v>1.86981</v>
      </c>
      <c r="FP48">
        <v>1.86844</v>
      </c>
      <c r="FQ48">
        <v>1.86995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-3.445</v>
      </c>
      <c r="GF48">
        <v>-0.1363</v>
      </c>
      <c r="GG48">
        <v>-1.924539205026614</v>
      </c>
      <c r="GH48">
        <v>-0.003472570976848066</v>
      </c>
      <c r="GI48">
        <v>7.724417303660118E-07</v>
      </c>
      <c r="GJ48">
        <v>-2.052396271755168E-10</v>
      </c>
      <c r="GK48">
        <v>-0.1837585470287317</v>
      </c>
      <c r="GL48">
        <v>-0.01104087791735834</v>
      </c>
      <c r="GM48">
        <v>0.001110027317673367</v>
      </c>
      <c r="GN48">
        <v>-2.007286811265012E-05</v>
      </c>
      <c r="GO48">
        <v>4</v>
      </c>
      <c r="GP48">
        <v>2317</v>
      </c>
      <c r="GQ48">
        <v>1</v>
      </c>
      <c r="GR48">
        <v>22</v>
      </c>
      <c r="GS48">
        <v>8618.799999999999</v>
      </c>
      <c r="GT48">
        <v>8618.9</v>
      </c>
      <c r="GU48">
        <v>1.25244</v>
      </c>
      <c r="GV48">
        <v>2.2229</v>
      </c>
      <c r="GW48">
        <v>1.39648</v>
      </c>
      <c r="GX48">
        <v>2.33521</v>
      </c>
      <c r="GY48">
        <v>1.49536</v>
      </c>
      <c r="GZ48">
        <v>2.3877</v>
      </c>
      <c r="HA48">
        <v>32.1124</v>
      </c>
      <c r="HB48">
        <v>12.1795</v>
      </c>
      <c r="HC48">
        <v>18</v>
      </c>
      <c r="HD48">
        <v>512.598</v>
      </c>
      <c r="HE48">
        <v>459.437</v>
      </c>
      <c r="HF48">
        <v>20.649</v>
      </c>
      <c r="HG48">
        <v>25</v>
      </c>
      <c r="HH48">
        <v>30.0001</v>
      </c>
      <c r="HI48">
        <v>25.0242</v>
      </c>
      <c r="HJ48">
        <v>24.9725</v>
      </c>
      <c r="HK48">
        <v>25.1217</v>
      </c>
      <c r="HL48">
        <v>28.0825</v>
      </c>
      <c r="HM48">
        <v>66.9438</v>
      </c>
      <c r="HN48">
        <v>20.6505</v>
      </c>
      <c r="HO48">
        <v>540.275</v>
      </c>
      <c r="HP48">
        <v>16.4048</v>
      </c>
      <c r="HQ48">
        <v>100.961</v>
      </c>
      <c r="HR48">
        <v>101.034</v>
      </c>
    </row>
    <row r="49" spans="1:226">
      <c r="A49">
        <v>33</v>
      </c>
      <c r="B49">
        <v>1664376457</v>
      </c>
      <c r="C49">
        <v>252</v>
      </c>
      <c r="D49" t="s">
        <v>423</v>
      </c>
      <c r="E49" t="s">
        <v>424</v>
      </c>
      <c r="F49">
        <v>5</v>
      </c>
      <c r="G49" t="s">
        <v>353</v>
      </c>
      <c r="H49" t="s">
        <v>354</v>
      </c>
      <c r="I49">
        <v>1664376449.214286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534.4052100687622</v>
      </c>
      <c r="AK49">
        <v>503.4785515151513</v>
      </c>
      <c r="AL49">
        <v>3.31932983356481</v>
      </c>
      <c r="AM49">
        <v>64.62644023718549</v>
      </c>
      <c r="AN49">
        <f>(AP49 - AO49 + BO49*1E3/(8.314*(BQ49+273.15)) * AR49/BN49 * AQ49) * BN49/(100*BB49) * 1000/(1000 - AP49)</f>
        <v>0</v>
      </c>
      <c r="AO49">
        <v>16.32247798941074</v>
      </c>
      <c r="AP49">
        <v>18.24328909090909</v>
      </c>
      <c r="AQ49">
        <v>-4.816553899985078E-05</v>
      </c>
      <c r="AR49">
        <v>104.8542711503696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1664376449.214286</v>
      </c>
      <c r="BH49">
        <v>470.7409642857142</v>
      </c>
      <c r="BI49">
        <v>509.5156071428573</v>
      </c>
      <c r="BJ49">
        <v>18.24820714285714</v>
      </c>
      <c r="BK49">
        <v>16.30458214285714</v>
      </c>
      <c r="BL49">
        <v>474.1603571428572</v>
      </c>
      <c r="BM49">
        <v>18.3845</v>
      </c>
      <c r="BN49">
        <v>500.0661428571428</v>
      </c>
      <c r="BO49">
        <v>91.341375</v>
      </c>
      <c r="BP49">
        <v>0.09996986428571428</v>
      </c>
      <c r="BQ49">
        <v>24.09085714285714</v>
      </c>
      <c r="BR49">
        <v>24.99479642857143</v>
      </c>
      <c r="BS49">
        <v>999.9000000000002</v>
      </c>
      <c r="BT49">
        <v>0</v>
      </c>
      <c r="BU49">
        <v>0</v>
      </c>
      <c r="BV49">
        <v>10015.85714285714</v>
      </c>
      <c r="BW49">
        <v>0</v>
      </c>
      <c r="BX49">
        <v>7.869059999999998</v>
      </c>
      <c r="BY49">
        <v>-38.7745</v>
      </c>
      <c r="BZ49">
        <v>479.4908928571429</v>
      </c>
      <c r="CA49">
        <v>517.9609285714286</v>
      </c>
      <c r="CB49">
        <v>1.943622142857143</v>
      </c>
      <c r="CC49">
        <v>509.5156071428573</v>
      </c>
      <c r="CD49">
        <v>16.30458214285714</v>
      </c>
      <c r="CE49">
        <v>1.666817857142857</v>
      </c>
      <c r="CF49">
        <v>1.489284285714286</v>
      </c>
      <c r="CG49">
        <v>14.59079642857143</v>
      </c>
      <c r="CH49">
        <v>12.85858214285714</v>
      </c>
      <c r="CI49">
        <v>2000.018214285714</v>
      </c>
      <c r="CJ49">
        <v>0.9800045357142858</v>
      </c>
      <c r="CK49">
        <v>0.01999578214285714</v>
      </c>
      <c r="CL49">
        <v>0</v>
      </c>
      <c r="CM49">
        <v>782.11625</v>
      </c>
      <c r="CN49">
        <v>5.00097</v>
      </c>
      <c r="CO49">
        <v>15493.8</v>
      </c>
      <c r="CP49">
        <v>16707.76071428572</v>
      </c>
      <c r="CQ49">
        <v>37.45274999999999</v>
      </c>
      <c r="CR49">
        <v>38.00221428571428</v>
      </c>
      <c r="CS49">
        <v>37.49325</v>
      </c>
      <c r="CT49">
        <v>37.616</v>
      </c>
      <c r="CU49">
        <v>37.89492857142857</v>
      </c>
      <c r="CV49">
        <v>1955.127142857142</v>
      </c>
      <c r="CW49">
        <v>39.89107142857144</v>
      </c>
      <c r="CX49">
        <v>0</v>
      </c>
      <c r="CY49">
        <v>1664376461.2</v>
      </c>
      <c r="CZ49">
        <v>0</v>
      </c>
      <c r="DA49">
        <v>0</v>
      </c>
      <c r="DB49" t="s">
        <v>356</v>
      </c>
      <c r="DC49">
        <v>1663859321.1</v>
      </c>
      <c r="DD49">
        <v>1663859315.6</v>
      </c>
      <c r="DE49">
        <v>0</v>
      </c>
      <c r="DF49">
        <v>0.196</v>
      </c>
      <c r="DG49">
        <v>-0.001</v>
      </c>
      <c r="DH49">
        <v>-5.941</v>
      </c>
      <c r="DI49">
        <v>-0.174</v>
      </c>
      <c r="DJ49">
        <v>1500</v>
      </c>
      <c r="DK49">
        <v>17</v>
      </c>
      <c r="DL49">
        <v>0.13</v>
      </c>
      <c r="DM49">
        <v>0.04</v>
      </c>
      <c r="DN49">
        <v>-38.21979</v>
      </c>
      <c r="DO49">
        <v>-11.91411557223254</v>
      </c>
      <c r="DP49">
        <v>1.17985223011189</v>
      </c>
      <c r="DQ49">
        <v>0</v>
      </c>
      <c r="DR49">
        <v>1.942388</v>
      </c>
      <c r="DS49">
        <v>-0.05219774859287817</v>
      </c>
      <c r="DT49">
        <v>0.01569110802333601</v>
      </c>
      <c r="DU49">
        <v>1</v>
      </c>
      <c r="DV49">
        <v>1</v>
      </c>
      <c r="DW49">
        <v>2</v>
      </c>
      <c r="DX49" t="s">
        <v>425</v>
      </c>
      <c r="DY49">
        <v>2.98521</v>
      </c>
      <c r="DZ49">
        <v>2.71597</v>
      </c>
      <c r="EA49">
        <v>0.108807</v>
      </c>
      <c r="EB49">
        <v>0.113349</v>
      </c>
      <c r="EC49">
        <v>0.08993080000000001</v>
      </c>
      <c r="ED49">
        <v>0.08148519999999999</v>
      </c>
      <c r="EE49">
        <v>28311.2</v>
      </c>
      <c r="EF49">
        <v>28313.6</v>
      </c>
      <c r="EG49">
        <v>29515</v>
      </c>
      <c r="EH49">
        <v>29525.5</v>
      </c>
      <c r="EI49">
        <v>35604.7</v>
      </c>
      <c r="EJ49">
        <v>36050.4</v>
      </c>
      <c r="EK49">
        <v>41595.4</v>
      </c>
      <c r="EL49">
        <v>42064.2</v>
      </c>
      <c r="EM49">
        <v>1.96833</v>
      </c>
      <c r="EN49">
        <v>1.95355</v>
      </c>
      <c r="EO49">
        <v>0.149742</v>
      </c>
      <c r="EP49">
        <v>0</v>
      </c>
      <c r="EQ49">
        <v>22.5296</v>
      </c>
      <c r="ER49">
        <v>999.9</v>
      </c>
      <c r="ES49">
        <v>56.5</v>
      </c>
      <c r="ET49">
        <v>26.8</v>
      </c>
      <c r="EU49">
        <v>21.8806</v>
      </c>
      <c r="EV49">
        <v>62.8713</v>
      </c>
      <c r="EW49">
        <v>33.0449</v>
      </c>
      <c r="EX49">
        <v>1</v>
      </c>
      <c r="EY49">
        <v>-0.191341</v>
      </c>
      <c r="EZ49">
        <v>1.50808</v>
      </c>
      <c r="FA49">
        <v>20.3823</v>
      </c>
      <c r="FB49">
        <v>5.21549</v>
      </c>
      <c r="FC49">
        <v>12.0099</v>
      </c>
      <c r="FD49">
        <v>4.9895</v>
      </c>
      <c r="FE49">
        <v>3.28845</v>
      </c>
      <c r="FF49">
        <v>9999</v>
      </c>
      <c r="FG49">
        <v>9999</v>
      </c>
      <c r="FH49">
        <v>9999</v>
      </c>
      <c r="FI49">
        <v>266.8</v>
      </c>
      <c r="FJ49">
        <v>1.86691</v>
      </c>
      <c r="FK49">
        <v>1.86604</v>
      </c>
      <c r="FL49">
        <v>1.86554</v>
      </c>
      <c r="FM49">
        <v>1.86544</v>
      </c>
      <c r="FN49">
        <v>1.86723</v>
      </c>
      <c r="FO49">
        <v>1.86981</v>
      </c>
      <c r="FP49">
        <v>1.86844</v>
      </c>
      <c r="FQ49">
        <v>1.86996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-3.492</v>
      </c>
      <c r="GF49">
        <v>-0.1363</v>
      </c>
      <c r="GG49">
        <v>-1.924539205026614</v>
      </c>
      <c r="GH49">
        <v>-0.003472570976848066</v>
      </c>
      <c r="GI49">
        <v>7.724417303660118E-07</v>
      </c>
      <c r="GJ49">
        <v>-2.052396271755168E-10</v>
      </c>
      <c r="GK49">
        <v>-0.1837585470287317</v>
      </c>
      <c r="GL49">
        <v>-0.01104087791735834</v>
      </c>
      <c r="GM49">
        <v>0.001110027317673367</v>
      </c>
      <c r="GN49">
        <v>-2.007286811265012E-05</v>
      </c>
      <c r="GO49">
        <v>4</v>
      </c>
      <c r="GP49">
        <v>2317</v>
      </c>
      <c r="GQ49">
        <v>1</v>
      </c>
      <c r="GR49">
        <v>22</v>
      </c>
      <c r="GS49">
        <v>8618.9</v>
      </c>
      <c r="GT49">
        <v>8619</v>
      </c>
      <c r="GU49">
        <v>1.28418</v>
      </c>
      <c r="GV49">
        <v>2.21802</v>
      </c>
      <c r="GW49">
        <v>1.39648</v>
      </c>
      <c r="GX49">
        <v>2.33398</v>
      </c>
      <c r="GY49">
        <v>1.49536</v>
      </c>
      <c r="GZ49">
        <v>2.3584</v>
      </c>
      <c r="HA49">
        <v>32.1124</v>
      </c>
      <c r="HB49">
        <v>12.1795</v>
      </c>
      <c r="HC49">
        <v>18</v>
      </c>
      <c r="HD49">
        <v>512.699</v>
      </c>
      <c r="HE49">
        <v>459.313</v>
      </c>
      <c r="HF49">
        <v>20.6486</v>
      </c>
      <c r="HG49">
        <v>24.9995</v>
      </c>
      <c r="HH49">
        <v>30</v>
      </c>
      <c r="HI49">
        <v>25.023</v>
      </c>
      <c r="HJ49">
        <v>24.9724</v>
      </c>
      <c r="HK49">
        <v>25.7109</v>
      </c>
      <c r="HL49">
        <v>28.0825</v>
      </c>
      <c r="HM49">
        <v>66.9438</v>
      </c>
      <c r="HN49">
        <v>20.6495</v>
      </c>
      <c r="HO49">
        <v>560.337</v>
      </c>
      <c r="HP49">
        <v>16.4302</v>
      </c>
      <c r="HQ49">
        <v>100.962</v>
      </c>
      <c r="HR49">
        <v>101.034</v>
      </c>
    </row>
    <row r="50" spans="1:226">
      <c r="A50">
        <v>34</v>
      </c>
      <c r="B50">
        <v>1664376462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1664376454.5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551.4456486534782</v>
      </c>
      <c r="AK50">
        <v>519.9900424242423</v>
      </c>
      <c r="AL50">
        <v>3.295642106991098</v>
      </c>
      <c r="AM50">
        <v>64.62644023718549</v>
      </c>
      <c r="AN50">
        <f>(AP50 - AO50 + BO50*1E3/(8.314*(BQ50+273.15)) * AR50/BN50 * AQ50) * BN50/(100*BB50) * 1000/(1000 - AP50)</f>
        <v>0</v>
      </c>
      <c r="AO50">
        <v>16.35166100601007</v>
      </c>
      <c r="AP50">
        <v>18.24786363636363</v>
      </c>
      <c r="AQ50">
        <v>9.150620872243025E-05</v>
      </c>
      <c r="AR50">
        <v>104.8542711503696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1664376454.5</v>
      </c>
      <c r="BH50">
        <v>487.7869259259259</v>
      </c>
      <c r="BI50">
        <v>527.2821111111111</v>
      </c>
      <c r="BJ50">
        <v>18.24587777777778</v>
      </c>
      <c r="BK50">
        <v>16.32305555555556</v>
      </c>
      <c r="BL50">
        <v>491.2552962962963</v>
      </c>
      <c r="BM50">
        <v>18.3821925925926</v>
      </c>
      <c r="BN50">
        <v>500.0756296296296</v>
      </c>
      <c r="BO50">
        <v>91.34034814814814</v>
      </c>
      <c r="BP50">
        <v>0.1000217814814815</v>
      </c>
      <c r="BQ50">
        <v>24.08657777777778</v>
      </c>
      <c r="BR50">
        <v>24.99397777777777</v>
      </c>
      <c r="BS50">
        <v>999.9000000000001</v>
      </c>
      <c r="BT50">
        <v>0</v>
      </c>
      <c r="BU50">
        <v>0</v>
      </c>
      <c r="BV50">
        <v>10011.40370370371</v>
      </c>
      <c r="BW50">
        <v>0</v>
      </c>
      <c r="BX50">
        <v>7.869059999999998</v>
      </c>
      <c r="BY50">
        <v>-39.49519629629631</v>
      </c>
      <c r="BZ50">
        <v>496.8524074074074</v>
      </c>
      <c r="CA50">
        <v>536.0322962962963</v>
      </c>
      <c r="CB50">
        <v>1.922807777777778</v>
      </c>
      <c r="CC50">
        <v>527.2821111111111</v>
      </c>
      <c r="CD50">
        <v>16.32305555555556</v>
      </c>
      <c r="CE50">
        <v>1.666584814814815</v>
      </c>
      <c r="CF50">
        <v>1.490955925925926</v>
      </c>
      <c r="CG50">
        <v>14.58864444444444</v>
      </c>
      <c r="CH50">
        <v>12.87569259259259</v>
      </c>
      <c r="CI50">
        <v>2000.012962962963</v>
      </c>
      <c r="CJ50">
        <v>0.9800044444444446</v>
      </c>
      <c r="CK50">
        <v>0.01999587037037037</v>
      </c>
      <c r="CL50">
        <v>0</v>
      </c>
      <c r="CM50">
        <v>781.6792962962965</v>
      </c>
      <c r="CN50">
        <v>5.00097</v>
      </c>
      <c r="CO50">
        <v>15485.95925925926</v>
      </c>
      <c r="CP50">
        <v>16707.71481481482</v>
      </c>
      <c r="CQ50">
        <v>37.44166666666667</v>
      </c>
      <c r="CR50">
        <v>38</v>
      </c>
      <c r="CS50">
        <v>37.493</v>
      </c>
      <c r="CT50">
        <v>37.59933333333333</v>
      </c>
      <c r="CU50">
        <v>37.875</v>
      </c>
      <c r="CV50">
        <v>1955.121851851852</v>
      </c>
      <c r="CW50">
        <v>39.89111111111112</v>
      </c>
      <c r="CX50">
        <v>0</v>
      </c>
      <c r="CY50">
        <v>1664376466</v>
      </c>
      <c r="CZ50">
        <v>0</v>
      </c>
      <c r="DA50">
        <v>0</v>
      </c>
      <c r="DB50" t="s">
        <v>356</v>
      </c>
      <c r="DC50">
        <v>1663859321.1</v>
      </c>
      <c r="DD50">
        <v>1663859315.6</v>
      </c>
      <c r="DE50">
        <v>0</v>
      </c>
      <c r="DF50">
        <v>0.196</v>
      </c>
      <c r="DG50">
        <v>-0.001</v>
      </c>
      <c r="DH50">
        <v>-5.941</v>
      </c>
      <c r="DI50">
        <v>-0.174</v>
      </c>
      <c r="DJ50">
        <v>1500</v>
      </c>
      <c r="DK50">
        <v>17</v>
      </c>
      <c r="DL50">
        <v>0.13</v>
      </c>
      <c r="DM50">
        <v>0.04</v>
      </c>
      <c r="DN50">
        <v>-38.96941463414635</v>
      </c>
      <c r="DO50">
        <v>-8.474429268292692</v>
      </c>
      <c r="DP50">
        <v>0.8520117016718972</v>
      </c>
      <c r="DQ50">
        <v>0</v>
      </c>
      <c r="DR50">
        <v>1.933143902439024</v>
      </c>
      <c r="DS50">
        <v>-0.2196062717770044</v>
      </c>
      <c r="DT50">
        <v>0.02548580722945269</v>
      </c>
      <c r="DU50">
        <v>0</v>
      </c>
      <c r="DV50">
        <v>0</v>
      </c>
      <c r="DW50">
        <v>2</v>
      </c>
      <c r="DX50" t="s">
        <v>357</v>
      </c>
      <c r="DY50">
        <v>2.98504</v>
      </c>
      <c r="DZ50">
        <v>2.7156</v>
      </c>
      <c r="EA50">
        <v>0.111372</v>
      </c>
      <c r="EB50">
        <v>0.115886</v>
      </c>
      <c r="EC50">
        <v>0.0899498</v>
      </c>
      <c r="ED50">
        <v>0.08158</v>
      </c>
      <c r="EE50">
        <v>28229.1</v>
      </c>
      <c r="EF50">
        <v>28232.5</v>
      </c>
      <c r="EG50">
        <v>29514.4</v>
      </c>
      <c r="EH50">
        <v>29525.3</v>
      </c>
      <c r="EI50">
        <v>35603.2</v>
      </c>
      <c r="EJ50">
        <v>36046.3</v>
      </c>
      <c r="EK50">
        <v>41594.5</v>
      </c>
      <c r="EL50">
        <v>42063.8</v>
      </c>
      <c r="EM50">
        <v>1.96785</v>
      </c>
      <c r="EN50">
        <v>1.95387</v>
      </c>
      <c r="EO50">
        <v>0.149962</v>
      </c>
      <c r="EP50">
        <v>0</v>
      </c>
      <c r="EQ50">
        <v>22.5258</v>
      </c>
      <c r="ER50">
        <v>999.9</v>
      </c>
      <c r="ES50">
        <v>56.5</v>
      </c>
      <c r="ET50">
        <v>26.9</v>
      </c>
      <c r="EU50">
        <v>22.0098</v>
      </c>
      <c r="EV50">
        <v>63.1813</v>
      </c>
      <c r="EW50">
        <v>33.4135</v>
      </c>
      <c r="EX50">
        <v>1</v>
      </c>
      <c r="EY50">
        <v>-0.191303</v>
      </c>
      <c r="EZ50">
        <v>1.5025</v>
      </c>
      <c r="FA50">
        <v>20.3823</v>
      </c>
      <c r="FB50">
        <v>5.21639</v>
      </c>
      <c r="FC50">
        <v>12.0099</v>
      </c>
      <c r="FD50">
        <v>4.98965</v>
      </c>
      <c r="FE50">
        <v>3.28858</v>
      </c>
      <c r="FF50">
        <v>9999</v>
      </c>
      <c r="FG50">
        <v>9999</v>
      </c>
      <c r="FH50">
        <v>9999</v>
      </c>
      <c r="FI50">
        <v>266.8</v>
      </c>
      <c r="FJ50">
        <v>1.86693</v>
      </c>
      <c r="FK50">
        <v>1.86605</v>
      </c>
      <c r="FL50">
        <v>1.86554</v>
      </c>
      <c r="FM50">
        <v>1.86546</v>
      </c>
      <c r="FN50">
        <v>1.86723</v>
      </c>
      <c r="FO50">
        <v>1.86981</v>
      </c>
      <c r="FP50">
        <v>1.86844</v>
      </c>
      <c r="FQ50">
        <v>1.86996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-3.538</v>
      </c>
      <c r="GF50">
        <v>-0.1363</v>
      </c>
      <c r="GG50">
        <v>-1.924539205026614</v>
      </c>
      <c r="GH50">
        <v>-0.003472570976848066</v>
      </c>
      <c r="GI50">
        <v>7.724417303660118E-07</v>
      </c>
      <c r="GJ50">
        <v>-2.052396271755168E-10</v>
      </c>
      <c r="GK50">
        <v>-0.1837585470287317</v>
      </c>
      <c r="GL50">
        <v>-0.01104087791735834</v>
      </c>
      <c r="GM50">
        <v>0.001110027317673367</v>
      </c>
      <c r="GN50">
        <v>-2.007286811265012E-05</v>
      </c>
      <c r="GO50">
        <v>4</v>
      </c>
      <c r="GP50">
        <v>2317</v>
      </c>
      <c r="GQ50">
        <v>1</v>
      </c>
      <c r="GR50">
        <v>22</v>
      </c>
      <c r="GS50">
        <v>8619</v>
      </c>
      <c r="GT50">
        <v>8619.1</v>
      </c>
      <c r="GU50">
        <v>1.31592</v>
      </c>
      <c r="GV50">
        <v>2.21924</v>
      </c>
      <c r="GW50">
        <v>1.39648</v>
      </c>
      <c r="GX50">
        <v>2.33521</v>
      </c>
      <c r="GY50">
        <v>1.49536</v>
      </c>
      <c r="GZ50">
        <v>2.37549</v>
      </c>
      <c r="HA50">
        <v>32.1124</v>
      </c>
      <c r="HB50">
        <v>12.162</v>
      </c>
      <c r="HC50">
        <v>18</v>
      </c>
      <c r="HD50">
        <v>512.385</v>
      </c>
      <c r="HE50">
        <v>459.497</v>
      </c>
      <c r="HF50">
        <v>20.6481</v>
      </c>
      <c r="HG50">
        <v>24.9977</v>
      </c>
      <c r="HH50">
        <v>30</v>
      </c>
      <c r="HI50">
        <v>25.0221</v>
      </c>
      <c r="HJ50">
        <v>24.9704</v>
      </c>
      <c r="HK50">
        <v>26.383</v>
      </c>
      <c r="HL50">
        <v>27.8041</v>
      </c>
      <c r="HM50">
        <v>66.5686</v>
      </c>
      <c r="HN50">
        <v>20.6547</v>
      </c>
      <c r="HO50">
        <v>574.021</v>
      </c>
      <c r="HP50">
        <v>16.4517</v>
      </c>
      <c r="HQ50">
        <v>100.96</v>
      </c>
      <c r="HR50">
        <v>101.033</v>
      </c>
    </row>
    <row r="51" spans="1:226">
      <c r="A51">
        <v>35</v>
      </c>
      <c r="B51">
        <v>1664376467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1664376459.214286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568.565300679454</v>
      </c>
      <c r="AK51">
        <v>536.6541272727271</v>
      </c>
      <c r="AL51">
        <v>3.331863164220753</v>
      </c>
      <c r="AM51">
        <v>64.62644023718549</v>
      </c>
      <c r="AN51">
        <f>(AP51 - AO51 + BO51*1E3/(8.314*(BQ51+273.15)) * AR51/BN51 * AQ51) * BN51/(100*BB51) * 1000/(1000 - AP51)</f>
        <v>0</v>
      </c>
      <c r="AO51">
        <v>16.40972479035543</v>
      </c>
      <c r="AP51">
        <v>18.26142121212121</v>
      </c>
      <c r="AQ51">
        <v>0.0002159328982887695</v>
      </c>
      <c r="AR51">
        <v>104.8542711503696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1664376459.214286</v>
      </c>
      <c r="BH51">
        <v>503.1077142857143</v>
      </c>
      <c r="BI51">
        <v>543.1287142857143</v>
      </c>
      <c r="BJ51">
        <v>18.24774285714286</v>
      </c>
      <c r="BK51">
        <v>16.35769642857143</v>
      </c>
      <c r="BL51">
        <v>506.6198571428572</v>
      </c>
      <c r="BM51">
        <v>18.38403928571429</v>
      </c>
      <c r="BN51">
        <v>500.0721428571428</v>
      </c>
      <c r="BO51">
        <v>91.33978928571428</v>
      </c>
      <c r="BP51">
        <v>0.09998405357142856</v>
      </c>
      <c r="BQ51">
        <v>24.08292857142857</v>
      </c>
      <c r="BR51">
        <v>24.98930357142857</v>
      </c>
      <c r="BS51">
        <v>999.9000000000002</v>
      </c>
      <c r="BT51">
        <v>0</v>
      </c>
      <c r="BU51">
        <v>0</v>
      </c>
      <c r="BV51">
        <v>10013.37035714286</v>
      </c>
      <c r="BW51">
        <v>0</v>
      </c>
      <c r="BX51">
        <v>7.869059999999998</v>
      </c>
      <c r="BY51">
        <v>-40.02113928571429</v>
      </c>
      <c r="BZ51">
        <v>512.4589642857143</v>
      </c>
      <c r="CA51">
        <v>552.1614642857143</v>
      </c>
      <c r="CB51">
        <v>1.890040714285714</v>
      </c>
      <c r="CC51">
        <v>543.1287142857143</v>
      </c>
      <c r="CD51">
        <v>16.35769642857143</v>
      </c>
      <c r="CE51">
        <v>1.666743928571429</v>
      </c>
      <c r="CF51">
        <v>1.49411</v>
      </c>
      <c r="CG51">
        <v>14.59013214285714</v>
      </c>
      <c r="CH51">
        <v>12.90796071428572</v>
      </c>
      <c r="CI51">
        <v>2000.004642857143</v>
      </c>
      <c r="CJ51">
        <v>0.9800044285714288</v>
      </c>
      <c r="CK51">
        <v>0.01999588571428571</v>
      </c>
      <c r="CL51">
        <v>0</v>
      </c>
      <c r="CM51">
        <v>781.3741785714286</v>
      </c>
      <c r="CN51">
        <v>5.00097</v>
      </c>
      <c r="CO51">
        <v>15479.48571428572</v>
      </c>
      <c r="CP51">
        <v>16707.63571428571</v>
      </c>
      <c r="CQ51">
        <v>37.437</v>
      </c>
      <c r="CR51">
        <v>38</v>
      </c>
      <c r="CS51">
        <v>37.48200000000001</v>
      </c>
      <c r="CT51">
        <v>37.589</v>
      </c>
      <c r="CU51">
        <v>37.875</v>
      </c>
      <c r="CV51">
        <v>1955.113928571429</v>
      </c>
      <c r="CW51">
        <v>39.8907142857143</v>
      </c>
      <c r="CX51">
        <v>0</v>
      </c>
      <c r="CY51">
        <v>1664376470.8</v>
      </c>
      <c r="CZ51">
        <v>0</v>
      </c>
      <c r="DA51">
        <v>0</v>
      </c>
      <c r="DB51" t="s">
        <v>356</v>
      </c>
      <c r="DC51">
        <v>1663859321.1</v>
      </c>
      <c r="DD51">
        <v>1663859315.6</v>
      </c>
      <c r="DE51">
        <v>0</v>
      </c>
      <c r="DF51">
        <v>0.196</v>
      </c>
      <c r="DG51">
        <v>-0.001</v>
      </c>
      <c r="DH51">
        <v>-5.941</v>
      </c>
      <c r="DI51">
        <v>-0.174</v>
      </c>
      <c r="DJ51">
        <v>1500</v>
      </c>
      <c r="DK51">
        <v>17</v>
      </c>
      <c r="DL51">
        <v>0.13</v>
      </c>
      <c r="DM51">
        <v>0.04</v>
      </c>
      <c r="DN51">
        <v>-39.65009512195122</v>
      </c>
      <c r="DO51">
        <v>-6.721910801393799</v>
      </c>
      <c r="DP51">
        <v>0.6648467738202022</v>
      </c>
      <c r="DQ51">
        <v>0</v>
      </c>
      <c r="DR51">
        <v>1.910395365853659</v>
      </c>
      <c r="DS51">
        <v>-0.3907791637630661</v>
      </c>
      <c r="DT51">
        <v>0.03915841261497571</v>
      </c>
      <c r="DU51">
        <v>0</v>
      </c>
      <c r="DV51">
        <v>0</v>
      </c>
      <c r="DW51">
        <v>2</v>
      </c>
      <c r="DX51" t="s">
        <v>357</v>
      </c>
      <c r="DY51">
        <v>2.98506</v>
      </c>
      <c r="DZ51">
        <v>2.71557</v>
      </c>
      <c r="EA51">
        <v>0.113919</v>
      </c>
      <c r="EB51">
        <v>0.118428</v>
      </c>
      <c r="EC51">
        <v>0.0900006</v>
      </c>
      <c r="ED51">
        <v>0.0817389</v>
      </c>
      <c r="EE51">
        <v>28149</v>
      </c>
      <c r="EF51">
        <v>28151.7</v>
      </c>
      <c r="EG51">
        <v>29515.2</v>
      </c>
      <c r="EH51">
        <v>29525.6</v>
      </c>
      <c r="EI51">
        <v>35602.4</v>
      </c>
      <c r="EJ51">
        <v>36040.5</v>
      </c>
      <c r="EK51">
        <v>41595.9</v>
      </c>
      <c r="EL51">
        <v>42064.4</v>
      </c>
      <c r="EM51">
        <v>1.96808</v>
      </c>
      <c r="EN51">
        <v>1.95343</v>
      </c>
      <c r="EO51">
        <v>0.149384</v>
      </c>
      <c r="EP51">
        <v>0</v>
      </c>
      <c r="EQ51">
        <v>22.522</v>
      </c>
      <c r="ER51">
        <v>999.9</v>
      </c>
      <c r="ES51">
        <v>56.5</v>
      </c>
      <c r="ET51">
        <v>26.9</v>
      </c>
      <c r="EU51">
        <v>22.0092</v>
      </c>
      <c r="EV51">
        <v>62.8613</v>
      </c>
      <c r="EW51">
        <v>33.4175</v>
      </c>
      <c r="EX51">
        <v>1</v>
      </c>
      <c r="EY51">
        <v>-0.191387</v>
      </c>
      <c r="EZ51">
        <v>1.4752</v>
      </c>
      <c r="FA51">
        <v>20.3827</v>
      </c>
      <c r="FB51">
        <v>5.21549</v>
      </c>
      <c r="FC51">
        <v>12.0099</v>
      </c>
      <c r="FD51">
        <v>4.98955</v>
      </c>
      <c r="FE51">
        <v>3.28845</v>
      </c>
      <c r="FF51">
        <v>9999</v>
      </c>
      <c r="FG51">
        <v>9999</v>
      </c>
      <c r="FH51">
        <v>9999</v>
      </c>
      <c r="FI51">
        <v>266.8</v>
      </c>
      <c r="FJ51">
        <v>1.86691</v>
      </c>
      <c r="FK51">
        <v>1.86604</v>
      </c>
      <c r="FL51">
        <v>1.86554</v>
      </c>
      <c r="FM51">
        <v>1.86546</v>
      </c>
      <c r="FN51">
        <v>1.86722</v>
      </c>
      <c r="FO51">
        <v>1.86981</v>
      </c>
      <c r="FP51">
        <v>1.86844</v>
      </c>
      <c r="FQ51">
        <v>1.86995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-3.584</v>
      </c>
      <c r="GF51">
        <v>-0.1362</v>
      </c>
      <c r="GG51">
        <v>-1.924539205026614</v>
      </c>
      <c r="GH51">
        <v>-0.003472570976848066</v>
      </c>
      <c r="GI51">
        <v>7.724417303660118E-07</v>
      </c>
      <c r="GJ51">
        <v>-2.052396271755168E-10</v>
      </c>
      <c r="GK51">
        <v>-0.1837585470287317</v>
      </c>
      <c r="GL51">
        <v>-0.01104087791735834</v>
      </c>
      <c r="GM51">
        <v>0.001110027317673367</v>
      </c>
      <c r="GN51">
        <v>-2.007286811265012E-05</v>
      </c>
      <c r="GO51">
        <v>4</v>
      </c>
      <c r="GP51">
        <v>2317</v>
      </c>
      <c r="GQ51">
        <v>1</v>
      </c>
      <c r="GR51">
        <v>22</v>
      </c>
      <c r="GS51">
        <v>8619.1</v>
      </c>
      <c r="GT51">
        <v>8619.200000000001</v>
      </c>
      <c r="GU51">
        <v>1.34521</v>
      </c>
      <c r="GV51">
        <v>2.21924</v>
      </c>
      <c r="GW51">
        <v>1.39648</v>
      </c>
      <c r="GX51">
        <v>2.33398</v>
      </c>
      <c r="GY51">
        <v>1.49536</v>
      </c>
      <c r="GZ51">
        <v>2.36816</v>
      </c>
      <c r="HA51">
        <v>32.1124</v>
      </c>
      <c r="HB51">
        <v>12.162</v>
      </c>
      <c r="HC51">
        <v>18</v>
      </c>
      <c r="HD51">
        <v>512.528</v>
      </c>
      <c r="HE51">
        <v>459.218</v>
      </c>
      <c r="HF51">
        <v>20.6512</v>
      </c>
      <c r="HG51">
        <v>24.9974</v>
      </c>
      <c r="HH51">
        <v>30</v>
      </c>
      <c r="HI51">
        <v>25.0218</v>
      </c>
      <c r="HJ51">
        <v>24.9704</v>
      </c>
      <c r="HK51">
        <v>26.9624</v>
      </c>
      <c r="HL51">
        <v>27.8041</v>
      </c>
      <c r="HM51">
        <v>66.5686</v>
      </c>
      <c r="HN51">
        <v>20.6651</v>
      </c>
      <c r="HO51">
        <v>587.378</v>
      </c>
      <c r="HP51">
        <v>16.4639</v>
      </c>
      <c r="HQ51">
        <v>100.963</v>
      </c>
      <c r="HR51">
        <v>101.034</v>
      </c>
    </row>
    <row r="52" spans="1:226">
      <c r="A52">
        <v>36</v>
      </c>
      <c r="B52">
        <v>1664376472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1664376464.5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585.9764768846762</v>
      </c>
      <c r="AK52">
        <v>553.5586242424245</v>
      </c>
      <c r="AL52">
        <v>3.384021046661431</v>
      </c>
      <c r="AM52">
        <v>64.62644023718549</v>
      </c>
      <c r="AN52">
        <f>(AP52 - AO52 + BO52*1E3/(8.314*(BQ52+273.15)) * AR52/BN52 * AQ52) * BN52/(100*BB52) * 1000/(1000 - AP52)</f>
        <v>0</v>
      </c>
      <c r="AO52">
        <v>16.4063804022923</v>
      </c>
      <c r="AP52">
        <v>18.27024242424242</v>
      </c>
      <c r="AQ52">
        <v>0.0001029840248211252</v>
      </c>
      <c r="AR52">
        <v>104.8542711503696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1664376464.5</v>
      </c>
      <c r="BH52">
        <v>520.3824074074074</v>
      </c>
      <c r="BI52">
        <v>560.9862592592592</v>
      </c>
      <c r="BJ52">
        <v>18.25611111111111</v>
      </c>
      <c r="BK52">
        <v>16.38834814814815</v>
      </c>
      <c r="BL52">
        <v>523.9436666666667</v>
      </c>
      <c r="BM52">
        <v>18.39232222222222</v>
      </c>
      <c r="BN52">
        <v>500.0723333333333</v>
      </c>
      <c r="BO52">
        <v>91.34039629629628</v>
      </c>
      <c r="BP52">
        <v>0.1000019222222222</v>
      </c>
      <c r="BQ52">
        <v>24.07742222222222</v>
      </c>
      <c r="BR52">
        <v>24.9849962962963</v>
      </c>
      <c r="BS52">
        <v>999.9000000000001</v>
      </c>
      <c r="BT52">
        <v>0</v>
      </c>
      <c r="BU52">
        <v>0</v>
      </c>
      <c r="BV52">
        <v>10000.56074074074</v>
      </c>
      <c r="BW52">
        <v>0</v>
      </c>
      <c r="BX52">
        <v>7.869059999999998</v>
      </c>
      <c r="BY52">
        <v>-40.60408148148148</v>
      </c>
      <c r="BZ52">
        <v>530.0592962962962</v>
      </c>
      <c r="CA52">
        <v>570.3334444444445</v>
      </c>
      <c r="CB52">
        <v>1.867748888888889</v>
      </c>
      <c r="CC52">
        <v>560.9862592592592</v>
      </c>
      <c r="CD52">
        <v>16.38834814814815</v>
      </c>
      <c r="CE52">
        <v>1.667518888888889</v>
      </c>
      <c r="CF52">
        <v>1.496919259259259</v>
      </c>
      <c r="CG52">
        <v>14.59732592592593</v>
      </c>
      <c r="CH52">
        <v>12.9367</v>
      </c>
      <c r="CI52">
        <v>1999.995185185185</v>
      </c>
      <c r="CJ52">
        <v>0.9800043333333335</v>
      </c>
      <c r="CK52">
        <v>0.01999597777777778</v>
      </c>
      <c r="CL52">
        <v>0</v>
      </c>
      <c r="CM52">
        <v>780.9987407407408</v>
      </c>
      <c r="CN52">
        <v>5.00097</v>
      </c>
      <c r="CO52">
        <v>15472.54444444445</v>
      </c>
      <c r="CP52">
        <v>16707.55555555555</v>
      </c>
      <c r="CQ52">
        <v>37.437</v>
      </c>
      <c r="CR52">
        <v>38</v>
      </c>
      <c r="CS52">
        <v>37.46733333333333</v>
      </c>
      <c r="CT52">
        <v>37.576</v>
      </c>
      <c r="CU52">
        <v>37.875</v>
      </c>
      <c r="CV52">
        <v>1955.105185185185</v>
      </c>
      <c r="CW52">
        <v>39.89000000000001</v>
      </c>
      <c r="CX52">
        <v>0</v>
      </c>
      <c r="CY52">
        <v>1664376475.6</v>
      </c>
      <c r="CZ52">
        <v>0</v>
      </c>
      <c r="DA52">
        <v>0</v>
      </c>
      <c r="DB52" t="s">
        <v>356</v>
      </c>
      <c r="DC52">
        <v>1663859321.1</v>
      </c>
      <c r="DD52">
        <v>1663859315.6</v>
      </c>
      <c r="DE52">
        <v>0</v>
      </c>
      <c r="DF52">
        <v>0.196</v>
      </c>
      <c r="DG52">
        <v>-0.001</v>
      </c>
      <c r="DH52">
        <v>-5.941</v>
      </c>
      <c r="DI52">
        <v>-0.174</v>
      </c>
      <c r="DJ52">
        <v>1500</v>
      </c>
      <c r="DK52">
        <v>17</v>
      </c>
      <c r="DL52">
        <v>0.13</v>
      </c>
      <c r="DM52">
        <v>0.04</v>
      </c>
      <c r="DN52">
        <v>-40.305955</v>
      </c>
      <c r="DO52">
        <v>-6.705987242026224</v>
      </c>
      <c r="DP52">
        <v>0.6488978020266363</v>
      </c>
      <c r="DQ52">
        <v>0</v>
      </c>
      <c r="DR52">
        <v>1.88222825</v>
      </c>
      <c r="DS52">
        <v>-0.278525065666047</v>
      </c>
      <c r="DT52">
        <v>0.03013996755866703</v>
      </c>
      <c r="DU52">
        <v>0</v>
      </c>
      <c r="DV52">
        <v>0</v>
      </c>
      <c r="DW52">
        <v>2</v>
      </c>
      <c r="DX52" t="s">
        <v>357</v>
      </c>
      <c r="DY52">
        <v>2.98501</v>
      </c>
      <c r="DZ52">
        <v>2.71567</v>
      </c>
      <c r="EA52">
        <v>0.116461</v>
      </c>
      <c r="EB52">
        <v>0.120895</v>
      </c>
      <c r="EC52">
        <v>0.09002250000000001</v>
      </c>
      <c r="ED52">
        <v>0.0817122</v>
      </c>
      <c r="EE52">
        <v>28068.6</v>
      </c>
      <c r="EF52">
        <v>28072.8</v>
      </c>
      <c r="EG52">
        <v>29515.5</v>
      </c>
      <c r="EH52">
        <v>29525.5</v>
      </c>
      <c r="EI52">
        <v>35601.6</v>
      </c>
      <c r="EJ52">
        <v>36041.4</v>
      </c>
      <c r="EK52">
        <v>41595.9</v>
      </c>
      <c r="EL52">
        <v>42064.2</v>
      </c>
      <c r="EM52">
        <v>1.96823</v>
      </c>
      <c r="EN52">
        <v>1.95368</v>
      </c>
      <c r="EO52">
        <v>0.149906</v>
      </c>
      <c r="EP52">
        <v>0</v>
      </c>
      <c r="EQ52">
        <v>22.5178</v>
      </c>
      <c r="ER52">
        <v>999.9</v>
      </c>
      <c r="ES52">
        <v>56.4</v>
      </c>
      <c r="ET52">
        <v>26.9</v>
      </c>
      <c r="EU52">
        <v>21.9704</v>
      </c>
      <c r="EV52">
        <v>62.6613</v>
      </c>
      <c r="EW52">
        <v>33.5056</v>
      </c>
      <c r="EX52">
        <v>1</v>
      </c>
      <c r="EY52">
        <v>-0.191418</v>
      </c>
      <c r="EZ52">
        <v>1.44044</v>
      </c>
      <c r="FA52">
        <v>20.383</v>
      </c>
      <c r="FB52">
        <v>5.21564</v>
      </c>
      <c r="FC52">
        <v>12.0099</v>
      </c>
      <c r="FD52">
        <v>4.98955</v>
      </c>
      <c r="FE52">
        <v>3.2885</v>
      </c>
      <c r="FF52">
        <v>9999</v>
      </c>
      <c r="FG52">
        <v>9999</v>
      </c>
      <c r="FH52">
        <v>9999</v>
      </c>
      <c r="FI52">
        <v>266.8</v>
      </c>
      <c r="FJ52">
        <v>1.86692</v>
      </c>
      <c r="FK52">
        <v>1.86609</v>
      </c>
      <c r="FL52">
        <v>1.86554</v>
      </c>
      <c r="FM52">
        <v>1.86546</v>
      </c>
      <c r="FN52">
        <v>1.86725</v>
      </c>
      <c r="FO52">
        <v>1.86981</v>
      </c>
      <c r="FP52">
        <v>1.86844</v>
      </c>
      <c r="FQ52">
        <v>1.86996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-3.631</v>
      </c>
      <c r="GF52">
        <v>-0.1361</v>
      </c>
      <c r="GG52">
        <v>-1.924539205026614</v>
      </c>
      <c r="GH52">
        <v>-0.003472570976848066</v>
      </c>
      <c r="GI52">
        <v>7.724417303660118E-07</v>
      </c>
      <c r="GJ52">
        <v>-2.052396271755168E-10</v>
      </c>
      <c r="GK52">
        <v>-0.1837585470287317</v>
      </c>
      <c r="GL52">
        <v>-0.01104087791735834</v>
      </c>
      <c r="GM52">
        <v>0.001110027317673367</v>
      </c>
      <c r="GN52">
        <v>-2.007286811265012E-05</v>
      </c>
      <c r="GO52">
        <v>4</v>
      </c>
      <c r="GP52">
        <v>2317</v>
      </c>
      <c r="GQ52">
        <v>1</v>
      </c>
      <c r="GR52">
        <v>22</v>
      </c>
      <c r="GS52">
        <v>8619.200000000001</v>
      </c>
      <c r="GT52">
        <v>8619.299999999999</v>
      </c>
      <c r="GU52">
        <v>1.37695</v>
      </c>
      <c r="GV52">
        <v>2.21924</v>
      </c>
      <c r="GW52">
        <v>1.39648</v>
      </c>
      <c r="GX52">
        <v>2.33398</v>
      </c>
      <c r="GY52">
        <v>1.49536</v>
      </c>
      <c r="GZ52">
        <v>2.37549</v>
      </c>
      <c r="HA52">
        <v>32.1124</v>
      </c>
      <c r="HB52">
        <v>12.162</v>
      </c>
      <c r="HC52">
        <v>18</v>
      </c>
      <c r="HD52">
        <v>512.607</v>
      </c>
      <c r="HE52">
        <v>459.364</v>
      </c>
      <c r="HF52">
        <v>20.6603</v>
      </c>
      <c r="HG52">
        <v>24.9955</v>
      </c>
      <c r="HH52">
        <v>29.9999</v>
      </c>
      <c r="HI52">
        <v>25.0201</v>
      </c>
      <c r="HJ52">
        <v>24.9692</v>
      </c>
      <c r="HK52">
        <v>27.6159</v>
      </c>
      <c r="HL52">
        <v>27.8041</v>
      </c>
      <c r="HM52">
        <v>66.5686</v>
      </c>
      <c r="HN52">
        <v>20.6813</v>
      </c>
      <c r="HO52">
        <v>607.415</v>
      </c>
      <c r="HP52">
        <v>16.4807</v>
      </c>
      <c r="HQ52">
        <v>100.963</v>
      </c>
      <c r="HR52">
        <v>101.034</v>
      </c>
    </row>
    <row r="53" spans="1:226">
      <c r="A53">
        <v>37</v>
      </c>
      <c r="B53">
        <v>1664376477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1664376469.214286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603.0919980087924</v>
      </c>
      <c r="AK53">
        <v>570.2970484848485</v>
      </c>
      <c r="AL53">
        <v>3.349024563902677</v>
      </c>
      <c r="AM53">
        <v>64.62644023718549</v>
      </c>
      <c r="AN53">
        <f>(AP53 - AO53 + BO53*1E3/(8.314*(BQ53+273.15)) * AR53/BN53 * AQ53) * BN53/(100*BB53) * 1000/(1000 - AP53)</f>
        <v>0</v>
      </c>
      <c r="AO53">
        <v>16.40934421524836</v>
      </c>
      <c r="AP53">
        <v>18.26490666666666</v>
      </c>
      <c r="AQ53">
        <v>-6.506751218519793E-05</v>
      </c>
      <c r="AR53">
        <v>104.8542711503696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1664376469.214286</v>
      </c>
      <c r="BH53">
        <v>535.8668928571429</v>
      </c>
      <c r="BI53">
        <v>576.94475</v>
      </c>
      <c r="BJ53">
        <v>18.26267857142857</v>
      </c>
      <c r="BK53">
        <v>16.40553571428572</v>
      </c>
      <c r="BL53">
        <v>539.4720357142858</v>
      </c>
      <c r="BM53">
        <v>18.398825</v>
      </c>
      <c r="BN53">
        <v>500.0657142857143</v>
      </c>
      <c r="BO53">
        <v>91.34003571428569</v>
      </c>
      <c r="BP53">
        <v>0.1000323142857143</v>
      </c>
      <c r="BQ53">
        <v>24.07375714285714</v>
      </c>
      <c r="BR53">
        <v>24.98102142857143</v>
      </c>
      <c r="BS53">
        <v>999.9000000000002</v>
      </c>
      <c r="BT53">
        <v>0</v>
      </c>
      <c r="BU53">
        <v>0</v>
      </c>
      <c r="BV53">
        <v>10000.92071428572</v>
      </c>
      <c r="BW53">
        <v>0</v>
      </c>
      <c r="BX53">
        <v>7.869059999999998</v>
      </c>
      <c r="BY53">
        <v>-41.07805714285713</v>
      </c>
      <c r="BZ53">
        <v>545.8353571428571</v>
      </c>
      <c r="CA53">
        <v>586.5678214285714</v>
      </c>
      <c r="CB53">
        <v>1.857133214285714</v>
      </c>
      <c r="CC53">
        <v>576.94475</v>
      </c>
      <c r="CD53">
        <v>16.40553571428572</v>
      </c>
      <c r="CE53">
        <v>1.6681125</v>
      </c>
      <c r="CF53">
        <v>1.498482857142857</v>
      </c>
      <c r="CG53">
        <v>14.60283571428572</v>
      </c>
      <c r="CH53">
        <v>12.95267857142857</v>
      </c>
      <c r="CI53">
        <v>1999.996428571429</v>
      </c>
      <c r="CJ53">
        <v>0.9800041071428574</v>
      </c>
      <c r="CK53">
        <v>0.01999619642857143</v>
      </c>
      <c r="CL53">
        <v>0</v>
      </c>
      <c r="CM53">
        <v>780.7269642857142</v>
      </c>
      <c r="CN53">
        <v>5.00097</v>
      </c>
      <c r="CO53">
        <v>15466.56071428572</v>
      </c>
      <c r="CP53">
        <v>16707.57142857143</v>
      </c>
      <c r="CQ53">
        <v>37.437</v>
      </c>
      <c r="CR53">
        <v>38</v>
      </c>
      <c r="CS53">
        <v>37.44824999999999</v>
      </c>
      <c r="CT53">
        <v>37.57100000000001</v>
      </c>
      <c r="CU53">
        <v>37.8705</v>
      </c>
      <c r="CV53">
        <v>1955.106428571429</v>
      </c>
      <c r="CW53">
        <v>39.89000000000001</v>
      </c>
      <c r="CX53">
        <v>0</v>
      </c>
      <c r="CY53">
        <v>1664376481</v>
      </c>
      <c r="CZ53">
        <v>0</v>
      </c>
      <c r="DA53">
        <v>0</v>
      </c>
      <c r="DB53" t="s">
        <v>356</v>
      </c>
      <c r="DC53">
        <v>1663859321.1</v>
      </c>
      <c r="DD53">
        <v>1663859315.6</v>
      </c>
      <c r="DE53">
        <v>0</v>
      </c>
      <c r="DF53">
        <v>0.196</v>
      </c>
      <c r="DG53">
        <v>-0.001</v>
      </c>
      <c r="DH53">
        <v>-5.941</v>
      </c>
      <c r="DI53">
        <v>-0.174</v>
      </c>
      <c r="DJ53">
        <v>1500</v>
      </c>
      <c r="DK53">
        <v>17</v>
      </c>
      <c r="DL53">
        <v>0.13</v>
      </c>
      <c r="DM53">
        <v>0.04</v>
      </c>
      <c r="DN53">
        <v>-40.73186829268293</v>
      </c>
      <c r="DO53">
        <v>-6.297196515679581</v>
      </c>
      <c r="DP53">
        <v>0.6274352985549144</v>
      </c>
      <c r="DQ53">
        <v>0</v>
      </c>
      <c r="DR53">
        <v>1.868138536585366</v>
      </c>
      <c r="DS53">
        <v>-0.137289825783966</v>
      </c>
      <c r="DT53">
        <v>0.01921189590331682</v>
      </c>
      <c r="DU53">
        <v>0</v>
      </c>
      <c r="DV53">
        <v>0</v>
      </c>
      <c r="DW53">
        <v>2</v>
      </c>
      <c r="DX53" t="s">
        <v>357</v>
      </c>
      <c r="DY53">
        <v>2.98495</v>
      </c>
      <c r="DZ53">
        <v>2.71555</v>
      </c>
      <c r="EA53">
        <v>0.118942</v>
      </c>
      <c r="EB53">
        <v>0.123334</v>
      </c>
      <c r="EC53">
        <v>0.09000470000000001</v>
      </c>
      <c r="ED53">
        <v>0.08172790000000001</v>
      </c>
      <c r="EE53">
        <v>27989.7</v>
      </c>
      <c r="EF53">
        <v>27994.7</v>
      </c>
      <c r="EG53">
        <v>29515.4</v>
      </c>
      <c r="EH53">
        <v>29525.2</v>
      </c>
      <c r="EI53">
        <v>35602.2</v>
      </c>
      <c r="EJ53">
        <v>36040.2</v>
      </c>
      <c r="EK53">
        <v>41595.7</v>
      </c>
      <c r="EL53">
        <v>42063.4</v>
      </c>
      <c r="EM53">
        <v>1.96812</v>
      </c>
      <c r="EN53">
        <v>1.95385</v>
      </c>
      <c r="EO53">
        <v>0.149775</v>
      </c>
      <c r="EP53">
        <v>0</v>
      </c>
      <c r="EQ53">
        <v>22.5134</v>
      </c>
      <c r="ER53">
        <v>999.9</v>
      </c>
      <c r="ES53">
        <v>56.4</v>
      </c>
      <c r="ET53">
        <v>26.9</v>
      </c>
      <c r="EU53">
        <v>21.9702</v>
      </c>
      <c r="EV53">
        <v>63.0613</v>
      </c>
      <c r="EW53">
        <v>33.4856</v>
      </c>
      <c r="EX53">
        <v>1</v>
      </c>
      <c r="EY53">
        <v>-0.191484</v>
      </c>
      <c r="EZ53">
        <v>1.393</v>
      </c>
      <c r="FA53">
        <v>20.3834</v>
      </c>
      <c r="FB53">
        <v>5.21549</v>
      </c>
      <c r="FC53">
        <v>12.0099</v>
      </c>
      <c r="FD53">
        <v>4.98975</v>
      </c>
      <c r="FE53">
        <v>3.28858</v>
      </c>
      <c r="FF53">
        <v>9999</v>
      </c>
      <c r="FG53">
        <v>9999</v>
      </c>
      <c r="FH53">
        <v>9999</v>
      </c>
      <c r="FI53">
        <v>266.8</v>
      </c>
      <c r="FJ53">
        <v>1.86692</v>
      </c>
      <c r="FK53">
        <v>1.86604</v>
      </c>
      <c r="FL53">
        <v>1.86554</v>
      </c>
      <c r="FM53">
        <v>1.86548</v>
      </c>
      <c r="FN53">
        <v>1.86722</v>
      </c>
      <c r="FO53">
        <v>1.86982</v>
      </c>
      <c r="FP53">
        <v>1.86844</v>
      </c>
      <c r="FQ53">
        <v>1.86996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-3.678</v>
      </c>
      <c r="GF53">
        <v>-0.1362</v>
      </c>
      <c r="GG53">
        <v>-1.924539205026614</v>
      </c>
      <c r="GH53">
        <v>-0.003472570976848066</v>
      </c>
      <c r="GI53">
        <v>7.724417303660118E-07</v>
      </c>
      <c r="GJ53">
        <v>-2.052396271755168E-10</v>
      </c>
      <c r="GK53">
        <v>-0.1837585470287317</v>
      </c>
      <c r="GL53">
        <v>-0.01104087791735834</v>
      </c>
      <c r="GM53">
        <v>0.001110027317673367</v>
      </c>
      <c r="GN53">
        <v>-2.007286811265012E-05</v>
      </c>
      <c r="GO53">
        <v>4</v>
      </c>
      <c r="GP53">
        <v>2317</v>
      </c>
      <c r="GQ53">
        <v>1</v>
      </c>
      <c r="GR53">
        <v>22</v>
      </c>
      <c r="GS53">
        <v>8619.299999999999</v>
      </c>
      <c r="GT53">
        <v>8619.4</v>
      </c>
      <c r="GU53">
        <v>1.40625</v>
      </c>
      <c r="GV53">
        <v>2.21436</v>
      </c>
      <c r="GW53">
        <v>1.39648</v>
      </c>
      <c r="GX53">
        <v>2.33398</v>
      </c>
      <c r="GY53">
        <v>1.49536</v>
      </c>
      <c r="GZ53">
        <v>2.39258</v>
      </c>
      <c r="HA53">
        <v>32.1124</v>
      </c>
      <c r="HB53">
        <v>12.1532</v>
      </c>
      <c r="HC53">
        <v>18</v>
      </c>
      <c r="HD53">
        <v>512.543</v>
      </c>
      <c r="HE53">
        <v>459.464</v>
      </c>
      <c r="HF53">
        <v>20.6746</v>
      </c>
      <c r="HG53">
        <v>24.9947</v>
      </c>
      <c r="HH53">
        <v>29.9999</v>
      </c>
      <c r="HI53">
        <v>25.0201</v>
      </c>
      <c r="HJ53">
        <v>24.9683</v>
      </c>
      <c r="HK53">
        <v>28.1835</v>
      </c>
      <c r="HL53">
        <v>27.5238</v>
      </c>
      <c r="HM53">
        <v>66.5686</v>
      </c>
      <c r="HN53">
        <v>20.6958</v>
      </c>
      <c r="HO53">
        <v>620.7809999999999</v>
      </c>
      <c r="HP53">
        <v>16.506</v>
      </c>
      <c r="HQ53">
        <v>100.963</v>
      </c>
      <c r="HR53">
        <v>101.033</v>
      </c>
    </row>
    <row r="54" spans="1:226">
      <c r="A54">
        <v>38</v>
      </c>
      <c r="B54">
        <v>1664376482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1664376474.5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620.1356617056324</v>
      </c>
      <c r="AK54">
        <v>587.1301090909088</v>
      </c>
      <c r="AL54">
        <v>3.369371928860289</v>
      </c>
      <c r="AM54">
        <v>64.62644023718549</v>
      </c>
      <c r="AN54">
        <f>(AP54 - AO54 + BO54*1E3/(8.314*(BQ54+273.15)) * AR54/BN54 * AQ54) * BN54/(100*BB54) * 1000/(1000 - AP54)</f>
        <v>0</v>
      </c>
      <c r="AO54">
        <v>16.42526810555525</v>
      </c>
      <c r="AP54">
        <v>18.26244121212121</v>
      </c>
      <c r="AQ54">
        <v>-3.460034587318068E-05</v>
      </c>
      <c r="AR54">
        <v>104.8542711503696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1664376474.5</v>
      </c>
      <c r="BH54">
        <v>553.3003333333332</v>
      </c>
      <c r="BI54">
        <v>594.7567407407407</v>
      </c>
      <c r="BJ54">
        <v>18.266</v>
      </c>
      <c r="BK54">
        <v>16.41471851851852</v>
      </c>
      <c r="BL54">
        <v>556.9546666666666</v>
      </c>
      <c r="BM54">
        <v>18.40212222222222</v>
      </c>
      <c r="BN54">
        <v>500.0715925925927</v>
      </c>
      <c r="BO54">
        <v>91.3399</v>
      </c>
      <c r="BP54">
        <v>0.1000224777777778</v>
      </c>
      <c r="BQ54">
        <v>24.0691</v>
      </c>
      <c r="BR54">
        <v>24.97925555555556</v>
      </c>
      <c r="BS54">
        <v>999.9000000000001</v>
      </c>
      <c r="BT54">
        <v>0</v>
      </c>
      <c r="BU54">
        <v>0</v>
      </c>
      <c r="BV54">
        <v>9998.591111111109</v>
      </c>
      <c r="BW54">
        <v>0</v>
      </c>
      <c r="BX54">
        <v>7.869059999999998</v>
      </c>
      <c r="BY54">
        <v>-41.45652592592592</v>
      </c>
      <c r="BZ54">
        <v>563.594962962963</v>
      </c>
      <c r="CA54">
        <v>604.6826296296296</v>
      </c>
      <c r="CB54">
        <v>1.851273333333333</v>
      </c>
      <c r="CC54">
        <v>594.7567407407407</v>
      </c>
      <c r="CD54">
        <v>16.41471851851852</v>
      </c>
      <c r="CE54">
        <v>1.668414444444444</v>
      </c>
      <c r="CF54">
        <v>1.499319629629629</v>
      </c>
      <c r="CG54">
        <v>14.60563333333333</v>
      </c>
      <c r="CH54">
        <v>12.96121851851852</v>
      </c>
      <c r="CI54">
        <v>1999.998148148148</v>
      </c>
      <c r="CJ54">
        <v>0.9800040000000001</v>
      </c>
      <c r="CK54">
        <v>0.0199963</v>
      </c>
      <c r="CL54">
        <v>0</v>
      </c>
      <c r="CM54">
        <v>780.3972962962963</v>
      </c>
      <c r="CN54">
        <v>5.00097</v>
      </c>
      <c r="CO54">
        <v>15460.2</v>
      </c>
      <c r="CP54">
        <v>16707.59259259259</v>
      </c>
      <c r="CQ54">
        <v>37.42322222222222</v>
      </c>
      <c r="CR54">
        <v>38</v>
      </c>
      <c r="CS54">
        <v>37.437</v>
      </c>
      <c r="CT54">
        <v>37.562</v>
      </c>
      <c r="CU54">
        <v>37.854</v>
      </c>
      <c r="CV54">
        <v>1955.108148148148</v>
      </c>
      <c r="CW54">
        <v>39.89000000000001</v>
      </c>
      <c r="CX54">
        <v>0</v>
      </c>
      <c r="CY54">
        <v>1664376485.8</v>
      </c>
      <c r="CZ54">
        <v>0</v>
      </c>
      <c r="DA54">
        <v>0</v>
      </c>
      <c r="DB54" t="s">
        <v>356</v>
      </c>
      <c r="DC54">
        <v>1663859321.1</v>
      </c>
      <c r="DD54">
        <v>1663859315.6</v>
      </c>
      <c r="DE54">
        <v>0</v>
      </c>
      <c r="DF54">
        <v>0.196</v>
      </c>
      <c r="DG54">
        <v>-0.001</v>
      </c>
      <c r="DH54">
        <v>-5.941</v>
      </c>
      <c r="DI54">
        <v>-0.174</v>
      </c>
      <c r="DJ54">
        <v>1500</v>
      </c>
      <c r="DK54">
        <v>17</v>
      </c>
      <c r="DL54">
        <v>0.13</v>
      </c>
      <c r="DM54">
        <v>0.04</v>
      </c>
      <c r="DN54">
        <v>-41.17786341463414</v>
      </c>
      <c r="DO54">
        <v>-4.699714285714236</v>
      </c>
      <c r="DP54">
        <v>0.4893221990827414</v>
      </c>
      <c r="DQ54">
        <v>0</v>
      </c>
      <c r="DR54">
        <v>1.85451756097561</v>
      </c>
      <c r="DS54">
        <v>-0.07593993031358939</v>
      </c>
      <c r="DT54">
        <v>0.01370403248121815</v>
      </c>
      <c r="DU54">
        <v>1</v>
      </c>
      <c r="DV54">
        <v>1</v>
      </c>
      <c r="DW54">
        <v>2</v>
      </c>
      <c r="DX54" t="s">
        <v>425</v>
      </c>
      <c r="DY54">
        <v>2.985</v>
      </c>
      <c r="DZ54">
        <v>2.71562</v>
      </c>
      <c r="EA54">
        <v>0.121401</v>
      </c>
      <c r="EB54">
        <v>0.125629</v>
      </c>
      <c r="EC54">
        <v>0.09000039999999999</v>
      </c>
      <c r="ED54">
        <v>0.0818744</v>
      </c>
      <c r="EE54">
        <v>27911.5</v>
      </c>
      <c r="EF54">
        <v>27921.7</v>
      </c>
      <c r="EG54">
        <v>29515.2</v>
      </c>
      <c r="EH54">
        <v>29525.5</v>
      </c>
      <c r="EI54">
        <v>35601.9</v>
      </c>
      <c r="EJ54">
        <v>36034.8</v>
      </c>
      <c r="EK54">
        <v>41595.2</v>
      </c>
      <c r="EL54">
        <v>42063.9</v>
      </c>
      <c r="EM54">
        <v>1.96805</v>
      </c>
      <c r="EN54">
        <v>1.9538</v>
      </c>
      <c r="EO54">
        <v>0.150837</v>
      </c>
      <c r="EP54">
        <v>0</v>
      </c>
      <c r="EQ54">
        <v>22.5091</v>
      </c>
      <c r="ER54">
        <v>999.9</v>
      </c>
      <c r="ES54">
        <v>56.4</v>
      </c>
      <c r="ET54">
        <v>26.9</v>
      </c>
      <c r="EU54">
        <v>21.9697</v>
      </c>
      <c r="EV54">
        <v>63.0113</v>
      </c>
      <c r="EW54">
        <v>33.5857</v>
      </c>
      <c r="EX54">
        <v>1</v>
      </c>
      <c r="EY54">
        <v>-0.192017</v>
      </c>
      <c r="EZ54">
        <v>1.37583</v>
      </c>
      <c r="FA54">
        <v>20.3835</v>
      </c>
      <c r="FB54">
        <v>5.21564</v>
      </c>
      <c r="FC54">
        <v>12.0099</v>
      </c>
      <c r="FD54">
        <v>4.9898</v>
      </c>
      <c r="FE54">
        <v>3.28858</v>
      </c>
      <c r="FF54">
        <v>9999</v>
      </c>
      <c r="FG54">
        <v>9999</v>
      </c>
      <c r="FH54">
        <v>9999</v>
      </c>
      <c r="FI54">
        <v>266.8</v>
      </c>
      <c r="FJ54">
        <v>1.86692</v>
      </c>
      <c r="FK54">
        <v>1.86603</v>
      </c>
      <c r="FL54">
        <v>1.86553</v>
      </c>
      <c r="FM54">
        <v>1.86543</v>
      </c>
      <c r="FN54">
        <v>1.86723</v>
      </c>
      <c r="FO54">
        <v>1.86981</v>
      </c>
      <c r="FP54">
        <v>1.86844</v>
      </c>
      <c r="FQ54">
        <v>1.86996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-3.724</v>
      </c>
      <c r="GF54">
        <v>-0.1361</v>
      </c>
      <c r="GG54">
        <v>-1.924539205026614</v>
      </c>
      <c r="GH54">
        <v>-0.003472570976848066</v>
      </c>
      <c r="GI54">
        <v>7.724417303660118E-07</v>
      </c>
      <c r="GJ54">
        <v>-2.052396271755168E-10</v>
      </c>
      <c r="GK54">
        <v>-0.1837585470287317</v>
      </c>
      <c r="GL54">
        <v>-0.01104087791735834</v>
      </c>
      <c r="GM54">
        <v>0.001110027317673367</v>
      </c>
      <c r="GN54">
        <v>-2.007286811265012E-05</v>
      </c>
      <c r="GO54">
        <v>4</v>
      </c>
      <c r="GP54">
        <v>2317</v>
      </c>
      <c r="GQ54">
        <v>1</v>
      </c>
      <c r="GR54">
        <v>22</v>
      </c>
      <c r="GS54">
        <v>8619.299999999999</v>
      </c>
      <c r="GT54">
        <v>8619.4</v>
      </c>
      <c r="GU54">
        <v>1.43799</v>
      </c>
      <c r="GV54">
        <v>2.20581</v>
      </c>
      <c r="GW54">
        <v>1.39648</v>
      </c>
      <c r="GX54">
        <v>2.33398</v>
      </c>
      <c r="GY54">
        <v>1.49536</v>
      </c>
      <c r="GZ54">
        <v>2.44141</v>
      </c>
      <c r="HA54">
        <v>32.1124</v>
      </c>
      <c r="HB54">
        <v>12.1532</v>
      </c>
      <c r="HC54">
        <v>18</v>
      </c>
      <c r="HD54">
        <v>512.4880000000001</v>
      </c>
      <c r="HE54">
        <v>459.433</v>
      </c>
      <c r="HF54">
        <v>20.6924</v>
      </c>
      <c r="HG54">
        <v>24.9934</v>
      </c>
      <c r="HH54">
        <v>30</v>
      </c>
      <c r="HI54">
        <v>25.0193</v>
      </c>
      <c r="HJ54">
        <v>24.9683</v>
      </c>
      <c r="HK54">
        <v>28.8306</v>
      </c>
      <c r="HL54">
        <v>27.5238</v>
      </c>
      <c r="HM54">
        <v>66.5686</v>
      </c>
      <c r="HN54">
        <v>20.7079</v>
      </c>
      <c r="HO54">
        <v>640.927</v>
      </c>
      <c r="HP54">
        <v>16.5248</v>
      </c>
      <c r="HQ54">
        <v>100.962</v>
      </c>
      <c r="HR54">
        <v>101.034</v>
      </c>
    </row>
    <row r="55" spans="1:226">
      <c r="A55">
        <v>39</v>
      </c>
      <c r="B55">
        <v>1664376487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1664376479.214286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636.6373279584303</v>
      </c>
      <c r="AK55">
        <v>603.5596606060607</v>
      </c>
      <c r="AL55">
        <v>3.278484211305008</v>
      </c>
      <c r="AM55">
        <v>64.62644023718549</v>
      </c>
      <c r="AN55">
        <f>(AP55 - AO55 + BO55*1E3/(8.314*(BQ55+273.15)) * AR55/BN55 * AQ55) * BN55/(100*BB55) * 1000/(1000 - AP55)</f>
        <v>0</v>
      </c>
      <c r="AO55">
        <v>16.46549221086807</v>
      </c>
      <c r="AP55">
        <v>18.27047818181818</v>
      </c>
      <c r="AQ55">
        <v>8.18545515213428E-05</v>
      </c>
      <c r="AR55">
        <v>104.8542711503696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1664376479.214286</v>
      </c>
      <c r="BH55">
        <v>568.7914642857143</v>
      </c>
      <c r="BI55">
        <v>610.4284285714286</v>
      </c>
      <c r="BJ55">
        <v>18.26573928571429</v>
      </c>
      <c r="BK55">
        <v>16.43266785714286</v>
      </c>
      <c r="BL55">
        <v>572.48925</v>
      </c>
      <c r="BM55">
        <v>18.40186428571429</v>
      </c>
      <c r="BN55">
        <v>500.0732142857142</v>
      </c>
      <c r="BO55">
        <v>91.34042142857142</v>
      </c>
      <c r="BP55">
        <v>0.0999710392857143</v>
      </c>
      <c r="BQ55">
        <v>24.06658571428571</v>
      </c>
      <c r="BR55">
        <v>24.98340357142857</v>
      </c>
      <c r="BS55">
        <v>999.9000000000002</v>
      </c>
      <c r="BT55">
        <v>0</v>
      </c>
      <c r="BU55">
        <v>0</v>
      </c>
      <c r="BV55">
        <v>9998.350357142857</v>
      </c>
      <c r="BW55">
        <v>0</v>
      </c>
      <c r="BX55">
        <v>7.869059999999998</v>
      </c>
      <c r="BY55">
        <v>-41.63702499999999</v>
      </c>
      <c r="BZ55">
        <v>579.3741785714285</v>
      </c>
      <c r="CA55">
        <v>620.6274285714286</v>
      </c>
      <c r="CB55">
        <v>1.83306</v>
      </c>
      <c r="CC55">
        <v>610.4284285714286</v>
      </c>
      <c r="CD55">
        <v>16.43266785714286</v>
      </c>
      <c r="CE55">
        <v>1.6684</v>
      </c>
      <c r="CF55">
        <v>1.500968214285715</v>
      </c>
      <c r="CG55">
        <v>14.60549642857143</v>
      </c>
      <c r="CH55">
        <v>12.97800357142857</v>
      </c>
      <c r="CI55">
        <v>1999.999642857143</v>
      </c>
      <c r="CJ55">
        <v>0.9800040000000001</v>
      </c>
      <c r="CK55">
        <v>0.0199963</v>
      </c>
      <c r="CL55">
        <v>0</v>
      </c>
      <c r="CM55">
        <v>780.0316785714285</v>
      </c>
      <c r="CN55">
        <v>5.00097</v>
      </c>
      <c r="CO55">
        <v>15454.73928571429</v>
      </c>
      <c r="CP55">
        <v>16707.60714285714</v>
      </c>
      <c r="CQ55">
        <v>37.40821428571428</v>
      </c>
      <c r="CR55">
        <v>38</v>
      </c>
      <c r="CS55">
        <v>37.437</v>
      </c>
      <c r="CT55">
        <v>37.562</v>
      </c>
      <c r="CU55">
        <v>37.8345</v>
      </c>
      <c r="CV55">
        <v>1955.109642857143</v>
      </c>
      <c r="CW55">
        <v>39.89000000000001</v>
      </c>
      <c r="CX55">
        <v>0</v>
      </c>
      <c r="CY55">
        <v>1664376490.6</v>
      </c>
      <c r="CZ55">
        <v>0</v>
      </c>
      <c r="DA55">
        <v>0</v>
      </c>
      <c r="DB55" t="s">
        <v>356</v>
      </c>
      <c r="DC55">
        <v>1663859321.1</v>
      </c>
      <c r="DD55">
        <v>1663859315.6</v>
      </c>
      <c r="DE55">
        <v>0</v>
      </c>
      <c r="DF55">
        <v>0.196</v>
      </c>
      <c r="DG55">
        <v>-0.001</v>
      </c>
      <c r="DH55">
        <v>-5.941</v>
      </c>
      <c r="DI55">
        <v>-0.174</v>
      </c>
      <c r="DJ55">
        <v>1500</v>
      </c>
      <c r="DK55">
        <v>17</v>
      </c>
      <c r="DL55">
        <v>0.13</v>
      </c>
      <c r="DM55">
        <v>0.04</v>
      </c>
      <c r="DN55">
        <v>-41.51521</v>
      </c>
      <c r="DO55">
        <v>-2.316677673545857</v>
      </c>
      <c r="DP55">
        <v>0.2937759671926888</v>
      </c>
      <c r="DQ55">
        <v>0</v>
      </c>
      <c r="DR55">
        <v>1.839555</v>
      </c>
      <c r="DS55">
        <v>-0.2219961726078859</v>
      </c>
      <c r="DT55">
        <v>0.02383346712083661</v>
      </c>
      <c r="DU55">
        <v>0</v>
      </c>
      <c r="DV55">
        <v>0</v>
      </c>
      <c r="DW55">
        <v>2</v>
      </c>
      <c r="DX55" t="s">
        <v>357</v>
      </c>
      <c r="DY55">
        <v>2.98502</v>
      </c>
      <c r="DZ55">
        <v>2.71558</v>
      </c>
      <c r="EA55">
        <v>0.123765</v>
      </c>
      <c r="EB55">
        <v>0.128036</v>
      </c>
      <c r="EC55">
        <v>0.09002789999999999</v>
      </c>
      <c r="ED55">
        <v>0.0819395</v>
      </c>
      <c r="EE55">
        <v>27836.5</v>
      </c>
      <c r="EF55">
        <v>27844.6</v>
      </c>
      <c r="EG55">
        <v>29515.3</v>
      </c>
      <c r="EH55">
        <v>29525.2</v>
      </c>
      <c r="EI55">
        <v>35601.2</v>
      </c>
      <c r="EJ55">
        <v>36032</v>
      </c>
      <c r="EK55">
        <v>41595.6</v>
      </c>
      <c r="EL55">
        <v>42063.6</v>
      </c>
      <c r="EM55">
        <v>1.96812</v>
      </c>
      <c r="EN55">
        <v>1.95403</v>
      </c>
      <c r="EO55">
        <v>0.150725</v>
      </c>
      <c r="EP55">
        <v>0</v>
      </c>
      <c r="EQ55">
        <v>22.5059</v>
      </c>
      <c r="ER55">
        <v>999.9</v>
      </c>
      <c r="ES55">
        <v>56.4</v>
      </c>
      <c r="ET55">
        <v>26.9</v>
      </c>
      <c r="EU55">
        <v>21.9723</v>
      </c>
      <c r="EV55">
        <v>62.8113</v>
      </c>
      <c r="EW55">
        <v>33.6378</v>
      </c>
      <c r="EX55">
        <v>1</v>
      </c>
      <c r="EY55">
        <v>-0.191913</v>
      </c>
      <c r="EZ55">
        <v>1.37168</v>
      </c>
      <c r="FA55">
        <v>20.3833</v>
      </c>
      <c r="FB55">
        <v>5.21534</v>
      </c>
      <c r="FC55">
        <v>12.0099</v>
      </c>
      <c r="FD55">
        <v>4.9894</v>
      </c>
      <c r="FE55">
        <v>3.2885</v>
      </c>
      <c r="FF55">
        <v>9999</v>
      </c>
      <c r="FG55">
        <v>9999</v>
      </c>
      <c r="FH55">
        <v>9999</v>
      </c>
      <c r="FI55">
        <v>266.8</v>
      </c>
      <c r="FJ55">
        <v>1.86691</v>
      </c>
      <c r="FK55">
        <v>1.86605</v>
      </c>
      <c r="FL55">
        <v>1.86554</v>
      </c>
      <c r="FM55">
        <v>1.86547</v>
      </c>
      <c r="FN55">
        <v>1.86723</v>
      </c>
      <c r="FO55">
        <v>1.86982</v>
      </c>
      <c r="FP55">
        <v>1.86845</v>
      </c>
      <c r="FQ55">
        <v>1.86996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-3.768</v>
      </c>
      <c r="GF55">
        <v>-0.136</v>
      </c>
      <c r="GG55">
        <v>-1.924539205026614</v>
      </c>
      <c r="GH55">
        <v>-0.003472570976848066</v>
      </c>
      <c r="GI55">
        <v>7.724417303660118E-07</v>
      </c>
      <c r="GJ55">
        <v>-2.052396271755168E-10</v>
      </c>
      <c r="GK55">
        <v>-0.1837585470287317</v>
      </c>
      <c r="GL55">
        <v>-0.01104087791735834</v>
      </c>
      <c r="GM55">
        <v>0.001110027317673367</v>
      </c>
      <c r="GN55">
        <v>-2.007286811265012E-05</v>
      </c>
      <c r="GO55">
        <v>4</v>
      </c>
      <c r="GP55">
        <v>2317</v>
      </c>
      <c r="GQ55">
        <v>1</v>
      </c>
      <c r="GR55">
        <v>22</v>
      </c>
      <c r="GS55">
        <v>8619.4</v>
      </c>
      <c r="GT55">
        <v>8619.5</v>
      </c>
      <c r="GU55">
        <v>1.46729</v>
      </c>
      <c r="GV55">
        <v>2.21313</v>
      </c>
      <c r="GW55">
        <v>1.39648</v>
      </c>
      <c r="GX55">
        <v>2.33398</v>
      </c>
      <c r="GY55">
        <v>1.49536</v>
      </c>
      <c r="GZ55">
        <v>2.42188</v>
      </c>
      <c r="HA55">
        <v>32.1124</v>
      </c>
      <c r="HB55">
        <v>12.1532</v>
      </c>
      <c r="HC55">
        <v>18</v>
      </c>
      <c r="HD55">
        <v>512.524</v>
      </c>
      <c r="HE55">
        <v>459.559</v>
      </c>
      <c r="HF55">
        <v>20.707</v>
      </c>
      <c r="HG55">
        <v>24.9921</v>
      </c>
      <c r="HH55">
        <v>30</v>
      </c>
      <c r="HI55">
        <v>25.018</v>
      </c>
      <c r="HJ55">
        <v>24.9666</v>
      </c>
      <c r="HK55">
        <v>29.4127</v>
      </c>
      <c r="HL55">
        <v>27.5238</v>
      </c>
      <c r="HM55">
        <v>66.1923</v>
      </c>
      <c r="HN55">
        <v>20.7158</v>
      </c>
      <c r="HO55">
        <v>654.497</v>
      </c>
      <c r="HP55">
        <v>16.5386</v>
      </c>
      <c r="HQ55">
        <v>100.962</v>
      </c>
      <c r="HR55">
        <v>101.033</v>
      </c>
    </row>
    <row r="56" spans="1:226">
      <c r="A56">
        <v>40</v>
      </c>
      <c r="B56">
        <v>1664376492</v>
      </c>
      <c r="C56">
        <v>287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1664376484.5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654.229901225694</v>
      </c>
      <c r="AK56">
        <v>620.4537575757575</v>
      </c>
      <c r="AL56">
        <v>3.39884212009575</v>
      </c>
      <c r="AM56">
        <v>64.62644023718549</v>
      </c>
      <c r="AN56">
        <f>(AP56 - AO56 + BO56*1E3/(8.314*(BQ56+273.15)) * AR56/BN56 * AQ56) * BN56/(100*BB56) * 1000/(1000 - AP56)</f>
        <v>0</v>
      </c>
      <c r="AO56">
        <v>16.47303507332273</v>
      </c>
      <c r="AP56">
        <v>18.27179575757576</v>
      </c>
      <c r="AQ56">
        <v>9.343709115251522E-06</v>
      </c>
      <c r="AR56">
        <v>104.8542711503696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1664376484.5</v>
      </c>
      <c r="BH56">
        <v>586.1064444444445</v>
      </c>
      <c r="BI56">
        <v>628.1079999999999</v>
      </c>
      <c r="BJ56">
        <v>18.2673037037037</v>
      </c>
      <c r="BK56">
        <v>16.45422222222222</v>
      </c>
      <c r="BL56">
        <v>589.8525925925926</v>
      </c>
      <c r="BM56">
        <v>18.40342592592593</v>
      </c>
      <c r="BN56">
        <v>500.0723703703704</v>
      </c>
      <c r="BO56">
        <v>91.34105925925924</v>
      </c>
      <c r="BP56">
        <v>0.09995514814814815</v>
      </c>
      <c r="BQ56">
        <v>24.06355555555556</v>
      </c>
      <c r="BR56">
        <v>24.98254444444444</v>
      </c>
      <c r="BS56">
        <v>999.9000000000001</v>
      </c>
      <c r="BT56">
        <v>0</v>
      </c>
      <c r="BU56">
        <v>0</v>
      </c>
      <c r="BV56">
        <v>9999.997407407407</v>
      </c>
      <c r="BW56">
        <v>0</v>
      </c>
      <c r="BX56">
        <v>7.869059999999998</v>
      </c>
      <c r="BY56">
        <v>-42.00166296296297</v>
      </c>
      <c r="BZ56">
        <v>597.0123703703704</v>
      </c>
      <c r="CA56">
        <v>638.6163333333333</v>
      </c>
      <c r="CB56">
        <v>1.813082962962963</v>
      </c>
      <c r="CC56">
        <v>628.1079999999999</v>
      </c>
      <c r="CD56">
        <v>16.45422222222222</v>
      </c>
      <c r="CE56">
        <v>1.668555555555556</v>
      </c>
      <c r="CF56">
        <v>1.502946666666667</v>
      </c>
      <c r="CG56">
        <v>14.60693333333333</v>
      </c>
      <c r="CH56">
        <v>12.99815925925926</v>
      </c>
      <c r="CI56">
        <v>1999.987407407408</v>
      </c>
      <c r="CJ56">
        <v>0.9800041111111112</v>
      </c>
      <c r="CK56">
        <v>0.0199961925925926</v>
      </c>
      <c r="CL56">
        <v>0</v>
      </c>
      <c r="CM56">
        <v>779.6195555555556</v>
      </c>
      <c r="CN56">
        <v>5.00097</v>
      </c>
      <c r="CO56">
        <v>15448.53333333333</v>
      </c>
      <c r="CP56">
        <v>16707.5037037037</v>
      </c>
      <c r="CQ56">
        <v>37.38877777777778</v>
      </c>
      <c r="CR56">
        <v>37.99762962962963</v>
      </c>
      <c r="CS56">
        <v>37.43014814814815</v>
      </c>
      <c r="CT56">
        <v>37.57596296296296</v>
      </c>
      <c r="CU56">
        <v>37.83522222222222</v>
      </c>
      <c r="CV56">
        <v>1955.097407407408</v>
      </c>
      <c r="CW56">
        <v>39.89000000000001</v>
      </c>
      <c r="CX56">
        <v>0</v>
      </c>
      <c r="CY56">
        <v>1664376496</v>
      </c>
      <c r="CZ56">
        <v>0</v>
      </c>
      <c r="DA56">
        <v>0</v>
      </c>
      <c r="DB56" t="s">
        <v>356</v>
      </c>
      <c r="DC56">
        <v>1663859321.1</v>
      </c>
      <c r="DD56">
        <v>1663859315.6</v>
      </c>
      <c r="DE56">
        <v>0</v>
      </c>
      <c r="DF56">
        <v>0.196</v>
      </c>
      <c r="DG56">
        <v>-0.001</v>
      </c>
      <c r="DH56">
        <v>-5.941</v>
      </c>
      <c r="DI56">
        <v>-0.174</v>
      </c>
      <c r="DJ56">
        <v>1500</v>
      </c>
      <c r="DK56">
        <v>17</v>
      </c>
      <c r="DL56">
        <v>0.13</v>
      </c>
      <c r="DM56">
        <v>0.04</v>
      </c>
      <c r="DN56">
        <v>-41.86590750000001</v>
      </c>
      <c r="DO56">
        <v>-3.854554221388241</v>
      </c>
      <c r="DP56">
        <v>0.4567224941841053</v>
      </c>
      <c r="DQ56">
        <v>0</v>
      </c>
      <c r="DR56">
        <v>1.82504775</v>
      </c>
      <c r="DS56">
        <v>-0.2419189868667917</v>
      </c>
      <c r="DT56">
        <v>0.02491600022952119</v>
      </c>
      <c r="DU56">
        <v>0</v>
      </c>
      <c r="DV56">
        <v>0</v>
      </c>
      <c r="DW56">
        <v>2</v>
      </c>
      <c r="DX56" t="s">
        <v>357</v>
      </c>
      <c r="DY56">
        <v>2.98509</v>
      </c>
      <c r="DZ56">
        <v>2.71554</v>
      </c>
      <c r="EA56">
        <v>0.126171</v>
      </c>
      <c r="EB56">
        <v>0.130354</v>
      </c>
      <c r="EC56">
        <v>0.09003029999999999</v>
      </c>
      <c r="ED56">
        <v>0.0819085</v>
      </c>
      <c r="EE56">
        <v>27760</v>
      </c>
      <c r="EF56">
        <v>27770.8</v>
      </c>
      <c r="EG56">
        <v>29515.2</v>
      </c>
      <c r="EH56">
        <v>29525.3</v>
      </c>
      <c r="EI56">
        <v>35601</v>
      </c>
      <c r="EJ56">
        <v>36033.8</v>
      </c>
      <c r="EK56">
        <v>41595.4</v>
      </c>
      <c r="EL56">
        <v>42064.1</v>
      </c>
      <c r="EM56">
        <v>1.9683</v>
      </c>
      <c r="EN56">
        <v>1.95397</v>
      </c>
      <c r="EO56">
        <v>0.150204</v>
      </c>
      <c r="EP56">
        <v>0</v>
      </c>
      <c r="EQ56">
        <v>22.5036</v>
      </c>
      <c r="ER56">
        <v>999.9</v>
      </c>
      <c r="ES56">
        <v>56.3</v>
      </c>
      <c r="ET56">
        <v>26.9</v>
      </c>
      <c r="EU56">
        <v>21.931</v>
      </c>
      <c r="EV56">
        <v>62.8813</v>
      </c>
      <c r="EW56">
        <v>33.6659</v>
      </c>
      <c r="EX56">
        <v>1</v>
      </c>
      <c r="EY56">
        <v>-0.191936</v>
      </c>
      <c r="EZ56">
        <v>1.37489</v>
      </c>
      <c r="FA56">
        <v>20.385</v>
      </c>
      <c r="FB56">
        <v>5.21504</v>
      </c>
      <c r="FC56">
        <v>12.0099</v>
      </c>
      <c r="FD56">
        <v>4.9897</v>
      </c>
      <c r="FE56">
        <v>3.28842</v>
      </c>
      <c r="FF56">
        <v>9999</v>
      </c>
      <c r="FG56">
        <v>9999</v>
      </c>
      <c r="FH56">
        <v>9999</v>
      </c>
      <c r="FI56">
        <v>266.8</v>
      </c>
      <c r="FJ56">
        <v>1.86692</v>
      </c>
      <c r="FK56">
        <v>1.86606</v>
      </c>
      <c r="FL56">
        <v>1.86554</v>
      </c>
      <c r="FM56">
        <v>1.8655</v>
      </c>
      <c r="FN56">
        <v>1.86724</v>
      </c>
      <c r="FO56">
        <v>1.86981</v>
      </c>
      <c r="FP56">
        <v>1.86845</v>
      </c>
      <c r="FQ56">
        <v>1.86996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-3.815</v>
      </c>
      <c r="GF56">
        <v>-0.1361</v>
      </c>
      <c r="GG56">
        <v>-1.924539205026614</v>
      </c>
      <c r="GH56">
        <v>-0.003472570976848066</v>
      </c>
      <c r="GI56">
        <v>7.724417303660118E-07</v>
      </c>
      <c r="GJ56">
        <v>-2.052396271755168E-10</v>
      </c>
      <c r="GK56">
        <v>-0.1837585470287317</v>
      </c>
      <c r="GL56">
        <v>-0.01104087791735834</v>
      </c>
      <c r="GM56">
        <v>0.001110027317673367</v>
      </c>
      <c r="GN56">
        <v>-2.007286811265012E-05</v>
      </c>
      <c r="GO56">
        <v>4</v>
      </c>
      <c r="GP56">
        <v>2317</v>
      </c>
      <c r="GQ56">
        <v>1</v>
      </c>
      <c r="GR56">
        <v>22</v>
      </c>
      <c r="GS56">
        <v>8619.5</v>
      </c>
      <c r="GT56">
        <v>8619.6</v>
      </c>
      <c r="GU56">
        <v>1.49902</v>
      </c>
      <c r="GV56">
        <v>2.20947</v>
      </c>
      <c r="GW56">
        <v>1.39771</v>
      </c>
      <c r="GX56">
        <v>2.33521</v>
      </c>
      <c r="GY56">
        <v>1.49536</v>
      </c>
      <c r="GZ56">
        <v>2.42676</v>
      </c>
      <c r="HA56">
        <v>32.1344</v>
      </c>
      <c r="HB56">
        <v>12.1532</v>
      </c>
      <c r="HC56">
        <v>18</v>
      </c>
      <c r="HD56">
        <v>512.636</v>
      </c>
      <c r="HE56">
        <v>459.524</v>
      </c>
      <c r="HF56">
        <v>20.7162</v>
      </c>
      <c r="HG56">
        <v>24.9913</v>
      </c>
      <c r="HH56">
        <v>30</v>
      </c>
      <c r="HI56">
        <v>25.018</v>
      </c>
      <c r="HJ56">
        <v>24.9663</v>
      </c>
      <c r="HK56">
        <v>30.0506</v>
      </c>
      <c r="HL56">
        <v>27.2169</v>
      </c>
      <c r="HM56">
        <v>66.1923</v>
      </c>
      <c r="HN56">
        <v>20.7325</v>
      </c>
      <c r="HO56">
        <v>674.54</v>
      </c>
      <c r="HP56">
        <v>16.5599</v>
      </c>
      <c r="HQ56">
        <v>100.962</v>
      </c>
      <c r="HR56">
        <v>101.034</v>
      </c>
    </row>
    <row r="57" spans="1:226">
      <c r="A57">
        <v>41</v>
      </c>
      <c r="B57">
        <v>1664376497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1664376489.214286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671.0699105615457</v>
      </c>
      <c r="AK57">
        <v>637.105212121212</v>
      </c>
      <c r="AL57">
        <v>3.324912285262815</v>
      </c>
      <c r="AM57">
        <v>64.62644023718549</v>
      </c>
      <c r="AN57">
        <f>(AP57 - AO57 + BO57*1E3/(8.314*(BQ57+273.15)) * AR57/BN57 * AQ57) * BN57/(100*BB57) * 1000/(1000 - AP57)</f>
        <v>0</v>
      </c>
      <c r="AO57">
        <v>16.4691889792461</v>
      </c>
      <c r="AP57">
        <v>18.26450424242424</v>
      </c>
      <c r="AQ57">
        <v>-6.480667647162968E-05</v>
      </c>
      <c r="AR57">
        <v>104.8542711503696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1664376489.214286</v>
      </c>
      <c r="BH57">
        <v>601.55525</v>
      </c>
      <c r="BI57">
        <v>643.8780357142857</v>
      </c>
      <c r="BJ57">
        <v>18.26873928571429</v>
      </c>
      <c r="BK57">
        <v>16.469175</v>
      </c>
      <c r="BL57">
        <v>605.3443571428571</v>
      </c>
      <c r="BM57">
        <v>18.40483214285714</v>
      </c>
      <c r="BN57">
        <v>500.06975</v>
      </c>
      <c r="BO57">
        <v>91.34100714285715</v>
      </c>
      <c r="BP57">
        <v>0.09997319642857143</v>
      </c>
      <c r="BQ57">
        <v>24.06295</v>
      </c>
      <c r="BR57">
        <v>24.98420714285714</v>
      </c>
      <c r="BS57">
        <v>999.9000000000002</v>
      </c>
      <c r="BT57">
        <v>0</v>
      </c>
      <c r="BU57">
        <v>0</v>
      </c>
      <c r="BV57">
        <v>10002.96</v>
      </c>
      <c r="BW57">
        <v>0</v>
      </c>
      <c r="BX57">
        <v>7.869059999999998</v>
      </c>
      <c r="BY57">
        <v>-42.322825</v>
      </c>
      <c r="BZ57">
        <v>612.7495</v>
      </c>
      <c r="CA57">
        <v>654.6599642857143</v>
      </c>
      <c r="CB57">
        <v>1.799552142857143</v>
      </c>
      <c r="CC57">
        <v>643.8780357142857</v>
      </c>
      <c r="CD57">
        <v>16.469175</v>
      </c>
      <c r="CE57">
        <v>1.668684285714285</v>
      </c>
      <c r="CF57">
        <v>1.504311785714286</v>
      </c>
      <c r="CG57">
        <v>14.60813214285714</v>
      </c>
      <c r="CH57">
        <v>13.01205</v>
      </c>
      <c r="CI57">
        <v>1999.944285714286</v>
      </c>
      <c r="CJ57">
        <v>0.9800036785714287</v>
      </c>
      <c r="CK57">
        <v>0.01999658214285715</v>
      </c>
      <c r="CL57">
        <v>0</v>
      </c>
      <c r="CM57">
        <v>779.2736071428571</v>
      </c>
      <c r="CN57">
        <v>5.00097</v>
      </c>
      <c r="CO57">
        <v>15443.31071428572</v>
      </c>
      <c r="CP57">
        <v>16707.14285714286</v>
      </c>
      <c r="CQ57">
        <v>37.41725</v>
      </c>
      <c r="CR57">
        <v>38.04678571428571</v>
      </c>
      <c r="CS57">
        <v>37.45728571428571</v>
      </c>
      <c r="CT57">
        <v>37.65371428571429</v>
      </c>
      <c r="CU57">
        <v>37.91928571428571</v>
      </c>
      <c r="CV57">
        <v>1955.053571428572</v>
      </c>
      <c r="CW57">
        <v>39.89071428571429</v>
      </c>
      <c r="CX57">
        <v>0</v>
      </c>
      <c r="CY57">
        <v>1664376500.8</v>
      </c>
      <c r="CZ57">
        <v>0</v>
      </c>
      <c r="DA57">
        <v>0</v>
      </c>
      <c r="DB57" t="s">
        <v>356</v>
      </c>
      <c r="DC57">
        <v>1663859321.1</v>
      </c>
      <c r="DD57">
        <v>1663859315.6</v>
      </c>
      <c r="DE57">
        <v>0</v>
      </c>
      <c r="DF57">
        <v>0.196</v>
      </c>
      <c r="DG57">
        <v>-0.001</v>
      </c>
      <c r="DH57">
        <v>-5.941</v>
      </c>
      <c r="DI57">
        <v>-0.174</v>
      </c>
      <c r="DJ57">
        <v>1500</v>
      </c>
      <c r="DK57">
        <v>17</v>
      </c>
      <c r="DL57">
        <v>0.13</v>
      </c>
      <c r="DM57">
        <v>0.04</v>
      </c>
      <c r="DN57">
        <v>-42.10207</v>
      </c>
      <c r="DO57">
        <v>-4.37236322701684</v>
      </c>
      <c r="DP57">
        <v>0.4944619647657443</v>
      </c>
      <c r="DQ57">
        <v>0</v>
      </c>
      <c r="DR57">
        <v>1.81363625</v>
      </c>
      <c r="DS57">
        <v>-0.1628768105065673</v>
      </c>
      <c r="DT57">
        <v>0.01963133651684215</v>
      </c>
      <c r="DU57">
        <v>0</v>
      </c>
      <c r="DV57">
        <v>0</v>
      </c>
      <c r="DW57">
        <v>2</v>
      </c>
      <c r="DX57" t="s">
        <v>357</v>
      </c>
      <c r="DY57">
        <v>2.98509</v>
      </c>
      <c r="DZ57">
        <v>2.71566</v>
      </c>
      <c r="EA57">
        <v>0.128507</v>
      </c>
      <c r="EB57">
        <v>0.132655</v>
      </c>
      <c r="EC57">
        <v>0.09000710000000001</v>
      </c>
      <c r="ED57">
        <v>0.082089</v>
      </c>
      <c r="EE57">
        <v>27686.1</v>
      </c>
      <c r="EF57">
        <v>27697.6</v>
      </c>
      <c r="EG57">
        <v>29515.4</v>
      </c>
      <c r="EH57">
        <v>29525.5</v>
      </c>
      <c r="EI57">
        <v>35602.4</v>
      </c>
      <c r="EJ57">
        <v>36026.5</v>
      </c>
      <c r="EK57">
        <v>41596</v>
      </c>
      <c r="EL57">
        <v>42064</v>
      </c>
      <c r="EM57">
        <v>1.96825</v>
      </c>
      <c r="EN57">
        <v>1.954</v>
      </c>
      <c r="EO57">
        <v>0.151489</v>
      </c>
      <c r="EP57">
        <v>0</v>
      </c>
      <c r="EQ57">
        <v>22.5017</v>
      </c>
      <c r="ER57">
        <v>999.9</v>
      </c>
      <c r="ES57">
        <v>56.3</v>
      </c>
      <c r="ET57">
        <v>26.9</v>
      </c>
      <c r="EU57">
        <v>21.9304</v>
      </c>
      <c r="EV57">
        <v>62.8013</v>
      </c>
      <c r="EW57">
        <v>33.5417</v>
      </c>
      <c r="EX57">
        <v>1</v>
      </c>
      <c r="EY57">
        <v>-0.191974</v>
      </c>
      <c r="EZ57">
        <v>1.34214</v>
      </c>
      <c r="FA57">
        <v>20.3856</v>
      </c>
      <c r="FB57">
        <v>5.21549</v>
      </c>
      <c r="FC57">
        <v>12.0099</v>
      </c>
      <c r="FD57">
        <v>4.9896</v>
      </c>
      <c r="FE57">
        <v>3.28855</v>
      </c>
      <c r="FF57">
        <v>9999</v>
      </c>
      <c r="FG57">
        <v>9999</v>
      </c>
      <c r="FH57">
        <v>9999</v>
      </c>
      <c r="FI57">
        <v>266.8</v>
      </c>
      <c r="FJ57">
        <v>1.86693</v>
      </c>
      <c r="FK57">
        <v>1.86605</v>
      </c>
      <c r="FL57">
        <v>1.86554</v>
      </c>
      <c r="FM57">
        <v>1.86547</v>
      </c>
      <c r="FN57">
        <v>1.86723</v>
      </c>
      <c r="FO57">
        <v>1.86981</v>
      </c>
      <c r="FP57">
        <v>1.86844</v>
      </c>
      <c r="FQ57">
        <v>1.86996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-3.86</v>
      </c>
      <c r="GF57">
        <v>-0.1361</v>
      </c>
      <c r="GG57">
        <v>-1.924539205026614</v>
      </c>
      <c r="GH57">
        <v>-0.003472570976848066</v>
      </c>
      <c r="GI57">
        <v>7.724417303660118E-07</v>
      </c>
      <c r="GJ57">
        <v>-2.052396271755168E-10</v>
      </c>
      <c r="GK57">
        <v>-0.1837585470287317</v>
      </c>
      <c r="GL57">
        <v>-0.01104087791735834</v>
      </c>
      <c r="GM57">
        <v>0.001110027317673367</v>
      </c>
      <c r="GN57">
        <v>-2.007286811265012E-05</v>
      </c>
      <c r="GO57">
        <v>4</v>
      </c>
      <c r="GP57">
        <v>2317</v>
      </c>
      <c r="GQ57">
        <v>1</v>
      </c>
      <c r="GR57">
        <v>22</v>
      </c>
      <c r="GS57">
        <v>8619.6</v>
      </c>
      <c r="GT57">
        <v>8619.700000000001</v>
      </c>
      <c r="GU57">
        <v>1.5271</v>
      </c>
      <c r="GV57">
        <v>2.20215</v>
      </c>
      <c r="GW57">
        <v>1.39648</v>
      </c>
      <c r="GX57">
        <v>2.33643</v>
      </c>
      <c r="GY57">
        <v>1.49536</v>
      </c>
      <c r="GZ57">
        <v>2.44995</v>
      </c>
      <c r="HA57">
        <v>32.1344</v>
      </c>
      <c r="HB57">
        <v>12.1532</v>
      </c>
      <c r="HC57">
        <v>18</v>
      </c>
      <c r="HD57">
        <v>512.588</v>
      </c>
      <c r="HE57">
        <v>459.535</v>
      </c>
      <c r="HF57">
        <v>20.73</v>
      </c>
      <c r="HG57">
        <v>24.9892</v>
      </c>
      <c r="HH57">
        <v>30</v>
      </c>
      <c r="HI57">
        <v>25.0161</v>
      </c>
      <c r="HJ57">
        <v>24.9656</v>
      </c>
      <c r="HK57">
        <v>30.603</v>
      </c>
      <c r="HL57">
        <v>27.2169</v>
      </c>
      <c r="HM57">
        <v>66.1923</v>
      </c>
      <c r="HN57">
        <v>20.7416</v>
      </c>
      <c r="HO57">
        <v>687.898</v>
      </c>
      <c r="HP57">
        <v>16.5819</v>
      </c>
      <c r="HQ57">
        <v>100.963</v>
      </c>
      <c r="HR57">
        <v>101.034</v>
      </c>
    </row>
    <row r="58" spans="1:226">
      <c r="A58">
        <v>42</v>
      </c>
      <c r="B58">
        <v>1664376502</v>
      </c>
      <c r="C58">
        <v>297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1664376494.5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688.0385865969002</v>
      </c>
      <c r="AK58">
        <v>653.7714909090906</v>
      </c>
      <c r="AL58">
        <v>3.320740334138501</v>
      </c>
      <c r="AM58">
        <v>64.62644023718549</v>
      </c>
      <c r="AN58">
        <f>(AP58 - AO58 + BO58*1E3/(8.314*(BQ58+273.15)) * AR58/BN58 * AQ58) * BN58/(100*BB58) * 1000/(1000 - AP58)</f>
        <v>0</v>
      </c>
      <c r="AO58">
        <v>16.53093527340115</v>
      </c>
      <c r="AP58">
        <v>18.27235151515151</v>
      </c>
      <c r="AQ58">
        <v>6.59250561431361E-05</v>
      </c>
      <c r="AR58">
        <v>104.8542711503696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1664376494.5</v>
      </c>
      <c r="BH58">
        <v>618.8954444444445</v>
      </c>
      <c r="BI58">
        <v>661.6467407407408</v>
      </c>
      <c r="BJ58">
        <v>18.26972962962963</v>
      </c>
      <c r="BK58">
        <v>16.49173333333333</v>
      </c>
      <c r="BL58">
        <v>622.7324814814814</v>
      </c>
      <c r="BM58">
        <v>18.40581111111111</v>
      </c>
      <c r="BN58">
        <v>500.0622962962963</v>
      </c>
      <c r="BO58">
        <v>91.34055185185186</v>
      </c>
      <c r="BP58">
        <v>0.09998912962962965</v>
      </c>
      <c r="BQ58">
        <v>24.06195185185186</v>
      </c>
      <c r="BR58">
        <v>24.98272222222222</v>
      </c>
      <c r="BS58">
        <v>999.9000000000001</v>
      </c>
      <c r="BT58">
        <v>0</v>
      </c>
      <c r="BU58">
        <v>0</v>
      </c>
      <c r="BV58">
        <v>10006.49592592593</v>
      </c>
      <c r="BW58">
        <v>0</v>
      </c>
      <c r="BX58">
        <v>7.869059999999998</v>
      </c>
      <c r="BY58">
        <v>-42.75128518518518</v>
      </c>
      <c r="BZ58">
        <v>630.4130370370372</v>
      </c>
      <c r="CA58">
        <v>672.7418148148148</v>
      </c>
      <c r="CB58">
        <v>1.777992962962963</v>
      </c>
      <c r="CC58">
        <v>661.6467407407408</v>
      </c>
      <c r="CD58">
        <v>16.49173333333333</v>
      </c>
      <c r="CE58">
        <v>1.668766296296296</v>
      </c>
      <c r="CF58">
        <v>1.506363703703704</v>
      </c>
      <c r="CG58">
        <v>14.6089037037037</v>
      </c>
      <c r="CH58">
        <v>13.03288888888889</v>
      </c>
      <c r="CI58">
        <v>1999.917407407408</v>
      </c>
      <c r="CJ58">
        <v>0.9800011111111112</v>
      </c>
      <c r="CK58">
        <v>0.01999894814814815</v>
      </c>
      <c r="CL58">
        <v>0</v>
      </c>
      <c r="CM58">
        <v>778.843148148148</v>
      </c>
      <c r="CN58">
        <v>5.00097</v>
      </c>
      <c r="CO58">
        <v>15437.96296296296</v>
      </c>
      <c r="CP58">
        <v>16706.9</v>
      </c>
      <c r="CQ58">
        <v>37.49288888888889</v>
      </c>
      <c r="CR58">
        <v>38.15722222222222</v>
      </c>
      <c r="CS58">
        <v>37.51137037037037</v>
      </c>
      <c r="CT58">
        <v>37.80533333333334</v>
      </c>
      <c r="CU58">
        <v>38.06688888888889</v>
      </c>
      <c r="CV58">
        <v>1955.020740740741</v>
      </c>
      <c r="CW58">
        <v>39.89592592592593</v>
      </c>
      <c r="CX58">
        <v>0</v>
      </c>
      <c r="CY58">
        <v>1664376505.6</v>
      </c>
      <c r="CZ58">
        <v>0</v>
      </c>
      <c r="DA58">
        <v>0</v>
      </c>
      <c r="DB58" t="s">
        <v>356</v>
      </c>
      <c r="DC58">
        <v>1663859321.1</v>
      </c>
      <c r="DD58">
        <v>1663859315.6</v>
      </c>
      <c r="DE58">
        <v>0</v>
      </c>
      <c r="DF58">
        <v>0.196</v>
      </c>
      <c r="DG58">
        <v>-0.001</v>
      </c>
      <c r="DH58">
        <v>-5.941</v>
      </c>
      <c r="DI58">
        <v>-0.174</v>
      </c>
      <c r="DJ58">
        <v>1500</v>
      </c>
      <c r="DK58">
        <v>17</v>
      </c>
      <c r="DL58">
        <v>0.13</v>
      </c>
      <c r="DM58">
        <v>0.04</v>
      </c>
      <c r="DN58">
        <v>-42.41660243902439</v>
      </c>
      <c r="DO58">
        <v>-4.950510104529756</v>
      </c>
      <c r="DP58">
        <v>0.537291993779376</v>
      </c>
      <c r="DQ58">
        <v>0</v>
      </c>
      <c r="DR58">
        <v>1.787866585365854</v>
      </c>
      <c r="DS58">
        <v>-0.2219429268292673</v>
      </c>
      <c r="DT58">
        <v>0.02687476952683987</v>
      </c>
      <c r="DU58">
        <v>0</v>
      </c>
      <c r="DV58">
        <v>0</v>
      </c>
      <c r="DW58">
        <v>2</v>
      </c>
      <c r="DX58" t="s">
        <v>357</v>
      </c>
      <c r="DY58">
        <v>2.98509</v>
      </c>
      <c r="DZ58">
        <v>2.71564</v>
      </c>
      <c r="EA58">
        <v>0.130811</v>
      </c>
      <c r="EB58">
        <v>0.134869</v>
      </c>
      <c r="EC58">
        <v>0.0900386</v>
      </c>
      <c r="ED58">
        <v>0.0821834</v>
      </c>
      <c r="EE58">
        <v>27613</v>
      </c>
      <c r="EF58">
        <v>27627</v>
      </c>
      <c r="EG58">
        <v>29515.5</v>
      </c>
      <c r="EH58">
        <v>29525.6</v>
      </c>
      <c r="EI58">
        <v>35601.2</v>
      </c>
      <c r="EJ58">
        <v>36023</v>
      </c>
      <c r="EK58">
        <v>41595.9</v>
      </c>
      <c r="EL58">
        <v>42064.2</v>
      </c>
      <c r="EM58">
        <v>1.96785</v>
      </c>
      <c r="EN58">
        <v>1.95413</v>
      </c>
      <c r="EO58">
        <v>0.150744</v>
      </c>
      <c r="EP58">
        <v>0</v>
      </c>
      <c r="EQ58">
        <v>22.5012</v>
      </c>
      <c r="ER58">
        <v>999.9</v>
      </c>
      <c r="ES58">
        <v>56.3</v>
      </c>
      <c r="ET58">
        <v>26.9</v>
      </c>
      <c r="EU58">
        <v>21.9317</v>
      </c>
      <c r="EV58">
        <v>62.8113</v>
      </c>
      <c r="EW58">
        <v>33.5136</v>
      </c>
      <c r="EX58">
        <v>1</v>
      </c>
      <c r="EY58">
        <v>-0.192022</v>
      </c>
      <c r="EZ58">
        <v>1.34785</v>
      </c>
      <c r="FA58">
        <v>20.3853</v>
      </c>
      <c r="FB58">
        <v>5.21489</v>
      </c>
      <c r="FC58">
        <v>12.0099</v>
      </c>
      <c r="FD58">
        <v>4.9896</v>
      </c>
      <c r="FE58">
        <v>3.2884</v>
      </c>
      <c r="FF58">
        <v>9999</v>
      </c>
      <c r="FG58">
        <v>9999</v>
      </c>
      <c r="FH58">
        <v>9999</v>
      </c>
      <c r="FI58">
        <v>266.8</v>
      </c>
      <c r="FJ58">
        <v>1.86691</v>
      </c>
      <c r="FK58">
        <v>1.86606</v>
      </c>
      <c r="FL58">
        <v>1.86554</v>
      </c>
      <c r="FM58">
        <v>1.86547</v>
      </c>
      <c r="FN58">
        <v>1.86723</v>
      </c>
      <c r="FO58">
        <v>1.86981</v>
      </c>
      <c r="FP58">
        <v>1.86844</v>
      </c>
      <c r="FQ58">
        <v>1.86996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-3.904</v>
      </c>
      <c r="GF58">
        <v>-0.136</v>
      </c>
      <c r="GG58">
        <v>-1.924539205026614</v>
      </c>
      <c r="GH58">
        <v>-0.003472570976848066</v>
      </c>
      <c r="GI58">
        <v>7.724417303660118E-07</v>
      </c>
      <c r="GJ58">
        <v>-2.052396271755168E-10</v>
      </c>
      <c r="GK58">
        <v>-0.1837585470287317</v>
      </c>
      <c r="GL58">
        <v>-0.01104087791735834</v>
      </c>
      <c r="GM58">
        <v>0.001110027317673367</v>
      </c>
      <c r="GN58">
        <v>-2.007286811265012E-05</v>
      </c>
      <c r="GO58">
        <v>4</v>
      </c>
      <c r="GP58">
        <v>2317</v>
      </c>
      <c r="GQ58">
        <v>1</v>
      </c>
      <c r="GR58">
        <v>22</v>
      </c>
      <c r="GS58">
        <v>8619.700000000001</v>
      </c>
      <c r="GT58">
        <v>8619.799999999999</v>
      </c>
      <c r="GU58">
        <v>1.55762</v>
      </c>
      <c r="GV58">
        <v>2.20825</v>
      </c>
      <c r="GW58">
        <v>1.39648</v>
      </c>
      <c r="GX58">
        <v>2.33521</v>
      </c>
      <c r="GY58">
        <v>1.49536</v>
      </c>
      <c r="GZ58">
        <v>2.38403</v>
      </c>
      <c r="HA58">
        <v>32.1344</v>
      </c>
      <c r="HB58">
        <v>12.1444</v>
      </c>
      <c r="HC58">
        <v>18</v>
      </c>
      <c r="HD58">
        <v>512.328</v>
      </c>
      <c r="HE58">
        <v>459.6</v>
      </c>
      <c r="HF58">
        <v>20.7418</v>
      </c>
      <c r="HG58">
        <v>24.989</v>
      </c>
      <c r="HH58">
        <v>30</v>
      </c>
      <c r="HI58">
        <v>25.0158</v>
      </c>
      <c r="HJ58">
        <v>24.9642</v>
      </c>
      <c r="HK58">
        <v>31.2252</v>
      </c>
      <c r="HL58">
        <v>27.2169</v>
      </c>
      <c r="HM58">
        <v>66.1923</v>
      </c>
      <c r="HN58">
        <v>20.7523</v>
      </c>
      <c r="HO58">
        <v>707.936</v>
      </c>
      <c r="HP58">
        <v>16.5916</v>
      </c>
      <c r="HQ58">
        <v>100.963</v>
      </c>
      <c r="HR58">
        <v>101.034</v>
      </c>
    </row>
    <row r="59" spans="1:226">
      <c r="A59">
        <v>43</v>
      </c>
      <c r="B59">
        <v>1664376507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1664376499.214286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704.5982797811712</v>
      </c>
      <c r="AK59">
        <v>670.2211030303027</v>
      </c>
      <c r="AL59">
        <v>3.285968417114522</v>
      </c>
      <c r="AM59">
        <v>64.62644023718549</v>
      </c>
      <c r="AN59">
        <f>(AP59 - AO59 + BO59*1E3/(8.314*(BQ59+273.15)) * AR59/BN59 * AQ59) * BN59/(100*BB59) * 1000/(1000 - AP59)</f>
        <v>0</v>
      </c>
      <c r="AO59">
        <v>16.5431318992134</v>
      </c>
      <c r="AP59">
        <v>18.27944666666665</v>
      </c>
      <c r="AQ59">
        <v>5.375104921100048E-05</v>
      </c>
      <c r="AR59">
        <v>104.8542711503696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1664376499.214286</v>
      </c>
      <c r="BH59">
        <v>634.32575</v>
      </c>
      <c r="BI59">
        <v>677.2468571428572</v>
      </c>
      <c r="BJ59">
        <v>18.27128928571429</v>
      </c>
      <c r="BK59">
        <v>16.51397857142857</v>
      </c>
      <c r="BL59">
        <v>638.2051785714285</v>
      </c>
      <c r="BM59">
        <v>18.40734642857143</v>
      </c>
      <c r="BN59">
        <v>500.0666071428572</v>
      </c>
      <c r="BO59">
        <v>91.34055714285715</v>
      </c>
      <c r="BP59">
        <v>0.09998842500000002</v>
      </c>
      <c r="BQ59">
        <v>24.06006785714286</v>
      </c>
      <c r="BR59">
        <v>24.98305357142857</v>
      </c>
      <c r="BS59">
        <v>999.9000000000002</v>
      </c>
      <c r="BT59">
        <v>0</v>
      </c>
      <c r="BU59">
        <v>0</v>
      </c>
      <c r="BV59">
        <v>10006.935</v>
      </c>
      <c r="BW59">
        <v>0</v>
      </c>
      <c r="BX59">
        <v>7.869059999999998</v>
      </c>
      <c r="BY59">
        <v>-42.92109285714285</v>
      </c>
      <c r="BZ59">
        <v>646.1314999999998</v>
      </c>
      <c r="CA59">
        <v>688.6191785714285</v>
      </c>
      <c r="CB59">
        <v>1.757290714285714</v>
      </c>
      <c r="CC59">
        <v>677.2468571428572</v>
      </c>
      <c r="CD59">
        <v>16.51397857142857</v>
      </c>
      <c r="CE59">
        <v>1.668908214285714</v>
      </c>
      <c r="CF59">
        <v>1.508396785714285</v>
      </c>
      <c r="CG59">
        <v>14.61022142857143</v>
      </c>
      <c r="CH59">
        <v>13.05351428571428</v>
      </c>
      <c r="CI59">
        <v>1999.894285714286</v>
      </c>
      <c r="CJ59">
        <v>0.979999392857143</v>
      </c>
      <c r="CK59">
        <v>0.02000048214285714</v>
      </c>
      <c r="CL59">
        <v>0</v>
      </c>
      <c r="CM59">
        <v>778.3348928571428</v>
      </c>
      <c r="CN59">
        <v>5.00097</v>
      </c>
      <c r="CO59">
        <v>15433.48928571429</v>
      </c>
      <c r="CP59">
        <v>16706.69285714285</v>
      </c>
      <c r="CQ59">
        <v>37.61135714285714</v>
      </c>
      <c r="CR59">
        <v>38.3145357142857</v>
      </c>
      <c r="CS59">
        <v>37.60467857142857</v>
      </c>
      <c r="CT59">
        <v>37.98192857142857</v>
      </c>
      <c r="CU59">
        <v>38.22746428571428</v>
      </c>
      <c r="CV59">
        <v>1954.994642857143</v>
      </c>
      <c r="CW59">
        <v>39.89892857142858</v>
      </c>
      <c r="CX59">
        <v>0</v>
      </c>
      <c r="CY59">
        <v>1664376511</v>
      </c>
      <c r="CZ59">
        <v>0</v>
      </c>
      <c r="DA59">
        <v>0</v>
      </c>
      <c r="DB59" t="s">
        <v>356</v>
      </c>
      <c r="DC59">
        <v>1663859321.1</v>
      </c>
      <c r="DD59">
        <v>1663859315.6</v>
      </c>
      <c r="DE59">
        <v>0</v>
      </c>
      <c r="DF59">
        <v>0.196</v>
      </c>
      <c r="DG59">
        <v>-0.001</v>
      </c>
      <c r="DH59">
        <v>-5.941</v>
      </c>
      <c r="DI59">
        <v>-0.174</v>
      </c>
      <c r="DJ59">
        <v>1500</v>
      </c>
      <c r="DK59">
        <v>17</v>
      </c>
      <c r="DL59">
        <v>0.13</v>
      </c>
      <c r="DM59">
        <v>0.04</v>
      </c>
      <c r="DN59">
        <v>-42.831975</v>
      </c>
      <c r="DO59">
        <v>-2.444663414634002</v>
      </c>
      <c r="DP59">
        <v>0.2659842831353007</v>
      </c>
      <c r="DQ59">
        <v>0</v>
      </c>
      <c r="DR59">
        <v>1.76772125</v>
      </c>
      <c r="DS59">
        <v>-0.301825553470923</v>
      </c>
      <c r="DT59">
        <v>0.0319629883762063</v>
      </c>
      <c r="DU59">
        <v>0</v>
      </c>
      <c r="DV59">
        <v>0</v>
      </c>
      <c r="DW59">
        <v>2</v>
      </c>
      <c r="DX59" t="s">
        <v>357</v>
      </c>
      <c r="DY59">
        <v>2.98515</v>
      </c>
      <c r="DZ59">
        <v>2.71568</v>
      </c>
      <c r="EA59">
        <v>0.133061</v>
      </c>
      <c r="EB59">
        <v>0.137135</v>
      </c>
      <c r="EC59">
        <v>0.0900601</v>
      </c>
      <c r="ED59">
        <v>0.0822179</v>
      </c>
      <c r="EE59">
        <v>27541.7</v>
      </c>
      <c r="EF59">
        <v>27554.7</v>
      </c>
      <c r="EG59">
        <v>29515.6</v>
      </c>
      <c r="EH59">
        <v>29525.7</v>
      </c>
      <c r="EI59">
        <v>35600.7</v>
      </c>
      <c r="EJ59">
        <v>36021.6</v>
      </c>
      <c r="EK59">
        <v>41596.3</v>
      </c>
      <c r="EL59">
        <v>42064.2</v>
      </c>
      <c r="EM59">
        <v>1.9682</v>
      </c>
      <c r="EN59">
        <v>1.95415</v>
      </c>
      <c r="EO59">
        <v>0.150669</v>
      </c>
      <c r="EP59">
        <v>0</v>
      </c>
      <c r="EQ59">
        <v>22.4988</v>
      </c>
      <c r="ER59">
        <v>999.9</v>
      </c>
      <c r="ES59">
        <v>56.2</v>
      </c>
      <c r="ET59">
        <v>26.9</v>
      </c>
      <c r="EU59">
        <v>21.8909</v>
      </c>
      <c r="EV59">
        <v>62.9713</v>
      </c>
      <c r="EW59">
        <v>33.6138</v>
      </c>
      <c r="EX59">
        <v>1</v>
      </c>
      <c r="EY59">
        <v>-0.192043</v>
      </c>
      <c r="EZ59">
        <v>1.33793</v>
      </c>
      <c r="FA59">
        <v>20.3856</v>
      </c>
      <c r="FB59">
        <v>5.21564</v>
      </c>
      <c r="FC59">
        <v>12.0099</v>
      </c>
      <c r="FD59">
        <v>4.98935</v>
      </c>
      <c r="FE59">
        <v>3.28848</v>
      </c>
      <c r="FF59">
        <v>9999</v>
      </c>
      <c r="FG59">
        <v>9999</v>
      </c>
      <c r="FH59">
        <v>9999</v>
      </c>
      <c r="FI59">
        <v>266.8</v>
      </c>
      <c r="FJ59">
        <v>1.86694</v>
      </c>
      <c r="FK59">
        <v>1.86606</v>
      </c>
      <c r="FL59">
        <v>1.86554</v>
      </c>
      <c r="FM59">
        <v>1.8655</v>
      </c>
      <c r="FN59">
        <v>1.86722</v>
      </c>
      <c r="FO59">
        <v>1.86981</v>
      </c>
      <c r="FP59">
        <v>1.86844</v>
      </c>
      <c r="FQ59">
        <v>1.86996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-3.948</v>
      </c>
      <c r="GF59">
        <v>-0.136</v>
      </c>
      <c r="GG59">
        <v>-1.924539205026614</v>
      </c>
      <c r="GH59">
        <v>-0.003472570976848066</v>
      </c>
      <c r="GI59">
        <v>7.724417303660118E-07</v>
      </c>
      <c r="GJ59">
        <v>-2.052396271755168E-10</v>
      </c>
      <c r="GK59">
        <v>-0.1837585470287317</v>
      </c>
      <c r="GL59">
        <v>-0.01104087791735834</v>
      </c>
      <c r="GM59">
        <v>0.001110027317673367</v>
      </c>
      <c r="GN59">
        <v>-2.007286811265012E-05</v>
      </c>
      <c r="GO59">
        <v>4</v>
      </c>
      <c r="GP59">
        <v>2317</v>
      </c>
      <c r="GQ59">
        <v>1</v>
      </c>
      <c r="GR59">
        <v>22</v>
      </c>
      <c r="GS59">
        <v>8619.799999999999</v>
      </c>
      <c r="GT59">
        <v>8619.9</v>
      </c>
      <c r="GU59">
        <v>1.58813</v>
      </c>
      <c r="GV59">
        <v>2.20947</v>
      </c>
      <c r="GW59">
        <v>1.39648</v>
      </c>
      <c r="GX59">
        <v>2.33276</v>
      </c>
      <c r="GY59">
        <v>1.49536</v>
      </c>
      <c r="GZ59">
        <v>2.41333</v>
      </c>
      <c r="HA59">
        <v>32.1344</v>
      </c>
      <c r="HB59">
        <v>12.1357</v>
      </c>
      <c r="HC59">
        <v>18</v>
      </c>
      <c r="HD59">
        <v>512.546</v>
      </c>
      <c r="HE59">
        <v>459.616</v>
      </c>
      <c r="HF59">
        <v>20.752</v>
      </c>
      <c r="HG59">
        <v>24.9871</v>
      </c>
      <c r="HH59">
        <v>29.9999</v>
      </c>
      <c r="HI59">
        <v>25.015</v>
      </c>
      <c r="HJ59">
        <v>24.9642</v>
      </c>
      <c r="HK59">
        <v>31.808</v>
      </c>
      <c r="HL59">
        <v>27.2169</v>
      </c>
      <c r="HM59">
        <v>66.1923</v>
      </c>
      <c r="HN59">
        <v>20.7675</v>
      </c>
      <c r="HO59">
        <v>721.311</v>
      </c>
      <c r="HP59">
        <v>16.6086</v>
      </c>
      <c r="HQ59">
        <v>100.964</v>
      </c>
      <c r="HR59">
        <v>101.034</v>
      </c>
    </row>
    <row r="60" spans="1:226">
      <c r="A60">
        <v>44</v>
      </c>
      <c r="B60">
        <v>1664376512</v>
      </c>
      <c r="C60">
        <v>307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1664376504.5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722.4610585986279</v>
      </c>
      <c r="AK60">
        <v>687.2171636363637</v>
      </c>
      <c r="AL60">
        <v>3.417884216095895</v>
      </c>
      <c r="AM60">
        <v>64.62644023718549</v>
      </c>
      <c r="AN60">
        <f>(AP60 - AO60 + BO60*1E3/(8.314*(BQ60+273.15)) * AR60/BN60 * AQ60) * BN60/(100*BB60) * 1000/(1000 - AP60)</f>
        <v>0</v>
      </c>
      <c r="AO60">
        <v>16.55251321232642</v>
      </c>
      <c r="AP60">
        <v>18.27315878787879</v>
      </c>
      <c r="AQ60">
        <v>-3.925633492143206E-05</v>
      </c>
      <c r="AR60">
        <v>104.8542711503696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1664376504.5</v>
      </c>
      <c r="BH60">
        <v>651.5957037037037</v>
      </c>
      <c r="BI60">
        <v>694.9962222222222</v>
      </c>
      <c r="BJ60">
        <v>18.27407037037037</v>
      </c>
      <c r="BK60">
        <v>16.54169259259259</v>
      </c>
      <c r="BL60">
        <v>655.5223333333333</v>
      </c>
      <c r="BM60">
        <v>18.41012222222222</v>
      </c>
      <c r="BN60">
        <v>500.0651481481481</v>
      </c>
      <c r="BO60">
        <v>91.34153703703704</v>
      </c>
      <c r="BP60">
        <v>0.09996470740740741</v>
      </c>
      <c r="BQ60">
        <v>24.05737777777777</v>
      </c>
      <c r="BR60">
        <v>24.98272222222222</v>
      </c>
      <c r="BS60">
        <v>999.9000000000001</v>
      </c>
      <c r="BT60">
        <v>0</v>
      </c>
      <c r="BU60">
        <v>0</v>
      </c>
      <c r="BV60">
        <v>10006.27222222222</v>
      </c>
      <c r="BW60">
        <v>0</v>
      </c>
      <c r="BX60">
        <v>7.869059999999998</v>
      </c>
      <c r="BY60">
        <v>-43.40057037037037</v>
      </c>
      <c r="BZ60">
        <v>663.7246666666666</v>
      </c>
      <c r="CA60">
        <v>706.6861481481482</v>
      </c>
      <c r="CB60">
        <v>1.732368888888889</v>
      </c>
      <c r="CC60">
        <v>694.9962222222222</v>
      </c>
      <c r="CD60">
        <v>16.54169259259259</v>
      </c>
      <c r="CE60">
        <v>1.669181851851852</v>
      </c>
      <c r="CF60">
        <v>1.510944444444444</v>
      </c>
      <c r="CG60">
        <v>14.61275925925926</v>
      </c>
      <c r="CH60">
        <v>13.07935925925926</v>
      </c>
      <c r="CI60">
        <v>1999.90962962963</v>
      </c>
      <c r="CJ60">
        <v>0.9799984444444446</v>
      </c>
      <c r="CK60">
        <v>0.02000126296296297</v>
      </c>
      <c r="CL60">
        <v>0</v>
      </c>
      <c r="CM60">
        <v>777.7231481481482</v>
      </c>
      <c r="CN60">
        <v>5.00097</v>
      </c>
      <c r="CO60">
        <v>15428.18518518519</v>
      </c>
      <c r="CP60">
        <v>16706.81111111111</v>
      </c>
      <c r="CQ60">
        <v>37.75207407407407</v>
      </c>
      <c r="CR60">
        <v>38.49514814814815</v>
      </c>
      <c r="CS60">
        <v>37.7034074074074</v>
      </c>
      <c r="CT60">
        <v>38.17566666666666</v>
      </c>
      <c r="CU60">
        <v>38.37707407407407</v>
      </c>
      <c r="CV60">
        <v>1955.007037037037</v>
      </c>
      <c r="CW60">
        <v>39.90185185185186</v>
      </c>
      <c r="CX60">
        <v>0</v>
      </c>
      <c r="CY60">
        <v>1664376515.8</v>
      </c>
      <c r="CZ60">
        <v>0</v>
      </c>
      <c r="DA60">
        <v>0</v>
      </c>
      <c r="DB60" t="s">
        <v>356</v>
      </c>
      <c r="DC60">
        <v>1663859321.1</v>
      </c>
      <c r="DD60">
        <v>1663859315.6</v>
      </c>
      <c r="DE60">
        <v>0</v>
      </c>
      <c r="DF60">
        <v>0.196</v>
      </c>
      <c r="DG60">
        <v>-0.001</v>
      </c>
      <c r="DH60">
        <v>-5.941</v>
      </c>
      <c r="DI60">
        <v>-0.174</v>
      </c>
      <c r="DJ60">
        <v>1500</v>
      </c>
      <c r="DK60">
        <v>17</v>
      </c>
      <c r="DL60">
        <v>0.13</v>
      </c>
      <c r="DM60">
        <v>0.04</v>
      </c>
      <c r="DN60">
        <v>-43.133135</v>
      </c>
      <c r="DO60">
        <v>-4.965187992495318</v>
      </c>
      <c r="DP60">
        <v>0.531787753032166</v>
      </c>
      <c r="DQ60">
        <v>0</v>
      </c>
      <c r="DR60">
        <v>1.75285725</v>
      </c>
      <c r="DS60">
        <v>-0.2825884052532858</v>
      </c>
      <c r="DT60">
        <v>0.03063129388284959</v>
      </c>
      <c r="DU60">
        <v>0</v>
      </c>
      <c r="DV60">
        <v>0</v>
      </c>
      <c r="DW60">
        <v>2</v>
      </c>
      <c r="DX60" t="s">
        <v>357</v>
      </c>
      <c r="DY60">
        <v>2.98499</v>
      </c>
      <c r="DZ60">
        <v>2.71547</v>
      </c>
      <c r="EA60">
        <v>0.135361</v>
      </c>
      <c r="EB60">
        <v>0.139377</v>
      </c>
      <c r="EC60">
        <v>0.09003849999999999</v>
      </c>
      <c r="ED60">
        <v>0.0822498</v>
      </c>
      <c r="EE60">
        <v>27468.5</v>
      </c>
      <c r="EF60">
        <v>27483.3</v>
      </c>
      <c r="EG60">
        <v>29515.5</v>
      </c>
      <c r="EH60">
        <v>29525.7</v>
      </c>
      <c r="EI60">
        <v>35601.2</v>
      </c>
      <c r="EJ60">
        <v>36020.7</v>
      </c>
      <c r="EK60">
        <v>41595.8</v>
      </c>
      <c r="EL60">
        <v>42064.6</v>
      </c>
      <c r="EM60">
        <v>1.96798</v>
      </c>
      <c r="EN60">
        <v>1.9541</v>
      </c>
      <c r="EO60">
        <v>0.150986</v>
      </c>
      <c r="EP60">
        <v>0</v>
      </c>
      <c r="EQ60">
        <v>22.4959</v>
      </c>
      <c r="ER60">
        <v>999.9</v>
      </c>
      <c r="ES60">
        <v>56.2</v>
      </c>
      <c r="ET60">
        <v>26.9</v>
      </c>
      <c r="EU60">
        <v>21.8916</v>
      </c>
      <c r="EV60">
        <v>63.1313</v>
      </c>
      <c r="EW60">
        <v>33.7019</v>
      </c>
      <c r="EX60">
        <v>1</v>
      </c>
      <c r="EY60">
        <v>-0.192409</v>
      </c>
      <c r="EZ60">
        <v>1.31094</v>
      </c>
      <c r="FA60">
        <v>20.3858</v>
      </c>
      <c r="FB60">
        <v>5.21624</v>
      </c>
      <c r="FC60">
        <v>12.0099</v>
      </c>
      <c r="FD60">
        <v>4.9899</v>
      </c>
      <c r="FE60">
        <v>3.28858</v>
      </c>
      <c r="FF60">
        <v>9999</v>
      </c>
      <c r="FG60">
        <v>9999</v>
      </c>
      <c r="FH60">
        <v>9999</v>
      </c>
      <c r="FI60">
        <v>266.8</v>
      </c>
      <c r="FJ60">
        <v>1.86693</v>
      </c>
      <c r="FK60">
        <v>1.86606</v>
      </c>
      <c r="FL60">
        <v>1.86554</v>
      </c>
      <c r="FM60">
        <v>1.86548</v>
      </c>
      <c r="FN60">
        <v>1.86723</v>
      </c>
      <c r="FO60">
        <v>1.86981</v>
      </c>
      <c r="FP60">
        <v>1.86844</v>
      </c>
      <c r="FQ60">
        <v>1.86995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-3.994</v>
      </c>
      <c r="GF60">
        <v>-0.1361</v>
      </c>
      <c r="GG60">
        <v>-1.924539205026614</v>
      </c>
      <c r="GH60">
        <v>-0.003472570976848066</v>
      </c>
      <c r="GI60">
        <v>7.724417303660118E-07</v>
      </c>
      <c r="GJ60">
        <v>-2.052396271755168E-10</v>
      </c>
      <c r="GK60">
        <v>-0.1837585470287317</v>
      </c>
      <c r="GL60">
        <v>-0.01104087791735834</v>
      </c>
      <c r="GM60">
        <v>0.001110027317673367</v>
      </c>
      <c r="GN60">
        <v>-2.007286811265012E-05</v>
      </c>
      <c r="GO60">
        <v>4</v>
      </c>
      <c r="GP60">
        <v>2317</v>
      </c>
      <c r="GQ60">
        <v>1</v>
      </c>
      <c r="GR60">
        <v>22</v>
      </c>
      <c r="GS60">
        <v>8619.799999999999</v>
      </c>
      <c r="GT60">
        <v>8619.9</v>
      </c>
      <c r="GU60">
        <v>1.61377</v>
      </c>
      <c r="GV60">
        <v>2.20703</v>
      </c>
      <c r="GW60">
        <v>1.39648</v>
      </c>
      <c r="GX60">
        <v>2.33398</v>
      </c>
      <c r="GY60">
        <v>1.49536</v>
      </c>
      <c r="GZ60">
        <v>2.44995</v>
      </c>
      <c r="HA60">
        <v>32.1344</v>
      </c>
      <c r="HB60">
        <v>12.1357</v>
      </c>
      <c r="HC60">
        <v>18</v>
      </c>
      <c r="HD60">
        <v>512.39</v>
      </c>
      <c r="HE60">
        <v>459.567</v>
      </c>
      <c r="HF60">
        <v>20.7652</v>
      </c>
      <c r="HG60">
        <v>24.9863</v>
      </c>
      <c r="HH60">
        <v>30.0001</v>
      </c>
      <c r="HI60">
        <v>25.0138</v>
      </c>
      <c r="HJ60">
        <v>24.9621</v>
      </c>
      <c r="HK60">
        <v>32.4091</v>
      </c>
      <c r="HL60">
        <v>27.2169</v>
      </c>
      <c r="HM60">
        <v>66.1923</v>
      </c>
      <c r="HN60">
        <v>20.7789</v>
      </c>
      <c r="HO60">
        <v>741.347</v>
      </c>
      <c r="HP60">
        <v>16.6283</v>
      </c>
      <c r="HQ60">
        <v>100.963</v>
      </c>
      <c r="HR60">
        <v>101.035</v>
      </c>
    </row>
    <row r="61" spans="1:226">
      <c r="A61">
        <v>45</v>
      </c>
      <c r="B61">
        <v>1664376517</v>
      </c>
      <c r="C61">
        <v>312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1664376509.214286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739.1728105018907</v>
      </c>
      <c r="AK61">
        <v>704.0057878787876</v>
      </c>
      <c r="AL61">
        <v>3.353042107554718</v>
      </c>
      <c r="AM61">
        <v>64.62644023718549</v>
      </c>
      <c r="AN61">
        <f>(AP61 - AO61 + BO61*1E3/(8.314*(BQ61+273.15)) * AR61/BN61 * AQ61) * BN61/(100*BB61) * 1000/(1000 - AP61)</f>
        <v>0</v>
      </c>
      <c r="AO61">
        <v>16.55842010401791</v>
      </c>
      <c r="AP61">
        <v>18.26542545454545</v>
      </c>
      <c r="AQ61">
        <v>-4.032632817340008E-05</v>
      </c>
      <c r="AR61">
        <v>104.8542711503696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1664376509.214286</v>
      </c>
      <c r="BH61">
        <v>667.0727857142857</v>
      </c>
      <c r="BI61">
        <v>710.7750357142858</v>
      </c>
      <c r="BJ61">
        <v>18.27384642857143</v>
      </c>
      <c r="BK61">
        <v>16.55136428571429</v>
      </c>
      <c r="BL61">
        <v>671.0416428571431</v>
      </c>
      <c r="BM61">
        <v>18.40990357142857</v>
      </c>
      <c r="BN61">
        <v>500.0646428571428</v>
      </c>
      <c r="BO61">
        <v>91.34272142857142</v>
      </c>
      <c r="BP61">
        <v>0.1000074178571429</v>
      </c>
      <c r="BQ61">
        <v>24.05693571428571</v>
      </c>
      <c r="BR61">
        <v>24.97905</v>
      </c>
      <c r="BS61">
        <v>999.9000000000002</v>
      </c>
      <c r="BT61">
        <v>0</v>
      </c>
      <c r="BU61">
        <v>0</v>
      </c>
      <c r="BV61">
        <v>10003.57321428572</v>
      </c>
      <c r="BW61">
        <v>0</v>
      </c>
      <c r="BX61">
        <v>7.869059999999998</v>
      </c>
      <c r="BY61">
        <v>-43.70235357142857</v>
      </c>
      <c r="BZ61">
        <v>679.4895357142857</v>
      </c>
      <c r="CA61">
        <v>722.7374642857142</v>
      </c>
      <c r="CB61">
        <v>1.722478928571428</v>
      </c>
      <c r="CC61">
        <v>710.7750357142858</v>
      </c>
      <c r="CD61">
        <v>16.55136428571429</v>
      </c>
      <c r="CE61">
        <v>1.669183571428571</v>
      </c>
      <c r="CF61">
        <v>1.511847142857143</v>
      </c>
      <c r="CG61">
        <v>14.61277142857143</v>
      </c>
      <c r="CH61">
        <v>13.08850357142857</v>
      </c>
      <c r="CI61">
        <v>1999.9275</v>
      </c>
      <c r="CJ61">
        <v>0.9800005357142858</v>
      </c>
      <c r="CK61">
        <v>0.01999920357142857</v>
      </c>
      <c r="CL61">
        <v>0</v>
      </c>
      <c r="CM61">
        <v>777.1151785714285</v>
      </c>
      <c r="CN61">
        <v>5.00097</v>
      </c>
      <c r="CO61">
        <v>15423.19285714286</v>
      </c>
      <c r="CP61">
        <v>16706.96428571429</v>
      </c>
      <c r="CQ61">
        <v>37.87471428571428</v>
      </c>
      <c r="CR61">
        <v>38.65157142857144</v>
      </c>
      <c r="CS61">
        <v>37.80103571428571</v>
      </c>
      <c r="CT61">
        <v>38.33232142857143</v>
      </c>
      <c r="CU61">
        <v>38.49971428571428</v>
      </c>
      <c r="CV61">
        <v>1955.029285714286</v>
      </c>
      <c r="CW61">
        <v>39.89678571428572</v>
      </c>
      <c r="CX61">
        <v>0</v>
      </c>
      <c r="CY61">
        <v>1664376520.6</v>
      </c>
      <c r="CZ61">
        <v>0</v>
      </c>
      <c r="DA61">
        <v>0</v>
      </c>
      <c r="DB61" t="s">
        <v>356</v>
      </c>
      <c r="DC61">
        <v>1663859321.1</v>
      </c>
      <c r="DD61">
        <v>1663859315.6</v>
      </c>
      <c r="DE61">
        <v>0</v>
      </c>
      <c r="DF61">
        <v>0.196</v>
      </c>
      <c r="DG61">
        <v>-0.001</v>
      </c>
      <c r="DH61">
        <v>-5.941</v>
      </c>
      <c r="DI61">
        <v>-0.174</v>
      </c>
      <c r="DJ61">
        <v>1500</v>
      </c>
      <c r="DK61">
        <v>17</v>
      </c>
      <c r="DL61">
        <v>0.13</v>
      </c>
      <c r="DM61">
        <v>0.04</v>
      </c>
      <c r="DN61">
        <v>-43.48470975609756</v>
      </c>
      <c r="DO61">
        <v>-4.656581184669017</v>
      </c>
      <c r="DP61">
        <v>0.5223541279886376</v>
      </c>
      <c r="DQ61">
        <v>0</v>
      </c>
      <c r="DR61">
        <v>1.729726341463415</v>
      </c>
      <c r="DS61">
        <v>-0.1360965156794408</v>
      </c>
      <c r="DT61">
        <v>0.01411892774829064</v>
      </c>
      <c r="DU61">
        <v>0</v>
      </c>
      <c r="DV61">
        <v>0</v>
      </c>
      <c r="DW61">
        <v>2</v>
      </c>
      <c r="DX61" t="s">
        <v>357</v>
      </c>
      <c r="DY61">
        <v>2.98516</v>
      </c>
      <c r="DZ61">
        <v>2.71563</v>
      </c>
      <c r="EA61">
        <v>0.137595</v>
      </c>
      <c r="EB61">
        <v>0.141483</v>
      </c>
      <c r="EC61">
        <v>0.09001290000000001</v>
      </c>
      <c r="ED61">
        <v>0.0823123</v>
      </c>
      <c r="EE61">
        <v>27397.4</v>
      </c>
      <c r="EF61">
        <v>27416.2</v>
      </c>
      <c r="EG61">
        <v>29515.2</v>
      </c>
      <c r="EH61">
        <v>29525.9</v>
      </c>
      <c r="EI61">
        <v>35602.1</v>
      </c>
      <c r="EJ61">
        <v>36018.2</v>
      </c>
      <c r="EK61">
        <v>41595.6</v>
      </c>
      <c r="EL61">
        <v>42064.6</v>
      </c>
      <c r="EM61">
        <v>1.96815</v>
      </c>
      <c r="EN61">
        <v>1.95427</v>
      </c>
      <c r="EO61">
        <v>0.151303</v>
      </c>
      <c r="EP61">
        <v>0</v>
      </c>
      <c r="EQ61">
        <v>22.4925</v>
      </c>
      <c r="ER61">
        <v>999.9</v>
      </c>
      <c r="ES61">
        <v>56.2</v>
      </c>
      <c r="ET61">
        <v>26.9</v>
      </c>
      <c r="EU61">
        <v>21.8906</v>
      </c>
      <c r="EV61">
        <v>62.6313</v>
      </c>
      <c r="EW61">
        <v>33.5938</v>
      </c>
      <c r="EX61">
        <v>1</v>
      </c>
      <c r="EY61">
        <v>-0.192419</v>
      </c>
      <c r="EZ61">
        <v>1.30556</v>
      </c>
      <c r="FA61">
        <v>20.3859</v>
      </c>
      <c r="FB61">
        <v>5.21669</v>
      </c>
      <c r="FC61">
        <v>12.0099</v>
      </c>
      <c r="FD61">
        <v>4.98985</v>
      </c>
      <c r="FE61">
        <v>3.28865</v>
      </c>
      <c r="FF61">
        <v>9999</v>
      </c>
      <c r="FG61">
        <v>9999</v>
      </c>
      <c r="FH61">
        <v>9999</v>
      </c>
      <c r="FI61">
        <v>266.8</v>
      </c>
      <c r="FJ61">
        <v>1.86691</v>
      </c>
      <c r="FK61">
        <v>1.86603</v>
      </c>
      <c r="FL61">
        <v>1.86554</v>
      </c>
      <c r="FM61">
        <v>1.86551</v>
      </c>
      <c r="FN61">
        <v>1.86722</v>
      </c>
      <c r="FO61">
        <v>1.86981</v>
      </c>
      <c r="FP61">
        <v>1.86844</v>
      </c>
      <c r="FQ61">
        <v>1.86995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-4.038</v>
      </c>
      <c r="GF61">
        <v>-0.1361</v>
      </c>
      <c r="GG61">
        <v>-1.924539205026614</v>
      </c>
      <c r="GH61">
        <v>-0.003472570976848066</v>
      </c>
      <c r="GI61">
        <v>7.724417303660118E-07</v>
      </c>
      <c r="GJ61">
        <v>-2.052396271755168E-10</v>
      </c>
      <c r="GK61">
        <v>-0.1837585470287317</v>
      </c>
      <c r="GL61">
        <v>-0.01104087791735834</v>
      </c>
      <c r="GM61">
        <v>0.001110027317673367</v>
      </c>
      <c r="GN61">
        <v>-2.007286811265012E-05</v>
      </c>
      <c r="GO61">
        <v>4</v>
      </c>
      <c r="GP61">
        <v>2317</v>
      </c>
      <c r="GQ61">
        <v>1</v>
      </c>
      <c r="GR61">
        <v>22</v>
      </c>
      <c r="GS61">
        <v>8619.9</v>
      </c>
      <c r="GT61">
        <v>8620</v>
      </c>
      <c r="GU61">
        <v>1.64429</v>
      </c>
      <c r="GV61">
        <v>2.20825</v>
      </c>
      <c r="GW61">
        <v>1.39648</v>
      </c>
      <c r="GX61">
        <v>2.33276</v>
      </c>
      <c r="GY61">
        <v>1.49536</v>
      </c>
      <c r="GZ61">
        <v>2.42554</v>
      </c>
      <c r="HA61">
        <v>32.1344</v>
      </c>
      <c r="HB61">
        <v>12.1357</v>
      </c>
      <c r="HC61">
        <v>18</v>
      </c>
      <c r="HD61">
        <v>512.5</v>
      </c>
      <c r="HE61">
        <v>459.676</v>
      </c>
      <c r="HF61">
        <v>20.7781</v>
      </c>
      <c r="HG61">
        <v>24.985</v>
      </c>
      <c r="HH61">
        <v>30.0001</v>
      </c>
      <c r="HI61">
        <v>25.0135</v>
      </c>
      <c r="HJ61">
        <v>24.9621</v>
      </c>
      <c r="HK61">
        <v>32.9492</v>
      </c>
      <c r="HL61">
        <v>26.9326</v>
      </c>
      <c r="HM61">
        <v>65.8211</v>
      </c>
      <c r="HN61">
        <v>20.7965</v>
      </c>
      <c r="HO61">
        <v>754.726</v>
      </c>
      <c r="HP61">
        <v>16.6553</v>
      </c>
      <c r="HQ61">
        <v>100.962</v>
      </c>
      <c r="HR61">
        <v>101.035</v>
      </c>
    </row>
    <row r="62" spans="1:226">
      <c r="A62">
        <v>46</v>
      </c>
      <c r="B62">
        <v>1664376522</v>
      </c>
      <c r="C62">
        <v>317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1664376514.5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755.4428046955161</v>
      </c>
      <c r="AK62">
        <v>720.4162363636361</v>
      </c>
      <c r="AL62">
        <v>3.27454035330229</v>
      </c>
      <c r="AM62">
        <v>64.62644023718549</v>
      </c>
      <c r="AN62">
        <f>(AP62 - AO62 + BO62*1E3/(8.314*(BQ62+273.15)) * AR62/BN62 * AQ62) * BN62/(100*BB62) * 1000/(1000 - AP62)</f>
        <v>0</v>
      </c>
      <c r="AO62">
        <v>16.59112489186024</v>
      </c>
      <c r="AP62">
        <v>18.26165212121212</v>
      </c>
      <c r="AQ62">
        <v>-1.409899373870891E-05</v>
      </c>
      <c r="AR62">
        <v>104.8542711503696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1664376514.5</v>
      </c>
      <c r="BH62">
        <v>684.4428518518517</v>
      </c>
      <c r="BI62">
        <v>728.3697777777777</v>
      </c>
      <c r="BJ62">
        <v>18.26928888888889</v>
      </c>
      <c r="BK62">
        <v>16.56660740740741</v>
      </c>
      <c r="BL62">
        <v>688.4589259259259</v>
      </c>
      <c r="BM62">
        <v>18.40538148148148</v>
      </c>
      <c r="BN62">
        <v>500.0633703703704</v>
      </c>
      <c r="BO62">
        <v>91.3439888888889</v>
      </c>
      <c r="BP62">
        <v>0.09997588518518519</v>
      </c>
      <c r="BQ62">
        <v>24.05682962962963</v>
      </c>
      <c r="BR62">
        <v>24.97712962962963</v>
      </c>
      <c r="BS62">
        <v>999.9000000000001</v>
      </c>
      <c r="BT62">
        <v>0</v>
      </c>
      <c r="BU62">
        <v>0</v>
      </c>
      <c r="BV62">
        <v>10003.82333333333</v>
      </c>
      <c r="BW62">
        <v>0</v>
      </c>
      <c r="BX62">
        <v>7.869059999999998</v>
      </c>
      <c r="BY62">
        <v>-43.92703333333333</v>
      </c>
      <c r="BZ62">
        <v>697.1797037037037</v>
      </c>
      <c r="CA62">
        <v>740.6398518518519</v>
      </c>
      <c r="CB62">
        <v>1.702680370370371</v>
      </c>
      <c r="CC62">
        <v>728.3697777777777</v>
      </c>
      <c r="CD62">
        <v>16.56660740740741</v>
      </c>
      <c r="CE62">
        <v>1.66879</v>
      </c>
      <c r="CF62">
        <v>1.513259259259259</v>
      </c>
      <c r="CG62">
        <v>14.60911111111111</v>
      </c>
      <c r="CH62">
        <v>13.1028</v>
      </c>
      <c r="CI62">
        <v>1999.954444444445</v>
      </c>
      <c r="CJ62">
        <v>0.9800025555555555</v>
      </c>
      <c r="CK62">
        <v>0.01999721851851852</v>
      </c>
      <c r="CL62">
        <v>0</v>
      </c>
      <c r="CM62">
        <v>776.4871481481481</v>
      </c>
      <c r="CN62">
        <v>5.00097</v>
      </c>
      <c r="CO62">
        <v>15417.74444444444</v>
      </c>
      <c r="CP62">
        <v>16707.2037037037</v>
      </c>
      <c r="CQ62">
        <v>38.00207407407407</v>
      </c>
      <c r="CR62">
        <v>38.81455555555555</v>
      </c>
      <c r="CS62">
        <v>37.90251851851852</v>
      </c>
      <c r="CT62">
        <v>38.509</v>
      </c>
      <c r="CU62">
        <v>38.63166666666666</v>
      </c>
      <c r="CV62">
        <v>1955.059259259259</v>
      </c>
      <c r="CW62">
        <v>39.89333333333334</v>
      </c>
      <c r="CX62">
        <v>0</v>
      </c>
      <c r="CY62">
        <v>1664376526</v>
      </c>
      <c r="CZ62">
        <v>0</v>
      </c>
      <c r="DA62">
        <v>0</v>
      </c>
      <c r="DB62" t="s">
        <v>356</v>
      </c>
      <c r="DC62">
        <v>1663859321.1</v>
      </c>
      <c r="DD62">
        <v>1663859315.6</v>
      </c>
      <c r="DE62">
        <v>0</v>
      </c>
      <c r="DF62">
        <v>0.196</v>
      </c>
      <c r="DG62">
        <v>-0.001</v>
      </c>
      <c r="DH62">
        <v>-5.941</v>
      </c>
      <c r="DI62">
        <v>-0.174</v>
      </c>
      <c r="DJ62">
        <v>1500</v>
      </c>
      <c r="DK62">
        <v>17</v>
      </c>
      <c r="DL62">
        <v>0.13</v>
      </c>
      <c r="DM62">
        <v>0.04</v>
      </c>
      <c r="DN62">
        <v>-43.67685853658536</v>
      </c>
      <c r="DO62">
        <v>-2.459015331010383</v>
      </c>
      <c r="DP62">
        <v>0.4186464926901465</v>
      </c>
      <c r="DQ62">
        <v>0</v>
      </c>
      <c r="DR62">
        <v>1.71332243902439</v>
      </c>
      <c r="DS62">
        <v>-0.2069335191637605</v>
      </c>
      <c r="DT62">
        <v>0.02160472585840918</v>
      </c>
      <c r="DU62">
        <v>0</v>
      </c>
      <c r="DV62">
        <v>0</v>
      </c>
      <c r="DW62">
        <v>2</v>
      </c>
      <c r="DX62" t="s">
        <v>357</v>
      </c>
      <c r="DY62">
        <v>2.98519</v>
      </c>
      <c r="DZ62">
        <v>2.71556</v>
      </c>
      <c r="EA62">
        <v>0.139762</v>
      </c>
      <c r="EB62">
        <v>0.14361</v>
      </c>
      <c r="EC62">
        <v>0.08999749999999999</v>
      </c>
      <c r="ED62">
        <v>0.08234320000000001</v>
      </c>
      <c r="EE62">
        <v>27328.8</v>
      </c>
      <c r="EF62">
        <v>27347.7</v>
      </c>
      <c r="EG62">
        <v>29515.4</v>
      </c>
      <c r="EH62">
        <v>29525.2</v>
      </c>
      <c r="EI62">
        <v>35603.1</v>
      </c>
      <c r="EJ62">
        <v>36016.3</v>
      </c>
      <c r="EK62">
        <v>41596</v>
      </c>
      <c r="EL62">
        <v>42063.8</v>
      </c>
      <c r="EM62">
        <v>1.96817</v>
      </c>
      <c r="EN62">
        <v>1.9542</v>
      </c>
      <c r="EO62">
        <v>0.150856</v>
      </c>
      <c r="EP62">
        <v>0</v>
      </c>
      <c r="EQ62">
        <v>22.4889</v>
      </c>
      <c r="ER62">
        <v>999.9</v>
      </c>
      <c r="ES62">
        <v>56.2</v>
      </c>
      <c r="ET62">
        <v>26.9</v>
      </c>
      <c r="EU62">
        <v>21.8903</v>
      </c>
      <c r="EV62">
        <v>62.1313</v>
      </c>
      <c r="EW62">
        <v>33.4736</v>
      </c>
      <c r="EX62">
        <v>1</v>
      </c>
      <c r="EY62">
        <v>-0.192228</v>
      </c>
      <c r="EZ62">
        <v>1.27475</v>
      </c>
      <c r="FA62">
        <v>20.386</v>
      </c>
      <c r="FB62">
        <v>5.21639</v>
      </c>
      <c r="FC62">
        <v>12.0099</v>
      </c>
      <c r="FD62">
        <v>4.98965</v>
      </c>
      <c r="FE62">
        <v>3.28853</v>
      </c>
      <c r="FF62">
        <v>9999</v>
      </c>
      <c r="FG62">
        <v>9999</v>
      </c>
      <c r="FH62">
        <v>9999</v>
      </c>
      <c r="FI62">
        <v>266.8</v>
      </c>
      <c r="FJ62">
        <v>1.86692</v>
      </c>
      <c r="FK62">
        <v>1.86608</v>
      </c>
      <c r="FL62">
        <v>1.86554</v>
      </c>
      <c r="FM62">
        <v>1.86549</v>
      </c>
      <c r="FN62">
        <v>1.86724</v>
      </c>
      <c r="FO62">
        <v>1.86981</v>
      </c>
      <c r="FP62">
        <v>1.86844</v>
      </c>
      <c r="FQ62">
        <v>1.86996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-4.082</v>
      </c>
      <c r="GF62">
        <v>-0.1362</v>
      </c>
      <c r="GG62">
        <v>-1.924539205026614</v>
      </c>
      <c r="GH62">
        <v>-0.003472570976848066</v>
      </c>
      <c r="GI62">
        <v>7.724417303660118E-07</v>
      </c>
      <c r="GJ62">
        <v>-2.052396271755168E-10</v>
      </c>
      <c r="GK62">
        <v>-0.1837585470287317</v>
      </c>
      <c r="GL62">
        <v>-0.01104087791735834</v>
      </c>
      <c r="GM62">
        <v>0.001110027317673367</v>
      </c>
      <c r="GN62">
        <v>-2.007286811265012E-05</v>
      </c>
      <c r="GO62">
        <v>4</v>
      </c>
      <c r="GP62">
        <v>2317</v>
      </c>
      <c r="GQ62">
        <v>1</v>
      </c>
      <c r="GR62">
        <v>22</v>
      </c>
      <c r="GS62">
        <v>8620</v>
      </c>
      <c r="GT62">
        <v>8620.1</v>
      </c>
      <c r="GU62">
        <v>1.67114</v>
      </c>
      <c r="GV62">
        <v>2.20947</v>
      </c>
      <c r="GW62">
        <v>1.39648</v>
      </c>
      <c r="GX62">
        <v>2.33521</v>
      </c>
      <c r="GY62">
        <v>1.49536</v>
      </c>
      <c r="GZ62">
        <v>2.38647</v>
      </c>
      <c r="HA62">
        <v>32.1344</v>
      </c>
      <c r="HB62">
        <v>12.1182</v>
      </c>
      <c r="HC62">
        <v>18</v>
      </c>
      <c r="HD62">
        <v>512.499</v>
      </c>
      <c r="HE62">
        <v>459.62</v>
      </c>
      <c r="HF62">
        <v>20.7939</v>
      </c>
      <c r="HG62">
        <v>24.9832</v>
      </c>
      <c r="HH62">
        <v>30.0001</v>
      </c>
      <c r="HI62">
        <v>25.0117</v>
      </c>
      <c r="HJ62">
        <v>24.9609</v>
      </c>
      <c r="HK62">
        <v>33.5614</v>
      </c>
      <c r="HL62">
        <v>26.6545</v>
      </c>
      <c r="HM62">
        <v>65.8211</v>
      </c>
      <c r="HN62">
        <v>20.8157</v>
      </c>
      <c r="HO62">
        <v>774.8150000000001</v>
      </c>
      <c r="HP62">
        <v>16.6813</v>
      </c>
      <c r="HQ62">
        <v>100.963</v>
      </c>
      <c r="HR62">
        <v>101.033</v>
      </c>
    </row>
    <row r="63" spans="1:226">
      <c r="A63">
        <v>47</v>
      </c>
      <c r="B63">
        <v>1664376527</v>
      </c>
      <c r="C63">
        <v>322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1664376519.214286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772.4285725824909</v>
      </c>
      <c r="AK63">
        <v>737.0207454545454</v>
      </c>
      <c r="AL63">
        <v>3.319828053525804</v>
      </c>
      <c r="AM63">
        <v>64.62644023718549</v>
      </c>
      <c r="AN63">
        <f>(AP63 - AO63 + BO63*1E3/(8.314*(BQ63+273.15)) * AR63/BN63 * AQ63) * BN63/(100*BB63) * 1000/(1000 - AP63)</f>
        <v>0</v>
      </c>
      <c r="AO63">
        <v>16.58228022037857</v>
      </c>
      <c r="AP63">
        <v>18.25036545454546</v>
      </c>
      <c r="AQ63">
        <v>-5.214411411466072E-05</v>
      </c>
      <c r="AR63">
        <v>104.8542711503696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1664376519.214286</v>
      </c>
      <c r="BH63">
        <v>699.8817500000001</v>
      </c>
      <c r="BI63">
        <v>743.8320357142858</v>
      </c>
      <c r="BJ63">
        <v>18.26272142857143</v>
      </c>
      <c r="BK63">
        <v>16.57759642857143</v>
      </c>
      <c r="BL63">
        <v>703.9395714285716</v>
      </c>
      <c r="BM63">
        <v>18.39887142857143</v>
      </c>
      <c r="BN63">
        <v>500.0603214285715</v>
      </c>
      <c r="BO63">
        <v>91.34424285714286</v>
      </c>
      <c r="BP63">
        <v>0.1000148285714286</v>
      </c>
      <c r="BQ63">
        <v>24.05647857142857</v>
      </c>
      <c r="BR63">
        <v>24.97568928571429</v>
      </c>
      <c r="BS63">
        <v>999.9000000000002</v>
      </c>
      <c r="BT63">
        <v>0</v>
      </c>
      <c r="BU63">
        <v>0</v>
      </c>
      <c r="BV63">
        <v>9997.77</v>
      </c>
      <c r="BW63">
        <v>0</v>
      </c>
      <c r="BX63">
        <v>7.869059999999998</v>
      </c>
      <c r="BY63">
        <v>-43.95030714285714</v>
      </c>
      <c r="BZ63">
        <v>712.9011071428573</v>
      </c>
      <c r="CA63">
        <v>756.3709285714286</v>
      </c>
      <c r="CB63">
        <v>1.685129285714286</v>
      </c>
      <c r="CC63">
        <v>743.8320357142858</v>
      </c>
      <c r="CD63">
        <v>16.57759642857143</v>
      </c>
      <c r="CE63">
        <v>1.668195</v>
      </c>
      <c r="CF63">
        <v>1.514266071428571</v>
      </c>
      <c r="CG63">
        <v>14.60358214285714</v>
      </c>
      <c r="CH63">
        <v>13.11298928571429</v>
      </c>
      <c r="CI63">
        <v>1999.959642857143</v>
      </c>
      <c r="CJ63">
        <v>0.9800041785714285</v>
      </c>
      <c r="CK63">
        <v>0.01999561785714285</v>
      </c>
      <c r="CL63">
        <v>0</v>
      </c>
      <c r="CM63">
        <v>775.9496428571429</v>
      </c>
      <c r="CN63">
        <v>5.00097</v>
      </c>
      <c r="CO63">
        <v>15412.65714285714</v>
      </c>
      <c r="CP63">
        <v>16707.26428571429</v>
      </c>
      <c r="CQ63">
        <v>38.11364285714286</v>
      </c>
      <c r="CR63">
        <v>38.95064285714285</v>
      </c>
      <c r="CS63">
        <v>37.99532142857142</v>
      </c>
      <c r="CT63">
        <v>38.66714285714285</v>
      </c>
      <c r="CU63">
        <v>38.74078571428571</v>
      </c>
      <c r="CV63">
        <v>1955.0675</v>
      </c>
      <c r="CW63">
        <v>39.89035714285716</v>
      </c>
      <c r="CX63">
        <v>0</v>
      </c>
      <c r="CY63">
        <v>1664376530.8</v>
      </c>
      <c r="CZ63">
        <v>0</v>
      </c>
      <c r="DA63">
        <v>0</v>
      </c>
      <c r="DB63" t="s">
        <v>356</v>
      </c>
      <c r="DC63">
        <v>1663859321.1</v>
      </c>
      <c r="DD63">
        <v>1663859315.6</v>
      </c>
      <c r="DE63">
        <v>0</v>
      </c>
      <c r="DF63">
        <v>0.196</v>
      </c>
      <c r="DG63">
        <v>-0.001</v>
      </c>
      <c r="DH63">
        <v>-5.941</v>
      </c>
      <c r="DI63">
        <v>-0.174</v>
      </c>
      <c r="DJ63">
        <v>1500</v>
      </c>
      <c r="DK63">
        <v>17</v>
      </c>
      <c r="DL63">
        <v>0.13</v>
      </c>
      <c r="DM63">
        <v>0.04</v>
      </c>
      <c r="DN63">
        <v>-43.9778325</v>
      </c>
      <c r="DO63">
        <v>-0.1831305816134075</v>
      </c>
      <c r="DP63">
        <v>0.1951365654964493</v>
      </c>
      <c r="DQ63">
        <v>0</v>
      </c>
      <c r="DR63">
        <v>1.69493925</v>
      </c>
      <c r="DS63">
        <v>-0.242234183864922</v>
      </c>
      <c r="DT63">
        <v>0.02426165270416467</v>
      </c>
      <c r="DU63">
        <v>0</v>
      </c>
      <c r="DV63">
        <v>0</v>
      </c>
      <c r="DW63">
        <v>2</v>
      </c>
      <c r="DX63" t="s">
        <v>357</v>
      </c>
      <c r="DY63">
        <v>2.98504</v>
      </c>
      <c r="DZ63">
        <v>2.71562</v>
      </c>
      <c r="EA63">
        <v>0.141925</v>
      </c>
      <c r="EB63">
        <v>0.145727</v>
      </c>
      <c r="EC63">
        <v>0.0899597</v>
      </c>
      <c r="ED63">
        <v>0.08247350000000001</v>
      </c>
      <c r="EE63">
        <v>27260</v>
      </c>
      <c r="EF63">
        <v>27280.2</v>
      </c>
      <c r="EG63">
        <v>29515.2</v>
      </c>
      <c r="EH63">
        <v>29525.2</v>
      </c>
      <c r="EI63">
        <v>35604.4</v>
      </c>
      <c r="EJ63">
        <v>36011.1</v>
      </c>
      <c r="EK63">
        <v>41595.8</v>
      </c>
      <c r="EL63">
        <v>42063.7</v>
      </c>
      <c r="EM63">
        <v>1.96802</v>
      </c>
      <c r="EN63">
        <v>1.9543</v>
      </c>
      <c r="EO63">
        <v>0.152197</v>
      </c>
      <c r="EP63">
        <v>0</v>
      </c>
      <c r="EQ63">
        <v>22.486</v>
      </c>
      <c r="ER63">
        <v>999.9</v>
      </c>
      <c r="ES63">
        <v>56.1</v>
      </c>
      <c r="ET63">
        <v>26.9</v>
      </c>
      <c r="EU63">
        <v>21.8538</v>
      </c>
      <c r="EV63">
        <v>62.7413</v>
      </c>
      <c r="EW63">
        <v>33.5417</v>
      </c>
      <c r="EX63">
        <v>1</v>
      </c>
      <c r="EY63">
        <v>-0.192558</v>
      </c>
      <c r="EZ63">
        <v>1.24274</v>
      </c>
      <c r="FA63">
        <v>20.3862</v>
      </c>
      <c r="FB63">
        <v>5.21834</v>
      </c>
      <c r="FC63">
        <v>12.0099</v>
      </c>
      <c r="FD63">
        <v>4.9899</v>
      </c>
      <c r="FE63">
        <v>3.2885</v>
      </c>
      <c r="FF63">
        <v>9999</v>
      </c>
      <c r="FG63">
        <v>9999</v>
      </c>
      <c r="FH63">
        <v>9999</v>
      </c>
      <c r="FI63">
        <v>266.8</v>
      </c>
      <c r="FJ63">
        <v>1.86691</v>
      </c>
      <c r="FK63">
        <v>1.86605</v>
      </c>
      <c r="FL63">
        <v>1.86553</v>
      </c>
      <c r="FM63">
        <v>1.86549</v>
      </c>
      <c r="FN63">
        <v>1.86722</v>
      </c>
      <c r="FO63">
        <v>1.86981</v>
      </c>
      <c r="FP63">
        <v>1.86844</v>
      </c>
      <c r="FQ63">
        <v>1.86995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-4.126</v>
      </c>
      <c r="GF63">
        <v>-0.1362</v>
      </c>
      <c r="GG63">
        <v>-1.924539205026614</v>
      </c>
      <c r="GH63">
        <v>-0.003472570976848066</v>
      </c>
      <c r="GI63">
        <v>7.724417303660118E-07</v>
      </c>
      <c r="GJ63">
        <v>-2.052396271755168E-10</v>
      </c>
      <c r="GK63">
        <v>-0.1837585470287317</v>
      </c>
      <c r="GL63">
        <v>-0.01104087791735834</v>
      </c>
      <c r="GM63">
        <v>0.001110027317673367</v>
      </c>
      <c r="GN63">
        <v>-2.007286811265012E-05</v>
      </c>
      <c r="GO63">
        <v>4</v>
      </c>
      <c r="GP63">
        <v>2317</v>
      </c>
      <c r="GQ63">
        <v>1</v>
      </c>
      <c r="GR63">
        <v>22</v>
      </c>
      <c r="GS63">
        <v>8620.1</v>
      </c>
      <c r="GT63">
        <v>8620.200000000001</v>
      </c>
      <c r="GU63">
        <v>1.70288</v>
      </c>
      <c r="GV63">
        <v>2.20825</v>
      </c>
      <c r="GW63">
        <v>1.39648</v>
      </c>
      <c r="GX63">
        <v>2.33276</v>
      </c>
      <c r="GY63">
        <v>1.49536</v>
      </c>
      <c r="GZ63">
        <v>2.40601</v>
      </c>
      <c r="HA63">
        <v>32.1344</v>
      </c>
      <c r="HB63">
        <v>12.1269</v>
      </c>
      <c r="HC63">
        <v>18</v>
      </c>
      <c r="HD63">
        <v>512.403</v>
      </c>
      <c r="HE63">
        <v>459.674</v>
      </c>
      <c r="HF63">
        <v>20.8121</v>
      </c>
      <c r="HG63">
        <v>24.9827</v>
      </c>
      <c r="HH63">
        <v>30</v>
      </c>
      <c r="HI63">
        <v>25.0117</v>
      </c>
      <c r="HJ63">
        <v>24.96</v>
      </c>
      <c r="HK63">
        <v>34.1186</v>
      </c>
      <c r="HL63">
        <v>26.6545</v>
      </c>
      <c r="HM63">
        <v>65.8211</v>
      </c>
      <c r="HN63">
        <v>20.8296</v>
      </c>
      <c r="HO63">
        <v>788.208</v>
      </c>
      <c r="HP63">
        <v>16.7104</v>
      </c>
      <c r="HQ63">
        <v>100.963</v>
      </c>
      <c r="HR63">
        <v>101.033</v>
      </c>
    </row>
    <row r="64" spans="1:226">
      <c r="A64">
        <v>48</v>
      </c>
      <c r="B64">
        <v>1664376532</v>
      </c>
      <c r="C64">
        <v>327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1664376524.5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789.4524947703113</v>
      </c>
      <c r="AK64">
        <v>753.8193030303029</v>
      </c>
      <c r="AL64">
        <v>3.36828071421367</v>
      </c>
      <c r="AM64">
        <v>64.62644023718549</v>
      </c>
      <c r="AN64">
        <f>(AP64 - AO64 + BO64*1E3/(8.314*(BQ64+273.15)) * AR64/BN64 * AQ64) * BN64/(100*BB64) * 1000/(1000 - AP64)</f>
        <v>0</v>
      </c>
      <c r="AO64">
        <v>16.65562574996012</v>
      </c>
      <c r="AP64">
        <v>18.2542696969697</v>
      </c>
      <c r="AQ64">
        <v>2.634604275036175E-05</v>
      </c>
      <c r="AR64">
        <v>104.8542711503696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1664376524.5</v>
      </c>
      <c r="BH64">
        <v>717.1088888888889</v>
      </c>
      <c r="BI64">
        <v>761.2446666666666</v>
      </c>
      <c r="BJ64">
        <v>18.25653333333333</v>
      </c>
      <c r="BK64">
        <v>16.60913333333333</v>
      </c>
      <c r="BL64">
        <v>721.2130740740739</v>
      </c>
      <c r="BM64">
        <v>18.39274444444445</v>
      </c>
      <c r="BN64">
        <v>500.0752592592592</v>
      </c>
      <c r="BO64">
        <v>91.34415555555555</v>
      </c>
      <c r="BP64">
        <v>0.1000053333333333</v>
      </c>
      <c r="BQ64">
        <v>24.05713703703704</v>
      </c>
      <c r="BR64">
        <v>24.9758</v>
      </c>
      <c r="BS64">
        <v>999.9000000000001</v>
      </c>
      <c r="BT64">
        <v>0</v>
      </c>
      <c r="BU64">
        <v>0</v>
      </c>
      <c r="BV64">
        <v>9999.949629629629</v>
      </c>
      <c r="BW64">
        <v>0</v>
      </c>
      <c r="BX64">
        <v>7.869059999999998</v>
      </c>
      <c r="BY64">
        <v>-44.13573703703704</v>
      </c>
      <c r="BZ64">
        <v>730.4441851851852</v>
      </c>
      <c r="CA64">
        <v>774.1021111111112</v>
      </c>
      <c r="CB64">
        <v>1.647401481481481</v>
      </c>
      <c r="CC64">
        <v>761.2446666666666</v>
      </c>
      <c r="CD64">
        <v>16.60913333333333</v>
      </c>
      <c r="CE64">
        <v>1.667627407407407</v>
      </c>
      <c r="CF64">
        <v>1.517146296296296</v>
      </c>
      <c r="CG64">
        <v>14.59832222222222</v>
      </c>
      <c r="CH64">
        <v>13.14205555555556</v>
      </c>
      <c r="CI64">
        <v>1999.951481481482</v>
      </c>
      <c r="CJ64">
        <v>0.9800034444444444</v>
      </c>
      <c r="CK64">
        <v>0.01999638518518519</v>
      </c>
      <c r="CL64">
        <v>0</v>
      </c>
      <c r="CM64">
        <v>775.3557777777778</v>
      </c>
      <c r="CN64">
        <v>5.00097</v>
      </c>
      <c r="CO64">
        <v>15406.56666666667</v>
      </c>
      <c r="CP64">
        <v>16707.20740740741</v>
      </c>
      <c r="CQ64">
        <v>38.23592592592592</v>
      </c>
      <c r="CR64">
        <v>39.09462962962962</v>
      </c>
      <c r="CS64">
        <v>38.09929629629629</v>
      </c>
      <c r="CT64">
        <v>38.83766666666666</v>
      </c>
      <c r="CU64">
        <v>38.86085185185185</v>
      </c>
      <c r="CV64">
        <v>1955.057777777778</v>
      </c>
      <c r="CW64">
        <v>39.89148148148148</v>
      </c>
      <c r="CX64">
        <v>0</v>
      </c>
      <c r="CY64">
        <v>1664376535.6</v>
      </c>
      <c r="CZ64">
        <v>0</v>
      </c>
      <c r="DA64">
        <v>0</v>
      </c>
      <c r="DB64" t="s">
        <v>356</v>
      </c>
      <c r="DC64">
        <v>1663859321.1</v>
      </c>
      <c r="DD64">
        <v>1663859315.6</v>
      </c>
      <c r="DE64">
        <v>0</v>
      </c>
      <c r="DF64">
        <v>0.196</v>
      </c>
      <c r="DG64">
        <v>-0.001</v>
      </c>
      <c r="DH64">
        <v>-5.941</v>
      </c>
      <c r="DI64">
        <v>-0.174</v>
      </c>
      <c r="DJ64">
        <v>1500</v>
      </c>
      <c r="DK64">
        <v>17</v>
      </c>
      <c r="DL64">
        <v>0.13</v>
      </c>
      <c r="DM64">
        <v>0.04</v>
      </c>
      <c r="DN64">
        <v>-44.07702</v>
      </c>
      <c r="DO64">
        <v>-2.443199999999895</v>
      </c>
      <c r="DP64">
        <v>0.2899025122347165</v>
      </c>
      <c r="DQ64">
        <v>0</v>
      </c>
      <c r="DR64">
        <v>1.66433725</v>
      </c>
      <c r="DS64">
        <v>-0.3949133583489665</v>
      </c>
      <c r="DT64">
        <v>0.04039553316813011</v>
      </c>
      <c r="DU64">
        <v>0</v>
      </c>
      <c r="DV64">
        <v>0</v>
      </c>
      <c r="DW64">
        <v>2</v>
      </c>
      <c r="DX64" t="s">
        <v>357</v>
      </c>
      <c r="DY64">
        <v>2.98513</v>
      </c>
      <c r="DZ64">
        <v>2.71553</v>
      </c>
      <c r="EA64">
        <v>0.144088</v>
      </c>
      <c r="EB64">
        <v>0.147843</v>
      </c>
      <c r="EC64">
        <v>0.089975</v>
      </c>
      <c r="ED64">
        <v>0.0826501</v>
      </c>
      <c r="EE64">
        <v>27191.4</v>
      </c>
      <c r="EF64">
        <v>27212.6</v>
      </c>
      <c r="EG64">
        <v>29515.3</v>
      </c>
      <c r="EH64">
        <v>29525.1</v>
      </c>
      <c r="EI64">
        <v>35603.5</v>
      </c>
      <c r="EJ64">
        <v>36004</v>
      </c>
      <c r="EK64">
        <v>41595.4</v>
      </c>
      <c r="EL64">
        <v>42063.5</v>
      </c>
      <c r="EM64">
        <v>1.96837</v>
      </c>
      <c r="EN64">
        <v>1.95445</v>
      </c>
      <c r="EO64">
        <v>0.150632</v>
      </c>
      <c r="EP64">
        <v>0</v>
      </c>
      <c r="EQ64">
        <v>22.4841</v>
      </c>
      <c r="ER64">
        <v>999.9</v>
      </c>
      <c r="ES64">
        <v>56.1</v>
      </c>
      <c r="ET64">
        <v>26.9</v>
      </c>
      <c r="EU64">
        <v>21.8526</v>
      </c>
      <c r="EV64">
        <v>62.9013</v>
      </c>
      <c r="EW64">
        <v>33.6619</v>
      </c>
      <c r="EX64">
        <v>1</v>
      </c>
      <c r="EY64">
        <v>-0.192566</v>
      </c>
      <c r="EZ64">
        <v>1.24735</v>
      </c>
      <c r="FA64">
        <v>20.3859</v>
      </c>
      <c r="FB64">
        <v>5.21804</v>
      </c>
      <c r="FC64">
        <v>12.0099</v>
      </c>
      <c r="FD64">
        <v>4.98965</v>
      </c>
      <c r="FE64">
        <v>3.28838</v>
      </c>
      <c r="FF64">
        <v>9999</v>
      </c>
      <c r="FG64">
        <v>9999</v>
      </c>
      <c r="FH64">
        <v>9999</v>
      </c>
      <c r="FI64">
        <v>266.9</v>
      </c>
      <c r="FJ64">
        <v>1.86692</v>
      </c>
      <c r="FK64">
        <v>1.86608</v>
      </c>
      <c r="FL64">
        <v>1.86554</v>
      </c>
      <c r="FM64">
        <v>1.86551</v>
      </c>
      <c r="FN64">
        <v>1.86725</v>
      </c>
      <c r="FO64">
        <v>1.86981</v>
      </c>
      <c r="FP64">
        <v>1.86845</v>
      </c>
      <c r="FQ64">
        <v>1.86996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-4.17</v>
      </c>
      <c r="GF64">
        <v>-0.1362</v>
      </c>
      <c r="GG64">
        <v>-1.924539205026614</v>
      </c>
      <c r="GH64">
        <v>-0.003472570976848066</v>
      </c>
      <c r="GI64">
        <v>7.724417303660118E-07</v>
      </c>
      <c r="GJ64">
        <v>-2.052396271755168E-10</v>
      </c>
      <c r="GK64">
        <v>-0.1837585470287317</v>
      </c>
      <c r="GL64">
        <v>-0.01104087791735834</v>
      </c>
      <c r="GM64">
        <v>0.001110027317673367</v>
      </c>
      <c r="GN64">
        <v>-2.007286811265012E-05</v>
      </c>
      <c r="GO64">
        <v>4</v>
      </c>
      <c r="GP64">
        <v>2317</v>
      </c>
      <c r="GQ64">
        <v>1</v>
      </c>
      <c r="GR64">
        <v>22</v>
      </c>
      <c r="GS64">
        <v>8620.200000000001</v>
      </c>
      <c r="GT64">
        <v>8620.299999999999</v>
      </c>
      <c r="GU64">
        <v>1.72974</v>
      </c>
      <c r="GV64">
        <v>2.20215</v>
      </c>
      <c r="GW64">
        <v>1.39648</v>
      </c>
      <c r="GX64">
        <v>2.33276</v>
      </c>
      <c r="GY64">
        <v>1.49536</v>
      </c>
      <c r="GZ64">
        <v>2.44141</v>
      </c>
      <c r="HA64">
        <v>32.1344</v>
      </c>
      <c r="HB64">
        <v>12.1269</v>
      </c>
      <c r="HC64">
        <v>18</v>
      </c>
      <c r="HD64">
        <v>512.611</v>
      </c>
      <c r="HE64">
        <v>459.767</v>
      </c>
      <c r="HF64">
        <v>20.8297</v>
      </c>
      <c r="HG64">
        <v>24.9808</v>
      </c>
      <c r="HH64">
        <v>30</v>
      </c>
      <c r="HI64">
        <v>25.0098</v>
      </c>
      <c r="HJ64">
        <v>24.96</v>
      </c>
      <c r="HK64">
        <v>34.7326</v>
      </c>
      <c r="HL64">
        <v>26.6545</v>
      </c>
      <c r="HM64">
        <v>65.8211</v>
      </c>
      <c r="HN64">
        <v>20.848</v>
      </c>
      <c r="HO64">
        <v>808.293</v>
      </c>
      <c r="HP64">
        <v>16.7329</v>
      </c>
      <c r="HQ64">
        <v>100.962</v>
      </c>
      <c r="HR64">
        <v>101.033</v>
      </c>
    </row>
    <row r="65" spans="1:226">
      <c r="A65">
        <v>49</v>
      </c>
      <c r="B65">
        <v>1664376537</v>
      </c>
      <c r="C65">
        <v>332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1664376529.214286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806.5233599882555</v>
      </c>
      <c r="AK65">
        <v>770.5428606060606</v>
      </c>
      <c r="AL65">
        <v>3.341729830887393</v>
      </c>
      <c r="AM65">
        <v>64.62644023718549</v>
      </c>
      <c r="AN65">
        <f>(AP65 - AO65 + BO65*1E3/(8.314*(BQ65+273.15)) * AR65/BN65 * AQ65) * BN65/(100*BB65) * 1000/(1000 - AP65)</f>
        <v>0</v>
      </c>
      <c r="AO65">
        <v>16.67436098743396</v>
      </c>
      <c r="AP65">
        <v>18.25649696969697</v>
      </c>
      <c r="AQ65">
        <v>8.536223455932537E-06</v>
      </c>
      <c r="AR65">
        <v>104.8542711503696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1664376529.214286</v>
      </c>
      <c r="BH65">
        <v>732.5341785714285</v>
      </c>
      <c r="BI65">
        <v>777.0068214285715</v>
      </c>
      <c r="BJ65">
        <v>18.25435</v>
      </c>
      <c r="BK65">
        <v>16.63616785714286</v>
      </c>
      <c r="BL65">
        <v>736.6796785714286</v>
      </c>
      <c r="BM65">
        <v>18.39059285714286</v>
      </c>
      <c r="BN65">
        <v>500.07425</v>
      </c>
      <c r="BO65">
        <v>91.34371071428572</v>
      </c>
      <c r="BP65">
        <v>0.1000075821428571</v>
      </c>
      <c r="BQ65">
        <v>24.05858571428572</v>
      </c>
      <c r="BR65">
        <v>24.96785357142857</v>
      </c>
      <c r="BS65">
        <v>999.9000000000002</v>
      </c>
      <c r="BT65">
        <v>0</v>
      </c>
      <c r="BU65">
        <v>0</v>
      </c>
      <c r="BV65">
        <v>9997.670357142861</v>
      </c>
      <c r="BW65">
        <v>0</v>
      </c>
      <c r="BX65">
        <v>7.869059999999998</v>
      </c>
      <c r="BY65">
        <v>-44.47250714285714</v>
      </c>
      <c r="BZ65">
        <v>746.1547499999998</v>
      </c>
      <c r="CA65">
        <v>790.1523214285714</v>
      </c>
      <c r="CB65">
        <v>1.618192142857143</v>
      </c>
      <c r="CC65">
        <v>777.0068214285715</v>
      </c>
      <c r="CD65">
        <v>16.63616785714286</v>
      </c>
      <c r="CE65">
        <v>1.667420714285714</v>
      </c>
      <c r="CF65">
        <v>1.519608571428571</v>
      </c>
      <c r="CG65">
        <v>14.59640357142857</v>
      </c>
      <c r="CH65">
        <v>13.166875</v>
      </c>
      <c r="CI65">
        <v>1999.939285714286</v>
      </c>
      <c r="CJ65">
        <v>0.9800011785714288</v>
      </c>
      <c r="CK65">
        <v>0.01999873214285714</v>
      </c>
      <c r="CL65">
        <v>0</v>
      </c>
      <c r="CM65">
        <v>774.7995714285714</v>
      </c>
      <c r="CN65">
        <v>5.00097</v>
      </c>
      <c r="CO65">
        <v>15400.61785714286</v>
      </c>
      <c r="CP65">
        <v>16707.08928571429</v>
      </c>
      <c r="CQ65">
        <v>38.348</v>
      </c>
      <c r="CR65">
        <v>39.2185</v>
      </c>
      <c r="CS65">
        <v>38.19167857142856</v>
      </c>
      <c r="CT65">
        <v>38.99525</v>
      </c>
      <c r="CU65">
        <v>38.9685</v>
      </c>
      <c r="CV65">
        <v>1955.041785714286</v>
      </c>
      <c r="CW65">
        <v>39.89571428571429</v>
      </c>
      <c r="CX65">
        <v>0</v>
      </c>
      <c r="CY65">
        <v>1664376541</v>
      </c>
      <c r="CZ65">
        <v>0</v>
      </c>
      <c r="DA65">
        <v>0</v>
      </c>
      <c r="DB65" t="s">
        <v>356</v>
      </c>
      <c r="DC65">
        <v>1663859321.1</v>
      </c>
      <c r="DD65">
        <v>1663859315.6</v>
      </c>
      <c r="DE65">
        <v>0</v>
      </c>
      <c r="DF65">
        <v>0.196</v>
      </c>
      <c r="DG65">
        <v>-0.001</v>
      </c>
      <c r="DH65">
        <v>-5.941</v>
      </c>
      <c r="DI65">
        <v>-0.174</v>
      </c>
      <c r="DJ65">
        <v>1500</v>
      </c>
      <c r="DK65">
        <v>17</v>
      </c>
      <c r="DL65">
        <v>0.13</v>
      </c>
      <c r="DM65">
        <v>0.04</v>
      </c>
      <c r="DN65">
        <v>-44.23282999999999</v>
      </c>
      <c r="DO65">
        <v>-3.917547467166969</v>
      </c>
      <c r="DP65">
        <v>0.3844516316781605</v>
      </c>
      <c r="DQ65">
        <v>0</v>
      </c>
      <c r="DR65">
        <v>1.63854225</v>
      </c>
      <c r="DS65">
        <v>-0.4238058911819896</v>
      </c>
      <c r="DT65">
        <v>0.04291337696380348</v>
      </c>
      <c r="DU65">
        <v>0</v>
      </c>
      <c r="DV65">
        <v>0</v>
      </c>
      <c r="DW65">
        <v>2</v>
      </c>
      <c r="DX65" t="s">
        <v>357</v>
      </c>
      <c r="DY65">
        <v>2.98481</v>
      </c>
      <c r="DZ65">
        <v>2.71535</v>
      </c>
      <c r="EA65">
        <v>0.146219</v>
      </c>
      <c r="EB65">
        <v>0.149945</v>
      </c>
      <c r="EC65">
        <v>0.0899795</v>
      </c>
      <c r="ED65">
        <v>0.0826824</v>
      </c>
      <c r="EE65">
        <v>27123.7</v>
      </c>
      <c r="EF65">
        <v>27145.7</v>
      </c>
      <c r="EG65">
        <v>29515.2</v>
      </c>
      <c r="EH65">
        <v>29525.3</v>
      </c>
      <c r="EI65">
        <v>35603.3</v>
      </c>
      <c r="EJ65">
        <v>36003.1</v>
      </c>
      <c r="EK65">
        <v>41595.4</v>
      </c>
      <c r="EL65">
        <v>42064</v>
      </c>
      <c r="EM65">
        <v>1.9678</v>
      </c>
      <c r="EN65">
        <v>1.9549</v>
      </c>
      <c r="EO65">
        <v>0.150017</v>
      </c>
      <c r="EP65">
        <v>0</v>
      </c>
      <c r="EQ65">
        <v>22.4818</v>
      </c>
      <c r="ER65">
        <v>999.9</v>
      </c>
      <c r="ES65">
        <v>56.1</v>
      </c>
      <c r="ET65">
        <v>26.9</v>
      </c>
      <c r="EU65">
        <v>21.8542</v>
      </c>
      <c r="EV65">
        <v>62.7013</v>
      </c>
      <c r="EW65">
        <v>33.6979</v>
      </c>
      <c r="EX65">
        <v>1</v>
      </c>
      <c r="EY65">
        <v>-0.19263</v>
      </c>
      <c r="EZ65">
        <v>1.22183</v>
      </c>
      <c r="FA65">
        <v>20.386</v>
      </c>
      <c r="FB65">
        <v>5.21564</v>
      </c>
      <c r="FC65">
        <v>12.0099</v>
      </c>
      <c r="FD65">
        <v>4.98865</v>
      </c>
      <c r="FE65">
        <v>3.28793</v>
      </c>
      <c r="FF65">
        <v>9999</v>
      </c>
      <c r="FG65">
        <v>9999</v>
      </c>
      <c r="FH65">
        <v>9999</v>
      </c>
      <c r="FI65">
        <v>266.9</v>
      </c>
      <c r="FJ65">
        <v>1.86695</v>
      </c>
      <c r="FK65">
        <v>1.86605</v>
      </c>
      <c r="FL65">
        <v>1.86554</v>
      </c>
      <c r="FM65">
        <v>1.86549</v>
      </c>
      <c r="FN65">
        <v>1.86724</v>
      </c>
      <c r="FO65">
        <v>1.86981</v>
      </c>
      <c r="FP65">
        <v>1.86845</v>
      </c>
      <c r="FQ65">
        <v>1.86996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-4.214</v>
      </c>
      <c r="GF65">
        <v>-0.1362</v>
      </c>
      <c r="GG65">
        <v>-1.924539205026614</v>
      </c>
      <c r="GH65">
        <v>-0.003472570976848066</v>
      </c>
      <c r="GI65">
        <v>7.724417303660118E-07</v>
      </c>
      <c r="GJ65">
        <v>-2.052396271755168E-10</v>
      </c>
      <c r="GK65">
        <v>-0.1837585470287317</v>
      </c>
      <c r="GL65">
        <v>-0.01104087791735834</v>
      </c>
      <c r="GM65">
        <v>0.001110027317673367</v>
      </c>
      <c r="GN65">
        <v>-2.007286811265012E-05</v>
      </c>
      <c r="GO65">
        <v>4</v>
      </c>
      <c r="GP65">
        <v>2317</v>
      </c>
      <c r="GQ65">
        <v>1</v>
      </c>
      <c r="GR65">
        <v>22</v>
      </c>
      <c r="GS65">
        <v>8620.299999999999</v>
      </c>
      <c r="GT65">
        <v>8620.4</v>
      </c>
      <c r="GU65">
        <v>1.76025</v>
      </c>
      <c r="GV65">
        <v>2.20337</v>
      </c>
      <c r="GW65">
        <v>1.39648</v>
      </c>
      <c r="GX65">
        <v>2.33276</v>
      </c>
      <c r="GY65">
        <v>1.49536</v>
      </c>
      <c r="GZ65">
        <v>2.42554</v>
      </c>
      <c r="HA65">
        <v>32.1564</v>
      </c>
      <c r="HB65">
        <v>12.1007</v>
      </c>
      <c r="HC65">
        <v>18</v>
      </c>
      <c r="HD65">
        <v>512.239</v>
      </c>
      <c r="HE65">
        <v>460.033</v>
      </c>
      <c r="HF65">
        <v>20.8462</v>
      </c>
      <c r="HG65">
        <v>24.98</v>
      </c>
      <c r="HH65">
        <v>30</v>
      </c>
      <c r="HI65">
        <v>25.0096</v>
      </c>
      <c r="HJ65">
        <v>24.9583</v>
      </c>
      <c r="HK65">
        <v>35.2829</v>
      </c>
      <c r="HL65">
        <v>26.6545</v>
      </c>
      <c r="HM65">
        <v>65.8211</v>
      </c>
      <c r="HN65">
        <v>20.8836</v>
      </c>
      <c r="HO65">
        <v>821.651</v>
      </c>
      <c r="HP65">
        <v>16.7001</v>
      </c>
      <c r="HQ65">
        <v>100.962</v>
      </c>
      <c r="HR65">
        <v>101.034</v>
      </c>
    </row>
    <row r="66" spans="1:226">
      <c r="A66">
        <v>50</v>
      </c>
      <c r="B66">
        <v>1664376541.5</v>
      </c>
      <c r="C66">
        <v>336.5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1664376533.660714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821.8407610508997</v>
      </c>
      <c r="AK66">
        <v>785.6807757575757</v>
      </c>
      <c r="AL66">
        <v>3.360635087163082</v>
      </c>
      <c r="AM66">
        <v>64.62644023718549</v>
      </c>
      <c r="AN66">
        <f>(AP66 - AO66 + BO66*1E3/(8.314*(BQ66+273.15)) * AR66/BN66 * AQ66) * BN66/(100*BB66) * 1000/(1000 - AP66)</f>
        <v>0</v>
      </c>
      <c r="AO66">
        <v>16.6805712076848</v>
      </c>
      <c r="AP66">
        <v>18.24707454545455</v>
      </c>
      <c r="AQ66">
        <v>-4.315429761949437E-05</v>
      </c>
      <c r="AR66">
        <v>104.8542711503696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1664376533.660714</v>
      </c>
      <c r="BH66">
        <v>747.1489285714287</v>
      </c>
      <c r="BI66">
        <v>791.881357142857</v>
      </c>
      <c r="BJ66">
        <v>18.25278571428571</v>
      </c>
      <c r="BK66">
        <v>16.66418571428571</v>
      </c>
      <c r="BL66">
        <v>751.3334642857144</v>
      </c>
      <c r="BM66">
        <v>18.38904285714286</v>
      </c>
      <c r="BN66">
        <v>500.0685357142858</v>
      </c>
      <c r="BO66">
        <v>91.34331785714285</v>
      </c>
      <c r="BP66">
        <v>0.1000132035714286</v>
      </c>
      <c r="BQ66">
        <v>24.06135</v>
      </c>
      <c r="BR66">
        <v>24.963625</v>
      </c>
      <c r="BS66">
        <v>999.9000000000002</v>
      </c>
      <c r="BT66">
        <v>0</v>
      </c>
      <c r="BU66">
        <v>0</v>
      </c>
      <c r="BV66">
        <v>10001.06392857143</v>
      </c>
      <c r="BW66">
        <v>0</v>
      </c>
      <c r="BX66">
        <v>7.869059999999998</v>
      </c>
      <c r="BY66">
        <v>-44.73234642857143</v>
      </c>
      <c r="BZ66">
        <v>761.0401071428571</v>
      </c>
      <c r="CA66">
        <v>805.3012857142857</v>
      </c>
      <c r="CB66">
        <v>1.588609642857142</v>
      </c>
      <c r="CC66">
        <v>791.881357142857</v>
      </c>
      <c r="CD66">
        <v>16.66418571428571</v>
      </c>
      <c r="CE66">
        <v>1.667270357142857</v>
      </c>
      <c r="CF66">
        <v>1.522161785714286</v>
      </c>
      <c r="CG66">
        <v>14.59501785714286</v>
      </c>
      <c r="CH66">
        <v>13.19260357142857</v>
      </c>
      <c r="CI66">
        <v>1999.938214285714</v>
      </c>
      <c r="CJ66">
        <v>0.9799979642857145</v>
      </c>
      <c r="CK66">
        <v>0.02000203928571429</v>
      </c>
      <c r="CL66">
        <v>0</v>
      </c>
      <c r="CM66">
        <v>774.2131071428573</v>
      </c>
      <c r="CN66">
        <v>5.00097</v>
      </c>
      <c r="CO66">
        <v>15394.95357142857</v>
      </c>
      <c r="CP66">
        <v>16707.06428571429</v>
      </c>
      <c r="CQ66">
        <v>38.44839285714286</v>
      </c>
      <c r="CR66">
        <v>39.33010714285714</v>
      </c>
      <c r="CS66">
        <v>38.27878571428571</v>
      </c>
      <c r="CT66">
        <v>39.13364285714285</v>
      </c>
      <c r="CU66">
        <v>39.07339285714286</v>
      </c>
      <c r="CV66">
        <v>1955.034285714286</v>
      </c>
      <c r="CW66">
        <v>39.90214285714286</v>
      </c>
      <c r="CX66">
        <v>0</v>
      </c>
      <c r="CY66">
        <v>1664376545.2</v>
      </c>
      <c r="CZ66">
        <v>0</v>
      </c>
      <c r="DA66">
        <v>0</v>
      </c>
      <c r="DB66" t="s">
        <v>356</v>
      </c>
      <c r="DC66">
        <v>1663859321.1</v>
      </c>
      <c r="DD66">
        <v>1663859315.6</v>
      </c>
      <c r="DE66">
        <v>0</v>
      </c>
      <c r="DF66">
        <v>0.196</v>
      </c>
      <c r="DG66">
        <v>-0.001</v>
      </c>
      <c r="DH66">
        <v>-5.941</v>
      </c>
      <c r="DI66">
        <v>-0.174</v>
      </c>
      <c r="DJ66">
        <v>1500</v>
      </c>
      <c r="DK66">
        <v>17</v>
      </c>
      <c r="DL66">
        <v>0.13</v>
      </c>
      <c r="DM66">
        <v>0.04</v>
      </c>
      <c r="DN66">
        <v>-44.56940975609756</v>
      </c>
      <c r="DO66">
        <v>-3.57915052264807</v>
      </c>
      <c r="DP66">
        <v>0.3552792057680265</v>
      </c>
      <c r="DQ66">
        <v>0</v>
      </c>
      <c r="DR66">
        <v>1.610283170731707</v>
      </c>
      <c r="DS66">
        <v>-0.3857410452961626</v>
      </c>
      <c r="DT66">
        <v>0.04091678279553151</v>
      </c>
      <c r="DU66">
        <v>0</v>
      </c>
      <c r="DV66">
        <v>0</v>
      </c>
      <c r="DW66">
        <v>2</v>
      </c>
      <c r="DX66" t="s">
        <v>357</v>
      </c>
      <c r="DY66">
        <v>2.98547</v>
      </c>
      <c r="DZ66">
        <v>2.71599</v>
      </c>
      <c r="EA66">
        <v>0.148128</v>
      </c>
      <c r="EB66">
        <v>0.151804</v>
      </c>
      <c r="EC66">
        <v>0.08994679999999999</v>
      </c>
      <c r="ED66">
        <v>0.0827044</v>
      </c>
      <c r="EE66">
        <v>27062.4</v>
      </c>
      <c r="EF66">
        <v>27086.6</v>
      </c>
      <c r="EG66">
        <v>29514.4</v>
      </c>
      <c r="EH66">
        <v>29525.5</v>
      </c>
      <c r="EI66">
        <v>35603.6</v>
      </c>
      <c r="EJ66">
        <v>36002.4</v>
      </c>
      <c r="EK66">
        <v>41594.2</v>
      </c>
      <c r="EL66">
        <v>42064.2</v>
      </c>
      <c r="EM66">
        <v>1.96823</v>
      </c>
      <c r="EN66">
        <v>1.9546</v>
      </c>
      <c r="EO66">
        <v>0.151247</v>
      </c>
      <c r="EP66">
        <v>0</v>
      </c>
      <c r="EQ66">
        <v>22.4793</v>
      </c>
      <c r="ER66">
        <v>999.9</v>
      </c>
      <c r="ES66">
        <v>56.1</v>
      </c>
      <c r="ET66">
        <v>26.9</v>
      </c>
      <c r="EU66">
        <v>21.8531</v>
      </c>
      <c r="EV66">
        <v>63.0813</v>
      </c>
      <c r="EW66">
        <v>33.0809</v>
      </c>
      <c r="EX66">
        <v>1</v>
      </c>
      <c r="EY66">
        <v>-0.192691</v>
      </c>
      <c r="EZ66">
        <v>1.12102</v>
      </c>
      <c r="FA66">
        <v>20.3871</v>
      </c>
      <c r="FB66">
        <v>5.21819</v>
      </c>
      <c r="FC66">
        <v>12.0099</v>
      </c>
      <c r="FD66">
        <v>4.9898</v>
      </c>
      <c r="FE66">
        <v>3.28855</v>
      </c>
      <c r="FF66">
        <v>9999</v>
      </c>
      <c r="FG66">
        <v>9999</v>
      </c>
      <c r="FH66">
        <v>9999</v>
      </c>
      <c r="FI66">
        <v>266.9</v>
      </c>
      <c r="FJ66">
        <v>1.86696</v>
      </c>
      <c r="FK66">
        <v>1.86608</v>
      </c>
      <c r="FL66">
        <v>1.86554</v>
      </c>
      <c r="FM66">
        <v>1.86551</v>
      </c>
      <c r="FN66">
        <v>1.86724</v>
      </c>
      <c r="FO66">
        <v>1.86981</v>
      </c>
      <c r="FP66">
        <v>1.86845</v>
      </c>
      <c r="FQ66">
        <v>1.86996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-4.253</v>
      </c>
      <c r="GF66">
        <v>-0.1363</v>
      </c>
      <c r="GG66">
        <v>-1.924539205026614</v>
      </c>
      <c r="GH66">
        <v>-0.003472570976848066</v>
      </c>
      <c r="GI66">
        <v>7.724417303660118E-07</v>
      </c>
      <c r="GJ66">
        <v>-2.052396271755168E-10</v>
      </c>
      <c r="GK66">
        <v>-0.1837585470287317</v>
      </c>
      <c r="GL66">
        <v>-0.01104087791735834</v>
      </c>
      <c r="GM66">
        <v>0.001110027317673367</v>
      </c>
      <c r="GN66">
        <v>-2.007286811265012E-05</v>
      </c>
      <c r="GO66">
        <v>4</v>
      </c>
      <c r="GP66">
        <v>2317</v>
      </c>
      <c r="GQ66">
        <v>1</v>
      </c>
      <c r="GR66">
        <v>22</v>
      </c>
      <c r="GS66">
        <v>8620.299999999999</v>
      </c>
      <c r="GT66">
        <v>8620.4</v>
      </c>
      <c r="GU66">
        <v>1.78589</v>
      </c>
      <c r="GV66">
        <v>2.19849</v>
      </c>
      <c r="GW66">
        <v>1.39648</v>
      </c>
      <c r="GX66">
        <v>2.33276</v>
      </c>
      <c r="GY66">
        <v>1.49536</v>
      </c>
      <c r="GZ66">
        <v>2.4585</v>
      </c>
      <c r="HA66">
        <v>32.1564</v>
      </c>
      <c r="HB66">
        <v>12.1182</v>
      </c>
      <c r="HC66">
        <v>18</v>
      </c>
      <c r="HD66">
        <v>512.509</v>
      </c>
      <c r="HE66">
        <v>459.843</v>
      </c>
      <c r="HF66">
        <v>20.8702</v>
      </c>
      <c r="HG66">
        <v>24.9787</v>
      </c>
      <c r="HH66">
        <v>29.9999</v>
      </c>
      <c r="HI66">
        <v>25.0092</v>
      </c>
      <c r="HJ66">
        <v>24.958</v>
      </c>
      <c r="HK66">
        <v>35.7839</v>
      </c>
      <c r="HL66">
        <v>26.6545</v>
      </c>
      <c r="HM66">
        <v>65.8211</v>
      </c>
      <c r="HN66">
        <v>20.8836</v>
      </c>
      <c r="HO66">
        <v>841.686</v>
      </c>
      <c r="HP66">
        <v>16.7001</v>
      </c>
      <c r="HQ66">
        <v>100.959</v>
      </c>
      <c r="HR66">
        <v>101.034</v>
      </c>
    </row>
    <row r="67" spans="1:226">
      <c r="A67">
        <v>51</v>
      </c>
      <c r="B67">
        <v>1664376547</v>
      </c>
      <c r="C67">
        <v>342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1664376539.232143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840.7366354276545</v>
      </c>
      <c r="AK67">
        <v>804.2704909090908</v>
      </c>
      <c r="AL67">
        <v>3.386505264448346</v>
      </c>
      <c r="AM67">
        <v>64.62644023718549</v>
      </c>
      <c r="AN67">
        <f>(AP67 - AO67 + BO67*1E3/(8.314*(BQ67+273.15)) * AR67/BN67 * AQ67) * BN67/(100*BB67) * 1000/(1000 - AP67)</f>
        <v>0</v>
      </c>
      <c r="AO67">
        <v>16.6866327217454</v>
      </c>
      <c r="AP67">
        <v>18.23265333333334</v>
      </c>
      <c r="AQ67">
        <v>-5.304137755390018E-05</v>
      </c>
      <c r="AR67">
        <v>104.8542711503696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1664376539.232143</v>
      </c>
      <c r="BH67">
        <v>765.5349285714285</v>
      </c>
      <c r="BI67">
        <v>810.5904642857142</v>
      </c>
      <c r="BJ67">
        <v>18.24860714285714</v>
      </c>
      <c r="BK67">
        <v>16.68020357142857</v>
      </c>
      <c r="BL67">
        <v>769.7684285714286</v>
      </c>
      <c r="BM67">
        <v>18.38489642857143</v>
      </c>
      <c r="BN67">
        <v>500.0755357142857</v>
      </c>
      <c r="BO67">
        <v>91.34306785714286</v>
      </c>
      <c r="BP67">
        <v>0.09998216071428574</v>
      </c>
      <c r="BQ67">
        <v>24.06456785714286</v>
      </c>
      <c r="BR67">
        <v>24.95764642857143</v>
      </c>
      <c r="BS67">
        <v>999.9000000000002</v>
      </c>
      <c r="BT67">
        <v>0</v>
      </c>
      <c r="BU67">
        <v>0</v>
      </c>
      <c r="BV67">
        <v>10000.62071428571</v>
      </c>
      <c r="BW67">
        <v>0</v>
      </c>
      <c r="BX67">
        <v>7.869059999999998</v>
      </c>
      <c r="BY67">
        <v>-45.05546785714285</v>
      </c>
      <c r="BZ67">
        <v>779.7645714285715</v>
      </c>
      <c r="CA67">
        <v>824.3407142857143</v>
      </c>
      <c r="CB67">
        <v>1.568411785714286</v>
      </c>
      <c r="CC67">
        <v>810.5904642857142</v>
      </c>
      <c r="CD67">
        <v>16.68020357142857</v>
      </c>
      <c r="CE67">
        <v>1.666883571428571</v>
      </c>
      <c r="CF67">
        <v>1.523621071428571</v>
      </c>
      <c r="CG67">
        <v>14.591425</v>
      </c>
      <c r="CH67">
        <v>13.20728928571429</v>
      </c>
      <c r="CI67">
        <v>1999.947142857143</v>
      </c>
      <c r="CJ67">
        <v>0.9799959285714286</v>
      </c>
      <c r="CK67">
        <v>0.02000419285714286</v>
      </c>
      <c r="CL67">
        <v>0</v>
      </c>
      <c r="CM67">
        <v>773.5012499999999</v>
      </c>
      <c r="CN67">
        <v>5.00097</v>
      </c>
      <c r="CO67">
        <v>15387.72142857143</v>
      </c>
      <c r="CP67">
        <v>16707.12142857143</v>
      </c>
      <c r="CQ67">
        <v>38.57335714285714</v>
      </c>
      <c r="CR67">
        <v>39.4685</v>
      </c>
      <c r="CS67">
        <v>38.37925</v>
      </c>
      <c r="CT67">
        <v>39.31225</v>
      </c>
      <c r="CU67">
        <v>39.19614285714285</v>
      </c>
      <c r="CV67">
        <v>1955.038928571429</v>
      </c>
      <c r="CW67">
        <v>39.90785714285715</v>
      </c>
      <c r="CX67">
        <v>0</v>
      </c>
      <c r="CY67">
        <v>1664376550.6</v>
      </c>
      <c r="CZ67">
        <v>0</v>
      </c>
      <c r="DA67">
        <v>0</v>
      </c>
      <c r="DB67" t="s">
        <v>356</v>
      </c>
      <c r="DC67">
        <v>1663859321.1</v>
      </c>
      <c r="DD67">
        <v>1663859315.6</v>
      </c>
      <c r="DE67">
        <v>0</v>
      </c>
      <c r="DF67">
        <v>0.196</v>
      </c>
      <c r="DG67">
        <v>-0.001</v>
      </c>
      <c r="DH67">
        <v>-5.941</v>
      </c>
      <c r="DI67">
        <v>-0.174</v>
      </c>
      <c r="DJ67">
        <v>1500</v>
      </c>
      <c r="DK67">
        <v>17</v>
      </c>
      <c r="DL67">
        <v>0.13</v>
      </c>
      <c r="DM67">
        <v>0.04</v>
      </c>
      <c r="DN67">
        <v>-44.8717487804878</v>
      </c>
      <c r="DO67">
        <v>-3.471353310104442</v>
      </c>
      <c r="DP67">
        <v>0.345813539298171</v>
      </c>
      <c r="DQ67">
        <v>0</v>
      </c>
      <c r="DR67">
        <v>1.581033658536585</v>
      </c>
      <c r="DS67">
        <v>-0.2239762369337947</v>
      </c>
      <c r="DT67">
        <v>0.02372711834908941</v>
      </c>
      <c r="DU67">
        <v>0</v>
      </c>
      <c r="DV67">
        <v>0</v>
      </c>
      <c r="DW67">
        <v>2</v>
      </c>
      <c r="DX67" t="s">
        <v>357</v>
      </c>
      <c r="DY67">
        <v>2.98509</v>
      </c>
      <c r="DZ67">
        <v>2.71552</v>
      </c>
      <c r="EA67">
        <v>0.15045</v>
      </c>
      <c r="EB67">
        <v>0.154069</v>
      </c>
      <c r="EC67">
        <v>0.089895</v>
      </c>
      <c r="ED67">
        <v>0.0827252</v>
      </c>
      <c r="EE67">
        <v>26989.2</v>
      </c>
      <c r="EF67">
        <v>27014.7</v>
      </c>
      <c r="EG67">
        <v>29515</v>
      </c>
      <c r="EH67">
        <v>29525.9</v>
      </c>
      <c r="EI67">
        <v>35606.5</v>
      </c>
      <c r="EJ67">
        <v>36002.3</v>
      </c>
      <c r="EK67">
        <v>41595.1</v>
      </c>
      <c r="EL67">
        <v>42064.9</v>
      </c>
      <c r="EM67">
        <v>1.96798</v>
      </c>
      <c r="EN67">
        <v>1.95495</v>
      </c>
      <c r="EO67">
        <v>0.151582</v>
      </c>
      <c r="EP67">
        <v>0</v>
      </c>
      <c r="EQ67">
        <v>22.475</v>
      </c>
      <c r="ER67">
        <v>999.9</v>
      </c>
      <c r="ES67">
        <v>56</v>
      </c>
      <c r="ET67">
        <v>26.9</v>
      </c>
      <c r="EU67">
        <v>21.8127</v>
      </c>
      <c r="EV67">
        <v>62.7813</v>
      </c>
      <c r="EW67">
        <v>33.6338</v>
      </c>
      <c r="EX67">
        <v>1</v>
      </c>
      <c r="EY67">
        <v>-0.193211</v>
      </c>
      <c r="EZ67">
        <v>1.12325</v>
      </c>
      <c r="FA67">
        <v>20.3872</v>
      </c>
      <c r="FB67">
        <v>5.21894</v>
      </c>
      <c r="FC67">
        <v>12.0099</v>
      </c>
      <c r="FD67">
        <v>4.9901</v>
      </c>
      <c r="FE67">
        <v>3.28858</v>
      </c>
      <c r="FF67">
        <v>9999</v>
      </c>
      <c r="FG67">
        <v>9999</v>
      </c>
      <c r="FH67">
        <v>9999</v>
      </c>
      <c r="FI67">
        <v>266.9</v>
      </c>
      <c r="FJ67">
        <v>1.86692</v>
      </c>
      <c r="FK67">
        <v>1.86606</v>
      </c>
      <c r="FL67">
        <v>1.86554</v>
      </c>
      <c r="FM67">
        <v>1.86549</v>
      </c>
      <c r="FN67">
        <v>1.86723</v>
      </c>
      <c r="FO67">
        <v>1.86981</v>
      </c>
      <c r="FP67">
        <v>1.86844</v>
      </c>
      <c r="FQ67">
        <v>1.86996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-4.301</v>
      </c>
      <c r="GF67">
        <v>-0.1364</v>
      </c>
      <c r="GG67">
        <v>-1.924539205026614</v>
      </c>
      <c r="GH67">
        <v>-0.003472570976848066</v>
      </c>
      <c r="GI67">
        <v>7.724417303660118E-07</v>
      </c>
      <c r="GJ67">
        <v>-2.052396271755168E-10</v>
      </c>
      <c r="GK67">
        <v>-0.1837585470287317</v>
      </c>
      <c r="GL67">
        <v>-0.01104087791735834</v>
      </c>
      <c r="GM67">
        <v>0.001110027317673367</v>
      </c>
      <c r="GN67">
        <v>-2.007286811265012E-05</v>
      </c>
      <c r="GO67">
        <v>4</v>
      </c>
      <c r="GP67">
        <v>2317</v>
      </c>
      <c r="GQ67">
        <v>1</v>
      </c>
      <c r="GR67">
        <v>22</v>
      </c>
      <c r="GS67">
        <v>8620.4</v>
      </c>
      <c r="GT67">
        <v>8620.5</v>
      </c>
      <c r="GU67">
        <v>1.81885</v>
      </c>
      <c r="GV67">
        <v>2.20459</v>
      </c>
      <c r="GW67">
        <v>1.39648</v>
      </c>
      <c r="GX67">
        <v>2.33276</v>
      </c>
      <c r="GY67">
        <v>1.49536</v>
      </c>
      <c r="GZ67">
        <v>2.35229</v>
      </c>
      <c r="HA67">
        <v>32.1564</v>
      </c>
      <c r="HB67">
        <v>12.1094</v>
      </c>
      <c r="HC67">
        <v>18</v>
      </c>
      <c r="HD67">
        <v>512.332</v>
      </c>
      <c r="HE67">
        <v>460.055</v>
      </c>
      <c r="HF67">
        <v>20.9071</v>
      </c>
      <c r="HG67">
        <v>24.9769</v>
      </c>
      <c r="HH67">
        <v>29.9999</v>
      </c>
      <c r="HI67">
        <v>25.0075</v>
      </c>
      <c r="HJ67">
        <v>24.9573</v>
      </c>
      <c r="HK67">
        <v>36.4369</v>
      </c>
      <c r="HL67">
        <v>26.6545</v>
      </c>
      <c r="HM67">
        <v>65.44880000000001</v>
      </c>
      <c r="HN67">
        <v>20.9368</v>
      </c>
      <c r="HO67">
        <v>855.047</v>
      </c>
      <c r="HP67">
        <v>16.7001</v>
      </c>
      <c r="HQ67">
        <v>100.961</v>
      </c>
      <c r="HR67">
        <v>101.036</v>
      </c>
    </row>
    <row r="68" spans="1:226">
      <c r="A68">
        <v>52</v>
      </c>
      <c r="B68">
        <v>1664376551.5</v>
      </c>
      <c r="C68">
        <v>346.5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1664376543.678571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856.0249095989346</v>
      </c>
      <c r="AK68">
        <v>819.4187575757575</v>
      </c>
      <c r="AL68">
        <v>3.369456145801804</v>
      </c>
      <c r="AM68">
        <v>64.62644023718549</v>
      </c>
      <c r="AN68">
        <f>(AP68 - AO68 + BO68*1E3/(8.314*(BQ68+273.15)) * AR68/BN68 * AQ68) * BN68/(100*BB68) * 1000/(1000 - AP68)</f>
        <v>0</v>
      </c>
      <c r="AO68">
        <v>16.69103238938105</v>
      </c>
      <c r="AP68">
        <v>18.21477515151515</v>
      </c>
      <c r="AQ68">
        <v>-7.179146747539729E-05</v>
      </c>
      <c r="AR68">
        <v>104.8542711503696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1664376543.678571</v>
      </c>
      <c r="BH68">
        <v>780.2354642857141</v>
      </c>
      <c r="BI68">
        <v>825.5143571428572</v>
      </c>
      <c r="BJ68">
        <v>18.23913571428572</v>
      </c>
      <c r="BK68">
        <v>16.68501428571428</v>
      </c>
      <c r="BL68">
        <v>784.507892857143</v>
      </c>
      <c r="BM68">
        <v>18.37550714285714</v>
      </c>
      <c r="BN68">
        <v>500.0651785714286</v>
      </c>
      <c r="BO68">
        <v>91.34324285714287</v>
      </c>
      <c r="BP68">
        <v>0.09997440714285713</v>
      </c>
      <c r="BQ68">
        <v>24.06794285714286</v>
      </c>
      <c r="BR68">
        <v>24.964325</v>
      </c>
      <c r="BS68">
        <v>999.9000000000002</v>
      </c>
      <c r="BT68">
        <v>0</v>
      </c>
      <c r="BU68">
        <v>0</v>
      </c>
      <c r="BV68">
        <v>10005.62142857143</v>
      </c>
      <c r="BW68">
        <v>0</v>
      </c>
      <c r="BX68">
        <v>7.869059999999998</v>
      </c>
      <c r="BY68">
        <v>-45.27890714285714</v>
      </c>
      <c r="BZ68">
        <v>794.7305357142857</v>
      </c>
      <c r="CA68">
        <v>839.521857142857</v>
      </c>
      <c r="CB68">
        <v>1.554128214285714</v>
      </c>
      <c r="CC68">
        <v>825.5143571428572</v>
      </c>
      <c r="CD68">
        <v>16.68501428571428</v>
      </c>
      <c r="CE68">
        <v>1.666021785714286</v>
      </c>
      <c r="CF68">
        <v>1.524063571428572</v>
      </c>
      <c r="CG68">
        <v>14.58341428571429</v>
      </c>
      <c r="CH68">
        <v>13.21173928571429</v>
      </c>
      <c r="CI68">
        <v>1999.965714285715</v>
      </c>
      <c r="CJ68">
        <v>0.979996142857143</v>
      </c>
      <c r="CK68">
        <v>0.02000402142857143</v>
      </c>
      <c r="CL68">
        <v>0</v>
      </c>
      <c r="CM68">
        <v>772.9438571428572</v>
      </c>
      <c r="CN68">
        <v>5.00097</v>
      </c>
      <c r="CO68">
        <v>15381.85714285714</v>
      </c>
      <c r="CP68">
        <v>16707.275</v>
      </c>
      <c r="CQ68">
        <v>38.66489285714285</v>
      </c>
      <c r="CR68">
        <v>39.57789285714286</v>
      </c>
      <c r="CS68">
        <v>38.45732142857143</v>
      </c>
      <c r="CT68">
        <v>39.44621428571429</v>
      </c>
      <c r="CU68">
        <v>39.28989285714285</v>
      </c>
      <c r="CV68">
        <v>1955.0575</v>
      </c>
      <c r="CW68">
        <v>39.90785714285715</v>
      </c>
      <c r="CX68">
        <v>0</v>
      </c>
      <c r="CY68">
        <v>1664376555.4</v>
      </c>
      <c r="CZ68">
        <v>0</v>
      </c>
      <c r="DA68">
        <v>0</v>
      </c>
      <c r="DB68" t="s">
        <v>356</v>
      </c>
      <c r="DC68">
        <v>1663859321.1</v>
      </c>
      <c r="DD68">
        <v>1663859315.6</v>
      </c>
      <c r="DE68">
        <v>0</v>
      </c>
      <c r="DF68">
        <v>0.196</v>
      </c>
      <c r="DG68">
        <v>-0.001</v>
      </c>
      <c r="DH68">
        <v>-5.941</v>
      </c>
      <c r="DI68">
        <v>-0.174</v>
      </c>
      <c r="DJ68">
        <v>1500</v>
      </c>
      <c r="DK68">
        <v>17</v>
      </c>
      <c r="DL68">
        <v>0.13</v>
      </c>
      <c r="DM68">
        <v>0.04</v>
      </c>
      <c r="DN68">
        <v>-45.13254390243902</v>
      </c>
      <c r="DO68">
        <v>-3.079647386759506</v>
      </c>
      <c r="DP68">
        <v>0.3091653390227692</v>
      </c>
      <c r="DQ68">
        <v>0</v>
      </c>
      <c r="DR68">
        <v>1.561868048780488</v>
      </c>
      <c r="DS68">
        <v>-0.1905066898954668</v>
      </c>
      <c r="DT68">
        <v>0.01898443241820842</v>
      </c>
      <c r="DU68">
        <v>0</v>
      </c>
      <c r="DV68">
        <v>0</v>
      </c>
      <c r="DW68">
        <v>2</v>
      </c>
      <c r="DX68" t="s">
        <v>357</v>
      </c>
      <c r="DY68">
        <v>2.9852</v>
      </c>
      <c r="DZ68">
        <v>2.71589</v>
      </c>
      <c r="EA68">
        <v>0.152325</v>
      </c>
      <c r="EB68">
        <v>0.155907</v>
      </c>
      <c r="EC68">
        <v>0.08982950000000001</v>
      </c>
      <c r="ED68">
        <v>0.0826997</v>
      </c>
      <c r="EE68">
        <v>26929.7</v>
      </c>
      <c r="EF68">
        <v>26955.9</v>
      </c>
      <c r="EG68">
        <v>29515.1</v>
      </c>
      <c r="EH68">
        <v>29525.8</v>
      </c>
      <c r="EI68">
        <v>35609.5</v>
      </c>
      <c r="EJ68">
        <v>36003.2</v>
      </c>
      <c r="EK68">
        <v>41595.4</v>
      </c>
      <c r="EL68">
        <v>42064.8</v>
      </c>
      <c r="EM68">
        <v>1.96788</v>
      </c>
      <c r="EN68">
        <v>1.95467</v>
      </c>
      <c r="EO68">
        <v>0.151955</v>
      </c>
      <c r="EP68">
        <v>0</v>
      </c>
      <c r="EQ68">
        <v>22.4717</v>
      </c>
      <c r="ER68">
        <v>999.9</v>
      </c>
      <c r="ES68">
        <v>56</v>
      </c>
      <c r="ET68">
        <v>26.9</v>
      </c>
      <c r="EU68">
        <v>21.8127</v>
      </c>
      <c r="EV68">
        <v>62.8013</v>
      </c>
      <c r="EW68">
        <v>33.4976</v>
      </c>
      <c r="EX68">
        <v>1</v>
      </c>
      <c r="EY68">
        <v>-0.193209</v>
      </c>
      <c r="EZ68">
        <v>1.08983</v>
      </c>
      <c r="FA68">
        <v>20.3874</v>
      </c>
      <c r="FB68">
        <v>5.21969</v>
      </c>
      <c r="FC68">
        <v>12.0099</v>
      </c>
      <c r="FD68">
        <v>4.99025</v>
      </c>
      <c r="FE68">
        <v>3.28865</v>
      </c>
      <c r="FF68">
        <v>9999</v>
      </c>
      <c r="FG68">
        <v>9999</v>
      </c>
      <c r="FH68">
        <v>9999</v>
      </c>
      <c r="FI68">
        <v>266.9</v>
      </c>
      <c r="FJ68">
        <v>1.86693</v>
      </c>
      <c r="FK68">
        <v>1.86608</v>
      </c>
      <c r="FL68">
        <v>1.86554</v>
      </c>
      <c r="FM68">
        <v>1.86549</v>
      </c>
      <c r="FN68">
        <v>1.86725</v>
      </c>
      <c r="FO68">
        <v>1.86981</v>
      </c>
      <c r="FP68">
        <v>1.86844</v>
      </c>
      <c r="FQ68">
        <v>1.86996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-4.341</v>
      </c>
      <c r="GF68">
        <v>-0.1366</v>
      </c>
      <c r="GG68">
        <v>-1.924539205026614</v>
      </c>
      <c r="GH68">
        <v>-0.003472570976848066</v>
      </c>
      <c r="GI68">
        <v>7.724417303660118E-07</v>
      </c>
      <c r="GJ68">
        <v>-2.052396271755168E-10</v>
      </c>
      <c r="GK68">
        <v>-0.1837585470287317</v>
      </c>
      <c r="GL68">
        <v>-0.01104087791735834</v>
      </c>
      <c r="GM68">
        <v>0.001110027317673367</v>
      </c>
      <c r="GN68">
        <v>-2.007286811265012E-05</v>
      </c>
      <c r="GO68">
        <v>4</v>
      </c>
      <c r="GP68">
        <v>2317</v>
      </c>
      <c r="GQ68">
        <v>1</v>
      </c>
      <c r="GR68">
        <v>22</v>
      </c>
      <c r="GS68">
        <v>8620.5</v>
      </c>
      <c r="GT68">
        <v>8620.6</v>
      </c>
      <c r="GU68">
        <v>1.8457</v>
      </c>
      <c r="GV68">
        <v>2.19849</v>
      </c>
      <c r="GW68">
        <v>1.39648</v>
      </c>
      <c r="GX68">
        <v>2.33398</v>
      </c>
      <c r="GY68">
        <v>1.49536</v>
      </c>
      <c r="GZ68">
        <v>2.45239</v>
      </c>
      <c r="HA68">
        <v>32.1564</v>
      </c>
      <c r="HB68">
        <v>12.1094</v>
      </c>
      <c r="HC68">
        <v>18</v>
      </c>
      <c r="HD68">
        <v>512.268</v>
      </c>
      <c r="HE68">
        <v>459.872</v>
      </c>
      <c r="HF68">
        <v>20.9313</v>
      </c>
      <c r="HG68">
        <v>24.9766</v>
      </c>
      <c r="HH68">
        <v>30</v>
      </c>
      <c r="HI68">
        <v>25.0075</v>
      </c>
      <c r="HJ68">
        <v>24.9559</v>
      </c>
      <c r="HK68">
        <v>36.932</v>
      </c>
      <c r="HL68">
        <v>26.6545</v>
      </c>
      <c r="HM68">
        <v>65.44880000000001</v>
      </c>
      <c r="HN68">
        <v>20.9368</v>
      </c>
      <c r="HO68">
        <v>875.103</v>
      </c>
      <c r="HP68">
        <v>16.7149</v>
      </c>
      <c r="HQ68">
        <v>100.962</v>
      </c>
      <c r="HR68">
        <v>101.035</v>
      </c>
    </row>
    <row r="69" spans="1:226">
      <c r="A69">
        <v>53</v>
      </c>
      <c r="B69">
        <v>1664376557</v>
      </c>
      <c r="C69">
        <v>352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1664376549.25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874.8247289462049</v>
      </c>
      <c r="AK69">
        <v>838.0862666666662</v>
      </c>
      <c r="AL69">
        <v>3.395487721500698</v>
      </c>
      <c r="AM69">
        <v>64.62644023718549</v>
      </c>
      <c r="AN69">
        <f>(AP69 - AO69 + BO69*1E3/(8.314*(BQ69+273.15)) * AR69/BN69 * AQ69) * BN69/(100*BB69) * 1000/(1000 - AP69)</f>
        <v>0</v>
      </c>
      <c r="AO69">
        <v>16.67026927062136</v>
      </c>
      <c r="AP69">
        <v>18.18103878787878</v>
      </c>
      <c r="AQ69">
        <v>-0.006592759912434533</v>
      </c>
      <c r="AR69">
        <v>104.8542711503696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1664376549.25</v>
      </c>
      <c r="BH69">
        <v>798.7170714285716</v>
      </c>
      <c r="BI69">
        <v>844.2331785714285</v>
      </c>
      <c r="BJ69">
        <v>18.21874642857142</v>
      </c>
      <c r="BK69">
        <v>16.682075</v>
      </c>
      <c r="BL69">
        <v>803.0383571428572</v>
      </c>
      <c r="BM69">
        <v>18.35530714285715</v>
      </c>
      <c r="BN69">
        <v>500.0731785714287</v>
      </c>
      <c r="BO69">
        <v>91.34447499999999</v>
      </c>
      <c r="BP69">
        <v>0.09999008214285714</v>
      </c>
      <c r="BQ69">
        <v>24.07392142857143</v>
      </c>
      <c r="BR69">
        <v>24.96843571428571</v>
      </c>
      <c r="BS69">
        <v>999.9000000000002</v>
      </c>
      <c r="BT69">
        <v>0</v>
      </c>
      <c r="BU69">
        <v>0</v>
      </c>
      <c r="BV69">
        <v>10003.1625</v>
      </c>
      <c r="BW69">
        <v>0</v>
      </c>
      <c r="BX69">
        <v>7.869059999999998</v>
      </c>
      <c r="BY69">
        <v>-45.51616785714285</v>
      </c>
      <c r="BZ69">
        <v>813.5385357142858</v>
      </c>
      <c r="CA69">
        <v>858.5556428571429</v>
      </c>
      <c r="CB69">
        <v>1.536674642857143</v>
      </c>
      <c r="CC69">
        <v>844.2331785714285</v>
      </c>
      <c r="CD69">
        <v>16.682075</v>
      </c>
      <c r="CE69">
        <v>1.664182142857143</v>
      </c>
      <c r="CF69">
        <v>1.523816071428572</v>
      </c>
      <c r="CG69">
        <v>14.56628928571429</v>
      </c>
      <c r="CH69">
        <v>13.20924285714286</v>
      </c>
      <c r="CI69">
        <v>1999.9675</v>
      </c>
      <c r="CJ69">
        <v>0.9799980714285715</v>
      </c>
      <c r="CK69">
        <v>0.02000212142857143</v>
      </c>
      <c r="CL69">
        <v>0</v>
      </c>
      <c r="CM69">
        <v>772.25525</v>
      </c>
      <c r="CN69">
        <v>5.00097</v>
      </c>
      <c r="CO69">
        <v>15373.98928571429</v>
      </c>
      <c r="CP69">
        <v>16707.28928571429</v>
      </c>
      <c r="CQ69">
        <v>38.78325</v>
      </c>
      <c r="CR69">
        <v>39.70507142857143</v>
      </c>
      <c r="CS69">
        <v>38.55774999999999</v>
      </c>
      <c r="CT69">
        <v>39.61807142857142</v>
      </c>
      <c r="CU69">
        <v>39.40599999999999</v>
      </c>
      <c r="CV69">
        <v>1955.063571428571</v>
      </c>
      <c r="CW69">
        <v>39.90357142857143</v>
      </c>
      <c r="CX69">
        <v>0</v>
      </c>
      <c r="CY69">
        <v>1664376560.8</v>
      </c>
      <c r="CZ69">
        <v>0</v>
      </c>
      <c r="DA69">
        <v>0</v>
      </c>
      <c r="DB69" t="s">
        <v>356</v>
      </c>
      <c r="DC69">
        <v>1663859321.1</v>
      </c>
      <c r="DD69">
        <v>1663859315.6</v>
      </c>
      <c r="DE69">
        <v>0</v>
      </c>
      <c r="DF69">
        <v>0.196</v>
      </c>
      <c r="DG69">
        <v>-0.001</v>
      </c>
      <c r="DH69">
        <v>-5.941</v>
      </c>
      <c r="DI69">
        <v>-0.174</v>
      </c>
      <c r="DJ69">
        <v>1500</v>
      </c>
      <c r="DK69">
        <v>17</v>
      </c>
      <c r="DL69">
        <v>0.13</v>
      </c>
      <c r="DM69">
        <v>0.04</v>
      </c>
      <c r="DN69">
        <v>-45.3967825</v>
      </c>
      <c r="DO69">
        <v>-2.437640150093679</v>
      </c>
      <c r="DP69">
        <v>0.2419294472439237</v>
      </c>
      <c r="DQ69">
        <v>0</v>
      </c>
      <c r="DR69">
        <v>1.54508375</v>
      </c>
      <c r="DS69">
        <v>-0.1936465666041304</v>
      </c>
      <c r="DT69">
        <v>0.01881978967569776</v>
      </c>
      <c r="DU69">
        <v>0</v>
      </c>
      <c r="DV69">
        <v>0</v>
      </c>
      <c r="DW69">
        <v>2</v>
      </c>
      <c r="DX69" t="s">
        <v>357</v>
      </c>
      <c r="DY69">
        <v>2.98507</v>
      </c>
      <c r="DZ69">
        <v>2.71563</v>
      </c>
      <c r="EA69">
        <v>0.154609</v>
      </c>
      <c r="EB69">
        <v>0.158113</v>
      </c>
      <c r="EC69">
        <v>0.08970939999999999</v>
      </c>
      <c r="ED69">
        <v>0.08265450000000001</v>
      </c>
      <c r="EE69">
        <v>26857.3</v>
      </c>
      <c r="EF69">
        <v>26885.4</v>
      </c>
      <c r="EG69">
        <v>29515.1</v>
      </c>
      <c r="EH69">
        <v>29525.7</v>
      </c>
      <c r="EI69">
        <v>35614.4</v>
      </c>
      <c r="EJ69">
        <v>36005</v>
      </c>
      <c r="EK69">
        <v>41595.6</v>
      </c>
      <c r="EL69">
        <v>42064.7</v>
      </c>
      <c r="EM69">
        <v>1.968</v>
      </c>
      <c r="EN69">
        <v>1.95505</v>
      </c>
      <c r="EO69">
        <v>0.152569</v>
      </c>
      <c r="EP69">
        <v>0</v>
      </c>
      <c r="EQ69">
        <v>22.4674</v>
      </c>
      <c r="ER69">
        <v>999.9</v>
      </c>
      <c r="ES69">
        <v>55.9</v>
      </c>
      <c r="ET69">
        <v>26.9</v>
      </c>
      <c r="EU69">
        <v>21.7735</v>
      </c>
      <c r="EV69">
        <v>62.7713</v>
      </c>
      <c r="EW69">
        <v>33.5938</v>
      </c>
      <c r="EX69">
        <v>1</v>
      </c>
      <c r="EY69">
        <v>-0.19326</v>
      </c>
      <c r="EZ69">
        <v>1.12258</v>
      </c>
      <c r="FA69">
        <v>20.3872</v>
      </c>
      <c r="FB69">
        <v>5.21909</v>
      </c>
      <c r="FC69">
        <v>12.0099</v>
      </c>
      <c r="FD69">
        <v>4.9897</v>
      </c>
      <c r="FE69">
        <v>3.28865</v>
      </c>
      <c r="FF69">
        <v>9999</v>
      </c>
      <c r="FG69">
        <v>9999</v>
      </c>
      <c r="FH69">
        <v>9999</v>
      </c>
      <c r="FI69">
        <v>266.9</v>
      </c>
      <c r="FJ69">
        <v>1.86692</v>
      </c>
      <c r="FK69">
        <v>1.86607</v>
      </c>
      <c r="FL69">
        <v>1.86553</v>
      </c>
      <c r="FM69">
        <v>1.86552</v>
      </c>
      <c r="FN69">
        <v>1.86722</v>
      </c>
      <c r="FO69">
        <v>1.86981</v>
      </c>
      <c r="FP69">
        <v>1.86844</v>
      </c>
      <c r="FQ69">
        <v>1.86996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-4.389</v>
      </c>
      <c r="GF69">
        <v>-0.1369</v>
      </c>
      <c r="GG69">
        <v>-1.924539205026614</v>
      </c>
      <c r="GH69">
        <v>-0.003472570976848066</v>
      </c>
      <c r="GI69">
        <v>7.724417303660118E-07</v>
      </c>
      <c r="GJ69">
        <v>-2.052396271755168E-10</v>
      </c>
      <c r="GK69">
        <v>-0.1837585470287317</v>
      </c>
      <c r="GL69">
        <v>-0.01104087791735834</v>
      </c>
      <c r="GM69">
        <v>0.001110027317673367</v>
      </c>
      <c r="GN69">
        <v>-2.007286811265012E-05</v>
      </c>
      <c r="GO69">
        <v>4</v>
      </c>
      <c r="GP69">
        <v>2317</v>
      </c>
      <c r="GQ69">
        <v>1</v>
      </c>
      <c r="GR69">
        <v>22</v>
      </c>
      <c r="GS69">
        <v>8620.6</v>
      </c>
      <c r="GT69">
        <v>8620.700000000001</v>
      </c>
      <c r="GU69">
        <v>1.875</v>
      </c>
      <c r="GV69">
        <v>2.20093</v>
      </c>
      <c r="GW69">
        <v>1.39648</v>
      </c>
      <c r="GX69">
        <v>2.33398</v>
      </c>
      <c r="GY69">
        <v>1.49536</v>
      </c>
      <c r="GZ69">
        <v>2.45361</v>
      </c>
      <c r="HA69">
        <v>32.1564</v>
      </c>
      <c r="HB69">
        <v>12.0919</v>
      </c>
      <c r="HC69">
        <v>18</v>
      </c>
      <c r="HD69">
        <v>512.332</v>
      </c>
      <c r="HE69">
        <v>460.105</v>
      </c>
      <c r="HF69">
        <v>20.9578</v>
      </c>
      <c r="HG69">
        <v>24.9745</v>
      </c>
      <c r="HH69">
        <v>29.9999</v>
      </c>
      <c r="HI69">
        <v>25.0056</v>
      </c>
      <c r="HJ69">
        <v>24.9559</v>
      </c>
      <c r="HK69">
        <v>37.5815</v>
      </c>
      <c r="HL69">
        <v>26.3814</v>
      </c>
      <c r="HM69">
        <v>65.44880000000001</v>
      </c>
      <c r="HN69">
        <v>20.9759</v>
      </c>
      <c r="HO69">
        <v>888.475</v>
      </c>
      <c r="HP69">
        <v>16.755</v>
      </c>
      <c r="HQ69">
        <v>100.962</v>
      </c>
      <c r="HR69">
        <v>101.035</v>
      </c>
    </row>
    <row r="70" spans="1:226">
      <c r="A70">
        <v>54</v>
      </c>
      <c r="B70">
        <v>1664376561.5</v>
      </c>
      <c r="C70">
        <v>356.5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1664376553.678571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890.0442267310569</v>
      </c>
      <c r="AK70">
        <v>853.3187636363631</v>
      </c>
      <c r="AL70">
        <v>3.383999992108867</v>
      </c>
      <c r="AM70">
        <v>64.62644023718549</v>
      </c>
      <c r="AN70">
        <f>(AP70 - AO70 + BO70*1E3/(8.314*(BQ70+273.15)) * AR70/BN70 * AQ70) * BN70/(100*BB70) * 1000/(1000 - AP70)</f>
        <v>0</v>
      </c>
      <c r="AO70">
        <v>16.67535280962111</v>
      </c>
      <c r="AP70">
        <v>18.15032181818182</v>
      </c>
      <c r="AQ70">
        <v>-0.006882419382255455</v>
      </c>
      <c r="AR70">
        <v>104.8542711503696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1664376553.678571</v>
      </c>
      <c r="BH70">
        <v>813.4484642857144</v>
      </c>
      <c r="BI70">
        <v>859.0493928571426</v>
      </c>
      <c r="BJ70">
        <v>18.19631785714286</v>
      </c>
      <c r="BK70">
        <v>16.68019642857143</v>
      </c>
      <c r="BL70">
        <v>817.8085357142857</v>
      </c>
      <c r="BM70">
        <v>18.33308928571429</v>
      </c>
      <c r="BN70">
        <v>500.0607142857143</v>
      </c>
      <c r="BO70">
        <v>91.34498571428571</v>
      </c>
      <c r="BP70">
        <v>0.09992359285714288</v>
      </c>
      <c r="BQ70">
        <v>24.07945</v>
      </c>
      <c r="BR70">
        <v>24.97308928571428</v>
      </c>
      <c r="BS70">
        <v>999.9000000000002</v>
      </c>
      <c r="BT70">
        <v>0</v>
      </c>
      <c r="BU70">
        <v>0</v>
      </c>
      <c r="BV70">
        <v>10012.42428571429</v>
      </c>
      <c r="BW70">
        <v>0</v>
      </c>
      <c r="BX70">
        <v>7.869059999999998</v>
      </c>
      <c r="BY70">
        <v>-45.60091428571429</v>
      </c>
      <c r="BZ70">
        <v>828.5241785714286</v>
      </c>
      <c r="CA70">
        <v>873.6215</v>
      </c>
      <c r="CB70">
        <v>1.516120357142858</v>
      </c>
      <c r="CC70">
        <v>859.0493928571426</v>
      </c>
      <c r="CD70">
        <v>16.68019642857143</v>
      </c>
      <c r="CE70">
        <v>1.662143214285714</v>
      </c>
      <c r="CF70">
        <v>1.523653214285714</v>
      </c>
      <c r="CG70">
        <v>14.5473</v>
      </c>
      <c r="CH70">
        <v>13.20761071428572</v>
      </c>
      <c r="CI70">
        <v>1999.959642857143</v>
      </c>
      <c r="CJ70">
        <v>0.9799994642857143</v>
      </c>
      <c r="CK70">
        <v>0.02000073571428572</v>
      </c>
      <c r="CL70">
        <v>0</v>
      </c>
      <c r="CM70">
        <v>771.6961428571428</v>
      </c>
      <c r="CN70">
        <v>5.00097</v>
      </c>
      <c r="CO70">
        <v>15367.21428571429</v>
      </c>
      <c r="CP70">
        <v>16707.225</v>
      </c>
      <c r="CQ70">
        <v>38.88375</v>
      </c>
      <c r="CR70">
        <v>39.79882142857142</v>
      </c>
      <c r="CS70">
        <v>38.63592857142857</v>
      </c>
      <c r="CT70">
        <v>39.74753571428571</v>
      </c>
      <c r="CU70">
        <v>39.502</v>
      </c>
      <c r="CV70">
        <v>1955.058571428571</v>
      </c>
      <c r="CW70">
        <v>39.90071428571429</v>
      </c>
      <c r="CX70">
        <v>0</v>
      </c>
      <c r="CY70">
        <v>1664376565.6</v>
      </c>
      <c r="CZ70">
        <v>0</v>
      </c>
      <c r="DA70">
        <v>0</v>
      </c>
      <c r="DB70" t="s">
        <v>356</v>
      </c>
      <c r="DC70">
        <v>1663859321.1</v>
      </c>
      <c r="DD70">
        <v>1663859315.6</v>
      </c>
      <c r="DE70">
        <v>0</v>
      </c>
      <c r="DF70">
        <v>0.196</v>
      </c>
      <c r="DG70">
        <v>-0.001</v>
      </c>
      <c r="DH70">
        <v>-5.941</v>
      </c>
      <c r="DI70">
        <v>-0.174</v>
      </c>
      <c r="DJ70">
        <v>1500</v>
      </c>
      <c r="DK70">
        <v>17</v>
      </c>
      <c r="DL70">
        <v>0.13</v>
      </c>
      <c r="DM70">
        <v>0.04</v>
      </c>
      <c r="DN70">
        <v>-45.5234475</v>
      </c>
      <c r="DO70">
        <v>-1.507718949343297</v>
      </c>
      <c r="DP70">
        <v>0.1611481554152889</v>
      </c>
      <c r="DQ70">
        <v>0</v>
      </c>
      <c r="DR70">
        <v>1.52849525</v>
      </c>
      <c r="DS70">
        <v>-0.241046566604127</v>
      </c>
      <c r="DT70">
        <v>0.02436144474241007</v>
      </c>
      <c r="DU70">
        <v>0</v>
      </c>
      <c r="DV70">
        <v>0</v>
      </c>
      <c r="DW70">
        <v>2</v>
      </c>
      <c r="DX70" t="s">
        <v>357</v>
      </c>
      <c r="DY70">
        <v>2.98506</v>
      </c>
      <c r="DZ70">
        <v>2.7157</v>
      </c>
      <c r="EA70">
        <v>0.156455</v>
      </c>
      <c r="EB70">
        <v>0.159897</v>
      </c>
      <c r="EC70">
        <v>0.0896079</v>
      </c>
      <c r="ED70">
        <v>0.0827659</v>
      </c>
      <c r="EE70">
        <v>26798.3</v>
      </c>
      <c r="EF70">
        <v>26828.6</v>
      </c>
      <c r="EG70">
        <v>29514.7</v>
      </c>
      <c r="EH70">
        <v>29525.8</v>
      </c>
      <c r="EI70">
        <v>35617.4</v>
      </c>
      <c r="EJ70">
        <v>36000.7</v>
      </c>
      <c r="EK70">
        <v>41594.4</v>
      </c>
      <c r="EL70">
        <v>42064.9</v>
      </c>
      <c r="EM70">
        <v>1.96788</v>
      </c>
      <c r="EN70">
        <v>1.95518</v>
      </c>
      <c r="EO70">
        <v>0.153303</v>
      </c>
      <c r="EP70">
        <v>0</v>
      </c>
      <c r="EQ70">
        <v>22.4646</v>
      </c>
      <c r="ER70">
        <v>999.9</v>
      </c>
      <c r="ES70">
        <v>55.9</v>
      </c>
      <c r="ET70">
        <v>26.9</v>
      </c>
      <c r="EU70">
        <v>21.7757</v>
      </c>
      <c r="EV70">
        <v>62.4913</v>
      </c>
      <c r="EW70">
        <v>33.5337</v>
      </c>
      <c r="EX70">
        <v>1</v>
      </c>
      <c r="EY70">
        <v>-0.193242</v>
      </c>
      <c r="EZ70">
        <v>1.09471</v>
      </c>
      <c r="FA70">
        <v>20.3873</v>
      </c>
      <c r="FB70">
        <v>5.21909</v>
      </c>
      <c r="FC70">
        <v>12.0099</v>
      </c>
      <c r="FD70">
        <v>4.9898</v>
      </c>
      <c r="FE70">
        <v>3.28863</v>
      </c>
      <c r="FF70">
        <v>9999</v>
      </c>
      <c r="FG70">
        <v>9999</v>
      </c>
      <c r="FH70">
        <v>9999</v>
      </c>
      <c r="FI70">
        <v>266.9</v>
      </c>
      <c r="FJ70">
        <v>1.86693</v>
      </c>
      <c r="FK70">
        <v>1.86604</v>
      </c>
      <c r="FL70">
        <v>1.86553</v>
      </c>
      <c r="FM70">
        <v>1.86552</v>
      </c>
      <c r="FN70">
        <v>1.86722</v>
      </c>
      <c r="FO70">
        <v>1.86981</v>
      </c>
      <c r="FP70">
        <v>1.86844</v>
      </c>
      <c r="FQ70">
        <v>1.86996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-4.429</v>
      </c>
      <c r="GF70">
        <v>-0.1372</v>
      </c>
      <c r="GG70">
        <v>-1.924539205026614</v>
      </c>
      <c r="GH70">
        <v>-0.003472570976848066</v>
      </c>
      <c r="GI70">
        <v>7.724417303660118E-07</v>
      </c>
      <c r="GJ70">
        <v>-2.052396271755168E-10</v>
      </c>
      <c r="GK70">
        <v>-0.1837585470287317</v>
      </c>
      <c r="GL70">
        <v>-0.01104087791735834</v>
      </c>
      <c r="GM70">
        <v>0.001110027317673367</v>
      </c>
      <c r="GN70">
        <v>-2.007286811265012E-05</v>
      </c>
      <c r="GO70">
        <v>4</v>
      </c>
      <c r="GP70">
        <v>2317</v>
      </c>
      <c r="GQ70">
        <v>1</v>
      </c>
      <c r="GR70">
        <v>22</v>
      </c>
      <c r="GS70">
        <v>8620.700000000001</v>
      </c>
      <c r="GT70">
        <v>8620.799999999999</v>
      </c>
      <c r="GU70">
        <v>1.90186</v>
      </c>
      <c r="GV70">
        <v>2.19971</v>
      </c>
      <c r="GW70">
        <v>1.39648</v>
      </c>
      <c r="GX70">
        <v>2.33276</v>
      </c>
      <c r="GY70">
        <v>1.49536</v>
      </c>
      <c r="GZ70">
        <v>2.46948</v>
      </c>
      <c r="HA70">
        <v>32.1784</v>
      </c>
      <c r="HB70">
        <v>12.1007</v>
      </c>
      <c r="HC70">
        <v>18</v>
      </c>
      <c r="HD70">
        <v>512.249</v>
      </c>
      <c r="HE70">
        <v>460.176</v>
      </c>
      <c r="HF70">
        <v>20.9737</v>
      </c>
      <c r="HG70">
        <v>24.9736</v>
      </c>
      <c r="HH70">
        <v>30</v>
      </c>
      <c r="HI70">
        <v>25.0054</v>
      </c>
      <c r="HJ70">
        <v>24.955</v>
      </c>
      <c r="HK70">
        <v>38.0749</v>
      </c>
      <c r="HL70">
        <v>26.3814</v>
      </c>
      <c r="HM70">
        <v>65.44880000000001</v>
      </c>
      <c r="HN70">
        <v>20.9759</v>
      </c>
      <c r="HO70">
        <v>908.514</v>
      </c>
      <c r="HP70">
        <v>16.7912</v>
      </c>
      <c r="HQ70">
        <v>100.96</v>
      </c>
      <c r="HR70">
        <v>101.035</v>
      </c>
    </row>
    <row r="71" spans="1:226">
      <c r="A71">
        <v>55</v>
      </c>
      <c r="B71">
        <v>1664376567</v>
      </c>
      <c r="C71">
        <v>362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1664376559.25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908.783304577299</v>
      </c>
      <c r="AK71">
        <v>871.9001757575758</v>
      </c>
      <c r="AL71">
        <v>3.375747370312244</v>
      </c>
      <c r="AM71">
        <v>64.62644023718549</v>
      </c>
      <c r="AN71">
        <f>(AP71 - AO71 + BO71*1E3/(8.314*(BQ71+273.15)) * AR71/BN71 * AQ71) * BN71/(100*BB71) * 1000/(1000 - AP71)</f>
        <v>0</v>
      </c>
      <c r="AO71">
        <v>16.72026464626268</v>
      </c>
      <c r="AP71">
        <v>18.13145999999999</v>
      </c>
      <c r="AQ71">
        <v>-0.0011900429663016</v>
      </c>
      <c r="AR71">
        <v>104.8542711503696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1664376559.25</v>
      </c>
      <c r="BH71">
        <v>831.9907857142858</v>
      </c>
      <c r="BI71">
        <v>877.6970357142857</v>
      </c>
      <c r="BJ71">
        <v>18.16576071428571</v>
      </c>
      <c r="BK71">
        <v>16.69055</v>
      </c>
      <c r="BL71">
        <v>836.3994999999999</v>
      </c>
      <c r="BM71">
        <v>18.30281785714286</v>
      </c>
      <c r="BN71">
        <v>500.0695714285715</v>
      </c>
      <c r="BO71">
        <v>91.34556785714287</v>
      </c>
      <c r="BP71">
        <v>0.1000282535714286</v>
      </c>
      <c r="BQ71">
        <v>24.08702857142857</v>
      </c>
      <c r="BR71">
        <v>24.98241071428572</v>
      </c>
      <c r="BS71">
        <v>999.9000000000002</v>
      </c>
      <c r="BT71">
        <v>0</v>
      </c>
      <c r="BU71">
        <v>0</v>
      </c>
      <c r="BV71">
        <v>9998.966071428571</v>
      </c>
      <c r="BW71">
        <v>0</v>
      </c>
      <c r="BX71">
        <v>7.869059999999998</v>
      </c>
      <c r="BY71">
        <v>-45.70620357142857</v>
      </c>
      <c r="BZ71">
        <v>847.3837857142856</v>
      </c>
      <c r="CA71">
        <v>892.5953214285713</v>
      </c>
      <c r="CB71">
        <v>1.4752075</v>
      </c>
      <c r="CC71">
        <v>877.6970357142857</v>
      </c>
      <c r="CD71">
        <v>16.69055</v>
      </c>
      <c r="CE71">
        <v>1.659362142857143</v>
      </c>
      <c r="CF71">
        <v>1.524608214285715</v>
      </c>
      <c r="CG71">
        <v>14.52138214285714</v>
      </c>
      <c r="CH71">
        <v>13.21719642857143</v>
      </c>
      <c r="CI71">
        <v>1999.961785714286</v>
      </c>
      <c r="CJ71">
        <v>0.9800012857142857</v>
      </c>
      <c r="CK71">
        <v>0.01999891428571429</v>
      </c>
      <c r="CL71">
        <v>0</v>
      </c>
      <c r="CM71">
        <v>771.0005</v>
      </c>
      <c r="CN71">
        <v>5.00097</v>
      </c>
      <c r="CO71">
        <v>15358.68214285714</v>
      </c>
      <c r="CP71">
        <v>16707.24642857143</v>
      </c>
      <c r="CQ71">
        <v>39.01103571428571</v>
      </c>
      <c r="CR71">
        <v>39.91042857142856</v>
      </c>
      <c r="CS71">
        <v>38.74082142857143</v>
      </c>
      <c r="CT71">
        <v>39.91492857142857</v>
      </c>
      <c r="CU71">
        <v>39.61357142857143</v>
      </c>
      <c r="CV71">
        <v>1955.064285714285</v>
      </c>
      <c r="CW71">
        <v>39.89678571428572</v>
      </c>
      <c r="CX71">
        <v>0</v>
      </c>
      <c r="CY71">
        <v>1664376571</v>
      </c>
      <c r="CZ71">
        <v>0</v>
      </c>
      <c r="DA71">
        <v>0</v>
      </c>
      <c r="DB71" t="s">
        <v>356</v>
      </c>
      <c r="DC71">
        <v>1663859321.1</v>
      </c>
      <c r="DD71">
        <v>1663859315.6</v>
      </c>
      <c r="DE71">
        <v>0</v>
      </c>
      <c r="DF71">
        <v>0.196</v>
      </c>
      <c r="DG71">
        <v>-0.001</v>
      </c>
      <c r="DH71">
        <v>-5.941</v>
      </c>
      <c r="DI71">
        <v>-0.174</v>
      </c>
      <c r="DJ71">
        <v>1500</v>
      </c>
      <c r="DK71">
        <v>17</v>
      </c>
      <c r="DL71">
        <v>0.13</v>
      </c>
      <c r="DM71">
        <v>0.04</v>
      </c>
      <c r="DN71">
        <v>-45.6283425</v>
      </c>
      <c r="DO71">
        <v>-0.9929774859286973</v>
      </c>
      <c r="DP71">
        <v>0.1154700131798298</v>
      </c>
      <c r="DQ71">
        <v>0</v>
      </c>
      <c r="DR71">
        <v>1.49683975</v>
      </c>
      <c r="DS71">
        <v>-0.4225883302063773</v>
      </c>
      <c r="DT71">
        <v>0.04326716760359406</v>
      </c>
      <c r="DU71">
        <v>0</v>
      </c>
      <c r="DV71">
        <v>0</v>
      </c>
      <c r="DW71">
        <v>2</v>
      </c>
      <c r="DX71" t="s">
        <v>357</v>
      </c>
      <c r="DY71">
        <v>2.98506</v>
      </c>
      <c r="DZ71">
        <v>2.71543</v>
      </c>
      <c r="EA71">
        <v>0.158685</v>
      </c>
      <c r="EB71">
        <v>0.162083</v>
      </c>
      <c r="EC71">
        <v>0.0895446</v>
      </c>
      <c r="ED71">
        <v>0.0828661</v>
      </c>
      <c r="EE71">
        <v>26727.6</v>
      </c>
      <c r="EF71">
        <v>26759</v>
      </c>
      <c r="EG71">
        <v>29514.7</v>
      </c>
      <c r="EH71">
        <v>29525.9</v>
      </c>
      <c r="EI71">
        <v>35620.3</v>
      </c>
      <c r="EJ71">
        <v>35996.7</v>
      </c>
      <c r="EK71">
        <v>41594.8</v>
      </c>
      <c r="EL71">
        <v>42064.8</v>
      </c>
      <c r="EM71">
        <v>1.96787</v>
      </c>
      <c r="EN71">
        <v>1.95525</v>
      </c>
      <c r="EO71">
        <v>0.15432</v>
      </c>
      <c r="EP71">
        <v>0</v>
      </c>
      <c r="EQ71">
        <v>22.4614</v>
      </c>
      <c r="ER71">
        <v>999.9</v>
      </c>
      <c r="ES71">
        <v>55.9</v>
      </c>
      <c r="ET71">
        <v>26.9</v>
      </c>
      <c r="EU71">
        <v>21.7755</v>
      </c>
      <c r="EV71">
        <v>62.9413</v>
      </c>
      <c r="EW71">
        <v>33.6418</v>
      </c>
      <c r="EX71">
        <v>1</v>
      </c>
      <c r="EY71">
        <v>-0.19342</v>
      </c>
      <c r="EZ71">
        <v>1.11733</v>
      </c>
      <c r="FA71">
        <v>20.3872</v>
      </c>
      <c r="FB71">
        <v>5.21894</v>
      </c>
      <c r="FC71">
        <v>12.0099</v>
      </c>
      <c r="FD71">
        <v>4.99</v>
      </c>
      <c r="FE71">
        <v>3.2885</v>
      </c>
      <c r="FF71">
        <v>9999</v>
      </c>
      <c r="FG71">
        <v>9999</v>
      </c>
      <c r="FH71">
        <v>9999</v>
      </c>
      <c r="FI71">
        <v>266.9</v>
      </c>
      <c r="FJ71">
        <v>1.86691</v>
      </c>
      <c r="FK71">
        <v>1.86605</v>
      </c>
      <c r="FL71">
        <v>1.86554</v>
      </c>
      <c r="FM71">
        <v>1.86551</v>
      </c>
      <c r="FN71">
        <v>1.86723</v>
      </c>
      <c r="FO71">
        <v>1.86981</v>
      </c>
      <c r="FP71">
        <v>1.86844</v>
      </c>
      <c r="FQ71">
        <v>1.86996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-4.476</v>
      </c>
      <c r="GF71">
        <v>-0.1374</v>
      </c>
      <c r="GG71">
        <v>-1.924539205026614</v>
      </c>
      <c r="GH71">
        <v>-0.003472570976848066</v>
      </c>
      <c r="GI71">
        <v>7.724417303660118E-07</v>
      </c>
      <c r="GJ71">
        <v>-2.052396271755168E-10</v>
      </c>
      <c r="GK71">
        <v>-0.1837585470287317</v>
      </c>
      <c r="GL71">
        <v>-0.01104087791735834</v>
      </c>
      <c r="GM71">
        <v>0.001110027317673367</v>
      </c>
      <c r="GN71">
        <v>-2.007286811265012E-05</v>
      </c>
      <c r="GO71">
        <v>4</v>
      </c>
      <c r="GP71">
        <v>2317</v>
      </c>
      <c r="GQ71">
        <v>1</v>
      </c>
      <c r="GR71">
        <v>22</v>
      </c>
      <c r="GS71">
        <v>8620.799999999999</v>
      </c>
      <c r="GT71">
        <v>8620.9</v>
      </c>
      <c r="GU71">
        <v>1.93237</v>
      </c>
      <c r="GV71">
        <v>2.19727</v>
      </c>
      <c r="GW71">
        <v>1.39648</v>
      </c>
      <c r="GX71">
        <v>2.33398</v>
      </c>
      <c r="GY71">
        <v>1.49536</v>
      </c>
      <c r="GZ71">
        <v>2.44629</v>
      </c>
      <c r="HA71">
        <v>32.1564</v>
      </c>
      <c r="HB71">
        <v>12.0832</v>
      </c>
      <c r="HC71">
        <v>18</v>
      </c>
      <c r="HD71">
        <v>512.2329999999999</v>
      </c>
      <c r="HE71">
        <v>460.212</v>
      </c>
      <c r="HF71">
        <v>20.9924</v>
      </c>
      <c r="HG71">
        <v>24.9724</v>
      </c>
      <c r="HH71">
        <v>29.9999</v>
      </c>
      <c r="HI71">
        <v>25.0036</v>
      </c>
      <c r="HJ71">
        <v>24.9538</v>
      </c>
      <c r="HK71">
        <v>38.7235</v>
      </c>
      <c r="HL71">
        <v>26.0892</v>
      </c>
      <c r="HM71">
        <v>65.44880000000001</v>
      </c>
      <c r="HN71">
        <v>20.9901</v>
      </c>
      <c r="HO71">
        <v>921.913</v>
      </c>
      <c r="HP71">
        <v>16.838</v>
      </c>
      <c r="HQ71">
        <v>100.96</v>
      </c>
      <c r="HR71">
        <v>101.035</v>
      </c>
    </row>
    <row r="72" spans="1:226">
      <c r="A72">
        <v>56</v>
      </c>
      <c r="B72">
        <v>1664376571.5</v>
      </c>
      <c r="C72">
        <v>366.5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1664376563.678571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924.2304704523551</v>
      </c>
      <c r="AK72">
        <v>887.286975757576</v>
      </c>
      <c r="AL72">
        <v>3.422357910904315</v>
      </c>
      <c r="AM72">
        <v>64.62644023718549</v>
      </c>
      <c r="AN72">
        <f>(AP72 - AO72 + BO72*1E3/(8.314*(BQ72+273.15)) * AR72/BN72 * AQ72) * BN72/(100*BB72) * 1000/(1000 - AP72)</f>
        <v>0</v>
      </c>
      <c r="AO72">
        <v>16.75284185930662</v>
      </c>
      <c r="AP72">
        <v>18.11972242424242</v>
      </c>
      <c r="AQ72">
        <v>-0.0006454462050804294</v>
      </c>
      <c r="AR72">
        <v>104.8542711503696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1664376563.678571</v>
      </c>
      <c r="BH72">
        <v>846.7459285714285</v>
      </c>
      <c r="BI72">
        <v>892.52225</v>
      </c>
      <c r="BJ72">
        <v>18.14418214285714</v>
      </c>
      <c r="BK72">
        <v>16.71486785714286</v>
      </c>
      <c r="BL72">
        <v>851.193142857143</v>
      </c>
      <c r="BM72">
        <v>18.28144642857142</v>
      </c>
      <c r="BN72">
        <v>500.0665714285714</v>
      </c>
      <c r="BO72">
        <v>91.3457607142857</v>
      </c>
      <c r="BP72">
        <v>0.09999373214285716</v>
      </c>
      <c r="BQ72">
        <v>24.09386071428571</v>
      </c>
      <c r="BR72">
        <v>24.99098571428572</v>
      </c>
      <c r="BS72">
        <v>999.9000000000002</v>
      </c>
      <c r="BT72">
        <v>0</v>
      </c>
      <c r="BU72">
        <v>0</v>
      </c>
      <c r="BV72">
        <v>10000.71392857143</v>
      </c>
      <c r="BW72">
        <v>0</v>
      </c>
      <c r="BX72">
        <v>7.869059999999998</v>
      </c>
      <c r="BY72">
        <v>-45.77620357142858</v>
      </c>
      <c r="BZ72">
        <v>862.3930714285714</v>
      </c>
      <c r="CA72">
        <v>907.6947142857143</v>
      </c>
      <c r="CB72">
        <v>1.429315</v>
      </c>
      <c r="CC72">
        <v>892.52225</v>
      </c>
      <c r="CD72">
        <v>16.71486785714286</v>
      </c>
      <c r="CE72">
        <v>1.657394642857143</v>
      </c>
      <c r="CF72">
        <v>1.526831785714286</v>
      </c>
      <c r="CG72">
        <v>14.503025</v>
      </c>
      <c r="CH72">
        <v>13.23952142857143</v>
      </c>
      <c r="CI72">
        <v>1999.957142857143</v>
      </c>
      <c r="CJ72">
        <v>0.9800024642857142</v>
      </c>
      <c r="CK72">
        <v>0.01999774642857143</v>
      </c>
      <c r="CL72">
        <v>0</v>
      </c>
      <c r="CM72">
        <v>770.3276785714286</v>
      </c>
      <c r="CN72">
        <v>5.00097</v>
      </c>
      <c r="CO72">
        <v>15351.88928571429</v>
      </c>
      <c r="CP72">
        <v>16707.22142857143</v>
      </c>
      <c r="CQ72">
        <v>39.10696428571428</v>
      </c>
      <c r="CR72">
        <v>39.99757142857143</v>
      </c>
      <c r="CS72">
        <v>38.81889285714285</v>
      </c>
      <c r="CT72">
        <v>40.04439285714285</v>
      </c>
      <c r="CU72">
        <v>39.70724999999999</v>
      </c>
      <c r="CV72">
        <v>1955.062142857143</v>
      </c>
      <c r="CW72">
        <v>39.89428571428572</v>
      </c>
      <c r="CX72">
        <v>0</v>
      </c>
      <c r="CY72">
        <v>1664376575.2</v>
      </c>
      <c r="CZ72">
        <v>0</v>
      </c>
      <c r="DA72">
        <v>0</v>
      </c>
      <c r="DB72" t="s">
        <v>356</v>
      </c>
      <c r="DC72">
        <v>1663859321.1</v>
      </c>
      <c r="DD72">
        <v>1663859315.6</v>
      </c>
      <c r="DE72">
        <v>0</v>
      </c>
      <c r="DF72">
        <v>0.196</v>
      </c>
      <c r="DG72">
        <v>-0.001</v>
      </c>
      <c r="DH72">
        <v>-5.941</v>
      </c>
      <c r="DI72">
        <v>-0.174</v>
      </c>
      <c r="DJ72">
        <v>1500</v>
      </c>
      <c r="DK72">
        <v>17</v>
      </c>
      <c r="DL72">
        <v>0.13</v>
      </c>
      <c r="DM72">
        <v>0.04</v>
      </c>
      <c r="DN72">
        <v>-45.74893658536585</v>
      </c>
      <c r="DO72">
        <v>-1.025588153310024</v>
      </c>
      <c r="DP72">
        <v>0.1198028232822122</v>
      </c>
      <c r="DQ72">
        <v>0</v>
      </c>
      <c r="DR72">
        <v>1.454771951219512</v>
      </c>
      <c r="DS72">
        <v>-0.6111528919860629</v>
      </c>
      <c r="DT72">
        <v>0.06110024167528397</v>
      </c>
      <c r="DU72">
        <v>0</v>
      </c>
      <c r="DV72">
        <v>0</v>
      </c>
      <c r="DW72">
        <v>2</v>
      </c>
      <c r="DX72" t="s">
        <v>357</v>
      </c>
      <c r="DY72">
        <v>2.98538</v>
      </c>
      <c r="DZ72">
        <v>2.71569</v>
      </c>
      <c r="EA72">
        <v>0.160509</v>
      </c>
      <c r="EB72">
        <v>0.163846</v>
      </c>
      <c r="EC72">
        <v>0.0895058</v>
      </c>
      <c r="ED72">
        <v>0.08308260000000001</v>
      </c>
      <c r="EE72">
        <v>26670.3</v>
      </c>
      <c r="EF72">
        <v>26702.6</v>
      </c>
      <c r="EG72">
        <v>29515.4</v>
      </c>
      <c r="EH72">
        <v>29525.7</v>
      </c>
      <c r="EI72">
        <v>35622.7</v>
      </c>
      <c r="EJ72">
        <v>35987.9</v>
      </c>
      <c r="EK72">
        <v>41595.8</v>
      </c>
      <c r="EL72">
        <v>42064.6</v>
      </c>
      <c r="EM72">
        <v>1.96828</v>
      </c>
      <c r="EN72">
        <v>1.95495</v>
      </c>
      <c r="EO72">
        <v>0.154655</v>
      </c>
      <c r="EP72">
        <v>0</v>
      </c>
      <c r="EQ72">
        <v>22.4597</v>
      </c>
      <c r="ER72">
        <v>999.9</v>
      </c>
      <c r="ES72">
        <v>55.9</v>
      </c>
      <c r="ET72">
        <v>26.9</v>
      </c>
      <c r="EU72">
        <v>21.7784</v>
      </c>
      <c r="EV72">
        <v>62.3913</v>
      </c>
      <c r="EW72">
        <v>33.3013</v>
      </c>
      <c r="EX72">
        <v>1</v>
      </c>
      <c r="EY72">
        <v>-0.193194</v>
      </c>
      <c r="EZ72">
        <v>1.16279</v>
      </c>
      <c r="FA72">
        <v>20.3869</v>
      </c>
      <c r="FB72">
        <v>5.21924</v>
      </c>
      <c r="FC72">
        <v>12.0099</v>
      </c>
      <c r="FD72">
        <v>4.9901</v>
      </c>
      <c r="FE72">
        <v>3.2885</v>
      </c>
      <c r="FF72">
        <v>9999</v>
      </c>
      <c r="FG72">
        <v>9999</v>
      </c>
      <c r="FH72">
        <v>9999</v>
      </c>
      <c r="FI72">
        <v>266.9</v>
      </c>
      <c r="FJ72">
        <v>1.86692</v>
      </c>
      <c r="FK72">
        <v>1.86609</v>
      </c>
      <c r="FL72">
        <v>1.86554</v>
      </c>
      <c r="FM72">
        <v>1.86551</v>
      </c>
      <c r="FN72">
        <v>1.86724</v>
      </c>
      <c r="FO72">
        <v>1.86981</v>
      </c>
      <c r="FP72">
        <v>1.86844</v>
      </c>
      <c r="FQ72">
        <v>1.86996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-4.515</v>
      </c>
      <c r="GF72">
        <v>-0.1375</v>
      </c>
      <c r="GG72">
        <v>-1.924539205026614</v>
      </c>
      <c r="GH72">
        <v>-0.003472570976848066</v>
      </c>
      <c r="GI72">
        <v>7.724417303660118E-07</v>
      </c>
      <c r="GJ72">
        <v>-2.052396271755168E-10</v>
      </c>
      <c r="GK72">
        <v>-0.1837585470287317</v>
      </c>
      <c r="GL72">
        <v>-0.01104087791735834</v>
      </c>
      <c r="GM72">
        <v>0.001110027317673367</v>
      </c>
      <c r="GN72">
        <v>-2.007286811265012E-05</v>
      </c>
      <c r="GO72">
        <v>4</v>
      </c>
      <c r="GP72">
        <v>2317</v>
      </c>
      <c r="GQ72">
        <v>1</v>
      </c>
      <c r="GR72">
        <v>22</v>
      </c>
      <c r="GS72">
        <v>8620.799999999999</v>
      </c>
      <c r="GT72">
        <v>8620.9</v>
      </c>
      <c r="GU72">
        <v>1.95923</v>
      </c>
      <c r="GV72">
        <v>2.19971</v>
      </c>
      <c r="GW72">
        <v>1.39648</v>
      </c>
      <c r="GX72">
        <v>2.33276</v>
      </c>
      <c r="GY72">
        <v>1.49536</v>
      </c>
      <c r="GZ72">
        <v>2.46582</v>
      </c>
      <c r="HA72">
        <v>32.1784</v>
      </c>
      <c r="HB72">
        <v>12.0832</v>
      </c>
      <c r="HC72">
        <v>18</v>
      </c>
      <c r="HD72">
        <v>512.487</v>
      </c>
      <c r="HE72">
        <v>460.025</v>
      </c>
      <c r="HF72">
        <v>20.9969</v>
      </c>
      <c r="HG72">
        <v>24.9709</v>
      </c>
      <c r="HH72">
        <v>30.0002</v>
      </c>
      <c r="HI72">
        <v>25.0033</v>
      </c>
      <c r="HJ72">
        <v>24.9538</v>
      </c>
      <c r="HK72">
        <v>39.207</v>
      </c>
      <c r="HL72">
        <v>26.0892</v>
      </c>
      <c r="HM72">
        <v>65.44880000000001</v>
      </c>
      <c r="HN72">
        <v>20.9901</v>
      </c>
      <c r="HO72">
        <v>941.95</v>
      </c>
      <c r="HP72">
        <v>16.8724</v>
      </c>
      <c r="HQ72">
        <v>100.963</v>
      </c>
      <c r="HR72">
        <v>101.035</v>
      </c>
    </row>
    <row r="73" spans="1:226">
      <c r="A73">
        <v>57</v>
      </c>
      <c r="B73">
        <v>1664376576.5</v>
      </c>
      <c r="C73">
        <v>371.5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1664376568.981482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941.4629811287048</v>
      </c>
      <c r="AK73">
        <v>904.4913212121211</v>
      </c>
      <c r="AL73">
        <v>3.433070160517038</v>
      </c>
      <c r="AM73">
        <v>64.62644023718549</v>
      </c>
      <c r="AN73">
        <f>(AP73 - AO73 + BO73*1E3/(8.314*(BQ73+273.15)) * AR73/BN73 * AQ73) * BN73/(100*BB73) * 1000/(1000 - AP73)</f>
        <v>0</v>
      </c>
      <c r="AO73">
        <v>16.80300213878334</v>
      </c>
      <c r="AP73">
        <v>18.11541151515152</v>
      </c>
      <c r="AQ73">
        <v>-8.968851605062567E-05</v>
      </c>
      <c r="AR73">
        <v>104.8542711503696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1664376568.981482</v>
      </c>
      <c r="BH73">
        <v>864.4856296296298</v>
      </c>
      <c r="BI73">
        <v>910.3393703703704</v>
      </c>
      <c r="BJ73">
        <v>18.12727037037037</v>
      </c>
      <c r="BK73">
        <v>16.75784814814815</v>
      </c>
      <c r="BL73">
        <v>868.979037037037</v>
      </c>
      <c r="BM73">
        <v>18.26468888888889</v>
      </c>
      <c r="BN73">
        <v>500.073074074074</v>
      </c>
      <c r="BO73">
        <v>91.34495925925924</v>
      </c>
      <c r="BP73">
        <v>0.1001076481481482</v>
      </c>
      <c r="BQ73">
        <v>24.10135185185185</v>
      </c>
      <c r="BR73">
        <v>24.99815925925926</v>
      </c>
      <c r="BS73">
        <v>999.9000000000001</v>
      </c>
      <c r="BT73">
        <v>0</v>
      </c>
      <c r="BU73">
        <v>0</v>
      </c>
      <c r="BV73">
        <v>9990.216296296298</v>
      </c>
      <c r="BW73">
        <v>0</v>
      </c>
      <c r="BX73">
        <v>7.869059999999998</v>
      </c>
      <c r="BY73">
        <v>-45.85367407407408</v>
      </c>
      <c r="BZ73">
        <v>880.4455555555555</v>
      </c>
      <c r="CA73">
        <v>925.855148148148</v>
      </c>
      <c r="CB73">
        <v>1.369411481481482</v>
      </c>
      <c r="CC73">
        <v>910.3393703703704</v>
      </c>
      <c r="CD73">
        <v>16.75784814814815</v>
      </c>
      <c r="CE73">
        <v>1.655834814814815</v>
      </c>
      <c r="CF73">
        <v>1.530745555555555</v>
      </c>
      <c r="CG73">
        <v>14.48845555555555</v>
      </c>
      <c r="CH73">
        <v>13.27873703703704</v>
      </c>
      <c r="CI73">
        <v>1999.977777777778</v>
      </c>
      <c r="CJ73">
        <v>0.9800042222222222</v>
      </c>
      <c r="CK73">
        <v>0.01999602222222223</v>
      </c>
      <c r="CL73">
        <v>0</v>
      </c>
      <c r="CM73">
        <v>769.6230740740741</v>
      </c>
      <c r="CN73">
        <v>5.00097</v>
      </c>
      <c r="CO73">
        <v>15343.92222222222</v>
      </c>
      <c r="CP73">
        <v>16707.41111111111</v>
      </c>
      <c r="CQ73">
        <v>39.22203703703703</v>
      </c>
      <c r="CR73">
        <v>40.10859259259259</v>
      </c>
      <c r="CS73">
        <v>38.91637037037037</v>
      </c>
      <c r="CT73">
        <v>40.20351851851851</v>
      </c>
      <c r="CU73">
        <v>39.81214814814815</v>
      </c>
      <c r="CV73">
        <v>1955.086296296296</v>
      </c>
      <c r="CW73">
        <v>39.89074074074075</v>
      </c>
      <c r="CX73">
        <v>0</v>
      </c>
      <c r="CY73">
        <v>1664376580.6</v>
      </c>
      <c r="CZ73">
        <v>0</v>
      </c>
      <c r="DA73">
        <v>0</v>
      </c>
      <c r="DB73" t="s">
        <v>356</v>
      </c>
      <c r="DC73">
        <v>1663859321.1</v>
      </c>
      <c r="DD73">
        <v>1663859315.6</v>
      </c>
      <c r="DE73">
        <v>0</v>
      </c>
      <c r="DF73">
        <v>0.196</v>
      </c>
      <c r="DG73">
        <v>-0.001</v>
      </c>
      <c r="DH73">
        <v>-5.941</v>
      </c>
      <c r="DI73">
        <v>-0.174</v>
      </c>
      <c r="DJ73">
        <v>1500</v>
      </c>
      <c r="DK73">
        <v>17</v>
      </c>
      <c r="DL73">
        <v>0.13</v>
      </c>
      <c r="DM73">
        <v>0.04</v>
      </c>
      <c r="DN73">
        <v>-45.79621707317073</v>
      </c>
      <c r="DO73">
        <v>-1.060434146341478</v>
      </c>
      <c r="DP73">
        <v>0.1230978331969129</v>
      </c>
      <c r="DQ73">
        <v>0</v>
      </c>
      <c r="DR73">
        <v>1.413941951219512</v>
      </c>
      <c r="DS73">
        <v>-0.6837878048780496</v>
      </c>
      <c r="DT73">
        <v>0.0677338170473398</v>
      </c>
      <c r="DU73">
        <v>0</v>
      </c>
      <c r="DV73">
        <v>0</v>
      </c>
      <c r="DW73">
        <v>2</v>
      </c>
      <c r="DX73" t="s">
        <v>357</v>
      </c>
      <c r="DY73">
        <v>2.98525</v>
      </c>
      <c r="DZ73">
        <v>2.71547</v>
      </c>
      <c r="EA73">
        <v>0.162527</v>
      </c>
      <c r="EB73">
        <v>0.165777</v>
      </c>
      <c r="EC73">
        <v>0.0894877</v>
      </c>
      <c r="ED73">
        <v>0.08315309999999999</v>
      </c>
      <c r="EE73">
        <v>26606.1</v>
      </c>
      <c r="EF73">
        <v>26640.8</v>
      </c>
      <c r="EG73">
        <v>29515.2</v>
      </c>
      <c r="EH73">
        <v>29525.5</v>
      </c>
      <c r="EI73">
        <v>35623.3</v>
      </c>
      <c r="EJ73">
        <v>35984.8</v>
      </c>
      <c r="EK73">
        <v>41595.6</v>
      </c>
      <c r="EL73">
        <v>42064.2</v>
      </c>
      <c r="EM73">
        <v>1.96805</v>
      </c>
      <c r="EN73">
        <v>1.95522</v>
      </c>
      <c r="EO73">
        <v>0.154041</v>
      </c>
      <c r="EP73">
        <v>0</v>
      </c>
      <c r="EQ73">
        <v>22.4583</v>
      </c>
      <c r="ER73">
        <v>999.9</v>
      </c>
      <c r="ES73">
        <v>55.9</v>
      </c>
      <c r="ET73">
        <v>26.9</v>
      </c>
      <c r="EU73">
        <v>21.777</v>
      </c>
      <c r="EV73">
        <v>62.3713</v>
      </c>
      <c r="EW73">
        <v>33.5978</v>
      </c>
      <c r="EX73">
        <v>1</v>
      </c>
      <c r="EY73">
        <v>-0.193176</v>
      </c>
      <c r="EZ73">
        <v>1.17972</v>
      </c>
      <c r="FA73">
        <v>20.3868</v>
      </c>
      <c r="FB73">
        <v>5.21924</v>
      </c>
      <c r="FC73">
        <v>12.0099</v>
      </c>
      <c r="FD73">
        <v>4.9898</v>
      </c>
      <c r="FE73">
        <v>3.28865</v>
      </c>
      <c r="FF73">
        <v>9999</v>
      </c>
      <c r="FG73">
        <v>9999</v>
      </c>
      <c r="FH73">
        <v>9999</v>
      </c>
      <c r="FI73">
        <v>266.9</v>
      </c>
      <c r="FJ73">
        <v>1.86694</v>
      </c>
      <c r="FK73">
        <v>1.86611</v>
      </c>
      <c r="FL73">
        <v>1.86554</v>
      </c>
      <c r="FM73">
        <v>1.86552</v>
      </c>
      <c r="FN73">
        <v>1.86724</v>
      </c>
      <c r="FO73">
        <v>1.86981</v>
      </c>
      <c r="FP73">
        <v>1.86844</v>
      </c>
      <c r="FQ73">
        <v>1.86996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-4.56</v>
      </c>
      <c r="GF73">
        <v>-0.1375</v>
      </c>
      <c r="GG73">
        <v>-1.924539205026614</v>
      </c>
      <c r="GH73">
        <v>-0.003472570976848066</v>
      </c>
      <c r="GI73">
        <v>7.724417303660118E-07</v>
      </c>
      <c r="GJ73">
        <v>-2.052396271755168E-10</v>
      </c>
      <c r="GK73">
        <v>-0.1837585470287317</v>
      </c>
      <c r="GL73">
        <v>-0.01104087791735834</v>
      </c>
      <c r="GM73">
        <v>0.001110027317673367</v>
      </c>
      <c r="GN73">
        <v>-2.007286811265012E-05</v>
      </c>
      <c r="GO73">
        <v>4</v>
      </c>
      <c r="GP73">
        <v>2317</v>
      </c>
      <c r="GQ73">
        <v>1</v>
      </c>
      <c r="GR73">
        <v>22</v>
      </c>
      <c r="GS73">
        <v>8620.9</v>
      </c>
      <c r="GT73">
        <v>8621</v>
      </c>
      <c r="GU73">
        <v>1.9873</v>
      </c>
      <c r="GV73">
        <v>2.19849</v>
      </c>
      <c r="GW73">
        <v>1.39648</v>
      </c>
      <c r="GX73">
        <v>2.33521</v>
      </c>
      <c r="GY73">
        <v>1.49536</v>
      </c>
      <c r="GZ73">
        <v>2.44141</v>
      </c>
      <c r="HA73">
        <v>32.1784</v>
      </c>
      <c r="HB73">
        <v>12.0744</v>
      </c>
      <c r="HC73">
        <v>18</v>
      </c>
      <c r="HD73">
        <v>512.342</v>
      </c>
      <c r="HE73">
        <v>460.18</v>
      </c>
      <c r="HF73">
        <v>20.9951</v>
      </c>
      <c r="HG73">
        <v>24.9698</v>
      </c>
      <c r="HH73">
        <v>30</v>
      </c>
      <c r="HI73">
        <v>25.0033</v>
      </c>
      <c r="HJ73">
        <v>24.9518</v>
      </c>
      <c r="HK73">
        <v>39.8124</v>
      </c>
      <c r="HL73">
        <v>25.813</v>
      </c>
      <c r="HM73">
        <v>65.44880000000001</v>
      </c>
      <c r="HN73">
        <v>20.9906</v>
      </c>
      <c r="HO73">
        <v>955.38</v>
      </c>
      <c r="HP73">
        <v>16.9132</v>
      </c>
      <c r="HQ73">
        <v>100.962</v>
      </c>
      <c r="HR73">
        <v>101.034</v>
      </c>
    </row>
    <row r="74" spans="1:226">
      <c r="A74">
        <v>58</v>
      </c>
      <c r="B74">
        <v>1664376581.5</v>
      </c>
      <c r="C74">
        <v>376.5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1664376573.696429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958.387176118694</v>
      </c>
      <c r="AK74">
        <v>921.4714121212122</v>
      </c>
      <c r="AL74">
        <v>3.396178951929339</v>
      </c>
      <c r="AM74">
        <v>64.62644023718549</v>
      </c>
      <c r="AN74">
        <f>(AP74 - AO74 + BO74*1E3/(8.314*(BQ74+273.15)) * AR74/BN74 * AQ74) * BN74/(100*BB74) * 1000/(1000 - AP74)</f>
        <v>0</v>
      </c>
      <c r="AO74">
        <v>16.82819038161277</v>
      </c>
      <c r="AP74">
        <v>18.10521212121212</v>
      </c>
      <c r="AQ74">
        <v>-0.0002218500279215902</v>
      </c>
      <c r="AR74">
        <v>104.8542711503696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1664376573.696429</v>
      </c>
      <c r="BH74">
        <v>880.2988214285715</v>
      </c>
      <c r="BI74">
        <v>926.1630357142859</v>
      </c>
      <c r="BJ74">
        <v>18.11745357142857</v>
      </c>
      <c r="BK74">
        <v>16.79231071428571</v>
      </c>
      <c r="BL74">
        <v>884.8332857142858</v>
      </c>
      <c r="BM74">
        <v>18.25496071428572</v>
      </c>
      <c r="BN74">
        <v>500.0627857142858</v>
      </c>
      <c r="BO74">
        <v>91.3439964285714</v>
      </c>
      <c r="BP74">
        <v>0.1000013428571429</v>
      </c>
      <c r="BQ74">
        <v>24.110375</v>
      </c>
      <c r="BR74">
        <v>24.99738928571429</v>
      </c>
      <c r="BS74">
        <v>999.9000000000002</v>
      </c>
      <c r="BT74">
        <v>0</v>
      </c>
      <c r="BU74">
        <v>0</v>
      </c>
      <c r="BV74">
        <v>9993.600714285712</v>
      </c>
      <c r="BW74">
        <v>0</v>
      </c>
      <c r="BX74">
        <v>7.869059999999998</v>
      </c>
      <c r="BY74">
        <v>-45.86415714285715</v>
      </c>
      <c r="BZ74">
        <v>896.54175</v>
      </c>
      <c r="CA74">
        <v>941.9814285714284</v>
      </c>
      <c r="CB74">
        <v>1.325138214285714</v>
      </c>
      <c r="CC74">
        <v>926.1630357142859</v>
      </c>
      <c r="CD74">
        <v>16.79231071428571</v>
      </c>
      <c r="CE74">
        <v>1.654921071428572</v>
      </c>
      <c r="CF74">
        <v>1.533877142857143</v>
      </c>
      <c r="CG74">
        <v>14.47991428571429</v>
      </c>
      <c r="CH74">
        <v>13.31006785714286</v>
      </c>
      <c r="CI74">
        <v>1999.963571428572</v>
      </c>
      <c r="CJ74">
        <v>0.9800049285714284</v>
      </c>
      <c r="CK74">
        <v>0.01999535</v>
      </c>
      <c r="CL74">
        <v>0</v>
      </c>
      <c r="CM74">
        <v>769.0278571428571</v>
      </c>
      <c r="CN74">
        <v>5.00097</v>
      </c>
      <c r="CO74">
        <v>15336.46071428571</v>
      </c>
      <c r="CP74">
        <v>16707.29642857143</v>
      </c>
      <c r="CQ74">
        <v>39.31446428571428</v>
      </c>
      <c r="CR74">
        <v>40.19839285714284</v>
      </c>
      <c r="CS74">
        <v>39.00425</v>
      </c>
      <c r="CT74">
        <v>40.33689285714286</v>
      </c>
      <c r="CU74">
        <v>39.91264285714284</v>
      </c>
      <c r="CV74">
        <v>1955.0725</v>
      </c>
      <c r="CW74">
        <v>39.89107142857144</v>
      </c>
      <c r="CX74">
        <v>0</v>
      </c>
      <c r="CY74">
        <v>1664376585.4</v>
      </c>
      <c r="CZ74">
        <v>0</v>
      </c>
      <c r="DA74">
        <v>0</v>
      </c>
      <c r="DB74" t="s">
        <v>356</v>
      </c>
      <c r="DC74">
        <v>1663859321.1</v>
      </c>
      <c r="DD74">
        <v>1663859315.6</v>
      </c>
      <c r="DE74">
        <v>0</v>
      </c>
      <c r="DF74">
        <v>0.196</v>
      </c>
      <c r="DG74">
        <v>-0.001</v>
      </c>
      <c r="DH74">
        <v>-5.941</v>
      </c>
      <c r="DI74">
        <v>-0.174</v>
      </c>
      <c r="DJ74">
        <v>1500</v>
      </c>
      <c r="DK74">
        <v>17</v>
      </c>
      <c r="DL74">
        <v>0.13</v>
      </c>
      <c r="DM74">
        <v>0.04</v>
      </c>
      <c r="DN74">
        <v>-45.833605</v>
      </c>
      <c r="DO74">
        <v>-0.1512878048778008</v>
      </c>
      <c r="DP74">
        <v>0.09218956272268537</v>
      </c>
      <c r="DQ74">
        <v>0</v>
      </c>
      <c r="DR74">
        <v>1.35437275</v>
      </c>
      <c r="DS74">
        <v>-0.5855021763602308</v>
      </c>
      <c r="DT74">
        <v>0.05692938700651448</v>
      </c>
      <c r="DU74">
        <v>0</v>
      </c>
      <c r="DV74">
        <v>0</v>
      </c>
      <c r="DW74">
        <v>2</v>
      </c>
      <c r="DX74" t="s">
        <v>357</v>
      </c>
      <c r="DY74">
        <v>2.98515</v>
      </c>
      <c r="DZ74">
        <v>2.71563</v>
      </c>
      <c r="EA74">
        <v>0.164505</v>
      </c>
      <c r="EB74">
        <v>0.167691</v>
      </c>
      <c r="EC74">
        <v>0.0894527</v>
      </c>
      <c r="ED74">
        <v>0.083277</v>
      </c>
      <c r="EE74">
        <v>26543.3</v>
      </c>
      <c r="EF74">
        <v>26579.9</v>
      </c>
      <c r="EG74">
        <v>29515.2</v>
      </c>
      <c r="EH74">
        <v>29525.7</v>
      </c>
      <c r="EI74">
        <v>35624.7</v>
      </c>
      <c r="EJ74">
        <v>35980</v>
      </c>
      <c r="EK74">
        <v>41595.5</v>
      </c>
      <c r="EL74">
        <v>42064.4</v>
      </c>
      <c r="EM74">
        <v>1.96788</v>
      </c>
      <c r="EN74">
        <v>1.95557</v>
      </c>
      <c r="EO74">
        <v>0.155013</v>
      </c>
      <c r="EP74">
        <v>0</v>
      </c>
      <c r="EQ74">
        <v>22.4574</v>
      </c>
      <c r="ER74">
        <v>999.9</v>
      </c>
      <c r="ES74">
        <v>55.8</v>
      </c>
      <c r="ET74">
        <v>26.9</v>
      </c>
      <c r="EU74">
        <v>21.7352</v>
      </c>
      <c r="EV74">
        <v>62.7713</v>
      </c>
      <c r="EW74">
        <v>33.5176</v>
      </c>
      <c r="EX74">
        <v>1</v>
      </c>
      <c r="EY74">
        <v>-0.193186</v>
      </c>
      <c r="EZ74">
        <v>1.17258</v>
      </c>
      <c r="FA74">
        <v>20.3866</v>
      </c>
      <c r="FB74">
        <v>5.21939</v>
      </c>
      <c r="FC74">
        <v>12.0099</v>
      </c>
      <c r="FD74">
        <v>4.98995</v>
      </c>
      <c r="FE74">
        <v>3.28865</v>
      </c>
      <c r="FF74">
        <v>9999</v>
      </c>
      <c r="FG74">
        <v>9999</v>
      </c>
      <c r="FH74">
        <v>9999</v>
      </c>
      <c r="FI74">
        <v>266.9</v>
      </c>
      <c r="FJ74">
        <v>1.86696</v>
      </c>
      <c r="FK74">
        <v>1.8661</v>
      </c>
      <c r="FL74">
        <v>1.86554</v>
      </c>
      <c r="FM74">
        <v>1.8655</v>
      </c>
      <c r="FN74">
        <v>1.86725</v>
      </c>
      <c r="FO74">
        <v>1.86981</v>
      </c>
      <c r="FP74">
        <v>1.86844</v>
      </c>
      <c r="FQ74">
        <v>1.86996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-4.602</v>
      </c>
      <c r="GF74">
        <v>-0.1377</v>
      </c>
      <c r="GG74">
        <v>-1.924539205026614</v>
      </c>
      <c r="GH74">
        <v>-0.003472570976848066</v>
      </c>
      <c r="GI74">
        <v>7.724417303660118E-07</v>
      </c>
      <c r="GJ74">
        <v>-2.052396271755168E-10</v>
      </c>
      <c r="GK74">
        <v>-0.1837585470287317</v>
      </c>
      <c r="GL74">
        <v>-0.01104087791735834</v>
      </c>
      <c r="GM74">
        <v>0.001110027317673367</v>
      </c>
      <c r="GN74">
        <v>-2.007286811265012E-05</v>
      </c>
      <c r="GO74">
        <v>4</v>
      </c>
      <c r="GP74">
        <v>2317</v>
      </c>
      <c r="GQ74">
        <v>1</v>
      </c>
      <c r="GR74">
        <v>22</v>
      </c>
      <c r="GS74">
        <v>8621</v>
      </c>
      <c r="GT74">
        <v>8621.1</v>
      </c>
      <c r="GU74">
        <v>2.01538</v>
      </c>
      <c r="GV74">
        <v>2.20093</v>
      </c>
      <c r="GW74">
        <v>1.39648</v>
      </c>
      <c r="GX74">
        <v>2.33398</v>
      </c>
      <c r="GY74">
        <v>1.49536</v>
      </c>
      <c r="GZ74">
        <v>2.36816</v>
      </c>
      <c r="HA74">
        <v>32.1784</v>
      </c>
      <c r="HB74">
        <v>12.0481</v>
      </c>
      <c r="HC74">
        <v>18</v>
      </c>
      <c r="HD74">
        <v>512.212</v>
      </c>
      <c r="HE74">
        <v>460.397</v>
      </c>
      <c r="HF74">
        <v>20.9946</v>
      </c>
      <c r="HG74">
        <v>24.9682</v>
      </c>
      <c r="HH74">
        <v>30</v>
      </c>
      <c r="HI74">
        <v>25.0012</v>
      </c>
      <c r="HJ74">
        <v>24.9517</v>
      </c>
      <c r="HK74">
        <v>40.3371</v>
      </c>
      <c r="HL74">
        <v>25.5404</v>
      </c>
      <c r="HM74">
        <v>65.44880000000001</v>
      </c>
      <c r="HN74">
        <v>20.9939</v>
      </c>
      <c r="HO74">
        <v>975.414</v>
      </c>
      <c r="HP74">
        <v>16.9562</v>
      </c>
      <c r="HQ74">
        <v>100.962</v>
      </c>
      <c r="HR74">
        <v>101.035</v>
      </c>
    </row>
    <row r="75" spans="1:226">
      <c r="A75">
        <v>59</v>
      </c>
      <c r="B75">
        <v>1664376586.5</v>
      </c>
      <c r="C75">
        <v>381.5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1664376579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975.4316535923853</v>
      </c>
      <c r="AK75">
        <v>938.5558424242422</v>
      </c>
      <c r="AL75">
        <v>3.417592983694647</v>
      </c>
      <c r="AM75">
        <v>64.62644023718549</v>
      </c>
      <c r="AN75">
        <f>(AP75 - AO75 + BO75*1E3/(8.314*(BQ75+273.15)) * AR75/BN75 * AQ75) * BN75/(100*BB75) * 1000/(1000 - AP75)</f>
        <v>0</v>
      </c>
      <c r="AO75">
        <v>16.86634404966448</v>
      </c>
      <c r="AP75">
        <v>18.09727878787879</v>
      </c>
      <c r="AQ75">
        <v>-0.000153116095099019</v>
      </c>
      <c r="AR75">
        <v>104.8542711503696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1664376579</v>
      </c>
      <c r="BH75">
        <v>898.1140370370372</v>
      </c>
      <c r="BI75">
        <v>943.9222962962961</v>
      </c>
      <c r="BJ75">
        <v>18.10894444444444</v>
      </c>
      <c r="BK75">
        <v>16.83283333333333</v>
      </c>
      <c r="BL75">
        <v>902.6945925925926</v>
      </c>
      <c r="BM75">
        <v>18.24652592592592</v>
      </c>
      <c r="BN75">
        <v>500.0674444444445</v>
      </c>
      <c r="BO75">
        <v>91.34296296296294</v>
      </c>
      <c r="BP75">
        <v>0.100021262962963</v>
      </c>
      <c r="BQ75">
        <v>24.12031111111111</v>
      </c>
      <c r="BR75">
        <v>25.00384074074074</v>
      </c>
      <c r="BS75">
        <v>999.9000000000001</v>
      </c>
      <c r="BT75">
        <v>0</v>
      </c>
      <c r="BU75">
        <v>0</v>
      </c>
      <c r="BV75">
        <v>9994.010740740741</v>
      </c>
      <c r="BW75">
        <v>0</v>
      </c>
      <c r="BX75">
        <v>7.869059999999998</v>
      </c>
      <c r="BY75">
        <v>-45.80835925925925</v>
      </c>
      <c r="BZ75">
        <v>914.6776666666666</v>
      </c>
      <c r="CA75">
        <v>960.0835925925926</v>
      </c>
      <c r="CB75">
        <v>1.276102222222222</v>
      </c>
      <c r="CC75">
        <v>943.9222962962961</v>
      </c>
      <c r="CD75">
        <v>16.83283333333333</v>
      </c>
      <c r="CE75">
        <v>1.654124074074074</v>
      </c>
      <c r="CF75">
        <v>1.537561111111111</v>
      </c>
      <c r="CG75">
        <v>14.47247407407408</v>
      </c>
      <c r="CH75">
        <v>13.34686296296296</v>
      </c>
      <c r="CI75">
        <v>1999.971851851852</v>
      </c>
      <c r="CJ75">
        <v>0.9800018148148149</v>
      </c>
      <c r="CK75">
        <v>0.01999828148148148</v>
      </c>
      <c r="CL75">
        <v>0</v>
      </c>
      <c r="CM75">
        <v>768.3404074074075</v>
      </c>
      <c r="CN75">
        <v>5.00097</v>
      </c>
      <c r="CO75">
        <v>15327.94444444445</v>
      </c>
      <c r="CP75">
        <v>16707.34074074074</v>
      </c>
      <c r="CQ75">
        <v>39.42792592592592</v>
      </c>
      <c r="CR75">
        <v>40.30062962962962</v>
      </c>
      <c r="CS75">
        <v>39.09696296296296</v>
      </c>
      <c r="CT75">
        <v>40.47670370370371</v>
      </c>
      <c r="CU75">
        <v>40.01362962962963</v>
      </c>
      <c r="CV75">
        <v>1955.073703703703</v>
      </c>
      <c r="CW75">
        <v>39.8962962962963</v>
      </c>
      <c r="CX75">
        <v>0</v>
      </c>
      <c r="CY75">
        <v>1664376590.2</v>
      </c>
      <c r="CZ75">
        <v>0</v>
      </c>
      <c r="DA75">
        <v>0</v>
      </c>
      <c r="DB75" t="s">
        <v>356</v>
      </c>
      <c r="DC75">
        <v>1663859321.1</v>
      </c>
      <c r="DD75">
        <v>1663859315.6</v>
      </c>
      <c r="DE75">
        <v>0</v>
      </c>
      <c r="DF75">
        <v>0.196</v>
      </c>
      <c r="DG75">
        <v>-0.001</v>
      </c>
      <c r="DH75">
        <v>-5.941</v>
      </c>
      <c r="DI75">
        <v>-0.174</v>
      </c>
      <c r="DJ75">
        <v>1500</v>
      </c>
      <c r="DK75">
        <v>17</v>
      </c>
      <c r="DL75">
        <v>0.13</v>
      </c>
      <c r="DM75">
        <v>0.04</v>
      </c>
      <c r="DN75">
        <v>-45.8438575</v>
      </c>
      <c r="DO75">
        <v>0.6961384615385562</v>
      </c>
      <c r="DP75">
        <v>0.07347997988397921</v>
      </c>
      <c r="DQ75">
        <v>0</v>
      </c>
      <c r="DR75">
        <v>1.3070455</v>
      </c>
      <c r="DS75">
        <v>-0.5476644652908093</v>
      </c>
      <c r="DT75">
        <v>0.05334215748120805</v>
      </c>
      <c r="DU75">
        <v>0</v>
      </c>
      <c r="DV75">
        <v>0</v>
      </c>
      <c r="DW75">
        <v>2</v>
      </c>
      <c r="DX75" t="s">
        <v>357</v>
      </c>
      <c r="DY75">
        <v>2.98513</v>
      </c>
      <c r="DZ75">
        <v>2.71553</v>
      </c>
      <c r="EA75">
        <v>0.166475</v>
      </c>
      <c r="EB75">
        <v>0.1696</v>
      </c>
      <c r="EC75">
        <v>0.0894273</v>
      </c>
      <c r="ED75">
        <v>0.0834671</v>
      </c>
      <c r="EE75">
        <v>26481</v>
      </c>
      <c r="EF75">
        <v>26519.4</v>
      </c>
      <c r="EG75">
        <v>29515.4</v>
      </c>
      <c r="EH75">
        <v>29526.1</v>
      </c>
      <c r="EI75">
        <v>35626.3</v>
      </c>
      <c r="EJ75">
        <v>35973.1</v>
      </c>
      <c r="EK75">
        <v>41596.1</v>
      </c>
      <c r="EL75">
        <v>42065.1</v>
      </c>
      <c r="EM75">
        <v>1.96802</v>
      </c>
      <c r="EN75">
        <v>1.9554</v>
      </c>
      <c r="EO75">
        <v>0.156052</v>
      </c>
      <c r="EP75">
        <v>0</v>
      </c>
      <c r="EQ75">
        <v>22.4559</v>
      </c>
      <c r="ER75">
        <v>999.9</v>
      </c>
      <c r="ES75">
        <v>55.8</v>
      </c>
      <c r="ET75">
        <v>26.9</v>
      </c>
      <c r="EU75">
        <v>21.7363</v>
      </c>
      <c r="EV75">
        <v>62.9313</v>
      </c>
      <c r="EW75">
        <v>33.6018</v>
      </c>
      <c r="EX75">
        <v>1</v>
      </c>
      <c r="EY75">
        <v>-0.193265</v>
      </c>
      <c r="EZ75">
        <v>1.17783</v>
      </c>
      <c r="FA75">
        <v>20.3867</v>
      </c>
      <c r="FB75">
        <v>5.21864</v>
      </c>
      <c r="FC75">
        <v>12.0099</v>
      </c>
      <c r="FD75">
        <v>4.9898</v>
      </c>
      <c r="FE75">
        <v>3.28855</v>
      </c>
      <c r="FF75">
        <v>9999</v>
      </c>
      <c r="FG75">
        <v>9999</v>
      </c>
      <c r="FH75">
        <v>9999</v>
      </c>
      <c r="FI75">
        <v>266.9</v>
      </c>
      <c r="FJ75">
        <v>1.86694</v>
      </c>
      <c r="FK75">
        <v>1.86613</v>
      </c>
      <c r="FL75">
        <v>1.86554</v>
      </c>
      <c r="FM75">
        <v>1.8655</v>
      </c>
      <c r="FN75">
        <v>1.86727</v>
      </c>
      <c r="FO75">
        <v>1.86981</v>
      </c>
      <c r="FP75">
        <v>1.86845</v>
      </c>
      <c r="FQ75">
        <v>1.86995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-4.645</v>
      </c>
      <c r="GF75">
        <v>-0.1377</v>
      </c>
      <c r="GG75">
        <v>-1.924539205026614</v>
      </c>
      <c r="GH75">
        <v>-0.003472570976848066</v>
      </c>
      <c r="GI75">
        <v>7.724417303660118E-07</v>
      </c>
      <c r="GJ75">
        <v>-2.052396271755168E-10</v>
      </c>
      <c r="GK75">
        <v>-0.1837585470287317</v>
      </c>
      <c r="GL75">
        <v>-0.01104087791735834</v>
      </c>
      <c r="GM75">
        <v>0.001110027317673367</v>
      </c>
      <c r="GN75">
        <v>-2.007286811265012E-05</v>
      </c>
      <c r="GO75">
        <v>4</v>
      </c>
      <c r="GP75">
        <v>2317</v>
      </c>
      <c r="GQ75">
        <v>1</v>
      </c>
      <c r="GR75">
        <v>22</v>
      </c>
      <c r="GS75">
        <v>8621.1</v>
      </c>
      <c r="GT75">
        <v>8621.200000000001</v>
      </c>
      <c r="GU75">
        <v>2.04346</v>
      </c>
      <c r="GV75">
        <v>2.19604</v>
      </c>
      <c r="GW75">
        <v>1.39771</v>
      </c>
      <c r="GX75">
        <v>2.33398</v>
      </c>
      <c r="GY75">
        <v>1.49536</v>
      </c>
      <c r="GZ75">
        <v>2.4231</v>
      </c>
      <c r="HA75">
        <v>32.1784</v>
      </c>
      <c r="HB75">
        <v>12.0656</v>
      </c>
      <c r="HC75">
        <v>18</v>
      </c>
      <c r="HD75">
        <v>512.308</v>
      </c>
      <c r="HE75">
        <v>460.288</v>
      </c>
      <c r="HF75">
        <v>20.995</v>
      </c>
      <c r="HG75">
        <v>24.9667</v>
      </c>
      <c r="HH75">
        <v>30.0001</v>
      </c>
      <c r="HI75">
        <v>25.0012</v>
      </c>
      <c r="HJ75">
        <v>24.9517</v>
      </c>
      <c r="HK75">
        <v>40.9409</v>
      </c>
      <c r="HL75">
        <v>24.9787</v>
      </c>
      <c r="HM75">
        <v>65.44880000000001</v>
      </c>
      <c r="HN75">
        <v>20.9942</v>
      </c>
      <c r="HO75">
        <v>988.801</v>
      </c>
      <c r="HP75">
        <v>17.1226</v>
      </c>
      <c r="HQ75">
        <v>100.963</v>
      </c>
      <c r="HR75">
        <v>101.036</v>
      </c>
    </row>
    <row r="76" spans="1:226">
      <c r="A76">
        <v>60</v>
      </c>
      <c r="B76">
        <v>1664376591.5</v>
      </c>
      <c r="C76">
        <v>386.5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1664376583.714286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992.5004855074204</v>
      </c>
      <c r="AK76">
        <v>955.722157575757</v>
      </c>
      <c r="AL76">
        <v>3.44364913527371</v>
      </c>
      <c r="AM76">
        <v>64.62644023718549</v>
      </c>
      <c r="AN76">
        <f>(AP76 - AO76 + BO76*1E3/(8.314*(BQ76+273.15)) * AR76/BN76 * AQ76) * BN76/(100*BB76) * 1000/(1000 - AP76)</f>
        <v>0</v>
      </c>
      <c r="AO76">
        <v>16.91560552910591</v>
      </c>
      <c r="AP76">
        <v>18.09645818181818</v>
      </c>
      <c r="AQ76">
        <v>-8.145315251757746E-06</v>
      </c>
      <c r="AR76">
        <v>104.8542711503696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1664376583.714286</v>
      </c>
      <c r="BH76">
        <v>913.9175357142857</v>
      </c>
      <c r="BI76">
        <v>959.6581428571428</v>
      </c>
      <c r="BJ76">
        <v>18.10225</v>
      </c>
      <c r="BK76">
        <v>16.86985714285714</v>
      </c>
      <c r="BL76">
        <v>918.5389642857143</v>
      </c>
      <c r="BM76">
        <v>18.23989285714286</v>
      </c>
      <c r="BN76">
        <v>500.06925</v>
      </c>
      <c r="BO76">
        <v>91.34356071428572</v>
      </c>
      <c r="BP76">
        <v>0.09996207142857143</v>
      </c>
      <c r="BQ76">
        <v>24.12959642857143</v>
      </c>
      <c r="BR76">
        <v>25.01039285714285</v>
      </c>
      <c r="BS76">
        <v>999.9000000000002</v>
      </c>
      <c r="BT76">
        <v>0</v>
      </c>
      <c r="BU76">
        <v>0</v>
      </c>
      <c r="BV76">
        <v>9997.415714285715</v>
      </c>
      <c r="BW76">
        <v>0</v>
      </c>
      <c r="BX76">
        <v>7.869059999999998</v>
      </c>
      <c r="BY76">
        <v>-45.74066428571429</v>
      </c>
      <c r="BZ76">
        <v>930.7663928571428</v>
      </c>
      <c r="CA76">
        <v>976.125892857143</v>
      </c>
      <c r="CB76">
        <v>1.232382857142857</v>
      </c>
      <c r="CC76">
        <v>959.6581428571428</v>
      </c>
      <c r="CD76">
        <v>16.86985714285714</v>
      </c>
      <c r="CE76">
        <v>1.653523214285714</v>
      </c>
      <c r="CF76">
        <v>1.540952857142857</v>
      </c>
      <c r="CG76">
        <v>14.46685714285714</v>
      </c>
      <c r="CH76">
        <v>13.38064642857143</v>
      </c>
      <c r="CI76">
        <v>1999.957857142857</v>
      </c>
      <c r="CJ76">
        <v>0.979998</v>
      </c>
      <c r="CK76">
        <v>0.02000187857142857</v>
      </c>
      <c r="CL76">
        <v>0</v>
      </c>
      <c r="CM76">
        <v>767.6653928571428</v>
      </c>
      <c r="CN76">
        <v>5.00097</v>
      </c>
      <c r="CO76">
        <v>15320.11785714286</v>
      </c>
      <c r="CP76">
        <v>16707.2</v>
      </c>
      <c r="CQ76">
        <v>39.52203571428571</v>
      </c>
      <c r="CR76">
        <v>40.38367857142857</v>
      </c>
      <c r="CS76">
        <v>39.18274999999999</v>
      </c>
      <c r="CT76">
        <v>40.60474999999999</v>
      </c>
      <c r="CU76">
        <v>40.10239285714285</v>
      </c>
      <c r="CV76">
        <v>1955.053571428571</v>
      </c>
      <c r="CW76">
        <v>39.9025</v>
      </c>
      <c r="CX76">
        <v>0</v>
      </c>
      <c r="CY76">
        <v>1664376595.6</v>
      </c>
      <c r="CZ76">
        <v>0</v>
      </c>
      <c r="DA76">
        <v>0</v>
      </c>
      <c r="DB76" t="s">
        <v>356</v>
      </c>
      <c r="DC76">
        <v>1663859321.1</v>
      </c>
      <c r="DD76">
        <v>1663859315.6</v>
      </c>
      <c r="DE76">
        <v>0</v>
      </c>
      <c r="DF76">
        <v>0.196</v>
      </c>
      <c r="DG76">
        <v>-0.001</v>
      </c>
      <c r="DH76">
        <v>-5.941</v>
      </c>
      <c r="DI76">
        <v>-0.174</v>
      </c>
      <c r="DJ76">
        <v>1500</v>
      </c>
      <c r="DK76">
        <v>17</v>
      </c>
      <c r="DL76">
        <v>0.13</v>
      </c>
      <c r="DM76">
        <v>0.04</v>
      </c>
      <c r="DN76">
        <v>-45.78163658536585</v>
      </c>
      <c r="DO76">
        <v>0.8014097560974729</v>
      </c>
      <c r="DP76">
        <v>0.09770802387625925</v>
      </c>
      <c r="DQ76">
        <v>0</v>
      </c>
      <c r="DR76">
        <v>1.255332926829268</v>
      </c>
      <c r="DS76">
        <v>-0.5518124738675942</v>
      </c>
      <c r="DT76">
        <v>0.05492614536896074</v>
      </c>
      <c r="DU76">
        <v>0</v>
      </c>
      <c r="DV76">
        <v>0</v>
      </c>
      <c r="DW76">
        <v>2</v>
      </c>
      <c r="DX76" t="s">
        <v>357</v>
      </c>
      <c r="DY76">
        <v>2.98533</v>
      </c>
      <c r="DZ76">
        <v>2.71555</v>
      </c>
      <c r="EA76">
        <v>0.168441</v>
      </c>
      <c r="EB76">
        <v>0.171466</v>
      </c>
      <c r="EC76">
        <v>0.0894264</v>
      </c>
      <c r="ED76">
        <v>0.0836944</v>
      </c>
      <c r="EE76">
        <v>26419</v>
      </c>
      <c r="EF76">
        <v>26459.4</v>
      </c>
      <c r="EG76">
        <v>29515.9</v>
      </c>
      <c r="EH76">
        <v>29525.6</v>
      </c>
      <c r="EI76">
        <v>35626.6</v>
      </c>
      <c r="EJ76">
        <v>35963.8</v>
      </c>
      <c r="EK76">
        <v>41596.4</v>
      </c>
      <c r="EL76">
        <v>42064.7</v>
      </c>
      <c r="EM76">
        <v>1.96805</v>
      </c>
      <c r="EN76">
        <v>1.95578</v>
      </c>
      <c r="EO76">
        <v>0.155691</v>
      </c>
      <c r="EP76">
        <v>0</v>
      </c>
      <c r="EQ76">
        <v>22.4539</v>
      </c>
      <c r="ER76">
        <v>999.9</v>
      </c>
      <c r="ES76">
        <v>55.8</v>
      </c>
      <c r="ET76">
        <v>26.9</v>
      </c>
      <c r="EU76">
        <v>21.7354</v>
      </c>
      <c r="EV76">
        <v>62.9413</v>
      </c>
      <c r="EW76">
        <v>33.1811</v>
      </c>
      <c r="EX76">
        <v>1</v>
      </c>
      <c r="EY76">
        <v>-0.192048</v>
      </c>
      <c r="EZ76">
        <v>1.88914</v>
      </c>
      <c r="FA76">
        <v>20.3798</v>
      </c>
      <c r="FB76">
        <v>5.22014</v>
      </c>
      <c r="FC76">
        <v>12.0099</v>
      </c>
      <c r="FD76">
        <v>4.99005</v>
      </c>
      <c r="FE76">
        <v>3.28865</v>
      </c>
      <c r="FF76">
        <v>9999</v>
      </c>
      <c r="FG76">
        <v>9999</v>
      </c>
      <c r="FH76">
        <v>9999</v>
      </c>
      <c r="FI76">
        <v>266.9</v>
      </c>
      <c r="FJ76">
        <v>1.86691</v>
      </c>
      <c r="FK76">
        <v>1.86608</v>
      </c>
      <c r="FL76">
        <v>1.86554</v>
      </c>
      <c r="FM76">
        <v>1.86548</v>
      </c>
      <c r="FN76">
        <v>1.86727</v>
      </c>
      <c r="FO76">
        <v>1.86981</v>
      </c>
      <c r="FP76">
        <v>1.86844</v>
      </c>
      <c r="FQ76">
        <v>1.86995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-4.689</v>
      </c>
      <c r="GF76">
        <v>-0.1377</v>
      </c>
      <c r="GG76">
        <v>-1.924539205026614</v>
      </c>
      <c r="GH76">
        <v>-0.003472570976848066</v>
      </c>
      <c r="GI76">
        <v>7.724417303660118E-07</v>
      </c>
      <c r="GJ76">
        <v>-2.052396271755168E-10</v>
      </c>
      <c r="GK76">
        <v>-0.1837585470287317</v>
      </c>
      <c r="GL76">
        <v>-0.01104087791735834</v>
      </c>
      <c r="GM76">
        <v>0.001110027317673367</v>
      </c>
      <c r="GN76">
        <v>-2.007286811265012E-05</v>
      </c>
      <c r="GO76">
        <v>4</v>
      </c>
      <c r="GP76">
        <v>2317</v>
      </c>
      <c r="GQ76">
        <v>1</v>
      </c>
      <c r="GR76">
        <v>22</v>
      </c>
      <c r="GS76">
        <v>8621.200000000001</v>
      </c>
      <c r="GT76">
        <v>8621.299999999999</v>
      </c>
      <c r="GU76">
        <v>2.07153</v>
      </c>
      <c r="GV76">
        <v>2.19849</v>
      </c>
      <c r="GW76">
        <v>1.39771</v>
      </c>
      <c r="GX76">
        <v>2.33276</v>
      </c>
      <c r="GY76">
        <v>1.49536</v>
      </c>
      <c r="GZ76">
        <v>2.41333</v>
      </c>
      <c r="HA76">
        <v>32.1784</v>
      </c>
      <c r="HB76">
        <v>12.0394</v>
      </c>
      <c r="HC76">
        <v>18</v>
      </c>
      <c r="HD76">
        <v>512.3099999999999</v>
      </c>
      <c r="HE76">
        <v>460.505</v>
      </c>
      <c r="HF76">
        <v>20.9095</v>
      </c>
      <c r="HG76">
        <v>24.9661</v>
      </c>
      <c r="HH76">
        <v>30.0011</v>
      </c>
      <c r="HI76">
        <v>24.9997</v>
      </c>
      <c r="HJ76">
        <v>24.9498</v>
      </c>
      <c r="HK76">
        <v>41.4714</v>
      </c>
      <c r="HL76">
        <v>24.3533</v>
      </c>
      <c r="HM76">
        <v>65.44880000000001</v>
      </c>
      <c r="HN76">
        <v>20.8223</v>
      </c>
      <c r="HO76">
        <v>1008.84</v>
      </c>
      <c r="HP76">
        <v>17.217</v>
      </c>
      <c r="HQ76">
        <v>100.964</v>
      </c>
      <c r="HR76">
        <v>101.035</v>
      </c>
    </row>
    <row r="77" spans="1:226">
      <c r="A77">
        <v>61</v>
      </c>
      <c r="B77">
        <v>1664376596.5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1664376589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1009.541036380819</v>
      </c>
      <c r="AK77">
        <v>972.8577575757575</v>
      </c>
      <c r="AL77">
        <v>3.431649129073645</v>
      </c>
      <c r="AM77">
        <v>64.62644023718549</v>
      </c>
      <c r="AN77">
        <f>(AP77 - AO77 + BO77*1E3/(8.314*(BQ77+273.15)) * AR77/BN77 * AQ77) * BN77/(100*BB77) * 1000/(1000 - AP77)</f>
        <v>0</v>
      </c>
      <c r="AO77">
        <v>17.0462683618203</v>
      </c>
      <c r="AP77">
        <v>18.11276121212121</v>
      </c>
      <c r="AQ77">
        <v>0.0001965933898340354</v>
      </c>
      <c r="AR77">
        <v>104.8542711503696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1664376589</v>
      </c>
      <c r="BH77">
        <v>931.6704814814813</v>
      </c>
      <c r="BI77">
        <v>977.3112962962961</v>
      </c>
      <c r="BJ77">
        <v>18.09956296296296</v>
      </c>
      <c r="BK77">
        <v>16.94430740740741</v>
      </c>
      <c r="BL77">
        <v>936.3377037037036</v>
      </c>
      <c r="BM77">
        <v>18.23724074074074</v>
      </c>
      <c r="BN77">
        <v>500.0688888888889</v>
      </c>
      <c r="BO77">
        <v>91.34394814814814</v>
      </c>
      <c r="BP77">
        <v>0.09994671481481482</v>
      </c>
      <c r="BQ77">
        <v>24.13768148148148</v>
      </c>
      <c r="BR77">
        <v>25.01668148148148</v>
      </c>
      <c r="BS77">
        <v>999.9000000000001</v>
      </c>
      <c r="BT77">
        <v>0</v>
      </c>
      <c r="BU77">
        <v>0</v>
      </c>
      <c r="BV77">
        <v>10004.26444444444</v>
      </c>
      <c r="BW77">
        <v>0</v>
      </c>
      <c r="BX77">
        <v>7.869059999999998</v>
      </c>
      <c r="BY77">
        <v>-45.64083703703704</v>
      </c>
      <c r="BZ77">
        <v>948.844074074074</v>
      </c>
      <c r="CA77">
        <v>994.1572592592594</v>
      </c>
      <c r="CB77">
        <v>1.155253703703704</v>
      </c>
      <c r="CC77">
        <v>977.3112962962961</v>
      </c>
      <c r="CD77">
        <v>16.94430740740741</v>
      </c>
      <c r="CE77">
        <v>1.653284444444445</v>
      </c>
      <c r="CF77">
        <v>1.547758888888889</v>
      </c>
      <c r="CG77">
        <v>14.46463333333333</v>
      </c>
      <c r="CH77">
        <v>13.44815925925926</v>
      </c>
      <c r="CI77">
        <v>1999.975925925926</v>
      </c>
      <c r="CJ77">
        <v>0.9799944814814815</v>
      </c>
      <c r="CK77">
        <v>0.02000514444444444</v>
      </c>
      <c r="CL77">
        <v>0</v>
      </c>
      <c r="CM77">
        <v>767.0070370370371</v>
      </c>
      <c r="CN77">
        <v>5.00097</v>
      </c>
      <c r="CO77">
        <v>15311.81111111111</v>
      </c>
      <c r="CP77">
        <v>16707.34074074074</v>
      </c>
      <c r="CQ77">
        <v>39.63170370370371</v>
      </c>
      <c r="CR77">
        <v>40.48122222222222</v>
      </c>
      <c r="CS77">
        <v>39.27055555555555</v>
      </c>
      <c r="CT77">
        <v>40.74285185185185</v>
      </c>
      <c r="CU77">
        <v>40.19877777777777</v>
      </c>
      <c r="CV77">
        <v>1955.064814814814</v>
      </c>
      <c r="CW77">
        <v>39.90888888888889</v>
      </c>
      <c r="CX77">
        <v>0</v>
      </c>
      <c r="CY77">
        <v>1664376600.4</v>
      </c>
      <c r="CZ77">
        <v>0</v>
      </c>
      <c r="DA77">
        <v>0</v>
      </c>
      <c r="DB77" t="s">
        <v>356</v>
      </c>
      <c r="DC77">
        <v>1663859321.1</v>
      </c>
      <c r="DD77">
        <v>1663859315.6</v>
      </c>
      <c r="DE77">
        <v>0</v>
      </c>
      <c r="DF77">
        <v>0.196</v>
      </c>
      <c r="DG77">
        <v>-0.001</v>
      </c>
      <c r="DH77">
        <v>-5.941</v>
      </c>
      <c r="DI77">
        <v>-0.174</v>
      </c>
      <c r="DJ77">
        <v>1500</v>
      </c>
      <c r="DK77">
        <v>17</v>
      </c>
      <c r="DL77">
        <v>0.13</v>
      </c>
      <c r="DM77">
        <v>0.04</v>
      </c>
      <c r="DN77">
        <v>-45.6868825</v>
      </c>
      <c r="DO77">
        <v>1.123113320825584</v>
      </c>
      <c r="DP77">
        <v>0.1302154520160721</v>
      </c>
      <c r="DQ77">
        <v>0</v>
      </c>
      <c r="DR77">
        <v>1.19778375</v>
      </c>
      <c r="DS77">
        <v>-0.8234351594746738</v>
      </c>
      <c r="DT77">
        <v>0.08168505275408409</v>
      </c>
      <c r="DU77">
        <v>0</v>
      </c>
      <c r="DV77">
        <v>0</v>
      </c>
      <c r="DW77">
        <v>2</v>
      </c>
      <c r="DX77" t="s">
        <v>357</v>
      </c>
      <c r="DY77">
        <v>2.98511</v>
      </c>
      <c r="DZ77">
        <v>2.71571</v>
      </c>
      <c r="EA77">
        <v>0.170381</v>
      </c>
      <c r="EB77">
        <v>0.173353</v>
      </c>
      <c r="EC77">
        <v>0.0894988</v>
      </c>
      <c r="ED77">
        <v>0.0842362</v>
      </c>
      <c r="EE77">
        <v>26357.2</v>
      </c>
      <c r="EF77">
        <v>26398.9</v>
      </c>
      <c r="EG77">
        <v>29515.6</v>
      </c>
      <c r="EH77">
        <v>29525.3</v>
      </c>
      <c r="EI77">
        <v>35623.7</v>
      </c>
      <c r="EJ77">
        <v>35941.8</v>
      </c>
      <c r="EK77">
        <v>41596.3</v>
      </c>
      <c r="EL77">
        <v>42064.2</v>
      </c>
      <c r="EM77">
        <v>1.96777</v>
      </c>
      <c r="EN77">
        <v>1.95595</v>
      </c>
      <c r="EO77">
        <v>0.155903</v>
      </c>
      <c r="EP77">
        <v>0</v>
      </c>
      <c r="EQ77">
        <v>22.4521</v>
      </c>
      <c r="ER77">
        <v>999.9</v>
      </c>
      <c r="ES77">
        <v>55.8</v>
      </c>
      <c r="ET77">
        <v>26.9</v>
      </c>
      <c r="EU77">
        <v>21.7372</v>
      </c>
      <c r="EV77">
        <v>62.6813</v>
      </c>
      <c r="EW77">
        <v>33.5497</v>
      </c>
      <c r="EX77">
        <v>1</v>
      </c>
      <c r="EY77">
        <v>-0.192416</v>
      </c>
      <c r="EZ77">
        <v>1.60129</v>
      </c>
      <c r="FA77">
        <v>20.383</v>
      </c>
      <c r="FB77">
        <v>5.21864</v>
      </c>
      <c r="FC77">
        <v>12.0099</v>
      </c>
      <c r="FD77">
        <v>4.98985</v>
      </c>
      <c r="FE77">
        <v>3.2885</v>
      </c>
      <c r="FF77">
        <v>9999</v>
      </c>
      <c r="FG77">
        <v>9999</v>
      </c>
      <c r="FH77">
        <v>9999</v>
      </c>
      <c r="FI77">
        <v>266.9</v>
      </c>
      <c r="FJ77">
        <v>1.86691</v>
      </c>
      <c r="FK77">
        <v>1.86608</v>
      </c>
      <c r="FL77">
        <v>1.86553</v>
      </c>
      <c r="FM77">
        <v>1.86551</v>
      </c>
      <c r="FN77">
        <v>1.86725</v>
      </c>
      <c r="FO77">
        <v>1.86981</v>
      </c>
      <c r="FP77">
        <v>1.86844</v>
      </c>
      <c r="FQ77">
        <v>1.86995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-4.732</v>
      </c>
      <c r="GF77">
        <v>-0.1375</v>
      </c>
      <c r="GG77">
        <v>-1.924539205026614</v>
      </c>
      <c r="GH77">
        <v>-0.003472570976848066</v>
      </c>
      <c r="GI77">
        <v>7.724417303660118E-07</v>
      </c>
      <c r="GJ77">
        <v>-2.052396271755168E-10</v>
      </c>
      <c r="GK77">
        <v>-0.1837585470287317</v>
      </c>
      <c r="GL77">
        <v>-0.01104087791735834</v>
      </c>
      <c r="GM77">
        <v>0.001110027317673367</v>
      </c>
      <c r="GN77">
        <v>-2.007286811265012E-05</v>
      </c>
      <c r="GO77">
        <v>4</v>
      </c>
      <c r="GP77">
        <v>2317</v>
      </c>
      <c r="GQ77">
        <v>1</v>
      </c>
      <c r="GR77">
        <v>22</v>
      </c>
      <c r="GS77">
        <v>8621.299999999999</v>
      </c>
      <c r="GT77">
        <v>8621.299999999999</v>
      </c>
      <c r="GU77">
        <v>2.09961</v>
      </c>
      <c r="GV77">
        <v>2.1936</v>
      </c>
      <c r="GW77">
        <v>1.39648</v>
      </c>
      <c r="GX77">
        <v>2.33276</v>
      </c>
      <c r="GY77">
        <v>1.49536</v>
      </c>
      <c r="GZ77">
        <v>2.46582</v>
      </c>
      <c r="HA77">
        <v>32.1784</v>
      </c>
      <c r="HB77">
        <v>12.0481</v>
      </c>
      <c r="HC77">
        <v>18</v>
      </c>
      <c r="HD77">
        <v>512.128</v>
      </c>
      <c r="HE77">
        <v>460.612</v>
      </c>
      <c r="HF77">
        <v>20.8028</v>
      </c>
      <c r="HG77">
        <v>24.964</v>
      </c>
      <c r="HH77">
        <v>30.0001</v>
      </c>
      <c r="HI77">
        <v>24.9991</v>
      </c>
      <c r="HJ77">
        <v>24.9496</v>
      </c>
      <c r="HK77">
        <v>42.0745</v>
      </c>
      <c r="HL77">
        <v>23.785</v>
      </c>
      <c r="HM77">
        <v>65.44880000000001</v>
      </c>
      <c r="HN77">
        <v>20.8047</v>
      </c>
      <c r="HO77">
        <v>1022.19</v>
      </c>
      <c r="HP77">
        <v>17.2827</v>
      </c>
      <c r="HQ77">
        <v>100.964</v>
      </c>
      <c r="HR77">
        <v>101.034</v>
      </c>
    </row>
    <row r="78" spans="1:226">
      <c r="A78">
        <v>62</v>
      </c>
      <c r="B78">
        <v>1664376601.5</v>
      </c>
      <c r="C78">
        <v>396.5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1664376593.714286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1026.823192996157</v>
      </c>
      <c r="AK78">
        <v>990.1579272727267</v>
      </c>
      <c r="AL78">
        <v>3.453361396863817</v>
      </c>
      <c r="AM78">
        <v>64.62644023718549</v>
      </c>
      <c r="AN78">
        <f>(AP78 - AO78 + BO78*1E3/(8.314*(BQ78+273.15)) * AR78/BN78 * AQ78) * BN78/(100*BB78) * 1000/(1000 - AP78)</f>
        <v>0</v>
      </c>
      <c r="AO78">
        <v>17.15343150379403</v>
      </c>
      <c r="AP78">
        <v>18.15590363636363</v>
      </c>
      <c r="AQ78">
        <v>0.008807768897307519</v>
      </c>
      <c r="AR78">
        <v>104.8542711503696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1664376593.714286</v>
      </c>
      <c r="BH78">
        <v>947.5628571428572</v>
      </c>
      <c r="BI78">
        <v>993.1077142857142</v>
      </c>
      <c r="BJ78">
        <v>18.11189642857143</v>
      </c>
      <c r="BK78">
        <v>17.03393928571429</v>
      </c>
      <c r="BL78">
        <v>952.2710357142859</v>
      </c>
      <c r="BM78">
        <v>18.24946071428571</v>
      </c>
      <c r="BN78">
        <v>500.0687857142858</v>
      </c>
      <c r="BO78">
        <v>91.34402142857144</v>
      </c>
      <c r="BP78">
        <v>0.09999404285714285</v>
      </c>
      <c r="BQ78">
        <v>24.14157857142857</v>
      </c>
      <c r="BR78">
        <v>25.01320714285714</v>
      </c>
      <c r="BS78">
        <v>999.9000000000002</v>
      </c>
      <c r="BT78">
        <v>0</v>
      </c>
      <c r="BU78">
        <v>0</v>
      </c>
      <c r="BV78">
        <v>10001.98642857143</v>
      </c>
      <c r="BW78">
        <v>0</v>
      </c>
      <c r="BX78">
        <v>7.869059999999998</v>
      </c>
      <c r="BY78">
        <v>-45.54482142857142</v>
      </c>
      <c r="BZ78">
        <v>965.0418928571427</v>
      </c>
      <c r="CA78">
        <v>1010.318892857143</v>
      </c>
      <c r="CB78">
        <v>1.077951535714285</v>
      </c>
      <c r="CC78">
        <v>993.1077142857142</v>
      </c>
      <c r="CD78">
        <v>17.03393928571429</v>
      </c>
      <c r="CE78">
        <v>1.6544125</v>
      </c>
      <c r="CF78">
        <v>1.555948214285715</v>
      </c>
      <c r="CG78">
        <v>14.475175</v>
      </c>
      <c r="CH78">
        <v>13.52908214285714</v>
      </c>
      <c r="CI78">
        <v>1999.942142857143</v>
      </c>
      <c r="CJ78">
        <v>0.9799949285714286</v>
      </c>
      <c r="CK78">
        <v>0.02000467142857143</v>
      </c>
      <c r="CL78">
        <v>0</v>
      </c>
      <c r="CM78">
        <v>766.4121428571427</v>
      </c>
      <c r="CN78">
        <v>5.00097</v>
      </c>
      <c r="CO78">
        <v>15304.21428571429</v>
      </c>
      <c r="CP78">
        <v>16707.05357142857</v>
      </c>
      <c r="CQ78">
        <v>39.72746428571428</v>
      </c>
      <c r="CR78">
        <v>40.56224999999999</v>
      </c>
      <c r="CS78">
        <v>39.35242857142857</v>
      </c>
      <c r="CT78">
        <v>40.87253571428571</v>
      </c>
      <c r="CU78">
        <v>40.28985714285714</v>
      </c>
      <c r="CV78">
        <v>1955.031785714286</v>
      </c>
      <c r="CW78">
        <v>39.90821428571429</v>
      </c>
      <c r="CX78">
        <v>0</v>
      </c>
      <c r="CY78">
        <v>1664376605.8</v>
      </c>
      <c r="CZ78">
        <v>0</v>
      </c>
      <c r="DA78">
        <v>0</v>
      </c>
      <c r="DB78" t="s">
        <v>356</v>
      </c>
      <c r="DC78">
        <v>1663859321.1</v>
      </c>
      <c r="DD78">
        <v>1663859315.6</v>
      </c>
      <c r="DE78">
        <v>0</v>
      </c>
      <c r="DF78">
        <v>0.196</v>
      </c>
      <c r="DG78">
        <v>-0.001</v>
      </c>
      <c r="DH78">
        <v>-5.941</v>
      </c>
      <c r="DI78">
        <v>-0.174</v>
      </c>
      <c r="DJ78">
        <v>1500</v>
      </c>
      <c r="DK78">
        <v>17</v>
      </c>
      <c r="DL78">
        <v>0.13</v>
      </c>
      <c r="DM78">
        <v>0.04</v>
      </c>
      <c r="DN78">
        <v>-45.606725</v>
      </c>
      <c r="DO78">
        <v>1.369157223264647</v>
      </c>
      <c r="DP78">
        <v>0.1458780770883684</v>
      </c>
      <c r="DQ78">
        <v>0</v>
      </c>
      <c r="DR78">
        <v>1.123524625</v>
      </c>
      <c r="DS78">
        <v>-1.015400589118201</v>
      </c>
      <c r="DT78">
        <v>0.09935402518888893</v>
      </c>
      <c r="DU78">
        <v>0</v>
      </c>
      <c r="DV78">
        <v>0</v>
      </c>
      <c r="DW78">
        <v>2</v>
      </c>
      <c r="DX78" t="s">
        <v>357</v>
      </c>
      <c r="DY78">
        <v>2.98531</v>
      </c>
      <c r="DZ78">
        <v>2.71565</v>
      </c>
      <c r="EA78">
        <v>0.172317</v>
      </c>
      <c r="EB78">
        <v>0.175229</v>
      </c>
      <c r="EC78">
        <v>0.0896458</v>
      </c>
      <c r="ED78">
        <v>0.0844666</v>
      </c>
      <c r="EE78">
        <v>26295.4</v>
      </c>
      <c r="EF78">
        <v>26339.5</v>
      </c>
      <c r="EG78">
        <v>29515.2</v>
      </c>
      <c r="EH78">
        <v>29525.8</v>
      </c>
      <c r="EI78">
        <v>35617.3</v>
      </c>
      <c r="EJ78">
        <v>35933.1</v>
      </c>
      <c r="EK78">
        <v>41595.6</v>
      </c>
      <c r="EL78">
        <v>42064.9</v>
      </c>
      <c r="EM78">
        <v>1.96798</v>
      </c>
      <c r="EN78">
        <v>1.9559</v>
      </c>
      <c r="EO78">
        <v>0.155009</v>
      </c>
      <c r="EP78">
        <v>0</v>
      </c>
      <c r="EQ78">
        <v>22.4502</v>
      </c>
      <c r="ER78">
        <v>999.9</v>
      </c>
      <c r="ES78">
        <v>55.8</v>
      </c>
      <c r="ET78">
        <v>26.9</v>
      </c>
      <c r="EU78">
        <v>21.7359</v>
      </c>
      <c r="EV78">
        <v>63.0513</v>
      </c>
      <c r="EW78">
        <v>33.5537</v>
      </c>
      <c r="EX78">
        <v>1</v>
      </c>
      <c r="EY78">
        <v>-0.192624</v>
      </c>
      <c r="EZ78">
        <v>1.4712</v>
      </c>
      <c r="FA78">
        <v>20.3842</v>
      </c>
      <c r="FB78">
        <v>5.21909</v>
      </c>
      <c r="FC78">
        <v>12.0099</v>
      </c>
      <c r="FD78">
        <v>4.99005</v>
      </c>
      <c r="FE78">
        <v>3.28848</v>
      </c>
      <c r="FF78">
        <v>9999</v>
      </c>
      <c r="FG78">
        <v>9999</v>
      </c>
      <c r="FH78">
        <v>9999</v>
      </c>
      <c r="FI78">
        <v>266.9</v>
      </c>
      <c r="FJ78">
        <v>1.86692</v>
      </c>
      <c r="FK78">
        <v>1.86605</v>
      </c>
      <c r="FL78">
        <v>1.86554</v>
      </c>
      <c r="FM78">
        <v>1.86549</v>
      </c>
      <c r="FN78">
        <v>1.86724</v>
      </c>
      <c r="FO78">
        <v>1.86982</v>
      </c>
      <c r="FP78">
        <v>1.86844</v>
      </c>
      <c r="FQ78">
        <v>1.86996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-4.775</v>
      </c>
      <c r="GF78">
        <v>-0.1372</v>
      </c>
      <c r="GG78">
        <v>-1.924539205026614</v>
      </c>
      <c r="GH78">
        <v>-0.003472570976848066</v>
      </c>
      <c r="GI78">
        <v>7.724417303660118E-07</v>
      </c>
      <c r="GJ78">
        <v>-2.052396271755168E-10</v>
      </c>
      <c r="GK78">
        <v>-0.1837585470287317</v>
      </c>
      <c r="GL78">
        <v>-0.01104087791735834</v>
      </c>
      <c r="GM78">
        <v>0.001110027317673367</v>
      </c>
      <c r="GN78">
        <v>-2.007286811265012E-05</v>
      </c>
      <c r="GO78">
        <v>4</v>
      </c>
      <c r="GP78">
        <v>2317</v>
      </c>
      <c r="GQ78">
        <v>1</v>
      </c>
      <c r="GR78">
        <v>22</v>
      </c>
      <c r="GS78">
        <v>8621.299999999999</v>
      </c>
      <c r="GT78">
        <v>8621.4</v>
      </c>
      <c r="GU78">
        <v>2.12769</v>
      </c>
      <c r="GV78">
        <v>2.19604</v>
      </c>
      <c r="GW78">
        <v>1.39648</v>
      </c>
      <c r="GX78">
        <v>2.33398</v>
      </c>
      <c r="GY78">
        <v>1.49536</v>
      </c>
      <c r="GZ78">
        <v>2.44263</v>
      </c>
      <c r="HA78">
        <v>32.1784</v>
      </c>
      <c r="HB78">
        <v>12.0394</v>
      </c>
      <c r="HC78">
        <v>18</v>
      </c>
      <c r="HD78">
        <v>512.256</v>
      </c>
      <c r="HE78">
        <v>460.581</v>
      </c>
      <c r="HF78">
        <v>20.7737</v>
      </c>
      <c r="HG78">
        <v>24.9635</v>
      </c>
      <c r="HH78">
        <v>30</v>
      </c>
      <c r="HI78">
        <v>24.9991</v>
      </c>
      <c r="HJ78">
        <v>24.9496</v>
      </c>
      <c r="HK78">
        <v>42.5869</v>
      </c>
      <c r="HL78">
        <v>23.5145</v>
      </c>
      <c r="HM78">
        <v>65.07769999999999</v>
      </c>
      <c r="HN78">
        <v>20.791</v>
      </c>
      <c r="HO78">
        <v>1042.23</v>
      </c>
      <c r="HP78">
        <v>17.3329</v>
      </c>
      <c r="HQ78">
        <v>100.962</v>
      </c>
      <c r="HR78">
        <v>101.035</v>
      </c>
    </row>
    <row r="79" spans="1:226">
      <c r="A79">
        <v>63</v>
      </c>
      <c r="B79">
        <v>1664376606.5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1664376599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1044.101741140351</v>
      </c>
      <c r="AK79">
        <v>1007.432284848484</v>
      </c>
      <c r="AL79">
        <v>3.447428056907612</v>
      </c>
      <c r="AM79">
        <v>64.62644023718549</v>
      </c>
      <c r="AN79">
        <f>(AP79 - AO79 + BO79*1E3/(8.314*(BQ79+273.15)) * AR79/BN79 * AQ79) * BN79/(100*BB79) * 1000/(1000 - AP79)</f>
        <v>0</v>
      </c>
      <c r="AO79">
        <v>17.20832485909378</v>
      </c>
      <c r="AP79">
        <v>18.18735696969697</v>
      </c>
      <c r="AQ79">
        <v>0.006198862187811046</v>
      </c>
      <c r="AR79">
        <v>104.8542711503696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1664376599</v>
      </c>
      <c r="BH79">
        <v>965.4288148148148</v>
      </c>
      <c r="BI79">
        <v>1010.875111111111</v>
      </c>
      <c r="BJ79">
        <v>18.13900740740741</v>
      </c>
      <c r="BK79">
        <v>17.13449629629629</v>
      </c>
      <c r="BL79">
        <v>970.1828518518518</v>
      </c>
      <c r="BM79">
        <v>18.27631851851852</v>
      </c>
      <c r="BN79">
        <v>500.0612962962963</v>
      </c>
      <c r="BO79">
        <v>91.34368888888888</v>
      </c>
      <c r="BP79">
        <v>0.09996771851851853</v>
      </c>
      <c r="BQ79">
        <v>24.14366296296296</v>
      </c>
      <c r="BR79">
        <v>25.00760740740741</v>
      </c>
      <c r="BS79">
        <v>999.9000000000001</v>
      </c>
      <c r="BT79">
        <v>0</v>
      </c>
      <c r="BU79">
        <v>0</v>
      </c>
      <c r="BV79">
        <v>10004.02666666666</v>
      </c>
      <c r="BW79">
        <v>0</v>
      </c>
      <c r="BX79">
        <v>7.869059999999998</v>
      </c>
      <c r="BY79">
        <v>-45.44667407407408</v>
      </c>
      <c r="BZ79">
        <v>983.2650740740741</v>
      </c>
      <c r="CA79">
        <v>1028.499259259259</v>
      </c>
      <c r="CB79">
        <v>1.004506518518518</v>
      </c>
      <c r="CC79">
        <v>1010.875111111111</v>
      </c>
      <c r="CD79">
        <v>17.13449629629629</v>
      </c>
      <c r="CE79">
        <v>1.656883333333333</v>
      </c>
      <c r="CF79">
        <v>1.565128148148148</v>
      </c>
      <c r="CG79">
        <v>14.49825185185185</v>
      </c>
      <c r="CH79">
        <v>13.61956666666667</v>
      </c>
      <c r="CI79">
        <v>1999.946296296296</v>
      </c>
      <c r="CJ79">
        <v>0.9799965555555554</v>
      </c>
      <c r="CK79">
        <v>0.02000304444444445</v>
      </c>
      <c r="CL79">
        <v>0</v>
      </c>
      <c r="CM79">
        <v>765.8097407407408</v>
      </c>
      <c r="CN79">
        <v>5.00097</v>
      </c>
      <c r="CO79">
        <v>15296.31111111111</v>
      </c>
      <c r="CP79">
        <v>16707.1037037037</v>
      </c>
      <c r="CQ79">
        <v>39.8377037037037</v>
      </c>
      <c r="CR79">
        <v>40.65022222222223</v>
      </c>
      <c r="CS79">
        <v>39.44648148148148</v>
      </c>
      <c r="CT79">
        <v>41.0067037037037</v>
      </c>
      <c r="CU79">
        <v>40.38862962962963</v>
      </c>
      <c r="CV79">
        <v>1955.039259259259</v>
      </c>
      <c r="CW79">
        <v>39.90481481481482</v>
      </c>
      <c r="CX79">
        <v>0</v>
      </c>
      <c r="CY79">
        <v>1664376610.6</v>
      </c>
      <c r="CZ79">
        <v>0</v>
      </c>
      <c r="DA79">
        <v>0</v>
      </c>
      <c r="DB79" t="s">
        <v>356</v>
      </c>
      <c r="DC79">
        <v>1663859321.1</v>
      </c>
      <c r="DD79">
        <v>1663859315.6</v>
      </c>
      <c r="DE79">
        <v>0</v>
      </c>
      <c r="DF79">
        <v>0.196</v>
      </c>
      <c r="DG79">
        <v>-0.001</v>
      </c>
      <c r="DH79">
        <v>-5.941</v>
      </c>
      <c r="DI79">
        <v>-0.174</v>
      </c>
      <c r="DJ79">
        <v>1500</v>
      </c>
      <c r="DK79">
        <v>17</v>
      </c>
      <c r="DL79">
        <v>0.13</v>
      </c>
      <c r="DM79">
        <v>0.04</v>
      </c>
      <c r="DN79">
        <v>-45.519625</v>
      </c>
      <c r="DO79">
        <v>1.106080300187613</v>
      </c>
      <c r="DP79">
        <v>0.1286701805975264</v>
      </c>
      <c r="DQ79">
        <v>0</v>
      </c>
      <c r="DR79">
        <v>1.0563537</v>
      </c>
      <c r="DS79">
        <v>-0.8611821838649182</v>
      </c>
      <c r="DT79">
        <v>0.08732777273330633</v>
      </c>
      <c r="DU79">
        <v>0</v>
      </c>
      <c r="DV79">
        <v>0</v>
      </c>
      <c r="DW79">
        <v>2</v>
      </c>
      <c r="DX79" t="s">
        <v>357</v>
      </c>
      <c r="DY79">
        <v>2.98516</v>
      </c>
      <c r="DZ79">
        <v>2.71565</v>
      </c>
      <c r="EA79">
        <v>0.174238</v>
      </c>
      <c r="EB79">
        <v>0.17707</v>
      </c>
      <c r="EC79">
        <v>0.0897555</v>
      </c>
      <c r="ED79">
        <v>0.0845998</v>
      </c>
      <c r="EE79">
        <v>26234.4</v>
      </c>
      <c r="EF79">
        <v>26280.4</v>
      </c>
      <c r="EG79">
        <v>29515.1</v>
      </c>
      <c r="EH79">
        <v>29525.3</v>
      </c>
      <c r="EI79">
        <v>35612.8</v>
      </c>
      <c r="EJ79">
        <v>35927.3</v>
      </c>
      <c r="EK79">
        <v>41595.5</v>
      </c>
      <c r="EL79">
        <v>42064.2</v>
      </c>
      <c r="EM79">
        <v>1.96775</v>
      </c>
      <c r="EN79">
        <v>1.9563</v>
      </c>
      <c r="EO79">
        <v>0.155419</v>
      </c>
      <c r="EP79">
        <v>0</v>
      </c>
      <c r="EQ79">
        <v>22.4484</v>
      </c>
      <c r="ER79">
        <v>999.9</v>
      </c>
      <c r="ES79">
        <v>55.8</v>
      </c>
      <c r="ET79">
        <v>26.9</v>
      </c>
      <c r="EU79">
        <v>21.7357</v>
      </c>
      <c r="EV79">
        <v>62.7913</v>
      </c>
      <c r="EW79">
        <v>33.4375</v>
      </c>
      <c r="EX79">
        <v>1</v>
      </c>
      <c r="EY79">
        <v>-0.192828</v>
      </c>
      <c r="EZ79">
        <v>1.37188</v>
      </c>
      <c r="FA79">
        <v>20.3852</v>
      </c>
      <c r="FB79">
        <v>5.21849</v>
      </c>
      <c r="FC79">
        <v>12.0099</v>
      </c>
      <c r="FD79">
        <v>4.9899</v>
      </c>
      <c r="FE79">
        <v>3.2885</v>
      </c>
      <c r="FF79">
        <v>9999</v>
      </c>
      <c r="FG79">
        <v>9999</v>
      </c>
      <c r="FH79">
        <v>9999</v>
      </c>
      <c r="FI79">
        <v>266.9</v>
      </c>
      <c r="FJ79">
        <v>1.86696</v>
      </c>
      <c r="FK79">
        <v>1.86607</v>
      </c>
      <c r="FL79">
        <v>1.86553</v>
      </c>
      <c r="FM79">
        <v>1.8655</v>
      </c>
      <c r="FN79">
        <v>1.86723</v>
      </c>
      <c r="FO79">
        <v>1.86981</v>
      </c>
      <c r="FP79">
        <v>1.86844</v>
      </c>
      <c r="FQ79">
        <v>1.86995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-4.819</v>
      </c>
      <c r="GF79">
        <v>-0.1368</v>
      </c>
      <c r="GG79">
        <v>-1.924539205026614</v>
      </c>
      <c r="GH79">
        <v>-0.003472570976848066</v>
      </c>
      <c r="GI79">
        <v>7.724417303660118E-07</v>
      </c>
      <c r="GJ79">
        <v>-2.052396271755168E-10</v>
      </c>
      <c r="GK79">
        <v>-0.1837585470287317</v>
      </c>
      <c r="GL79">
        <v>-0.01104087791735834</v>
      </c>
      <c r="GM79">
        <v>0.001110027317673367</v>
      </c>
      <c r="GN79">
        <v>-2.007286811265012E-05</v>
      </c>
      <c r="GO79">
        <v>4</v>
      </c>
      <c r="GP79">
        <v>2317</v>
      </c>
      <c r="GQ79">
        <v>1</v>
      </c>
      <c r="GR79">
        <v>22</v>
      </c>
      <c r="GS79">
        <v>8621.4</v>
      </c>
      <c r="GT79">
        <v>8621.5</v>
      </c>
      <c r="GU79">
        <v>2.15576</v>
      </c>
      <c r="GV79">
        <v>2.19482</v>
      </c>
      <c r="GW79">
        <v>1.39648</v>
      </c>
      <c r="GX79">
        <v>2.33276</v>
      </c>
      <c r="GY79">
        <v>1.49536</v>
      </c>
      <c r="GZ79">
        <v>2.47925</v>
      </c>
      <c r="HA79">
        <v>32.1784</v>
      </c>
      <c r="HB79">
        <v>12.0394</v>
      </c>
      <c r="HC79">
        <v>18</v>
      </c>
      <c r="HD79">
        <v>512.103</v>
      </c>
      <c r="HE79">
        <v>460.83</v>
      </c>
      <c r="HF79">
        <v>20.7682</v>
      </c>
      <c r="HG79">
        <v>24.9619</v>
      </c>
      <c r="HH79">
        <v>29.9998</v>
      </c>
      <c r="HI79">
        <v>24.9981</v>
      </c>
      <c r="HJ79">
        <v>24.9496</v>
      </c>
      <c r="HK79">
        <v>43.1792</v>
      </c>
      <c r="HL79">
        <v>22.9431</v>
      </c>
      <c r="HM79">
        <v>65.07769999999999</v>
      </c>
      <c r="HN79">
        <v>20.7866</v>
      </c>
      <c r="HO79">
        <v>1055.59</v>
      </c>
      <c r="HP79">
        <v>17.3757</v>
      </c>
      <c r="HQ79">
        <v>100.962</v>
      </c>
      <c r="HR79">
        <v>101.034</v>
      </c>
    </row>
    <row r="80" spans="1:226">
      <c r="A80">
        <v>64</v>
      </c>
      <c r="B80">
        <v>1664376611.5</v>
      </c>
      <c r="C80">
        <v>406.5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1664376603.714286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1061.158370148304</v>
      </c>
      <c r="AK80">
        <v>1024.784060606061</v>
      </c>
      <c r="AL80">
        <v>3.471122787809244</v>
      </c>
      <c r="AM80">
        <v>64.62644023718549</v>
      </c>
      <c r="AN80">
        <f>(AP80 - AO80 + BO80*1E3/(8.314*(BQ80+273.15)) * AR80/BN80 * AQ80) * BN80/(100*BB80) * 1000/(1000 - AP80)</f>
        <v>0</v>
      </c>
      <c r="AO80">
        <v>17.23191562862966</v>
      </c>
      <c r="AP80">
        <v>18.2018606060606</v>
      </c>
      <c r="AQ80">
        <v>0.001014820866368414</v>
      </c>
      <c r="AR80">
        <v>104.8542711503696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1664376603.714286</v>
      </c>
      <c r="BH80">
        <v>981.4034642857142</v>
      </c>
      <c r="BI80">
        <v>1026.74</v>
      </c>
      <c r="BJ80">
        <v>18.168975</v>
      </c>
      <c r="BK80">
        <v>17.19507142857143</v>
      </c>
      <c r="BL80">
        <v>986.1983928571429</v>
      </c>
      <c r="BM80">
        <v>18.306</v>
      </c>
      <c r="BN80">
        <v>500.0746785714286</v>
      </c>
      <c r="BO80">
        <v>91.34417857142856</v>
      </c>
      <c r="BP80">
        <v>0.1000056464285714</v>
      </c>
      <c r="BQ80">
        <v>24.14525</v>
      </c>
      <c r="BR80">
        <v>25.00470000000001</v>
      </c>
      <c r="BS80">
        <v>999.9000000000002</v>
      </c>
      <c r="BT80">
        <v>0</v>
      </c>
      <c r="BU80">
        <v>0</v>
      </c>
      <c r="BV80">
        <v>10001.15678571428</v>
      </c>
      <c r="BW80">
        <v>0</v>
      </c>
      <c r="BX80">
        <v>7.869059999999998</v>
      </c>
      <c r="BY80">
        <v>-45.33728928571428</v>
      </c>
      <c r="BZ80">
        <v>999.5657142857143</v>
      </c>
      <c r="CA80">
        <v>1044.705357142857</v>
      </c>
      <c r="CB80">
        <v>0.9738938571428569</v>
      </c>
      <c r="CC80">
        <v>1026.74</v>
      </c>
      <c r="CD80">
        <v>17.19507142857143</v>
      </c>
      <c r="CE80">
        <v>1.659629285714286</v>
      </c>
      <c r="CF80">
        <v>1.57067</v>
      </c>
      <c r="CG80">
        <v>14.52387857142857</v>
      </c>
      <c r="CH80">
        <v>13.67398928571428</v>
      </c>
      <c r="CI80">
        <v>1999.923571428571</v>
      </c>
      <c r="CJ80">
        <v>0.9799978214285713</v>
      </c>
      <c r="CK80">
        <v>0.02000178214285715</v>
      </c>
      <c r="CL80">
        <v>0</v>
      </c>
      <c r="CM80">
        <v>765.15275</v>
      </c>
      <c r="CN80">
        <v>5.00097</v>
      </c>
      <c r="CO80">
        <v>15289.09642857143</v>
      </c>
      <c r="CP80">
        <v>16706.92142857143</v>
      </c>
      <c r="CQ80">
        <v>39.93496428571427</v>
      </c>
      <c r="CR80">
        <v>40.73189285714285</v>
      </c>
      <c r="CS80">
        <v>39.53321428571428</v>
      </c>
      <c r="CT80">
        <v>41.12924999999999</v>
      </c>
      <c r="CU80">
        <v>40.47967857142857</v>
      </c>
      <c r="CV80">
        <v>1955.02</v>
      </c>
      <c r="CW80">
        <v>39.90178571428572</v>
      </c>
      <c r="CX80">
        <v>0</v>
      </c>
      <c r="CY80">
        <v>1664376615.4</v>
      </c>
      <c r="CZ80">
        <v>0</v>
      </c>
      <c r="DA80">
        <v>0</v>
      </c>
      <c r="DB80" t="s">
        <v>356</v>
      </c>
      <c r="DC80">
        <v>1663859321.1</v>
      </c>
      <c r="DD80">
        <v>1663859315.6</v>
      </c>
      <c r="DE80">
        <v>0</v>
      </c>
      <c r="DF80">
        <v>0.196</v>
      </c>
      <c r="DG80">
        <v>-0.001</v>
      </c>
      <c r="DH80">
        <v>-5.941</v>
      </c>
      <c r="DI80">
        <v>-0.174</v>
      </c>
      <c r="DJ80">
        <v>1500</v>
      </c>
      <c r="DK80">
        <v>17</v>
      </c>
      <c r="DL80">
        <v>0.13</v>
      </c>
      <c r="DM80">
        <v>0.04</v>
      </c>
      <c r="DN80">
        <v>-45.38230487804879</v>
      </c>
      <c r="DO80">
        <v>1.227737979094047</v>
      </c>
      <c r="DP80">
        <v>0.1457880753115082</v>
      </c>
      <c r="DQ80">
        <v>0</v>
      </c>
      <c r="DR80">
        <v>1.000188341463415</v>
      </c>
      <c r="DS80">
        <v>-0.4380425644599306</v>
      </c>
      <c r="DT80">
        <v>0.05110903473021315</v>
      </c>
      <c r="DU80">
        <v>0</v>
      </c>
      <c r="DV80">
        <v>0</v>
      </c>
      <c r="DW80">
        <v>2</v>
      </c>
      <c r="DX80" t="s">
        <v>357</v>
      </c>
      <c r="DY80">
        <v>2.98529</v>
      </c>
      <c r="DZ80">
        <v>2.71555</v>
      </c>
      <c r="EA80">
        <v>0.176152</v>
      </c>
      <c r="EB80">
        <v>0.178888</v>
      </c>
      <c r="EC80">
        <v>0.08980340000000001</v>
      </c>
      <c r="ED80">
        <v>0.084783</v>
      </c>
      <c r="EE80">
        <v>26174.5</v>
      </c>
      <c r="EF80">
        <v>26222.6</v>
      </c>
      <c r="EG80">
        <v>29516.1</v>
      </c>
      <c r="EH80">
        <v>29525.5</v>
      </c>
      <c r="EI80">
        <v>35611.7</v>
      </c>
      <c r="EJ80">
        <v>35920.3</v>
      </c>
      <c r="EK80">
        <v>41596.4</v>
      </c>
      <c r="EL80">
        <v>42064.6</v>
      </c>
      <c r="EM80">
        <v>1.96747</v>
      </c>
      <c r="EN80">
        <v>1.95635</v>
      </c>
      <c r="EO80">
        <v>0.155643</v>
      </c>
      <c r="EP80">
        <v>0</v>
      </c>
      <c r="EQ80">
        <v>22.4464</v>
      </c>
      <c r="ER80">
        <v>999.9</v>
      </c>
      <c r="ES80">
        <v>55.8</v>
      </c>
      <c r="ET80">
        <v>26.9</v>
      </c>
      <c r="EU80">
        <v>21.7353</v>
      </c>
      <c r="EV80">
        <v>62.9813</v>
      </c>
      <c r="EW80">
        <v>33.3253</v>
      </c>
      <c r="EX80">
        <v>1</v>
      </c>
      <c r="EY80">
        <v>-0.19331</v>
      </c>
      <c r="EZ80">
        <v>1.33616</v>
      </c>
      <c r="FA80">
        <v>20.3855</v>
      </c>
      <c r="FB80">
        <v>5.21894</v>
      </c>
      <c r="FC80">
        <v>12.0099</v>
      </c>
      <c r="FD80">
        <v>4.9898</v>
      </c>
      <c r="FE80">
        <v>3.28848</v>
      </c>
      <c r="FF80">
        <v>9999</v>
      </c>
      <c r="FG80">
        <v>9999</v>
      </c>
      <c r="FH80">
        <v>9999</v>
      </c>
      <c r="FI80">
        <v>266.9</v>
      </c>
      <c r="FJ80">
        <v>1.86695</v>
      </c>
      <c r="FK80">
        <v>1.86606</v>
      </c>
      <c r="FL80">
        <v>1.86553</v>
      </c>
      <c r="FM80">
        <v>1.86548</v>
      </c>
      <c r="FN80">
        <v>1.86726</v>
      </c>
      <c r="FO80">
        <v>1.86981</v>
      </c>
      <c r="FP80">
        <v>1.86844</v>
      </c>
      <c r="FQ80">
        <v>1.86996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-4.86</v>
      </c>
      <c r="GF80">
        <v>-0.1367</v>
      </c>
      <c r="GG80">
        <v>-1.924539205026614</v>
      </c>
      <c r="GH80">
        <v>-0.003472570976848066</v>
      </c>
      <c r="GI80">
        <v>7.724417303660118E-07</v>
      </c>
      <c r="GJ80">
        <v>-2.052396271755168E-10</v>
      </c>
      <c r="GK80">
        <v>-0.1837585470287317</v>
      </c>
      <c r="GL80">
        <v>-0.01104087791735834</v>
      </c>
      <c r="GM80">
        <v>0.001110027317673367</v>
      </c>
      <c r="GN80">
        <v>-2.007286811265012E-05</v>
      </c>
      <c r="GO80">
        <v>4</v>
      </c>
      <c r="GP80">
        <v>2317</v>
      </c>
      <c r="GQ80">
        <v>1</v>
      </c>
      <c r="GR80">
        <v>22</v>
      </c>
      <c r="GS80">
        <v>8621.5</v>
      </c>
      <c r="GT80">
        <v>8621.6</v>
      </c>
      <c r="GU80">
        <v>2.1814</v>
      </c>
      <c r="GV80">
        <v>2.1936</v>
      </c>
      <c r="GW80">
        <v>1.39648</v>
      </c>
      <c r="GX80">
        <v>2.33521</v>
      </c>
      <c r="GY80">
        <v>1.49536</v>
      </c>
      <c r="GZ80">
        <v>2.43286</v>
      </c>
      <c r="HA80">
        <v>32.2005</v>
      </c>
      <c r="HB80">
        <v>12.0306</v>
      </c>
      <c r="HC80">
        <v>18</v>
      </c>
      <c r="HD80">
        <v>511.917</v>
      </c>
      <c r="HE80">
        <v>460.845</v>
      </c>
      <c r="HF80">
        <v>20.7718</v>
      </c>
      <c r="HG80">
        <v>24.9609</v>
      </c>
      <c r="HH80">
        <v>29.9999</v>
      </c>
      <c r="HI80">
        <v>24.997</v>
      </c>
      <c r="HJ80">
        <v>24.9476</v>
      </c>
      <c r="HK80">
        <v>43.6954</v>
      </c>
      <c r="HL80">
        <v>22.6725</v>
      </c>
      <c r="HM80">
        <v>65.07769999999999</v>
      </c>
      <c r="HN80">
        <v>20.7829</v>
      </c>
      <c r="HO80">
        <v>1068.95</v>
      </c>
      <c r="HP80">
        <v>17.4289</v>
      </c>
      <c r="HQ80">
        <v>100.965</v>
      </c>
      <c r="HR80">
        <v>101.035</v>
      </c>
    </row>
    <row r="81" spans="1:226">
      <c r="A81">
        <v>65</v>
      </c>
      <c r="B81">
        <v>1664376616.5</v>
      </c>
      <c r="C81">
        <v>411.5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1664376609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1078.062308708356</v>
      </c>
      <c r="AK81">
        <v>1041.910969696969</v>
      </c>
      <c r="AL81">
        <v>3.431228081003137</v>
      </c>
      <c r="AM81">
        <v>64.62644023718549</v>
      </c>
      <c r="AN81">
        <f>(AP81 - AO81 + BO81*1E3/(8.314*(BQ81+273.15)) * AR81/BN81 * AQ81) * BN81/(100*BB81) * 1000/(1000 - AP81)</f>
        <v>0</v>
      </c>
      <c r="AO81">
        <v>17.3129761500895</v>
      </c>
      <c r="AP81">
        <v>18.22848242424243</v>
      </c>
      <c r="AQ81">
        <v>0.005569999910517542</v>
      </c>
      <c r="AR81">
        <v>104.8542711503696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1664376609</v>
      </c>
      <c r="BH81">
        <v>999.2932962962963</v>
      </c>
      <c r="BI81">
        <v>1044.42</v>
      </c>
      <c r="BJ81">
        <v>18.19701111111111</v>
      </c>
      <c r="BK81">
        <v>17.25121851851852</v>
      </c>
      <c r="BL81">
        <v>1004.134148148148</v>
      </c>
      <c r="BM81">
        <v>18.33377777777778</v>
      </c>
      <c r="BN81">
        <v>500.0742592592593</v>
      </c>
      <c r="BO81">
        <v>91.3450888888889</v>
      </c>
      <c r="BP81">
        <v>0.1000004185185185</v>
      </c>
      <c r="BQ81">
        <v>24.14875185185185</v>
      </c>
      <c r="BR81">
        <v>25.00450740740741</v>
      </c>
      <c r="BS81">
        <v>999.9000000000001</v>
      </c>
      <c r="BT81">
        <v>0</v>
      </c>
      <c r="BU81">
        <v>0</v>
      </c>
      <c r="BV81">
        <v>9993.054444444444</v>
      </c>
      <c r="BW81">
        <v>0</v>
      </c>
      <c r="BX81">
        <v>7.869059999999998</v>
      </c>
      <c r="BY81">
        <v>-45.12714074074074</v>
      </c>
      <c r="BZ81">
        <v>1017.815666666667</v>
      </c>
      <c r="CA81">
        <v>1062.755555555556</v>
      </c>
      <c r="CB81">
        <v>0.9457847777777777</v>
      </c>
      <c r="CC81">
        <v>1044.42</v>
      </c>
      <c r="CD81">
        <v>17.25121851851852</v>
      </c>
      <c r="CE81">
        <v>1.662207407407407</v>
      </c>
      <c r="CF81">
        <v>1.575814444444444</v>
      </c>
      <c r="CG81">
        <v>14.54791481481481</v>
      </c>
      <c r="CH81">
        <v>13.72425925925926</v>
      </c>
      <c r="CI81">
        <v>1999.976666666666</v>
      </c>
      <c r="CJ81">
        <v>0.9799997777777776</v>
      </c>
      <c r="CK81">
        <v>0.01999985555555555</v>
      </c>
      <c r="CL81">
        <v>0</v>
      </c>
      <c r="CM81">
        <v>764.4917407407409</v>
      </c>
      <c r="CN81">
        <v>5.00097</v>
      </c>
      <c r="CO81">
        <v>15281.84074074074</v>
      </c>
      <c r="CP81">
        <v>16707.39259259259</v>
      </c>
      <c r="CQ81">
        <v>40.04599999999999</v>
      </c>
      <c r="CR81">
        <v>40.81918518518518</v>
      </c>
      <c r="CS81">
        <v>39.62937037037037</v>
      </c>
      <c r="CT81">
        <v>41.26137037037036</v>
      </c>
      <c r="CU81">
        <v>40.57614814814814</v>
      </c>
      <c r="CV81">
        <v>1955.076296296296</v>
      </c>
      <c r="CW81">
        <v>39.9</v>
      </c>
      <c r="CX81">
        <v>0</v>
      </c>
      <c r="CY81">
        <v>1664376620.2</v>
      </c>
      <c r="CZ81">
        <v>0</v>
      </c>
      <c r="DA81">
        <v>0</v>
      </c>
      <c r="DB81" t="s">
        <v>356</v>
      </c>
      <c r="DC81">
        <v>1663859321.1</v>
      </c>
      <c r="DD81">
        <v>1663859315.6</v>
      </c>
      <c r="DE81">
        <v>0</v>
      </c>
      <c r="DF81">
        <v>0.196</v>
      </c>
      <c r="DG81">
        <v>-0.001</v>
      </c>
      <c r="DH81">
        <v>-5.941</v>
      </c>
      <c r="DI81">
        <v>-0.174</v>
      </c>
      <c r="DJ81">
        <v>1500</v>
      </c>
      <c r="DK81">
        <v>17</v>
      </c>
      <c r="DL81">
        <v>0.13</v>
      </c>
      <c r="DM81">
        <v>0.04</v>
      </c>
      <c r="DN81">
        <v>-45.22738292682927</v>
      </c>
      <c r="DO81">
        <v>2.443609756097547</v>
      </c>
      <c r="DP81">
        <v>0.2545597604880364</v>
      </c>
      <c r="DQ81">
        <v>0</v>
      </c>
      <c r="DR81">
        <v>0.9585291707317073</v>
      </c>
      <c r="DS81">
        <v>-0.2977730592334498</v>
      </c>
      <c r="DT81">
        <v>0.03177296914574879</v>
      </c>
      <c r="DU81">
        <v>0</v>
      </c>
      <c r="DV81">
        <v>0</v>
      </c>
      <c r="DW81">
        <v>2</v>
      </c>
      <c r="DX81" t="s">
        <v>357</v>
      </c>
      <c r="DY81">
        <v>2.98517</v>
      </c>
      <c r="DZ81">
        <v>2.71547</v>
      </c>
      <c r="EA81">
        <v>0.178024</v>
      </c>
      <c r="EB81">
        <v>0.180678</v>
      </c>
      <c r="EC81">
        <v>0.08989560000000001</v>
      </c>
      <c r="ED81">
        <v>0.0850253</v>
      </c>
      <c r="EE81">
        <v>26114.8</v>
      </c>
      <c r="EF81">
        <v>26165.7</v>
      </c>
      <c r="EG81">
        <v>29515.8</v>
      </c>
      <c r="EH81">
        <v>29525.7</v>
      </c>
      <c r="EI81">
        <v>35608.1</v>
      </c>
      <c r="EJ81">
        <v>35910.7</v>
      </c>
      <c r="EK81">
        <v>41596.4</v>
      </c>
      <c r="EL81">
        <v>42064.6</v>
      </c>
      <c r="EM81">
        <v>1.96763</v>
      </c>
      <c r="EN81">
        <v>1.9567</v>
      </c>
      <c r="EO81">
        <v>0.156201</v>
      </c>
      <c r="EP81">
        <v>0</v>
      </c>
      <c r="EQ81">
        <v>22.4445</v>
      </c>
      <c r="ER81">
        <v>999.9</v>
      </c>
      <c r="ES81">
        <v>55.7</v>
      </c>
      <c r="ET81">
        <v>26.9</v>
      </c>
      <c r="EU81">
        <v>21.6973</v>
      </c>
      <c r="EV81">
        <v>62.9013</v>
      </c>
      <c r="EW81">
        <v>33.3894</v>
      </c>
      <c r="EX81">
        <v>1</v>
      </c>
      <c r="EY81">
        <v>-0.193333</v>
      </c>
      <c r="EZ81">
        <v>1.32955</v>
      </c>
      <c r="FA81">
        <v>20.3857</v>
      </c>
      <c r="FB81">
        <v>5.21849</v>
      </c>
      <c r="FC81">
        <v>12.0099</v>
      </c>
      <c r="FD81">
        <v>4.98945</v>
      </c>
      <c r="FE81">
        <v>3.28845</v>
      </c>
      <c r="FF81">
        <v>9999</v>
      </c>
      <c r="FG81">
        <v>9999</v>
      </c>
      <c r="FH81">
        <v>9999</v>
      </c>
      <c r="FI81">
        <v>266.9</v>
      </c>
      <c r="FJ81">
        <v>1.86696</v>
      </c>
      <c r="FK81">
        <v>1.86605</v>
      </c>
      <c r="FL81">
        <v>1.86554</v>
      </c>
      <c r="FM81">
        <v>1.86553</v>
      </c>
      <c r="FN81">
        <v>1.86728</v>
      </c>
      <c r="FO81">
        <v>1.86981</v>
      </c>
      <c r="FP81">
        <v>1.86844</v>
      </c>
      <c r="FQ81">
        <v>1.86996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-4.9</v>
      </c>
      <c r="GF81">
        <v>-0.1365</v>
      </c>
      <c r="GG81">
        <v>-1.924539205026614</v>
      </c>
      <c r="GH81">
        <v>-0.003472570976848066</v>
      </c>
      <c r="GI81">
        <v>7.724417303660118E-07</v>
      </c>
      <c r="GJ81">
        <v>-2.052396271755168E-10</v>
      </c>
      <c r="GK81">
        <v>-0.1837585470287317</v>
      </c>
      <c r="GL81">
        <v>-0.01104087791735834</v>
      </c>
      <c r="GM81">
        <v>0.001110027317673367</v>
      </c>
      <c r="GN81">
        <v>-2.007286811265012E-05</v>
      </c>
      <c r="GO81">
        <v>4</v>
      </c>
      <c r="GP81">
        <v>2317</v>
      </c>
      <c r="GQ81">
        <v>1</v>
      </c>
      <c r="GR81">
        <v>22</v>
      </c>
      <c r="GS81">
        <v>8621.6</v>
      </c>
      <c r="GT81">
        <v>8621.700000000001</v>
      </c>
      <c r="GU81">
        <v>2.21069</v>
      </c>
      <c r="GV81">
        <v>2.19116</v>
      </c>
      <c r="GW81">
        <v>1.39648</v>
      </c>
      <c r="GX81">
        <v>2.33398</v>
      </c>
      <c r="GY81">
        <v>1.49536</v>
      </c>
      <c r="GZ81">
        <v>2.48291</v>
      </c>
      <c r="HA81">
        <v>32.2005</v>
      </c>
      <c r="HB81">
        <v>12.0394</v>
      </c>
      <c r="HC81">
        <v>18</v>
      </c>
      <c r="HD81">
        <v>512.013</v>
      </c>
      <c r="HE81">
        <v>461.062</v>
      </c>
      <c r="HF81">
        <v>20.7746</v>
      </c>
      <c r="HG81">
        <v>24.9598</v>
      </c>
      <c r="HH81">
        <v>29.9999</v>
      </c>
      <c r="HI81">
        <v>24.997</v>
      </c>
      <c r="HJ81">
        <v>24.9475</v>
      </c>
      <c r="HK81">
        <v>44.2926</v>
      </c>
      <c r="HL81">
        <v>22.3925</v>
      </c>
      <c r="HM81">
        <v>65.07769999999999</v>
      </c>
      <c r="HN81">
        <v>20.7793</v>
      </c>
      <c r="HO81">
        <v>1088.99</v>
      </c>
      <c r="HP81">
        <v>17.4633</v>
      </c>
      <c r="HQ81">
        <v>100.964</v>
      </c>
      <c r="HR81">
        <v>101.035</v>
      </c>
    </row>
    <row r="82" spans="1:226">
      <c r="A82">
        <v>66</v>
      </c>
      <c r="B82">
        <v>1664376621.5</v>
      </c>
      <c r="C82">
        <v>416.5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1664376613.714286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1095.265985705542</v>
      </c>
      <c r="AK82">
        <v>1059.188848484848</v>
      </c>
      <c r="AL82">
        <v>3.461368425428032</v>
      </c>
      <c r="AM82">
        <v>64.62644023718549</v>
      </c>
      <c r="AN82">
        <f>(AP82 - AO82 + BO82*1E3/(8.314*(BQ82+273.15)) * AR82/BN82 * AQ82) * BN82/(100*BB82) * 1000/(1000 - AP82)</f>
        <v>0</v>
      </c>
      <c r="AO82">
        <v>17.3711814914887</v>
      </c>
      <c r="AP82">
        <v>18.25515393939393</v>
      </c>
      <c r="AQ82">
        <v>0.005459435429752075</v>
      </c>
      <c r="AR82">
        <v>104.8542711503696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1664376613.714286</v>
      </c>
      <c r="BH82">
        <v>1015.22625</v>
      </c>
      <c r="BI82">
        <v>1060.168214285714</v>
      </c>
      <c r="BJ82">
        <v>18.21841785714286</v>
      </c>
      <c r="BK82">
        <v>17.30322142857143</v>
      </c>
      <c r="BL82">
        <v>1020.107714285714</v>
      </c>
      <c r="BM82">
        <v>18.35498214285714</v>
      </c>
      <c r="BN82">
        <v>500.0720357142857</v>
      </c>
      <c r="BO82">
        <v>91.34563571428573</v>
      </c>
      <c r="BP82">
        <v>0.1000148928571429</v>
      </c>
      <c r="BQ82">
        <v>24.15313928571428</v>
      </c>
      <c r="BR82">
        <v>25.00863928571429</v>
      </c>
      <c r="BS82">
        <v>999.9000000000002</v>
      </c>
      <c r="BT82">
        <v>0</v>
      </c>
      <c r="BU82">
        <v>0</v>
      </c>
      <c r="BV82">
        <v>9994.932142857142</v>
      </c>
      <c r="BW82">
        <v>0</v>
      </c>
      <c r="BX82">
        <v>7.869059999999998</v>
      </c>
      <c r="BY82">
        <v>-44.942525</v>
      </c>
      <c r="BZ82">
        <v>1034.066428571429</v>
      </c>
      <c r="CA82">
        <v>1078.8375</v>
      </c>
      <c r="CB82">
        <v>0.9151860357142857</v>
      </c>
      <c r="CC82">
        <v>1060.168214285714</v>
      </c>
      <c r="CD82">
        <v>17.30322142857143</v>
      </c>
      <c r="CE82">
        <v>1.664171428571428</v>
      </c>
      <c r="CF82">
        <v>1.580573928571429</v>
      </c>
      <c r="CG82">
        <v>14.56620714285714</v>
      </c>
      <c r="CH82">
        <v>13.770625</v>
      </c>
      <c r="CI82">
        <v>1999.967142857143</v>
      </c>
      <c r="CJ82">
        <v>0.9800010357142855</v>
      </c>
      <c r="CK82">
        <v>0.01999862857142857</v>
      </c>
      <c r="CL82">
        <v>0</v>
      </c>
      <c r="CM82">
        <v>763.86325</v>
      </c>
      <c r="CN82">
        <v>5.00097</v>
      </c>
      <c r="CO82">
        <v>15274.875</v>
      </c>
      <c r="CP82">
        <v>16707.31785714285</v>
      </c>
      <c r="CQ82">
        <v>40.14042857142856</v>
      </c>
      <c r="CR82">
        <v>40.89707142857143</v>
      </c>
      <c r="CS82">
        <v>39.70732142857141</v>
      </c>
      <c r="CT82">
        <v>41.37924999999999</v>
      </c>
      <c r="CU82">
        <v>40.66939285714285</v>
      </c>
      <c r="CV82">
        <v>1955.068214285714</v>
      </c>
      <c r="CW82">
        <v>39.89678571428572</v>
      </c>
      <c r="CX82">
        <v>0</v>
      </c>
      <c r="CY82">
        <v>1664376625.6</v>
      </c>
      <c r="CZ82">
        <v>0</v>
      </c>
      <c r="DA82">
        <v>0</v>
      </c>
      <c r="DB82" t="s">
        <v>356</v>
      </c>
      <c r="DC82">
        <v>1663859321.1</v>
      </c>
      <c r="DD82">
        <v>1663859315.6</v>
      </c>
      <c r="DE82">
        <v>0</v>
      </c>
      <c r="DF82">
        <v>0.196</v>
      </c>
      <c r="DG82">
        <v>-0.001</v>
      </c>
      <c r="DH82">
        <v>-5.941</v>
      </c>
      <c r="DI82">
        <v>-0.174</v>
      </c>
      <c r="DJ82">
        <v>1500</v>
      </c>
      <c r="DK82">
        <v>17</v>
      </c>
      <c r="DL82">
        <v>0.13</v>
      </c>
      <c r="DM82">
        <v>0.04</v>
      </c>
      <c r="DN82">
        <v>-45.07167</v>
      </c>
      <c r="DO82">
        <v>2.641429643527259</v>
      </c>
      <c r="DP82">
        <v>0.2659683902271097</v>
      </c>
      <c r="DQ82">
        <v>0</v>
      </c>
      <c r="DR82">
        <v>0.9319666000000002</v>
      </c>
      <c r="DS82">
        <v>-0.4011167729831137</v>
      </c>
      <c r="DT82">
        <v>0.0402293606572364</v>
      </c>
      <c r="DU82">
        <v>0</v>
      </c>
      <c r="DV82">
        <v>0</v>
      </c>
      <c r="DW82">
        <v>2</v>
      </c>
      <c r="DX82" t="s">
        <v>357</v>
      </c>
      <c r="DY82">
        <v>2.98542</v>
      </c>
      <c r="DZ82">
        <v>2.71577</v>
      </c>
      <c r="EA82">
        <v>0.179892</v>
      </c>
      <c r="EB82">
        <v>0.182492</v>
      </c>
      <c r="EC82">
        <v>0.089989</v>
      </c>
      <c r="ED82">
        <v>0.08523840000000001</v>
      </c>
      <c r="EE82">
        <v>26055.6</v>
      </c>
      <c r="EF82">
        <v>26107.6</v>
      </c>
      <c r="EG82">
        <v>29515.9</v>
      </c>
      <c r="EH82">
        <v>29525.4</v>
      </c>
      <c r="EI82">
        <v>35604.6</v>
      </c>
      <c r="EJ82">
        <v>35902.2</v>
      </c>
      <c r="EK82">
        <v>41596.7</v>
      </c>
      <c r="EL82">
        <v>42064.6</v>
      </c>
      <c r="EM82">
        <v>1.968</v>
      </c>
      <c r="EN82">
        <v>1.95643</v>
      </c>
      <c r="EO82">
        <v>0.155941</v>
      </c>
      <c r="EP82">
        <v>0</v>
      </c>
      <c r="EQ82">
        <v>22.4422</v>
      </c>
      <c r="ER82">
        <v>999.9</v>
      </c>
      <c r="ES82">
        <v>55.7</v>
      </c>
      <c r="ET82">
        <v>26.9</v>
      </c>
      <c r="EU82">
        <v>21.6969</v>
      </c>
      <c r="EV82">
        <v>62.9713</v>
      </c>
      <c r="EW82">
        <v>33.0449</v>
      </c>
      <c r="EX82">
        <v>1</v>
      </c>
      <c r="EY82">
        <v>-0.193577</v>
      </c>
      <c r="EZ82">
        <v>1.35347</v>
      </c>
      <c r="FA82">
        <v>20.3854</v>
      </c>
      <c r="FB82">
        <v>5.21894</v>
      </c>
      <c r="FC82">
        <v>12.0099</v>
      </c>
      <c r="FD82">
        <v>4.9898</v>
      </c>
      <c r="FE82">
        <v>3.28855</v>
      </c>
      <c r="FF82">
        <v>9999</v>
      </c>
      <c r="FG82">
        <v>9999</v>
      </c>
      <c r="FH82">
        <v>9999</v>
      </c>
      <c r="FI82">
        <v>266.9</v>
      </c>
      <c r="FJ82">
        <v>1.86693</v>
      </c>
      <c r="FK82">
        <v>1.86603</v>
      </c>
      <c r="FL82">
        <v>1.86552</v>
      </c>
      <c r="FM82">
        <v>1.86549</v>
      </c>
      <c r="FN82">
        <v>1.86726</v>
      </c>
      <c r="FO82">
        <v>1.86982</v>
      </c>
      <c r="FP82">
        <v>1.86844</v>
      </c>
      <c r="FQ82">
        <v>1.86996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-4.94</v>
      </c>
      <c r="GF82">
        <v>-0.1362</v>
      </c>
      <c r="GG82">
        <v>-1.924539205026614</v>
      </c>
      <c r="GH82">
        <v>-0.003472570976848066</v>
      </c>
      <c r="GI82">
        <v>7.724417303660118E-07</v>
      </c>
      <c r="GJ82">
        <v>-2.052396271755168E-10</v>
      </c>
      <c r="GK82">
        <v>-0.1837585470287317</v>
      </c>
      <c r="GL82">
        <v>-0.01104087791735834</v>
      </c>
      <c r="GM82">
        <v>0.001110027317673367</v>
      </c>
      <c r="GN82">
        <v>-2.007286811265012E-05</v>
      </c>
      <c r="GO82">
        <v>4</v>
      </c>
      <c r="GP82">
        <v>2317</v>
      </c>
      <c r="GQ82">
        <v>1</v>
      </c>
      <c r="GR82">
        <v>22</v>
      </c>
      <c r="GS82">
        <v>8621.700000000001</v>
      </c>
      <c r="GT82">
        <v>8621.799999999999</v>
      </c>
      <c r="GU82">
        <v>2.23633</v>
      </c>
      <c r="GV82">
        <v>2.18628</v>
      </c>
      <c r="GW82">
        <v>1.39648</v>
      </c>
      <c r="GX82">
        <v>2.33276</v>
      </c>
      <c r="GY82">
        <v>1.49536</v>
      </c>
      <c r="GZ82">
        <v>2.46704</v>
      </c>
      <c r="HA82">
        <v>32.2005</v>
      </c>
      <c r="HB82">
        <v>12.0306</v>
      </c>
      <c r="HC82">
        <v>18</v>
      </c>
      <c r="HD82">
        <v>512.244</v>
      </c>
      <c r="HE82">
        <v>460.891</v>
      </c>
      <c r="HF82">
        <v>20.772</v>
      </c>
      <c r="HG82">
        <v>24.9588</v>
      </c>
      <c r="HH82">
        <v>29.9999</v>
      </c>
      <c r="HI82">
        <v>24.996</v>
      </c>
      <c r="HJ82">
        <v>24.9475</v>
      </c>
      <c r="HK82">
        <v>44.8008</v>
      </c>
      <c r="HL82">
        <v>22.3925</v>
      </c>
      <c r="HM82">
        <v>65.07769999999999</v>
      </c>
      <c r="HN82">
        <v>20.7709</v>
      </c>
      <c r="HO82">
        <v>1102.34</v>
      </c>
      <c r="HP82">
        <v>17.4864</v>
      </c>
      <c r="HQ82">
        <v>100.965</v>
      </c>
      <c r="HR82">
        <v>101.035</v>
      </c>
    </row>
    <row r="83" spans="1:226">
      <c r="A83">
        <v>67</v>
      </c>
      <c r="B83">
        <v>1664376626.5</v>
      </c>
      <c r="C83">
        <v>421.5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1664376619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1112.297247651076</v>
      </c>
      <c r="AK83">
        <v>1076.532</v>
      </c>
      <c r="AL83">
        <v>3.482105281921096</v>
      </c>
      <c r="AM83">
        <v>64.62644023718549</v>
      </c>
      <c r="AN83">
        <f>(AP83 - AO83 + BO83*1E3/(8.314*(BQ83+273.15)) * AR83/BN83 * AQ83) * BN83/(100*BB83) * 1000/(1000 - AP83)</f>
        <v>0</v>
      </c>
      <c r="AO83">
        <v>17.41369253902155</v>
      </c>
      <c r="AP83">
        <v>18.27714848484849</v>
      </c>
      <c r="AQ83">
        <v>0.002255152384834362</v>
      </c>
      <c r="AR83">
        <v>104.8542711503696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1664376619</v>
      </c>
      <c r="BH83">
        <v>1033.086666666667</v>
      </c>
      <c r="BI83">
        <v>1077.824444444444</v>
      </c>
      <c r="BJ83">
        <v>18.24315925925926</v>
      </c>
      <c r="BK83">
        <v>17.36540740740741</v>
      </c>
      <c r="BL83">
        <v>1038.013333333333</v>
      </c>
      <c r="BM83">
        <v>18.3795037037037</v>
      </c>
      <c r="BN83">
        <v>500.0676666666667</v>
      </c>
      <c r="BO83">
        <v>91.34541481481483</v>
      </c>
      <c r="BP83">
        <v>0.1000273037037037</v>
      </c>
      <c r="BQ83">
        <v>24.1572</v>
      </c>
      <c r="BR83">
        <v>25.01025185185185</v>
      </c>
      <c r="BS83">
        <v>999.9000000000001</v>
      </c>
      <c r="BT83">
        <v>0</v>
      </c>
      <c r="BU83">
        <v>0</v>
      </c>
      <c r="BV83">
        <v>9993.867777777778</v>
      </c>
      <c r="BW83">
        <v>0</v>
      </c>
      <c r="BX83">
        <v>7.869059999999998</v>
      </c>
      <c r="BY83">
        <v>-44.73770740740741</v>
      </c>
      <c r="BZ83">
        <v>1052.284074074074</v>
      </c>
      <c r="CA83">
        <v>1096.872962962963</v>
      </c>
      <c r="CB83">
        <v>0.8777455185185185</v>
      </c>
      <c r="CC83">
        <v>1077.824444444444</v>
      </c>
      <c r="CD83">
        <v>17.36540740740741</v>
      </c>
      <c r="CE83">
        <v>1.666427407407407</v>
      </c>
      <c r="CF83">
        <v>1.586251111111111</v>
      </c>
      <c r="CG83">
        <v>14.58718888888889</v>
      </c>
      <c r="CH83">
        <v>13.82582962962963</v>
      </c>
      <c r="CI83">
        <v>1999.980740740741</v>
      </c>
      <c r="CJ83">
        <v>0.9800025555555555</v>
      </c>
      <c r="CK83">
        <v>0.01999714074074074</v>
      </c>
      <c r="CL83">
        <v>0</v>
      </c>
      <c r="CM83">
        <v>763.2741851851852</v>
      </c>
      <c r="CN83">
        <v>5.00097</v>
      </c>
      <c r="CO83">
        <v>15267.62592592593</v>
      </c>
      <c r="CP83">
        <v>16707.43703703704</v>
      </c>
      <c r="CQ83">
        <v>40.24985185185186</v>
      </c>
      <c r="CR83">
        <v>40.97429629629628</v>
      </c>
      <c r="CS83">
        <v>39.79144444444444</v>
      </c>
      <c r="CT83">
        <v>41.51137037037036</v>
      </c>
      <c r="CU83">
        <v>40.77062962962962</v>
      </c>
      <c r="CV83">
        <v>1955.084814814815</v>
      </c>
      <c r="CW83">
        <v>39.89370370370371</v>
      </c>
      <c r="CX83">
        <v>0</v>
      </c>
      <c r="CY83">
        <v>1664376630.4</v>
      </c>
      <c r="CZ83">
        <v>0</v>
      </c>
      <c r="DA83">
        <v>0</v>
      </c>
      <c r="DB83" t="s">
        <v>356</v>
      </c>
      <c r="DC83">
        <v>1663859321.1</v>
      </c>
      <c r="DD83">
        <v>1663859315.6</v>
      </c>
      <c r="DE83">
        <v>0</v>
      </c>
      <c r="DF83">
        <v>0.196</v>
      </c>
      <c r="DG83">
        <v>-0.001</v>
      </c>
      <c r="DH83">
        <v>-5.941</v>
      </c>
      <c r="DI83">
        <v>-0.174</v>
      </c>
      <c r="DJ83">
        <v>1500</v>
      </c>
      <c r="DK83">
        <v>17</v>
      </c>
      <c r="DL83">
        <v>0.13</v>
      </c>
      <c r="DM83">
        <v>0.04</v>
      </c>
      <c r="DN83">
        <v>-44.86077804878049</v>
      </c>
      <c r="DO83">
        <v>2.220719163763056</v>
      </c>
      <c r="DP83">
        <v>0.2325525951653605</v>
      </c>
      <c r="DQ83">
        <v>0</v>
      </c>
      <c r="DR83">
        <v>0.9017685609756096</v>
      </c>
      <c r="DS83">
        <v>-0.4206949547038309</v>
      </c>
      <c r="DT83">
        <v>0.0428845778937409</v>
      </c>
      <c r="DU83">
        <v>0</v>
      </c>
      <c r="DV83">
        <v>0</v>
      </c>
      <c r="DW83">
        <v>2</v>
      </c>
      <c r="DX83" t="s">
        <v>357</v>
      </c>
      <c r="DY83">
        <v>2.9853</v>
      </c>
      <c r="DZ83">
        <v>2.71554</v>
      </c>
      <c r="EA83">
        <v>0.181757</v>
      </c>
      <c r="EB83">
        <v>0.184274</v>
      </c>
      <c r="EC83">
        <v>0.0900614</v>
      </c>
      <c r="ED83">
        <v>0.08530790000000001</v>
      </c>
      <c r="EE83">
        <v>25996.6</v>
      </c>
      <c r="EF83">
        <v>26050.9</v>
      </c>
      <c r="EG83">
        <v>29516.1</v>
      </c>
      <c r="EH83">
        <v>29525.6</v>
      </c>
      <c r="EI83">
        <v>35601.9</v>
      </c>
      <c r="EJ83">
        <v>35899.6</v>
      </c>
      <c r="EK83">
        <v>41596.8</v>
      </c>
      <c r="EL83">
        <v>42064.7</v>
      </c>
      <c r="EM83">
        <v>1.9678</v>
      </c>
      <c r="EN83">
        <v>1.95655</v>
      </c>
      <c r="EO83">
        <v>0.15635</v>
      </c>
      <c r="EP83">
        <v>0</v>
      </c>
      <c r="EQ83">
        <v>22.4399</v>
      </c>
      <c r="ER83">
        <v>999.9</v>
      </c>
      <c r="ES83">
        <v>55.7</v>
      </c>
      <c r="ET83">
        <v>27</v>
      </c>
      <c r="EU83">
        <v>21.8252</v>
      </c>
      <c r="EV83">
        <v>62.8613</v>
      </c>
      <c r="EW83">
        <v>33.0128</v>
      </c>
      <c r="EX83">
        <v>1</v>
      </c>
      <c r="EY83">
        <v>-0.193697</v>
      </c>
      <c r="EZ83">
        <v>1.39227</v>
      </c>
      <c r="FA83">
        <v>20.385</v>
      </c>
      <c r="FB83">
        <v>5.21969</v>
      </c>
      <c r="FC83">
        <v>12.0099</v>
      </c>
      <c r="FD83">
        <v>4.98995</v>
      </c>
      <c r="FE83">
        <v>3.28865</v>
      </c>
      <c r="FF83">
        <v>9999</v>
      </c>
      <c r="FG83">
        <v>9999</v>
      </c>
      <c r="FH83">
        <v>9999</v>
      </c>
      <c r="FI83">
        <v>266.9</v>
      </c>
      <c r="FJ83">
        <v>1.86692</v>
      </c>
      <c r="FK83">
        <v>1.86609</v>
      </c>
      <c r="FL83">
        <v>1.86554</v>
      </c>
      <c r="FM83">
        <v>1.86551</v>
      </c>
      <c r="FN83">
        <v>1.86727</v>
      </c>
      <c r="FO83">
        <v>1.86983</v>
      </c>
      <c r="FP83">
        <v>1.86845</v>
      </c>
      <c r="FQ83">
        <v>1.86996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-4.99</v>
      </c>
      <c r="GF83">
        <v>-0.136</v>
      </c>
      <c r="GG83">
        <v>-1.924539205026614</v>
      </c>
      <c r="GH83">
        <v>-0.003472570976848066</v>
      </c>
      <c r="GI83">
        <v>7.724417303660118E-07</v>
      </c>
      <c r="GJ83">
        <v>-2.052396271755168E-10</v>
      </c>
      <c r="GK83">
        <v>-0.1837585470287317</v>
      </c>
      <c r="GL83">
        <v>-0.01104087791735834</v>
      </c>
      <c r="GM83">
        <v>0.001110027317673367</v>
      </c>
      <c r="GN83">
        <v>-2.007286811265012E-05</v>
      </c>
      <c r="GO83">
        <v>4</v>
      </c>
      <c r="GP83">
        <v>2317</v>
      </c>
      <c r="GQ83">
        <v>1</v>
      </c>
      <c r="GR83">
        <v>22</v>
      </c>
      <c r="GS83">
        <v>8621.799999999999</v>
      </c>
      <c r="GT83">
        <v>8621.799999999999</v>
      </c>
      <c r="GU83">
        <v>2.26562</v>
      </c>
      <c r="GV83">
        <v>2.1875</v>
      </c>
      <c r="GW83">
        <v>1.39648</v>
      </c>
      <c r="GX83">
        <v>2.33398</v>
      </c>
      <c r="GY83">
        <v>1.49536</v>
      </c>
      <c r="GZ83">
        <v>2.47437</v>
      </c>
      <c r="HA83">
        <v>32.2005</v>
      </c>
      <c r="HB83">
        <v>12.0219</v>
      </c>
      <c r="HC83">
        <v>18</v>
      </c>
      <c r="HD83">
        <v>512.106</v>
      </c>
      <c r="HE83">
        <v>460.957</v>
      </c>
      <c r="HF83">
        <v>20.762</v>
      </c>
      <c r="HG83">
        <v>24.9577</v>
      </c>
      <c r="HH83">
        <v>30.0001</v>
      </c>
      <c r="HI83">
        <v>24.9949</v>
      </c>
      <c r="HJ83">
        <v>24.9461</v>
      </c>
      <c r="HK83">
        <v>45.3889</v>
      </c>
      <c r="HL83">
        <v>22.1093</v>
      </c>
      <c r="HM83">
        <v>65.07769999999999</v>
      </c>
      <c r="HN83">
        <v>20.7569</v>
      </c>
      <c r="HO83">
        <v>1122.38</v>
      </c>
      <c r="HP83">
        <v>17.5077</v>
      </c>
      <c r="HQ83">
        <v>100.965</v>
      </c>
      <c r="HR83">
        <v>101.035</v>
      </c>
    </row>
    <row r="84" spans="1:226">
      <c r="A84">
        <v>68</v>
      </c>
      <c r="B84">
        <v>1664376631.5</v>
      </c>
      <c r="C84">
        <v>426.5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1664376623.714286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1129.44466632856</v>
      </c>
      <c r="AK84">
        <v>1093.862242424241</v>
      </c>
      <c r="AL84">
        <v>3.450491213237357</v>
      </c>
      <c r="AM84">
        <v>64.62644023718549</v>
      </c>
      <c r="AN84">
        <f>(AP84 - AO84 + BO84*1E3/(8.314*(BQ84+273.15)) * AR84/BN84 * AQ84) * BN84/(100*BB84) * 1000/(1000 - AP84)</f>
        <v>0</v>
      </c>
      <c r="AO84">
        <v>17.43579405612782</v>
      </c>
      <c r="AP84">
        <v>18.28572848484848</v>
      </c>
      <c r="AQ84">
        <v>0.0003496097229108079</v>
      </c>
      <c r="AR84">
        <v>104.8542711503696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1664376623.714286</v>
      </c>
      <c r="BH84">
        <v>1049.09</v>
      </c>
      <c r="BI84">
        <v>1093.649285714286</v>
      </c>
      <c r="BJ84">
        <v>18.26384285714285</v>
      </c>
      <c r="BK84">
        <v>17.40480357142857</v>
      </c>
      <c r="BL84">
        <v>1054.057142857143</v>
      </c>
      <c r="BM84">
        <v>18.39999642857143</v>
      </c>
      <c r="BN84">
        <v>500.0572857142857</v>
      </c>
      <c r="BO84">
        <v>91.34439285714284</v>
      </c>
      <c r="BP84">
        <v>0.09997350000000001</v>
      </c>
      <c r="BQ84">
        <v>24.16171785714286</v>
      </c>
      <c r="BR84">
        <v>25.0134</v>
      </c>
      <c r="BS84">
        <v>999.9000000000002</v>
      </c>
      <c r="BT84">
        <v>0</v>
      </c>
      <c r="BU84">
        <v>0</v>
      </c>
      <c r="BV84">
        <v>10003.75464285714</v>
      </c>
      <c r="BW84">
        <v>0</v>
      </c>
      <c r="BX84">
        <v>7.866749642857143</v>
      </c>
      <c r="BY84">
        <v>-44.55956428571429</v>
      </c>
      <c r="BZ84">
        <v>1068.607142857143</v>
      </c>
      <c r="CA84">
        <v>1113.021785714285</v>
      </c>
      <c r="CB84">
        <v>0.8590371428571429</v>
      </c>
      <c r="CC84">
        <v>1093.649285714286</v>
      </c>
      <c r="CD84">
        <v>17.40480357142857</v>
      </c>
      <c r="CE84">
        <v>1.668297857142857</v>
      </c>
      <c r="CF84">
        <v>1.589830714285714</v>
      </c>
      <c r="CG84">
        <v>14.60456785714286</v>
      </c>
      <c r="CH84">
        <v>13.86056785714286</v>
      </c>
      <c r="CI84">
        <v>1999.939285714286</v>
      </c>
      <c r="CJ84">
        <v>0.9800036071428568</v>
      </c>
      <c r="CK84">
        <v>0.01999609285714286</v>
      </c>
      <c r="CL84">
        <v>0</v>
      </c>
      <c r="CM84">
        <v>762.7432142857142</v>
      </c>
      <c r="CN84">
        <v>5.00097</v>
      </c>
      <c r="CO84">
        <v>15260.86428571429</v>
      </c>
      <c r="CP84">
        <v>16707.08928571428</v>
      </c>
      <c r="CQ84">
        <v>40.34132142857143</v>
      </c>
      <c r="CR84">
        <v>41.04889285714285</v>
      </c>
      <c r="CS84">
        <v>39.87032142857142</v>
      </c>
      <c r="CT84">
        <v>41.62482142857142</v>
      </c>
      <c r="CU84">
        <v>40.85914285714285</v>
      </c>
      <c r="CV84">
        <v>1955.046785714286</v>
      </c>
      <c r="CW84">
        <v>39.8907142857143</v>
      </c>
      <c r="CX84">
        <v>0</v>
      </c>
      <c r="CY84">
        <v>1664376635.2</v>
      </c>
      <c r="CZ84">
        <v>0</v>
      </c>
      <c r="DA84">
        <v>0</v>
      </c>
      <c r="DB84" t="s">
        <v>356</v>
      </c>
      <c r="DC84">
        <v>1663859321.1</v>
      </c>
      <c r="DD84">
        <v>1663859315.6</v>
      </c>
      <c r="DE84">
        <v>0</v>
      </c>
      <c r="DF84">
        <v>0.196</v>
      </c>
      <c r="DG84">
        <v>-0.001</v>
      </c>
      <c r="DH84">
        <v>-5.941</v>
      </c>
      <c r="DI84">
        <v>-0.174</v>
      </c>
      <c r="DJ84">
        <v>1500</v>
      </c>
      <c r="DK84">
        <v>17</v>
      </c>
      <c r="DL84">
        <v>0.13</v>
      </c>
      <c r="DM84">
        <v>0.04</v>
      </c>
      <c r="DN84">
        <v>-44.6529225</v>
      </c>
      <c r="DO84">
        <v>2.17721763602264</v>
      </c>
      <c r="DP84">
        <v>0.2222140392588868</v>
      </c>
      <c r="DQ84">
        <v>0</v>
      </c>
      <c r="DR84">
        <v>0.8738003249999998</v>
      </c>
      <c r="DS84">
        <v>-0.2601637711069433</v>
      </c>
      <c r="DT84">
        <v>0.02674855572025104</v>
      </c>
      <c r="DU84">
        <v>0</v>
      </c>
      <c r="DV84">
        <v>0</v>
      </c>
      <c r="DW84">
        <v>2</v>
      </c>
      <c r="DX84" t="s">
        <v>357</v>
      </c>
      <c r="DY84">
        <v>2.98517</v>
      </c>
      <c r="DZ84">
        <v>2.71567</v>
      </c>
      <c r="EA84">
        <v>0.183602</v>
      </c>
      <c r="EB84">
        <v>0.186044</v>
      </c>
      <c r="EC84">
        <v>0.0900917</v>
      </c>
      <c r="ED84">
        <v>0.0854318</v>
      </c>
      <c r="EE84">
        <v>25937.3</v>
      </c>
      <c r="EF84">
        <v>25994.4</v>
      </c>
      <c r="EG84">
        <v>29515.3</v>
      </c>
      <c r="EH84">
        <v>29525.6</v>
      </c>
      <c r="EI84">
        <v>35600</v>
      </c>
      <c r="EJ84">
        <v>35894.6</v>
      </c>
      <c r="EK84">
        <v>41596</v>
      </c>
      <c r="EL84">
        <v>42064.6</v>
      </c>
      <c r="EM84">
        <v>1.9683</v>
      </c>
      <c r="EN84">
        <v>1.95672</v>
      </c>
      <c r="EO84">
        <v>0.157133</v>
      </c>
      <c r="EP84">
        <v>0</v>
      </c>
      <c r="EQ84">
        <v>22.4385</v>
      </c>
      <c r="ER84">
        <v>999.9</v>
      </c>
      <c r="ES84">
        <v>55.7</v>
      </c>
      <c r="ET84">
        <v>27</v>
      </c>
      <c r="EU84">
        <v>21.8261</v>
      </c>
      <c r="EV84">
        <v>62.9913</v>
      </c>
      <c r="EW84">
        <v>33.0008</v>
      </c>
      <c r="EX84">
        <v>1</v>
      </c>
      <c r="EY84">
        <v>-0.193598</v>
      </c>
      <c r="EZ84">
        <v>1.3921</v>
      </c>
      <c r="FA84">
        <v>20.3851</v>
      </c>
      <c r="FB84">
        <v>5.21819</v>
      </c>
      <c r="FC84">
        <v>12.0099</v>
      </c>
      <c r="FD84">
        <v>4.9897</v>
      </c>
      <c r="FE84">
        <v>3.28848</v>
      </c>
      <c r="FF84">
        <v>9999</v>
      </c>
      <c r="FG84">
        <v>9999</v>
      </c>
      <c r="FH84">
        <v>9999</v>
      </c>
      <c r="FI84">
        <v>266.9</v>
      </c>
      <c r="FJ84">
        <v>1.86693</v>
      </c>
      <c r="FK84">
        <v>1.86605</v>
      </c>
      <c r="FL84">
        <v>1.86554</v>
      </c>
      <c r="FM84">
        <v>1.86549</v>
      </c>
      <c r="FN84">
        <v>1.86729</v>
      </c>
      <c r="FO84">
        <v>1.86982</v>
      </c>
      <c r="FP84">
        <v>1.86844</v>
      </c>
      <c r="FQ84">
        <v>1.86995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-5.03</v>
      </c>
      <c r="GF84">
        <v>-0.136</v>
      </c>
      <c r="GG84">
        <v>-1.924539205026614</v>
      </c>
      <c r="GH84">
        <v>-0.003472570976848066</v>
      </c>
      <c r="GI84">
        <v>7.724417303660118E-07</v>
      </c>
      <c r="GJ84">
        <v>-2.052396271755168E-10</v>
      </c>
      <c r="GK84">
        <v>-0.1837585470287317</v>
      </c>
      <c r="GL84">
        <v>-0.01104087791735834</v>
      </c>
      <c r="GM84">
        <v>0.001110027317673367</v>
      </c>
      <c r="GN84">
        <v>-2.007286811265012E-05</v>
      </c>
      <c r="GO84">
        <v>4</v>
      </c>
      <c r="GP84">
        <v>2317</v>
      </c>
      <c r="GQ84">
        <v>1</v>
      </c>
      <c r="GR84">
        <v>22</v>
      </c>
      <c r="GS84">
        <v>8621.799999999999</v>
      </c>
      <c r="GT84">
        <v>8621.9</v>
      </c>
      <c r="GU84">
        <v>2.29126</v>
      </c>
      <c r="GV84">
        <v>2.19482</v>
      </c>
      <c r="GW84">
        <v>1.39648</v>
      </c>
      <c r="GX84">
        <v>2.33276</v>
      </c>
      <c r="GY84">
        <v>1.49536</v>
      </c>
      <c r="GZ84">
        <v>2.44385</v>
      </c>
      <c r="HA84">
        <v>32.2005</v>
      </c>
      <c r="HB84">
        <v>11.9956</v>
      </c>
      <c r="HC84">
        <v>18</v>
      </c>
      <c r="HD84">
        <v>512.427</v>
      </c>
      <c r="HE84">
        <v>461.06</v>
      </c>
      <c r="HF84">
        <v>20.7498</v>
      </c>
      <c r="HG84">
        <v>24.9567</v>
      </c>
      <c r="HH84">
        <v>30.0001</v>
      </c>
      <c r="HI84">
        <v>24.9949</v>
      </c>
      <c r="HJ84">
        <v>24.9455</v>
      </c>
      <c r="HK84">
        <v>45.8968</v>
      </c>
      <c r="HL84">
        <v>22.1093</v>
      </c>
      <c r="HM84">
        <v>65.07769999999999</v>
      </c>
      <c r="HN84">
        <v>20.7479</v>
      </c>
      <c r="HO84">
        <v>1135.74</v>
      </c>
      <c r="HP84">
        <v>17.5337</v>
      </c>
      <c r="HQ84">
        <v>100.963</v>
      </c>
      <c r="HR84">
        <v>101.035</v>
      </c>
    </row>
    <row r="85" spans="1:226">
      <c r="A85">
        <v>69</v>
      </c>
      <c r="B85">
        <v>1664376636.5</v>
      </c>
      <c r="C85">
        <v>431.5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1664376629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1146.52425209203</v>
      </c>
      <c r="AK85">
        <v>1111.168727272727</v>
      </c>
      <c r="AL85">
        <v>3.466736836765516</v>
      </c>
      <c r="AM85">
        <v>64.62644023718549</v>
      </c>
      <c r="AN85">
        <f>(AP85 - AO85 + BO85*1E3/(8.314*(BQ85+273.15)) * AR85/BN85 * AQ85) * BN85/(100*BB85) * 1000/(1000 - AP85)</f>
        <v>0</v>
      </c>
      <c r="AO85">
        <v>17.46835663304877</v>
      </c>
      <c r="AP85">
        <v>18.29340303030301</v>
      </c>
      <c r="AQ85">
        <v>0.0002140745097361076</v>
      </c>
      <c r="AR85">
        <v>104.8542711503696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1664376629</v>
      </c>
      <c r="BH85">
        <v>1067.052222222222</v>
      </c>
      <c r="BI85">
        <v>1111.365925925926</v>
      </c>
      <c r="BJ85">
        <v>18.28082222222222</v>
      </c>
      <c r="BK85">
        <v>17.43935925925926</v>
      </c>
      <c r="BL85">
        <v>1072.065925925926</v>
      </c>
      <c r="BM85">
        <v>18.41681481481481</v>
      </c>
      <c r="BN85">
        <v>500.0641481481481</v>
      </c>
      <c r="BO85">
        <v>91.34371111111112</v>
      </c>
      <c r="BP85">
        <v>0.09997532222222223</v>
      </c>
      <c r="BQ85">
        <v>24.16625925925926</v>
      </c>
      <c r="BR85">
        <v>25.01744814814814</v>
      </c>
      <c r="BS85">
        <v>999.9000000000001</v>
      </c>
      <c r="BT85">
        <v>0</v>
      </c>
      <c r="BU85">
        <v>0</v>
      </c>
      <c r="BV85">
        <v>10001.94592592593</v>
      </c>
      <c r="BW85">
        <v>0</v>
      </c>
      <c r="BX85">
        <v>7.903197037037036</v>
      </c>
      <c r="BY85">
        <v>-44.31353703703704</v>
      </c>
      <c r="BZ85">
        <v>1086.921851851852</v>
      </c>
      <c r="CA85">
        <v>1131.091481481481</v>
      </c>
      <c r="CB85">
        <v>0.8414654814814816</v>
      </c>
      <c r="CC85">
        <v>1111.365925925926</v>
      </c>
      <c r="CD85">
        <v>17.43935925925926</v>
      </c>
      <c r="CE85">
        <v>1.669837407407408</v>
      </c>
      <c r="CF85">
        <v>1.592975185185185</v>
      </c>
      <c r="CG85">
        <v>14.61884814814815</v>
      </c>
      <c r="CH85">
        <v>13.89100740740741</v>
      </c>
      <c r="CI85">
        <v>1999.939259259259</v>
      </c>
      <c r="CJ85">
        <v>0.9800045555555557</v>
      </c>
      <c r="CK85">
        <v>0.01999515555555556</v>
      </c>
      <c r="CL85">
        <v>0</v>
      </c>
      <c r="CM85">
        <v>762.1531481481483</v>
      </c>
      <c r="CN85">
        <v>5.00097</v>
      </c>
      <c r="CO85">
        <v>15253.8962962963</v>
      </c>
      <c r="CP85">
        <v>16707.10370370371</v>
      </c>
      <c r="CQ85">
        <v>40.44648148148148</v>
      </c>
      <c r="CR85">
        <v>41.12703703703703</v>
      </c>
      <c r="CS85">
        <v>39.95811111111111</v>
      </c>
      <c r="CT85">
        <v>41.75211111111111</v>
      </c>
      <c r="CU85">
        <v>40.94885185185185</v>
      </c>
      <c r="CV85">
        <v>1955.047777777778</v>
      </c>
      <c r="CW85">
        <v>39.89037037037037</v>
      </c>
      <c r="CX85">
        <v>0</v>
      </c>
      <c r="CY85">
        <v>1664376640.6</v>
      </c>
      <c r="CZ85">
        <v>0</v>
      </c>
      <c r="DA85">
        <v>0</v>
      </c>
      <c r="DB85" t="s">
        <v>356</v>
      </c>
      <c r="DC85">
        <v>1663859321.1</v>
      </c>
      <c r="DD85">
        <v>1663859315.6</v>
      </c>
      <c r="DE85">
        <v>0</v>
      </c>
      <c r="DF85">
        <v>0.196</v>
      </c>
      <c r="DG85">
        <v>-0.001</v>
      </c>
      <c r="DH85">
        <v>-5.941</v>
      </c>
      <c r="DI85">
        <v>-0.174</v>
      </c>
      <c r="DJ85">
        <v>1500</v>
      </c>
      <c r="DK85">
        <v>17</v>
      </c>
      <c r="DL85">
        <v>0.13</v>
      </c>
      <c r="DM85">
        <v>0.04</v>
      </c>
      <c r="DN85">
        <v>-44.45108292682927</v>
      </c>
      <c r="DO85">
        <v>2.732744947735112</v>
      </c>
      <c r="DP85">
        <v>0.2767351387619214</v>
      </c>
      <c r="DQ85">
        <v>0</v>
      </c>
      <c r="DR85">
        <v>0.8510545121951218</v>
      </c>
      <c r="DS85">
        <v>-0.1963412195121959</v>
      </c>
      <c r="DT85">
        <v>0.02016728020421239</v>
      </c>
      <c r="DU85">
        <v>0</v>
      </c>
      <c r="DV85">
        <v>0</v>
      </c>
      <c r="DW85">
        <v>2</v>
      </c>
      <c r="DX85" t="s">
        <v>357</v>
      </c>
      <c r="DY85">
        <v>2.98522</v>
      </c>
      <c r="DZ85">
        <v>2.71571</v>
      </c>
      <c r="EA85">
        <v>0.185432</v>
      </c>
      <c r="EB85">
        <v>0.187792</v>
      </c>
      <c r="EC85">
        <v>0.0901159</v>
      </c>
      <c r="ED85">
        <v>0.0854891</v>
      </c>
      <c r="EE85">
        <v>25879.5</v>
      </c>
      <c r="EF85">
        <v>25938.6</v>
      </c>
      <c r="EG85">
        <v>29515.5</v>
      </c>
      <c r="EH85">
        <v>29525.5</v>
      </c>
      <c r="EI85">
        <v>35599.2</v>
      </c>
      <c r="EJ85">
        <v>35892.5</v>
      </c>
      <c r="EK85">
        <v>41596.2</v>
      </c>
      <c r="EL85">
        <v>42064.9</v>
      </c>
      <c r="EM85">
        <v>1.9683</v>
      </c>
      <c r="EN85">
        <v>1.9569</v>
      </c>
      <c r="EO85">
        <v>0.157095</v>
      </c>
      <c r="EP85">
        <v>0</v>
      </c>
      <c r="EQ85">
        <v>22.4369</v>
      </c>
      <c r="ER85">
        <v>999.9</v>
      </c>
      <c r="ES85">
        <v>55.7</v>
      </c>
      <c r="ET85">
        <v>27</v>
      </c>
      <c r="EU85">
        <v>21.825</v>
      </c>
      <c r="EV85">
        <v>62.8213</v>
      </c>
      <c r="EW85">
        <v>32.9768</v>
      </c>
      <c r="EX85">
        <v>1</v>
      </c>
      <c r="EY85">
        <v>-0.193509</v>
      </c>
      <c r="EZ85">
        <v>1.43557</v>
      </c>
      <c r="FA85">
        <v>20.3845</v>
      </c>
      <c r="FB85">
        <v>5.21879</v>
      </c>
      <c r="FC85">
        <v>12.0099</v>
      </c>
      <c r="FD85">
        <v>4.9896</v>
      </c>
      <c r="FE85">
        <v>3.28855</v>
      </c>
      <c r="FF85">
        <v>9999</v>
      </c>
      <c r="FG85">
        <v>9999</v>
      </c>
      <c r="FH85">
        <v>9999</v>
      </c>
      <c r="FI85">
        <v>266.9</v>
      </c>
      <c r="FJ85">
        <v>1.86694</v>
      </c>
      <c r="FK85">
        <v>1.86606</v>
      </c>
      <c r="FL85">
        <v>1.86553</v>
      </c>
      <c r="FM85">
        <v>1.86549</v>
      </c>
      <c r="FN85">
        <v>1.86724</v>
      </c>
      <c r="FO85">
        <v>1.86983</v>
      </c>
      <c r="FP85">
        <v>1.86844</v>
      </c>
      <c r="FQ85">
        <v>1.86996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-5.08</v>
      </c>
      <c r="GF85">
        <v>-0.1359</v>
      </c>
      <c r="GG85">
        <v>-1.924539205026614</v>
      </c>
      <c r="GH85">
        <v>-0.003472570976848066</v>
      </c>
      <c r="GI85">
        <v>7.724417303660118E-07</v>
      </c>
      <c r="GJ85">
        <v>-2.052396271755168E-10</v>
      </c>
      <c r="GK85">
        <v>-0.1837585470287317</v>
      </c>
      <c r="GL85">
        <v>-0.01104087791735834</v>
      </c>
      <c r="GM85">
        <v>0.001110027317673367</v>
      </c>
      <c r="GN85">
        <v>-2.007286811265012E-05</v>
      </c>
      <c r="GO85">
        <v>4</v>
      </c>
      <c r="GP85">
        <v>2317</v>
      </c>
      <c r="GQ85">
        <v>1</v>
      </c>
      <c r="GR85">
        <v>22</v>
      </c>
      <c r="GS85">
        <v>8621.9</v>
      </c>
      <c r="GT85">
        <v>8622</v>
      </c>
      <c r="GU85">
        <v>2.32056</v>
      </c>
      <c r="GV85">
        <v>2.18872</v>
      </c>
      <c r="GW85">
        <v>1.39648</v>
      </c>
      <c r="GX85">
        <v>2.33276</v>
      </c>
      <c r="GY85">
        <v>1.49536</v>
      </c>
      <c r="GZ85">
        <v>2.44385</v>
      </c>
      <c r="HA85">
        <v>32.2005</v>
      </c>
      <c r="HB85">
        <v>12.0043</v>
      </c>
      <c r="HC85">
        <v>18</v>
      </c>
      <c r="HD85">
        <v>512.413</v>
      </c>
      <c r="HE85">
        <v>461.169</v>
      </c>
      <c r="HF85">
        <v>20.7349</v>
      </c>
      <c r="HG85">
        <v>24.9556</v>
      </c>
      <c r="HH85">
        <v>30.0002</v>
      </c>
      <c r="HI85">
        <v>24.9934</v>
      </c>
      <c r="HJ85">
        <v>24.9455</v>
      </c>
      <c r="HK85">
        <v>46.4798</v>
      </c>
      <c r="HL85">
        <v>22.1093</v>
      </c>
      <c r="HM85">
        <v>65.07769999999999</v>
      </c>
      <c r="HN85">
        <v>20.7291</v>
      </c>
      <c r="HO85">
        <v>1155.78</v>
      </c>
      <c r="HP85">
        <v>17.5573</v>
      </c>
      <c r="HQ85">
        <v>100.964</v>
      </c>
      <c r="HR85">
        <v>101.035</v>
      </c>
    </row>
    <row r="86" spans="1:226">
      <c r="A86">
        <v>70</v>
      </c>
      <c r="B86">
        <v>1664376641.5</v>
      </c>
      <c r="C86">
        <v>436.5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1664376633.714286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1163.590749970316</v>
      </c>
      <c r="AK86">
        <v>1128.331212121212</v>
      </c>
      <c r="AL86">
        <v>3.43656141010896</v>
      </c>
      <c r="AM86">
        <v>64.62644023718549</v>
      </c>
      <c r="AN86">
        <f>(AP86 - AO86 + BO86*1E3/(8.314*(BQ86+273.15)) * AR86/BN86 * AQ86) * BN86/(100*BB86) * 1000/(1000 - AP86)</f>
        <v>0</v>
      </c>
      <c r="AO86">
        <v>17.47760236372016</v>
      </c>
      <c r="AP86">
        <v>18.29470969696968</v>
      </c>
      <c r="AQ86">
        <v>3.788625782820429E-05</v>
      </c>
      <c r="AR86">
        <v>104.8542711503696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1664376633.714286</v>
      </c>
      <c r="BH86">
        <v>1083.056428571429</v>
      </c>
      <c r="BI86">
        <v>1127.182142857143</v>
      </c>
      <c r="BJ86">
        <v>18.28896785714286</v>
      </c>
      <c r="BK86">
        <v>17.4601</v>
      </c>
      <c r="BL86">
        <v>1088.11</v>
      </c>
      <c r="BM86">
        <v>18.42488214285714</v>
      </c>
      <c r="BN86">
        <v>500.0655</v>
      </c>
      <c r="BO86">
        <v>91.34338214285715</v>
      </c>
      <c r="BP86">
        <v>0.1000006928571429</v>
      </c>
      <c r="BQ86">
        <v>24.17140714285714</v>
      </c>
      <c r="BR86">
        <v>25.01785357142857</v>
      </c>
      <c r="BS86">
        <v>999.9000000000002</v>
      </c>
      <c r="BT86">
        <v>0</v>
      </c>
      <c r="BU86">
        <v>0</v>
      </c>
      <c r="BV86">
        <v>9997.968571428572</v>
      </c>
      <c r="BW86">
        <v>0</v>
      </c>
      <c r="BX86">
        <v>7.891136428571428</v>
      </c>
      <c r="BY86">
        <v>-44.12612499999999</v>
      </c>
      <c r="BZ86">
        <v>1103.232857142857</v>
      </c>
      <c r="CA86">
        <v>1147.213214285714</v>
      </c>
      <c r="CB86">
        <v>0.8288751428571428</v>
      </c>
      <c r="CC86">
        <v>1127.182142857143</v>
      </c>
      <c r="CD86">
        <v>17.4601</v>
      </c>
      <c r="CE86">
        <v>1.670576785714286</v>
      </c>
      <c r="CF86">
        <v>1.594863928571429</v>
      </c>
      <c r="CG86">
        <v>14.62569285714286</v>
      </c>
      <c r="CH86">
        <v>13.90926428571428</v>
      </c>
      <c r="CI86">
        <v>1999.940357142857</v>
      </c>
      <c r="CJ86">
        <v>0.98000275</v>
      </c>
      <c r="CK86">
        <v>0.01999701071428572</v>
      </c>
      <c r="CL86">
        <v>0</v>
      </c>
      <c r="CM86">
        <v>761.6037857142859</v>
      </c>
      <c r="CN86">
        <v>5.00097</v>
      </c>
      <c r="CO86">
        <v>15247.83214285714</v>
      </c>
      <c r="CP86">
        <v>16707.10357142857</v>
      </c>
      <c r="CQ86">
        <v>40.52871428571427</v>
      </c>
      <c r="CR86">
        <v>41.20064285714284</v>
      </c>
      <c r="CS86">
        <v>40.03992857142856</v>
      </c>
      <c r="CT86">
        <v>41.86139285714285</v>
      </c>
      <c r="CU86">
        <v>41.03099999999999</v>
      </c>
      <c r="CV86">
        <v>1955.046071428571</v>
      </c>
      <c r="CW86">
        <v>39.89321428571429</v>
      </c>
      <c r="CX86">
        <v>0</v>
      </c>
      <c r="CY86">
        <v>1664376645.4</v>
      </c>
      <c r="CZ86">
        <v>0</v>
      </c>
      <c r="DA86">
        <v>0</v>
      </c>
      <c r="DB86" t="s">
        <v>356</v>
      </c>
      <c r="DC86">
        <v>1663859321.1</v>
      </c>
      <c r="DD86">
        <v>1663859315.6</v>
      </c>
      <c r="DE86">
        <v>0</v>
      </c>
      <c r="DF86">
        <v>0.196</v>
      </c>
      <c r="DG86">
        <v>-0.001</v>
      </c>
      <c r="DH86">
        <v>-5.941</v>
      </c>
      <c r="DI86">
        <v>-0.174</v>
      </c>
      <c r="DJ86">
        <v>1500</v>
      </c>
      <c r="DK86">
        <v>17</v>
      </c>
      <c r="DL86">
        <v>0.13</v>
      </c>
      <c r="DM86">
        <v>0.04</v>
      </c>
      <c r="DN86">
        <v>-44.2580075</v>
      </c>
      <c r="DO86">
        <v>2.592169981238349</v>
      </c>
      <c r="DP86">
        <v>0.255346587393977</v>
      </c>
      <c r="DQ86">
        <v>0</v>
      </c>
      <c r="DR86">
        <v>0.8366733249999999</v>
      </c>
      <c r="DS86">
        <v>-0.1664496472795521</v>
      </c>
      <c r="DT86">
        <v>0.01673792643876101</v>
      </c>
      <c r="DU86">
        <v>0</v>
      </c>
      <c r="DV86">
        <v>0</v>
      </c>
      <c r="DW86">
        <v>2</v>
      </c>
      <c r="DX86" t="s">
        <v>357</v>
      </c>
      <c r="DY86">
        <v>2.98517</v>
      </c>
      <c r="DZ86">
        <v>2.71557</v>
      </c>
      <c r="EA86">
        <v>0.187236</v>
      </c>
      <c r="EB86">
        <v>0.189542</v>
      </c>
      <c r="EC86">
        <v>0.0901182</v>
      </c>
      <c r="ED86">
        <v>0.085572</v>
      </c>
      <c r="EE86">
        <v>25822</v>
      </c>
      <c r="EF86">
        <v>25882.6</v>
      </c>
      <c r="EG86">
        <v>29515.2</v>
      </c>
      <c r="EH86">
        <v>29525.3</v>
      </c>
      <c r="EI86">
        <v>35598.7</v>
      </c>
      <c r="EJ86">
        <v>35888.7</v>
      </c>
      <c r="EK86">
        <v>41595.6</v>
      </c>
      <c r="EL86">
        <v>42064.2</v>
      </c>
      <c r="EM86">
        <v>1.96825</v>
      </c>
      <c r="EN86">
        <v>1.9571</v>
      </c>
      <c r="EO86">
        <v>0.156723</v>
      </c>
      <c r="EP86">
        <v>0</v>
      </c>
      <c r="EQ86">
        <v>22.435</v>
      </c>
      <c r="ER86">
        <v>999.9</v>
      </c>
      <c r="ES86">
        <v>55.7</v>
      </c>
      <c r="ET86">
        <v>27</v>
      </c>
      <c r="EU86">
        <v>21.8262</v>
      </c>
      <c r="EV86">
        <v>63.0413</v>
      </c>
      <c r="EW86">
        <v>32.9367</v>
      </c>
      <c r="EX86">
        <v>1</v>
      </c>
      <c r="EY86">
        <v>-0.19345</v>
      </c>
      <c r="EZ86">
        <v>1.49087</v>
      </c>
      <c r="FA86">
        <v>20.384</v>
      </c>
      <c r="FB86">
        <v>5.21879</v>
      </c>
      <c r="FC86">
        <v>12.0099</v>
      </c>
      <c r="FD86">
        <v>4.9898</v>
      </c>
      <c r="FE86">
        <v>3.28848</v>
      </c>
      <c r="FF86">
        <v>9999</v>
      </c>
      <c r="FG86">
        <v>9999</v>
      </c>
      <c r="FH86">
        <v>9999</v>
      </c>
      <c r="FI86">
        <v>266.9</v>
      </c>
      <c r="FJ86">
        <v>1.86691</v>
      </c>
      <c r="FK86">
        <v>1.86611</v>
      </c>
      <c r="FL86">
        <v>1.86554</v>
      </c>
      <c r="FM86">
        <v>1.86548</v>
      </c>
      <c r="FN86">
        <v>1.86726</v>
      </c>
      <c r="FO86">
        <v>1.86982</v>
      </c>
      <c r="FP86">
        <v>1.86844</v>
      </c>
      <c r="FQ86">
        <v>1.86995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-5.12</v>
      </c>
      <c r="GF86">
        <v>-0.1358</v>
      </c>
      <c r="GG86">
        <v>-1.924539205026614</v>
      </c>
      <c r="GH86">
        <v>-0.003472570976848066</v>
      </c>
      <c r="GI86">
        <v>7.724417303660118E-07</v>
      </c>
      <c r="GJ86">
        <v>-2.052396271755168E-10</v>
      </c>
      <c r="GK86">
        <v>-0.1837585470287317</v>
      </c>
      <c r="GL86">
        <v>-0.01104087791735834</v>
      </c>
      <c r="GM86">
        <v>0.001110027317673367</v>
      </c>
      <c r="GN86">
        <v>-2.007286811265012E-05</v>
      </c>
      <c r="GO86">
        <v>4</v>
      </c>
      <c r="GP86">
        <v>2317</v>
      </c>
      <c r="GQ86">
        <v>1</v>
      </c>
      <c r="GR86">
        <v>22</v>
      </c>
      <c r="GS86">
        <v>8622</v>
      </c>
      <c r="GT86">
        <v>8622.1</v>
      </c>
      <c r="GU86">
        <v>2.34619</v>
      </c>
      <c r="GV86">
        <v>2.18872</v>
      </c>
      <c r="GW86">
        <v>1.39648</v>
      </c>
      <c r="GX86">
        <v>2.33398</v>
      </c>
      <c r="GY86">
        <v>1.49536</v>
      </c>
      <c r="GZ86">
        <v>2.44141</v>
      </c>
      <c r="HA86">
        <v>32.2005</v>
      </c>
      <c r="HB86">
        <v>12.0043</v>
      </c>
      <c r="HC86">
        <v>18</v>
      </c>
      <c r="HD86">
        <v>512.376</v>
      </c>
      <c r="HE86">
        <v>461.282</v>
      </c>
      <c r="HF86">
        <v>20.7124</v>
      </c>
      <c r="HG86">
        <v>24.9551</v>
      </c>
      <c r="HH86">
        <v>30.0002</v>
      </c>
      <c r="HI86">
        <v>24.9928</v>
      </c>
      <c r="HJ86">
        <v>24.944</v>
      </c>
      <c r="HK86">
        <v>46.9783</v>
      </c>
      <c r="HL86">
        <v>21.815</v>
      </c>
      <c r="HM86">
        <v>65.07769999999999</v>
      </c>
      <c r="HN86">
        <v>20.7034</v>
      </c>
      <c r="HO86">
        <v>1169.14</v>
      </c>
      <c r="HP86">
        <v>17.5898</v>
      </c>
      <c r="HQ86">
        <v>100.962</v>
      </c>
      <c r="HR86">
        <v>101.034</v>
      </c>
    </row>
    <row r="87" spans="1:226">
      <c r="A87">
        <v>71</v>
      </c>
      <c r="B87">
        <v>1664376646.5</v>
      </c>
      <c r="C87">
        <v>441.5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1664376639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1180.653297218935</v>
      </c>
      <c r="AK87">
        <v>1145.598242424242</v>
      </c>
      <c r="AL87">
        <v>3.440105262193675</v>
      </c>
      <c r="AM87">
        <v>64.62644023718549</v>
      </c>
      <c r="AN87">
        <f>(AP87 - AO87 + BO87*1E3/(8.314*(BQ87+273.15)) * AR87/BN87 * AQ87) * BN87/(100*BB87) * 1000/(1000 - AP87)</f>
        <v>0</v>
      </c>
      <c r="AO87">
        <v>17.5238284928166</v>
      </c>
      <c r="AP87">
        <v>18.29983333333333</v>
      </c>
      <c r="AQ87">
        <v>8.260527020117613E-05</v>
      </c>
      <c r="AR87">
        <v>104.8542711503696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1664376639</v>
      </c>
      <c r="BH87">
        <v>1100.955185185185</v>
      </c>
      <c r="BI87">
        <v>1144.845925925926</v>
      </c>
      <c r="BJ87">
        <v>18.29398888888889</v>
      </c>
      <c r="BK87">
        <v>17.48977407407407</v>
      </c>
      <c r="BL87">
        <v>1106.054074074074</v>
      </c>
      <c r="BM87">
        <v>18.42985925925926</v>
      </c>
      <c r="BN87">
        <v>500.0668148148148</v>
      </c>
      <c r="BO87">
        <v>91.34372222222221</v>
      </c>
      <c r="BP87">
        <v>0.09995424074074073</v>
      </c>
      <c r="BQ87">
        <v>24.17565555555555</v>
      </c>
      <c r="BR87">
        <v>25.01884074074074</v>
      </c>
      <c r="BS87">
        <v>999.9000000000001</v>
      </c>
      <c r="BT87">
        <v>0</v>
      </c>
      <c r="BU87">
        <v>0</v>
      </c>
      <c r="BV87">
        <v>10002.56740740741</v>
      </c>
      <c r="BW87">
        <v>0</v>
      </c>
      <c r="BX87">
        <v>7.894349999999999</v>
      </c>
      <c r="BY87">
        <v>-43.89153333333334</v>
      </c>
      <c r="BZ87">
        <v>1121.47037037037</v>
      </c>
      <c r="CA87">
        <v>1165.226296296296</v>
      </c>
      <c r="CB87">
        <v>0.8042204444444444</v>
      </c>
      <c r="CC87">
        <v>1144.845925925926</v>
      </c>
      <c r="CD87">
        <v>17.48977407407407</v>
      </c>
      <c r="CE87">
        <v>1.671042222222222</v>
      </c>
      <c r="CF87">
        <v>1.597581851851852</v>
      </c>
      <c r="CG87">
        <v>14.6300037037037</v>
      </c>
      <c r="CH87">
        <v>13.93548518518518</v>
      </c>
      <c r="CI87">
        <v>1999.981111111111</v>
      </c>
      <c r="CJ87">
        <v>0.9799987777777779</v>
      </c>
      <c r="CK87">
        <v>0.02000108518518519</v>
      </c>
      <c r="CL87">
        <v>0</v>
      </c>
      <c r="CM87">
        <v>761.0206296296296</v>
      </c>
      <c r="CN87">
        <v>5.00097</v>
      </c>
      <c r="CO87">
        <v>15241.36666666667</v>
      </c>
      <c r="CP87">
        <v>16707.42592592592</v>
      </c>
      <c r="CQ87">
        <v>40.6247037037037</v>
      </c>
      <c r="CR87">
        <v>41.25892592592592</v>
      </c>
      <c r="CS87">
        <v>40.12003703703703</v>
      </c>
      <c r="CT87">
        <v>41.95114814814815</v>
      </c>
      <c r="CU87">
        <v>41.11085185185185</v>
      </c>
      <c r="CV87">
        <v>1955.078518518518</v>
      </c>
      <c r="CW87">
        <v>39.90148148148149</v>
      </c>
      <c r="CX87">
        <v>0</v>
      </c>
      <c r="CY87">
        <v>1664376650.2</v>
      </c>
      <c r="CZ87">
        <v>0</v>
      </c>
      <c r="DA87">
        <v>0</v>
      </c>
      <c r="DB87" t="s">
        <v>356</v>
      </c>
      <c r="DC87">
        <v>1663859321.1</v>
      </c>
      <c r="DD87">
        <v>1663859315.6</v>
      </c>
      <c r="DE87">
        <v>0</v>
      </c>
      <c r="DF87">
        <v>0.196</v>
      </c>
      <c r="DG87">
        <v>-0.001</v>
      </c>
      <c r="DH87">
        <v>-5.941</v>
      </c>
      <c r="DI87">
        <v>-0.174</v>
      </c>
      <c r="DJ87">
        <v>1500</v>
      </c>
      <c r="DK87">
        <v>17</v>
      </c>
      <c r="DL87">
        <v>0.13</v>
      </c>
      <c r="DM87">
        <v>0.04</v>
      </c>
      <c r="DN87">
        <v>-44.0170756097561</v>
      </c>
      <c r="DO87">
        <v>2.582648780487811</v>
      </c>
      <c r="DP87">
        <v>0.2700097295270349</v>
      </c>
      <c r="DQ87">
        <v>0</v>
      </c>
      <c r="DR87">
        <v>0.8167339268292682</v>
      </c>
      <c r="DS87">
        <v>-0.2600775052264819</v>
      </c>
      <c r="DT87">
        <v>0.02658113570073686</v>
      </c>
      <c r="DU87">
        <v>0</v>
      </c>
      <c r="DV87">
        <v>0</v>
      </c>
      <c r="DW87">
        <v>2</v>
      </c>
      <c r="DX87" t="s">
        <v>357</v>
      </c>
      <c r="DY87">
        <v>2.98506</v>
      </c>
      <c r="DZ87">
        <v>2.71588</v>
      </c>
      <c r="EA87">
        <v>0.189028</v>
      </c>
      <c r="EB87">
        <v>0.19123</v>
      </c>
      <c r="EC87">
        <v>0.0901412</v>
      </c>
      <c r="ED87">
        <v>0.08570369999999999</v>
      </c>
      <c r="EE87">
        <v>25765.5</v>
      </c>
      <c r="EF87">
        <v>25828.4</v>
      </c>
      <c r="EG87">
        <v>29515.6</v>
      </c>
      <c r="EH87">
        <v>29524.9</v>
      </c>
      <c r="EI87">
        <v>35598.5</v>
      </c>
      <c r="EJ87">
        <v>35883.2</v>
      </c>
      <c r="EK87">
        <v>41596.4</v>
      </c>
      <c r="EL87">
        <v>42064</v>
      </c>
      <c r="EM87">
        <v>1.96812</v>
      </c>
      <c r="EN87">
        <v>1.9571</v>
      </c>
      <c r="EO87">
        <v>0.156872</v>
      </c>
      <c r="EP87">
        <v>0</v>
      </c>
      <c r="EQ87">
        <v>22.4337</v>
      </c>
      <c r="ER87">
        <v>999.9</v>
      </c>
      <c r="ES87">
        <v>55.6</v>
      </c>
      <c r="ET87">
        <v>27</v>
      </c>
      <c r="EU87">
        <v>21.7841</v>
      </c>
      <c r="EV87">
        <v>62.9313</v>
      </c>
      <c r="EW87">
        <v>33.0208</v>
      </c>
      <c r="EX87">
        <v>1</v>
      </c>
      <c r="EY87">
        <v>-0.193676</v>
      </c>
      <c r="EZ87">
        <v>1.45477</v>
      </c>
      <c r="FA87">
        <v>20.3824</v>
      </c>
      <c r="FB87">
        <v>5.21894</v>
      </c>
      <c r="FC87">
        <v>12.0099</v>
      </c>
      <c r="FD87">
        <v>4.98935</v>
      </c>
      <c r="FE87">
        <v>3.28842</v>
      </c>
      <c r="FF87">
        <v>9999</v>
      </c>
      <c r="FG87">
        <v>9999</v>
      </c>
      <c r="FH87">
        <v>9999</v>
      </c>
      <c r="FI87">
        <v>266.9</v>
      </c>
      <c r="FJ87">
        <v>1.86692</v>
      </c>
      <c r="FK87">
        <v>1.86607</v>
      </c>
      <c r="FL87">
        <v>1.86553</v>
      </c>
      <c r="FM87">
        <v>1.86545</v>
      </c>
      <c r="FN87">
        <v>1.86728</v>
      </c>
      <c r="FO87">
        <v>1.86981</v>
      </c>
      <c r="FP87">
        <v>1.86844</v>
      </c>
      <c r="FQ87">
        <v>1.86995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-5.16</v>
      </c>
      <c r="GF87">
        <v>-0.1358</v>
      </c>
      <c r="GG87">
        <v>-1.924539205026614</v>
      </c>
      <c r="GH87">
        <v>-0.003472570976848066</v>
      </c>
      <c r="GI87">
        <v>7.724417303660118E-07</v>
      </c>
      <c r="GJ87">
        <v>-2.052396271755168E-10</v>
      </c>
      <c r="GK87">
        <v>-0.1837585470287317</v>
      </c>
      <c r="GL87">
        <v>-0.01104087791735834</v>
      </c>
      <c r="GM87">
        <v>0.001110027317673367</v>
      </c>
      <c r="GN87">
        <v>-2.007286811265012E-05</v>
      </c>
      <c r="GO87">
        <v>4</v>
      </c>
      <c r="GP87">
        <v>2317</v>
      </c>
      <c r="GQ87">
        <v>1</v>
      </c>
      <c r="GR87">
        <v>22</v>
      </c>
      <c r="GS87">
        <v>8622.1</v>
      </c>
      <c r="GT87">
        <v>8622.200000000001</v>
      </c>
      <c r="GU87">
        <v>2.37427</v>
      </c>
      <c r="GV87">
        <v>2.18628</v>
      </c>
      <c r="GW87">
        <v>1.39648</v>
      </c>
      <c r="GX87">
        <v>2.33276</v>
      </c>
      <c r="GY87">
        <v>1.49536</v>
      </c>
      <c r="GZ87">
        <v>2.43164</v>
      </c>
      <c r="HA87">
        <v>32.2005</v>
      </c>
      <c r="HB87">
        <v>11.9868</v>
      </c>
      <c r="HC87">
        <v>18</v>
      </c>
      <c r="HD87">
        <v>512.295</v>
      </c>
      <c r="HE87">
        <v>461.276</v>
      </c>
      <c r="HF87">
        <v>20.6925</v>
      </c>
      <c r="HG87">
        <v>24.9535</v>
      </c>
      <c r="HH87">
        <v>30</v>
      </c>
      <c r="HI87">
        <v>24.9928</v>
      </c>
      <c r="HJ87">
        <v>24.9434</v>
      </c>
      <c r="HK87">
        <v>47.5472</v>
      </c>
      <c r="HL87">
        <v>21.815</v>
      </c>
      <c r="HM87">
        <v>65.07769999999999</v>
      </c>
      <c r="HN87">
        <v>20.6935</v>
      </c>
      <c r="HO87">
        <v>1189.19</v>
      </c>
      <c r="HP87">
        <v>17.611</v>
      </c>
      <c r="HQ87">
        <v>100.964</v>
      </c>
      <c r="HR87">
        <v>101.033</v>
      </c>
    </row>
    <row r="88" spans="1:226">
      <c r="A88">
        <v>72</v>
      </c>
      <c r="B88">
        <v>1664376651.5</v>
      </c>
      <c r="C88">
        <v>446.5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1664376643.714286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1197.281057536575</v>
      </c>
      <c r="AK88">
        <v>1162.58709090909</v>
      </c>
      <c r="AL88">
        <v>3.4000701870079</v>
      </c>
      <c r="AM88">
        <v>64.62644023718549</v>
      </c>
      <c r="AN88">
        <f>(AP88 - AO88 + BO88*1E3/(8.314*(BQ88+273.15)) * AR88/BN88 * AQ88) * BN88/(100*BB88) * 1000/(1000 - AP88)</f>
        <v>0</v>
      </c>
      <c r="AO88">
        <v>17.53997306901112</v>
      </c>
      <c r="AP88">
        <v>18.30605696969698</v>
      </c>
      <c r="AQ88">
        <v>7.827710444648119E-05</v>
      </c>
      <c r="AR88">
        <v>104.8542711503696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1664376643.714286</v>
      </c>
      <c r="BH88">
        <v>1116.851428571428</v>
      </c>
      <c r="BI88">
        <v>1160.509285714286</v>
      </c>
      <c r="BJ88">
        <v>18.29834285714286</v>
      </c>
      <c r="BK88">
        <v>17.51241428571429</v>
      </c>
      <c r="BL88">
        <v>1121.988571428572</v>
      </c>
      <c r="BM88">
        <v>18.43416785714286</v>
      </c>
      <c r="BN88">
        <v>500.0723571428571</v>
      </c>
      <c r="BO88">
        <v>91.34420357142858</v>
      </c>
      <c r="BP88">
        <v>0.100016525</v>
      </c>
      <c r="BQ88">
        <v>24.18075357142857</v>
      </c>
      <c r="BR88">
        <v>25.01603571428572</v>
      </c>
      <c r="BS88">
        <v>999.9000000000002</v>
      </c>
      <c r="BT88">
        <v>0</v>
      </c>
      <c r="BU88">
        <v>0</v>
      </c>
      <c r="BV88">
        <v>10002.25535714286</v>
      </c>
      <c r="BW88">
        <v>0</v>
      </c>
      <c r="BX88">
        <v>7.85897107142857</v>
      </c>
      <c r="BY88">
        <v>-43.65861428571429</v>
      </c>
      <c r="BZ88">
        <v>1137.6675</v>
      </c>
      <c r="CA88">
        <v>1181.195357142857</v>
      </c>
      <c r="CB88">
        <v>0.7859304642857141</v>
      </c>
      <c r="CC88">
        <v>1160.509285714286</v>
      </c>
      <c r="CD88">
        <v>17.51241428571429</v>
      </c>
      <c r="CE88">
        <v>1.671448214285714</v>
      </c>
      <c r="CF88">
        <v>1.599658571428571</v>
      </c>
      <c r="CG88">
        <v>14.63377142857143</v>
      </c>
      <c r="CH88">
        <v>13.95548928571428</v>
      </c>
      <c r="CI88">
        <v>2000.034285714286</v>
      </c>
      <c r="CJ88">
        <v>0.979998464285714</v>
      </c>
      <c r="CK88">
        <v>0.02000139285714286</v>
      </c>
      <c r="CL88">
        <v>0</v>
      </c>
      <c r="CM88">
        <v>760.5913928571429</v>
      </c>
      <c r="CN88">
        <v>5.00097</v>
      </c>
      <c r="CO88">
        <v>15235.075</v>
      </c>
      <c r="CP88">
        <v>16707.86428571428</v>
      </c>
      <c r="CQ88">
        <v>40.6715357142857</v>
      </c>
      <c r="CR88">
        <v>41.2475</v>
      </c>
      <c r="CS88">
        <v>40.18278571428571</v>
      </c>
      <c r="CT88">
        <v>41.91267857142856</v>
      </c>
      <c r="CU88">
        <v>41.09346428571427</v>
      </c>
      <c r="CV88">
        <v>1955.131071428571</v>
      </c>
      <c r="CW88">
        <v>39.90214285714286</v>
      </c>
      <c r="CX88">
        <v>0</v>
      </c>
      <c r="CY88">
        <v>1664376655.6</v>
      </c>
      <c r="CZ88">
        <v>0</v>
      </c>
      <c r="DA88">
        <v>0</v>
      </c>
      <c r="DB88" t="s">
        <v>356</v>
      </c>
      <c r="DC88">
        <v>1663859321.1</v>
      </c>
      <c r="DD88">
        <v>1663859315.6</v>
      </c>
      <c r="DE88">
        <v>0</v>
      </c>
      <c r="DF88">
        <v>0.196</v>
      </c>
      <c r="DG88">
        <v>-0.001</v>
      </c>
      <c r="DH88">
        <v>-5.941</v>
      </c>
      <c r="DI88">
        <v>-0.174</v>
      </c>
      <c r="DJ88">
        <v>1500</v>
      </c>
      <c r="DK88">
        <v>17</v>
      </c>
      <c r="DL88">
        <v>0.13</v>
      </c>
      <c r="DM88">
        <v>0.04</v>
      </c>
      <c r="DN88">
        <v>-43.78391749999999</v>
      </c>
      <c r="DO88">
        <v>3.088756097561029</v>
      </c>
      <c r="DP88">
        <v>0.3194620586920299</v>
      </c>
      <c r="DQ88">
        <v>0</v>
      </c>
      <c r="DR88">
        <v>0.7969395</v>
      </c>
      <c r="DS88">
        <v>-0.2555692232645422</v>
      </c>
      <c r="DT88">
        <v>0.02566147238955707</v>
      </c>
      <c r="DU88">
        <v>0</v>
      </c>
      <c r="DV88">
        <v>0</v>
      </c>
      <c r="DW88">
        <v>2</v>
      </c>
      <c r="DX88" t="s">
        <v>357</v>
      </c>
      <c r="DY88">
        <v>2.98536</v>
      </c>
      <c r="DZ88">
        <v>2.71553</v>
      </c>
      <c r="EA88">
        <v>0.19079</v>
      </c>
      <c r="EB88">
        <v>0.192962</v>
      </c>
      <c r="EC88">
        <v>0.0901597</v>
      </c>
      <c r="ED88">
        <v>0.085744</v>
      </c>
      <c r="EE88">
        <v>25709.3</v>
      </c>
      <c r="EF88">
        <v>25772.9</v>
      </c>
      <c r="EG88">
        <v>29515.3</v>
      </c>
      <c r="EH88">
        <v>29524.6</v>
      </c>
      <c r="EI88">
        <v>35597.4</v>
      </c>
      <c r="EJ88">
        <v>35881.3</v>
      </c>
      <c r="EK88">
        <v>41596</v>
      </c>
      <c r="EL88">
        <v>42063.6</v>
      </c>
      <c r="EM88">
        <v>1.96837</v>
      </c>
      <c r="EN88">
        <v>1.95725</v>
      </c>
      <c r="EO88">
        <v>0.157058</v>
      </c>
      <c r="EP88">
        <v>0</v>
      </c>
      <c r="EQ88">
        <v>22.4332</v>
      </c>
      <c r="ER88">
        <v>999.9</v>
      </c>
      <c r="ES88">
        <v>55.6</v>
      </c>
      <c r="ET88">
        <v>27</v>
      </c>
      <c r="EU88">
        <v>21.7851</v>
      </c>
      <c r="EV88">
        <v>62.7913</v>
      </c>
      <c r="EW88">
        <v>32.8646</v>
      </c>
      <c r="EX88">
        <v>1</v>
      </c>
      <c r="EY88">
        <v>-0.19357</v>
      </c>
      <c r="EZ88">
        <v>1.47829</v>
      </c>
      <c r="FA88">
        <v>20.3824</v>
      </c>
      <c r="FB88">
        <v>5.21969</v>
      </c>
      <c r="FC88">
        <v>12.0099</v>
      </c>
      <c r="FD88">
        <v>4.98985</v>
      </c>
      <c r="FE88">
        <v>3.28863</v>
      </c>
      <c r="FF88">
        <v>9999</v>
      </c>
      <c r="FG88">
        <v>9999</v>
      </c>
      <c r="FH88">
        <v>9999</v>
      </c>
      <c r="FI88">
        <v>266.9</v>
      </c>
      <c r="FJ88">
        <v>1.86692</v>
      </c>
      <c r="FK88">
        <v>1.86607</v>
      </c>
      <c r="FL88">
        <v>1.86553</v>
      </c>
      <c r="FM88">
        <v>1.86545</v>
      </c>
      <c r="FN88">
        <v>1.86728</v>
      </c>
      <c r="FO88">
        <v>1.86981</v>
      </c>
      <c r="FP88">
        <v>1.86844</v>
      </c>
      <c r="FQ88">
        <v>1.86995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-5.2</v>
      </c>
      <c r="GF88">
        <v>-0.1358</v>
      </c>
      <c r="GG88">
        <v>-1.924539205026614</v>
      </c>
      <c r="GH88">
        <v>-0.003472570976848066</v>
      </c>
      <c r="GI88">
        <v>7.724417303660118E-07</v>
      </c>
      <c r="GJ88">
        <v>-2.052396271755168E-10</v>
      </c>
      <c r="GK88">
        <v>-0.1837585470287317</v>
      </c>
      <c r="GL88">
        <v>-0.01104087791735834</v>
      </c>
      <c r="GM88">
        <v>0.001110027317673367</v>
      </c>
      <c r="GN88">
        <v>-2.007286811265012E-05</v>
      </c>
      <c r="GO88">
        <v>4</v>
      </c>
      <c r="GP88">
        <v>2317</v>
      </c>
      <c r="GQ88">
        <v>1</v>
      </c>
      <c r="GR88">
        <v>22</v>
      </c>
      <c r="GS88">
        <v>8622.200000000001</v>
      </c>
      <c r="GT88">
        <v>8622.299999999999</v>
      </c>
      <c r="GU88">
        <v>2.3999</v>
      </c>
      <c r="GV88">
        <v>2.18628</v>
      </c>
      <c r="GW88">
        <v>1.39648</v>
      </c>
      <c r="GX88">
        <v>2.33276</v>
      </c>
      <c r="GY88">
        <v>1.49536</v>
      </c>
      <c r="GZ88">
        <v>2.43774</v>
      </c>
      <c r="HA88">
        <v>32.2225</v>
      </c>
      <c r="HB88">
        <v>11.9868</v>
      </c>
      <c r="HC88">
        <v>18</v>
      </c>
      <c r="HD88">
        <v>512.437</v>
      </c>
      <c r="HE88">
        <v>461.37</v>
      </c>
      <c r="HF88">
        <v>20.6771</v>
      </c>
      <c r="HG88">
        <v>24.9535</v>
      </c>
      <c r="HH88">
        <v>30.0002</v>
      </c>
      <c r="HI88">
        <v>24.9907</v>
      </c>
      <c r="HJ88">
        <v>24.9434</v>
      </c>
      <c r="HK88">
        <v>48.0663</v>
      </c>
      <c r="HL88">
        <v>21.5287</v>
      </c>
      <c r="HM88">
        <v>65.07769999999999</v>
      </c>
      <c r="HN88">
        <v>20.6748</v>
      </c>
      <c r="HO88">
        <v>1202.79</v>
      </c>
      <c r="HP88">
        <v>17.6343</v>
      </c>
      <c r="HQ88">
        <v>100.963</v>
      </c>
      <c r="HR88">
        <v>101.032</v>
      </c>
    </row>
    <row r="89" spans="1:226">
      <c r="A89">
        <v>73</v>
      </c>
      <c r="B89">
        <v>1664376656.5</v>
      </c>
      <c r="C89">
        <v>451.5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1664376649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1214.815203240188</v>
      </c>
      <c r="AK89">
        <v>1179.912242424242</v>
      </c>
      <c r="AL89">
        <v>3.475052628983117</v>
      </c>
      <c r="AM89">
        <v>64.62644023718549</v>
      </c>
      <c r="AN89">
        <f>(AP89 - AO89 + BO89*1E3/(8.314*(BQ89+273.15)) * AR89/BN89 * AQ89) * BN89/(100*BB89) * 1000/(1000 - AP89)</f>
        <v>0</v>
      </c>
      <c r="AO89">
        <v>17.56418758556104</v>
      </c>
      <c r="AP89">
        <v>18.30792909090907</v>
      </c>
      <c r="AQ89">
        <v>1.833807423745703E-05</v>
      </c>
      <c r="AR89">
        <v>104.8542711503696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1664376649</v>
      </c>
      <c r="BH89">
        <v>1134.666666666667</v>
      </c>
      <c r="BI89">
        <v>1178.177037037037</v>
      </c>
      <c r="BJ89">
        <v>18.30262962962963</v>
      </c>
      <c r="BK89">
        <v>17.54191111111111</v>
      </c>
      <c r="BL89">
        <v>1139.848888888889</v>
      </c>
      <c r="BM89">
        <v>18.43841481481482</v>
      </c>
      <c r="BN89">
        <v>500.0681111111111</v>
      </c>
      <c r="BO89">
        <v>91.34461111111111</v>
      </c>
      <c r="BP89">
        <v>0.09998404074074074</v>
      </c>
      <c r="BQ89">
        <v>24.18437407407407</v>
      </c>
      <c r="BR89">
        <v>25.01524814814815</v>
      </c>
      <c r="BS89">
        <v>999.9000000000001</v>
      </c>
      <c r="BT89">
        <v>0</v>
      </c>
      <c r="BU89">
        <v>0</v>
      </c>
      <c r="BV89">
        <v>10000.83481481481</v>
      </c>
      <c r="BW89">
        <v>0</v>
      </c>
      <c r="BX89">
        <v>7.869059999999998</v>
      </c>
      <c r="BY89">
        <v>-43.51080370370371</v>
      </c>
      <c r="BZ89">
        <v>1155.82</v>
      </c>
      <c r="CA89">
        <v>1199.213703703704</v>
      </c>
      <c r="CB89">
        <v>0.760723</v>
      </c>
      <c r="CC89">
        <v>1178.177037037037</v>
      </c>
      <c r="CD89">
        <v>17.54191111111111</v>
      </c>
      <c r="CE89">
        <v>1.671847037037037</v>
      </c>
      <c r="CF89">
        <v>1.602358888888889</v>
      </c>
      <c r="CG89">
        <v>14.63746666666667</v>
      </c>
      <c r="CH89">
        <v>13.98149259259259</v>
      </c>
      <c r="CI89">
        <v>2000.082592592593</v>
      </c>
      <c r="CJ89">
        <v>0.9799991111111112</v>
      </c>
      <c r="CK89">
        <v>0.02000068888888889</v>
      </c>
      <c r="CL89">
        <v>0</v>
      </c>
      <c r="CM89">
        <v>760.2834074074076</v>
      </c>
      <c r="CN89">
        <v>5.00097</v>
      </c>
      <c r="CO89">
        <v>15227.33333333333</v>
      </c>
      <c r="CP89">
        <v>16708.25555555556</v>
      </c>
      <c r="CQ89">
        <v>40.67333333333332</v>
      </c>
      <c r="CR89">
        <v>41.15022222222222</v>
      </c>
      <c r="CS89">
        <v>40.22666666666666</v>
      </c>
      <c r="CT89">
        <v>41.75433333333332</v>
      </c>
      <c r="CU89">
        <v>40.99970370370369</v>
      </c>
      <c r="CV89">
        <v>1955.178518518519</v>
      </c>
      <c r="CW89">
        <v>39.90333333333334</v>
      </c>
      <c r="CX89">
        <v>0</v>
      </c>
      <c r="CY89">
        <v>1664376660.4</v>
      </c>
      <c r="CZ89">
        <v>0</v>
      </c>
      <c r="DA89">
        <v>0</v>
      </c>
      <c r="DB89" t="s">
        <v>356</v>
      </c>
      <c r="DC89">
        <v>1663859321.1</v>
      </c>
      <c r="DD89">
        <v>1663859315.6</v>
      </c>
      <c r="DE89">
        <v>0</v>
      </c>
      <c r="DF89">
        <v>0.196</v>
      </c>
      <c r="DG89">
        <v>-0.001</v>
      </c>
      <c r="DH89">
        <v>-5.941</v>
      </c>
      <c r="DI89">
        <v>-0.174</v>
      </c>
      <c r="DJ89">
        <v>1500</v>
      </c>
      <c r="DK89">
        <v>17</v>
      </c>
      <c r="DL89">
        <v>0.13</v>
      </c>
      <c r="DM89">
        <v>0.04</v>
      </c>
      <c r="DN89">
        <v>-43.64761</v>
      </c>
      <c r="DO89">
        <v>1.850676923077043</v>
      </c>
      <c r="DP89">
        <v>0.2551799284818459</v>
      </c>
      <c r="DQ89">
        <v>0</v>
      </c>
      <c r="DR89">
        <v>0.7776303</v>
      </c>
      <c r="DS89">
        <v>-0.2683181538461547</v>
      </c>
      <c r="DT89">
        <v>0.02678615152667512</v>
      </c>
      <c r="DU89">
        <v>0</v>
      </c>
      <c r="DV89">
        <v>0</v>
      </c>
      <c r="DW89">
        <v>2</v>
      </c>
      <c r="DX89" t="s">
        <v>357</v>
      </c>
      <c r="DY89">
        <v>2.98513</v>
      </c>
      <c r="DZ89">
        <v>2.71544</v>
      </c>
      <c r="EA89">
        <v>0.192564</v>
      </c>
      <c r="EB89">
        <v>0.19466</v>
      </c>
      <c r="EC89">
        <v>0.0901675</v>
      </c>
      <c r="ED89">
        <v>0.0858642</v>
      </c>
      <c r="EE89">
        <v>25653.4</v>
      </c>
      <c r="EF89">
        <v>25719.3</v>
      </c>
      <c r="EG89">
        <v>29515.8</v>
      </c>
      <c r="EH89">
        <v>29525.2</v>
      </c>
      <c r="EI89">
        <v>35597.7</v>
      </c>
      <c r="EJ89">
        <v>35877.1</v>
      </c>
      <c r="EK89">
        <v>41596.6</v>
      </c>
      <c r="EL89">
        <v>42064.2</v>
      </c>
      <c r="EM89">
        <v>1.96808</v>
      </c>
      <c r="EN89">
        <v>1.95742</v>
      </c>
      <c r="EO89">
        <v>0.156574</v>
      </c>
      <c r="EP89">
        <v>0</v>
      </c>
      <c r="EQ89">
        <v>22.4309</v>
      </c>
      <c r="ER89">
        <v>999.9</v>
      </c>
      <c r="ES89">
        <v>55.6</v>
      </c>
      <c r="ET89">
        <v>27</v>
      </c>
      <c r="EU89">
        <v>21.7865</v>
      </c>
      <c r="EV89">
        <v>62.6813</v>
      </c>
      <c r="EW89">
        <v>32.9768</v>
      </c>
      <c r="EX89">
        <v>1</v>
      </c>
      <c r="EY89">
        <v>-0.19358</v>
      </c>
      <c r="EZ89">
        <v>1.49292</v>
      </c>
      <c r="FA89">
        <v>20.3822</v>
      </c>
      <c r="FB89">
        <v>5.21789</v>
      </c>
      <c r="FC89">
        <v>12.0099</v>
      </c>
      <c r="FD89">
        <v>4.98965</v>
      </c>
      <c r="FE89">
        <v>3.2885</v>
      </c>
      <c r="FF89">
        <v>9999</v>
      </c>
      <c r="FG89">
        <v>9999</v>
      </c>
      <c r="FH89">
        <v>9999</v>
      </c>
      <c r="FI89">
        <v>266.9</v>
      </c>
      <c r="FJ89">
        <v>1.86691</v>
      </c>
      <c r="FK89">
        <v>1.86608</v>
      </c>
      <c r="FL89">
        <v>1.86554</v>
      </c>
      <c r="FM89">
        <v>1.86547</v>
      </c>
      <c r="FN89">
        <v>1.86726</v>
      </c>
      <c r="FO89">
        <v>1.86981</v>
      </c>
      <c r="FP89">
        <v>1.86844</v>
      </c>
      <c r="FQ89">
        <v>1.86995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-5.25</v>
      </c>
      <c r="GF89">
        <v>-0.1357</v>
      </c>
      <c r="GG89">
        <v>-1.924539205026614</v>
      </c>
      <c r="GH89">
        <v>-0.003472570976848066</v>
      </c>
      <c r="GI89">
        <v>7.724417303660118E-07</v>
      </c>
      <c r="GJ89">
        <v>-2.052396271755168E-10</v>
      </c>
      <c r="GK89">
        <v>-0.1837585470287317</v>
      </c>
      <c r="GL89">
        <v>-0.01104087791735834</v>
      </c>
      <c r="GM89">
        <v>0.001110027317673367</v>
      </c>
      <c r="GN89">
        <v>-2.007286811265012E-05</v>
      </c>
      <c r="GO89">
        <v>4</v>
      </c>
      <c r="GP89">
        <v>2317</v>
      </c>
      <c r="GQ89">
        <v>1</v>
      </c>
      <c r="GR89">
        <v>22</v>
      </c>
      <c r="GS89">
        <v>8622.299999999999</v>
      </c>
      <c r="GT89">
        <v>8622.299999999999</v>
      </c>
      <c r="GU89">
        <v>2.42798</v>
      </c>
      <c r="GV89">
        <v>2.1875</v>
      </c>
      <c r="GW89">
        <v>1.39648</v>
      </c>
      <c r="GX89">
        <v>2.33276</v>
      </c>
      <c r="GY89">
        <v>1.49536</v>
      </c>
      <c r="GZ89">
        <v>2.42554</v>
      </c>
      <c r="HA89">
        <v>32.2225</v>
      </c>
      <c r="HB89">
        <v>11.9693</v>
      </c>
      <c r="HC89">
        <v>18</v>
      </c>
      <c r="HD89">
        <v>512.244</v>
      </c>
      <c r="HE89">
        <v>461.471</v>
      </c>
      <c r="HF89">
        <v>20.6595</v>
      </c>
      <c r="HG89">
        <v>24.9514</v>
      </c>
      <c r="HH89">
        <v>30.0001</v>
      </c>
      <c r="HI89">
        <v>24.9907</v>
      </c>
      <c r="HJ89">
        <v>24.9425</v>
      </c>
      <c r="HK89">
        <v>48.6334</v>
      </c>
      <c r="HL89">
        <v>21.5287</v>
      </c>
      <c r="HM89">
        <v>65.07769999999999</v>
      </c>
      <c r="HN89">
        <v>20.6568</v>
      </c>
      <c r="HO89">
        <v>1222.84</v>
      </c>
      <c r="HP89">
        <v>17.6522</v>
      </c>
      <c r="HQ89">
        <v>100.965</v>
      </c>
      <c r="HR89">
        <v>101.034</v>
      </c>
    </row>
    <row r="90" spans="1:226">
      <c r="A90">
        <v>74</v>
      </c>
      <c r="B90">
        <v>1664376661.5</v>
      </c>
      <c r="C90">
        <v>456.5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1664376653.714286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1231.574807706796</v>
      </c>
      <c r="AK90">
        <v>1197.120363636363</v>
      </c>
      <c r="AL90">
        <v>3.426561401654576</v>
      </c>
      <c r="AM90">
        <v>64.62644023718549</v>
      </c>
      <c r="AN90">
        <f>(AP90 - AO90 + BO90*1E3/(8.314*(BQ90+273.15)) * AR90/BN90 * AQ90) * BN90/(100*BB90) * 1000/(1000 - AP90)</f>
        <v>0</v>
      </c>
      <c r="AO90">
        <v>17.58843897308458</v>
      </c>
      <c r="AP90">
        <v>18.31354909090909</v>
      </c>
      <c r="AQ90">
        <v>6.171400015623895E-05</v>
      </c>
      <c r="AR90">
        <v>104.8542711503696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1664376653.714286</v>
      </c>
      <c r="BH90">
        <v>1150.568928571429</v>
      </c>
      <c r="BI90">
        <v>1193.918214285714</v>
      </c>
      <c r="BJ90">
        <v>18.30736785714286</v>
      </c>
      <c r="BK90">
        <v>17.56297857142857</v>
      </c>
      <c r="BL90">
        <v>1155.791428571428</v>
      </c>
      <c r="BM90">
        <v>18.4431</v>
      </c>
      <c r="BN90">
        <v>500.0703928571428</v>
      </c>
      <c r="BO90">
        <v>91.34456785714288</v>
      </c>
      <c r="BP90">
        <v>0.1000353607142857</v>
      </c>
      <c r="BQ90">
        <v>24.18676071428572</v>
      </c>
      <c r="BR90">
        <v>25.01236785714286</v>
      </c>
      <c r="BS90">
        <v>999.9000000000002</v>
      </c>
      <c r="BT90">
        <v>0</v>
      </c>
      <c r="BU90">
        <v>0</v>
      </c>
      <c r="BV90">
        <v>9997.030714285716</v>
      </c>
      <c r="BW90">
        <v>0</v>
      </c>
      <c r="BX90">
        <v>7.869059999999998</v>
      </c>
      <c r="BY90">
        <v>-43.35</v>
      </c>
      <c r="BZ90">
        <v>1172.024285714286</v>
      </c>
      <c r="CA90">
        <v>1215.2625</v>
      </c>
      <c r="CB90">
        <v>0.7443905714285713</v>
      </c>
      <c r="CC90">
        <v>1193.918214285714</v>
      </c>
      <c r="CD90">
        <v>17.56297857142857</v>
      </c>
      <c r="CE90">
        <v>1.672278928571429</v>
      </c>
      <c r="CF90">
        <v>1.6042825</v>
      </c>
      <c r="CG90">
        <v>14.64146785714285</v>
      </c>
      <c r="CH90">
        <v>13.99998571428572</v>
      </c>
      <c r="CI90">
        <v>2000.086428571429</v>
      </c>
      <c r="CJ90">
        <v>0.9800007142857142</v>
      </c>
      <c r="CK90">
        <v>0.01999896428571429</v>
      </c>
      <c r="CL90">
        <v>0</v>
      </c>
      <c r="CM90">
        <v>760.0798571428571</v>
      </c>
      <c r="CN90">
        <v>5.00097</v>
      </c>
      <c r="CO90">
        <v>15220.35357142857</v>
      </c>
      <c r="CP90">
        <v>16708.3</v>
      </c>
      <c r="CQ90">
        <v>40.61360714285714</v>
      </c>
      <c r="CR90">
        <v>41.00424999999999</v>
      </c>
      <c r="CS90">
        <v>40.23649999999999</v>
      </c>
      <c r="CT90">
        <v>41.53767857142856</v>
      </c>
      <c r="CU90">
        <v>40.87035714285714</v>
      </c>
      <c r="CV90">
        <v>1955.185714285714</v>
      </c>
      <c r="CW90">
        <v>39.89928571428572</v>
      </c>
      <c r="CX90">
        <v>0</v>
      </c>
      <c r="CY90">
        <v>1664376665.2</v>
      </c>
      <c r="CZ90">
        <v>0</v>
      </c>
      <c r="DA90">
        <v>0</v>
      </c>
      <c r="DB90" t="s">
        <v>356</v>
      </c>
      <c r="DC90">
        <v>1663859321.1</v>
      </c>
      <c r="DD90">
        <v>1663859315.6</v>
      </c>
      <c r="DE90">
        <v>0</v>
      </c>
      <c r="DF90">
        <v>0.196</v>
      </c>
      <c r="DG90">
        <v>-0.001</v>
      </c>
      <c r="DH90">
        <v>-5.941</v>
      </c>
      <c r="DI90">
        <v>-0.174</v>
      </c>
      <c r="DJ90">
        <v>1500</v>
      </c>
      <c r="DK90">
        <v>17</v>
      </c>
      <c r="DL90">
        <v>0.13</v>
      </c>
      <c r="DM90">
        <v>0.04</v>
      </c>
      <c r="DN90">
        <v>-43.44244878048781</v>
      </c>
      <c r="DO90">
        <v>1.653186062717677</v>
      </c>
      <c r="DP90">
        <v>0.2456585883105006</v>
      </c>
      <c r="DQ90">
        <v>0</v>
      </c>
      <c r="DR90">
        <v>0.7537409512195122</v>
      </c>
      <c r="DS90">
        <v>-0.2234536306620185</v>
      </c>
      <c r="DT90">
        <v>0.02267082259360677</v>
      </c>
      <c r="DU90">
        <v>0</v>
      </c>
      <c r="DV90">
        <v>0</v>
      </c>
      <c r="DW90">
        <v>2</v>
      </c>
      <c r="DX90" t="s">
        <v>357</v>
      </c>
      <c r="DY90">
        <v>2.98524</v>
      </c>
      <c r="DZ90">
        <v>2.71578</v>
      </c>
      <c r="EA90">
        <v>0.194316</v>
      </c>
      <c r="EB90">
        <v>0.196381</v>
      </c>
      <c r="EC90">
        <v>0.0901898</v>
      </c>
      <c r="ED90">
        <v>0.08590979999999999</v>
      </c>
      <c r="EE90">
        <v>25598.2</v>
      </c>
      <c r="EF90">
        <v>25664.2</v>
      </c>
      <c r="EG90">
        <v>29516.2</v>
      </c>
      <c r="EH90">
        <v>29525</v>
      </c>
      <c r="EI90">
        <v>35597.3</v>
      </c>
      <c r="EJ90">
        <v>35875</v>
      </c>
      <c r="EK90">
        <v>41597.2</v>
      </c>
      <c r="EL90">
        <v>42063.9</v>
      </c>
      <c r="EM90">
        <v>1.96808</v>
      </c>
      <c r="EN90">
        <v>1.95747</v>
      </c>
      <c r="EO90">
        <v>0.157095</v>
      </c>
      <c r="EP90">
        <v>0</v>
      </c>
      <c r="EQ90">
        <v>22.428</v>
      </c>
      <c r="ER90">
        <v>999.9</v>
      </c>
      <c r="ES90">
        <v>55.6</v>
      </c>
      <c r="ET90">
        <v>27</v>
      </c>
      <c r="EU90">
        <v>21.7864</v>
      </c>
      <c r="EV90">
        <v>62.9913</v>
      </c>
      <c r="EW90">
        <v>32.8806</v>
      </c>
      <c r="EX90">
        <v>1</v>
      </c>
      <c r="EY90">
        <v>-0.193697</v>
      </c>
      <c r="EZ90">
        <v>1.45775</v>
      </c>
      <c r="FA90">
        <v>20.3827</v>
      </c>
      <c r="FB90">
        <v>5.21864</v>
      </c>
      <c r="FC90">
        <v>12.0099</v>
      </c>
      <c r="FD90">
        <v>4.9896</v>
      </c>
      <c r="FE90">
        <v>3.28848</v>
      </c>
      <c r="FF90">
        <v>9999</v>
      </c>
      <c r="FG90">
        <v>9999</v>
      </c>
      <c r="FH90">
        <v>9999</v>
      </c>
      <c r="FI90">
        <v>266.9</v>
      </c>
      <c r="FJ90">
        <v>1.86691</v>
      </c>
      <c r="FK90">
        <v>1.86608</v>
      </c>
      <c r="FL90">
        <v>1.86553</v>
      </c>
      <c r="FM90">
        <v>1.86551</v>
      </c>
      <c r="FN90">
        <v>1.86728</v>
      </c>
      <c r="FO90">
        <v>1.86982</v>
      </c>
      <c r="FP90">
        <v>1.86844</v>
      </c>
      <c r="FQ90">
        <v>1.86996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-5.29</v>
      </c>
      <c r="GF90">
        <v>-0.1357</v>
      </c>
      <c r="GG90">
        <v>-1.924539205026614</v>
      </c>
      <c r="GH90">
        <v>-0.003472570976848066</v>
      </c>
      <c r="GI90">
        <v>7.724417303660118E-07</v>
      </c>
      <c r="GJ90">
        <v>-2.052396271755168E-10</v>
      </c>
      <c r="GK90">
        <v>-0.1837585470287317</v>
      </c>
      <c r="GL90">
        <v>-0.01104087791735834</v>
      </c>
      <c r="GM90">
        <v>0.001110027317673367</v>
      </c>
      <c r="GN90">
        <v>-2.007286811265012E-05</v>
      </c>
      <c r="GO90">
        <v>4</v>
      </c>
      <c r="GP90">
        <v>2317</v>
      </c>
      <c r="GQ90">
        <v>1</v>
      </c>
      <c r="GR90">
        <v>22</v>
      </c>
      <c r="GS90">
        <v>8622.299999999999</v>
      </c>
      <c r="GT90">
        <v>8622.4</v>
      </c>
      <c r="GU90">
        <v>2.45361</v>
      </c>
      <c r="GV90">
        <v>2.18994</v>
      </c>
      <c r="GW90">
        <v>1.39648</v>
      </c>
      <c r="GX90">
        <v>2.33276</v>
      </c>
      <c r="GY90">
        <v>1.49536</v>
      </c>
      <c r="GZ90">
        <v>2.43164</v>
      </c>
      <c r="HA90">
        <v>32.2225</v>
      </c>
      <c r="HB90">
        <v>11.9781</v>
      </c>
      <c r="HC90">
        <v>18</v>
      </c>
      <c r="HD90">
        <v>512.244</v>
      </c>
      <c r="HE90">
        <v>461.492</v>
      </c>
      <c r="HF90">
        <v>20.6465</v>
      </c>
      <c r="HG90">
        <v>24.9514</v>
      </c>
      <c r="HH90">
        <v>30.0001</v>
      </c>
      <c r="HI90">
        <v>24.9907</v>
      </c>
      <c r="HJ90">
        <v>24.9413</v>
      </c>
      <c r="HK90">
        <v>49.1379</v>
      </c>
      <c r="HL90">
        <v>21.5287</v>
      </c>
      <c r="HM90">
        <v>65.07769999999999</v>
      </c>
      <c r="HN90">
        <v>20.6498</v>
      </c>
      <c r="HO90">
        <v>1236.22</v>
      </c>
      <c r="HP90">
        <v>17.6748</v>
      </c>
      <c r="HQ90">
        <v>100.966</v>
      </c>
      <c r="HR90">
        <v>101.033</v>
      </c>
    </row>
    <row r="91" spans="1:226">
      <c r="A91">
        <v>75</v>
      </c>
      <c r="B91">
        <v>1664376666.5</v>
      </c>
      <c r="C91">
        <v>461.5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1664376659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1249.041707927596</v>
      </c>
      <c r="AK91">
        <v>1214.418606060605</v>
      </c>
      <c r="AL91">
        <v>3.468842097549997</v>
      </c>
      <c r="AM91">
        <v>64.62644023718549</v>
      </c>
      <c r="AN91">
        <f>(AP91 - AO91 + BO91*1E3/(8.314*(BQ91+273.15)) * AR91/BN91 * AQ91) * BN91/(100*BB91) * 1000/(1000 - AP91)</f>
        <v>0</v>
      </c>
      <c r="AO91">
        <v>17.59692804012682</v>
      </c>
      <c r="AP91">
        <v>18.31606363636363</v>
      </c>
      <c r="AQ91">
        <v>2.141577773799209E-05</v>
      </c>
      <c r="AR91">
        <v>104.8542711503696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1664376659</v>
      </c>
      <c r="BH91">
        <v>1168.445925925926</v>
      </c>
      <c r="BI91">
        <v>1211.738888888889</v>
      </c>
      <c r="BJ91">
        <v>18.31157777777777</v>
      </c>
      <c r="BK91">
        <v>17.58448888888889</v>
      </c>
      <c r="BL91">
        <v>1173.714074074074</v>
      </c>
      <c r="BM91">
        <v>18.44727777777778</v>
      </c>
      <c r="BN91">
        <v>500.0595555555556</v>
      </c>
      <c r="BO91">
        <v>91.34497037037036</v>
      </c>
      <c r="BP91">
        <v>0.1000090259259259</v>
      </c>
      <c r="BQ91">
        <v>24.18691851851852</v>
      </c>
      <c r="BR91">
        <v>25.01162962962963</v>
      </c>
      <c r="BS91">
        <v>999.9000000000001</v>
      </c>
      <c r="BT91">
        <v>0</v>
      </c>
      <c r="BU91">
        <v>0</v>
      </c>
      <c r="BV91">
        <v>9996.942592592593</v>
      </c>
      <c r="BW91">
        <v>0</v>
      </c>
      <c r="BX91">
        <v>7.869059999999998</v>
      </c>
      <c r="BY91">
        <v>-43.29372222222221</v>
      </c>
      <c r="BZ91">
        <v>1190.24037037037</v>
      </c>
      <c r="CA91">
        <v>1233.429259259259</v>
      </c>
      <c r="CB91">
        <v>0.7270956296296297</v>
      </c>
      <c r="CC91">
        <v>1211.738888888889</v>
      </c>
      <c r="CD91">
        <v>17.58448888888889</v>
      </c>
      <c r="CE91">
        <v>1.672671111111111</v>
      </c>
      <c r="CF91">
        <v>1.606254074074074</v>
      </c>
      <c r="CG91">
        <v>14.6451</v>
      </c>
      <c r="CH91">
        <v>14.01892962962963</v>
      </c>
      <c r="CI91">
        <v>2000.067777777778</v>
      </c>
      <c r="CJ91">
        <v>0.979999111111111</v>
      </c>
      <c r="CK91">
        <v>0.02000051111111111</v>
      </c>
      <c r="CL91">
        <v>0</v>
      </c>
      <c r="CM91">
        <v>759.9387037037037</v>
      </c>
      <c r="CN91">
        <v>5.00097</v>
      </c>
      <c r="CO91">
        <v>15213.09629629629</v>
      </c>
      <c r="CP91">
        <v>16708.12222222222</v>
      </c>
      <c r="CQ91">
        <v>40.52988888888888</v>
      </c>
      <c r="CR91">
        <v>40.84233333333333</v>
      </c>
      <c r="CS91">
        <v>40.21966666666666</v>
      </c>
      <c r="CT91">
        <v>41.3215185185185</v>
      </c>
      <c r="CU91">
        <v>40.76137037037037</v>
      </c>
      <c r="CV91">
        <v>1955.163333333333</v>
      </c>
      <c r="CW91">
        <v>39.90185185185185</v>
      </c>
      <c r="CX91">
        <v>0</v>
      </c>
      <c r="CY91">
        <v>1664376670.6</v>
      </c>
      <c r="CZ91">
        <v>0</v>
      </c>
      <c r="DA91">
        <v>0</v>
      </c>
      <c r="DB91" t="s">
        <v>356</v>
      </c>
      <c r="DC91">
        <v>1663859321.1</v>
      </c>
      <c r="DD91">
        <v>1663859315.6</v>
      </c>
      <c r="DE91">
        <v>0</v>
      </c>
      <c r="DF91">
        <v>0.196</v>
      </c>
      <c r="DG91">
        <v>-0.001</v>
      </c>
      <c r="DH91">
        <v>-5.941</v>
      </c>
      <c r="DI91">
        <v>-0.174</v>
      </c>
      <c r="DJ91">
        <v>1500</v>
      </c>
      <c r="DK91">
        <v>17</v>
      </c>
      <c r="DL91">
        <v>0.13</v>
      </c>
      <c r="DM91">
        <v>0.04</v>
      </c>
      <c r="DN91">
        <v>-43.34722439024389</v>
      </c>
      <c r="DO91">
        <v>0.589507317073162</v>
      </c>
      <c r="DP91">
        <v>0.1797380706452098</v>
      </c>
      <c r="DQ91">
        <v>0</v>
      </c>
      <c r="DR91">
        <v>0.7411276097560975</v>
      </c>
      <c r="DS91">
        <v>-0.1914069825783989</v>
      </c>
      <c r="DT91">
        <v>0.01962883509568419</v>
      </c>
      <c r="DU91">
        <v>0</v>
      </c>
      <c r="DV91">
        <v>0</v>
      </c>
      <c r="DW91">
        <v>2</v>
      </c>
      <c r="DX91" t="s">
        <v>357</v>
      </c>
      <c r="DY91">
        <v>2.98516</v>
      </c>
      <c r="DZ91">
        <v>2.71572</v>
      </c>
      <c r="EA91">
        <v>0.196067</v>
      </c>
      <c r="EB91">
        <v>0.198011</v>
      </c>
      <c r="EC91">
        <v>0.09019679999999999</v>
      </c>
      <c r="ED91">
        <v>0.0860301</v>
      </c>
      <c r="EE91">
        <v>25542.4</v>
      </c>
      <c r="EF91">
        <v>25612.2</v>
      </c>
      <c r="EG91">
        <v>29515.9</v>
      </c>
      <c r="EH91">
        <v>29525</v>
      </c>
      <c r="EI91">
        <v>35596.7</v>
      </c>
      <c r="EJ91">
        <v>35870.2</v>
      </c>
      <c r="EK91">
        <v>41596.8</v>
      </c>
      <c r="EL91">
        <v>42063.8</v>
      </c>
      <c r="EM91">
        <v>1.96808</v>
      </c>
      <c r="EN91">
        <v>1.95767</v>
      </c>
      <c r="EO91">
        <v>0.15799</v>
      </c>
      <c r="EP91">
        <v>0</v>
      </c>
      <c r="EQ91">
        <v>22.4247</v>
      </c>
      <c r="ER91">
        <v>999.9</v>
      </c>
      <c r="ES91">
        <v>55.6</v>
      </c>
      <c r="ET91">
        <v>27</v>
      </c>
      <c r="EU91">
        <v>21.7867</v>
      </c>
      <c r="EV91">
        <v>62.8814</v>
      </c>
      <c r="EW91">
        <v>33.0288</v>
      </c>
      <c r="EX91">
        <v>1</v>
      </c>
      <c r="EY91">
        <v>-0.193773</v>
      </c>
      <c r="EZ91">
        <v>1.46221</v>
      </c>
      <c r="FA91">
        <v>20.3827</v>
      </c>
      <c r="FB91">
        <v>5.21849</v>
      </c>
      <c r="FC91">
        <v>12.0099</v>
      </c>
      <c r="FD91">
        <v>4.98925</v>
      </c>
      <c r="FE91">
        <v>3.28833</v>
      </c>
      <c r="FF91">
        <v>9999</v>
      </c>
      <c r="FG91">
        <v>9999</v>
      </c>
      <c r="FH91">
        <v>9999</v>
      </c>
      <c r="FI91">
        <v>266.9</v>
      </c>
      <c r="FJ91">
        <v>1.86691</v>
      </c>
      <c r="FK91">
        <v>1.86607</v>
      </c>
      <c r="FL91">
        <v>1.86553</v>
      </c>
      <c r="FM91">
        <v>1.86549</v>
      </c>
      <c r="FN91">
        <v>1.86726</v>
      </c>
      <c r="FO91">
        <v>1.86982</v>
      </c>
      <c r="FP91">
        <v>1.86845</v>
      </c>
      <c r="FQ91">
        <v>1.86996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-5.33</v>
      </c>
      <c r="GF91">
        <v>-0.1356</v>
      </c>
      <c r="GG91">
        <v>-1.924539205026614</v>
      </c>
      <c r="GH91">
        <v>-0.003472570976848066</v>
      </c>
      <c r="GI91">
        <v>7.724417303660118E-07</v>
      </c>
      <c r="GJ91">
        <v>-2.052396271755168E-10</v>
      </c>
      <c r="GK91">
        <v>-0.1837585470287317</v>
      </c>
      <c r="GL91">
        <v>-0.01104087791735834</v>
      </c>
      <c r="GM91">
        <v>0.001110027317673367</v>
      </c>
      <c r="GN91">
        <v>-2.007286811265012E-05</v>
      </c>
      <c r="GO91">
        <v>4</v>
      </c>
      <c r="GP91">
        <v>2317</v>
      </c>
      <c r="GQ91">
        <v>1</v>
      </c>
      <c r="GR91">
        <v>22</v>
      </c>
      <c r="GS91">
        <v>8622.4</v>
      </c>
      <c r="GT91">
        <v>8622.5</v>
      </c>
      <c r="GU91">
        <v>2.48169</v>
      </c>
      <c r="GV91">
        <v>2.1875</v>
      </c>
      <c r="GW91">
        <v>1.39648</v>
      </c>
      <c r="GX91">
        <v>2.33276</v>
      </c>
      <c r="GY91">
        <v>1.49536</v>
      </c>
      <c r="GZ91">
        <v>2.41577</v>
      </c>
      <c r="HA91">
        <v>32.2225</v>
      </c>
      <c r="HB91">
        <v>11.9606</v>
      </c>
      <c r="HC91">
        <v>18</v>
      </c>
      <c r="HD91">
        <v>512.235</v>
      </c>
      <c r="HE91">
        <v>461.617</v>
      </c>
      <c r="HF91">
        <v>20.6383</v>
      </c>
      <c r="HG91">
        <v>24.9493</v>
      </c>
      <c r="HH91">
        <v>30</v>
      </c>
      <c r="HI91">
        <v>24.9897</v>
      </c>
      <c r="HJ91">
        <v>24.9413</v>
      </c>
      <c r="HK91">
        <v>49.7154</v>
      </c>
      <c r="HL91">
        <v>21.2471</v>
      </c>
      <c r="HM91">
        <v>65.07769999999999</v>
      </c>
      <c r="HN91">
        <v>20.639</v>
      </c>
      <c r="HO91">
        <v>1256.32</v>
      </c>
      <c r="HP91">
        <v>17.6945</v>
      </c>
      <c r="HQ91">
        <v>100.965</v>
      </c>
      <c r="HR91">
        <v>101.033</v>
      </c>
    </row>
    <row r="92" spans="1:226">
      <c r="A92">
        <v>76</v>
      </c>
      <c r="B92">
        <v>1664376671.5</v>
      </c>
      <c r="C92">
        <v>466.5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1664376663.714286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1265.775503740699</v>
      </c>
      <c r="AK92">
        <v>1231.399515151515</v>
      </c>
      <c r="AL92">
        <v>3.393508790989552</v>
      </c>
      <c r="AM92">
        <v>64.62644023718549</v>
      </c>
      <c r="AN92">
        <f>(AP92 - AO92 + BO92*1E3/(8.314*(BQ92+273.15)) * AR92/BN92 * AQ92) * BN92/(100*BB92) * 1000/(1000 - AP92)</f>
        <v>0</v>
      </c>
      <c r="AO92">
        <v>17.66827630720499</v>
      </c>
      <c r="AP92">
        <v>18.33210969696969</v>
      </c>
      <c r="AQ92">
        <v>0.0001479928223321023</v>
      </c>
      <c r="AR92">
        <v>104.8542711503696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1664376663.714286</v>
      </c>
      <c r="BH92">
        <v>1184.368928571429</v>
      </c>
      <c r="BI92">
        <v>1227.453571428572</v>
      </c>
      <c r="BJ92">
        <v>18.31672142857142</v>
      </c>
      <c r="BK92">
        <v>17.61660357142857</v>
      </c>
      <c r="BL92">
        <v>1189.677142857143</v>
      </c>
      <c r="BM92">
        <v>18.452375</v>
      </c>
      <c r="BN92">
        <v>500.0713214285715</v>
      </c>
      <c r="BO92">
        <v>91.34527500000002</v>
      </c>
      <c r="BP92">
        <v>0.09997753571428571</v>
      </c>
      <c r="BQ92">
        <v>24.18861785714286</v>
      </c>
      <c r="BR92">
        <v>25.01615</v>
      </c>
      <c r="BS92">
        <v>999.9000000000002</v>
      </c>
      <c r="BT92">
        <v>0</v>
      </c>
      <c r="BU92">
        <v>0</v>
      </c>
      <c r="BV92">
        <v>10008.54928571429</v>
      </c>
      <c r="BW92">
        <v>0</v>
      </c>
      <c r="BX92">
        <v>7.869059999999998</v>
      </c>
      <c r="BY92">
        <v>-43.0849</v>
      </c>
      <c r="BZ92">
        <v>1206.4675</v>
      </c>
      <c r="CA92">
        <v>1249.466071428571</v>
      </c>
      <c r="CB92">
        <v>0.7001212500000001</v>
      </c>
      <c r="CC92">
        <v>1227.453571428572</v>
      </c>
      <c r="CD92">
        <v>17.61660357142857</v>
      </c>
      <c r="CE92">
        <v>1.673146428571429</v>
      </c>
      <c r="CF92">
        <v>1.609193571428572</v>
      </c>
      <c r="CG92">
        <v>14.64950714285714</v>
      </c>
      <c r="CH92">
        <v>14.0471</v>
      </c>
      <c r="CI92">
        <v>2000.0425</v>
      </c>
      <c r="CJ92">
        <v>0.979997607142857</v>
      </c>
      <c r="CK92">
        <v>0.02000199642857143</v>
      </c>
      <c r="CL92">
        <v>0</v>
      </c>
      <c r="CM92">
        <v>759.7676071428571</v>
      </c>
      <c r="CN92">
        <v>5.00097</v>
      </c>
      <c r="CO92">
        <v>15207.26785714286</v>
      </c>
      <c r="CP92">
        <v>16707.91071428571</v>
      </c>
      <c r="CQ92">
        <v>40.46182142857143</v>
      </c>
      <c r="CR92">
        <v>40.71617857142856</v>
      </c>
      <c r="CS92">
        <v>40.18721428571428</v>
      </c>
      <c r="CT92">
        <v>41.15599999999998</v>
      </c>
      <c r="CU92">
        <v>40.68732142857142</v>
      </c>
      <c r="CV92">
        <v>1955.135357142857</v>
      </c>
      <c r="CW92">
        <v>39.90464285714286</v>
      </c>
      <c r="CX92">
        <v>0</v>
      </c>
      <c r="CY92">
        <v>1664376675.4</v>
      </c>
      <c r="CZ92">
        <v>0</v>
      </c>
      <c r="DA92">
        <v>0</v>
      </c>
      <c r="DB92" t="s">
        <v>356</v>
      </c>
      <c r="DC92">
        <v>1663859321.1</v>
      </c>
      <c r="DD92">
        <v>1663859315.6</v>
      </c>
      <c r="DE92">
        <v>0</v>
      </c>
      <c r="DF92">
        <v>0.196</v>
      </c>
      <c r="DG92">
        <v>-0.001</v>
      </c>
      <c r="DH92">
        <v>-5.941</v>
      </c>
      <c r="DI92">
        <v>-0.174</v>
      </c>
      <c r="DJ92">
        <v>1500</v>
      </c>
      <c r="DK92">
        <v>17</v>
      </c>
      <c r="DL92">
        <v>0.13</v>
      </c>
      <c r="DM92">
        <v>0.04</v>
      </c>
      <c r="DN92">
        <v>-43.2105</v>
      </c>
      <c r="DO92">
        <v>2.344750469043213</v>
      </c>
      <c r="DP92">
        <v>0.3021860172145625</v>
      </c>
      <c r="DQ92">
        <v>0</v>
      </c>
      <c r="DR92">
        <v>0.71418735</v>
      </c>
      <c r="DS92">
        <v>-0.3030484502814279</v>
      </c>
      <c r="DT92">
        <v>0.03137068519617478</v>
      </c>
      <c r="DU92">
        <v>0</v>
      </c>
      <c r="DV92">
        <v>0</v>
      </c>
      <c r="DW92">
        <v>2</v>
      </c>
      <c r="DX92" t="s">
        <v>357</v>
      </c>
      <c r="DY92">
        <v>2.98522</v>
      </c>
      <c r="DZ92">
        <v>2.71561</v>
      </c>
      <c r="EA92">
        <v>0.197763</v>
      </c>
      <c r="EB92">
        <v>0.199697</v>
      </c>
      <c r="EC92">
        <v>0.0902574</v>
      </c>
      <c r="ED92">
        <v>0.0862224</v>
      </c>
      <c r="EE92">
        <v>25488.9</v>
      </c>
      <c r="EF92">
        <v>25558.8</v>
      </c>
      <c r="EG92">
        <v>29516.3</v>
      </c>
      <c r="EH92">
        <v>29525.4</v>
      </c>
      <c r="EI92">
        <v>35595</v>
      </c>
      <c r="EJ92">
        <v>35862.9</v>
      </c>
      <c r="EK92">
        <v>41597.5</v>
      </c>
      <c r="EL92">
        <v>42064.3</v>
      </c>
      <c r="EM92">
        <v>1.96828</v>
      </c>
      <c r="EN92">
        <v>1.95785</v>
      </c>
      <c r="EO92">
        <v>0.158399</v>
      </c>
      <c r="EP92">
        <v>0</v>
      </c>
      <c r="EQ92">
        <v>22.4224</v>
      </c>
      <c r="ER92">
        <v>999.9</v>
      </c>
      <c r="ES92">
        <v>55.6</v>
      </c>
      <c r="ET92">
        <v>27</v>
      </c>
      <c r="EU92">
        <v>21.7867</v>
      </c>
      <c r="EV92">
        <v>62.8914</v>
      </c>
      <c r="EW92">
        <v>33.0088</v>
      </c>
      <c r="EX92">
        <v>1</v>
      </c>
      <c r="EY92">
        <v>-0.193674</v>
      </c>
      <c r="EZ92">
        <v>1.502</v>
      </c>
      <c r="FA92">
        <v>20.3825</v>
      </c>
      <c r="FB92">
        <v>5.21849</v>
      </c>
      <c r="FC92">
        <v>12.0099</v>
      </c>
      <c r="FD92">
        <v>4.9897</v>
      </c>
      <c r="FE92">
        <v>3.28845</v>
      </c>
      <c r="FF92">
        <v>9999</v>
      </c>
      <c r="FG92">
        <v>9999</v>
      </c>
      <c r="FH92">
        <v>9999</v>
      </c>
      <c r="FI92">
        <v>266.9</v>
      </c>
      <c r="FJ92">
        <v>1.86691</v>
      </c>
      <c r="FK92">
        <v>1.8661</v>
      </c>
      <c r="FL92">
        <v>1.86553</v>
      </c>
      <c r="FM92">
        <v>1.86548</v>
      </c>
      <c r="FN92">
        <v>1.86726</v>
      </c>
      <c r="FO92">
        <v>1.86981</v>
      </c>
      <c r="FP92">
        <v>1.86844</v>
      </c>
      <c r="FQ92">
        <v>1.86996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-5.37</v>
      </c>
      <c r="GF92">
        <v>-0.1355</v>
      </c>
      <c r="GG92">
        <v>-1.924539205026614</v>
      </c>
      <c r="GH92">
        <v>-0.003472570976848066</v>
      </c>
      <c r="GI92">
        <v>7.724417303660118E-07</v>
      </c>
      <c r="GJ92">
        <v>-2.052396271755168E-10</v>
      </c>
      <c r="GK92">
        <v>-0.1837585470287317</v>
      </c>
      <c r="GL92">
        <v>-0.01104087791735834</v>
      </c>
      <c r="GM92">
        <v>0.001110027317673367</v>
      </c>
      <c r="GN92">
        <v>-2.007286811265012E-05</v>
      </c>
      <c r="GO92">
        <v>4</v>
      </c>
      <c r="GP92">
        <v>2317</v>
      </c>
      <c r="GQ92">
        <v>1</v>
      </c>
      <c r="GR92">
        <v>22</v>
      </c>
      <c r="GS92">
        <v>8622.5</v>
      </c>
      <c r="GT92">
        <v>8622.6</v>
      </c>
      <c r="GU92">
        <v>2.5061</v>
      </c>
      <c r="GV92">
        <v>2.18384</v>
      </c>
      <c r="GW92">
        <v>1.39648</v>
      </c>
      <c r="GX92">
        <v>2.33398</v>
      </c>
      <c r="GY92">
        <v>1.49536</v>
      </c>
      <c r="GZ92">
        <v>2.47437</v>
      </c>
      <c r="HA92">
        <v>32.2225</v>
      </c>
      <c r="HB92">
        <v>11.9518</v>
      </c>
      <c r="HC92">
        <v>18</v>
      </c>
      <c r="HD92">
        <v>512.353</v>
      </c>
      <c r="HE92">
        <v>461.726</v>
      </c>
      <c r="HF92">
        <v>20.6256</v>
      </c>
      <c r="HG92">
        <v>24.9493</v>
      </c>
      <c r="HH92">
        <v>30.0001</v>
      </c>
      <c r="HI92">
        <v>24.9887</v>
      </c>
      <c r="HJ92">
        <v>24.9413</v>
      </c>
      <c r="HK92">
        <v>50.1757</v>
      </c>
      <c r="HL92">
        <v>21.2471</v>
      </c>
      <c r="HM92">
        <v>65.07769999999999</v>
      </c>
      <c r="HN92">
        <v>20.6209</v>
      </c>
      <c r="HO92">
        <v>1269.69</v>
      </c>
      <c r="HP92">
        <v>17.6933</v>
      </c>
      <c r="HQ92">
        <v>100.967</v>
      </c>
      <c r="HR92">
        <v>101.034</v>
      </c>
    </row>
    <row r="93" spans="1:226">
      <c r="A93">
        <v>77</v>
      </c>
      <c r="B93">
        <v>1664376676.5</v>
      </c>
      <c r="C93">
        <v>471.5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1664376669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1282.421135397078</v>
      </c>
      <c r="AK93">
        <v>1248.440242424242</v>
      </c>
      <c r="AL93">
        <v>3.390315764035704</v>
      </c>
      <c r="AM93">
        <v>64.62644023718549</v>
      </c>
      <c r="AN93">
        <f>(AP93 - AO93 + BO93*1E3/(8.314*(BQ93+273.15)) * AR93/BN93 * AQ93) * BN93/(100*BB93) * 1000/(1000 - AP93)</f>
        <v>0</v>
      </c>
      <c r="AO93">
        <v>17.69056365384976</v>
      </c>
      <c r="AP93">
        <v>18.35083090909091</v>
      </c>
      <c r="AQ93">
        <v>0.0001391185479904478</v>
      </c>
      <c r="AR93">
        <v>104.8542711503696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1664376669</v>
      </c>
      <c r="BH93">
        <v>1202.144074074074</v>
      </c>
      <c r="BI93">
        <v>1244.967037037037</v>
      </c>
      <c r="BJ93">
        <v>18.32778888888889</v>
      </c>
      <c r="BK93">
        <v>17.65201111111111</v>
      </c>
      <c r="BL93">
        <v>1207.496296296296</v>
      </c>
      <c r="BM93">
        <v>18.46333703703704</v>
      </c>
      <c r="BN93">
        <v>500.0764074074075</v>
      </c>
      <c r="BO93">
        <v>91.3450185185185</v>
      </c>
      <c r="BP93">
        <v>0.100008962962963</v>
      </c>
      <c r="BQ93">
        <v>24.19041481481482</v>
      </c>
      <c r="BR93">
        <v>25.01973703703704</v>
      </c>
      <c r="BS93">
        <v>999.9000000000001</v>
      </c>
      <c r="BT93">
        <v>0</v>
      </c>
      <c r="BU93">
        <v>0</v>
      </c>
      <c r="BV93">
        <v>9999.562592592592</v>
      </c>
      <c r="BW93">
        <v>0</v>
      </c>
      <c r="BX93">
        <v>7.869059999999998</v>
      </c>
      <c r="BY93">
        <v>-42.82297407407408</v>
      </c>
      <c r="BZ93">
        <v>1224.588518518518</v>
      </c>
      <c r="CA93">
        <v>1267.338518518518</v>
      </c>
      <c r="CB93">
        <v>0.6757828888888888</v>
      </c>
      <c r="CC93">
        <v>1244.967037037037</v>
      </c>
      <c r="CD93">
        <v>17.65201111111111</v>
      </c>
      <c r="CE93">
        <v>1.674152962962963</v>
      </c>
      <c r="CF93">
        <v>1.612423333333334</v>
      </c>
      <c r="CG93">
        <v>14.65881851851852</v>
      </c>
      <c r="CH93">
        <v>14.07801481481481</v>
      </c>
      <c r="CI93">
        <v>2000.048148148149</v>
      </c>
      <c r="CJ93">
        <v>0.9799964444444446</v>
      </c>
      <c r="CK93">
        <v>0.02000315555555556</v>
      </c>
      <c r="CL93">
        <v>0</v>
      </c>
      <c r="CM93">
        <v>759.6465185185186</v>
      </c>
      <c r="CN93">
        <v>5.00097</v>
      </c>
      <c r="CO93">
        <v>15201.26296296296</v>
      </c>
      <c r="CP93">
        <v>16707.95185185186</v>
      </c>
      <c r="CQ93">
        <v>40.38855555555555</v>
      </c>
      <c r="CR93">
        <v>40.59233333333332</v>
      </c>
      <c r="CS93">
        <v>40.15255555555555</v>
      </c>
      <c r="CT93">
        <v>40.97892592592593</v>
      </c>
      <c r="CU93">
        <v>40.60855555555555</v>
      </c>
      <c r="CV93">
        <v>1955.138148148148</v>
      </c>
      <c r="CW93">
        <v>39.90814814814815</v>
      </c>
      <c r="CX93">
        <v>0</v>
      </c>
      <c r="CY93">
        <v>1664376680.2</v>
      </c>
      <c r="CZ93">
        <v>0</v>
      </c>
      <c r="DA93">
        <v>0</v>
      </c>
      <c r="DB93" t="s">
        <v>356</v>
      </c>
      <c r="DC93">
        <v>1663859321.1</v>
      </c>
      <c r="DD93">
        <v>1663859315.6</v>
      </c>
      <c r="DE93">
        <v>0</v>
      </c>
      <c r="DF93">
        <v>0.196</v>
      </c>
      <c r="DG93">
        <v>-0.001</v>
      </c>
      <c r="DH93">
        <v>-5.941</v>
      </c>
      <c r="DI93">
        <v>-0.174</v>
      </c>
      <c r="DJ93">
        <v>1500</v>
      </c>
      <c r="DK93">
        <v>17</v>
      </c>
      <c r="DL93">
        <v>0.13</v>
      </c>
      <c r="DM93">
        <v>0.04</v>
      </c>
      <c r="DN93">
        <v>-42.952885</v>
      </c>
      <c r="DO93">
        <v>2.740899061913818</v>
      </c>
      <c r="DP93">
        <v>0.3575110848281489</v>
      </c>
      <c r="DQ93">
        <v>0</v>
      </c>
      <c r="DR93">
        <v>0.6903862500000001</v>
      </c>
      <c r="DS93">
        <v>-0.3143758649155746</v>
      </c>
      <c r="DT93">
        <v>0.03257397472887673</v>
      </c>
      <c r="DU93">
        <v>0</v>
      </c>
      <c r="DV93">
        <v>0</v>
      </c>
      <c r="DW93">
        <v>2</v>
      </c>
      <c r="DX93" t="s">
        <v>357</v>
      </c>
      <c r="DY93">
        <v>2.98514</v>
      </c>
      <c r="DZ93">
        <v>2.71547</v>
      </c>
      <c r="EA93">
        <v>0.199452</v>
      </c>
      <c r="EB93">
        <v>0.20125</v>
      </c>
      <c r="EC93">
        <v>0.09031939999999999</v>
      </c>
      <c r="ED93">
        <v>0.0862574</v>
      </c>
      <c r="EE93">
        <v>25435.3</v>
      </c>
      <c r="EF93">
        <v>25509</v>
      </c>
      <c r="EG93">
        <v>29516.2</v>
      </c>
      <c r="EH93">
        <v>29525.1</v>
      </c>
      <c r="EI93">
        <v>35592.3</v>
      </c>
      <c r="EJ93">
        <v>35861.1</v>
      </c>
      <c r="EK93">
        <v>41597.2</v>
      </c>
      <c r="EL93">
        <v>42063.8</v>
      </c>
      <c r="EM93">
        <v>1.9685</v>
      </c>
      <c r="EN93">
        <v>1.9578</v>
      </c>
      <c r="EO93">
        <v>0.158399</v>
      </c>
      <c r="EP93">
        <v>0</v>
      </c>
      <c r="EQ93">
        <v>22.4205</v>
      </c>
      <c r="ER93">
        <v>999.9</v>
      </c>
      <c r="ES93">
        <v>55.6</v>
      </c>
      <c r="ET93">
        <v>27</v>
      </c>
      <c r="EU93">
        <v>21.7859</v>
      </c>
      <c r="EV93">
        <v>62.9614</v>
      </c>
      <c r="EW93">
        <v>33.0449</v>
      </c>
      <c r="EX93">
        <v>1</v>
      </c>
      <c r="EY93">
        <v>-0.193651</v>
      </c>
      <c r="EZ93">
        <v>1.54648</v>
      </c>
      <c r="FA93">
        <v>20.3819</v>
      </c>
      <c r="FB93">
        <v>5.21909</v>
      </c>
      <c r="FC93">
        <v>12.0099</v>
      </c>
      <c r="FD93">
        <v>4.9898</v>
      </c>
      <c r="FE93">
        <v>3.28858</v>
      </c>
      <c r="FF93">
        <v>9999</v>
      </c>
      <c r="FG93">
        <v>9999</v>
      </c>
      <c r="FH93">
        <v>9999</v>
      </c>
      <c r="FI93">
        <v>266.9</v>
      </c>
      <c r="FJ93">
        <v>1.86692</v>
      </c>
      <c r="FK93">
        <v>1.86609</v>
      </c>
      <c r="FL93">
        <v>1.86554</v>
      </c>
      <c r="FM93">
        <v>1.86549</v>
      </c>
      <c r="FN93">
        <v>1.86725</v>
      </c>
      <c r="FO93">
        <v>1.86981</v>
      </c>
      <c r="FP93">
        <v>1.86844</v>
      </c>
      <c r="FQ93">
        <v>1.86996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-5.42</v>
      </c>
      <c r="GF93">
        <v>-0.1353</v>
      </c>
      <c r="GG93">
        <v>-1.924539205026614</v>
      </c>
      <c r="GH93">
        <v>-0.003472570976848066</v>
      </c>
      <c r="GI93">
        <v>7.724417303660118E-07</v>
      </c>
      <c r="GJ93">
        <v>-2.052396271755168E-10</v>
      </c>
      <c r="GK93">
        <v>-0.1837585470287317</v>
      </c>
      <c r="GL93">
        <v>-0.01104087791735834</v>
      </c>
      <c r="GM93">
        <v>0.001110027317673367</v>
      </c>
      <c r="GN93">
        <v>-2.007286811265012E-05</v>
      </c>
      <c r="GO93">
        <v>4</v>
      </c>
      <c r="GP93">
        <v>2317</v>
      </c>
      <c r="GQ93">
        <v>1</v>
      </c>
      <c r="GR93">
        <v>22</v>
      </c>
      <c r="GS93">
        <v>8622.6</v>
      </c>
      <c r="GT93">
        <v>8622.700000000001</v>
      </c>
      <c r="GU93">
        <v>2.53052</v>
      </c>
      <c r="GV93">
        <v>2.19116</v>
      </c>
      <c r="GW93">
        <v>1.39648</v>
      </c>
      <c r="GX93">
        <v>2.33276</v>
      </c>
      <c r="GY93">
        <v>1.49536</v>
      </c>
      <c r="GZ93">
        <v>2.38159</v>
      </c>
      <c r="HA93">
        <v>32.2225</v>
      </c>
      <c r="HB93">
        <v>11.9343</v>
      </c>
      <c r="HC93">
        <v>18</v>
      </c>
      <c r="HD93">
        <v>512.498</v>
      </c>
      <c r="HE93">
        <v>461.682</v>
      </c>
      <c r="HF93">
        <v>20.6043</v>
      </c>
      <c r="HG93">
        <v>24.9493</v>
      </c>
      <c r="HH93">
        <v>30.0001</v>
      </c>
      <c r="HI93">
        <v>24.9887</v>
      </c>
      <c r="HJ93">
        <v>24.9398</v>
      </c>
      <c r="HK93">
        <v>50.7318</v>
      </c>
      <c r="HL93">
        <v>21.2471</v>
      </c>
      <c r="HM93">
        <v>65.07769999999999</v>
      </c>
      <c r="HN93">
        <v>20.597</v>
      </c>
      <c r="HO93">
        <v>1289.75</v>
      </c>
      <c r="HP93">
        <v>17.6941</v>
      </c>
      <c r="HQ93">
        <v>100.966</v>
      </c>
      <c r="HR93">
        <v>101.033</v>
      </c>
    </row>
    <row r="94" spans="1:226">
      <c r="A94">
        <v>78</v>
      </c>
      <c r="B94">
        <v>1664376681.5</v>
      </c>
      <c r="C94">
        <v>476.5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1664376673.714286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1298.948892638961</v>
      </c>
      <c r="AK94">
        <v>1265.208787878787</v>
      </c>
      <c r="AL94">
        <v>3.352491238601177</v>
      </c>
      <c r="AM94">
        <v>64.62644023718549</v>
      </c>
      <c r="AN94">
        <f>(AP94 - AO94 + BO94*1E3/(8.314*(BQ94+273.15)) * AR94/BN94 * AQ94) * BN94/(100*BB94) * 1000/(1000 - AP94)</f>
        <v>0</v>
      </c>
      <c r="AO94">
        <v>17.6975909352604</v>
      </c>
      <c r="AP94">
        <v>18.35856666666667</v>
      </c>
      <c r="AQ94">
        <v>4.689417670958874E-05</v>
      </c>
      <c r="AR94">
        <v>104.8542711503696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1664376673.714286</v>
      </c>
      <c r="BH94">
        <v>1217.865714285714</v>
      </c>
      <c r="BI94">
        <v>1260.370357142857</v>
      </c>
      <c r="BJ94">
        <v>18.34027142857142</v>
      </c>
      <c r="BK94">
        <v>17.68179285714286</v>
      </c>
      <c r="BL94">
        <v>1223.257857142857</v>
      </c>
      <c r="BM94">
        <v>18.47569642857143</v>
      </c>
      <c r="BN94">
        <v>500.0763928571429</v>
      </c>
      <c r="BO94">
        <v>91.34403214285715</v>
      </c>
      <c r="BP94">
        <v>0.1000058964285714</v>
      </c>
      <c r="BQ94">
        <v>24.19299285714285</v>
      </c>
      <c r="BR94">
        <v>25.02183928571429</v>
      </c>
      <c r="BS94">
        <v>999.9000000000002</v>
      </c>
      <c r="BT94">
        <v>0</v>
      </c>
      <c r="BU94">
        <v>0</v>
      </c>
      <c r="BV94">
        <v>9997.146785714287</v>
      </c>
      <c r="BW94">
        <v>0</v>
      </c>
      <c r="BX94">
        <v>7.869059999999998</v>
      </c>
      <c r="BY94">
        <v>-42.50353928571428</v>
      </c>
      <c r="BZ94">
        <v>1240.62</v>
      </c>
      <c r="CA94">
        <v>1283.055714285714</v>
      </c>
      <c r="CB94">
        <v>0.6584791785714286</v>
      </c>
      <c r="CC94">
        <v>1260.370357142857</v>
      </c>
      <c r="CD94">
        <v>17.68179285714286</v>
      </c>
      <c r="CE94">
        <v>1.675275</v>
      </c>
      <c r="CF94">
        <v>1.615125357142857</v>
      </c>
      <c r="CG94">
        <v>14.66919642857143</v>
      </c>
      <c r="CH94">
        <v>14.10386785714286</v>
      </c>
      <c r="CI94">
        <v>2000.038214285714</v>
      </c>
      <c r="CJ94">
        <v>0.9799954642857143</v>
      </c>
      <c r="CK94">
        <v>0.02000413571428572</v>
      </c>
      <c r="CL94">
        <v>0</v>
      </c>
      <c r="CM94">
        <v>759.562892857143</v>
      </c>
      <c r="CN94">
        <v>5.00097</v>
      </c>
      <c r="CO94">
        <v>15196.03214285714</v>
      </c>
      <c r="CP94">
        <v>16707.86428571429</v>
      </c>
      <c r="CQ94">
        <v>40.32564285714285</v>
      </c>
      <c r="CR94">
        <v>40.49089285714285</v>
      </c>
      <c r="CS94">
        <v>40.11360714285713</v>
      </c>
      <c r="CT94">
        <v>40.83460714285714</v>
      </c>
      <c r="CU94">
        <v>40.54221428571428</v>
      </c>
      <c r="CV94">
        <v>1955.127857142857</v>
      </c>
      <c r="CW94">
        <v>39.91035714285714</v>
      </c>
      <c r="CX94">
        <v>0</v>
      </c>
      <c r="CY94">
        <v>1664376685.6</v>
      </c>
      <c r="CZ94">
        <v>0</v>
      </c>
      <c r="DA94">
        <v>0</v>
      </c>
      <c r="DB94" t="s">
        <v>356</v>
      </c>
      <c r="DC94">
        <v>1663859321.1</v>
      </c>
      <c r="DD94">
        <v>1663859315.6</v>
      </c>
      <c r="DE94">
        <v>0</v>
      </c>
      <c r="DF94">
        <v>0.196</v>
      </c>
      <c r="DG94">
        <v>-0.001</v>
      </c>
      <c r="DH94">
        <v>-5.941</v>
      </c>
      <c r="DI94">
        <v>-0.174</v>
      </c>
      <c r="DJ94">
        <v>1500</v>
      </c>
      <c r="DK94">
        <v>17</v>
      </c>
      <c r="DL94">
        <v>0.13</v>
      </c>
      <c r="DM94">
        <v>0.04</v>
      </c>
      <c r="DN94">
        <v>-42.69333658536586</v>
      </c>
      <c r="DO94">
        <v>4.081402787456452</v>
      </c>
      <c r="DP94">
        <v>0.4603015494937956</v>
      </c>
      <c r="DQ94">
        <v>0</v>
      </c>
      <c r="DR94">
        <v>0.6735178292682927</v>
      </c>
      <c r="DS94">
        <v>-0.217017867595819</v>
      </c>
      <c r="DT94">
        <v>0.02707802354615219</v>
      </c>
      <c r="DU94">
        <v>0</v>
      </c>
      <c r="DV94">
        <v>0</v>
      </c>
      <c r="DW94">
        <v>2</v>
      </c>
      <c r="DX94" t="s">
        <v>357</v>
      </c>
      <c r="DY94">
        <v>2.98514</v>
      </c>
      <c r="DZ94">
        <v>2.71561</v>
      </c>
      <c r="EA94">
        <v>0.201111</v>
      </c>
      <c r="EB94">
        <v>0.202892</v>
      </c>
      <c r="EC94">
        <v>0.09034399999999999</v>
      </c>
      <c r="ED94">
        <v>0.0862781</v>
      </c>
      <c r="EE94">
        <v>25382.5</v>
      </c>
      <c r="EF94">
        <v>25456.3</v>
      </c>
      <c r="EG94">
        <v>29516.1</v>
      </c>
      <c r="EH94">
        <v>29524.6</v>
      </c>
      <c r="EI94">
        <v>35591.3</v>
      </c>
      <c r="EJ94">
        <v>35859.9</v>
      </c>
      <c r="EK94">
        <v>41597.2</v>
      </c>
      <c r="EL94">
        <v>42063.3</v>
      </c>
      <c r="EM94">
        <v>1.96828</v>
      </c>
      <c r="EN94">
        <v>1.95782</v>
      </c>
      <c r="EO94">
        <v>0.15799</v>
      </c>
      <c r="EP94">
        <v>0</v>
      </c>
      <c r="EQ94">
        <v>22.4195</v>
      </c>
      <c r="ER94">
        <v>999.9</v>
      </c>
      <c r="ES94">
        <v>55.5</v>
      </c>
      <c r="ET94">
        <v>27</v>
      </c>
      <c r="EU94">
        <v>21.7477</v>
      </c>
      <c r="EV94">
        <v>62.7614</v>
      </c>
      <c r="EW94">
        <v>33.0529</v>
      </c>
      <c r="EX94">
        <v>1</v>
      </c>
      <c r="EY94">
        <v>-0.193636</v>
      </c>
      <c r="EZ94">
        <v>1.56185</v>
      </c>
      <c r="FA94">
        <v>20.3817</v>
      </c>
      <c r="FB94">
        <v>5.21909</v>
      </c>
      <c r="FC94">
        <v>12.0099</v>
      </c>
      <c r="FD94">
        <v>4.98985</v>
      </c>
      <c r="FE94">
        <v>3.28863</v>
      </c>
      <c r="FF94">
        <v>9999</v>
      </c>
      <c r="FG94">
        <v>9999</v>
      </c>
      <c r="FH94">
        <v>9999</v>
      </c>
      <c r="FI94">
        <v>266.9</v>
      </c>
      <c r="FJ94">
        <v>1.86691</v>
      </c>
      <c r="FK94">
        <v>1.86608</v>
      </c>
      <c r="FL94">
        <v>1.86553</v>
      </c>
      <c r="FM94">
        <v>1.86549</v>
      </c>
      <c r="FN94">
        <v>1.86723</v>
      </c>
      <c r="FO94">
        <v>1.86981</v>
      </c>
      <c r="FP94">
        <v>1.86844</v>
      </c>
      <c r="FQ94">
        <v>1.86996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-5.46</v>
      </c>
      <c r="GF94">
        <v>-0.1353</v>
      </c>
      <c r="GG94">
        <v>-1.924539205026614</v>
      </c>
      <c r="GH94">
        <v>-0.003472570976848066</v>
      </c>
      <c r="GI94">
        <v>7.724417303660118E-07</v>
      </c>
      <c r="GJ94">
        <v>-2.052396271755168E-10</v>
      </c>
      <c r="GK94">
        <v>-0.1837585470287317</v>
      </c>
      <c r="GL94">
        <v>-0.01104087791735834</v>
      </c>
      <c r="GM94">
        <v>0.001110027317673367</v>
      </c>
      <c r="GN94">
        <v>-2.007286811265012E-05</v>
      </c>
      <c r="GO94">
        <v>4</v>
      </c>
      <c r="GP94">
        <v>2317</v>
      </c>
      <c r="GQ94">
        <v>1</v>
      </c>
      <c r="GR94">
        <v>22</v>
      </c>
      <c r="GS94">
        <v>8622.700000000001</v>
      </c>
      <c r="GT94">
        <v>8622.799999999999</v>
      </c>
      <c r="GU94">
        <v>2.55859</v>
      </c>
      <c r="GV94">
        <v>2.18872</v>
      </c>
      <c r="GW94">
        <v>1.39648</v>
      </c>
      <c r="GX94">
        <v>2.33398</v>
      </c>
      <c r="GY94">
        <v>1.49536</v>
      </c>
      <c r="GZ94">
        <v>2.39014</v>
      </c>
      <c r="HA94">
        <v>32.2225</v>
      </c>
      <c r="HB94">
        <v>11.9343</v>
      </c>
      <c r="HC94">
        <v>18</v>
      </c>
      <c r="HD94">
        <v>512.354</v>
      </c>
      <c r="HE94">
        <v>461.693</v>
      </c>
      <c r="HF94">
        <v>20.5814</v>
      </c>
      <c r="HG94">
        <v>24.9473</v>
      </c>
      <c r="HH94">
        <v>30.0001</v>
      </c>
      <c r="HI94">
        <v>24.9887</v>
      </c>
      <c r="HJ94">
        <v>24.9392</v>
      </c>
      <c r="HK94">
        <v>51.2298</v>
      </c>
      <c r="HL94">
        <v>21.2471</v>
      </c>
      <c r="HM94">
        <v>65.07769999999999</v>
      </c>
      <c r="HN94">
        <v>20.5767</v>
      </c>
      <c r="HO94">
        <v>1303.15</v>
      </c>
      <c r="HP94">
        <v>17.6973</v>
      </c>
      <c r="HQ94">
        <v>100.966</v>
      </c>
      <c r="HR94">
        <v>101.032</v>
      </c>
    </row>
    <row r="95" spans="1:226">
      <c r="A95">
        <v>79</v>
      </c>
      <c r="B95">
        <v>1664376686.5</v>
      </c>
      <c r="C95">
        <v>481.5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1664376679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1315.853467016199</v>
      </c>
      <c r="AK95">
        <v>1282.208242424242</v>
      </c>
      <c r="AL95">
        <v>3.398631578798892</v>
      </c>
      <c r="AM95">
        <v>64.62644023718549</v>
      </c>
      <c r="AN95">
        <f>(AP95 - AO95 + BO95*1E3/(8.314*(BQ95+273.15)) * AR95/BN95 * AQ95) * BN95/(100*BB95) * 1000/(1000 - AP95)</f>
        <v>0</v>
      </c>
      <c r="AO95">
        <v>17.70144486213047</v>
      </c>
      <c r="AP95">
        <v>18.35983757575757</v>
      </c>
      <c r="AQ95">
        <v>3.404739955334336E-06</v>
      </c>
      <c r="AR95">
        <v>104.8542711503696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1664376679</v>
      </c>
      <c r="BH95">
        <v>1235.431111111111</v>
      </c>
      <c r="BI95">
        <v>1277.69</v>
      </c>
      <c r="BJ95">
        <v>18.35341481481482</v>
      </c>
      <c r="BK95">
        <v>17.69642222222222</v>
      </c>
      <c r="BL95">
        <v>1240.867037037037</v>
      </c>
      <c r="BM95">
        <v>18.48872592592592</v>
      </c>
      <c r="BN95">
        <v>500.0734814814815</v>
      </c>
      <c r="BO95">
        <v>91.34369999999998</v>
      </c>
      <c r="BP95">
        <v>0.09999414074074073</v>
      </c>
      <c r="BQ95">
        <v>24.19227037037037</v>
      </c>
      <c r="BR95">
        <v>25.0205</v>
      </c>
      <c r="BS95">
        <v>999.9000000000001</v>
      </c>
      <c r="BT95">
        <v>0</v>
      </c>
      <c r="BU95">
        <v>0</v>
      </c>
      <c r="BV95">
        <v>9995.350370370372</v>
      </c>
      <c r="BW95">
        <v>0</v>
      </c>
      <c r="BX95">
        <v>7.869059999999998</v>
      </c>
      <c r="BY95">
        <v>-42.25907407407408</v>
      </c>
      <c r="BZ95">
        <v>1258.529259259259</v>
      </c>
      <c r="CA95">
        <v>1300.707037037037</v>
      </c>
      <c r="CB95">
        <v>0.6569981481481483</v>
      </c>
      <c r="CC95">
        <v>1277.69</v>
      </c>
      <c r="CD95">
        <v>17.69642222222222</v>
      </c>
      <c r="CE95">
        <v>1.67646962962963</v>
      </c>
      <c r="CF95">
        <v>1.616455555555555</v>
      </c>
      <c r="CG95">
        <v>14.68024444444445</v>
      </c>
      <c r="CH95">
        <v>14.11657407407407</v>
      </c>
      <c r="CI95">
        <v>2000.047777777778</v>
      </c>
      <c r="CJ95">
        <v>0.9799946666666668</v>
      </c>
      <c r="CK95">
        <v>0.02000493333333333</v>
      </c>
      <c r="CL95">
        <v>0</v>
      </c>
      <c r="CM95">
        <v>759.410074074074</v>
      </c>
      <c r="CN95">
        <v>5.00097</v>
      </c>
      <c r="CO95">
        <v>15190.53703703703</v>
      </c>
      <c r="CP95">
        <v>16707.94444444445</v>
      </c>
      <c r="CQ95">
        <v>40.25196296296296</v>
      </c>
      <c r="CR95">
        <v>40.38411111111112</v>
      </c>
      <c r="CS95">
        <v>40.06922222222222</v>
      </c>
      <c r="CT95">
        <v>40.67803703703704</v>
      </c>
      <c r="CU95">
        <v>40.47196296296296</v>
      </c>
      <c r="CV95">
        <v>1955.137407407407</v>
      </c>
      <c r="CW95">
        <v>39.91037037037037</v>
      </c>
      <c r="CX95">
        <v>0</v>
      </c>
      <c r="CY95">
        <v>1664376690.4</v>
      </c>
      <c r="CZ95">
        <v>0</v>
      </c>
      <c r="DA95">
        <v>0</v>
      </c>
      <c r="DB95" t="s">
        <v>356</v>
      </c>
      <c r="DC95">
        <v>1663859321.1</v>
      </c>
      <c r="DD95">
        <v>1663859315.6</v>
      </c>
      <c r="DE95">
        <v>0</v>
      </c>
      <c r="DF95">
        <v>0.196</v>
      </c>
      <c r="DG95">
        <v>-0.001</v>
      </c>
      <c r="DH95">
        <v>-5.941</v>
      </c>
      <c r="DI95">
        <v>-0.174</v>
      </c>
      <c r="DJ95">
        <v>1500</v>
      </c>
      <c r="DK95">
        <v>17</v>
      </c>
      <c r="DL95">
        <v>0.13</v>
      </c>
      <c r="DM95">
        <v>0.04</v>
      </c>
      <c r="DN95">
        <v>-42.43548536585366</v>
      </c>
      <c r="DO95">
        <v>2.558301742160269</v>
      </c>
      <c r="DP95">
        <v>0.3399369629949534</v>
      </c>
      <c r="DQ95">
        <v>0</v>
      </c>
      <c r="DR95">
        <v>0.6590184634146341</v>
      </c>
      <c r="DS95">
        <v>-0.02631374216027671</v>
      </c>
      <c r="DT95">
        <v>0.009375200280390928</v>
      </c>
      <c r="DU95">
        <v>1</v>
      </c>
      <c r="DV95">
        <v>1</v>
      </c>
      <c r="DW95">
        <v>2</v>
      </c>
      <c r="DX95" t="s">
        <v>425</v>
      </c>
      <c r="DY95">
        <v>2.98502</v>
      </c>
      <c r="DZ95">
        <v>2.71556</v>
      </c>
      <c r="EA95">
        <v>0.202781</v>
      </c>
      <c r="EB95">
        <v>0.204511</v>
      </c>
      <c r="EC95">
        <v>0.0903482</v>
      </c>
      <c r="ED95">
        <v>0.0862933</v>
      </c>
      <c r="EE95">
        <v>25329.7</v>
      </c>
      <c r="EF95">
        <v>25404.7</v>
      </c>
      <c r="EG95">
        <v>29516.3</v>
      </c>
      <c r="EH95">
        <v>29524.7</v>
      </c>
      <c r="EI95">
        <v>35591.1</v>
      </c>
      <c r="EJ95">
        <v>35859.5</v>
      </c>
      <c r="EK95">
        <v>41597.1</v>
      </c>
      <c r="EL95">
        <v>42063.5</v>
      </c>
      <c r="EM95">
        <v>1.96823</v>
      </c>
      <c r="EN95">
        <v>1.95795</v>
      </c>
      <c r="EO95">
        <v>0.158288</v>
      </c>
      <c r="EP95">
        <v>0</v>
      </c>
      <c r="EQ95">
        <v>22.418</v>
      </c>
      <c r="ER95">
        <v>999.9</v>
      </c>
      <c r="ES95">
        <v>55.5</v>
      </c>
      <c r="ET95">
        <v>27</v>
      </c>
      <c r="EU95">
        <v>21.7467</v>
      </c>
      <c r="EV95">
        <v>63.0714</v>
      </c>
      <c r="EW95">
        <v>33.2452</v>
      </c>
      <c r="EX95">
        <v>1</v>
      </c>
      <c r="EY95">
        <v>-0.193605</v>
      </c>
      <c r="EZ95">
        <v>1.57568</v>
      </c>
      <c r="FA95">
        <v>20.3818</v>
      </c>
      <c r="FB95">
        <v>5.21729</v>
      </c>
      <c r="FC95">
        <v>12.0099</v>
      </c>
      <c r="FD95">
        <v>4.9896</v>
      </c>
      <c r="FE95">
        <v>3.2885</v>
      </c>
      <c r="FF95">
        <v>9999</v>
      </c>
      <c r="FG95">
        <v>9999</v>
      </c>
      <c r="FH95">
        <v>9999</v>
      </c>
      <c r="FI95">
        <v>266.9</v>
      </c>
      <c r="FJ95">
        <v>1.86692</v>
      </c>
      <c r="FK95">
        <v>1.86608</v>
      </c>
      <c r="FL95">
        <v>1.86554</v>
      </c>
      <c r="FM95">
        <v>1.8655</v>
      </c>
      <c r="FN95">
        <v>1.86725</v>
      </c>
      <c r="FO95">
        <v>1.86981</v>
      </c>
      <c r="FP95">
        <v>1.86844</v>
      </c>
      <c r="FQ95">
        <v>1.86996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-5.5</v>
      </c>
      <c r="GF95">
        <v>-0.1353</v>
      </c>
      <c r="GG95">
        <v>-1.924539205026614</v>
      </c>
      <c r="GH95">
        <v>-0.003472570976848066</v>
      </c>
      <c r="GI95">
        <v>7.724417303660118E-07</v>
      </c>
      <c r="GJ95">
        <v>-2.052396271755168E-10</v>
      </c>
      <c r="GK95">
        <v>-0.1837585470287317</v>
      </c>
      <c r="GL95">
        <v>-0.01104087791735834</v>
      </c>
      <c r="GM95">
        <v>0.001110027317673367</v>
      </c>
      <c r="GN95">
        <v>-2.007286811265012E-05</v>
      </c>
      <c r="GO95">
        <v>4</v>
      </c>
      <c r="GP95">
        <v>2317</v>
      </c>
      <c r="GQ95">
        <v>1</v>
      </c>
      <c r="GR95">
        <v>22</v>
      </c>
      <c r="GS95">
        <v>8622.799999999999</v>
      </c>
      <c r="GT95">
        <v>8622.799999999999</v>
      </c>
      <c r="GU95">
        <v>2.58301</v>
      </c>
      <c r="GV95">
        <v>2.1936</v>
      </c>
      <c r="GW95">
        <v>1.39648</v>
      </c>
      <c r="GX95">
        <v>2.33276</v>
      </c>
      <c r="GY95">
        <v>1.49536</v>
      </c>
      <c r="GZ95">
        <v>2.34253</v>
      </c>
      <c r="HA95">
        <v>32.2446</v>
      </c>
      <c r="HB95">
        <v>11.9168</v>
      </c>
      <c r="HC95">
        <v>18</v>
      </c>
      <c r="HD95">
        <v>512.303</v>
      </c>
      <c r="HE95">
        <v>461.771</v>
      </c>
      <c r="HF95">
        <v>20.5588</v>
      </c>
      <c r="HG95">
        <v>24.9473</v>
      </c>
      <c r="HH95">
        <v>30.0001</v>
      </c>
      <c r="HI95">
        <v>24.9865</v>
      </c>
      <c r="HJ95">
        <v>24.9392</v>
      </c>
      <c r="HK95">
        <v>51.7922</v>
      </c>
      <c r="HL95">
        <v>21.2471</v>
      </c>
      <c r="HM95">
        <v>65.07769999999999</v>
      </c>
      <c r="HN95">
        <v>20.5554</v>
      </c>
      <c r="HO95">
        <v>1323.21</v>
      </c>
      <c r="HP95">
        <v>17.706</v>
      </c>
      <c r="HQ95">
        <v>100.966</v>
      </c>
      <c r="HR95">
        <v>101.032</v>
      </c>
    </row>
    <row r="96" spans="1:226">
      <c r="A96">
        <v>80</v>
      </c>
      <c r="B96">
        <v>1664376691.5</v>
      </c>
      <c r="C96">
        <v>486.5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1664376683.714286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1333.019150844894</v>
      </c>
      <c r="AK96">
        <v>1299.197090909091</v>
      </c>
      <c r="AL96">
        <v>3.396210521569281</v>
      </c>
      <c r="AM96">
        <v>64.62644023718549</v>
      </c>
      <c r="AN96">
        <f>(AP96 - AO96 + BO96*1E3/(8.314*(BQ96+273.15)) * AR96/BN96 * AQ96) * BN96/(100*BB96) * 1000/(1000 - AP96)</f>
        <v>0</v>
      </c>
      <c r="AO96">
        <v>17.70632619155514</v>
      </c>
      <c r="AP96">
        <v>18.3588509090909</v>
      </c>
      <c r="AQ96">
        <v>-7.594931067743493E-06</v>
      </c>
      <c r="AR96">
        <v>104.8542711503696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1664376683.714286</v>
      </c>
      <c r="BH96">
        <v>1251.077142857143</v>
      </c>
      <c r="BI96">
        <v>1293.322857142857</v>
      </c>
      <c r="BJ96">
        <v>18.35823928571429</v>
      </c>
      <c r="BK96">
        <v>17.70143214285714</v>
      </c>
      <c r="BL96">
        <v>1256.552142857143</v>
      </c>
      <c r="BM96">
        <v>18.49350714285714</v>
      </c>
      <c r="BN96">
        <v>500.0702142857143</v>
      </c>
      <c r="BO96">
        <v>91.34405714285717</v>
      </c>
      <c r="BP96">
        <v>0.09996642857142857</v>
      </c>
      <c r="BQ96">
        <v>24.19196785714285</v>
      </c>
      <c r="BR96">
        <v>25.02227857142857</v>
      </c>
      <c r="BS96">
        <v>999.9000000000002</v>
      </c>
      <c r="BT96">
        <v>0</v>
      </c>
      <c r="BU96">
        <v>0</v>
      </c>
      <c r="BV96">
        <v>10003.21464285714</v>
      </c>
      <c r="BW96">
        <v>0</v>
      </c>
      <c r="BX96">
        <v>7.869059999999998</v>
      </c>
      <c r="BY96">
        <v>-42.24530714285714</v>
      </c>
      <c r="BZ96">
        <v>1274.473928571428</v>
      </c>
      <c r="CA96">
        <v>1316.628571428571</v>
      </c>
      <c r="CB96">
        <v>0.6568127142857143</v>
      </c>
      <c r="CC96">
        <v>1293.322857142857</v>
      </c>
      <c r="CD96">
        <v>17.70143214285714</v>
      </c>
      <c r="CE96">
        <v>1.676916428571429</v>
      </c>
      <c r="CF96">
        <v>1.616919285714286</v>
      </c>
      <c r="CG96">
        <v>14.68437857142857</v>
      </c>
      <c r="CH96">
        <v>14.12100357142857</v>
      </c>
      <c r="CI96">
        <v>2000.029642857143</v>
      </c>
      <c r="CJ96">
        <v>0.9799937500000001</v>
      </c>
      <c r="CK96">
        <v>0.02000585</v>
      </c>
      <c r="CL96">
        <v>0</v>
      </c>
      <c r="CM96">
        <v>759.3218214285713</v>
      </c>
      <c r="CN96">
        <v>5.00097</v>
      </c>
      <c r="CO96">
        <v>15185.41071428571</v>
      </c>
      <c r="CP96">
        <v>16707.78928571429</v>
      </c>
      <c r="CQ96">
        <v>40.194</v>
      </c>
      <c r="CR96">
        <v>40.30114285714285</v>
      </c>
      <c r="CS96">
        <v>40.02653571428571</v>
      </c>
      <c r="CT96">
        <v>40.54446428571428</v>
      </c>
      <c r="CU96">
        <v>40.41721428571428</v>
      </c>
      <c r="CV96">
        <v>1955.116428571428</v>
      </c>
      <c r="CW96">
        <v>39.91035714285714</v>
      </c>
      <c r="CX96">
        <v>0</v>
      </c>
      <c r="CY96">
        <v>1664376695.2</v>
      </c>
      <c r="CZ96">
        <v>0</v>
      </c>
      <c r="DA96">
        <v>0</v>
      </c>
      <c r="DB96" t="s">
        <v>356</v>
      </c>
      <c r="DC96">
        <v>1663859321.1</v>
      </c>
      <c r="DD96">
        <v>1663859315.6</v>
      </c>
      <c r="DE96">
        <v>0</v>
      </c>
      <c r="DF96">
        <v>0.196</v>
      </c>
      <c r="DG96">
        <v>-0.001</v>
      </c>
      <c r="DH96">
        <v>-5.941</v>
      </c>
      <c r="DI96">
        <v>-0.174</v>
      </c>
      <c r="DJ96">
        <v>1500</v>
      </c>
      <c r="DK96">
        <v>17</v>
      </c>
      <c r="DL96">
        <v>0.13</v>
      </c>
      <c r="DM96">
        <v>0.04</v>
      </c>
      <c r="DN96">
        <v>-42.34673170731708</v>
      </c>
      <c r="DO96">
        <v>1.454094773519135</v>
      </c>
      <c r="DP96">
        <v>0.2862393280055789</v>
      </c>
      <c r="DQ96">
        <v>0</v>
      </c>
      <c r="DR96">
        <v>0.6557713170731707</v>
      </c>
      <c r="DS96">
        <v>0.01080566550522671</v>
      </c>
      <c r="DT96">
        <v>0.003296895638427786</v>
      </c>
      <c r="DU96">
        <v>1</v>
      </c>
      <c r="DV96">
        <v>1</v>
      </c>
      <c r="DW96">
        <v>2</v>
      </c>
      <c r="DX96" t="s">
        <v>425</v>
      </c>
      <c r="DY96">
        <v>2.98504</v>
      </c>
      <c r="DZ96">
        <v>2.7157</v>
      </c>
      <c r="EA96">
        <v>0.204437</v>
      </c>
      <c r="EB96">
        <v>0.206154</v>
      </c>
      <c r="EC96">
        <v>0.0903443</v>
      </c>
      <c r="ED96">
        <v>0.08630350000000001</v>
      </c>
      <c r="EE96">
        <v>25277.1</v>
      </c>
      <c r="EF96">
        <v>25352.7</v>
      </c>
      <c r="EG96">
        <v>29516.2</v>
      </c>
      <c r="EH96">
        <v>29525.2</v>
      </c>
      <c r="EI96">
        <v>35591.5</v>
      </c>
      <c r="EJ96">
        <v>35859.6</v>
      </c>
      <c r="EK96">
        <v>41597.3</v>
      </c>
      <c r="EL96">
        <v>42064</v>
      </c>
      <c r="EM96">
        <v>1.968</v>
      </c>
      <c r="EN96">
        <v>1.95807</v>
      </c>
      <c r="EO96">
        <v>0.159219</v>
      </c>
      <c r="EP96">
        <v>0</v>
      </c>
      <c r="EQ96">
        <v>22.4162</v>
      </c>
      <c r="ER96">
        <v>999.9</v>
      </c>
      <c r="ES96">
        <v>55.5</v>
      </c>
      <c r="ET96">
        <v>27</v>
      </c>
      <c r="EU96">
        <v>21.7475</v>
      </c>
      <c r="EV96">
        <v>63.0514</v>
      </c>
      <c r="EW96">
        <v>33.2091</v>
      </c>
      <c r="EX96">
        <v>1</v>
      </c>
      <c r="EY96">
        <v>-0.19342</v>
      </c>
      <c r="EZ96">
        <v>1.58377</v>
      </c>
      <c r="FA96">
        <v>20.3817</v>
      </c>
      <c r="FB96">
        <v>5.21699</v>
      </c>
      <c r="FC96">
        <v>12.0099</v>
      </c>
      <c r="FD96">
        <v>4.9896</v>
      </c>
      <c r="FE96">
        <v>3.2885</v>
      </c>
      <c r="FF96">
        <v>9999</v>
      </c>
      <c r="FG96">
        <v>9999</v>
      </c>
      <c r="FH96">
        <v>9999</v>
      </c>
      <c r="FI96">
        <v>266.9</v>
      </c>
      <c r="FJ96">
        <v>1.86691</v>
      </c>
      <c r="FK96">
        <v>1.86608</v>
      </c>
      <c r="FL96">
        <v>1.86554</v>
      </c>
      <c r="FM96">
        <v>1.8655</v>
      </c>
      <c r="FN96">
        <v>1.86723</v>
      </c>
      <c r="FO96">
        <v>1.86981</v>
      </c>
      <c r="FP96">
        <v>1.86844</v>
      </c>
      <c r="FQ96">
        <v>1.86996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-5.54</v>
      </c>
      <c r="GF96">
        <v>-0.1352</v>
      </c>
      <c r="GG96">
        <v>-1.924539205026614</v>
      </c>
      <c r="GH96">
        <v>-0.003472570976848066</v>
      </c>
      <c r="GI96">
        <v>7.724417303660118E-07</v>
      </c>
      <c r="GJ96">
        <v>-2.052396271755168E-10</v>
      </c>
      <c r="GK96">
        <v>-0.1837585470287317</v>
      </c>
      <c r="GL96">
        <v>-0.01104087791735834</v>
      </c>
      <c r="GM96">
        <v>0.001110027317673367</v>
      </c>
      <c r="GN96">
        <v>-2.007286811265012E-05</v>
      </c>
      <c r="GO96">
        <v>4</v>
      </c>
      <c r="GP96">
        <v>2317</v>
      </c>
      <c r="GQ96">
        <v>1</v>
      </c>
      <c r="GR96">
        <v>22</v>
      </c>
      <c r="GS96">
        <v>8622.799999999999</v>
      </c>
      <c r="GT96">
        <v>8622.9</v>
      </c>
      <c r="GU96">
        <v>2.61108</v>
      </c>
      <c r="GV96">
        <v>2.1936</v>
      </c>
      <c r="GW96">
        <v>1.39771</v>
      </c>
      <c r="GX96">
        <v>2.33276</v>
      </c>
      <c r="GY96">
        <v>1.49536</v>
      </c>
      <c r="GZ96">
        <v>2.35107</v>
      </c>
      <c r="HA96">
        <v>32.2446</v>
      </c>
      <c r="HB96">
        <v>11.9168</v>
      </c>
      <c r="HC96">
        <v>18</v>
      </c>
      <c r="HD96">
        <v>512.158</v>
      </c>
      <c r="HE96">
        <v>461.841</v>
      </c>
      <c r="HF96">
        <v>20.5382</v>
      </c>
      <c r="HG96">
        <v>24.9462</v>
      </c>
      <c r="HH96">
        <v>30.0001</v>
      </c>
      <c r="HI96">
        <v>24.9865</v>
      </c>
      <c r="HJ96">
        <v>24.9383</v>
      </c>
      <c r="HK96">
        <v>52.283</v>
      </c>
      <c r="HL96">
        <v>21.2471</v>
      </c>
      <c r="HM96">
        <v>65.07769999999999</v>
      </c>
      <c r="HN96">
        <v>20.5359</v>
      </c>
      <c r="HO96">
        <v>1336.57</v>
      </c>
      <c r="HP96">
        <v>17.7131</v>
      </c>
      <c r="HQ96">
        <v>100.966</v>
      </c>
      <c r="HR96">
        <v>101.033</v>
      </c>
    </row>
    <row r="97" spans="1:226">
      <c r="A97">
        <v>81</v>
      </c>
      <c r="B97">
        <v>1664376696.5</v>
      </c>
      <c r="C97">
        <v>491.5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1664376689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1350.081979184298</v>
      </c>
      <c r="AK97">
        <v>1316.362848484849</v>
      </c>
      <c r="AL97">
        <v>3.435473676349265</v>
      </c>
      <c r="AM97">
        <v>64.62644023718549</v>
      </c>
      <c r="AN97">
        <f>(AP97 - AO97 + BO97*1E3/(8.314*(BQ97+273.15)) * AR97/BN97 * AQ97) * BN97/(100*BB97) * 1000/(1000 - AP97)</f>
        <v>0</v>
      </c>
      <c r="AO97">
        <v>17.70748607316851</v>
      </c>
      <c r="AP97">
        <v>18.35568484848485</v>
      </c>
      <c r="AQ97">
        <v>-2.133827215842279E-05</v>
      </c>
      <c r="AR97">
        <v>104.8542711503696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1664376689</v>
      </c>
      <c r="BH97">
        <v>1268.712592592593</v>
      </c>
      <c r="BI97">
        <v>1311.007407407407</v>
      </c>
      <c r="BJ97">
        <v>18.35896296296296</v>
      </c>
      <c r="BK97">
        <v>17.70515555555556</v>
      </c>
      <c r="BL97">
        <v>1274.231851851852</v>
      </c>
      <c r="BM97">
        <v>18.49421851851852</v>
      </c>
      <c r="BN97">
        <v>500.0797777777778</v>
      </c>
      <c r="BO97">
        <v>91.34419629629629</v>
      </c>
      <c r="BP97">
        <v>0.09999077777777778</v>
      </c>
      <c r="BQ97">
        <v>24.18872592592593</v>
      </c>
      <c r="BR97">
        <v>25.02255185185185</v>
      </c>
      <c r="BS97">
        <v>999.9000000000001</v>
      </c>
      <c r="BT97">
        <v>0</v>
      </c>
      <c r="BU97">
        <v>0</v>
      </c>
      <c r="BV97">
        <v>10001.87111111111</v>
      </c>
      <c r="BW97">
        <v>0</v>
      </c>
      <c r="BX97">
        <v>7.869059999999998</v>
      </c>
      <c r="BY97">
        <v>-42.2951111111111</v>
      </c>
      <c r="BZ97">
        <v>1292.43962962963</v>
      </c>
      <c r="CA97">
        <v>1334.638148148148</v>
      </c>
      <c r="CB97">
        <v>0.6538121851851852</v>
      </c>
      <c r="CC97">
        <v>1311.007407407407</v>
      </c>
      <c r="CD97">
        <v>17.70515555555556</v>
      </c>
      <c r="CE97">
        <v>1.676985185185185</v>
      </c>
      <c r="CF97">
        <v>1.617261851851852</v>
      </c>
      <c r="CG97">
        <v>14.68501851851852</v>
      </c>
      <c r="CH97">
        <v>14.12427407407407</v>
      </c>
      <c r="CI97">
        <v>2000.033703703704</v>
      </c>
      <c r="CJ97">
        <v>0.9799942222222221</v>
      </c>
      <c r="CK97">
        <v>0.02000545925925926</v>
      </c>
      <c r="CL97">
        <v>0</v>
      </c>
      <c r="CM97">
        <v>759.171</v>
      </c>
      <c r="CN97">
        <v>5.00097</v>
      </c>
      <c r="CO97">
        <v>15180.02592592592</v>
      </c>
      <c r="CP97">
        <v>16707.83333333334</v>
      </c>
      <c r="CQ97">
        <v>40.12466666666666</v>
      </c>
      <c r="CR97">
        <v>40.21737037037037</v>
      </c>
      <c r="CS97">
        <v>39.98122222222222</v>
      </c>
      <c r="CT97">
        <v>40.40485185185185</v>
      </c>
      <c r="CU97">
        <v>40.35162962962963</v>
      </c>
      <c r="CV97">
        <v>1955.12037037037</v>
      </c>
      <c r="CW97">
        <v>39.90851851851852</v>
      </c>
      <c r="CX97">
        <v>0</v>
      </c>
      <c r="CY97">
        <v>1664376700.6</v>
      </c>
      <c r="CZ97">
        <v>0</v>
      </c>
      <c r="DA97">
        <v>0</v>
      </c>
      <c r="DB97" t="s">
        <v>356</v>
      </c>
      <c r="DC97">
        <v>1663859321.1</v>
      </c>
      <c r="DD97">
        <v>1663859315.6</v>
      </c>
      <c r="DE97">
        <v>0</v>
      </c>
      <c r="DF97">
        <v>0.196</v>
      </c>
      <c r="DG97">
        <v>-0.001</v>
      </c>
      <c r="DH97">
        <v>-5.941</v>
      </c>
      <c r="DI97">
        <v>-0.174</v>
      </c>
      <c r="DJ97">
        <v>1500</v>
      </c>
      <c r="DK97">
        <v>17</v>
      </c>
      <c r="DL97">
        <v>0.13</v>
      </c>
      <c r="DM97">
        <v>0.04</v>
      </c>
      <c r="DN97">
        <v>-42.266935</v>
      </c>
      <c r="DO97">
        <v>-0.8449846153844691</v>
      </c>
      <c r="DP97">
        <v>0.1250527739596364</v>
      </c>
      <c r="DQ97">
        <v>0</v>
      </c>
      <c r="DR97">
        <v>0.655473325</v>
      </c>
      <c r="DS97">
        <v>-0.03458671294559146</v>
      </c>
      <c r="DT97">
        <v>0.00364230296232686</v>
      </c>
      <c r="DU97">
        <v>1</v>
      </c>
      <c r="DV97">
        <v>1</v>
      </c>
      <c r="DW97">
        <v>2</v>
      </c>
      <c r="DX97" t="s">
        <v>425</v>
      </c>
      <c r="DY97">
        <v>2.98507</v>
      </c>
      <c r="DZ97">
        <v>2.71549</v>
      </c>
      <c r="EA97">
        <v>0.206095</v>
      </c>
      <c r="EB97">
        <v>0.207746</v>
      </c>
      <c r="EC97">
        <v>0.0903302</v>
      </c>
      <c r="ED97">
        <v>0.0863144</v>
      </c>
      <c r="EE97">
        <v>25224.2</v>
      </c>
      <c r="EF97">
        <v>25302</v>
      </c>
      <c r="EG97">
        <v>29515.9</v>
      </c>
      <c r="EH97">
        <v>29525.3</v>
      </c>
      <c r="EI97">
        <v>35591.7</v>
      </c>
      <c r="EJ97">
        <v>35859.2</v>
      </c>
      <c r="EK97">
        <v>41596.9</v>
      </c>
      <c r="EL97">
        <v>42064</v>
      </c>
      <c r="EM97">
        <v>1.9683</v>
      </c>
      <c r="EN97">
        <v>1.95802</v>
      </c>
      <c r="EO97">
        <v>0.157841</v>
      </c>
      <c r="EP97">
        <v>0</v>
      </c>
      <c r="EQ97">
        <v>22.4134</v>
      </c>
      <c r="ER97">
        <v>999.9</v>
      </c>
      <c r="ES97">
        <v>55.5</v>
      </c>
      <c r="ET97">
        <v>27</v>
      </c>
      <c r="EU97">
        <v>21.7476</v>
      </c>
      <c r="EV97">
        <v>62.9114</v>
      </c>
      <c r="EW97">
        <v>33.3774</v>
      </c>
      <c r="EX97">
        <v>1</v>
      </c>
      <c r="EY97">
        <v>-0.193598</v>
      </c>
      <c r="EZ97">
        <v>1.62274</v>
      </c>
      <c r="FA97">
        <v>20.3813</v>
      </c>
      <c r="FB97">
        <v>5.21669</v>
      </c>
      <c r="FC97">
        <v>12.0099</v>
      </c>
      <c r="FD97">
        <v>4.98965</v>
      </c>
      <c r="FE97">
        <v>3.2885</v>
      </c>
      <c r="FF97">
        <v>9999</v>
      </c>
      <c r="FG97">
        <v>9999</v>
      </c>
      <c r="FH97">
        <v>9999</v>
      </c>
      <c r="FI97">
        <v>266.9</v>
      </c>
      <c r="FJ97">
        <v>1.86692</v>
      </c>
      <c r="FK97">
        <v>1.86611</v>
      </c>
      <c r="FL97">
        <v>1.86554</v>
      </c>
      <c r="FM97">
        <v>1.8655</v>
      </c>
      <c r="FN97">
        <v>1.86725</v>
      </c>
      <c r="FO97">
        <v>1.86981</v>
      </c>
      <c r="FP97">
        <v>1.86844</v>
      </c>
      <c r="FQ97">
        <v>1.86996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-5.58</v>
      </c>
      <c r="GF97">
        <v>-0.1353</v>
      </c>
      <c r="GG97">
        <v>-1.924539205026614</v>
      </c>
      <c r="GH97">
        <v>-0.003472570976848066</v>
      </c>
      <c r="GI97">
        <v>7.724417303660118E-07</v>
      </c>
      <c r="GJ97">
        <v>-2.052396271755168E-10</v>
      </c>
      <c r="GK97">
        <v>-0.1837585470287317</v>
      </c>
      <c r="GL97">
        <v>-0.01104087791735834</v>
      </c>
      <c r="GM97">
        <v>0.001110027317673367</v>
      </c>
      <c r="GN97">
        <v>-2.007286811265012E-05</v>
      </c>
      <c r="GO97">
        <v>4</v>
      </c>
      <c r="GP97">
        <v>2317</v>
      </c>
      <c r="GQ97">
        <v>1</v>
      </c>
      <c r="GR97">
        <v>22</v>
      </c>
      <c r="GS97">
        <v>8622.9</v>
      </c>
      <c r="GT97">
        <v>8623</v>
      </c>
      <c r="GU97">
        <v>2.6355</v>
      </c>
      <c r="GV97">
        <v>2.1875</v>
      </c>
      <c r="GW97">
        <v>1.39648</v>
      </c>
      <c r="GX97">
        <v>2.33398</v>
      </c>
      <c r="GY97">
        <v>1.49536</v>
      </c>
      <c r="GZ97">
        <v>2.36328</v>
      </c>
      <c r="HA97">
        <v>32.2446</v>
      </c>
      <c r="HB97">
        <v>11.9168</v>
      </c>
      <c r="HC97">
        <v>18</v>
      </c>
      <c r="HD97">
        <v>512.35</v>
      </c>
      <c r="HE97">
        <v>461.8</v>
      </c>
      <c r="HF97">
        <v>20.5143</v>
      </c>
      <c r="HG97">
        <v>24.9452</v>
      </c>
      <c r="HH97">
        <v>30.0001</v>
      </c>
      <c r="HI97">
        <v>24.9865</v>
      </c>
      <c r="HJ97">
        <v>24.9372</v>
      </c>
      <c r="HK97">
        <v>52.8402</v>
      </c>
      <c r="HL97">
        <v>21.2471</v>
      </c>
      <c r="HM97">
        <v>65.07769999999999</v>
      </c>
      <c r="HN97">
        <v>20.5085</v>
      </c>
      <c r="HO97">
        <v>1356.62</v>
      </c>
      <c r="HP97">
        <v>17.7249</v>
      </c>
      <c r="HQ97">
        <v>100.965</v>
      </c>
      <c r="HR97">
        <v>101.034</v>
      </c>
    </row>
    <row r="98" spans="1:226">
      <c r="A98">
        <v>82</v>
      </c>
      <c r="B98">
        <v>1664376701.5</v>
      </c>
      <c r="C98">
        <v>496.5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1664376693.714286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1367.139542232933</v>
      </c>
      <c r="AK98">
        <v>1333.345393939394</v>
      </c>
      <c r="AL98">
        <v>3.397192986090079</v>
      </c>
      <c r="AM98">
        <v>64.62644023718549</v>
      </c>
      <c r="AN98">
        <f>(AP98 - AO98 + BO98*1E3/(8.314*(BQ98+273.15)) * AR98/BN98 * AQ98) * BN98/(100*BB98) * 1000/(1000 - AP98)</f>
        <v>0</v>
      </c>
      <c r="AO98">
        <v>17.71235280621266</v>
      </c>
      <c r="AP98">
        <v>18.35299393939393</v>
      </c>
      <c r="AQ98">
        <v>-1.176670746315888E-05</v>
      </c>
      <c r="AR98">
        <v>104.8542711503696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1664376693.714286</v>
      </c>
      <c r="BH98">
        <v>1284.490714285714</v>
      </c>
      <c r="BI98">
        <v>1326.835357142857</v>
      </c>
      <c r="BJ98">
        <v>18.35702857142857</v>
      </c>
      <c r="BK98">
        <v>17.70853571428572</v>
      </c>
      <c r="BL98">
        <v>1290.049642857143</v>
      </c>
      <c r="BM98">
        <v>18.49229642857143</v>
      </c>
      <c r="BN98">
        <v>500.0766428571429</v>
      </c>
      <c r="BO98">
        <v>91.34380357142857</v>
      </c>
      <c r="BP98">
        <v>0.0999955</v>
      </c>
      <c r="BQ98">
        <v>24.18738214285714</v>
      </c>
      <c r="BR98">
        <v>25.02034642857143</v>
      </c>
      <c r="BS98">
        <v>999.9000000000002</v>
      </c>
      <c r="BT98">
        <v>0</v>
      </c>
      <c r="BU98">
        <v>0</v>
      </c>
      <c r="BV98">
        <v>9999.144285714287</v>
      </c>
      <c r="BW98">
        <v>0</v>
      </c>
      <c r="BX98">
        <v>7.869059999999998</v>
      </c>
      <c r="BY98">
        <v>-42.34418928571427</v>
      </c>
      <c r="BZ98">
        <v>1308.510714285714</v>
      </c>
      <c r="CA98">
        <v>1350.755714285714</v>
      </c>
      <c r="CB98">
        <v>0.6484885357142859</v>
      </c>
      <c r="CC98">
        <v>1326.835357142857</v>
      </c>
      <c r="CD98">
        <v>17.70853571428572</v>
      </c>
      <c r="CE98">
        <v>1.676800357142857</v>
      </c>
      <c r="CF98">
        <v>1.617564642857143</v>
      </c>
      <c r="CG98">
        <v>14.68331785714286</v>
      </c>
      <c r="CH98">
        <v>14.12716071428572</v>
      </c>
      <c r="CI98">
        <v>2000.030357142857</v>
      </c>
      <c r="CJ98">
        <v>0.9799963214285714</v>
      </c>
      <c r="CK98">
        <v>0.02000350714285714</v>
      </c>
      <c r="CL98">
        <v>0</v>
      </c>
      <c r="CM98">
        <v>759.151785714286</v>
      </c>
      <c r="CN98">
        <v>5.00097</v>
      </c>
      <c r="CO98">
        <v>15175.29642857143</v>
      </c>
      <c r="CP98">
        <v>16707.81071428572</v>
      </c>
      <c r="CQ98">
        <v>40.069</v>
      </c>
      <c r="CR98">
        <v>40.15378571428571</v>
      </c>
      <c r="CS98">
        <v>39.93507142857143</v>
      </c>
      <c r="CT98">
        <v>40.28771428571429</v>
      </c>
      <c r="CU98">
        <v>40.29671428571428</v>
      </c>
      <c r="CV98">
        <v>1955.119642857143</v>
      </c>
      <c r="CW98">
        <v>39.90607142857143</v>
      </c>
      <c r="CX98">
        <v>0</v>
      </c>
      <c r="CY98">
        <v>1664376705.4</v>
      </c>
      <c r="CZ98">
        <v>0</v>
      </c>
      <c r="DA98">
        <v>0</v>
      </c>
      <c r="DB98" t="s">
        <v>356</v>
      </c>
      <c r="DC98">
        <v>1663859321.1</v>
      </c>
      <c r="DD98">
        <v>1663859315.6</v>
      </c>
      <c r="DE98">
        <v>0</v>
      </c>
      <c r="DF98">
        <v>0.196</v>
      </c>
      <c r="DG98">
        <v>-0.001</v>
      </c>
      <c r="DH98">
        <v>-5.941</v>
      </c>
      <c r="DI98">
        <v>-0.174</v>
      </c>
      <c r="DJ98">
        <v>1500</v>
      </c>
      <c r="DK98">
        <v>17</v>
      </c>
      <c r="DL98">
        <v>0.13</v>
      </c>
      <c r="DM98">
        <v>0.04</v>
      </c>
      <c r="DN98">
        <v>-42.3089875</v>
      </c>
      <c r="DO98">
        <v>-0.4229392120072752</v>
      </c>
      <c r="DP98">
        <v>0.1045851165020625</v>
      </c>
      <c r="DQ98">
        <v>0</v>
      </c>
      <c r="DR98">
        <v>0.6514685</v>
      </c>
      <c r="DS98">
        <v>-0.06189586491557297</v>
      </c>
      <c r="DT98">
        <v>0.006089313023650534</v>
      </c>
      <c r="DU98">
        <v>1</v>
      </c>
      <c r="DV98">
        <v>1</v>
      </c>
      <c r="DW98">
        <v>2</v>
      </c>
      <c r="DX98" t="s">
        <v>425</v>
      </c>
      <c r="DY98">
        <v>2.98519</v>
      </c>
      <c r="DZ98">
        <v>2.71553</v>
      </c>
      <c r="EA98">
        <v>0.207729</v>
      </c>
      <c r="EB98">
        <v>0.209356</v>
      </c>
      <c r="EC98">
        <v>0.0903224</v>
      </c>
      <c r="ED98">
        <v>0.0863268</v>
      </c>
      <c r="EE98">
        <v>25172.5</v>
      </c>
      <c r="EF98">
        <v>25250.3</v>
      </c>
      <c r="EG98">
        <v>29516.1</v>
      </c>
      <c r="EH98">
        <v>29524.8</v>
      </c>
      <c r="EI98">
        <v>35592.3</v>
      </c>
      <c r="EJ98">
        <v>35858.2</v>
      </c>
      <c r="EK98">
        <v>41597.2</v>
      </c>
      <c r="EL98">
        <v>42063.5</v>
      </c>
      <c r="EM98">
        <v>1.96815</v>
      </c>
      <c r="EN98">
        <v>1.95807</v>
      </c>
      <c r="EO98">
        <v>0.158325</v>
      </c>
      <c r="EP98">
        <v>0</v>
      </c>
      <c r="EQ98">
        <v>22.411</v>
      </c>
      <c r="ER98">
        <v>999.9</v>
      </c>
      <c r="ES98">
        <v>55.5</v>
      </c>
      <c r="ET98">
        <v>27</v>
      </c>
      <c r="EU98">
        <v>21.7462</v>
      </c>
      <c r="EV98">
        <v>63.1614</v>
      </c>
      <c r="EW98">
        <v>33.3894</v>
      </c>
      <c r="EX98">
        <v>1</v>
      </c>
      <c r="EY98">
        <v>-0.193483</v>
      </c>
      <c r="EZ98">
        <v>1.61916</v>
      </c>
      <c r="FA98">
        <v>20.3813</v>
      </c>
      <c r="FB98">
        <v>5.21639</v>
      </c>
      <c r="FC98">
        <v>12.0099</v>
      </c>
      <c r="FD98">
        <v>4.9892</v>
      </c>
      <c r="FE98">
        <v>3.28842</v>
      </c>
      <c r="FF98">
        <v>9999</v>
      </c>
      <c r="FG98">
        <v>9999</v>
      </c>
      <c r="FH98">
        <v>9999</v>
      </c>
      <c r="FI98">
        <v>266.9</v>
      </c>
      <c r="FJ98">
        <v>1.86691</v>
      </c>
      <c r="FK98">
        <v>1.86608</v>
      </c>
      <c r="FL98">
        <v>1.86553</v>
      </c>
      <c r="FM98">
        <v>1.86548</v>
      </c>
      <c r="FN98">
        <v>1.86724</v>
      </c>
      <c r="FO98">
        <v>1.86982</v>
      </c>
      <c r="FP98">
        <v>1.86844</v>
      </c>
      <c r="FQ98">
        <v>1.86996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-5.62</v>
      </c>
      <c r="GF98">
        <v>-0.1353</v>
      </c>
      <c r="GG98">
        <v>-1.924539205026614</v>
      </c>
      <c r="GH98">
        <v>-0.003472570976848066</v>
      </c>
      <c r="GI98">
        <v>7.724417303660118E-07</v>
      </c>
      <c r="GJ98">
        <v>-2.052396271755168E-10</v>
      </c>
      <c r="GK98">
        <v>-0.1837585470287317</v>
      </c>
      <c r="GL98">
        <v>-0.01104087791735834</v>
      </c>
      <c r="GM98">
        <v>0.001110027317673367</v>
      </c>
      <c r="GN98">
        <v>-2.007286811265012E-05</v>
      </c>
      <c r="GO98">
        <v>4</v>
      </c>
      <c r="GP98">
        <v>2317</v>
      </c>
      <c r="GQ98">
        <v>1</v>
      </c>
      <c r="GR98">
        <v>22</v>
      </c>
      <c r="GS98">
        <v>8623</v>
      </c>
      <c r="GT98">
        <v>8623.1</v>
      </c>
      <c r="GU98">
        <v>2.66357</v>
      </c>
      <c r="GV98">
        <v>2.19116</v>
      </c>
      <c r="GW98">
        <v>1.39648</v>
      </c>
      <c r="GX98">
        <v>2.33276</v>
      </c>
      <c r="GY98">
        <v>1.49536</v>
      </c>
      <c r="GZ98">
        <v>2.36938</v>
      </c>
      <c r="HA98">
        <v>32.2446</v>
      </c>
      <c r="HB98">
        <v>11.908</v>
      </c>
      <c r="HC98">
        <v>18</v>
      </c>
      <c r="HD98">
        <v>512.25</v>
      </c>
      <c r="HE98">
        <v>461.831</v>
      </c>
      <c r="HF98">
        <v>20.4907</v>
      </c>
      <c r="HG98">
        <v>24.9452</v>
      </c>
      <c r="HH98">
        <v>30.0001</v>
      </c>
      <c r="HI98">
        <v>24.986</v>
      </c>
      <c r="HJ98">
        <v>24.9372</v>
      </c>
      <c r="HK98">
        <v>53.3334</v>
      </c>
      <c r="HL98">
        <v>21.2471</v>
      </c>
      <c r="HM98">
        <v>65.07769999999999</v>
      </c>
      <c r="HN98">
        <v>20.4889</v>
      </c>
      <c r="HO98">
        <v>1369.98</v>
      </c>
      <c r="HP98">
        <v>17.7379</v>
      </c>
      <c r="HQ98">
        <v>100.966</v>
      </c>
      <c r="HR98">
        <v>101.032</v>
      </c>
    </row>
    <row r="99" spans="1:226">
      <c r="A99">
        <v>83</v>
      </c>
      <c r="B99">
        <v>1664376706.5</v>
      </c>
      <c r="C99">
        <v>501.5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1664376699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1384.218750402081</v>
      </c>
      <c r="AK99">
        <v>1350.456606060606</v>
      </c>
      <c r="AL99">
        <v>3.423999997181642</v>
      </c>
      <c r="AM99">
        <v>64.62644023718549</v>
      </c>
      <c r="AN99">
        <f>(AP99 - AO99 + BO99*1E3/(8.314*(BQ99+273.15)) * AR99/BN99 * AQ99) * BN99/(100*BB99) * 1000/(1000 - AP99)</f>
        <v>0</v>
      </c>
      <c r="AO99">
        <v>17.71568240297897</v>
      </c>
      <c r="AP99">
        <v>18.34833454545454</v>
      </c>
      <c r="AQ99">
        <v>-2.004416219062058E-05</v>
      </c>
      <c r="AR99">
        <v>104.8542711503696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1664376699</v>
      </c>
      <c r="BH99">
        <v>1302.205925925926</v>
      </c>
      <c r="BI99">
        <v>1344.561111111111</v>
      </c>
      <c r="BJ99">
        <v>18.35393333333333</v>
      </c>
      <c r="BK99">
        <v>17.71187407407407</v>
      </c>
      <c r="BL99">
        <v>1307.809259259259</v>
      </c>
      <c r="BM99">
        <v>18.48923703703704</v>
      </c>
      <c r="BN99">
        <v>500.0804074074075</v>
      </c>
      <c r="BO99">
        <v>91.34348518518517</v>
      </c>
      <c r="BP99">
        <v>0.100015637037037</v>
      </c>
      <c r="BQ99">
        <v>24.18411111111111</v>
      </c>
      <c r="BR99">
        <v>25.01724074074074</v>
      </c>
      <c r="BS99">
        <v>999.9000000000001</v>
      </c>
      <c r="BT99">
        <v>0</v>
      </c>
      <c r="BU99">
        <v>0</v>
      </c>
      <c r="BV99">
        <v>9997.263703703704</v>
      </c>
      <c r="BW99">
        <v>0</v>
      </c>
      <c r="BX99">
        <v>7.869059999999998</v>
      </c>
      <c r="BY99">
        <v>-42.35555185185186</v>
      </c>
      <c r="BZ99">
        <v>1326.552592592593</v>
      </c>
      <c r="CA99">
        <v>1368.805555555556</v>
      </c>
      <c r="CB99">
        <v>0.6420547037037038</v>
      </c>
      <c r="CC99">
        <v>1344.561111111111</v>
      </c>
      <c r="CD99">
        <v>17.71187407407407</v>
      </c>
      <c r="CE99">
        <v>1.676512592592593</v>
      </c>
      <c r="CF99">
        <v>1.617864444444445</v>
      </c>
      <c r="CG99">
        <v>14.68064814814815</v>
      </c>
      <c r="CH99">
        <v>14.13001481481482</v>
      </c>
      <c r="CI99">
        <v>2000.044814814815</v>
      </c>
      <c r="CJ99">
        <v>0.9800005185185185</v>
      </c>
      <c r="CK99">
        <v>0.01999952592592593</v>
      </c>
      <c r="CL99">
        <v>0</v>
      </c>
      <c r="CM99">
        <v>759.0358148148148</v>
      </c>
      <c r="CN99">
        <v>5.00097</v>
      </c>
      <c r="CO99">
        <v>15170.45555555555</v>
      </c>
      <c r="CP99">
        <v>16707.95185185186</v>
      </c>
      <c r="CQ99">
        <v>40.00896296296295</v>
      </c>
      <c r="CR99">
        <v>40.07622222222222</v>
      </c>
      <c r="CS99">
        <v>39.89333333333333</v>
      </c>
      <c r="CT99">
        <v>40.16403703703704</v>
      </c>
      <c r="CU99">
        <v>40.23122222222222</v>
      </c>
      <c r="CV99">
        <v>1955.142592592593</v>
      </c>
      <c r="CW99">
        <v>39.90037037037037</v>
      </c>
      <c r="CX99">
        <v>0</v>
      </c>
      <c r="CY99">
        <v>1664376710.2</v>
      </c>
      <c r="CZ99">
        <v>0</v>
      </c>
      <c r="DA99">
        <v>0</v>
      </c>
      <c r="DB99" t="s">
        <v>356</v>
      </c>
      <c r="DC99">
        <v>1663859321.1</v>
      </c>
      <c r="DD99">
        <v>1663859315.6</v>
      </c>
      <c r="DE99">
        <v>0</v>
      </c>
      <c r="DF99">
        <v>0.196</v>
      </c>
      <c r="DG99">
        <v>-0.001</v>
      </c>
      <c r="DH99">
        <v>-5.941</v>
      </c>
      <c r="DI99">
        <v>-0.174</v>
      </c>
      <c r="DJ99">
        <v>1500</v>
      </c>
      <c r="DK99">
        <v>17</v>
      </c>
      <c r="DL99">
        <v>0.13</v>
      </c>
      <c r="DM99">
        <v>0.04</v>
      </c>
      <c r="DN99">
        <v>-42.3518675</v>
      </c>
      <c r="DO99">
        <v>-0.2022923076923174</v>
      </c>
      <c r="DP99">
        <v>0.08806341575109415</v>
      </c>
      <c r="DQ99">
        <v>0</v>
      </c>
      <c r="DR99">
        <v>0.6457446</v>
      </c>
      <c r="DS99">
        <v>-0.07417891181988884</v>
      </c>
      <c r="DT99">
        <v>0.007247361470907881</v>
      </c>
      <c r="DU99">
        <v>1</v>
      </c>
      <c r="DV99">
        <v>1</v>
      </c>
      <c r="DW99">
        <v>2</v>
      </c>
      <c r="DX99" t="s">
        <v>425</v>
      </c>
      <c r="DY99">
        <v>2.98505</v>
      </c>
      <c r="DZ99">
        <v>2.7155</v>
      </c>
      <c r="EA99">
        <v>0.209362</v>
      </c>
      <c r="EB99">
        <v>0.21095</v>
      </c>
      <c r="EC99">
        <v>0.0903062</v>
      </c>
      <c r="ED99">
        <v>0.0863384</v>
      </c>
      <c r="EE99">
        <v>25120.6</v>
      </c>
      <c r="EF99">
        <v>25199.5</v>
      </c>
      <c r="EG99">
        <v>29515.9</v>
      </c>
      <c r="EH99">
        <v>29524.8</v>
      </c>
      <c r="EI99">
        <v>35592.8</v>
      </c>
      <c r="EJ99">
        <v>35857.8</v>
      </c>
      <c r="EK99">
        <v>41597.1</v>
      </c>
      <c r="EL99">
        <v>42063.5</v>
      </c>
      <c r="EM99">
        <v>1.968</v>
      </c>
      <c r="EN99">
        <v>1.95815</v>
      </c>
      <c r="EO99">
        <v>0.158735</v>
      </c>
      <c r="EP99">
        <v>0</v>
      </c>
      <c r="EQ99">
        <v>22.4082</v>
      </c>
      <c r="ER99">
        <v>999.9</v>
      </c>
      <c r="ES99">
        <v>55.5</v>
      </c>
      <c r="ET99">
        <v>27</v>
      </c>
      <c r="EU99">
        <v>21.7477</v>
      </c>
      <c r="EV99">
        <v>62.9314</v>
      </c>
      <c r="EW99">
        <v>33.3654</v>
      </c>
      <c r="EX99">
        <v>1</v>
      </c>
      <c r="EY99">
        <v>-0.193727</v>
      </c>
      <c r="EZ99">
        <v>1.59559</v>
      </c>
      <c r="FA99">
        <v>20.3816</v>
      </c>
      <c r="FB99">
        <v>5.21609</v>
      </c>
      <c r="FC99">
        <v>12.0099</v>
      </c>
      <c r="FD99">
        <v>4.98945</v>
      </c>
      <c r="FE99">
        <v>3.28845</v>
      </c>
      <c r="FF99">
        <v>9999</v>
      </c>
      <c r="FG99">
        <v>9999</v>
      </c>
      <c r="FH99">
        <v>9999</v>
      </c>
      <c r="FI99">
        <v>266.9</v>
      </c>
      <c r="FJ99">
        <v>1.86691</v>
      </c>
      <c r="FK99">
        <v>1.86612</v>
      </c>
      <c r="FL99">
        <v>1.86554</v>
      </c>
      <c r="FM99">
        <v>1.86553</v>
      </c>
      <c r="FN99">
        <v>1.86726</v>
      </c>
      <c r="FO99">
        <v>1.86981</v>
      </c>
      <c r="FP99">
        <v>1.86844</v>
      </c>
      <c r="FQ99">
        <v>1.86996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-5.67</v>
      </c>
      <c r="GF99">
        <v>-0.1353</v>
      </c>
      <c r="GG99">
        <v>-1.924539205026614</v>
      </c>
      <c r="GH99">
        <v>-0.003472570976848066</v>
      </c>
      <c r="GI99">
        <v>7.724417303660118E-07</v>
      </c>
      <c r="GJ99">
        <v>-2.052396271755168E-10</v>
      </c>
      <c r="GK99">
        <v>-0.1837585470287317</v>
      </c>
      <c r="GL99">
        <v>-0.01104087791735834</v>
      </c>
      <c r="GM99">
        <v>0.001110027317673367</v>
      </c>
      <c r="GN99">
        <v>-2.007286811265012E-05</v>
      </c>
      <c r="GO99">
        <v>4</v>
      </c>
      <c r="GP99">
        <v>2317</v>
      </c>
      <c r="GQ99">
        <v>1</v>
      </c>
      <c r="GR99">
        <v>22</v>
      </c>
      <c r="GS99">
        <v>8623.1</v>
      </c>
      <c r="GT99">
        <v>8623.200000000001</v>
      </c>
      <c r="GU99">
        <v>2.68799</v>
      </c>
      <c r="GV99">
        <v>2.18872</v>
      </c>
      <c r="GW99">
        <v>1.39648</v>
      </c>
      <c r="GX99">
        <v>2.33276</v>
      </c>
      <c r="GY99">
        <v>1.49536</v>
      </c>
      <c r="GZ99">
        <v>2.3645</v>
      </c>
      <c r="HA99">
        <v>32.2446</v>
      </c>
      <c r="HB99">
        <v>11.908</v>
      </c>
      <c r="HC99">
        <v>18</v>
      </c>
      <c r="HD99">
        <v>512.139</v>
      </c>
      <c r="HE99">
        <v>461.878</v>
      </c>
      <c r="HF99">
        <v>20.4736</v>
      </c>
      <c r="HG99">
        <v>24.9452</v>
      </c>
      <c r="HH99">
        <v>30</v>
      </c>
      <c r="HI99">
        <v>24.9845</v>
      </c>
      <c r="HJ99">
        <v>24.9372</v>
      </c>
      <c r="HK99">
        <v>53.8789</v>
      </c>
      <c r="HL99">
        <v>21.2471</v>
      </c>
      <c r="HM99">
        <v>65.07769999999999</v>
      </c>
      <c r="HN99">
        <v>20.4757</v>
      </c>
      <c r="HO99">
        <v>1390.02</v>
      </c>
      <c r="HP99">
        <v>17.7516</v>
      </c>
      <c r="HQ99">
        <v>100.965</v>
      </c>
      <c r="HR99">
        <v>101.032</v>
      </c>
    </row>
    <row r="100" spans="1:226">
      <c r="A100">
        <v>84</v>
      </c>
      <c r="B100">
        <v>1664376711.5</v>
      </c>
      <c r="C100">
        <v>506.5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1664376703.714286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1401.203812914903</v>
      </c>
      <c r="AK100">
        <v>1367.517151515151</v>
      </c>
      <c r="AL100">
        <v>3.406561391790906</v>
      </c>
      <c r="AM100">
        <v>64.62644023718549</v>
      </c>
      <c r="AN100">
        <f>(AP100 - AO100 + BO100*1E3/(8.314*(BQ100+273.15)) * AR100/BN100 * AQ100) * BN100/(100*BB100) * 1000/(1000 - AP100)</f>
        <v>0</v>
      </c>
      <c r="AO100">
        <v>17.71836529539608</v>
      </c>
      <c r="AP100">
        <v>18.34372848484848</v>
      </c>
      <c r="AQ100">
        <v>-1.954834785695221E-05</v>
      </c>
      <c r="AR100">
        <v>104.8542711503696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1664376703.714286</v>
      </c>
      <c r="BH100">
        <v>1318.013214285714</v>
      </c>
      <c r="BI100">
        <v>1360.328214285714</v>
      </c>
      <c r="BJ100">
        <v>18.34997142857143</v>
      </c>
      <c r="BK100">
        <v>17.71516785714286</v>
      </c>
      <c r="BL100">
        <v>1323.656071428571</v>
      </c>
      <c r="BM100">
        <v>18.48532142857143</v>
      </c>
      <c r="BN100">
        <v>500.0713214285714</v>
      </c>
      <c r="BO100">
        <v>91.34349999999998</v>
      </c>
      <c r="BP100">
        <v>0.09997121428571429</v>
      </c>
      <c r="BQ100">
        <v>24.18046785714286</v>
      </c>
      <c r="BR100">
        <v>25.01533928571429</v>
      </c>
      <c r="BS100">
        <v>999.9000000000002</v>
      </c>
      <c r="BT100">
        <v>0</v>
      </c>
      <c r="BU100">
        <v>0</v>
      </c>
      <c r="BV100">
        <v>9998.275357142858</v>
      </c>
      <c r="BW100">
        <v>0</v>
      </c>
      <c r="BX100">
        <v>7.869059999999998</v>
      </c>
      <c r="BY100">
        <v>-42.31534642857143</v>
      </c>
      <c r="BZ100">
        <v>1342.650357142857</v>
      </c>
      <c r="CA100">
        <v>1384.861071428571</v>
      </c>
      <c r="CB100">
        <v>0.6348000357142859</v>
      </c>
      <c r="CC100">
        <v>1360.328214285714</v>
      </c>
      <c r="CD100">
        <v>17.71516785714286</v>
      </c>
      <c r="CE100">
        <v>1.676151428571429</v>
      </c>
      <c r="CF100">
        <v>1.618166071428571</v>
      </c>
      <c r="CG100">
        <v>14.67731428571429</v>
      </c>
      <c r="CH100">
        <v>14.13289285714286</v>
      </c>
      <c r="CI100">
        <v>2000.041071428572</v>
      </c>
      <c r="CJ100">
        <v>0.9800034999999999</v>
      </c>
      <c r="CK100">
        <v>0.01999670357142858</v>
      </c>
      <c r="CL100">
        <v>0</v>
      </c>
      <c r="CM100">
        <v>758.9786071428571</v>
      </c>
      <c r="CN100">
        <v>5.00097</v>
      </c>
      <c r="CO100">
        <v>15166.09642857143</v>
      </c>
      <c r="CP100">
        <v>16707.93928571428</v>
      </c>
      <c r="CQ100">
        <v>39.96403571428571</v>
      </c>
      <c r="CR100">
        <v>40.01539285714285</v>
      </c>
      <c r="CS100">
        <v>39.85471428571428</v>
      </c>
      <c r="CT100">
        <v>40.05992857142856</v>
      </c>
      <c r="CU100">
        <v>40.18064285714286</v>
      </c>
      <c r="CV100">
        <v>1955.145</v>
      </c>
      <c r="CW100">
        <v>39.89607142857143</v>
      </c>
      <c r="CX100">
        <v>0</v>
      </c>
      <c r="CY100">
        <v>1664376715.6</v>
      </c>
      <c r="CZ100">
        <v>0</v>
      </c>
      <c r="DA100">
        <v>0</v>
      </c>
      <c r="DB100" t="s">
        <v>356</v>
      </c>
      <c r="DC100">
        <v>1663859321.1</v>
      </c>
      <c r="DD100">
        <v>1663859315.6</v>
      </c>
      <c r="DE100">
        <v>0</v>
      </c>
      <c r="DF100">
        <v>0.196</v>
      </c>
      <c r="DG100">
        <v>-0.001</v>
      </c>
      <c r="DH100">
        <v>-5.941</v>
      </c>
      <c r="DI100">
        <v>-0.174</v>
      </c>
      <c r="DJ100">
        <v>1500</v>
      </c>
      <c r="DK100">
        <v>17</v>
      </c>
      <c r="DL100">
        <v>0.13</v>
      </c>
      <c r="DM100">
        <v>0.04</v>
      </c>
      <c r="DN100">
        <v>-42.3379775</v>
      </c>
      <c r="DO100">
        <v>0.3565767354596843</v>
      </c>
      <c r="DP100">
        <v>0.09782150450565529</v>
      </c>
      <c r="DQ100">
        <v>0</v>
      </c>
      <c r="DR100">
        <v>0.639289125</v>
      </c>
      <c r="DS100">
        <v>-0.08905210131332246</v>
      </c>
      <c r="DT100">
        <v>0.008593869457897006</v>
      </c>
      <c r="DU100">
        <v>1</v>
      </c>
      <c r="DV100">
        <v>1</v>
      </c>
      <c r="DW100">
        <v>2</v>
      </c>
      <c r="DX100" t="s">
        <v>425</v>
      </c>
      <c r="DY100">
        <v>2.98502</v>
      </c>
      <c r="DZ100">
        <v>2.71568</v>
      </c>
      <c r="EA100">
        <v>0.21098</v>
      </c>
      <c r="EB100">
        <v>0.212495</v>
      </c>
      <c r="EC100">
        <v>0.0902903</v>
      </c>
      <c r="ED100">
        <v>0.0863488</v>
      </c>
      <c r="EE100">
        <v>25069.3</v>
      </c>
      <c r="EF100">
        <v>25149.6</v>
      </c>
      <c r="EG100">
        <v>29516</v>
      </c>
      <c r="EH100">
        <v>29524.2</v>
      </c>
      <c r="EI100">
        <v>35593.5</v>
      </c>
      <c r="EJ100">
        <v>35856.7</v>
      </c>
      <c r="EK100">
        <v>41597.1</v>
      </c>
      <c r="EL100">
        <v>42062.6</v>
      </c>
      <c r="EM100">
        <v>1.96785</v>
      </c>
      <c r="EN100">
        <v>1.95845</v>
      </c>
      <c r="EO100">
        <v>0.158884</v>
      </c>
      <c r="EP100">
        <v>0</v>
      </c>
      <c r="EQ100">
        <v>22.4054</v>
      </c>
      <c r="ER100">
        <v>999.9</v>
      </c>
      <c r="ES100">
        <v>55.5</v>
      </c>
      <c r="ET100">
        <v>27</v>
      </c>
      <c r="EU100">
        <v>21.7483</v>
      </c>
      <c r="EV100">
        <v>62.9114</v>
      </c>
      <c r="EW100">
        <v>33.4215</v>
      </c>
      <c r="EX100">
        <v>1</v>
      </c>
      <c r="EY100">
        <v>-0.193628</v>
      </c>
      <c r="EZ100">
        <v>1.60187</v>
      </c>
      <c r="FA100">
        <v>20.3815</v>
      </c>
      <c r="FB100">
        <v>5.21639</v>
      </c>
      <c r="FC100">
        <v>12.0099</v>
      </c>
      <c r="FD100">
        <v>4.98935</v>
      </c>
      <c r="FE100">
        <v>3.28848</v>
      </c>
      <c r="FF100">
        <v>9999</v>
      </c>
      <c r="FG100">
        <v>9999</v>
      </c>
      <c r="FH100">
        <v>9999</v>
      </c>
      <c r="FI100">
        <v>266.9</v>
      </c>
      <c r="FJ100">
        <v>1.86691</v>
      </c>
      <c r="FK100">
        <v>1.86609</v>
      </c>
      <c r="FL100">
        <v>1.86554</v>
      </c>
      <c r="FM100">
        <v>1.8655</v>
      </c>
      <c r="FN100">
        <v>1.86725</v>
      </c>
      <c r="FO100">
        <v>1.86981</v>
      </c>
      <c r="FP100">
        <v>1.86844</v>
      </c>
      <c r="FQ100">
        <v>1.86996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-5.71</v>
      </c>
      <c r="GF100">
        <v>-0.1354</v>
      </c>
      <c r="GG100">
        <v>-1.924539205026614</v>
      </c>
      <c r="GH100">
        <v>-0.003472570976848066</v>
      </c>
      <c r="GI100">
        <v>7.724417303660118E-07</v>
      </c>
      <c r="GJ100">
        <v>-2.052396271755168E-10</v>
      </c>
      <c r="GK100">
        <v>-0.1837585470287317</v>
      </c>
      <c r="GL100">
        <v>-0.01104087791735834</v>
      </c>
      <c r="GM100">
        <v>0.001110027317673367</v>
      </c>
      <c r="GN100">
        <v>-2.007286811265012E-05</v>
      </c>
      <c r="GO100">
        <v>4</v>
      </c>
      <c r="GP100">
        <v>2317</v>
      </c>
      <c r="GQ100">
        <v>1</v>
      </c>
      <c r="GR100">
        <v>22</v>
      </c>
      <c r="GS100">
        <v>8623.200000000001</v>
      </c>
      <c r="GT100">
        <v>8623.299999999999</v>
      </c>
      <c r="GU100">
        <v>2.71606</v>
      </c>
      <c r="GV100">
        <v>2.18506</v>
      </c>
      <c r="GW100">
        <v>1.39771</v>
      </c>
      <c r="GX100">
        <v>2.33276</v>
      </c>
      <c r="GY100">
        <v>1.49536</v>
      </c>
      <c r="GZ100">
        <v>2.37915</v>
      </c>
      <c r="HA100">
        <v>32.2446</v>
      </c>
      <c r="HB100">
        <v>11.8993</v>
      </c>
      <c r="HC100">
        <v>18</v>
      </c>
      <c r="HD100">
        <v>512.043</v>
      </c>
      <c r="HE100">
        <v>462.049</v>
      </c>
      <c r="HF100">
        <v>20.4593</v>
      </c>
      <c r="HG100">
        <v>24.9431</v>
      </c>
      <c r="HH100">
        <v>30.0001</v>
      </c>
      <c r="HI100">
        <v>24.9845</v>
      </c>
      <c r="HJ100">
        <v>24.9352</v>
      </c>
      <c r="HK100">
        <v>54.3796</v>
      </c>
      <c r="HL100">
        <v>21.2471</v>
      </c>
      <c r="HM100">
        <v>65.07769999999999</v>
      </c>
      <c r="HN100">
        <v>20.4595</v>
      </c>
      <c r="HO100">
        <v>1403.37</v>
      </c>
      <c r="HP100">
        <v>17.768</v>
      </c>
      <c r="HQ100">
        <v>100.966</v>
      </c>
      <c r="HR100">
        <v>101.03</v>
      </c>
    </row>
    <row r="101" spans="1:226">
      <c r="A101">
        <v>85</v>
      </c>
      <c r="B101">
        <v>1664376716.5</v>
      </c>
      <c r="C101">
        <v>511.5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1664376709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1418.076071962201</v>
      </c>
      <c r="AK101">
        <v>1384.449333333334</v>
      </c>
      <c r="AL101">
        <v>3.383894733578846</v>
      </c>
      <c r="AM101">
        <v>64.62644023718549</v>
      </c>
      <c r="AN101">
        <f>(AP101 - AO101 + BO101*1E3/(8.314*(BQ101+273.15)) * AR101/BN101 * AQ101) * BN101/(100*BB101) * 1000/(1000 - AP101)</f>
        <v>0</v>
      </c>
      <c r="AO101">
        <v>17.72207059451518</v>
      </c>
      <c r="AP101">
        <v>18.34097575757576</v>
      </c>
      <c r="AQ101">
        <v>-1.222737073255138E-05</v>
      </c>
      <c r="AR101">
        <v>104.8542711503696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1664376709</v>
      </c>
      <c r="BH101">
        <v>1335.707777777778</v>
      </c>
      <c r="BI101">
        <v>1377.973333333333</v>
      </c>
      <c r="BJ101">
        <v>18.34572592592593</v>
      </c>
      <c r="BK101">
        <v>17.7185962962963</v>
      </c>
      <c r="BL101">
        <v>1341.394444444444</v>
      </c>
      <c r="BM101">
        <v>18.48111851851852</v>
      </c>
      <c r="BN101">
        <v>500.0763333333333</v>
      </c>
      <c r="BO101">
        <v>91.34356666666666</v>
      </c>
      <c r="BP101">
        <v>0.09999189629629629</v>
      </c>
      <c r="BQ101">
        <v>24.17611481481481</v>
      </c>
      <c r="BR101">
        <v>25.01632222222222</v>
      </c>
      <c r="BS101">
        <v>999.9000000000001</v>
      </c>
      <c r="BT101">
        <v>0</v>
      </c>
      <c r="BU101">
        <v>0</v>
      </c>
      <c r="BV101">
        <v>9998.423703703702</v>
      </c>
      <c r="BW101">
        <v>0</v>
      </c>
      <c r="BX101">
        <v>7.869059999999998</v>
      </c>
      <c r="BY101">
        <v>-42.26663333333334</v>
      </c>
      <c r="BZ101">
        <v>1360.67</v>
      </c>
      <c r="CA101">
        <v>1402.829629629629</v>
      </c>
      <c r="CB101">
        <v>0.6271357407407406</v>
      </c>
      <c r="CC101">
        <v>1377.973333333333</v>
      </c>
      <c r="CD101">
        <v>17.7185962962963</v>
      </c>
      <c r="CE101">
        <v>1.675765555555556</v>
      </c>
      <c r="CF101">
        <v>1.61848</v>
      </c>
      <c r="CG101">
        <v>14.67373333333333</v>
      </c>
      <c r="CH101">
        <v>14.13588518518518</v>
      </c>
      <c r="CI101">
        <v>2000.048518518518</v>
      </c>
      <c r="CJ101">
        <v>0.9800058518518519</v>
      </c>
      <c r="CK101">
        <v>0.01999442222222222</v>
      </c>
      <c r="CL101">
        <v>0</v>
      </c>
      <c r="CM101">
        <v>758.8474444444445</v>
      </c>
      <c r="CN101">
        <v>5.00097</v>
      </c>
      <c r="CO101">
        <v>15161.57777777778</v>
      </c>
      <c r="CP101">
        <v>16708.02222222222</v>
      </c>
      <c r="CQ101">
        <v>39.90477777777777</v>
      </c>
      <c r="CR101">
        <v>39.95118518518517</v>
      </c>
      <c r="CS101">
        <v>39.81688888888889</v>
      </c>
      <c r="CT101">
        <v>39.94640740740741</v>
      </c>
      <c r="CU101">
        <v>40.12007407407406</v>
      </c>
      <c r="CV101">
        <v>1955.157407407407</v>
      </c>
      <c r="CW101">
        <v>39.89111111111112</v>
      </c>
      <c r="CX101">
        <v>0</v>
      </c>
      <c r="CY101">
        <v>1664376720.4</v>
      </c>
      <c r="CZ101">
        <v>0</v>
      </c>
      <c r="DA101">
        <v>0</v>
      </c>
      <c r="DB101" t="s">
        <v>356</v>
      </c>
      <c r="DC101">
        <v>1663859321.1</v>
      </c>
      <c r="DD101">
        <v>1663859315.6</v>
      </c>
      <c r="DE101">
        <v>0</v>
      </c>
      <c r="DF101">
        <v>0.196</v>
      </c>
      <c r="DG101">
        <v>-0.001</v>
      </c>
      <c r="DH101">
        <v>-5.941</v>
      </c>
      <c r="DI101">
        <v>-0.174</v>
      </c>
      <c r="DJ101">
        <v>1500</v>
      </c>
      <c r="DK101">
        <v>17</v>
      </c>
      <c r="DL101">
        <v>0.13</v>
      </c>
      <c r="DM101">
        <v>0.04</v>
      </c>
      <c r="DN101">
        <v>-42.28548</v>
      </c>
      <c r="DO101">
        <v>0.6665583489681479</v>
      </c>
      <c r="DP101">
        <v>0.1211803536056893</v>
      </c>
      <c r="DQ101">
        <v>0</v>
      </c>
      <c r="DR101">
        <v>0.6318468</v>
      </c>
      <c r="DS101">
        <v>-0.08760666416510507</v>
      </c>
      <c r="DT101">
        <v>0.008441434330728395</v>
      </c>
      <c r="DU101">
        <v>1</v>
      </c>
      <c r="DV101">
        <v>1</v>
      </c>
      <c r="DW101">
        <v>2</v>
      </c>
      <c r="DX101" t="s">
        <v>425</v>
      </c>
      <c r="DY101">
        <v>2.98508</v>
      </c>
      <c r="DZ101">
        <v>2.71554</v>
      </c>
      <c r="EA101">
        <v>0.212576</v>
      </c>
      <c r="EB101">
        <v>0.214086</v>
      </c>
      <c r="EC101">
        <v>0.0902815</v>
      </c>
      <c r="ED101">
        <v>0.0863608</v>
      </c>
      <c r="EE101">
        <v>25019</v>
      </c>
      <c r="EF101">
        <v>25099.3</v>
      </c>
      <c r="EG101">
        <v>29516.4</v>
      </c>
      <c r="EH101">
        <v>29524.6</v>
      </c>
      <c r="EI101">
        <v>35594.2</v>
      </c>
      <c r="EJ101">
        <v>35856.9</v>
      </c>
      <c r="EK101">
        <v>41597.4</v>
      </c>
      <c r="EL101">
        <v>42063.4</v>
      </c>
      <c r="EM101">
        <v>1.9681</v>
      </c>
      <c r="EN101">
        <v>1.95835</v>
      </c>
      <c r="EO101">
        <v>0.158772</v>
      </c>
      <c r="EP101">
        <v>0</v>
      </c>
      <c r="EQ101">
        <v>22.402</v>
      </c>
      <c r="ER101">
        <v>999.9</v>
      </c>
      <c r="ES101">
        <v>55.5</v>
      </c>
      <c r="ET101">
        <v>27</v>
      </c>
      <c r="EU101">
        <v>21.7476</v>
      </c>
      <c r="EV101">
        <v>62.5614</v>
      </c>
      <c r="EW101">
        <v>33.5817</v>
      </c>
      <c r="EX101">
        <v>1</v>
      </c>
      <c r="EY101">
        <v>-0.193697</v>
      </c>
      <c r="EZ101">
        <v>1.6245</v>
      </c>
      <c r="FA101">
        <v>20.3814</v>
      </c>
      <c r="FB101">
        <v>5.21699</v>
      </c>
      <c r="FC101">
        <v>12.0099</v>
      </c>
      <c r="FD101">
        <v>4.98965</v>
      </c>
      <c r="FE101">
        <v>3.28863</v>
      </c>
      <c r="FF101">
        <v>9999</v>
      </c>
      <c r="FG101">
        <v>9999</v>
      </c>
      <c r="FH101">
        <v>9999</v>
      </c>
      <c r="FI101">
        <v>266.9</v>
      </c>
      <c r="FJ101">
        <v>1.86691</v>
      </c>
      <c r="FK101">
        <v>1.86611</v>
      </c>
      <c r="FL101">
        <v>1.86554</v>
      </c>
      <c r="FM101">
        <v>1.86549</v>
      </c>
      <c r="FN101">
        <v>1.86729</v>
      </c>
      <c r="FO101">
        <v>1.86981</v>
      </c>
      <c r="FP101">
        <v>1.86844</v>
      </c>
      <c r="FQ101">
        <v>1.86995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-5.76</v>
      </c>
      <c r="GF101">
        <v>-0.1354</v>
      </c>
      <c r="GG101">
        <v>-1.924539205026614</v>
      </c>
      <c r="GH101">
        <v>-0.003472570976848066</v>
      </c>
      <c r="GI101">
        <v>7.724417303660118E-07</v>
      </c>
      <c r="GJ101">
        <v>-2.052396271755168E-10</v>
      </c>
      <c r="GK101">
        <v>-0.1837585470287317</v>
      </c>
      <c r="GL101">
        <v>-0.01104087791735834</v>
      </c>
      <c r="GM101">
        <v>0.001110027317673367</v>
      </c>
      <c r="GN101">
        <v>-2.007286811265012E-05</v>
      </c>
      <c r="GO101">
        <v>4</v>
      </c>
      <c r="GP101">
        <v>2317</v>
      </c>
      <c r="GQ101">
        <v>1</v>
      </c>
      <c r="GR101">
        <v>22</v>
      </c>
      <c r="GS101">
        <v>8623.299999999999</v>
      </c>
      <c r="GT101">
        <v>8623.299999999999</v>
      </c>
      <c r="GU101">
        <v>2.74048</v>
      </c>
      <c r="GV101">
        <v>2.1875</v>
      </c>
      <c r="GW101">
        <v>1.39648</v>
      </c>
      <c r="GX101">
        <v>2.33276</v>
      </c>
      <c r="GY101">
        <v>1.49536</v>
      </c>
      <c r="GZ101">
        <v>2.41333</v>
      </c>
      <c r="HA101">
        <v>32.2446</v>
      </c>
      <c r="HB101">
        <v>11.8993</v>
      </c>
      <c r="HC101">
        <v>18</v>
      </c>
      <c r="HD101">
        <v>512.203</v>
      </c>
      <c r="HE101">
        <v>461.985</v>
      </c>
      <c r="HF101">
        <v>20.4444</v>
      </c>
      <c r="HG101">
        <v>24.9431</v>
      </c>
      <c r="HH101">
        <v>30.0001</v>
      </c>
      <c r="HI101">
        <v>24.9845</v>
      </c>
      <c r="HJ101">
        <v>24.9351</v>
      </c>
      <c r="HK101">
        <v>54.925</v>
      </c>
      <c r="HL101">
        <v>21.2471</v>
      </c>
      <c r="HM101">
        <v>65.07769999999999</v>
      </c>
      <c r="HN101">
        <v>20.4414</v>
      </c>
      <c r="HO101">
        <v>1423.42</v>
      </c>
      <c r="HP101">
        <v>17.7815</v>
      </c>
      <c r="HQ101">
        <v>100.967</v>
      </c>
      <c r="HR101">
        <v>101.032</v>
      </c>
    </row>
    <row r="102" spans="1:226">
      <c r="A102">
        <v>86</v>
      </c>
      <c r="B102">
        <v>1664376721.5</v>
      </c>
      <c r="C102">
        <v>516.5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1664376713.714286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1435.364371608731</v>
      </c>
      <c r="AK102">
        <v>1401.523212121212</v>
      </c>
      <c r="AL102">
        <v>3.417754393381184</v>
      </c>
      <c r="AM102">
        <v>64.62644023718549</v>
      </c>
      <c r="AN102">
        <f>(AP102 - AO102 + BO102*1E3/(8.314*(BQ102+273.15)) * AR102/BN102 * AQ102) * BN102/(100*BB102) * 1000/(1000 - AP102)</f>
        <v>0</v>
      </c>
      <c r="AO102">
        <v>17.7236145752536</v>
      </c>
      <c r="AP102">
        <v>18.33718363636364</v>
      </c>
      <c r="AQ102">
        <v>-1.554596160545946E-05</v>
      </c>
      <c r="AR102">
        <v>104.8542711503696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1664376713.714286</v>
      </c>
      <c r="BH102">
        <v>1351.468928571428</v>
      </c>
      <c r="BI102">
        <v>1393.763928571429</v>
      </c>
      <c r="BJ102">
        <v>18.34211428571428</v>
      </c>
      <c r="BK102">
        <v>17.72129285714286</v>
      </c>
      <c r="BL102">
        <v>1357.195357142857</v>
      </c>
      <c r="BM102">
        <v>18.47754285714286</v>
      </c>
      <c r="BN102">
        <v>500.0595714285715</v>
      </c>
      <c r="BO102">
        <v>91.34429642857141</v>
      </c>
      <c r="BP102">
        <v>0.09994323214285715</v>
      </c>
      <c r="BQ102">
        <v>24.17190714285714</v>
      </c>
      <c r="BR102">
        <v>25.01249642857143</v>
      </c>
      <c r="BS102">
        <v>999.9000000000002</v>
      </c>
      <c r="BT102">
        <v>0</v>
      </c>
      <c r="BU102">
        <v>0</v>
      </c>
      <c r="BV102">
        <v>9998.697857142857</v>
      </c>
      <c r="BW102">
        <v>0</v>
      </c>
      <c r="BX102">
        <v>7.869059999999998</v>
      </c>
      <c r="BY102">
        <v>-42.29590714285713</v>
      </c>
      <c r="BZ102">
        <v>1376.720714285714</v>
      </c>
      <c r="CA102">
        <v>1418.908928571428</v>
      </c>
      <c r="CB102">
        <v>0.6208281428571428</v>
      </c>
      <c r="CC102">
        <v>1393.763928571429</v>
      </c>
      <c r="CD102">
        <v>17.72129285714286</v>
      </c>
      <c r="CE102">
        <v>1.675449285714286</v>
      </c>
      <c r="CF102">
        <v>1.618739642857143</v>
      </c>
      <c r="CG102">
        <v>14.67081071428571</v>
      </c>
      <c r="CH102">
        <v>14.13836071428571</v>
      </c>
      <c r="CI102">
        <v>2000.047142857143</v>
      </c>
      <c r="CJ102">
        <v>0.9800057857142858</v>
      </c>
      <c r="CK102">
        <v>0.0199945</v>
      </c>
      <c r="CL102">
        <v>0</v>
      </c>
      <c r="CM102">
        <v>758.7130714285717</v>
      </c>
      <c r="CN102">
        <v>5.00097</v>
      </c>
      <c r="CO102">
        <v>15157.38571428571</v>
      </c>
      <c r="CP102">
        <v>16708.01428571428</v>
      </c>
      <c r="CQ102">
        <v>39.85014285714286</v>
      </c>
      <c r="CR102">
        <v>39.90374999999999</v>
      </c>
      <c r="CS102">
        <v>39.7697857142857</v>
      </c>
      <c r="CT102">
        <v>39.85689285714285</v>
      </c>
      <c r="CU102">
        <v>40.06678571428571</v>
      </c>
      <c r="CV102">
        <v>1955.156428571429</v>
      </c>
      <c r="CW102">
        <v>39.8907142857143</v>
      </c>
      <c r="CX102">
        <v>0</v>
      </c>
      <c r="CY102">
        <v>1664376725.2</v>
      </c>
      <c r="CZ102">
        <v>0</v>
      </c>
      <c r="DA102">
        <v>0</v>
      </c>
      <c r="DB102" t="s">
        <v>356</v>
      </c>
      <c r="DC102">
        <v>1663859321.1</v>
      </c>
      <c r="DD102">
        <v>1663859315.6</v>
      </c>
      <c r="DE102">
        <v>0</v>
      </c>
      <c r="DF102">
        <v>0.196</v>
      </c>
      <c r="DG102">
        <v>-0.001</v>
      </c>
      <c r="DH102">
        <v>-5.941</v>
      </c>
      <c r="DI102">
        <v>-0.174</v>
      </c>
      <c r="DJ102">
        <v>1500</v>
      </c>
      <c r="DK102">
        <v>17</v>
      </c>
      <c r="DL102">
        <v>0.13</v>
      </c>
      <c r="DM102">
        <v>0.04</v>
      </c>
      <c r="DN102">
        <v>-42.316515</v>
      </c>
      <c r="DO102">
        <v>-0.07501913696050014</v>
      </c>
      <c r="DP102">
        <v>0.1369646862333495</v>
      </c>
      <c r="DQ102">
        <v>1</v>
      </c>
      <c r="DR102">
        <v>0.62507605</v>
      </c>
      <c r="DS102">
        <v>-0.08213970731707319</v>
      </c>
      <c r="DT102">
        <v>0.007939733307706252</v>
      </c>
      <c r="DU102">
        <v>1</v>
      </c>
      <c r="DV102">
        <v>2</v>
      </c>
      <c r="DW102">
        <v>2</v>
      </c>
      <c r="DX102" t="s">
        <v>532</v>
      </c>
      <c r="DY102">
        <v>2.98498</v>
      </c>
      <c r="DZ102">
        <v>2.71559</v>
      </c>
      <c r="EA102">
        <v>0.214175</v>
      </c>
      <c r="EB102">
        <v>0.215649</v>
      </c>
      <c r="EC102">
        <v>0.0902694</v>
      </c>
      <c r="ED102">
        <v>0.0863734</v>
      </c>
      <c r="EE102">
        <v>24967.9</v>
      </c>
      <c r="EF102">
        <v>25049.7</v>
      </c>
      <c r="EG102">
        <v>29515.9</v>
      </c>
      <c r="EH102">
        <v>29524.9</v>
      </c>
      <c r="EI102">
        <v>35594.3</v>
      </c>
      <c r="EJ102">
        <v>35856.7</v>
      </c>
      <c r="EK102">
        <v>41596.9</v>
      </c>
      <c r="EL102">
        <v>42063.7</v>
      </c>
      <c r="EM102">
        <v>1.96812</v>
      </c>
      <c r="EN102">
        <v>1.95815</v>
      </c>
      <c r="EO102">
        <v>0.158027</v>
      </c>
      <c r="EP102">
        <v>0</v>
      </c>
      <c r="EQ102">
        <v>22.3974</v>
      </c>
      <c r="ER102">
        <v>999.9</v>
      </c>
      <c r="ES102">
        <v>55.5</v>
      </c>
      <c r="ET102">
        <v>27</v>
      </c>
      <c r="EU102">
        <v>21.746</v>
      </c>
      <c r="EV102">
        <v>62.9914</v>
      </c>
      <c r="EW102">
        <v>33.5938</v>
      </c>
      <c r="EX102">
        <v>1</v>
      </c>
      <c r="EY102">
        <v>-0.193681</v>
      </c>
      <c r="EZ102">
        <v>1.61863</v>
      </c>
      <c r="FA102">
        <v>20.3814</v>
      </c>
      <c r="FB102">
        <v>5.21714</v>
      </c>
      <c r="FC102">
        <v>12.0099</v>
      </c>
      <c r="FD102">
        <v>4.98885</v>
      </c>
      <c r="FE102">
        <v>3.28863</v>
      </c>
      <c r="FF102">
        <v>9999</v>
      </c>
      <c r="FG102">
        <v>9999</v>
      </c>
      <c r="FH102">
        <v>9999</v>
      </c>
      <c r="FI102">
        <v>266.9</v>
      </c>
      <c r="FJ102">
        <v>1.86691</v>
      </c>
      <c r="FK102">
        <v>1.86607</v>
      </c>
      <c r="FL102">
        <v>1.86554</v>
      </c>
      <c r="FM102">
        <v>1.86549</v>
      </c>
      <c r="FN102">
        <v>1.86729</v>
      </c>
      <c r="FO102">
        <v>1.86981</v>
      </c>
      <c r="FP102">
        <v>1.86844</v>
      </c>
      <c r="FQ102">
        <v>1.86996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-5.79</v>
      </c>
      <c r="GF102">
        <v>-0.1355</v>
      </c>
      <c r="GG102">
        <v>-1.924539205026614</v>
      </c>
      <c r="GH102">
        <v>-0.003472570976848066</v>
      </c>
      <c r="GI102">
        <v>7.724417303660118E-07</v>
      </c>
      <c r="GJ102">
        <v>-2.052396271755168E-10</v>
      </c>
      <c r="GK102">
        <v>-0.1837585470287317</v>
      </c>
      <c r="GL102">
        <v>-0.01104087791735834</v>
      </c>
      <c r="GM102">
        <v>0.001110027317673367</v>
      </c>
      <c r="GN102">
        <v>-2.007286811265012E-05</v>
      </c>
      <c r="GO102">
        <v>4</v>
      </c>
      <c r="GP102">
        <v>2317</v>
      </c>
      <c r="GQ102">
        <v>1</v>
      </c>
      <c r="GR102">
        <v>22</v>
      </c>
      <c r="GS102">
        <v>8623.299999999999</v>
      </c>
      <c r="GT102">
        <v>8623.4</v>
      </c>
      <c r="GU102">
        <v>2.76733</v>
      </c>
      <c r="GV102">
        <v>2.18506</v>
      </c>
      <c r="GW102">
        <v>1.39771</v>
      </c>
      <c r="GX102">
        <v>2.33276</v>
      </c>
      <c r="GY102">
        <v>1.49536</v>
      </c>
      <c r="GZ102">
        <v>2.34741</v>
      </c>
      <c r="HA102">
        <v>32.2446</v>
      </c>
      <c r="HB102">
        <v>11.873</v>
      </c>
      <c r="HC102">
        <v>18</v>
      </c>
      <c r="HD102">
        <v>512.2</v>
      </c>
      <c r="HE102">
        <v>461.86</v>
      </c>
      <c r="HF102">
        <v>20.4273</v>
      </c>
      <c r="HG102">
        <v>24.9431</v>
      </c>
      <c r="HH102">
        <v>30.0001</v>
      </c>
      <c r="HI102">
        <v>24.9824</v>
      </c>
      <c r="HJ102">
        <v>24.9351</v>
      </c>
      <c r="HK102">
        <v>55.4072</v>
      </c>
      <c r="HL102">
        <v>21.2471</v>
      </c>
      <c r="HM102">
        <v>65.07769999999999</v>
      </c>
      <c r="HN102">
        <v>20.4269</v>
      </c>
      <c r="HO102">
        <v>1436.78</v>
      </c>
      <c r="HP102">
        <v>17.8016</v>
      </c>
      <c r="HQ102">
        <v>100.965</v>
      </c>
      <c r="HR102">
        <v>101.033</v>
      </c>
    </row>
    <row r="103" spans="1:226">
      <c r="A103">
        <v>87</v>
      </c>
      <c r="B103">
        <v>1664376726.5</v>
      </c>
      <c r="C103">
        <v>521.5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1664376719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1452.401252661997</v>
      </c>
      <c r="AK103">
        <v>1418.589818181818</v>
      </c>
      <c r="AL103">
        <v>3.42740352315944</v>
      </c>
      <c r="AM103">
        <v>64.62644023718549</v>
      </c>
      <c r="AN103">
        <f>(AP103 - AO103 + BO103*1E3/(8.314*(BQ103+273.15)) * AR103/BN103 * AQ103) * BN103/(100*BB103) * 1000/(1000 - AP103)</f>
        <v>0</v>
      </c>
      <c r="AO103">
        <v>17.72740684466903</v>
      </c>
      <c r="AP103">
        <v>18.33404121212121</v>
      </c>
      <c r="AQ103">
        <v>-1.439188957056264E-05</v>
      </c>
      <c r="AR103">
        <v>104.8542711503696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1664376719</v>
      </c>
      <c r="BH103">
        <v>1369.11962962963</v>
      </c>
      <c r="BI103">
        <v>1411.481481481482</v>
      </c>
      <c r="BJ103">
        <v>18.3383962962963</v>
      </c>
      <c r="BK103">
        <v>17.72456666666666</v>
      </c>
      <c r="BL103">
        <v>1374.89037037037</v>
      </c>
      <c r="BM103">
        <v>18.47385555555556</v>
      </c>
      <c r="BN103">
        <v>500.0809259259259</v>
      </c>
      <c r="BO103">
        <v>91.34553333333332</v>
      </c>
      <c r="BP103">
        <v>0.09995129999999998</v>
      </c>
      <c r="BQ103">
        <v>24.16791111111111</v>
      </c>
      <c r="BR103">
        <v>25.00553333333333</v>
      </c>
      <c r="BS103">
        <v>999.9000000000001</v>
      </c>
      <c r="BT103">
        <v>0</v>
      </c>
      <c r="BU103">
        <v>0</v>
      </c>
      <c r="BV103">
        <v>10004.69518518519</v>
      </c>
      <c r="BW103">
        <v>0</v>
      </c>
      <c r="BX103">
        <v>7.869059999999998</v>
      </c>
      <c r="BY103">
        <v>-42.36261851851852</v>
      </c>
      <c r="BZ103">
        <v>1394.695925925926</v>
      </c>
      <c r="CA103">
        <v>1436.95037037037</v>
      </c>
      <c r="CB103">
        <v>0.6138373333333333</v>
      </c>
      <c r="CC103">
        <v>1411.481481481482</v>
      </c>
      <c r="CD103">
        <v>17.72456666666666</v>
      </c>
      <c r="CE103">
        <v>1.675131851851852</v>
      </c>
      <c r="CF103">
        <v>1.61906</v>
      </c>
      <c r="CG103">
        <v>14.66787037037037</v>
      </c>
      <c r="CH103">
        <v>14.14141481481482</v>
      </c>
      <c r="CI103">
        <v>2000.034444444444</v>
      </c>
      <c r="CJ103">
        <v>0.9800048888888888</v>
      </c>
      <c r="CK103">
        <v>0.01999537407407408</v>
      </c>
      <c r="CL103">
        <v>0</v>
      </c>
      <c r="CM103">
        <v>758.6513703703705</v>
      </c>
      <c r="CN103">
        <v>5.00097</v>
      </c>
      <c r="CO103">
        <v>15152.72592592593</v>
      </c>
      <c r="CP103">
        <v>16707.8962962963</v>
      </c>
      <c r="CQ103">
        <v>39.78914814814814</v>
      </c>
      <c r="CR103">
        <v>39.84925925925926</v>
      </c>
      <c r="CS103">
        <v>39.72425925925926</v>
      </c>
      <c r="CT103">
        <v>39.759</v>
      </c>
      <c r="CU103">
        <v>40.00896296296295</v>
      </c>
      <c r="CV103">
        <v>1955.143333333333</v>
      </c>
      <c r="CW103">
        <v>39.89111111111112</v>
      </c>
      <c r="CX103">
        <v>0</v>
      </c>
      <c r="CY103">
        <v>1664376730.6</v>
      </c>
      <c r="CZ103">
        <v>0</v>
      </c>
      <c r="DA103">
        <v>0</v>
      </c>
      <c r="DB103" t="s">
        <v>356</v>
      </c>
      <c r="DC103">
        <v>1663859321.1</v>
      </c>
      <c r="DD103">
        <v>1663859315.6</v>
      </c>
      <c r="DE103">
        <v>0</v>
      </c>
      <c r="DF103">
        <v>0.196</v>
      </c>
      <c r="DG103">
        <v>-0.001</v>
      </c>
      <c r="DH103">
        <v>-5.941</v>
      </c>
      <c r="DI103">
        <v>-0.174</v>
      </c>
      <c r="DJ103">
        <v>1500</v>
      </c>
      <c r="DK103">
        <v>17</v>
      </c>
      <c r="DL103">
        <v>0.13</v>
      </c>
      <c r="DM103">
        <v>0.04</v>
      </c>
      <c r="DN103">
        <v>-42.330255</v>
      </c>
      <c r="DO103">
        <v>-0.9035797373358412</v>
      </c>
      <c r="DP103">
        <v>0.1466815768084044</v>
      </c>
      <c r="DQ103">
        <v>0</v>
      </c>
      <c r="DR103">
        <v>0.61809965</v>
      </c>
      <c r="DS103">
        <v>-0.07840156097561225</v>
      </c>
      <c r="DT103">
        <v>0.007563946501496427</v>
      </c>
      <c r="DU103">
        <v>1</v>
      </c>
      <c r="DV103">
        <v>1</v>
      </c>
      <c r="DW103">
        <v>2</v>
      </c>
      <c r="DX103" t="s">
        <v>425</v>
      </c>
      <c r="DY103">
        <v>2.98503</v>
      </c>
      <c r="DZ103">
        <v>2.71569</v>
      </c>
      <c r="EA103">
        <v>0.21577</v>
      </c>
      <c r="EB103">
        <v>0.217187</v>
      </c>
      <c r="EC103">
        <v>0.090262</v>
      </c>
      <c r="ED103">
        <v>0.08638700000000001</v>
      </c>
      <c r="EE103">
        <v>24916.8</v>
      </c>
      <c r="EF103">
        <v>25000.7</v>
      </c>
      <c r="EG103">
        <v>29515.3</v>
      </c>
      <c r="EH103">
        <v>29525</v>
      </c>
      <c r="EI103">
        <v>35593.6</v>
      </c>
      <c r="EJ103">
        <v>35856.4</v>
      </c>
      <c r="EK103">
        <v>41595.7</v>
      </c>
      <c r="EL103">
        <v>42064</v>
      </c>
      <c r="EM103">
        <v>1.9682</v>
      </c>
      <c r="EN103">
        <v>1.95842</v>
      </c>
      <c r="EO103">
        <v>0.158884</v>
      </c>
      <c r="EP103">
        <v>0</v>
      </c>
      <c r="EQ103">
        <v>22.3936</v>
      </c>
      <c r="ER103">
        <v>999.9</v>
      </c>
      <c r="ES103">
        <v>55.5</v>
      </c>
      <c r="ET103">
        <v>27</v>
      </c>
      <c r="EU103">
        <v>21.7451</v>
      </c>
      <c r="EV103">
        <v>62.9714</v>
      </c>
      <c r="EW103">
        <v>33.6098</v>
      </c>
      <c r="EX103">
        <v>1</v>
      </c>
      <c r="EY103">
        <v>-0.193811</v>
      </c>
      <c r="EZ103">
        <v>1.56996</v>
      </c>
      <c r="FA103">
        <v>20.382</v>
      </c>
      <c r="FB103">
        <v>5.21714</v>
      </c>
      <c r="FC103">
        <v>12.0099</v>
      </c>
      <c r="FD103">
        <v>4.99005</v>
      </c>
      <c r="FE103">
        <v>3.28865</v>
      </c>
      <c r="FF103">
        <v>9999</v>
      </c>
      <c r="FG103">
        <v>9999</v>
      </c>
      <c r="FH103">
        <v>9999</v>
      </c>
      <c r="FI103">
        <v>266.9</v>
      </c>
      <c r="FJ103">
        <v>1.86691</v>
      </c>
      <c r="FK103">
        <v>1.86609</v>
      </c>
      <c r="FL103">
        <v>1.86554</v>
      </c>
      <c r="FM103">
        <v>1.86549</v>
      </c>
      <c r="FN103">
        <v>1.86727</v>
      </c>
      <c r="FO103">
        <v>1.86981</v>
      </c>
      <c r="FP103">
        <v>1.86845</v>
      </c>
      <c r="FQ103">
        <v>1.86996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-5.84</v>
      </c>
      <c r="GF103">
        <v>-0.1355</v>
      </c>
      <c r="GG103">
        <v>-1.924539205026614</v>
      </c>
      <c r="GH103">
        <v>-0.003472570976848066</v>
      </c>
      <c r="GI103">
        <v>7.724417303660118E-07</v>
      </c>
      <c r="GJ103">
        <v>-2.052396271755168E-10</v>
      </c>
      <c r="GK103">
        <v>-0.1837585470287317</v>
      </c>
      <c r="GL103">
        <v>-0.01104087791735834</v>
      </c>
      <c r="GM103">
        <v>0.001110027317673367</v>
      </c>
      <c r="GN103">
        <v>-2.007286811265012E-05</v>
      </c>
      <c r="GO103">
        <v>4</v>
      </c>
      <c r="GP103">
        <v>2317</v>
      </c>
      <c r="GQ103">
        <v>1</v>
      </c>
      <c r="GR103">
        <v>22</v>
      </c>
      <c r="GS103">
        <v>8623.4</v>
      </c>
      <c r="GT103">
        <v>8623.5</v>
      </c>
      <c r="GU103">
        <v>2.79175</v>
      </c>
      <c r="GV103">
        <v>2.18384</v>
      </c>
      <c r="GW103">
        <v>1.39771</v>
      </c>
      <c r="GX103">
        <v>2.33276</v>
      </c>
      <c r="GY103">
        <v>1.49536</v>
      </c>
      <c r="GZ103">
        <v>2.43774</v>
      </c>
      <c r="HA103">
        <v>32.2666</v>
      </c>
      <c r="HB103">
        <v>11.8905</v>
      </c>
      <c r="HC103">
        <v>18</v>
      </c>
      <c r="HD103">
        <v>512.248</v>
      </c>
      <c r="HE103">
        <v>462.029</v>
      </c>
      <c r="HF103">
        <v>20.42</v>
      </c>
      <c r="HG103">
        <v>24.9409</v>
      </c>
      <c r="HH103">
        <v>30</v>
      </c>
      <c r="HI103">
        <v>24.9824</v>
      </c>
      <c r="HJ103">
        <v>24.9347</v>
      </c>
      <c r="HK103">
        <v>55.9561</v>
      </c>
      <c r="HL103">
        <v>20.9653</v>
      </c>
      <c r="HM103">
        <v>65.07769999999999</v>
      </c>
      <c r="HN103">
        <v>20.4257</v>
      </c>
      <c r="HO103">
        <v>1456.82</v>
      </c>
      <c r="HP103">
        <v>17.8166</v>
      </c>
      <c r="HQ103">
        <v>100.963</v>
      </c>
      <c r="HR103">
        <v>101.033</v>
      </c>
    </row>
    <row r="104" spans="1:226">
      <c r="A104">
        <v>88</v>
      </c>
      <c r="B104">
        <v>1664376731.5</v>
      </c>
      <c r="C104">
        <v>526.5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1664376723.714286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1469.220913801988</v>
      </c>
      <c r="AK104">
        <v>1435.441696969697</v>
      </c>
      <c r="AL104">
        <v>3.355824567707263</v>
      </c>
      <c r="AM104">
        <v>64.62644023718549</v>
      </c>
      <c r="AN104">
        <f>(AP104 - AO104 + BO104*1E3/(8.314*(BQ104+273.15)) * AR104/BN104 * AQ104) * BN104/(100*BB104) * 1000/(1000 - AP104)</f>
        <v>0</v>
      </c>
      <c r="AO104">
        <v>17.73967609394733</v>
      </c>
      <c r="AP104">
        <v>18.33452484848484</v>
      </c>
      <c r="AQ104">
        <v>-4.230394951717415E-07</v>
      </c>
      <c r="AR104">
        <v>104.8542711503696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1664376723.714286</v>
      </c>
      <c r="BH104">
        <v>1384.868214285714</v>
      </c>
      <c r="BI104">
        <v>1427.260714285714</v>
      </c>
      <c r="BJ104">
        <v>18.33594642857143</v>
      </c>
      <c r="BK104">
        <v>17.731225</v>
      </c>
      <c r="BL104">
        <v>1390.68</v>
      </c>
      <c r="BM104">
        <v>18.471425</v>
      </c>
      <c r="BN104">
        <v>500.080392857143</v>
      </c>
      <c r="BO104">
        <v>91.34675714285711</v>
      </c>
      <c r="BP104">
        <v>0.1000030892857143</v>
      </c>
      <c r="BQ104">
        <v>24.1634</v>
      </c>
      <c r="BR104">
        <v>25.00710357142857</v>
      </c>
      <c r="BS104">
        <v>999.9000000000002</v>
      </c>
      <c r="BT104">
        <v>0</v>
      </c>
      <c r="BU104">
        <v>0</v>
      </c>
      <c r="BV104">
        <v>10003.63071428571</v>
      </c>
      <c r="BW104">
        <v>0</v>
      </c>
      <c r="BX104">
        <v>7.869059999999998</v>
      </c>
      <c r="BY104">
        <v>-42.39246785714285</v>
      </c>
      <c r="BZ104">
        <v>1410.735714285714</v>
      </c>
      <c r="CA104">
        <v>1453.024285714285</v>
      </c>
      <c r="CB104">
        <v>0.6047263214285714</v>
      </c>
      <c r="CC104">
        <v>1427.260714285714</v>
      </c>
      <c r="CD104">
        <v>17.731225</v>
      </c>
      <c r="CE104">
        <v>1.674931071428572</v>
      </c>
      <c r="CF104">
        <v>1.61969</v>
      </c>
      <c r="CG104">
        <v>14.66601428571429</v>
      </c>
      <c r="CH104">
        <v>14.14741785714286</v>
      </c>
      <c r="CI104">
        <v>2000.024285714285</v>
      </c>
      <c r="CJ104">
        <v>0.9800041785714286</v>
      </c>
      <c r="CK104">
        <v>0.01999606071428572</v>
      </c>
      <c r="CL104">
        <v>0</v>
      </c>
      <c r="CM104">
        <v>758.521642857143</v>
      </c>
      <c r="CN104">
        <v>5.00097</v>
      </c>
      <c r="CO104">
        <v>15148.78571428571</v>
      </c>
      <c r="CP104">
        <v>16707.8</v>
      </c>
      <c r="CQ104">
        <v>39.74078571428571</v>
      </c>
      <c r="CR104">
        <v>39.80114285714285</v>
      </c>
      <c r="CS104">
        <v>39.67835714285714</v>
      </c>
      <c r="CT104">
        <v>39.68278571428571</v>
      </c>
      <c r="CU104">
        <v>39.96403571428571</v>
      </c>
      <c r="CV104">
        <v>1955.133214285714</v>
      </c>
      <c r="CW104">
        <v>39.89107142857144</v>
      </c>
      <c r="CX104">
        <v>0</v>
      </c>
      <c r="CY104">
        <v>1664376735.4</v>
      </c>
      <c r="CZ104">
        <v>0</v>
      </c>
      <c r="DA104">
        <v>0</v>
      </c>
      <c r="DB104" t="s">
        <v>356</v>
      </c>
      <c r="DC104">
        <v>1663859321.1</v>
      </c>
      <c r="DD104">
        <v>1663859315.6</v>
      </c>
      <c r="DE104">
        <v>0</v>
      </c>
      <c r="DF104">
        <v>0.196</v>
      </c>
      <c r="DG104">
        <v>-0.001</v>
      </c>
      <c r="DH104">
        <v>-5.941</v>
      </c>
      <c r="DI104">
        <v>-0.174</v>
      </c>
      <c r="DJ104">
        <v>1500</v>
      </c>
      <c r="DK104">
        <v>17</v>
      </c>
      <c r="DL104">
        <v>0.13</v>
      </c>
      <c r="DM104">
        <v>0.04</v>
      </c>
      <c r="DN104">
        <v>-42.33485365853659</v>
      </c>
      <c r="DO104">
        <v>-0.4745665505226567</v>
      </c>
      <c r="DP104">
        <v>0.13752213497676</v>
      </c>
      <c r="DQ104">
        <v>0</v>
      </c>
      <c r="DR104">
        <v>0.6090996097560977</v>
      </c>
      <c r="DS104">
        <v>-0.1113195679442499</v>
      </c>
      <c r="DT104">
        <v>0.01205060746141758</v>
      </c>
      <c r="DU104">
        <v>0</v>
      </c>
      <c r="DV104">
        <v>0</v>
      </c>
      <c r="DW104">
        <v>2</v>
      </c>
      <c r="DX104" t="s">
        <v>357</v>
      </c>
      <c r="DY104">
        <v>2.98532</v>
      </c>
      <c r="DZ104">
        <v>2.71565</v>
      </c>
      <c r="EA104">
        <v>0.21732</v>
      </c>
      <c r="EB104">
        <v>0.218723</v>
      </c>
      <c r="EC104">
        <v>0.0902652</v>
      </c>
      <c r="ED104">
        <v>0.0865247</v>
      </c>
      <c r="EE104">
        <v>24868.2</v>
      </c>
      <c r="EF104">
        <v>24951.9</v>
      </c>
      <c r="EG104">
        <v>29516</v>
      </c>
      <c r="EH104">
        <v>29525.2</v>
      </c>
      <c r="EI104">
        <v>35594.5</v>
      </c>
      <c r="EJ104">
        <v>35851</v>
      </c>
      <c r="EK104">
        <v>41597</v>
      </c>
      <c r="EL104">
        <v>42064</v>
      </c>
      <c r="EM104">
        <v>1.96868</v>
      </c>
      <c r="EN104">
        <v>1.95863</v>
      </c>
      <c r="EO104">
        <v>0.159182</v>
      </c>
      <c r="EP104">
        <v>0</v>
      </c>
      <c r="EQ104">
        <v>22.3902</v>
      </c>
      <c r="ER104">
        <v>999.9</v>
      </c>
      <c r="ES104">
        <v>55.5</v>
      </c>
      <c r="ET104">
        <v>27</v>
      </c>
      <c r="EU104">
        <v>21.7451</v>
      </c>
      <c r="EV104">
        <v>62.8614</v>
      </c>
      <c r="EW104">
        <v>33.4135</v>
      </c>
      <c r="EX104">
        <v>1</v>
      </c>
      <c r="EY104">
        <v>-0.193874</v>
      </c>
      <c r="EZ104">
        <v>1.54646</v>
      </c>
      <c r="FA104">
        <v>20.3821</v>
      </c>
      <c r="FB104">
        <v>5.21699</v>
      </c>
      <c r="FC104">
        <v>12.0099</v>
      </c>
      <c r="FD104">
        <v>4.9899</v>
      </c>
      <c r="FE104">
        <v>3.28865</v>
      </c>
      <c r="FF104">
        <v>9999</v>
      </c>
      <c r="FG104">
        <v>9999</v>
      </c>
      <c r="FH104">
        <v>9999</v>
      </c>
      <c r="FI104">
        <v>266.9</v>
      </c>
      <c r="FJ104">
        <v>1.86691</v>
      </c>
      <c r="FK104">
        <v>1.86606</v>
      </c>
      <c r="FL104">
        <v>1.86554</v>
      </c>
      <c r="FM104">
        <v>1.86549</v>
      </c>
      <c r="FN104">
        <v>1.86726</v>
      </c>
      <c r="FO104">
        <v>1.86981</v>
      </c>
      <c r="FP104">
        <v>1.86844</v>
      </c>
      <c r="FQ104">
        <v>1.86996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-5.87</v>
      </c>
      <c r="GF104">
        <v>-0.1355</v>
      </c>
      <c r="GG104">
        <v>-1.924539205026614</v>
      </c>
      <c r="GH104">
        <v>-0.003472570976848066</v>
      </c>
      <c r="GI104">
        <v>7.724417303660118E-07</v>
      </c>
      <c r="GJ104">
        <v>-2.052396271755168E-10</v>
      </c>
      <c r="GK104">
        <v>-0.1837585470287317</v>
      </c>
      <c r="GL104">
        <v>-0.01104087791735834</v>
      </c>
      <c r="GM104">
        <v>0.001110027317673367</v>
      </c>
      <c r="GN104">
        <v>-2.007286811265012E-05</v>
      </c>
      <c r="GO104">
        <v>4</v>
      </c>
      <c r="GP104">
        <v>2317</v>
      </c>
      <c r="GQ104">
        <v>1</v>
      </c>
      <c r="GR104">
        <v>22</v>
      </c>
      <c r="GS104">
        <v>8623.5</v>
      </c>
      <c r="GT104">
        <v>8623.6</v>
      </c>
      <c r="GU104">
        <v>2.81982</v>
      </c>
      <c r="GV104">
        <v>2.18506</v>
      </c>
      <c r="GW104">
        <v>1.39648</v>
      </c>
      <c r="GX104">
        <v>2.33276</v>
      </c>
      <c r="GY104">
        <v>1.49536</v>
      </c>
      <c r="GZ104">
        <v>2.41455</v>
      </c>
      <c r="HA104">
        <v>32.2666</v>
      </c>
      <c r="HB104">
        <v>11.8818</v>
      </c>
      <c r="HC104">
        <v>18</v>
      </c>
      <c r="HD104">
        <v>512.553</v>
      </c>
      <c r="HE104">
        <v>462.139</v>
      </c>
      <c r="HF104">
        <v>20.4205</v>
      </c>
      <c r="HG104">
        <v>24.9409</v>
      </c>
      <c r="HH104">
        <v>29.9999</v>
      </c>
      <c r="HI104">
        <v>24.9824</v>
      </c>
      <c r="HJ104">
        <v>24.933</v>
      </c>
      <c r="HK104">
        <v>56.4433</v>
      </c>
      <c r="HL104">
        <v>20.9653</v>
      </c>
      <c r="HM104">
        <v>65.07769999999999</v>
      </c>
      <c r="HN104">
        <v>20.4254</v>
      </c>
      <c r="HO104">
        <v>1470.17</v>
      </c>
      <c r="HP104">
        <v>17.8301</v>
      </c>
      <c r="HQ104">
        <v>100.965</v>
      </c>
      <c r="HR104">
        <v>101.033</v>
      </c>
    </row>
    <row r="105" spans="1:226">
      <c r="A105">
        <v>89</v>
      </c>
      <c r="B105">
        <v>1664376736.5</v>
      </c>
      <c r="C105">
        <v>531.5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1664376729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1486.499982512712</v>
      </c>
      <c r="AK105">
        <v>1452.585333333333</v>
      </c>
      <c r="AL105">
        <v>3.423999984499763</v>
      </c>
      <c r="AM105">
        <v>64.62644023718549</v>
      </c>
      <c r="AN105">
        <f>(AP105 - AO105 + BO105*1E3/(8.314*(BQ105+273.15)) * AR105/BN105 * AQ105) * BN105/(100*BB105) * 1000/(1000 - AP105)</f>
        <v>0</v>
      </c>
      <c r="AO105">
        <v>17.78802756778697</v>
      </c>
      <c r="AP105">
        <v>18.35036666666666</v>
      </c>
      <c r="AQ105">
        <v>5.927576506815522E-05</v>
      </c>
      <c r="AR105">
        <v>104.8542711503696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1664376729</v>
      </c>
      <c r="BH105">
        <v>1402.532592592592</v>
      </c>
      <c r="BI105">
        <v>1444.93</v>
      </c>
      <c r="BJ105">
        <v>18.33734444444444</v>
      </c>
      <c r="BK105">
        <v>17.75235185185185</v>
      </c>
      <c r="BL105">
        <v>1408.38962962963</v>
      </c>
      <c r="BM105">
        <v>18.4728</v>
      </c>
      <c r="BN105">
        <v>500.092925925926</v>
      </c>
      <c r="BO105">
        <v>91.3471037037037</v>
      </c>
      <c r="BP105">
        <v>0.1000138074074074</v>
      </c>
      <c r="BQ105">
        <v>24.15783703703704</v>
      </c>
      <c r="BR105">
        <v>25.00424814814815</v>
      </c>
      <c r="BS105">
        <v>999.9000000000001</v>
      </c>
      <c r="BT105">
        <v>0</v>
      </c>
      <c r="BU105">
        <v>0</v>
      </c>
      <c r="BV105">
        <v>10009.00555555556</v>
      </c>
      <c r="BW105">
        <v>0</v>
      </c>
      <c r="BX105">
        <v>7.869059999999998</v>
      </c>
      <c r="BY105">
        <v>-42.39681851851852</v>
      </c>
      <c r="BZ105">
        <v>1428.732592592592</v>
      </c>
      <c r="CA105">
        <v>1471.044444444445</v>
      </c>
      <c r="CB105">
        <v>0.5849938888888888</v>
      </c>
      <c r="CC105">
        <v>1444.93</v>
      </c>
      <c r="CD105">
        <v>17.75235185185185</v>
      </c>
      <c r="CE105">
        <v>1.675064074074074</v>
      </c>
      <c r="CF105">
        <v>1.621625555555555</v>
      </c>
      <c r="CG105">
        <v>14.66725555555556</v>
      </c>
      <c r="CH105">
        <v>14.16583333333333</v>
      </c>
      <c r="CI105">
        <v>2000.007407407408</v>
      </c>
      <c r="CJ105">
        <v>0.9800035555555554</v>
      </c>
      <c r="CK105">
        <v>0.01999666296296296</v>
      </c>
      <c r="CL105">
        <v>0</v>
      </c>
      <c r="CM105">
        <v>758.4929629629629</v>
      </c>
      <c r="CN105">
        <v>5.00097</v>
      </c>
      <c r="CO105">
        <v>15144.45925925926</v>
      </c>
      <c r="CP105">
        <v>16707.65185185185</v>
      </c>
      <c r="CQ105">
        <v>39.685</v>
      </c>
      <c r="CR105">
        <v>39.75207407407407</v>
      </c>
      <c r="CS105">
        <v>39.62237037037036</v>
      </c>
      <c r="CT105">
        <v>39.59925925925926</v>
      </c>
      <c r="CU105">
        <v>39.90944444444444</v>
      </c>
      <c r="CV105">
        <v>1955.115925925926</v>
      </c>
      <c r="CW105">
        <v>39.89037037037038</v>
      </c>
      <c r="CX105">
        <v>0</v>
      </c>
      <c r="CY105">
        <v>1664376740.2</v>
      </c>
      <c r="CZ105">
        <v>0</v>
      </c>
      <c r="DA105">
        <v>0</v>
      </c>
      <c r="DB105" t="s">
        <v>356</v>
      </c>
      <c r="DC105">
        <v>1663859321.1</v>
      </c>
      <c r="DD105">
        <v>1663859315.6</v>
      </c>
      <c r="DE105">
        <v>0</v>
      </c>
      <c r="DF105">
        <v>0.196</v>
      </c>
      <c r="DG105">
        <v>-0.001</v>
      </c>
      <c r="DH105">
        <v>-5.941</v>
      </c>
      <c r="DI105">
        <v>-0.174</v>
      </c>
      <c r="DJ105">
        <v>1500</v>
      </c>
      <c r="DK105">
        <v>17</v>
      </c>
      <c r="DL105">
        <v>0.13</v>
      </c>
      <c r="DM105">
        <v>0.04</v>
      </c>
      <c r="DN105">
        <v>-42.41172682926829</v>
      </c>
      <c r="DO105">
        <v>0.08107526132407093</v>
      </c>
      <c r="DP105">
        <v>0.08446678673110565</v>
      </c>
      <c r="DQ105">
        <v>1</v>
      </c>
      <c r="DR105">
        <v>0.5936776829268293</v>
      </c>
      <c r="DS105">
        <v>-0.2152904111498236</v>
      </c>
      <c r="DT105">
        <v>0.02280464980125766</v>
      </c>
      <c r="DU105">
        <v>0</v>
      </c>
      <c r="DV105">
        <v>1</v>
      </c>
      <c r="DW105">
        <v>2</v>
      </c>
      <c r="DX105" t="s">
        <v>425</v>
      </c>
      <c r="DY105">
        <v>2.98514</v>
      </c>
      <c r="DZ105">
        <v>2.71584</v>
      </c>
      <c r="EA105">
        <v>0.218888</v>
      </c>
      <c r="EB105">
        <v>0.220255</v>
      </c>
      <c r="EC105">
        <v>0.090323</v>
      </c>
      <c r="ED105">
        <v>0.0866116</v>
      </c>
      <c r="EE105">
        <v>24818.8</v>
      </c>
      <c r="EF105">
        <v>24902.8</v>
      </c>
      <c r="EG105">
        <v>29516.4</v>
      </c>
      <c r="EH105">
        <v>29524.9</v>
      </c>
      <c r="EI105">
        <v>35592.8</v>
      </c>
      <c r="EJ105">
        <v>35847.4</v>
      </c>
      <c r="EK105">
        <v>41597.5</v>
      </c>
      <c r="EL105">
        <v>42063.8</v>
      </c>
      <c r="EM105">
        <v>1.9681</v>
      </c>
      <c r="EN105">
        <v>1.95868</v>
      </c>
      <c r="EO105">
        <v>0.15799</v>
      </c>
      <c r="EP105">
        <v>0</v>
      </c>
      <c r="EQ105">
        <v>22.3874</v>
      </c>
      <c r="ER105">
        <v>999.9</v>
      </c>
      <c r="ES105">
        <v>55.5</v>
      </c>
      <c r="ET105">
        <v>27</v>
      </c>
      <c r="EU105">
        <v>21.7483</v>
      </c>
      <c r="EV105">
        <v>62.6914</v>
      </c>
      <c r="EW105">
        <v>33.5537</v>
      </c>
      <c r="EX105">
        <v>1</v>
      </c>
      <c r="EY105">
        <v>-0.193862</v>
      </c>
      <c r="EZ105">
        <v>1.60715</v>
      </c>
      <c r="FA105">
        <v>20.3817</v>
      </c>
      <c r="FB105">
        <v>5.21639</v>
      </c>
      <c r="FC105">
        <v>12.0099</v>
      </c>
      <c r="FD105">
        <v>4.98955</v>
      </c>
      <c r="FE105">
        <v>3.28848</v>
      </c>
      <c r="FF105">
        <v>9999</v>
      </c>
      <c r="FG105">
        <v>9999</v>
      </c>
      <c r="FH105">
        <v>9999</v>
      </c>
      <c r="FI105">
        <v>266.9</v>
      </c>
      <c r="FJ105">
        <v>1.86692</v>
      </c>
      <c r="FK105">
        <v>1.8661</v>
      </c>
      <c r="FL105">
        <v>1.86554</v>
      </c>
      <c r="FM105">
        <v>1.86551</v>
      </c>
      <c r="FN105">
        <v>1.86729</v>
      </c>
      <c r="FO105">
        <v>1.86981</v>
      </c>
      <c r="FP105">
        <v>1.86844</v>
      </c>
      <c r="FQ105">
        <v>1.86996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-5.92</v>
      </c>
      <c r="GF105">
        <v>-0.1353</v>
      </c>
      <c r="GG105">
        <v>-1.924539205026614</v>
      </c>
      <c r="GH105">
        <v>-0.003472570976848066</v>
      </c>
      <c r="GI105">
        <v>7.724417303660118E-07</v>
      </c>
      <c r="GJ105">
        <v>-2.052396271755168E-10</v>
      </c>
      <c r="GK105">
        <v>-0.1837585470287317</v>
      </c>
      <c r="GL105">
        <v>-0.01104087791735834</v>
      </c>
      <c r="GM105">
        <v>0.001110027317673367</v>
      </c>
      <c r="GN105">
        <v>-2.007286811265012E-05</v>
      </c>
      <c r="GO105">
        <v>4</v>
      </c>
      <c r="GP105">
        <v>2317</v>
      </c>
      <c r="GQ105">
        <v>1</v>
      </c>
      <c r="GR105">
        <v>22</v>
      </c>
      <c r="GS105">
        <v>8623.6</v>
      </c>
      <c r="GT105">
        <v>8623.700000000001</v>
      </c>
      <c r="GU105">
        <v>2.84302</v>
      </c>
      <c r="GV105">
        <v>2.18384</v>
      </c>
      <c r="GW105">
        <v>1.39648</v>
      </c>
      <c r="GX105">
        <v>2.33521</v>
      </c>
      <c r="GY105">
        <v>1.49536</v>
      </c>
      <c r="GZ105">
        <v>2.41821</v>
      </c>
      <c r="HA105">
        <v>32.2666</v>
      </c>
      <c r="HB105">
        <v>11.8818</v>
      </c>
      <c r="HC105">
        <v>18</v>
      </c>
      <c r="HD105">
        <v>512.1849999999999</v>
      </c>
      <c r="HE105">
        <v>462.171</v>
      </c>
      <c r="HF105">
        <v>20.4139</v>
      </c>
      <c r="HG105">
        <v>24.9409</v>
      </c>
      <c r="HH105">
        <v>30</v>
      </c>
      <c r="HI105">
        <v>24.9824</v>
      </c>
      <c r="HJ105">
        <v>24.933</v>
      </c>
      <c r="HK105">
        <v>56.9829</v>
      </c>
      <c r="HL105">
        <v>20.9653</v>
      </c>
      <c r="HM105">
        <v>65.07769999999999</v>
      </c>
      <c r="HN105">
        <v>20.4082</v>
      </c>
      <c r="HO105">
        <v>1490.21</v>
      </c>
      <c r="HP105">
        <v>17.8272</v>
      </c>
      <c r="HQ105">
        <v>100.967</v>
      </c>
      <c r="HR105">
        <v>101.033</v>
      </c>
    </row>
    <row r="106" spans="1:226">
      <c r="A106">
        <v>90</v>
      </c>
      <c r="B106">
        <v>1664376741.5</v>
      </c>
      <c r="C106">
        <v>536.5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1664376733.714286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1503.555902749217</v>
      </c>
      <c r="AK106">
        <v>1469.698606060606</v>
      </c>
      <c r="AL106">
        <v>3.427754380699098</v>
      </c>
      <c r="AM106">
        <v>64.62644023718549</v>
      </c>
      <c r="AN106">
        <f>(AP106 - AO106 + BO106*1E3/(8.314*(BQ106+273.15)) * AR106/BN106 * AQ106) * BN106/(100*BB106) * 1000/(1000 - AP106)</f>
        <v>0</v>
      </c>
      <c r="AO106">
        <v>17.79811403190618</v>
      </c>
      <c r="AP106">
        <v>18.3640593939394</v>
      </c>
      <c r="AQ106">
        <v>4.4481492208616E-05</v>
      </c>
      <c r="AR106">
        <v>104.8542711503696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1664376733.714286</v>
      </c>
      <c r="BH106">
        <v>1418.298571428571</v>
      </c>
      <c r="BI106">
        <v>1460.692142857143</v>
      </c>
      <c r="BJ106">
        <v>18.34505</v>
      </c>
      <c r="BK106">
        <v>17.77416785714286</v>
      </c>
      <c r="BL106">
        <v>1424.195357142857</v>
      </c>
      <c r="BM106">
        <v>18.48043214285715</v>
      </c>
      <c r="BN106">
        <v>500.0802499999999</v>
      </c>
      <c r="BO106">
        <v>91.34698928571429</v>
      </c>
      <c r="BP106">
        <v>0.1000598535714285</v>
      </c>
      <c r="BQ106">
        <v>24.15318571428572</v>
      </c>
      <c r="BR106">
        <v>24.99785</v>
      </c>
      <c r="BS106">
        <v>999.9000000000002</v>
      </c>
      <c r="BT106">
        <v>0</v>
      </c>
      <c r="BU106">
        <v>0</v>
      </c>
      <c r="BV106">
        <v>9998.617499999998</v>
      </c>
      <c r="BW106">
        <v>0</v>
      </c>
      <c r="BX106">
        <v>7.869059999999998</v>
      </c>
      <c r="BY106">
        <v>-42.39288214285715</v>
      </c>
      <c r="BZ106">
        <v>1444.803571428571</v>
      </c>
      <c r="CA106">
        <v>1487.124285714286</v>
      </c>
      <c r="CB106">
        <v>0.5708831428571429</v>
      </c>
      <c r="CC106">
        <v>1460.692142857143</v>
      </c>
      <c r="CD106">
        <v>17.77416785714286</v>
      </c>
      <c r="CE106">
        <v>1.675765714285715</v>
      </c>
      <c r="CF106">
        <v>1.623616785714286</v>
      </c>
      <c r="CG106">
        <v>14.67373928571429</v>
      </c>
      <c r="CH106">
        <v>14.184775</v>
      </c>
      <c r="CI106">
        <v>2000.0175</v>
      </c>
      <c r="CJ106">
        <v>0.9800032142857142</v>
      </c>
      <c r="CK106">
        <v>0.01999699285714286</v>
      </c>
      <c r="CL106">
        <v>0</v>
      </c>
      <c r="CM106">
        <v>758.4493571428573</v>
      </c>
      <c r="CN106">
        <v>5.00097</v>
      </c>
      <c r="CO106">
        <v>15140.91428571429</v>
      </c>
      <c r="CP106">
        <v>16707.73571428571</v>
      </c>
      <c r="CQ106">
        <v>39.62914285714285</v>
      </c>
      <c r="CR106">
        <v>39.70960714285714</v>
      </c>
      <c r="CS106">
        <v>39.57785714285713</v>
      </c>
      <c r="CT106">
        <v>39.52875</v>
      </c>
      <c r="CU106">
        <v>39.86574999999999</v>
      </c>
      <c r="CV106">
        <v>1955.123214285715</v>
      </c>
      <c r="CW106">
        <v>39.89250000000001</v>
      </c>
      <c r="CX106">
        <v>0</v>
      </c>
      <c r="CY106">
        <v>1664376745.6</v>
      </c>
      <c r="CZ106">
        <v>0</v>
      </c>
      <c r="DA106">
        <v>0</v>
      </c>
      <c r="DB106" t="s">
        <v>356</v>
      </c>
      <c r="DC106">
        <v>1663859321.1</v>
      </c>
      <c r="DD106">
        <v>1663859315.6</v>
      </c>
      <c r="DE106">
        <v>0</v>
      </c>
      <c r="DF106">
        <v>0.196</v>
      </c>
      <c r="DG106">
        <v>-0.001</v>
      </c>
      <c r="DH106">
        <v>-5.941</v>
      </c>
      <c r="DI106">
        <v>-0.174</v>
      </c>
      <c r="DJ106">
        <v>1500</v>
      </c>
      <c r="DK106">
        <v>17</v>
      </c>
      <c r="DL106">
        <v>0.13</v>
      </c>
      <c r="DM106">
        <v>0.04</v>
      </c>
      <c r="DN106">
        <v>-42.41198780487804</v>
      </c>
      <c r="DO106">
        <v>-0.1598069686411832</v>
      </c>
      <c r="DP106">
        <v>0.08765332544196498</v>
      </c>
      <c r="DQ106">
        <v>0</v>
      </c>
      <c r="DR106">
        <v>0.5827112195121951</v>
      </c>
      <c r="DS106">
        <v>-0.2154279094076649</v>
      </c>
      <c r="DT106">
        <v>0.02289544453199519</v>
      </c>
      <c r="DU106">
        <v>0</v>
      </c>
      <c r="DV106">
        <v>0</v>
      </c>
      <c r="DW106">
        <v>2</v>
      </c>
      <c r="DX106" t="s">
        <v>357</v>
      </c>
      <c r="DY106">
        <v>2.98501</v>
      </c>
      <c r="DZ106">
        <v>2.71565</v>
      </c>
      <c r="EA106">
        <v>0.220439</v>
      </c>
      <c r="EB106">
        <v>0.221755</v>
      </c>
      <c r="EC106">
        <v>0.0903697</v>
      </c>
      <c r="ED106">
        <v>0.08663079999999999</v>
      </c>
      <c r="EE106">
        <v>24769.2</v>
      </c>
      <c r="EF106">
        <v>24855.3</v>
      </c>
      <c r="EG106">
        <v>29516</v>
      </c>
      <c r="EH106">
        <v>29525.2</v>
      </c>
      <c r="EI106">
        <v>35590.2</v>
      </c>
      <c r="EJ106">
        <v>35846.8</v>
      </c>
      <c r="EK106">
        <v>41596.7</v>
      </c>
      <c r="EL106">
        <v>42064.1</v>
      </c>
      <c r="EM106">
        <v>1.96843</v>
      </c>
      <c r="EN106">
        <v>1.9589</v>
      </c>
      <c r="EO106">
        <v>0.157282</v>
      </c>
      <c r="EP106">
        <v>0</v>
      </c>
      <c r="EQ106">
        <v>22.3846</v>
      </c>
      <c r="ER106">
        <v>999.9</v>
      </c>
      <c r="ES106">
        <v>55.4</v>
      </c>
      <c r="ET106">
        <v>27</v>
      </c>
      <c r="EU106">
        <v>21.7102</v>
      </c>
      <c r="EV106">
        <v>62.9414</v>
      </c>
      <c r="EW106">
        <v>33.5056</v>
      </c>
      <c r="EX106">
        <v>1</v>
      </c>
      <c r="EY106">
        <v>-0.195076</v>
      </c>
      <c r="EZ106">
        <v>0.722944</v>
      </c>
      <c r="FA106">
        <v>20.3878</v>
      </c>
      <c r="FB106">
        <v>5.21639</v>
      </c>
      <c r="FC106">
        <v>12.0099</v>
      </c>
      <c r="FD106">
        <v>4.9895</v>
      </c>
      <c r="FE106">
        <v>3.2885</v>
      </c>
      <c r="FF106">
        <v>9999</v>
      </c>
      <c r="FG106">
        <v>9999</v>
      </c>
      <c r="FH106">
        <v>9999</v>
      </c>
      <c r="FI106">
        <v>266.9</v>
      </c>
      <c r="FJ106">
        <v>1.86692</v>
      </c>
      <c r="FK106">
        <v>1.86608</v>
      </c>
      <c r="FL106">
        <v>1.86554</v>
      </c>
      <c r="FM106">
        <v>1.8655</v>
      </c>
      <c r="FN106">
        <v>1.86728</v>
      </c>
      <c r="FO106">
        <v>1.86981</v>
      </c>
      <c r="FP106">
        <v>1.86844</v>
      </c>
      <c r="FQ106">
        <v>1.86996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-5.96</v>
      </c>
      <c r="GF106">
        <v>-0.1352</v>
      </c>
      <c r="GG106">
        <v>-1.924539205026614</v>
      </c>
      <c r="GH106">
        <v>-0.003472570976848066</v>
      </c>
      <c r="GI106">
        <v>7.724417303660118E-07</v>
      </c>
      <c r="GJ106">
        <v>-2.052396271755168E-10</v>
      </c>
      <c r="GK106">
        <v>-0.1837585470287317</v>
      </c>
      <c r="GL106">
        <v>-0.01104087791735834</v>
      </c>
      <c r="GM106">
        <v>0.001110027317673367</v>
      </c>
      <c r="GN106">
        <v>-2.007286811265012E-05</v>
      </c>
      <c r="GO106">
        <v>4</v>
      </c>
      <c r="GP106">
        <v>2317</v>
      </c>
      <c r="GQ106">
        <v>1</v>
      </c>
      <c r="GR106">
        <v>22</v>
      </c>
      <c r="GS106">
        <v>8623.700000000001</v>
      </c>
      <c r="GT106">
        <v>8623.799999999999</v>
      </c>
      <c r="GU106">
        <v>2.87109</v>
      </c>
      <c r="GV106">
        <v>2.18262</v>
      </c>
      <c r="GW106">
        <v>1.39648</v>
      </c>
      <c r="GX106">
        <v>2.33276</v>
      </c>
      <c r="GY106">
        <v>1.49536</v>
      </c>
      <c r="GZ106">
        <v>2.44141</v>
      </c>
      <c r="HA106">
        <v>32.2666</v>
      </c>
      <c r="HB106">
        <v>11.873</v>
      </c>
      <c r="HC106">
        <v>18</v>
      </c>
      <c r="HD106">
        <v>512.379</v>
      </c>
      <c r="HE106">
        <v>462.311</v>
      </c>
      <c r="HF106">
        <v>20.5134</v>
      </c>
      <c r="HG106">
        <v>24.9409</v>
      </c>
      <c r="HH106">
        <v>29.9993</v>
      </c>
      <c r="HI106">
        <v>24.9808</v>
      </c>
      <c r="HJ106">
        <v>24.933</v>
      </c>
      <c r="HK106">
        <v>57.4673</v>
      </c>
      <c r="HL106">
        <v>20.9653</v>
      </c>
      <c r="HM106">
        <v>65.07769999999999</v>
      </c>
      <c r="HN106">
        <v>20.6172</v>
      </c>
      <c r="HO106">
        <v>1503.57</v>
      </c>
      <c r="HP106">
        <v>17.8247</v>
      </c>
      <c r="HQ106">
        <v>100.965</v>
      </c>
      <c r="HR106">
        <v>101.034</v>
      </c>
    </row>
    <row r="107" spans="1:226">
      <c r="A107">
        <v>91</v>
      </c>
      <c r="B107">
        <v>1664376746.5</v>
      </c>
      <c r="C107">
        <v>541.5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1664376739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1520.652162045756</v>
      </c>
      <c r="AK107">
        <v>1486.794727272727</v>
      </c>
      <c r="AL107">
        <v>3.428666684984831</v>
      </c>
      <c r="AM107">
        <v>64.62644023718549</v>
      </c>
      <c r="AN107">
        <f>(AP107 - AO107 + BO107*1E3/(8.314*(BQ107+273.15)) * AR107/BN107 * AQ107) * BN107/(100*BB107) * 1000/(1000 - AP107)</f>
        <v>0</v>
      </c>
      <c r="AO107">
        <v>17.80272529920093</v>
      </c>
      <c r="AP107">
        <v>18.38560606060607</v>
      </c>
      <c r="AQ107">
        <v>7.47665929838217E-05</v>
      </c>
      <c r="AR107">
        <v>104.8542711503696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1664376739</v>
      </c>
      <c r="BH107">
        <v>1435.983333333333</v>
      </c>
      <c r="BI107">
        <v>1478.45</v>
      </c>
      <c r="BJ107">
        <v>18.3598037037037</v>
      </c>
      <c r="BK107">
        <v>17.7958037037037</v>
      </c>
      <c r="BL107">
        <v>1441.922962962963</v>
      </c>
      <c r="BM107">
        <v>18.49504444444445</v>
      </c>
      <c r="BN107">
        <v>500.0794444444444</v>
      </c>
      <c r="BO107">
        <v>91.34618148148148</v>
      </c>
      <c r="BP107">
        <v>0.1000206777777778</v>
      </c>
      <c r="BQ107">
        <v>24.14902962962963</v>
      </c>
      <c r="BR107">
        <v>24.98527407407407</v>
      </c>
      <c r="BS107">
        <v>999.9000000000001</v>
      </c>
      <c r="BT107">
        <v>0</v>
      </c>
      <c r="BU107">
        <v>0</v>
      </c>
      <c r="BV107">
        <v>9997.017407407406</v>
      </c>
      <c r="BW107">
        <v>0</v>
      </c>
      <c r="BX107">
        <v>7.869059999999998</v>
      </c>
      <c r="BY107">
        <v>-42.46728148148149</v>
      </c>
      <c r="BZ107">
        <v>1462.84</v>
      </c>
      <c r="CA107">
        <v>1505.235925925926</v>
      </c>
      <c r="CB107">
        <v>0.5639994814814815</v>
      </c>
      <c r="CC107">
        <v>1478.45</v>
      </c>
      <c r="CD107">
        <v>17.7958037037037</v>
      </c>
      <c r="CE107">
        <v>1.677097407407408</v>
      </c>
      <c r="CF107">
        <v>1.625578148148148</v>
      </c>
      <c r="CG107">
        <v>14.68604814814815</v>
      </c>
      <c r="CH107">
        <v>14.20342962962963</v>
      </c>
      <c r="CI107">
        <v>1999.995185185185</v>
      </c>
      <c r="CJ107">
        <v>0.9800023333333334</v>
      </c>
      <c r="CK107">
        <v>0.01999786666666667</v>
      </c>
      <c r="CL107">
        <v>0</v>
      </c>
      <c r="CM107">
        <v>758.4552592592593</v>
      </c>
      <c r="CN107">
        <v>5.00097</v>
      </c>
      <c r="CO107">
        <v>15136.57407407407</v>
      </c>
      <c r="CP107">
        <v>16707.54814814815</v>
      </c>
      <c r="CQ107">
        <v>39.57155555555555</v>
      </c>
      <c r="CR107">
        <v>39.66644444444444</v>
      </c>
      <c r="CS107">
        <v>39.53444444444444</v>
      </c>
      <c r="CT107">
        <v>39.45118518518519</v>
      </c>
      <c r="CU107">
        <v>39.81455555555555</v>
      </c>
      <c r="CV107">
        <v>1955.097407407407</v>
      </c>
      <c r="CW107">
        <v>39.89592592592593</v>
      </c>
      <c r="CX107">
        <v>0</v>
      </c>
      <c r="CY107">
        <v>1664376750.4</v>
      </c>
      <c r="CZ107">
        <v>0</v>
      </c>
      <c r="DA107">
        <v>0</v>
      </c>
      <c r="DB107" t="s">
        <v>356</v>
      </c>
      <c r="DC107">
        <v>1663859321.1</v>
      </c>
      <c r="DD107">
        <v>1663859315.6</v>
      </c>
      <c r="DE107">
        <v>0</v>
      </c>
      <c r="DF107">
        <v>0.196</v>
      </c>
      <c r="DG107">
        <v>-0.001</v>
      </c>
      <c r="DH107">
        <v>-5.941</v>
      </c>
      <c r="DI107">
        <v>-0.174</v>
      </c>
      <c r="DJ107">
        <v>1500</v>
      </c>
      <c r="DK107">
        <v>17</v>
      </c>
      <c r="DL107">
        <v>0.13</v>
      </c>
      <c r="DM107">
        <v>0.04</v>
      </c>
      <c r="DN107">
        <v>-42.41507249999999</v>
      </c>
      <c r="DO107">
        <v>-0.6587921200749378</v>
      </c>
      <c r="DP107">
        <v>0.1001154333444646</v>
      </c>
      <c r="DQ107">
        <v>0</v>
      </c>
      <c r="DR107">
        <v>0.57157605</v>
      </c>
      <c r="DS107">
        <v>-0.08454225140712981</v>
      </c>
      <c r="DT107">
        <v>0.01596966246504604</v>
      </c>
      <c r="DU107">
        <v>1</v>
      </c>
      <c r="DV107">
        <v>1</v>
      </c>
      <c r="DW107">
        <v>2</v>
      </c>
      <c r="DX107" t="s">
        <v>425</v>
      </c>
      <c r="DY107">
        <v>2.98504</v>
      </c>
      <c r="DZ107">
        <v>2.71575</v>
      </c>
      <c r="EA107">
        <v>0.221983</v>
      </c>
      <c r="EB107">
        <v>0.223277</v>
      </c>
      <c r="EC107">
        <v>0.0904425</v>
      </c>
      <c r="ED107">
        <v>0.0866432</v>
      </c>
      <c r="EE107">
        <v>24720.5</v>
      </c>
      <c r="EF107">
        <v>24807</v>
      </c>
      <c r="EG107">
        <v>29516.3</v>
      </c>
      <c r="EH107">
        <v>29525.5</v>
      </c>
      <c r="EI107">
        <v>35587.9</v>
      </c>
      <c r="EJ107">
        <v>35846.6</v>
      </c>
      <c r="EK107">
        <v>41597.4</v>
      </c>
      <c r="EL107">
        <v>42064.3</v>
      </c>
      <c r="EM107">
        <v>1.96847</v>
      </c>
      <c r="EN107">
        <v>1.95893</v>
      </c>
      <c r="EO107">
        <v>0.158139</v>
      </c>
      <c r="EP107">
        <v>0</v>
      </c>
      <c r="EQ107">
        <v>22.3808</v>
      </c>
      <c r="ER107">
        <v>999.9</v>
      </c>
      <c r="ES107">
        <v>55.4</v>
      </c>
      <c r="ET107">
        <v>27</v>
      </c>
      <c r="EU107">
        <v>21.7059</v>
      </c>
      <c r="EV107">
        <v>63.0714</v>
      </c>
      <c r="EW107">
        <v>33.5296</v>
      </c>
      <c r="EX107">
        <v>1</v>
      </c>
      <c r="EY107">
        <v>-0.195259</v>
      </c>
      <c r="EZ107">
        <v>1.06863</v>
      </c>
      <c r="FA107">
        <v>20.3864</v>
      </c>
      <c r="FB107">
        <v>5.21669</v>
      </c>
      <c r="FC107">
        <v>12.0099</v>
      </c>
      <c r="FD107">
        <v>4.9895</v>
      </c>
      <c r="FE107">
        <v>3.2885</v>
      </c>
      <c r="FF107">
        <v>9999</v>
      </c>
      <c r="FG107">
        <v>9999</v>
      </c>
      <c r="FH107">
        <v>9999</v>
      </c>
      <c r="FI107">
        <v>266.9</v>
      </c>
      <c r="FJ107">
        <v>1.86691</v>
      </c>
      <c r="FK107">
        <v>1.86612</v>
      </c>
      <c r="FL107">
        <v>1.86554</v>
      </c>
      <c r="FM107">
        <v>1.86551</v>
      </c>
      <c r="FN107">
        <v>1.86726</v>
      </c>
      <c r="FO107">
        <v>1.86981</v>
      </c>
      <c r="FP107">
        <v>1.86844</v>
      </c>
      <c r="FQ107">
        <v>1.86996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-6</v>
      </c>
      <c r="GF107">
        <v>-0.135</v>
      </c>
      <c r="GG107">
        <v>-1.924539205026614</v>
      </c>
      <c r="GH107">
        <v>-0.003472570976848066</v>
      </c>
      <c r="GI107">
        <v>7.724417303660118E-07</v>
      </c>
      <c r="GJ107">
        <v>-2.052396271755168E-10</v>
      </c>
      <c r="GK107">
        <v>-0.1837585470287317</v>
      </c>
      <c r="GL107">
        <v>-0.01104087791735834</v>
      </c>
      <c r="GM107">
        <v>0.001110027317673367</v>
      </c>
      <c r="GN107">
        <v>-2.007286811265012E-05</v>
      </c>
      <c r="GO107">
        <v>4</v>
      </c>
      <c r="GP107">
        <v>2317</v>
      </c>
      <c r="GQ107">
        <v>1</v>
      </c>
      <c r="GR107">
        <v>22</v>
      </c>
      <c r="GS107">
        <v>8623.799999999999</v>
      </c>
      <c r="GT107">
        <v>8623.799999999999</v>
      </c>
      <c r="GU107">
        <v>2.89429</v>
      </c>
      <c r="GV107">
        <v>2.18384</v>
      </c>
      <c r="GW107">
        <v>1.39648</v>
      </c>
      <c r="GX107">
        <v>2.33276</v>
      </c>
      <c r="GY107">
        <v>1.49536</v>
      </c>
      <c r="GZ107">
        <v>2.4292</v>
      </c>
      <c r="HA107">
        <v>32.2666</v>
      </c>
      <c r="HB107">
        <v>11.873</v>
      </c>
      <c r="HC107">
        <v>18</v>
      </c>
      <c r="HD107">
        <v>512.405</v>
      </c>
      <c r="HE107">
        <v>462.327</v>
      </c>
      <c r="HF107">
        <v>20.6358</v>
      </c>
      <c r="HG107">
        <v>24.9388</v>
      </c>
      <c r="HH107">
        <v>29.9997</v>
      </c>
      <c r="HI107">
        <v>24.9803</v>
      </c>
      <c r="HJ107">
        <v>24.933</v>
      </c>
      <c r="HK107">
        <v>57.9989</v>
      </c>
      <c r="HL107">
        <v>20.9653</v>
      </c>
      <c r="HM107">
        <v>65.07769999999999</v>
      </c>
      <c r="HN107">
        <v>20.634</v>
      </c>
      <c r="HO107">
        <v>1523.6</v>
      </c>
      <c r="HP107">
        <v>17.8156</v>
      </c>
      <c r="HQ107">
        <v>100.966</v>
      </c>
      <c r="HR107">
        <v>101.034</v>
      </c>
    </row>
    <row r="108" spans="1:226">
      <c r="A108">
        <v>92</v>
      </c>
      <c r="B108">
        <v>1664376751.5</v>
      </c>
      <c r="C108">
        <v>546.5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1664376743.714286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1537.591140906703</v>
      </c>
      <c r="AK108">
        <v>1503.749636363636</v>
      </c>
      <c r="AL108">
        <v>3.388771947178586</v>
      </c>
      <c r="AM108">
        <v>64.62644023718549</v>
      </c>
      <c r="AN108">
        <f>(AP108 - AO108 + BO108*1E3/(8.314*(BQ108+273.15)) * AR108/BN108 * AQ108) * BN108/(100*BB108) * 1000/(1000 - AP108)</f>
        <v>0</v>
      </c>
      <c r="AO108">
        <v>17.80675547084876</v>
      </c>
      <c r="AP108">
        <v>18.39260484848485</v>
      </c>
      <c r="AQ108">
        <v>2.084701851441184E-05</v>
      </c>
      <c r="AR108">
        <v>104.8542711503696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1664376743.714286</v>
      </c>
      <c r="BH108">
        <v>1451.758928571429</v>
      </c>
      <c r="BI108">
        <v>1494.209285714286</v>
      </c>
      <c r="BJ108">
        <v>18.374575</v>
      </c>
      <c r="BK108">
        <v>17.80220357142857</v>
      </c>
      <c r="BL108">
        <v>1457.738571428571</v>
      </c>
      <c r="BM108">
        <v>18.50968214285714</v>
      </c>
      <c r="BN108">
        <v>500.0852499999999</v>
      </c>
      <c r="BO108">
        <v>91.34594285714284</v>
      </c>
      <c r="BP108">
        <v>0.10002855</v>
      </c>
      <c r="BQ108">
        <v>24.14740714285714</v>
      </c>
      <c r="BR108">
        <v>24.98455000000001</v>
      </c>
      <c r="BS108">
        <v>999.9000000000002</v>
      </c>
      <c r="BT108">
        <v>0</v>
      </c>
      <c r="BU108">
        <v>0</v>
      </c>
      <c r="BV108">
        <v>9996.025714285714</v>
      </c>
      <c r="BW108">
        <v>0</v>
      </c>
      <c r="BX108">
        <v>7.869059999999998</v>
      </c>
      <c r="BY108">
        <v>-42.45141785714286</v>
      </c>
      <c r="BZ108">
        <v>1478.9325</v>
      </c>
      <c r="CA108">
        <v>1521.291071428572</v>
      </c>
      <c r="CB108">
        <v>0.5723712142857142</v>
      </c>
      <c r="CC108">
        <v>1494.209285714286</v>
      </c>
      <c r="CD108">
        <v>17.80220357142857</v>
      </c>
      <c r="CE108">
        <v>1.678443214285714</v>
      </c>
      <c r="CF108">
        <v>1.626158571428571</v>
      </c>
      <c r="CG108">
        <v>14.69846785714286</v>
      </c>
      <c r="CH108">
        <v>14.20895</v>
      </c>
      <c r="CI108">
        <v>2000.004285714286</v>
      </c>
      <c r="CJ108">
        <v>0.9800018214285714</v>
      </c>
      <c r="CK108">
        <v>0.01999837857142858</v>
      </c>
      <c r="CL108">
        <v>0</v>
      </c>
      <c r="CM108">
        <v>758.3772857142857</v>
      </c>
      <c r="CN108">
        <v>5.00097</v>
      </c>
      <c r="CO108">
        <v>15132.87142857143</v>
      </c>
      <c r="CP108">
        <v>16707.62142857143</v>
      </c>
      <c r="CQ108">
        <v>39.5242857142857</v>
      </c>
      <c r="CR108">
        <v>39.62474999999999</v>
      </c>
      <c r="CS108">
        <v>39.4975</v>
      </c>
      <c r="CT108">
        <v>39.38589285714285</v>
      </c>
      <c r="CU108">
        <v>39.7742857142857</v>
      </c>
      <c r="CV108">
        <v>1955.104285714286</v>
      </c>
      <c r="CW108">
        <v>39.89892857142858</v>
      </c>
      <c r="CX108">
        <v>0</v>
      </c>
      <c r="CY108">
        <v>1664376755.2</v>
      </c>
      <c r="CZ108">
        <v>0</v>
      </c>
      <c r="DA108">
        <v>0</v>
      </c>
      <c r="DB108" t="s">
        <v>356</v>
      </c>
      <c r="DC108">
        <v>1663859321.1</v>
      </c>
      <c r="DD108">
        <v>1663859315.6</v>
      </c>
      <c r="DE108">
        <v>0</v>
      </c>
      <c r="DF108">
        <v>0.196</v>
      </c>
      <c r="DG108">
        <v>-0.001</v>
      </c>
      <c r="DH108">
        <v>-5.941</v>
      </c>
      <c r="DI108">
        <v>-0.174</v>
      </c>
      <c r="DJ108">
        <v>1500</v>
      </c>
      <c r="DK108">
        <v>17</v>
      </c>
      <c r="DL108">
        <v>0.13</v>
      </c>
      <c r="DM108">
        <v>0.04</v>
      </c>
      <c r="DN108">
        <v>-42.45588249999999</v>
      </c>
      <c r="DO108">
        <v>0.05732195121949102</v>
      </c>
      <c r="DP108">
        <v>0.06308271905799562</v>
      </c>
      <c r="DQ108">
        <v>1</v>
      </c>
      <c r="DR108">
        <v>0.568451225</v>
      </c>
      <c r="DS108">
        <v>0.0969567242026252</v>
      </c>
      <c r="DT108">
        <v>0.01061088796587614</v>
      </c>
      <c r="DU108">
        <v>1</v>
      </c>
      <c r="DV108">
        <v>2</v>
      </c>
      <c r="DW108">
        <v>2</v>
      </c>
      <c r="DX108" t="s">
        <v>532</v>
      </c>
      <c r="DY108">
        <v>2.98501</v>
      </c>
      <c r="DZ108">
        <v>2.71566</v>
      </c>
      <c r="EA108">
        <v>0.223508</v>
      </c>
      <c r="EB108">
        <v>0.224763</v>
      </c>
      <c r="EC108">
        <v>0.0904647</v>
      </c>
      <c r="ED108">
        <v>0.08666</v>
      </c>
      <c r="EE108">
        <v>24672</v>
      </c>
      <c r="EF108">
        <v>24759.7</v>
      </c>
      <c r="EG108">
        <v>29516.2</v>
      </c>
      <c r="EH108">
        <v>29525.6</v>
      </c>
      <c r="EI108">
        <v>35586.8</v>
      </c>
      <c r="EJ108">
        <v>35846.1</v>
      </c>
      <c r="EK108">
        <v>41597.1</v>
      </c>
      <c r="EL108">
        <v>42064.6</v>
      </c>
      <c r="EM108">
        <v>1.96828</v>
      </c>
      <c r="EN108">
        <v>1.95898</v>
      </c>
      <c r="EO108">
        <v>0.159703</v>
      </c>
      <c r="EP108">
        <v>0</v>
      </c>
      <c r="EQ108">
        <v>22.377</v>
      </c>
      <c r="ER108">
        <v>999.9</v>
      </c>
      <c r="ES108">
        <v>55.4</v>
      </c>
      <c r="ET108">
        <v>27</v>
      </c>
      <c r="EU108">
        <v>21.7052</v>
      </c>
      <c r="EV108">
        <v>62.8414</v>
      </c>
      <c r="EW108">
        <v>33.5457</v>
      </c>
      <c r="EX108">
        <v>1</v>
      </c>
      <c r="EY108">
        <v>-0.195107</v>
      </c>
      <c r="EZ108">
        <v>1.22527</v>
      </c>
      <c r="FA108">
        <v>20.3851</v>
      </c>
      <c r="FB108">
        <v>5.21729</v>
      </c>
      <c r="FC108">
        <v>12.0099</v>
      </c>
      <c r="FD108">
        <v>4.98945</v>
      </c>
      <c r="FE108">
        <v>3.2885</v>
      </c>
      <c r="FF108">
        <v>9999</v>
      </c>
      <c r="FG108">
        <v>9999</v>
      </c>
      <c r="FH108">
        <v>9999</v>
      </c>
      <c r="FI108">
        <v>266.9</v>
      </c>
      <c r="FJ108">
        <v>1.86692</v>
      </c>
      <c r="FK108">
        <v>1.86607</v>
      </c>
      <c r="FL108">
        <v>1.86554</v>
      </c>
      <c r="FM108">
        <v>1.86551</v>
      </c>
      <c r="FN108">
        <v>1.86729</v>
      </c>
      <c r="FO108">
        <v>1.86981</v>
      </c>
      <c r="FP108">
        <v>1.86844</v>
      </c>
      <c r="FQ108">
        <v>1.86996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-6.04</v>
      </c>
      <c r="GF108">
        <v>-0.1349</v>
      </c>
      <c r="GG108">
        <v>-1.924539205026614</v>
      </c>
      <c r="GH108">
        <v>-0.003472570976848066</v>
      </c>
      <c r="GI108">
        <v>7.724417303660118E-07</v>
      </c>
      <c r="GJ108">
        <v>-2.052396271755168E-10</v>
      </c>
      <c r="GK108">
        <v>-0.1837585470287317</v>
      </c>
      <c r="GL108">
        <v>-0.01104087791735834</v>
      </c>
      <c r="GM108">
        <v>0.001110027317673367</v>
      </c>
      <c r="GN108">
        <v>-2.007286811265012E-05</v>
      </c>
      <c r="GO108">
        <v>4</v>
      </c>
      <c r="GP108">
        <v>2317</v>
      </c>
      <c r="GQ108">
        <v>1</v>
      </c>
      <c r="GR108">
        <v>22</v>
      </c>
      <c r="GS108">
        <v>8623.799999999999</v>
      </c>
      <c r="GT108">
        <v>8623.9</v>
      </c>
      <c r="GU108">
        <v>2.92114</v>
      </c>
      <c r="GV108">
        <v>2.18628</v>
      </c>
      <c r="GW108">
        <v>1.39648</v>
      </c>
      <c r="GX108">
        <v>2.33521</v>
      </c>
      <c r="GY108">
        <v>1.49536</v>
      </c>
      <c r="GZ108">
        <v>2.41211</v>
      </c>
      <c r="HA108">
        <v>32.2666</v>
      </c>
      <c r="HB108">
        <v>11.8555</v>
      </c>
      <c r="HC108">
        <v>18</v>
      </c>
      <c r="HD108">
        <v>512.277</v>
      </c>
      <c r="HE108">
        <v>462.34</v>
      </c>
      <c r="HF108">
        <v>20.6667</v>
      </c>
      <c r="HG108">
        <v>24.9388</v>
      </c>
      <c r="HH108">
        <v>29.9999</v>
      </c>
      <c r="HI108">
        <v>24.9803</v>
      </c>
      <c r="HJ108">
        <v>24.9309</v>
      </c>
      <c r="HK108">
        <v>58.4787</v>
      </c>
      <c r="HL108">
        <v>20.9653</v>
      </c>
      <c r="HM108">
        <v>65.07769999999999</v>
      </c>
      <c r="HN108">
        <v>20.6462</v>
      </c>
      <c r="HO108">
        <v>1536.96</v>
      </c>
      <c r="HP108">
        <v>17.8156</v>
      </c>
      <c r="HQ108">
        <v>100.966</v>
      </c>
      <c r="HR108">
        <v>101.035</v>
      </c>
    </row>
    <row r="109" spans="1:226">
      <c r="A109">
        <v>93</v>
      </c>
      <c r="B109">
        <v>1664376756.5</v>
      </c>
      <c r="C109">
        <v>551.5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1664376749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1554.736399959005</v>
      </c>
      <c r="AK109">
        <v>1520.807939393939</v>
      </c>
      <c r="AL109">
        <v>3.404350880085226</v>
      </c>
      <c r="AM109">
        <v>64.62644023718549</v>
      </c>
      <c r="AN109">
        <f>(AP109 - AO109 + BO109*1E3/(8.314*(BQ109+273.15)) * AR109/BN109 * AQ109) * BN109/(100*BB109) * 1000/(1000 - AP109)</f>
        <v>0</v>
      </c>
      <c r="AO109">
        <v>17.8113077277157</v>
      </c>
      <c r="AP109">
        <v>18.39593818181818</v>
      </c>
      <c r="AQ109">
        <v>6.943908590899627E-06</v>
      </c>
      <c r="AR109">
        <v>104.8542711503696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1664376749</v>
      </c>
      <c r="BH109">
        <v>1469.434444444444</v>
      </c>
      <c r="BI109">
        <v>1511.917407407407</v>
      </c>
      <c r="BJ109">
        <v>18.38733333333333</v>
      </c>
      <c r="BK109">
        <v>17.80694814814815</v>
      </c>
      <c r="BL109">
        <v>1475.459259259259</v>
      </c>
      <c r="BM109">
        <v>18.52232222222222</v>
      </c>
      <c r="BN109">
        <v>500.0785925925925</v>
      </c>
      <c r="BO109">
        <v>91.34514814814814</v>
      </c>
      <c r="BP109">
        <v>0.1000240296296296</v>
      </c>
      <c r="BQ109">
        <v>24.14800370370371</v>
      </c>
      <c r="BR109">
        <v>24.9943037037037</v>
      </c>
      <c r="BS109">
        <v>999.9000000000001</v>
      </c>
      <c r="BT109">
        <v>0</v>
      </c>
      <c r="BU109">
        <v>0</v>
      </c>
      <c r="BV109">
        <v>10000.36666666667</v>
      </c>
      <c r="BW109">
        <v>0</v>
      </c>
      <c r="BX109">
        <v>7.869059999999998</v>
      </c>
      <c r="BY109">
        <v>-42.48337407407408</v>
      </c>
      <c r="BZ109">
        <v>1496.958148148148</v>
      </c>
      <c r="CA109">
        <v>1539.327777777778</v>
      </c>
      <c r="CB109">
        <v>0.5803892962962963</v>
      </c>
      <c r="CC109">
        <v>1511.917407407407</v>
      </c>
      <c r="CD109">
        <v>17.80694814814815</v>
      </c>
      <c r="CE109">
        <v>1.679594074074074</v>
      </c>
      <c r="CF109">
        <v>1.626577407407407</v>
      </c>
      <c r="CG109">
        <v>14.7091</v>
      </c>
      <c r="CH109">
        <v>14.21292962962963</v>
      </c>
      <c r="CI109">
        <v>1999.988148148148</v>
      </c>
      <c r="CJ109">
        <v>0.9800008888888889</v>
      </c>
      <c r="CK109">
        <v>0.01999931111111111</v>
      </c>
      <c r="CL109">
        <v>0</v>
      </c>
      <c r="CM109">
        <v>758.2561851851852</v>
      </c>
      <c r="CN109">
        <v>5.00097</v>
      </c>
      <c r="CO109">
        <v>15128.38518518518</v>
      </c>
      <c r="CP109">
        <v>16707.47777777778</v>
      </c>
      <c r="CQ109">
        <v>39.47425925925926</v>
      </c>
      <c r="CR109">
        <v>39.58307407407407</v>
      </c>
      <c r="CS109">
        <v>39.44885185185185</v>
      </c>
      <c r="CT109">
        <v>39.32155555555555</v>
      </c>
      <c r="CU109">
        <v>39.72425925925926</v>
      </c>
      <c r="CV109">
        <v>1955.087777777778</v>
      </c>
      <c r="CW109">
        <v>39.90037037037037</v>
      </c>
      <c r="CX109">
        <v>0</v>
      </c>
      <c r="CY109">
        <v>1664376760.6</v>
      </c>
      <c r="CZ109">
        <v>0</v>
      </c>
      <c r="DA109">
        <v>0</v>
      </c>
      <c r="DB109" t="s">
        <v>356</v>
      </c>
      <c r="DC109">
        <v>1663859321.1</v>
      </c>
      <c r="DD109">
        <v>1663859315.6</v>
      </c>
      <c r="DE109">
        <v>0</v>
      </c>
      <c r="DF109">
        <v>0.196</v>
      </c>
      <c r="DG109">
        <v>-0.001</v>
      </c>
      <c r="DH109">
        <v>-5.941</v>
      </c>
      <c r="DI109">
        <v>-0.174</v>
      </c>
      <c r="DJ109">
        <v>1500</v>
      </c>
      <c r="DK109">
        <v>17</v>
      </c>
      <c r="DL109">
        <v>0.13</v>
      </c>
      <c r="DM109">
        <v>0.04</v>
      </c>
      <c r="DN109">
        <v>-42.467305</v>
      </c>
      <c r="DO109">
        <v>-0.1908472795496538</v>
      </c>
      <c r="DP109">
        <v>0.07074429994706277</v>
      </c>
      <c r="DQ109">
        <v>0</v>
      </c>
      <c r="DR109">
        <v>0.5745237000000001</v>
      </c>
      <c r="DS109">
        <v>0.09799353095684703</v>
      </c>
      <c r="DT109">
        <v>0.01019539937226591</v>
      </c>
      <c r="DU109">
        <v>1</v>
      </c>
      <c r="DV109">
        <v>1</v>
      </c>
      <c r="DW109">
        <v>2</v>
      </c>
      <c r="DX109" t="s">
        <v>425</v>
      </c>
      <c r="DY109">
        <v>2.98536</v>
      </c>
      <c r="DZ109">
        <v>2.71557</v>
      </c>
      <c r="EA109">
        <v>0.22503</v>
      </c>
      <c r="EB109">
        <v>0.226255</v>
      </c>
      <c r="EC109">
        <v>0.0904749</v>
      </c>
      <c r="ED109">
        <v>0.0866764</v>
      </c>
      <c r="EE109">
        <v>24623.5</v>
      </c>
      <c r="EF109">
        <v>24712.3</v>
      </c>
      <c r="EG109">
        <v>29515.9</v>
      </c>
      <c r="EH109">
        <v>29525.8</v>
      </c>
      <c r="EI109">
        <v>35585.9</v>
      </c>
      <c r="EJ109">
        <v>35845.8</v>
      </c>
      <c r="EK109">
        <v>41596.5</v>
      </c>
      <c r="EL109">
        <v>42064.9</v>
      </c>
      <c r="EM109">
        <v>1.96847</v>
      </c>
      <c r="EN109">
        <v>1.95877</v>
      </c>
      <c r="EO109">
        <v>0.160411</v>
      </c>
      <c r="EP109">
        <v>0</v>
      </c>
      <c r="EQ109">
        <v>22.3742</v>
      </c>
      <c r="ER109">
        <v>999.9</v>
      </c>
      <c r="ES109">
        <v>55.4</v>
      </c>
      <c r="ET109">
        <v>27</v>
      </c>
      <c r="EU109">
        <v>21.7085</v>
      </c>
      <c r="EV109">
        <v>62.7914</v>
      </c>
      <c r="EW109">
        <v>33.4696</v>
      </c>
      <c r="EX109">
        <v>1</v>
      </c>
      <c r="EY109">
        <v>-0.194868</v>
      </c>
      <c r="EZ109">
        <v>1.33203</v>
      </c>
      <c r="FA109">
        <v>20.3841</v>
      </c>
      <c r="FB109">
        <v>5.21699</v>
      </c>
      <c r="FC109">
        <v>12.0099</v>
      </c>
      <c r="FD109">
        <v>4.98935</v>
      </c>
      <c r="FE109">
        <v>3.28845</v>
      </c>
      <c r="FF109">
        <v>9999</v>
      </c>
      <c r="FG109">
        <v>9999</v>
      </c>
      <c r="FH109">
        <v>9999</v>
      </c>
      <c r="FI109">
        <v>266.9</v>
      </c>
      <c r="FJ109">
        <v>1.86691</v>
      </c>
      <c r="FK109">
        <v>1.86608</v>
      </c>
      <c r="FL109">
        <v>1.86554</v>
      </c>
      <c r="FM109">
        <v>1.86549</v>
      </c>
      <c r="FN109">
        <v>1.86725</v>
      </c>
      <c r="FO109">
        <v>1.86981</v>
      </c>
      <c r="FP109">
        <v>1.86845</v>
      </c>
      <c r="FQ109">
        <v>1.86996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-6.09</v>
      </c>
      <c r="GF109">
        <v>-0.1349</v>
      </c>
      <c r="GG109">
        <v>-1.924539205026614</v>
      </c>
      <c r="GH109">
        <v>-0.003472570976848066</v>
      </c>
      <c r="GI109">
        <v>7.724417303660118E-07</v>
      </c>
      <c r="GJ109">
        <v>-2.052396271755168E-10</v>
      </c>
      <c r="GK109">
        <v>-0.1837585470287317</v>
      </c>
      <c r="GL109">
        <v>-0.01104087791735834</v>
      </c>
      <c r="GM109">
        <v>0.001110027317673367</v>
      </c>
      <c r="GN109">
        <v>-2.007286811265012E-05</v>
      </c>
      <c r="GO109">
        <v>4</v>
      </c>
      <c r="GP109">
        <v>2317</v>
      </c>
      <c r="GQ109">
        <v>1</v>
      </c>
      <c r="GR109">
        <v>22</v>
      </c>
      <c r="GS109">
        <v>8623.9</v>
      </c>
      <c r="GT109">
        <v>8624</v>
      </c>
      <c r="GU109">
        <v>2.94434</v>
      </c>
      <c r="GV109">
        <v>2.18506</v>
      </c>
      <c r="GW109">
        <v>1.39648</v>
      </c>
      <c r="GX109">
        <v>2.33398</v>
      </c>
      <c r="GY109">
        <v>1.49536</v>
      </c>
      <c r="GZ109">
        <v>2.41699</v>
      </c>
      <c r="HA109">
        <v>32.2666</v>
      </c>
      <c r="HB109">
        <v>11.8555</v>
      </c>
      <c r="HC109">
        <v>18</v>
      </c>
      <c r="HD109">
        <v>512.4059999999999</v>
      </c>
      <c r="HE109">
        <v>462.215</v>
      </c>
      <c r="HF109">
        <v>20.6689</v>
      </c>
      <c r="HG109">
        <v>24.9388</v>
      </c>
      <c r="HH109">
        <v>30.0002</v>
      </c>
      <c r="HI109">
        <v>24.9803</v>
      </c>
      <c r="HJ109">
        <v>24.9309</v>
      </c>
      <c r="HK109">
        <v>59.0129</v>
      </c>
      <c r="HL109">
        <v>20.9653</v>
      </c>
      <c r="HM109">
        <v>65.07769999999999</v>
      </c>
      <c r="HN109">
        <v>20.6486</v>
      </c>
      <c r="HO109">
        <v>1556.99</v>
      </c>
      <c r="HP109">
        <v>17.8156</v>
      </c>
      <c r="HQ109">
        <v>100.965</v>
      </c>
      <c r="HR109">
        <v>101.035</v>
      </c>
    </row>
    <row r="110" spans="1:226">
      <c r="A110">
        <v>94</v>
      </c>
      <c r="B110">
        <v>1664376761.5</v>
      </c>
      <c r="C110">
        <v>556.5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1664376753.714286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1571.742517415535</v>
      </c>
      <c r="AK110">
        <v>1537.751575757576</v>
      </c>
      <c r="AL110">
        <v>3.367333313606052</v>
      </c>
      <c r="AM110">
        <v>64.62644023718549</v>
      </c>
      <c r="AN110">
        <f>(AP110 - AO110 + BO110*1E3/(8.314*(BQ110+273.15)) * AR110/BN110 * AQ110) * BN110/(100*BB110) * 1000/(1000 - AP110)</f>
        <v>0</v>
      </c>
      <c r="AO110">
        <v>17.81523322697147</v>
      </c>
      <c r="AP110">
        <v>18.39558787878787</v>
      </c>
      <c r="AQ110">
        <v>-2.971815064212954E-06</v>
      </c>
      <c r="AR110">
        <v>104.8542711503696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1664376753.714286</v>
      </c>
      <c r="BH110">
        <v>1485.195</v>
      </c>
      <c r="BI110">
        <v>1527.679285714286</v>
      </c>
      <c r="BJ110">
        <v>18.39354642857143</v>
      </c>
      <c r="BK110">
        <v>17.81084642857143</v>
      </c>
      <c r="BL110">
        <v>1491.261071428571</v>
      </c>
      <c r="BM110">
        <v>18.52848571428571</v>
      </c>
      <c r="BN110">
        <v>500.0721785714285</v>
      </c>
      <c r="BO110">
        <v>91.34530357142856</v>
      </c>
      <c r="BP110">
        <v>0.09998302142857142</v>
      </c>
      <c r="BQ110">
        <v>24.14969642857142</v>
      </c>
      <c r="BR110">
        <v>25.002</v>
      </c>
      <c r="BS110">
        <v>999.9000000000002</v>
      </c>
      <c r="BT110">
        <v>0</v>
      </c>
      <c r="BU110">
        <v>0</v>
      </c>
      <c r="BV110">
        <v>9998.097142857141</v>
      </c>
      <c r="BW110">
        <v>0</v>
      </c>
      <c r="BX110">
        <v>7.869059999999998</v>
      </c>
      <c r="BY110">
        <v>-42.48303214285714</v>
      </c>
      <c r="BZ110">
        <v>1513.024285714286</v>
      </c>
      <c r="CA110">
        <v>1555.381785714286</v>
      </c>
      <c r="CB110">
        <v>0.5827085714285715</v>
      </c>
      <c r="CC110">
        <v>1527.679285714286</v>
      </c>
      <c r="CD110">
        <v>17.81084642857143</v>
      </c>
      <c r="CE110">
        <v>1.680165357142857</v>
      </c>
      <c r="CF110">
        <v>1.626936785714286</v>
      </c>
      <c r="CG110">
        <v>14.71436785714286</v>
      </c>
      <c r="CH110">
        <v>14.21633214285714</v>
      </c>
      <c r="CI110">
        <v>2000.012857142857</v>
      </c>
      <c r="CJ110">
        <v>0.9800006428571429</v>
      </c>
      <c r="CK110">
        <v>0.01999955714285714</v>
      </c>
      <c r="CL110">
        <v>0</v>
      </c>
      <c r="CM110">
        <v>758.1237142857143</v>
      </c>
      <c r="CN110">
        <v>5.00097</v>
      </c>
      <c r="CO110">
        <v>15124.76071428572</v>
      </c>
      <c r="CP110">
        <v>16707.68571428571</v>
      </c>
      <c r="CQ110">
        <v>39.42835714285714</v>
      </c>
      <c r="CR110">
        <v>39.54439285714285</v>
      </c>
      <c r="CS110">
        <v>39.4105</v>
      </c>
      <c r="CT110">
        <v>39.26528571428571</v>
      </c>
      <c r="CU110">
        <v>39.67835714285714</v>
      </c>
      <c r="CV110">
        <v>1955.1125</v>
      </c>
      <c r="CW110">
        <v>39.90035714285715</v>
      </c>
      <c r="CX110">
        <v>0</v>
      </c>
      <c r="CY110">
        <v>1664376765.4</v>
      </c>
      <c r="CZ110">
        <v>0</v>
      </c>
      <c r="DA110">
        <v>0</v>
      </c>
      <c r="DB110" t="s">
        <v>356</v>
      </c>
      <c r="DC110">
        <v>1663859321.1</v>
      </c>
      <c r="DD110">
        <v>1663859315.6</v>
      </c>
      <c r="DE110">
        <v>0</v>
      </c>
      <c r="DF110">
        <v>0.196</v>
      </c>
      <c r="DG110">
        <v>-0.001</v>
      </c>
      <c r="DH110">
        <v>-5.941</v>
      </c>
      <c r="DI110">
        <v>-0.174</v>
      </c>
      <c r="DJ110">
        <v>1500</v>
      </c>
      <c r="DK110">
        <v>17</v>
      </c>
      <c r="DL110">
        <v>0.13</v>
      </c>
      <c r="DM110">
        <v>0.04</v>
      </c>
      <c r="DN110">
        <v>-42.48173902439024</v>
      </c>
      <c r="DO110">
        <v>-0.2378571428571541</v>
      </c>
      <c r="DP110">
        <v>0.06549378997948907</v>
      </c>
      <c r="DQ110">
        <v>0</v>
      </c>
      <c r="DR110">
        <v>0.5799828780487806</v>
      </c>
      <c r="DS110">
        <v>0.03510129616724676</v>
      </c>
      <c r="DT110">
        <v>0.005607054386000452</v>
      </c>
      <c r="DU110">
        <v>1</v>
      </c>
      <c r="DV110">
        <v>1</v>
      </c>
      <c r="DW110">
        <v>2</v>
      </c>
      <c r="DX110" t="s">
        <v>425</v>
      </c>
      <c r="DY110">
        <v>2.98509</v>
      </c>
      <c r="DZ110">
        <v>2.71554</v>
      </c>
      <c r="EA110">
        <v>0.226541</v>
      </c>
      <c r="EB110">
        <v>0.227737</v>
      </c>
      <c r="EC110">
        <v>0.0904761</v>
      </c>
      <c r="ED110">
        <v>0.0866886</v>
      </c>
      <c r="EE110">
        <v>24575.4</v>
      </c>
      <c r="EF110">
        <v>24665.1</v>
      </c>
      <c r="EG110">
        <v>29515.7</v>
      </c>
      <c r="EH110">
        <v>29525.9</v>
      </c>
      <c r="EI110">
        <v>35585.6</v>
      </c>
      <c r="EJ110">
        <v>35845.4</v>
      </c>
      <c r="EK110">
        <v>41596.2</v>
      </c>
      <c r="EL110">
        <v>42064.9</v>
      </c>
      <c r="EM110">
        <v>1.9682</v>
      </c>
      <c r="EN110">
        <v>1.95888</v>
      </c>
      <c r="EO110">
        <v>0.16015</v>
      </c>
      <c r="EP110">
        <v>0</v>
      </c>
      <c r="EQ110">
        <v>22.3727</v>
      </c>
      <c r="ER110">
        <v>999.9</v>
      </c>
      <c r="ES110">
        <v>55.4</v>
      </c>
      <c r="ET110">
        <v>27</v>
      </c>
      <c r="EU110">
        <v>21.7078</v>
      </c>
      <c r="EV110">
        <v>62.8614</v>
      </c>
      <c r="EW110">
        <v>33.4535</v>
      </c>
      <c r="EX110">
        <v>1</v>
      </c>
      <c r="EY110">
        <v>-0.194642</v>
      </c>
      <c r="EZ110">
        <v>1.39917</v>
      </c>
      <c r="FA110">
        <v>20.3835</v>
      </c>
      <c r="FB110">
        <v>5.21819</v>
      </c>
      <c r="FC110">
        <v>12.0099</v>
      </c>
      <c r="FD110">
        <v>4.98935</v>
      </c>
      <c r="FE110">
        <v>3.28842</v>
      </c>
      <c r="FF110">
        <v>9999</v>
      </c>
      <c r="FG110">
        <v>9999</v>
      </c>
      <c r="FH110">
        <v>9999</v>
      </c>
      <c r="FI110">
        <v>266.9</v>
      </c>
      <c r="FJ110">
        <v>1.86691</v>
      </c>
      <c r="FK110">
        <v>1.86605</v>
      </c>
      <c r="FL110">
        <v>1.86554</v>
      </c>
      <c r="FM110">
        <v>1.86549</v>
      </c>
      <c r="FN110">
        <v>1.86726</v>
      </c>
      <c r="FO110">
        <v>1.86981</v>
      </c>
      <c r="FP110">
        <v>1.86844</v>
      </c>
      <c r="FQ110">
        <v>1.86995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-6.13</v>
      </c>
      <c r="GF110">
        <v>-0.1349</v>
      </c>
      <c r="GG110">
        <v>-1.924539205026614</v>
      </c>
      <c r="GH110">
        <v>-0.003472570976848066</v>
      </c>
      <c r="GI110">
        <v>7.724417303660118E-07</v>
      </c>
      <c r="GJ110">
        <v>-2.052396271755168E-10</v>
      </c>
      <c r="GK110">
        <v>-0.1837585470287317</v>
      </c>
      <c r="GL110">
        <v>-0.01104087791735834</v>
      </c>
      <c r="GM110">
        <v>0.001110027317673367</v>
      </c>
      <c r="GN110">
        <v>-2.007286811265012E-05</v>
      </c>
      <c r="GO110">
        <v>4</v>
      </c>
      <c r="GP110">
        <v>2317</v>
      </c>
      <c r="GQ110">
        <v>1</v>
      </c>
      <c r="GR110">
        <v>22</v>
      </c>
      <c r="GS110">
        <v>8624</v>
      </c>
      <c r="GT110">
        <v>8624.1</v>
      </c>
      <c r="GU110">
        <v>2.97119</v>
      </c>
      <c r="GV110">
        <v>2.1814</v>
      </c>
      <c r="GW110">
        <v>1.39648</v>
      </c>
      <c r="GX110">
        <v>2.33276</v>
      </c>
      <c r="GY110">
        <v>1.49536</v>
      </c>
      <c r="GZ110">
        <v>2.46094</v>
      </c>
      <c r="HA110">
        <v>32.2666</v>
      </c>
      <c r="HB110">
        <v>11.8555</v>
      </c>
      <c r="HC110">
        <v>18</v>
      </c>
      <c r="HD110">
        <v>512.215</v>
      </c>
      <c r="HE110">
        <v>462.277</v>
      </c>
      <c r="HF110">
        <v>20.6583</v>
      </c>
      <c r="HG110">
        <v>24.9388</v>
      </c>
      <c r="HH110">
        <v>30.0003</v>
      </c>
      <c r="HI110">
        <v>24.9787</v>
      </c>
      <c r="HJ110">
        <v>24.9309</v>
      </c>
      <c r="HK110">
        <v>59.4874</v>
      </c>
      <c r="HL110">
        <v>20.9653</v>
      </c>
      <c r="HM110">
        <v>65.07769999999999</v>
      </c>
      <c r="HN110">
        <v>20.6428</v>
      </c>
      <c r="HO110">
        <v>1570.35</v>
      </c>
      <c r="HP110">
        <v>17.8156</v>
      </c>
      <c r="HQ110">
        <v>100.964</v>
      </c>
      <c r="HR110">
        <v>101.036</v>
      </c>
    </row>
    <row r="111" spans="1:226">
      <c r="A111">
        <v>95</v>
      </c>
      <c r="B111">
        <v>1664376766</v>
      </c>
      <c r="C111">
        <v>561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1664376758.160714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1587.096297413845</v>
      </c>
      <c r="AK111">
        <v>1552.976181818181</v>
      </c>
      <c r="AL111">
        <v>3.380736842401867</v>
      </c>
      <c r="AM111">
        <v>64.62644023718549</v>
      </c>
      <c r="AN111">
        <f>(AP111 - AO111 + BO111*1E3/(8.314*(BQ111+273.15)) * AR111/BN111 * AQ111) * BN111/(100*BB111) * 1000/(1000 - AP111)</f>
        <v>0</v>
      </c>
      <c r="AO111">
        <v>17.81884104664213</v>
      </c>
      <c r="AP111">
        <v>18.39586</v>
      </c>
      <c r="AQ111">
        <v>2.124061498556632E-06</v>
      </c>
      <c r="AR111">
        <v>104.8542711503696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1664376758.160714</v>
      </c>
      <c r="BH111">
        <v>1500.015357142858</v>
      </c>
      <c r="BI111">
        <v>1542.567857142857</v>
      </c>
      <c r="BJ111">
        <v>18.39528928571429</v>
      </c>
      <c r="BK111">
        <v>17.81448928571428</v>
      </c>
      <c r="BL111">
        <v>1506.118928571429</v>
      </c>
      <c r="BM111">
        <v>18.53021071428572</v>
      </c>
      <c r="BN111">
        <v>500.0646428571428</v>
      </c>
      <c r="BO111">
        <v>91.34631428571427</v>
      </c>
      <c r="BP111">
        <v>0.1000164964285714</v>
      </c>
      <c r="BQ111">
        <v>24.151625</v>
      </c>
      <c r="BR111">
        <v>25.00900714285715</v>
      </c>
      <c r="BS111">
        <v>999.9000000000002</v>
      </c>
      <c r="BT111">
        <v>0</v>
      </c>
      <c r="BU111">
        <v>0</v>
      </c>
      <c r="BV111">
        <v>9990.263214285715</v>
      </c>
      <c r="BW111">
        <v>0</v>
      </c>
      <c r="BX111">
        <v>7.869059999999998</v>
      </c>
      <c r="BY111">
        <v>-42.55086428571429</v>
      </c>
      <c r="BZ111">
        <v>1528.125714285714</v>
      </c>
      <c r="CA111">
        <v>1570.546428571429</v>
      </c>
      <c r="CB111">
        <v>0.5808068214285714</v>
      </c>
      <c r="CC111">
        <v>1542.567857142857</v>
      </c>
      <c r="CD111">
        <v>17.81448928571428</v>
      </c>
      <c r="CE111">
        <v>1.6803425</v>
      </c>
      <c r="CF111">
        <v>1.627287857142857</v>
      </c>
      <c r="CG111">
        <v>14.71600357142857</v>
      </c>
      <c r="CH111">
        <v>14.21965714285714</v>
      </c>
      <c r="CI111">
        <v>2000.017857142857</v>
      </c>
      <c r="CJ111">
        <v>0.9800002142857144</v>
      </c>
      <c r="CK111">
        <v>0.01999998571428572</v>
      </c>
      <c r="CL111">
        <v>0</v>
      </c>
      <c r="CM111">
        <v>758.076607142857</v>
      </c>
      <c r="CN111">
        <v>5.00097</v>
      </c>
      <c r="CO111">
        <v>15121.27857142857</v>
      </c>
      <c r="CP111">
        <v>16707.725</v>
      </c>
      <c r="CQ111">
        <v>39.37914285714285</v>
      </c>
      <c r="CR111">
        <v>39.51317857142857</v>
      </c>
      <c r="CS111">
        <v>39.37028571428571</v>
      </c>
      <c r="CT111">
        <v>39.20735714285714</v>
      </c>
      <c r="CU111">
        <v>39.64264285714285</v>
      </c>
      <c r="CV111">
        <v>1955.1175</v>
      </c>
      <c r="CW111">
        <v>39.90035714285715</v>
      </c>
      <c r="CX111">
        <v>0</v>
      </c>
      <c r="CY111">
        <v>1664376770.2</v>
      </c>
      <c r="CZ111">
        <v>0</v>
      </c>
      <c r="DA111">
        <v>0</v>
      </c>
      <c r="DB111" t="s">
        <v>356</v>
      </c>
      <c r="DC111">
        <v>1663859321.1</v>
      </c>
      <c r="DD111">
        <v>1663859315.6</v>
      </c>
      <c r="DE111">
        <v>0</v>
      </c>
      <c r="DF111">
        <v>0.196</v>
      </c>
      <c r="DG111">
        <v>-0.001</v>
      </c>
      <c r="DH111">
        <v>-5.941</v>
      </c>
      <c r="DI111">
        <v>-0.174</v>
      </c>
      <c r="DJ111">
        <v>1500</v>
      </c>
      <c r="DK111">
        <v>17</v>
      </c>
      <c r="DL111">
        <v>0.13</v>
      </c>
      <c r="DM111">
        <v>0.04</v>
      </c>
      <c r="DN111">
        <v>-42.5274575</v>
      </c>
      <c r="DO111">
        <v>-0.7332686679174232</v>
      </c>
      <c r="DP111">
        <v>0.09274739049563614</v>
      </c>
      <c r="DQ111">
        <v>0</v>
      </c>
      <c r="DR111">
        <v>0.581393525</v>
      </c>
      <c r="DS111">
        <v>-0.02357183864915739</v>
      </c>
      <c r="DT111">
        <v>0.002701439412493822</v>
      </c>
      <c r="DU111">
        <v>1</v>
      </c>
      <c r="DV111">
        <v>1</v>
      </c>
      <c r="DW111">
        <v>2</v>
      </c>
      <c r="DX111" t="s">
        <v>425</v>
      </c>
      <c r="DY111">
        <v>2.98528</v>
      </c>
      <c r="DZ111">
        <v>2.71551</v>
      </c>
      <c r="EA111">
        <v>0.227887</v>
      </c>
      <c r="EB111">
        <v>0.229054</v>
      </c>
      <c r="EC111">
        <v>0.0904764</v>
      </c>
      <c r="ED111">
        <v>0.08670070000000001</v>
      </c>
      <c r="EE111">
        <v>24533</v>
      </c>
      <c r="EF111">
        <v>24623</v>
      </c>
      <c r="EG111">
        <v>29516.1</v>
      </c>
      <c r="EH111">
        <v>29525.9</v>
      </c>
      <c r="EI111">
        <v>35586.3</v>
      </c>
      <c r="EJ111">
        <v>35845.2</v>
      </c>
      <c r="EK111">
        <v>41597</v>
      </c>
      <c r="EL111">
        <v>42065.3</v>
      </c>
      <c r="EM111">
        <v>1.96843</v>
      </c>
      <c r="EN111">
        <v>1.9589</v>
      </c>
      <c r="EO111">
        <v>0.161245</v>
      </c>
      <c r="EP111">
        <v>0</v>
      </c>
      <c r="EQ111">
        <v>22.3708</v>
      </c>
      <c r="ER111">
        <v>999.9</v>
      </c>
      <c r="ES111">
        <v>55.4</v>
      </c>
      <c r="ET111">
        <v>27</v>
      </c>
      <c r="EU111">
        <v>21.7064</v>
      </c>
      <c r="EV111">
        <v>62.6914</v>
      </c>
      <c r="EW111">
        <v>33.1851</v>
      </c>
      <c r="EX111">
        <v>1</v>
      </c>
      <c r="EY111">
        <v>-0.194538</v>
      </c>
      <c r="EZ111">
        <v>1.42379</v>
      </c>
      <c r="FA111">
        <v>20.3833</v>
      </c>
      <c r="FB111">
        <v>5.21789</v>
      </c>
      <c r="FC111">
        <v>12.0099</v>
      </c>
      <c r="FD111">
        <v>4.98945</v>
      </c>
      <c r="FE111">
        <v>3.2885</v>
      </c>
      <c r="FF111">
        <v>9999</v>
      </c>
      <c r="FG111">
        <v>9999</v>
      </c>
      <c r="FH111">
        <v>9999</v>
      </c>
      <c r="FI111">
        <v>266.9</v>
      </c>
      <c r="FJ111">
        <v>1.86691</v>
      </c>
      <c r="FK111">
        <v>1.86605</v>
      </c>
      <c r="FL111">
        <v>1.86554</v>
      </c>
      <c r="FM111">
        <v>1.86546</v>
      </c>
      <c r="FN111">
        <v>1.86725</v>
      </c>
      <c r="FO111">
        <v>1.86981</v>
      </c>
      <c r="FP111">
        <v>1.86844</v>
      </c>
      <c r="FQ111">
        <v>1.86996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-6.17</v>
      </c>
      <c r="GF111">
        <v>-0.1349</v>
      </c>
      <c r="GG111">
        <v>-1.924539205026614</v>
      </c>
      <c r="GH111">
        <v>-0.003472570976848066</v>
      </c>
      <c r="GI111">
        <v>7.724417303660118E-07</v>
      </c>
      <c r="GJ111">
        <v>-2.052396271755168E-10</v>
      </c>
      <c r="GK111">
        <v>-0.1837585470287317</v>
      </c>
      <c r="GL111">
        <v>-0.01104087791735834</v>
      </c>
      <c r="GM111">
        <v>0.001110027317673367</v>
      </c>
      <c r="GN111">
        <v>-2.007286811265012E-05</v>
      </c>
      <c r="GO111">
        <v>4</v>
      </c>
      <c r="GP111">
        <v>2317</v>
      </c>
      <c r="GQ111">
        <v>1</v>
      </c>
      <c r="GR111">
        <v>22</v>
      </c>
      <c r="GS111">
        <v>8624.1</v>
      </c>
      <c r="GT111">
        <v>8624.200000000001</v>
      </c>
      <c r="GU111">
        <v>2.99438</v>
      </c>
      <c r="GV111">
        <v>2.18262</v>
      </c>
      <c r="GW111">
        <v>1.39648</v>
      </c>
      <c r="GX111">
        <v>2.33398</v>
      </c>
      <c r="GY111">
        <v>1.49536</v>
      </c>
      <c r="GZ111">
        <v>2.41943</v>
      </c>
      <c r="HA111">
        <v>32.2887</v>
      </c>
      <c r="HB111">
        <v>11.838</v>
      </c>
      <c r="HC111">
        <v>18</v>
      </c>
      <c r="HD111">
        <v>512.354</v>
      </c>
      <c r="HE111">
        <v>462.293</v>
      </c>
      <c r="HF111">
        <v>20.6467</v>
      </c>
      <c r="HG111">
        <v>24.9381</v>
      </c>
      <c r="HH111">
        <v>30.0004</v>
      </c>
      <c r="HI111">
        <v>24.9782</v>
      </c>
      <c r="HJ111">
        <v>24.9309</v>
      </c>
      <c r="HK111">
        <v>59.9209</v>
      </c>
      <c r="HL111">
        <v>20.9653</v>
      </c>
      <c r="HM111">
        <v>65.07769999999999</v>
      </c>
      <c r="HN111">
        <v>20.6362</v>
      </c>
      <c r="HO111">
        <v>1590.39</v>
      </c>
      <c r="HP111">
        <v>17.8156</v>
      </c>
      <c r="HQ111">
        <v>100.966</v>
      </c>
      <c r="HR111">
        <v>101.036</v>
      </c>
    </row>
    <row r="112" spans="1:226">
      <c r="A112">
        <v>96</v>
      </c>
      <c r="B112">
        <v>1664376771.5</v>
      </c>
      <c r="C112">
        <v>566.5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1664376763.732143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1605.801358628988</v>
      </c>
      <c r="AK112">
        <v>1571.666545454544</v>
      </c>
      <c r="AL112">
        <v>3.374456112687771</v>
      </c>
      <c r="AM112">
        <v>64.62644023718549</v>
      </c>
      <c r="AN112">
        <f>(AP112 - AO112 + BO112*1E3/(8.314*(BQ112+273.15)) * AR112/BN112 * AQ112) * BN112/(100*BB112) * 1000/(1000 - AP112)</f>
        <v>0</v>
      </c>
      <c r="AO112">
        <v>17.82153366290949</v>
      </c>
      <c r="AP112">
        <v>18.39454909090909</v>
      </c>
      <c r="AQ112">
        <v>-3.712084107904212E-06</v>
      </c>
      <c r="AR112">
        <v>104.8542711503696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1664376763.732143</v>
      </c>
      <c r="BH112">
        <v>1518.593928571429</v>
      </c>
      <c r="BI112">
        <v>1561.208214285714</v>
      </c>
      <c r="BJ112">
        <v>18.39548214285714</v>
      </c>
      <c r="BK112">
        <v>17.81835714285714</v>
      </c>
      <c r="BL112">
        <v>1524.745714285714</v>
      </c>
      <c r="BM112">
        <v>18.5304</v>
      </c>
      <c r="BN112">
        <v>500.0633571428571</v>
      </c>
      <c r="BO112">
        <v>91.3469607142857</v>
      </c>
      <c r="BP112">
        <v>0.0999725142857143</v>
      </c>
      <c r="BQ112">
        <v>24.15165</v>
      </c>
      <c r="BR112">
        <v>25.01500357142857</v>
      </c>
      <c r="BS112">
        <v>999.9000000000002</v>
      </c>
      <c r="BT112">
        <v>0</v>
      </c>
      <c r="BU112">
        <v>0</v>
      </c>
      <c r="BV112">
        <v>9988.592857142858</v>
      </c>
      <c r="BW112">
        <v>0</v>
      </c>
      <c r="BX112">
        <v>7.869059999999998</v>
      </c>
      <c r="BY112">
        <v>-42.61400714285714</v>
      </c>
      <c r="BZ112">
        <v>1547.053928571428</v>
      </c>
      <c r="CA112">
        <v>1589.5325</v>
      </c>
      <c r="CB112">
        <v>0.5771248928571427</v>
      </c>
      <c r="CC112">
        <v>1561.208214285714</v>
      </c>
      <c r="CD112">
        <v>17.81835714285714</v>
      </c>
      <c r="CE112">
        <v>1.680371428571429</v>
      </c>
      <c r="CF112">
        <v>1.627653214285714</v>
      </c>
      <c r="CG112">
        <v>14.716275</v>
      </c>
      <c r="CH112">
        <v>14.22311785714286</v>
      </c>
      <c r="CI112">
        <v>2000.010714285714</v>
      </c>
      <c r="CJ112">
        <v>0.9799995714285715</v>
      </c>
      <c r="CK112">
        <v>0.02000062857142857</v>
      </c>
      <c r="CL112">
        <v>0</v>
      </c>
      <c r="CM112">
        <v>757.9939285714285</v>
      </c>
      <c r="CN112">
        <v>5.00097</v>
      </c>
      <c r="CO112">
        <v>15116.93214285714</v>
      </c>
      <c r="CP112">
        <v>16707.66428571428</v>
      </c>
      <c r="CQ112">
        <v>39.31678571428571</v>
      </c>
      <c r="CR112">
        <v>39.47075</v>
      </c>
      <c r="CS112">
        <v>39.319</v>
      </c>
      <c r="CT112">
        <v>39.14264285714285</v>
      </c>
      <c r="CU112">
        <v>39.59135714285714</v>
      </c>
      <c r="CV112">
        <v>1955.110357142857</v>
      </c>
      <c r="CW112">
        <v>39.90035714285715</v>
      </c>
      <c r="CX112">
        <v>0</v>
      </c>
      <c r="CY112">
        <v>1664376775.6</v>
      </c>
      <c r="CZ112">
        <v>0</v>
      </c>
      <c r="DA112">
        <v>0</v>
      </c>
      <c r="DB112" t="s">
        <v>356</v>
      </c>
      <c r="DC112">
        <v>1663859321.1</v>
      </c>
      <c r="DD112">
        <v>1663859315.6</v>
      </c>
      <c r="DE112">
        <v>0</v>
      </c>
      <c r="DF112">
        <v>0.196</v>
      </c>
      <c r="DG112">
        <v>-0.001</v>
      </c>
      <c r="DH112">
        <v>-5.941</v>
      </c>
      <c r="DI112">
        <v>-0.174</v>
      </c>
      <c r="DJ112">
        <v>1500</v>
      </c>
      <c r="DK112">
        <v>17</v>
      </c>
      <c r="DL112">
        <v>0.13</v>
      </c>
      <c r="DM112">
        <v>0.04</v>
      </c>
      <c r="DN112">
        <v>-42.58770000000001</v>
      </c>
      <c r="DO112">
        <v>-0.8042174216027543</v>
      </c>
      <c r="DP112">
        <v>0.09627910646377712</v>
      </c>
      <c r="DQ112">
        <v>0</v>
      </c>
      <c r="DR112">
        <v>0.5787901219512196</v>
      </c>
      <c r="DS112">
        <v>-0.04111482229965111</v>
      </c>
      <c r="DT112">
        <v>0.004129732573844144</v>
      </c>
      <c r="DU112">
        <v>1</v>
      </c>
      <c r="DV112">
        <v>1</v>
      </c>
      <c r="DW112">
        <v>2</v>
      </c>
      <c r="DX112" t="s">
        <v>425</v>
      </c>
      <c r="DY112">
        <v>2.98512</v>
      </c>
      <c r="DZ112">
        <v>2.71554</v>
      </c>
      <c r="EA112">
        <v>0.229511</v>
      </c>
      <c r="EB112">
        <v>0.230659</v>
      </c>
      <c r="EC112">
        <v>0.09047090000000001</v>
      </c>
      <c r="ED112">
        <v>0.0867102</v>
      </c>
      <c r="EE112">
        <v>24481.5</v>
      </c>
      <c r="EF112">
        <v>24571.7</v>
      </c>
      <c r="EG112">
        <v>29516.1</v>
      </c>
      <c r="EH112">
        <v>29525.6</v>
      </c>
      <c r="EI112">
        <v>35586.6</v>
      </c>
      <c r="EJ112">
        <v>35844.5</v>
      </c>
      <c r="EK112">
        <v>41597</v>
      </c>
      <c r="EL112">
        <v>42064.9</v>
      </c>
      <c r="EM112">
        <v>1.96843</v>
      </c>
      <c r="EN112">
        <v>1.95905</v>
      </c>
      <c r="EO112">
        <v>0.16138</v>
      </c>
      <c r="EP112">
        <v>0</v>
      </c>
      <c r="EQ112">
        <v>22.3689</v>
      </c>
      <c r="ER112">
        <v>999.9</v>
      </c>
      <c r="ES112">
        <v>55.4</v>
      </c>
      <c r="ET112">
        <v>27</v>
      </c>
      <c r="EU112">
        <v>21.7097</v>
      </c>
      <c r="EV112">
        <v>62.7014</v>
      </c>
      <c r="EW112">
        <v>33.3774</v>
      </c>
      <c r="EX112">
        <v>1</v>
      </c>
      <c r="EY112">
        <v>-0.19435</v>
      </c>
      <c r="EZ112">
        <v>1.47768</v>
      </c>
      <c r="FA112">
        <v>20.3825</v>
      </c>
      <c r="FB112">
        <v>5.21879</v>
      </c>
      <c r="FC112">
        <v>12.0099</v>
      </c>
      <c r="FD112">
        <v>4.9899</v>
      </c>
      <c r="FE112">
        <v>3.28865</v>
      </c>
      <c r="FF112">
        <v>9999</v>
      </c>
      <c r="FG112">
        <v>9999</v>
      </c>
      <c r="FH112">
        <v>9999</v>
      </c>
      <c r="FI112">
        <v>266.9</v>
      </c>
      <c r="FJ112">
        <v>1.86691</v>
      </c>
      <c r="FK112">
        <v>1.86604</v>
      </c>
      <c r="FL112">
        <v>1.86553</v>
      </c>
      <c r="FM112">
        <v>1.86546</v>
      </c>
      <c r="FN112">
        <v>1.86725</v>
      </c>
      <c r="FO112">
        <v>1.86981</v>
      </c>
      <c r="FP112">
        <v>1.86844</v>
      </c>
      <c r="FQ112">
        <v>1.86996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-6.22</v>
      </c>
      <c r="GF112">
        <v>-0.1349</v>
      </c>
      <c r="GG112">
        <v>-1.924539205026614</v>
      </c>
      <c r="GH112">
        <v>-0.003472570976848066</v>
      </c>
      <c r="GI112">
        <v>7.724417303660118E-07</v>
      </c>
      <c r="GJ112">
        <v>-2.052396271755168E-10</v>
      </c>
      <c r="GK112">
        <v>-0.1837585470287317</v>
      </c>
      <c r="GL112">
        <v>-0.01104087791735834</v>
      </c>
      <c r="GM112">
        <v>0.001110027317673367</v>
      </c>
      <c r="GN112">
        <v>-2.007286811265012E-05</v>
      </c>
      <c r="GO112">
        <v>4</v>
      </c>
      <c r="GP112">
        <v>2317</v>
      </c>
      <c r="GQ112">
        <v>1</v>
      </c>
      <c r="GR112">
        <v>22</v>
      </c>
      <c r="GS112">
        <v>8624.200000000001</v>
      </c>
      <c r="GT112">
        <v>8624.299999999999</v>
      </c>
      <c r="GU112">
        <v>3.02246</v>
      </c>
      <c r="GV112">
        <v>2.18628</v>
      </c>
      <c r="GW112">
        <v>1.39648</v>
      </c>
      <c r="GX112">
        <v>2.33521</v>
      </c>
      <c r="GY112">
        <v>1.49536</v>
      </c>
      <c r="GZ112">
        <v>2.37305</v>
      </c>
      <c r="HA112">
        <v>32.2887</v>
      </c>
      <c r="HB112">
        <v>11.8205</v>
      </c>
      <c r="HC112">
        <v>18</v>
      </c>
      <c r="HD112">
        <v>512.354</v>
      </c>
      <c r="HE112">
        <v>462.369</v>
      </c>
      <c r="HF112">
        <v>20.6284</v>
      </c>
      <c r="HG112">
        <v>24.9368</v>
      </c>
      <c r="HH112">
        <v>30.0001</v>
      </c>
      <c r="HI112">
        <v>24.9782</v>
      </c>
      <c r="HJ112">
        <v>24.9288</v>
      </c>
      <c r="HK112">
        <v>60.4886</v>
      </c>
      <c r="HL112">
        <v>20.9653</v>
      </c>
      <c r="HM112">
        <v>65.07769999999999</v>
      </c>
      <c r="HN112">
        <v>20.6186</v>
      </c>
      <c r="HO112">
        <v>1603.75</v>
      </c>
      <c r="HP112">
        <v>17.8156</v>
      </c>
      <c r="HQ112">
        <v>100.966</v>
      </c>
      <c r="HR112">
        <v>101.035</v>
      </c>
    </row>
    <row r="113" spans="1:226">
      <c r="A113">
        <v>97</v>
      </c>
      <c r="B113">
        <v>1664377685.6</v>
      </c>
      <c r="C113">
        <v>1480.599999904633</v>
      </c>
      <c r="D113" t="s">
        <v>556</v>
      </c>
      <c r="E113" t="s">
        <v>557</v>
      </c>
      <c r="F113">
        <v>5</v>
      </c>
      <c r="G113" t="s">
        <v>558</v>
      </c>
      <c r="H113" t="s">
        <v>354</v>
      </c>
      <c r="I113">
        <v>1664377677.849999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426.1330566358617</v>
      </c>
      <c r="AK113">
        <v>407.705496969697</v>
      </c>
      <c r="AL113">
        <v>0.02491719937422617</v>
      </c>
      <c r="AM113">
        <v>64.64262232141019</v>
      </c>
      <c r="AN113">
        <f>(AP113 - AO113 + BO113*1E3/(8.314*(BQ113+273.15)) * AR113/BN113 * AQ113) * BN113/(100*BB113) * 1000/(1000 - AP113)</f>
        <v>0</v>
      </c>
      <c r="AO113">
        <v>14.69917945886411</v>
      </c>
      <c r="AP113">
        <v>18.27163575757576</v>
      </c>
      <c r="AQ113">
        <v>7.110156544065237E-05</v>
      </c>
      <c r="AR113">
        <v>104.6612868082216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1664377677.849999</v>
      </c>
      <c r="BH113">
        <v>400.0521666666666</v>
      </c>
      <c r="BI113">
        <v>419.8841</v>
      </c>
      <c r="BJ113">
        <v>18.27457</v>
      </c>
      <c r="BK113">
        <v>14.60302333333333</v>
      </c>
      <c r="BL113">
        <v>403.2649333333333</v>
      </c>
      <c r="BM113">
        <v>18.41061333333333</v>
      </c>
      <c r="BN113">
        <v>500.0621666666667</v>
      </c>
      <c r="BO113">
        <v>91.36082333333333</v>
      </c>
      <c r="BP113">
        <v>0.1000130266666667</v>
      </c>
      <c r="BQ113">
        <v>24.99088666666666</v>
      </c>
      <c r="BR113">
        <v>25.04534666666667</v>
      </c>
      <c r="BS113">
        <v>999.9000000000002</v>
      </c>
      <c r="BT113">
        <v>0</v>
      </c>
      <c r="BU113">
        <v>0</v>
      </c>
      <c r="BV113">
        <v>9997.271000000001</v>
      </c>
      <c r="BW113">
        <v>0</v>
      </c>
      <c r="BX113">
        <v>7.870932999999998</v>
      </c>
      <c r="BY113">
        <v>-19.83193666666666</v>
      </c>
      <c r="BZ113">
        <v>407.4990666666666</v>
      </c>
      <c r="CA113">
        <v>426.1065333333334</v>
      </c>
      <c r="CB113">
        <v>3.671538</v>
      </c>
      <c r="CC113">
        <v>419.8841</v>
      </c>
      <c r="CD113">
        <v>14.60302333333333</v>
      </c>
      <c r="CE113">
        <v>1.669579666666666</v>
      </c>
      <c r="CF113">
        <v>1.334144</v>
      </c>
      <c r="CG113">
        <v>14.61644</v>
      </c>
      <c r="CH113">
        <v>11.18896666666667</v>
      </c>
      <c r="CI113">
        <v>2000.036333333334</v>
      </c>
      <c r="CJ113">
        <v>0.9799953999999997</v>
      </c>
      <c r="CK113">
        <v>0.02000440000000001</v>
      </c>
      <c r="CL113">
        <v>0</v>
      </c>
      <c r="CM113">
        <v>946.8003666666667</v>
      </c>
      <c r="CN113">
        <v>5.000969999999999</v>
      </c>
      <c r="CO113">
        <v>18800.88666666667</v>
      </c>
      <c r="CP113">
        <v>16707.86</v>
      </c>
      <c r="CQ113">
        <v>38.60183333333332</v>
      </c>
      <c r="CR113">
        <v>38.81636666666667</v>
      </c>
      <c r="CS113">
        <v>38.57063333333333</v>
      </c>
      <c r="CT113">
        <v>38.43716666666667</v>
      </c>
      <c r="CU113">
        <v>39.03933333333332</v>
      </c>
      <c r="CV113">
        <v>1955.125</v>
      </c>
      <c r="CW113">
        <v>39.91</v>
      </c>
      <c r="CX113">
        <v>0</v>
      </c>
      <c r="CY113">
        <v>1664377689.4</v>
      </c>
      <c r="CZ113">
        <v>0</v>
      </c>
      <c r="DA113">
        <v>0</v>
      </c>
      <c r="DB113" t="s">
        <v>356</v>
      </c>
      <c r="DC113">
        <v>1663859321.1</v>
      </c>
      <c r="DD113">
        <v>1663859315.6</v>
      </c>
      <c r="DE113">
        <v>0</v>
      </c>
      <c r="DF113">
        <v>0.196</v>
      </c>
      <c r="DG113">
        <v>-0.001</v>
      </c>
      <c r="DH113">
        <v>-5.941</v>
      </c>
      <c r="DI113">
        <v>-0.174</v>
      </c>
      <c r="DJ113">
        <v>1500</v>
      </c>
      <c r="DK113">
        <v>17</v>
      </c>
      <c r="DL113">
        <v>0.13</v>
      </c>
      <c r="DM113">
        <v>0.04</v>
      </c>
      <c r="DN113">
        <v>-19.9120725</v>
      </c>
      <c r="DO113">
        <v>1.889168105065635</v>
      </c>
      <c r="DP113">
        <v>0.1836980946927597</v>
      </c>
      <c r="DQ113">
        <v>0</v>
      </c>
      <c r="DR113">
        <v>3.7077415</v>
      </c>
      <c r="DS113">
        <v>-0.9563774859287157</v>
      </c>
      <c r="DT113">
        <v>0.09316717781896153</v>
      </c>
      <c r="DU113">
        <v>0</v>
      </c>
      <c r="DV113">
        <v>0</v>
      </c>
      <c r="DW113">
        <v>2</v>
      </c>
      <c r="DX113" t="s">
        <v>357</v>
      </c>
      <c r="DY113">
        <v>2.98528</v>
      </c>
      <c r="DZ113">
        <v>2.71548</v>
      </c>
      <c r="EA113">
        <v>0.0928543</v>
      </c>
      <c r="EB113">
        <v>0.0947704</v>
      </c>
      <c r="EC113">
        <v>0.0900898</v>
      </c>
      <c r="ED113">
        <v>0.0756549</v>
      </c>
      <c r="EE113">
        <v>28824.1</v>
      </c>
      <c r="EF113">
        <v>28909.2</v>
      </c>
      <c r="EG113">
        <v>29520.4</v>
      </c>
      <c r="EH113">
        <v>29527.3</v>
      </c>
      <c r="EI113">
        <v>35603.8</v>
      </c>
      <c r="EJ113">
        <v>36287.7</v>
      </c>
      <c r="EK113">
        <v>41602.5</v>
      </c>
      <c r="EL113">
        <v>42070.3</v>
      </c>
      <c r="EM113">
        <v>1.98425</v>
      </c>
      <c r="EN113">
        <v>1.94875</v>
      </c>
      <c r="EO113">
        <v>0.114106</v>
      </c>
      <c r="EP113">
        <v>0</v>
      </c>
      <c r="EQ113">
        <v>23.1663</v>
      </c>
      <c r="ER113">
        <v>999.9</v>
      </c>
      <c r="ES113">
        <v>52.3</v>
      </c>
      <c r="ET113">
        <v>27.5</v>
      </c>
      <c r="EU113">
        <v>21.0972</v>
      </c>
      <c r="EV113">
        <v>62.8096</v>
      </c>
      <c r="EW113">
        <v>33.2212</v>
      </c>
      <c r="EX113">
        <v>1</v>
      </c>
      <c r="EY113">
        <v>-0.204299</v>
      </c>
      <c r="EZ113">
        <v>1.66611</v>
      </c>
      <c r="FA113">
        <v>20.3287</v>
      </c>
      <c r="FB113">
        <v>5.22208</v>
      </c>
      <c r="FC113">
        <v>12.0099</v>
      </c>
      <c r="FD113">
        <v>4.9906</v>
      </c>
      <c r="FE113">
        <v>3.28925</v>
      </c>
      <c r="FF113">
        <v>9999</v>
      </c>
      <c r="FG113">
        <v>9999</v>
      </c>
      <c r="FH113">
        <v>9999</v>
      </c>
      <c r="FI113">
        <v>267.2</v>
      </c>
      <c r="FJ113">
        <v>1.86722</v>
      </c>
      <c r="FK113">
        <v>1.8663</v>
      </c>
      <c r="FL113">
        <v>1.86575</v>
      </c>
      <c r="FM113">
        <v>1.86569</v>
      </c>
      <c r="FN113">
        <v>1.86752</v>
      </c>
      <c r="FO113">
        <v>1.87011</v>
      </c>
      <c r="FP113">
        <v>1.86873</v>
      </c>
      <c r="FQ113">
        <v>1.87019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-3.214</v>
      </c>
      <c r="GF113">
        <v>-0.136</v>
      </c>
      <c r="GG113">
        <v>-1.924539205026614</v>
      </c>
      <c r="GH113">
        <v>-0.003472570976848066</v>
      </c>
      <c r="GI113">
        <v>7.724417303660118E-07</v>
      </c>
      <c r="GJ113">
        <v>-2.052396271755168E-10</v>
      </c>
      <c r="GK113">
        <v>-0.1837585470287317</v>
      </c>
      <c r="GL113">
        <v>-0.01104087791735834</v>
      </c>
      <c r="GM113">
        <v>0.001110027317673367</v>
      </c>
      <c r="GN113">
        <v>-2.007286811265012E-05</v>
      </c>
      <c r="GO113">
        <v>4</v>
      </c>
      <c r="GP113">
        <v>2317</v>
      </c>
      <c r="GQ113">
        <v>1</v>
      </c>
      <c r="GR113">
        <v>22</v>
      </c>
      <c r="GS113">
        <v>8639.4</v>
      </c>
      <c r="GT113">
        <v>8639.5</v>
      </c>
      <c r="GU113">
        <v>1.0376</v>
      </c>
      <c r="GV113">
        <v>2.21069</v>
      </c>
      <c r="GW113">
        <v>1.39648</v>
      </c>
      <c r="GX113">
        <v>2.33643</v>
      </c>
      <c r="GY113">
        <v>1.49536</v>
      </c>
      <c r="GZ113">
        <v>2.3645</v>
      </c>
      <c r="HA113">
        <v>32.798</v>
      </c>
      <c r="HB113">
        <v>24.07</v>
      </c>
      <c r="HC113">
        <v>18</v>
      </c>
      <c r="HD113">
        <v>521.362</v>
      </c>
      <c r="HE113">
        <v>454.903</v>
      </c>
      <c r="HF113">
        <v>21.2124</v>
      </c>
      <c r="HG113">
        <v>24.8134</v>
      </c>
      <c r="HH113">
        <v>30.0002</v>
      </c>
      <c r="HI113">
        <v>24.8469</v>
      </c>
      <c r="HJ113">
        <v>24.8005</v>
      </c>
      <c r="HK113">
        <v>20.776</v>
      </c>
      <c r="HL113">
        <v>31.1107</v>
      </c>
      <c r="HM113">
        <v>55.8809</v>
      </c>
      <c r="HN113">
        <v>21.2087</v>
      </c>
      <c r="HO113">
        <v>413.244</v>
      </c>
      <c r="HP113">
        <v>14.8814</v>
      </c>
      <c r="HQ113">
        <v>100.98</v>
      </c>
      <c r="HR113">
        <v>101.045</v>
      </c>
    </row>
    <row r="114" spans="1:226">
      <c r="A114">
        <v>98</v>
      </c>
      <c r="B114">
        <v>1664377690.6</v>
      </c>
      <c r="C114">
        <v>1485.599999904633</v>
      </c>
      <c r="D114" t="s">
        <v>559</v>
      </c>
      <c r="E114" t="s">
        <v>560</v>
      </c>
      <c r="F114">
        <v>5</v>
      </c>
      <c r="G114" t="s">
        <v>558</v>
      </c>
      <c r="H114" t="s">
        <v>354</v>
      </c>
      <c r="I114">
        <v>1664377682.755172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426.1619436704883</v>
      </c>
      <c r="AK114">
        <v>407.8616666666667</v>
      </c>
      <c r="AL114">
        <v>0.03009644569418786</v>
      </c>
      <c r="AM114">
        <v>64.64262232141019</v>
      </c>
      <c r="AN114">
        <f>(AP114 - AO114 + BO114*1E3/(8.314*(BQ114+273.15)) * AR114/BN114 * AQ114) * BN114/(100*BB114) * 1000/(1000 - AP114)</f>
        <v>0</v>
      </c>
      <c r="AO114">
        <v>14.78006361371353</v>
      </c>
      <c r="AP114">
        <v>18.27336909090909</v>
      </c>
      <c r="AQ114">
        <v>1.591842795408872E-05</v>
      </c>
      <c r="AR114">
        <v>104.6612868082216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1664377682.755172</v>
      </c>
      <c r="BH114">
        <v>400.2022068965517</v>
      </c>
      <c r="BI114">
        <v>419.7358620689655</v>
      </c>
      <c r="BJ114">
        <v>18.27084137931034</v>
      </c>
      <c r="BK114">
        <v>14.6831275862069</v>
      </c>
      <c r="BL114">
        <v>403.415448275862</v>
      </c>
      <c r="BM114">
        <v>18.40691379310345</v>
      </c>
      <c r="BN114">
        <v>500.0368620689655</v>
      </c>
      <c r="BO114">
        <v>91.36079655172416</v>
      </c>
      <c r="BP114">
        <v>0.09991035862068966</v>
      </c>
      <c r="BQ114">
        <v>24.97079655172413</v>
      </c>
      <c r="BR114">
        <v>25.04512413793103</v>
      </c>
      <c r="BS114">
        <v>999.9000000000002</v>
      </c>
      <c r="BT114">
        <v>0</v>
      </c>
      <c r="BU114">
        <v>0</v>
      </c>
      <c r="BV114">
        <v>9996.93551724138</v>
      </c>
      <c r="BW114">
        <v>0</v>
      </c>
      <c r="BX114">
        <v>7.878361724137934</v>
      </c>
      <c r="BY114">
        <v>-19.53366206896552</v>
      </c>
      <c r="BZ114">
        <v>407.6503793103448</v>
      </c>
      <c r="CA114">
        <v>425.990724137931</v>
      </c>
      <c r="CB114">
        <v>3.587701724137932</v>
      </c>
      <c r="CC114">
        <v>419.7358620689655</v>
      </c>
      <c r="CD114">
        <v>14.6831275862069</v>
      </c>
      <c r="CE114">
        <v>1.669238965517241</v>
      </c>
      <c r="CF114">
        <v>1.341462413793103</v>
      </c>
      <c r="CG114">
        <v>14.61327931034483</v>
      </c>
      <c r="CH114">
        <v>11.27143103448276</v>
      </c>
      <c r="CI114">
        <v>2000.022413793103</v>
      </c>
      <c r="CJ114">
        <v>0.9799952068965515</v>
      </c>
      <c r="CK114">
        <v>0.02000459310344829</v>
      </c>
      <c r="CL114">
        <v>0</v>
      </c>
      <c r="CM114">
        <v>942.0036551724138</v>
      </c>
      <c r="CN114">
        <v>5.000969999999999</v>
      </c>
      <c r="CO114">
        <v>18703.11379310345</v>
      </c>
      <c r="CP114">
        <v>16707.74137931035</v>
      </c>
      <c r="CQ114">
        <v>38.56651724137932</v>
      </c>
      <c r="CR114">
        <v>38.78206896551723</v>
      </c>
      <c r="CS114">
        <v>38.53213793103448</v>
      </c>
      <c r="CT114">
        <v>38.40706896551723</v>
      </c>
      <c r="CU114">
        <v>38.99324137931033</v>
      </c>
      <c r="CV114">
        <v>1955.111724137931</v>
      </c>
      <c r="CW114">
        <v>39.91</v>
      </c>
      <c r="CX114">
        <v>0</v>
      </c>
      <c r="CY114">
        <v>1664377694.2</v>
      </c>
      <c r="CZ114">
        <v>0</v>
      </c>
      <c r="DA114">
        <v>0</v>
      </c>
      <c r="DB114" t="s">
        <v>356</v>
      </c>
      <c r="DC114">
        <v>1663859321.1</v>
      </c>
      <c r="DD114">
        <v>1663859315.6</v>
      </c>
      <c r="DE114">
        <v>0</v>
      </c>
      <c r="DF114">
        <v>0.196</v>
      </c>
      <c r="DG114">
        <v>-0.001</v>
      </c>
      <c r="DH114">
        <v>-5.941</v>
      </c>
      <c r="DI114">
        <v>-0.174</v>
      </c>
      <c r="DJ114">
        <v>1500</v>
      </c>
      <c r="DK114">
        <v>17</v>
      </c>
      <c r="DL114">
        <v>0.13</v>
      </c>
      <c r="DM114">
        <v>0.04</v>
      </c>
      <c r="DN114">
        <v>-19.75355</v>
      </c>
      <c r="DO114">
        <v>2.38795722326457</v>
      </c>
      <c r="DP114">
        <v>0.2592097085373154</v>
      </c>
      <c r="DQ114">
        <v>0</v>
      </c>
      <c r="DR114">
        <v>3.643751750000001</v>
      </c>
      <c r="DS114">
        <v>-1.026361238273931</v>
      </c>
      <c r="DT114">
        <v>0.09960467004331426</v>
      </c>
      <c r="DU114">
        <v>0</v>
      </c>
      <c r="DV114">
        <v>0</v>
      </c>
      <c r="DW114">
        <v>2</v>
      </c>
      <c r="DX114" t="s">
        <v>357</v>
      </c>
      <c r="DY114">
        <v>2.98535</v>
      </c>
      <c r="DZ114">
        <v>2.71562</v>
      </c>
      <c r="EA114">
        <v>0.0928674</v>
      </c>
      <c r="EB114">
        <v>0.0943257</v>
      </c>
      <c r="EC114">
        <v>0.0900898</v>
      </c>
      <c r="ED114">
        <v>0.0758889</v>
      </c>
      <c r="EE114">
        <v>28824.5</v>
      </c>
      <c r="EF114">
        <v>28923.8</v>
      </c>
      <c r="EG114">
        <v>29521.2</v>
      </c>
      <c r="EH114">
        <v>29527.7</v>
      </c>
      <c r="EI114">
        <v>35604.8</v>
      </c>
      <c r="EJ114">
        <v>36278.6</v>
      </c>
      <c r="EK114">
        <v>41603.6</v>
      </c>
      <c r="EL114">
        <v>42070.5</v>
      </c>
      <c r="EM114">
        <v>1.98415</v>
      </c>
      <c r="EN114">
        <v>1.94862</v>
      </c>
      <c r="EO114">
        <v>0.114404</v>
      </c>
      <c r="EP114">
        <v>0</v>
      </c>
      <c r="EQ114">
        <v>23.1566</v>
      </c>
      <c r="ER114">
        <v>999.9</v>
      </c>
      <c r="ES114">
        <v>52.2</v>
      </c>
      <c r="ET114">
        <v>27.5</v>
      </c>
      <c r="EU114">
        <v>21.058</v>
      </c>
      <c r="EV114">
        <v>62.6396</v>
      </c>
      <c r="EW114">
        <v>33.8822</v>
      </c>
      <c r="EX114">
        <v>1</v>
      </c>
      <c r="EY114">
        <v>-0.204614</v>
      </c>
      <c r="EZ114">
        <v>1.68303</v>
      </c>
      <c r="FA114">
        <v>20.3278</v>
      </c>
      <c r="FB114">
        <v>5.21849</v>
      </c>
      <c r="FC114">
        <v>12.0099</v>
      </c>
      <c r="FD114">
        <v>4.9897</v>
      </c>
      <c r="FE114">
        <v>3.2886</v>
      </c>
      <c r="FF114">
        <v>9999</v>
      </c>
      <c r="FG114">
        <v>9999</v>
      </c>
      <c r="FH114">
        <v>9999</v>
      </c>
      <c r="FI114">
        <v>267.2</v>
      </c>
      <c r="FJ114">
        <v>1.86722</v>
      </c>
      <c r="FK114">
        <v>1.8663</v>
      </c>
      <c r="FL114">
        <v>1.86576</v>
      </c>
      <c r="FM114">
        <v>1.86569</v>
      </c>
      <c r="FN114">
        <v>1.86752</v>
      </c>
      <c r="FO114">
        <v>1.87008</v>
      </c>
      <c r="FP114">
        <v>1.86874</v>
      </c>
      <c r="FQ114">
        <v>1.87018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-3.214</v>
      </c>
      <c r="GF114">
        <v>-0.136</v>
      </c>
      <c r="GG114">
        <v>-1.924539205026614</v>
      </c>
      <c r="GH114">
        <v>-0.003472570976848066</v>
      </c>
      <c r="GI114">
        <v>7.724417303660118E-07</v>
      </c>
      <c r="GJ114">
        <v>-2.052396271755168E-10</v>
      </c>
      <c r="GK114">
        <v>-0.1837585470287317</v>
      </c>
      <c r="GL114">
        <v>-0.01104087791735834</v>
      </c>
      <c r="GM114">
        <v>0.001110027317673367</v>
      </c>
      <c r="GN114">
        <v>-2.007286811265012E-05</v>
      </c>
      <c r="GO114">
        <v>4</v>
      </c>
      <c r="GP114">
        <v>2317</v>
      </c>
      <c r="GQ114">
        <v>1</v>
      </c>
      <c r="GR114">
        <v>22</v>
      </c>
      <c r="GS114">
        <v>8639.5</v>
      </c>
      <c r="GT114">
        <v>8639.6</v>
      </c>
      <c r="GU114">
        <v>1.01074</v>
      </c>
      <c r="GV114">
        <v>2.20825</v>
      </c>
      <c r="GW114">
        <v>1.39648</v>
      </c>
      <c r="GX114">
        <v>2.33398</v>
      </c>
      <c r="GY114">
        <v>1.49536</v>
      </c>
      <c r="GZ114">
        <v>2.45972</v>
      </c>
      <c r="HA114">
        <v>32.798</v>
      </c>
      <c r="HB114">
        <v>24.07</v>
      </c>
      <c r="HC114">
        <v>18</v>
      </c>
      <c r="HD114">
        <v>521.298</v>
      </c>
      <c r="HE114">
        <v>454.826</v>
      </c>
      <c r="HF114">
        <v>21.1681</v>
      </c>
      <c r="HG114">
        <v>24.8155</v>
      </c>
      <c r="HH114">
        <v>30</v>
      </c>
      <c r="HI114">
        <v>24.8469</v>
      </c>
      <c r="HJ114">
        <v>24.8005</v>
      </c>
      <c r="HK114">
        <v>20.2375</v>
      </c>
      <c r="HL114">
        <v>30.5028</v>
      </c>
      <c r="HM114">
        <v>55.8809</v>
      </c>
      <c r="HN114">
        <v>21.1647</v>
      </c>
      <c r="HO114">
        <v>399.801</v>
      </c>
      <c r="HP114">
        <v>14.9621</v>
      </c>
      <c r="HQ114">
        <v>100.982</v>
      </c>
      <c r="HR114">
        <v>101.046</v>
      </c>
    </row>
    <row r="115" spans="1:226">
      <c r="A115">
        <v>99</v>
      </c>
      <c r="B115">
        <v>1664377695.6</v>
      </c>
      <c r="C115">
        <v>1490.599999904633</v>
      </c>
      <c r="D115" t="s">
        <v>561</v>
      </c>
      <c r="E115" t="s">
        <v>562</v>
      </c>
      <c r="F115">
        <v>5</v>
      </c>
      <c r="G115" t="s">
        <v>558</v>
      </c>
      <c r="H115" t="s">
        <v>354</v>
      </c>
      <c r="I115">
        <v>1664377687.832142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418.8389226116565</v>
      </c>
      <c r="AK115">
        <v>404.7341939393939</v>
      </c>
      <c r="AL115">
        <v>-0.8059058919801638</v>
      </c>
      <c r="AM115">
        <v>64.64262232141019</v>
      </c>
      <c r="AN115">
        <f>(AP115 - AO115 + BO115*1E3/(8.314*(BQ115+273.15)) * AR115/BN115 * AQ115) * BN115/(100*BB115) * 1000/(1000 - AP115)</f>
        <v>0</v>
      </c>
      <c r="AO115">
        <v>14.82365360501063</v>
      </c>
      <c r="AP115">
        <v>18.25816727272727</v>
      </c>
      <c r="AQ115">
        <v>-0.000132190447719103</v>
      </c>
      <c r="AR115">
        <v>104.6612868082216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1664377687.832142</v>
      </c>
      <c r="BH115">
        <v>399.9061071428572</v>
      </c>
      <c r="BI115">
        <v>416.9261071428571</v>
      </c>
      <c r="BJ115">
        <v>18.26878928571429</v>
      </c>
      <c r="BK115">
        <v>14.76323571428571</v>
      </c>
      <c r="BL115">
        <v>403.1183928571429</v>
      </c>
      <c r="BM115">
        <v>18.40487857142858</v>
      </c>
      <c r="BN115">
        <v>500.0375357142858</v>
      </c>
      <c r="BO115">
        <v>91.36145714285715</v>
      </c>
      <c r="BP115">
        <v>0.09994461785714284</v>
      </c>
      <c r="BQ115">
        <v>24.94951785714286</v>
      </c>
      <c r="BR115">
        <v>25.04022142857142</v>
      </c>
      <c r="BS115">
        <v>999.9000000000002</v>
      </c>
      <c r="BT115">
        <v>0</v>
      </c>
      <c r="BU115">
        <v>0</v>
      </c>
      <c r="BV115">
        <v>9989.371785714287</v>
      </c>
      <c r="BW115">
        <v>0</v>
      </c>
      <c r="BX115">
        <v>7.884664999999998</v>
      </c>
      <c r="BY115">
        <v>-17.01995392857143</v>
      </c>
      <c r="BZ115">
        <v>407.3479285714287</v>
      </c>
      <c r="CA115">
        <v>423.1732142857143</v>
      </c>
      <c r="CB115">
        <v>3.505545</v>
      </c>
      <c r="CC115">
        <v>416.9261071428571</v>
      </c>
      <c r="CD115">
        <v>14.76323571428571</v>
      </c>
      <c r="CE115">
        <v>1.669063571428572</v>
      </c>
      <c r="CF115">
        <v>1.34879</v>
      </c>
      <c r="CG115">
        <v>14.61164642857143</v>
      </c>
      <c r="CH115">
        <v>11.35371785714286</v>
      </c>
      <c r="CI115">
        <v>2000.024285714285</v>
      </c>
      <c r="CJ115">
        <v>0.979995107142857</v>
      </c>
      <c r="CK115">
        <v>0.02000469285714286</v>
      </c>
      <c r="CL115">
        <v>0</v>
      </c>
      <c r="CM115">
        <v>937.1412857142856</v>
      </c>
      <c r="CN115">
        <v>5.00097</v>
      </c>
      <c r="CO115">
        <v>18605.55714285714</v>
      </c>
      <c r="CP115">
        <v>16707.76071428571</v>
      </c>
      <c r="CQ115">
        <v>38.52424999999999</v>
      </c>
      <c r="CR115">
        <v>38.74532142857142</v>
      </c>
      <c r="CS115">
        <v>38.48639285714285</v>
      </c>
      <c r="CT115">
        <v>38.37032142857142</v>
      </c>
      <c r="CU115">
        <v>38.95503571428571</v>
      </c>
      <c r="CV115">
        <v>1955.114285714286</v>
      </c>
      <c r="CW115">
        <v>39.91</v>
      </c>
      <c r="CX115">
        <v>0</v>
      </c>
      <c r="CY115">
        <v>1664377699.6</v>
      </c>
      <c r="CZ115">
        <v>0</v>
      </c>
      <c r="DA115">
        <v>0</v>
      </c>
      <c r="DB115" t="s">
        <v>356</v>
      </c>
      <c r="DC115">
        <v>1663859321.1</v>
      </c>
      <c r="DD115">
        <v>1663859315.6</v>
      </c>
      <c r="DE115">
        <v>0</v>
      </c>
      <c r="DF115">
        <v>0.196</v>
      </c>
      <c r="DG115">
        <v>-0.001</v>
      </c>
      <c r="DH115">
        <v>-5.941</v>
      </c>
      <c r="DI115">
        <v>-0.174</v>
      </c>
      <c r="DJ115">
        <v>1500</v>
      </c>
      <c r="DK115">
        <v>17</v>
      </c>
      <c r="DL115">
        <v>0.13</v>
      </c>
      <c r="DM115">
        <v>0.04</v>
      </c>
      <c r="DN115">
        <v>-17.78526275</v>
      </c>
      <c r="DO115">
        <v>27.53661669793621</v>
      </c>
      <c r="DP115">
        <v>3.373707028246515</v>
      </c>
      <c r="DQ115">
        <v>0</v>
      </c>
      <c r="DR115">
        <v>3.54968225</v>
      </c>
      <c r="DS115">
        <v>-0.9658260787992577</v>
      </c>
      <c r="DT115">
        <v>0.09392766170004184</v>
      </c>
      <c r="DU115">
        <v>0</v>
      </c>
      <c r="DV115">
        <v>0</v>
      </c>
      <c r="DW115">
        <v>2</v>
      </c>
      <c r="DX115" t="s">
        <v>357</v>
      </c>
      <c r="DY115">
        <v>2.98549</v>
      </c>
      <c r="DZ115">
        <v>2.71553</v>
      </c>
      <c r="EA115">
        <v>0.09222080000000001</v>
      </c>
      <c r="EB115">
        <v>0.0920242</v>
      </c>
      <c r="EC115">
        <v>0.0900369</v>
      </c>
      <c r="ED115">
        <v>0.07620879999999999</v>
      </c>
      <c r="EE115">
        <v>28844.5</v>
      </c>
      <c r="EF115">
        <v>28997.2</v>
      </c>
      <c r="EG115">
        <v>29520.7</v>
      </c>
      <c r="EH115">
        <v>29527.7</v>
      </c>
      <c r="EI115">
        <v>35606</v>
      </c>
      <c r="EJ115">
        <v>36265.7</v>
      </c>
      <c r="EK115">
        <v>41602.6</v>
      </c>
      <c r="EL115">
        <v>42070.4</v>
      </c>
      <c r="EM115">
        <v>1.98425</v>
      </c>
      <c r="EN115">
        <v>1.9484</v>
      </c>
      <c r="EO115">
        <v>0.114553</v>
      </c>
      <c r="EP115">
        <v>0</v>
      </c>
      <c r="EQ115">
        <v>23.1468</v>
      </c>
      <c r="ER115">
        <v>999.9</v>
      </c>
      <c r="ES115">
        <v>52.2</v>
      </c>
      <c r="ET115">
        <v>27.5</v>
      </c>
      <c r="EU115">
        <v>21.0589</v>
      </c>
      <c r="EV115">
        <v>62.8896</v>
      </c>
      <c r="EW115">
        <v>33.145</v>
      </c>
      <c r="EX115">
        <v>1</v>
      </c>
      <c r="EY115">
        <v>-0.204304</v>
      </c>
      <c r="EZ115">
        <v>1.69839</v>
      </c>
      <c r="FA115">
        <v>20.3275</v>
      </c>
      <c r="FB115">
        <v>5.21819</v>
      </c>
      <c r="FC115">
        <v>12.0099</v>
      </c>
      <c r="FD115">
        <v>4.98965</v>
      </c>
      <c r="FE115">
        <v>3.2885</v>
      </c>
      <c r="FF115">
        <v>9999</v>
      </c>
      <c r="FG115">
        <v>9999</v>
      </c>
      <c r="FH115">
        <v>9999</v>
      </c>
      <c r="FI115">
        <v>267.2</v>
      </c>
      <c r="FJ115">
        <v>1.86722</v>
      </c>
      <c r="FK115">
        <v>1.8663</v>
      </c>
      <c r="FL115">
        <v>1.86576</v>
      </c>
      <c r="FM115">
        <v>1.86569</v>
      </c>
      <c r="FN115">
        <v>1.86752</v>
      </c>
      <c r="FO115">
        <v>1.8701</v>
      </c>
      <c r="FP115">
        <v>1.86873</v>
      </c>
      <c r="FQ115">
        <v>1.8702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-3.202</v>
      </c>
      <c r="GF115">
        <v>-0.1362</v>
      </c>
      <c r="GG115">
        <v>-1.924539205026614</v>
      </c>
      <c r="GH115">
        <v>-0.003472570976848066</v>
      </c>
      <c r="GI115">
        <v>7.724417303660118E-07</v>
      </c>
      <c r="GJ115">
        <v>-2.052396271755168E-10</v>
      </c>
      <c r="GK115">
        <v>-0.1837585470287317</v>
      </c>
      <c r="GL115">
        <v>-0.01104087791735834</v>
      </c>
      <c r="GM115">
        <v>0.001110027317673367</v>
      </c>
      <c r="GN115">
        <v>-2.007286811265012E-05</v>
      </c>
      <c r="GO115">
        <v>4</v>
      </c>
      <c r="GP115">
        <v>2317</v>
      </c>
      <c r="GQ115">
        <v>1</v>
      </c>
      <c r="GR115">
        <v>22</v>
      </c>
      <c r="GS115">
        <v>8639.6</v>
      </c>
      <c r="GT115">
        <v>8639.700000000001</v>
      </c>
      <c r="GU115">
        <v>0.981445</v>
      </c>
      <c r="GV115">
        <v>2.21558</v>
      </c>
      <c r="GW115">
        <v>1.39648</v>
      </c>
      <c r="GX115">
        <v>2.33765</v>
      </c>
      <c r="GY115">
        <v>1.49536</v>
      </c>
      <c r="GZ115">
        <v>2.34985</v>
      </c>
      <c r="HA115">
        <v>32.798</v>
      </c>
      <c r="HB115">
        <v>24.0612</v>
      </c>
      <c r="HC115">
        <v>18</v>
      </c>
      <c r="HD115">
        <v>521.3630000000001</v>
      </c>
      <c r="HE115">
        <v>454.688</v>
      </c>
      <c r="HF115">
        <v>21.1258</v>
      </c>
      <c r="HG115">
        <v>24.8155</v>
      </c>
      <c r="HH115">
        <v>30.0001</v>
      </c>
      <c r="HI115">
        <v>24.8469</v>
      </c>
      <c r="HJ115">
        <v>24.8005</v>
      </c>
      <c r="HK115">
        <v>19.6549</v>
      </c>
      <c r="HL115">
        <v>30.2176</v>
      </c>
      <c r="HM115">
        <v>55.8809</v>
      </c>
      <c r="HN115">
        <v>21.1229</v>
      </c>
      <c r="HO115">
        <v>386.418</v>
      </c>
      <c r="HP115">
        <v>15.0523</v>
      </c>
      <c r="HQ115">
        <v>100.98</v>
      </c>
      <c r="HR115">
        <v>101.046</v>
      </c>
    </row>
    <row r="116" spans="1:226">
      <c r="A116">
        <v>100</v>
      </c>
      <c r="B116">
        <v>1664377700.6</v>
      </c>
      <c r="C116">
        <v>1495.599999904633</v>
      </c>
      <c r="D116" t="s">
        <v>563</v>
      </c>
      <c r="E116" t="s">
        <v>564</v>
      </c>
      <c r="F116">
        <v>5</v>
      </c>
      <c r="G116" t="s">
        <v>558</v>
      </c>
      <c r="H116" t="s">
        <v>354</v>
      </c>
      <c r="I116">
        <v>1664377693.1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403.6771873813698</v>
      </c>
      <c r="AK116">
        <v>395.7312787878788</v>
      </c>
      <c r="AL116">
        <v>-1.943325722525735</v>
      </c>
      <c r="AM116">
        <v>64.64262232141019</v>
      </c>
      <c r="AN116">
        <f>(AP116 - AO116 + BO116*1E3/(8.314*(BQ116+273.15)) * AR116/BN116 * AQ116) * BN116/(100*BB116) * 1000/(1000 - AP116)</f>
        <v>0</v>
      </c>
      <c r="AO116">
        <v>14.9390074289133</v>
      </c>
      <c r="AP116">
        <v>18.26178848484848</v>
      </c>
      <c r="AQ116">
        <v>4.376147962706863E-05</v>
      </c>
      <c r="AR116">
        <v>104.6612868082216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1664377693.1</v>
      </c>
      <c r="BH116">
        <v>397.3124814814815</v>
      </c>
      <c r="BI116">
        <v>408.8931111111111</v>
      </c>
      <c r="BJ116">
        <v>18.2654</v>
      </c>
      <c r="BK116">
        <v>14.84749259259259</v>
      </c>
      <c r="BL116">
        <v>400.5169999999999</v>
      </c>
      <c r="BM116">
        <v>18.40152592592592</v>
      </c>
      <c r="BN116">
        <v>500.0433333333333</v>
      </c>
      <c r="BO116">
        <v>91.3616962962963</v>
      </c>
      <c r="BP116">
        <v>0.09990632962962961</v>
      </c>
      <c r="BQ116">
        <v>24.9275037037037</v>
      </c>
      <c r="BR116">
        <v>25.03468518518519</v>
      </c>
      <c r="BS116">
        <v>999.9000000000001</v>
      </c>
      <c r="BT116">
        <v>0</v>
      </c>
      <c r="BU116">
        <v>0</v>
      </c>
      <c r="BV116">
        <v>9995.432222222224</v>
      </c>
      <c r="BW116">
        <v>0</v>
      </c>
      <c r="BX116">
        <v>7.890758518518518</v>
      </c>
      <c r="BY116">
        <v>-11.58058222222222</v>
      </c>
      <c r="BZ116">
        <v>404.7046666666666</v>
      </c>
      <c r="CA116">
        <v>415.054888888889</v>
      </c>
      <c r="CB116">
        <v>3.417897777777778</v>
      </c>
      <c r="CC116">
        <v>408.8931111111111</v>
      </c>
      <c r="CD116">
        <v>14.84749259259259</v>
      </c>
      <c r="CE116">
        <v>1.668758148148148</v>
      </c>
      <c r="CF116">
        <v>1.356491851851852</v>
      </c>
      <c r="CG116">
        <v>14.60881111111111</v>
      </c>
      <c r="CH116">
        <v>11.43966296296296</v>
      </c>
      <c r="CI116">
        <v>1999.995185185186</v>
      </c>
      <c r="CJ116">
        <v>0.9799943333333333</v>
      </c>
      <c r="CK116">
        <v>0.02000546666666667</v>
      </c>
      <c r="CL116">
        <v>0</v>
      </c>
      <c r="CM116">
        <v>932.2843703703702</v>
      </c>
      <c r="CN116">
        <v>5.00097</v>
      </c>
      <c r="CO116">
        <v>18506.76666666667</v>
      </c>
      <c r="CP116">
        <v>16707.51111111111</v>
      </c>
      <c r="CQ116">
        <v>38.48118518518518</v>
      </c>
      <c r="CR116">
        <v>38.71266666666666</v>
      </c>
      <c r="CS116">
        <v>38.458</v>
      </c>
      <c r="CT116">
        <v>38.33766666666666</v>
      </c>
      <c r="CU116">
        <v>38.91403703703704</v>
      </c>
      <c r="CV116">
        <v>1955.084814814815</v>
      </c>
      <c r="CW116">
        <v>39.91037037037037</v>
      </c>
      <c r="CX116">
        <v>0</v>
      </c>
      <c r="CY116">
        <v>1664377704.4</v>
      </c>
      <c r="CZ116">
        <v>0</v>
      </c>
      <c r="DA116">
        <v>0</v>
      </c>
      <c r="DB116" t="s">
        <v>356</v>
      </c>
      <c r="DC116">
        <v>1663859321.1</v>
      </c>
      <c r="DD116">
        <v>1663859315.6</v>
      </c>
      <c r="DE116">
        <v>0</v>
      </c>
      <c r="DF116">
        <v>0.196</v>
      </c>
      <c r="DG116">
        <v>-0.001</v>
      </c>
      <c r="DH116">
        <v>-5.941</v>
      </c>
      <c r="DI116">
        <v>-0.174</v>
      </c>
      <c r="DJ116">
        <v>1500</v>
      </c>
      <c r="DK116">
        <v>17</v>
      </c>
      <c r="DL116">
        <v>0.13</v>
      </c>
      <c r="DM116">
        <v>0.04</v>
      </c>
      <c r="DN116">
        <v>-14.42812975609756</v>
      </c>
      <c r="DO116">
        <v>58.50488320557487</v>
      </c>
      <c r="DP116">
        <v>6.284154639991312</v>
      </c>
      <c r="DQ116">
        <v>0</v>
      </c>
      <c r="DR116">
        <v>3.473317073170732</v>
      </c>
      <c r="DS116">
        <v>-0.9695372822299585</v>
      </c>
      <c r="DT116">
        <v>0.09654593506098291</v>
      </c>
      <c r="DU116">
        <v>0</v>
      </c>
      <c r="DV116">
        <v>0</v>
      </c>
      <c r="DW116">
        <v>2</v>
      </c>
      <c r="DX116" t="s">
        <v>357</v>
      </c>
      <c r="DY116">
        <v>2.98516</v>
      </c>
      <c r="DZ116">
        <v>2.71576</v>
      </c>
      <c r="EA116">
        <v>0.09055920000000001</v>
      </c>
      <c r="EB116">
        <v>0.0892284</v>
      </c>
      <c r="EC116">
        <v>0.09005390000000001</v>
      </c>
      <c r="ED116">
        <v>0.076581</v>
      </c>
      <c r="EE116">
        <v>28897.8</v>
      </c>
      <c r="EF116">
        <v>29086.6</v>
      </c>
      <c r="EG116">
        <v>29521.3</v>
      </c>
      <c r="EH116">
        <v>29527.8</v>
      </c>
      <c r="EI116">
        <v>35606.2</v>
      </c>
      <c r="EJ116">
        <v>36251.3</v>
      </c>
      <c r="EK116">
        <v>41603.7</v>
      </c>
      <c r="EL116">
        <v>42070.9</v>
      </c>
      <c r="EM116">
        <v>1.98355</v>
      </c>
      <c r="EN116">
        <v>1.94875</v>
      </c>
      <c r="EO116">
        <v>0.114739</v>
      </c>
      <c r="EP116">
        <v>0</v>
      </c>
      <c r="EQ116">
        <v>23.1371</v>
      </c>
      <c r="ER116">
        <v>999.9</v>
      </c>
      <c r="ES116">
        <v>52.2</v>
      </c>
      <c r="ET116">
        <v>27.5</v>
      </c>
      <c r="EU116">
        <v>21.0578</v>
      </c>
      <c r="EV116">
        <v>62.9296</v>
      </c>
      <c r="EW116">
        <v>33.8301</v>
      </c>
      <c r="EX116">
        <v>1</v>
      </c>
      <c r="EY116">
        <v>-0.204144</v>
      </c>
      <c r="EZ116">
        <v>1.66778</v>
      </c>
      <c r="FA116">
        <v>20.3279</v>
      </c>
      <c r="FB116">
        <v>5.21774</v>
      </c>
      <c r="FC116">
        <v>12.0099</v>
      </c>
      <c r="FD116">
        <v>4.98945</v>
      </c>
      <c r="FE116">
        <v>3.28842</v>
      </c>
      <c r="FF116">
        <v>9999</v>
      </c>
      <c r="FG116">
        <v>9999</v>
      </c>
      <c r="FH116">
        <v>9999</v>
      </c>
      <c r="FI116">
        <v>267.2</v>
      </c>
      <c r="FJ116">
        <v>1.86722</v>
      </c>
      <c r="FK116">
        <v>1.8663</v>
      </c>
      <c r="FL116">
        <v>1.86575</v>
      </c>
      <c r="FM116">
        <v>1.8657</v>
      </c>
      <c r="FN116">
        <v>1.86752</v>
      </c>
      <c r="FO116">
        <v>1.87011</v>
      </c>
      <c r="FP116">
        <v>1.86874</v>
      </c>
      <c r="FQ116">
        <v>1.87021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-3.176</v>
      </c>
      <c r="GF116">
        <v>-0.1362</v>
      </c>
      <c r="GG116">
        <v>-1.924539205026614</v>
      </c>
      <c r="GH116">
        <v>-0.003472570976848066</v>
      </c>
      <c r="GI116">
        <v>7.724417303660118E-07</v>
      </c>
      <c r="GJ116">
        <v>-2.052396271755168E-10</v>
      </c>
      <c r="GK116">
        <v>-0.1837585470287317</v>
      </c>
      <c r="GL116">
        <v>-0.01104087791735834</v>
      </c>
      <c r="GM116">
        <v>0.001110027317673367</v>
      </c>
      <c r="GN116">
        <v>-2.007286811265012E-05</v>
      </c>
      <c r="GO116">
        <v>4</v>
      </c>
      <c r="GP116">
        <v>2317</v>
      </c>
      <c r="GQ116">
        <v>1</v>
      </c>
      <c r="GR116">
        <v>22</v>
      </c>
      <c r="GS116">
        <v>8639.700000000001</v>
      </c>
      <c r="GT116">
        <v>8639.799999999999</v>
      </c>
      <c r="GU116">
        <v>0.946045</v>
      </c>
      <c r="GV116">
        <v>2.20947</v>
      </c>
      <c r="GW116">
        <v>1.39648</v>
      </c>
      <c r="GX116">
        <v>2.33643</v>
      </c>
      <c r="GY116">
        <v>1.49536</v>
      </c>
      <c r="GZ116">
        <v>2.42554</v>
      </c>
      <c r="HA116">
        <v>32.8202</v>
      </c>
      <c r="HB116">
        <v>24.07</v>
      </c>
      <c r="HC116">
        <v>18</v>
      </c>
      <c r="HD116">
        <v>520.908</v>
      </c>
      <c r="HE116">
        <v>454.903</v>
      </c>
      <c r="HF116">
        <v>21.0897</v>
      </c>
      <c r="HG116">
        <v>24.8165</v>
      </c>
      <c r="HH116">
        <v>30.0002</v>
      </c>
      <c r="HI116">
        <v>24.8469</v>
      </c>
      <c r="HJ116">
        <v>24.8005</v>
      </c>
      <c r="HK116">
        <v>18.9562</v>
      </c>
      <c r="HL116">
        <v>29.933</v>
      </c>
      <c r="HM116">
        <v>55.8809</v>
      </c>
      <c r="HN116">
        <v>21.0924</v>
      </c>
      <c r="HO116">
        <v>366.274</v>
      </c>
      <c r="HP116">
        <v>15.127</v>
      </c>
      <c r="HQ116">
        <v>100.982</v>
      </c>
      <c r="HR116">
        <v>101.047</v>
      </c>
    </row>
    <row r="117" spans="1:226">
      <c r="A117">
        <v>101</v>
      </c>
      <c r="B117">
        <v>1664377705.6</v>
      </c>
      <c r="C117">
        <v>1500.599999904633</v>
      </c>
      <c r="D117" t="s">
        <v>565</v>
      </c>
      <c r="E117" t="s">
        <v>566</v>
      </c>
      <c r="F117">
        <v>5</v>
      </c>
      <c r="G117" t="s">
        <v>558</v>
      </c>
      <c r="H117" t="s">
        <v>354</v>
      </c>
      <c r="I117">
        <v>1664377697.814285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387.1770835473329</v>
      </c>
      <c r="AK117">
        <v>383.0267212121211</v>
      </c>
      <c r="AL117">
        <v>-2.614171028293725</v>
      </c>
      <c r="AM117">
        <v>64.64262232141019</v>
      </c>
      <c r="AN117">
        <f>(AP117 - AO117 + BO117*1E3/(8.314*(BQ117+273.15)) * AR117/BN117 * AQ117) * BN117/(100*BB117) * 1000/(1000 - AP117)</f>
        <v>0</v>
      </c>
      <c r="AO117">
        <v>15.03975676989591</v>
      </c>
      <c r="AP117">
        <v>18.26757515151514</v>
      </c>
      <c r="AQ117">
        <v>4.302586007232138E-05</v>
      </c>
      <c r="AR117">
        <v>104.6612868082216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1664377697.814285</v>
      </c>
      <c r="BH117">
        <v>391.2736428571429</v>
      </c>
      <c r="BI117">
        <v>396.5076428571428</v>
      </c>
      <c r="BJ117">
        <v>18.26323571428571</v>
      </c>
      <c r="BK117">
        <v>14.92944642857143</v>
      </c>
      <c r="BL117">
        <v>394.4603214285714</v>
      </c>
      <c r="BM117">
        <v>18.39938928571429</v>
      </c>
      <c r="BN117">
        <v>500.0676785714285</v>
      </c>
      <c r="BO117">
        <v>91.36169642857145</v>
      </c>
      <c r="BP117">
        <v>0.09998138214285714</v>
      </c>
      <c r="BQ117">
        <v>24.90775357142858</v>
      </c>
      <c r="BR117">
        <v>25.02926428571428</v>
      </c>
      <c r="BS117">
        <v>999.9000000000002</v>
      </c>
      <c r="BT117">
        <v>0</v>
      </c>
      <c r="BU117">
        <v>0</v>
      </c>
      <c r="BV117">
        <v>9998.318928571429</v>
      </c>
      <c r="BW117">
        <v>0</v>
      </c>
      <c r="BX117">
        <v>7.882557142857142</v>
      </c>
      <c r="BY117">
        <v>-5.233899071428572</v>
      </c>
      <c r="BZ117">
        <v>398.5525714285714</v>
      </c>
      <c r="CA117">
        <v>402.51575</v>
      </c>
      <c r="CB117">
        <v>3.333790357142857</v>
      </c>
      <c r="CC117">
        <v>396.5076428571428</v>
      </c>
      <c r="CD117">
        <v>14.92944642857143</v>
      </c>
      <c r="CE117">
        <v>1.66856</v>
      </c>
      <c r="CF117">
        <v>1.363978571428572</v>
      </c>
      <c r="CG117">
        <v>14.606975</v>
      </c>
      <c r="CH117">
        <v>11.52274285714286</v>
      </c>
      <c r="CI117">
        <v>1999.988214285714</v>
      </c>
      <c r="CJ117">
        <v>0.9799938214285712</v>
      </c>
      <c r="CK117">
        <v>0.02000597857142858</v>
      </c>
      <c r="CL117">
        <v>0</v>
      </c>
      <c r="CM117">
        <v>927.694892857143</v>
      </c>
      <c r="CN117">
        <v>5.00097</v>
      </c>
      <c r="CO117">
        <v>18415.21071428572</v>
      </c>
      <c r="CP117">
        <v>16707.44642857143</v>
      </c>
      <c r="CQ117">
        <v>38.43725</v>
      </c>
      <c r="CR117">
        <v>38.68046428571428</v>
      </c>
      <c r="CS117">
        <v>38.41932142857143</v>
      </c>
      <c r="CT117">
        <v>38.30325</v>
      </c>
      <c r="CU117">
        <v>38.88817857142857</v>
      </c>
      <c r="CV117">
        <v>1955.0775</v>
      </c>
      <c r="CW117">
        <v>39.91071428571428</v>
      </c>
      <c r="CX117">
        <v>0</v>
      </c>
      <c r="CY117">
        <v>1664377709.2</v>
      </c>
      <c r="CZ117">
        <v>0</v>
      </c>
      <c r="DA117">
        <v>0</v>
      </c>
      <c r="DB117" t="s">
        <v>356</v>
      </c>
      <c r="DC117">
        <v>1663859321.1</v>
      </c>
      <c r="DD117">
        <v>1663859315.6</v>
      </c>
      <c r="DE117">
        <v>0</v>
      </c>
      <c r="DF117">
        <v>0.196</v>
      </c>
      <c r="DG117">
        <v>-0.001</v>
      </c>
      <c r="DH117">
        <v>-5.941</v>
      </c>
      <c r="DI117">
        <v>-0.174</v>
      </c>
      <c r="DJ117">
        <v>1500</v>
      </c>
      <c r="DK117">
        <v>17</v>
      </c>
      <c r="DL117">
        <v>0.13</v>
      </c>
      <c r="DM117">
        <v>0.04</v>
      </c>
      <c r="DN117">
        <v>-8.6183728</v>
      </c>
      <c r="DO117">
        <v>82.19279702814262</v>
      </c>
      <c r="DP117">
        <v>7.995405680711424</v>
      </c>
      <c r="DQ117">
        <v>0</v>
      </c>
      <c r="DR117">
        <v>3.37493725</v>
      </c>
      <c r="DS117">
        <v>-1.096433358348975</v>
      </c>
      <c r="DT117">
        <v>0.1062978924294245</v>
      </c>
      <c r="DU117">
        <v>0</v>
      </c>
      <c r="DV117">
        <v>0</v>
      </c>
      <c r="DW117">
        <v>2</v>
      </c>
      <c r="DX117" t="s">
        <v>357</v>
      </c>
      <c r="DY117">
        <v>2.9854</v>
      </c>
      <c r="DZ117">
        <v>2.71559</v>
      </c>
      <c r="EA117">
        <v>0.08826589999999999</v>
      </c>
      <c r="EB117">
        <v>0.08633</v>
      </c>
      <c r="EC117">
        <v>0.0900772</v>
      </c>
      <c r="ED117">
        <v>0.0769212</v>
      </c>
      <c r="EE117">
        <v>28970.2</v>
      </c>
      <c r="EF117">
        <v>29178.9</v>
      </c>
      <c r="EG117">
        <v>29520.8</v>
      </c>
      <c r="EH117">
        <v>29527.6</v>
      </c>
      <c r="EI117">
        <v>35604.6</v>
      </c>
      <c r="EJ117">
        <v>36237.4</v>
      </c>
      <c r="EK117">
        <v>41603</v>
      </c>
      <c r="EL117">
        <v>42070.6</v>
      </c>
      <c r="EM117">
        <v>1.98387</v>
      </c>
      <c r="EN117">
        <v>1.9486</v>
      </c>
      <c r="EO117">
        <v>0.115596</v>
      </c>
      <c r="EP117">
        <v>0</v>
      </c>
      <c r="EQ117">
        <v>23.1274</v>
      </c>
      <c r="ER117">
        <v>999.9</v>
      </c>
      <c r="ES117">
        <v>52.2</v>
      </c>
      <c r="ET117">
        <v>27.5</v>
      </c>
      <c r="EU117">
        <v>21.0587</v>
      </c>
      <c r="EV117">
        <v>62.9696</v>
      </c>
      <c r="EW117">
        <v>33.3373</v>
      </c>
      <c r="EX117">
        <v>1</v>
      </c>
      <c r="EY117">
        <v>-0.204566</v>
      </c>
      <c r="EZ117">
        <v>1.66029</v>
      </c>
      <c r="FA117">
        <v>20.3281</v>
      </c>
      <c r="FB117">
        <v>5.21804</v>
      </c>
      <c r="FC117">
        <v>12.0099</v>
      </c>
      <c r="FD117">
        <v>4.9897</v>
      </c>
      <c r="FE117">
        <v>3.28848</v>
      </c>
      <c r="FF117">
        <v>9999</v>
      </c>
      <c r="FG117">
        <v>9999</v>
      </c>
      <c r="FH117">
        <v>9999</v>
      </c>
      <c r="FI117">
        <v>267.2</v>
      </c>
      <c r="FJ117">
        <v>1.86722</v>
      </c>
      <c r="FK117">
        <v>1.86631</v>
      </c>
      <c r="FL117">
        <v>1.86575</v>
      </c>
      <c r="FM117">
        <v>1.86569</v>
      </c>
      <c r="FN117">
        <v>1.86752</v>
      </c>
      <c r="FO117">
        <v>1.87009</v>
      </c>
      <c r="FP117">
        <v>1.86874</v>
      </c>
      <c r="FQ117">
        <v>1.8702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-3.137</v>
      </c>
      <c r="GF117">
        <v>-0.1361</v>
      </c>
      <c r="GG117">
        <v>-1.924539205026614</v>
      </c>
      <c r="GH117">
        <v>-0.003472570976848066</v>
      </c>
      <c r="GI117">
        <v>7.724417303660118E-07</v>
      </c>
      <c r="GJ117">
        <v>-2.052396271755168E-10</v>
      </c>
      <c r="GK117">
        <v>-0.1837585470287317</v>
      </c>
      <c r="GL117">
        <v>-0.01104087791735834</v>
      </c>
      <c r="GM117">
        <v>0.001110027317673367</v>
      </c>
      <c r="GN117">
        <v>-2.007286811265012E-05</v>
      </c>
      <c r="GO117">
        <v>4</v>
      </c>
      <c r="GP117">
        <v>2317</v>
      </c>
      <c r="GQ117">
        <v>1</v>
      </c>
      <c r="GR117">
        <v>22</v>
      </c>
      <c r="GS117">
        <v>8639.700000000001</v>
      </c>
      <c r="GT117">
        <v>8639.799999999999</v>
      </c>
      <c r="GU117">
        <v>0.916748</v>
      </c>
      <c r="GV117">
        <v>2.21313</v>
      </c>
      <c r="GW117">
        <v>1.39648</v>
      </c>
      <c r="GX117">
        <v>2.33643</v>
      </c>
      <c r="GY117">
        <v>1.49536</v>
      </c>
      <c r="GZ117">
        <v>2.44995</v>
      </c>
      <c r="HA117">
        <v>32.798</v>
      </c>
      <c r="HB117">
        <v>24.0612</v>
      </c>
      <c r="HC117">
        <v>18</v>
      </c>
      <c r="HD117">
        <v>521.133</v>
      </c>
      <c r="HE117">
        <v>454.828</v>
      </c>
      <c r="HF117">
        <v>21.0627</v>
      </c>
      <c r="HG117">
        <v>24.8176</v>
      </c>
      <c r="HH117">
        <v>30.0001</v>
      </c>
      <c r="HI117">
        <v>24.8484</v>
      </c>
      <c r="HJ117">
        <v>24.8026</v>
      </c>
      <c r="HK117">
        <v>18.3692</v>
      </c>
      <c r="HL117">
        <v>29.6545</v>
      </c>
      <c r="HM117">
        <v>55.5101</v>
      </c>
      <c r="HN117">
        <v>21.0644</v>
      </c>
      <c r="HO117">
        <v>352.769</v>
      </c>
      <c r="HP117">
        <v>15.2045</v>
      </c>
      <c r="HQ117">
        <v>100.981</v>
      </c>
      <c r="HR117">
        <v>101.046</v>
      </c>
    </row>
    <row r="118" spans="1:226">
      <c r="A118">
        <v>102</v>
      </c>
      <c r="B118">
        <v>1664377710.6</v>
      </c>
      <c r="C118">
        <v>1505.599999904633</v>
      </c>
      <c r="D118" t="s">
        <v>567</v>
      </c>
      <c r="E118" t="s">
        <v>568</v>
      </c>
      <c r="F118">
        <v>5</v>
      </c>
      <c r="G118" t="s">
        <v>558</v>
      </c>
      <c r="H118" t="s">
        <v>354</v>
      </c>
      <c r="I118">
        <v>1664377703.1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371.1961935128228</v>
      </c>
      <c r="AK118">
        <v>368.8147818181818</v>
      </c>
      <c r="AL118">
        <v>-2.868596331566463</v>
      </c>
      <c r="AM118">
        <v>64.64262232141019</v>
      </c>
      <c r="AN118">
        <f>(AP118 - AO118 + BO118*1E3/(8.314*(BQ118+273.15)) * AR118/BN118 * AQ118) * BN118/(100*BB118) * 1000/(1000 - AP118)</f>
        <v>0</v>
      </c>
      <c r="AO118">
        <v>15.10847714939113</v>
      </c>
      <c r="AP118">
        <v>18.27052363636364</v>
      </c>
      <c r="AQ118">
        <v>1.222027962835426E-05</v>
      </c>
      <c r="AR118">
        <v>104.6612868082216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1664377703.1</v>
      </c>
      <c r="BH118">
        <v>380.470074074074</v>
      </c>
      <c r="BI118">
        <v>379.9928148148148</v>
      </c>
      <c r="BJ118">
        <v>18.26438518518518</v>
      </c>
      <c r="BK118">
        <v>15.02760740740741</v>
      </c>
      <c r="BL118">
        <v>383.6246296296296</v>
      </c>
      <c r="BM118">
        <v>18.40052222222223</v>
      </c>
      <c r="BN118">
        <v>500.0641111111112</v>
      </c>
      <c r="BO118">
        <v>91.3618851851852</v>
      </c>
      <c r="BP118">
        <v>0.09990105185185184</v>
      </c>
      <c r="BQ118">
        <v>24.88712222222222</v>
      </c>
      <c r="BR118">
        <v>25.02602962962963</v>
      </c>
      <c r="BS118">
        <v>999.9000000000001</v>
      </c>
      <c r="BT118">
        <v>0</v>
      </c>
      <c r="BU118">
        <v>0</v>
      </c>
      <c r="BV118">
        <v>10008.27888888889</v>
      </c>
      <c r="BW118">
        <v>0</v>
      </c>
      <c r="BX118">
        <v>7.877072222222222</v>
      </c>
      <c r="BY118">
        <v>0.4773146666666668</v>
      </c>
      <c r="BZ118">
        <v>387.5483333333333</v>
      </c>
      <c r="CA118">
        <v>385.7893333333333</v>
      </c>
      <c r="CB118">
        <v>3.236772962962963</v>
      </c>
      <c r="CC118">
        <v>379.9928148148148</v>
      </c>
      <c r="CD118">
        <v>15.02760740740741</v>
      </c>
      <c r="CE118">
        <v>1.668667407407407</v>
      </c>
      <c r="CF118">
        <v>1.37294962962963</v>
      </c>
      <c r="CG118">
        <v>14.60797777777778</v>
      </c>
      <c r="CH118">
        <v>11.62197407407408</v>
      </c>
      <c r="CI118">
        <v>1999.976296296296</v>
      </c>
      <c r="CJ118">
        <v>0.9799932222222222</v>
      </c>
      <c r="CK118">
        <v>0.02000657777777778</v>
      </c>
      <c r="CL118">
        <v>0</v>
      </c>
      <c r="CM118">
        <v>922.1464814814814</v>
      </c>
      <c r="CN118">
        <v>5.00097</v>
      </c>
      <c r="CO118">
        <v>18302.29259259259</v>
      </c>
      <c r="CP118">
        <v>16707.33703703704</v>
      </c>
      <c r="CQ118">
        <v>38.39325925925926</v>
      </c>
      <c r="CR118">
        <v>38.65255555555555</v>
      </c>
      <c r="CS118">
        <v>38.384</v>
      </c>
      <c r="CT118">
        <v>38.27059259259259</v>
      </c>
      <c r="CU118">
        <v>38.84699999999999</v>
      </c>
      <c r="CV118">
        <v>1955.065185185185</v>
      </c>
      <c r="CW118">
        <v>39.9111111111111</v>
      </c>
      <c r="CX118">
        <v>0</v>
      </c>
      <c r="CY118">
        <v>1664377714.6</v>
      </c>
      <c r="CZ118">
        <v>0</v>
      </c>
      <c r="DA118">
        <v>0</v>
      </c>
      <c r="DB118" t="s">
        <v>356</v>
      </c>
      <c r="DC118">
        <v>1663859321.1</v>
      </c>
      <c r="DD118">
        <v>1663859315.6</v>
      </c>
      <c r="DE118">
        <v>0</v>
      </c>
      <c r="DF118">
        <v>0.196</v>
      </c>
      <c r="DG118">
        <v>-0.001</v>
      </c>
      <c r="DH118">
        <v>-5.941</v>
      </c>
      <c r="DI118">
        <v>-0.174</v>
      </c>
      <c r="DJ118">
        <v>1500</v>
      </c>
      <c r="DK118">
        <v>17</v>
      </c>
      <c r="DL118">
        <v>0.13</v>
      </c>
      <c r="DM118">
        <v>0.04</v>
      </c>
      <c r="DN118">
        <v>-2.9388668</v>
      </c>
      <c r="DO118">
        <v>64.48150599624768</v>
      </c>
      <c r="DP118">
        <v>6.448062245690182</v>
      </c>
      <c r="DQ118">
        <v>0</v>
      </c>
      <c r="DR118">
        <v>3.291084</v>
      </c>
      <c r="DS118">
        <v>-1.098455459662303</v>
      </c>
      <c r="DT118">
        <v>0.1064877315421828</v>
      </c>
      <c r="DU118">
        <v>0</v>
      </c>
      <c r="DV118">
        <v>0</v>
      </c>
      <c r="DW118">
        <v>2</v>
      </c>
      <c r="DX118" t="s">
        <v>357</v>
      </c>
      <c r="DY118">
        <v>2.9851</v>
      </c>
      <c r="DZ118">
        <v>2.71572</v>
      </c>
      <c r="EA118">
        <v>0.085689</v>
      </c>
      <c r="EB118">
        <v>0.0834283</v>
      </c>
      <c r="EC118">
        <v>0.0900804</v>
      </c>
      <c r="ED118">
        <v>0.0771599</v>
      </c>
      <c r="EE118">
        <v>29051.4</v>
      </c>
      <c r="EF118">
        <v>29271.9</v>
      </c>
      <c r="EG118">
        <v>29520.2</v>
      </c>
      <c r="EH118">
        <v>29528</v>
      </c>
      <c r="EI118">
        <v>35604</v>
      </c>
      <c r="EJ118">
        <v>36228.1</v>
      </c>
      <c r="EK118">
        <v>41602.5</v>
      </c>
      <c r="EL118">
        <v>42070.8</v>
      </c>
      <c r="EM118">
        <v>1.98395</v>
      </c>
      <c r="EN118">
        <v>1.94932</v>
      </c>
      <c r="EO118">
        <v>0.115782</v>
      </c>
      <c r="EP118">
        <v>0</v>
      </c>
      <c r="EQ118">
        <v>23.1195</v>
      </c>
      <c r="ER118">
        <v>999.9</v>
      </c>
      <c r="ES118">
        <v>52.1</v>
      </c>
      <c r="ET118">
        <v>27.5</v>
      </c>
      <c r="EU118">
        <v>21.0182</v>
      </c>
      <c r="EV118">
        <v>63.0996</v>
      </c>
      <c r="EW118">
        <v>33.758</v>
      </c>
      <c r="EX118">
        <v>1</v>
      </c>
      <c r="EY118">
        <v>-0.204139</v>
      </c>
      <c r="EZ118">
        <v>1.65799</v>
      </c>
      <c r="FA118">
        <v>20.3279</v>
      </c>
      <c r="FB118">
        <v>5.21684</v>
      </c>
      <c r="FC118">
        <v>12.0099</v>
      </c>
      <c r="FD118">
        <v>4.98945</v>
      </c>
      <c r="FE118">
        <v>3.28838</v>
      </c>
      <c r="FF118">
        <v>9999</v>
      </c>
      <c r="FG118">
        <v>9999</v>
      </c>
      <c r="FH118">
        <v>9999</v>
      </c>
      <c r="FI118">
        <v>267.2</v>
      </c>
      <c r="FJ118">
        <v>1.86721</v>
      </c>
      <c r="FK118">
        <v>1.8663</v>
      </c>
      <c r="FL118">
        <v>1.86574</v>
      </c>
      <c r="FM118">
        <v>1.86569</v>
      </c>
      <c r="FN118">
        <v>1.86752</v>
      </c>
      <c r="FO118">
        <v>1.87009</v>
      </c>
      <c r="FP118">
        <v>1.86874</v>
      </c>
      <c r="FQ118">
        <v>1.87017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-3.095</v>
      </c>
      <c r="GF118">
        <v>-0.1361</v>
      </c>
      <c r="GG118">
        <v>-1.924539205026614</v>
      </c>
      <c r="GH118">
        <v>-0.003472570976848066</v>
      </c>
      <c r="GI118">
        <v>7.724417303660118E-07</v>
      </c>
      <c r="GJ118">
        <v>-2.052396271755168E-10</v>
      </c>
      <c r="GK118">
        <v>-0.1837585470287317</v>
      </c>
      <c r="GL118">
        <v>-0.01104087791735834</v>
      </c>
      <c r="GM118">
        <v>0.001110027317673367</v>
      </c>
      <c r="GN118">
        <v>-2.007286811265012E-05</v>
      </c>
      <c r="GO118">
        <v>4</v>
      </c>
      <c r="GP118">
        <v>2317</v>
      </c>
      <c r="GQ118">
        <v>1</v>
      </c>
      <c r="GR118">
        <v>22</v>
      </c>
      <c r="GS118">
        <v>8639.799999999999</v>
      </c>
      <c r="GT118">
        <v>8639.9</v>
      </c>
      <c r="GU118">
        <v>0.882568</v>
      </c>
      <c r="GV118">
        <v>2.21436</v>
      </c>
      <c r="GW118">
        <v>1.39648</v>
      </c>
      <c r="GX118">
        <v>2.33765</v>
      </c>
      <c r="GY118">
        <v>1.49536</v>
      </c>
      <c r="GZ118">
        <v>2.38159</v>
      </c>
      <c r="HA118">
        <v>32.798</v>
      </c>
      <c r="HB118">
        <v>24.07</v>
      </c>
      <c r="HC118">
        <v>18</v>
      </c>
      <c r="HD118">
        <v>521.187</v>
      </c>
      <c r="HE118">
        <v>455.275</v>
      </c>
      <c r="HF118">
        <v>21.0369</v>
      </c>
      <c r="HG118">
        <v>24.8196</v>
      </c>
      <c r="HH118">
        <v>30.0001</v>
      </c>
      <c r="HI118">
        <v>24.8489</v>
      </c>
      <c r="HJ118">
        <v>24.8026</v>
      </c>
      <c r="HK118">
        <v>17.6814</v>
      </c>
      <c r="HL118">
        <v>29.3727</v>
      </c>
      <c r="HM118">
        <v>55.5101</v>
      </c>
      <c r="HN118">
        <v>21.0377</v>
      </c>
      <c r="HO118">
        <v>332.51</v>
      </c>
      <c r="HP118">
        <v>15.2817</v>
      </c>
      <c r="HQ118">
        <v>100.979</v>
      </c>
      <c r="HR118">
        <v>101.047</v>
      </c>
    </row>
    <row r="119" spans="1:226">
      <c r="A119">
        <v>103</v>
      </c>
      <c r="B119">
        <v>1664377715.6</v>
      </c>
      <c r="C119">
        <v>1510.599999904633</v>
      </c>
      <c r="D119" t="s">
        <v>569</v>
      </c>
      <c r="E119" t="s">
        <v>570</v>
      </c>
      <c r="F119">
        <v>5</v>
      </c>
      <c r="G119" t="s">
        <v>558</v>
      </c>
      <c r="H119" t="s">
        <v>354</v>
      </c>
      <c r="I119">
        <v>1664377707.814285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354.693246490663</v>
      </c>
      <c r="AK119">
        <v>353.9630969696969</v>
      </c>
      <c r="AL119">
        <v>-2.985013820558355</v>
      </c>
      <c r="AM119">
        <v>64.64262232141019</v>
      </c>
      <c r="AN119">
        <f>(AP119 - AO119 + BO119*1E3/(8.314*(BQ119+273.15)) * AR119/BN119 * AQ119) * BN119/(100*BB119) * 1000/(1000 - AP119)</f>
        <v>0</v>
      </c>
      <c r="AO119">
        <v>15.18842433846872</v>
      </c>
      <c r="AP119">
        <v>18.2678696969697</v>
      </c>
      <c r="AQ119">
        <v>-1.481676079215599E-05</v>
      </c>
      <c r="AR119">
        <v>104.6612868082216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1664377707.814285</v>
      </c>
      <c r="BH119">
        <v>368.1958571428572</v>
      </c>
      <c r="BI119">
        <v>364.7934999999999</v>
      </c>
      <c r="BJ119">
        <v>18.26734642857143</v>
      </c>
      <c r="BK119">
        <v>15.10577142857143</v>
      </c>
      <c r="BL119">
        <v>371.3137500000001</v>
      </c>
      <c r="BM119">
        <v>18.40345357142857</v>
      </c>
      <c r="BN119">
        <v>500.0701428571429</v>
      </c>
      <c r="BO119">
        <v>91.36227142857142</v>
      </c>
      <c r="BP119">
        <v>0.09998833571428571</v>
      </c>
      <c r="BQ119">
        <v>24.86720357142858</v>
      </c>
      <c r="BR119">
        <v>25.02260714285714</v>
      </c>
      <c r="BS119">
        <v>999.9000000000002</v>
      </c>
      <c r="BT119">
        <v>0</v>
      </c>
      <c r="BU119">
        <v>0</v>
      </c>
      <c r="BV119">
        <v>10002.8775</v>
      </c>
      <c r="BW119">
        <v>0</v>
      </c>
      <c r="BX119">
        <v>7.842258214285714</v>
      </c>
      <c r="BY119">
        <v>3.402445928571429</v>
      </c>
      <c r="BZ119">
        <v>375.0469285714285</v>
      </c>
      <c r="CA119">
        <v>370.3875357142857</v>
      </c>
      <c r="CB119">
        <v>3.161568928571428</v>
      </c>
      <c r="CC119">
        <v>364.7934999999999</v>
      </c>
      <c r="CD119">
        <v>15.10577142857143</v>
      </c>
      <c r="CE119">
        <v>1.668945714285714</v>
      </c>
      <c r="CF119">
        <v>1.3800975</v>
      </c>
      <c r="CG119">
        <v>14.61056071428571</v>
      </c>
      <c r="CH119">
        <v>11.70057142857143</v>
      </c>
      <c r="CI119">
        <v>2000.001785714286</v>
      </c>
      <c r="CJ119">
        <v>0.9799931785714284</v>
      </c>
      <c r="CK119">
        <v>0.02000662142857143</v>
      </c>
      <c r="CL119">
        <v>0</v>
      </c>
      <c r="CM119">
        <v>916.4901071428573</v>
      </c>
      <c r="CN119">
        <v>5.00097</v>
      </c>
      <c r="CO119">
        <v>18189.69285714286</v>
      </c>
      <c r="CP119">
        <v>16707.55357142857</v>
      </c>
      <c r="CQ119">
        <v>38.35464285714285</v>
      </c>
      <c r="CR119">
        <v>38.63385714285715</v>
      </c>
      <c r="CS119">
        <v>38.34571428571428</v>
      </c>
      <c r="CT119">
        <v>38.23189285714285</v>
      </c>
      <c r="CU119">
        <v>38.81667857142857</v>
      </c>
      <c r="CV119">
        <v>1955.090357142857</v>
      </c>
      <c r="CW119">
        <v>39.91142857142857</v>
      </c>
      <c r="CX119">
        <v>0</v>
      </c>
      <c r="CY119">
        <v>1664377719.4</v>
      </c>
      <c r="CZ119">
        <v>0</v>
      </c>
      <c r="DA119">
        <v>0</v>
      </c>
      <c r="DB119" t="s">
        <v>356</v>
      </c>
      <c r="DC119">
        <v>1663859321.1</v>
      </c>
      <c r="DD119">
        <v>1663859315.6</v>
      </c>
      <c r="DE119">
        <v>0</v>
      </c>
      <c r="DF119">
        <v>0.196</v>
      </c>
      <c r="DG119">
        <v>-0.001</v>
      </c>
      <c r="DH119">
        <v>-5.941</v>
      </c>
      <c r="DI119">
        <v>-0.174</v>
      </c>
      <c r="DJ119">
        <v>1500</v>
      </c>
      <c r="DK119">
        <v>17</v>
      </c>
      <c r="DL119">
        <v>0.13</v>
      </c>
      <c r="DM119">
        <v>0.04</v>
      </c>
      <c r="DN119">
        <v>0.8353969500000001</v>
      </c>
      <c r="DO119">
        <v>41.92447269793622</v>
      </c>
      <c r="DP119">
        <v>4.210881541270254</v>
      </c>
      <c r="DQ119">
        <v>0</v>
      </c>
      <c r="DR119">
        <v>3.21956375</v>
      </c>
      <c r="DS119">
        <v>-0.9717517823639797</v>
      </c>
      <c r="DT119">
        <v>0.09392037174350143</v>
      </c>
      <c r="DU119">
        <v>0</v>
      </c>
      <c r="DV119">
        <v>0</v>
      </c>
      <c r="DW119">
        <v>2</v>
      </c>
      <c r="DX119" t="s">
        <v>357</v>
      </c>
      <c r="DY119">
        <v>2.98525</v>
      </c>
      <c r="DZ119">
        <v>2.7156</v>
      </c>
      <c r="EA119">
        <v>0.0829554</v>
      </c>
      <c r="EB119">
        <v>0.0803604</v>
      </c>
      <c r="EC119">
        <v>0.090075</v>
      </c>
      <c r="ED119">
        <v>0.0774807</v>
      </c>
      <c r="EE119">
        <v>29138.4</v>
      </c>
      <c r="EF119">
        <v>29369.5</v>
      </c>
      <c r="EG119">
        <v>29520.3</v>
      </c>
      <c r="EH119">
        <v>29527.6</v>
      </c>
      <c r="EI119">
        <v>35604.3</v>
      </c>
      <c r="EJ119">
        <v>36214.8</v>
      </c>
      <c r="EK119">
        <v>41602.5</v>
      </c>
      <c r="EL119">
        <v>42070.3</v>
      </c>
      <c r="EM119">
        <v>1.98382</v>
      </c>
      <c r="EN119">
        <v>1.94937</v>
      </c>
      <c r="EO119">
        <v>0.116713</v>
      </c>
      <c r="EP119">
        <v>0</v>
      </c>
      <c r="EQ119">
        <v>23.1102</v>
      </c>
      <c r="ER119">
        <v>999.9</v>
      </c>
      <c r="ES119">
        <v>52.1</v>
      </c>
      <c r="ET119">
        <v>27.5</v>
      </c>
      <c r="EU119">
        <v>21.0178</v>
      </c>
      <c r="EV119">
        <v>62.6296</v>
      </c>
      <c r="EW119">
        <v>33.4615</v>
      </c>
      <c r="EX119">
        <v>1</v>
      </c>
      <c r="EY119">
        <v>-0.204146</v>
      </c>
      <c r="EZ119">
        <v>1.64963</v>
      </c>
      <c r="FA119">
        <v>20.3282</v>
      </c>
      <c r="FB119">
        <v>5.21864</v>
      </c>
      <c r="FC119">
        <v>12.0099</v>
      </c>
      <c r="FD119">
        <v>4.98985</v>
      </c>
      <c r="FE119">
        <v>3.28865</v>
      </c>
      <c r="FF119">
        <v>9999</v>
      </c>
      <c r="FG119">
        <v>9999</v>
      </c>
      <c r="FH119">
        <v>9999</v>
      </c>
      <c r="FI119">
        <v>267.2</v>
      </c>
      <c r="FJ119">
        <v>1.86722</v>
      </c>
      <c r="FK119">
        <v>1.8663</v>
      </c>
      <c r="FL119">
        <v>1.86571</v>
      </c>
      <c r="FM119">
        <v>1.86569</v>
      </c>
      <c r="FN119">
        <v>1.86752</v>
      </c>
      <c r="FO119">
        <v>1.8701</v>
      </c>
      <c r="FP119">
        <v>1.86874</v>
      </c>
      <c r="FQ119">
        <v>1.87014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-3.051</v>
      </c>
      <c r="GF119">
        <v>-0.1361</v>
      </c>
      <c r="GG119">
        <v>-1.924539205026614</v>
      </c>
      <c r="GH119">
        <v>-0.003472570976848066</v>
      </c>
      <c r="GI119">
        <v>7.724417303660118E-07</v>
      </c>
      <c r="GJ119">
        <v>-2.052396271755168E-10</v>
      </c>
      <c r="GK119">
        <v>-0.1837585470287317</v>
      </c>
      <c r="GL119">
        <v>-0.01104087791735834</v>
      </c>
      <c r="GM119">
        <v>0.001110027317673367</v>
      </c>
      <c r="GN119">
        <v>-2.007286811265012E-05</v>
      </c>
      <c r="GO119">
        <v>4</v>
      </c>
      <c r="GP119">
        <v>2317</v>
      </c>
      <c r="GQ119">
        <v>1</v>
      </c>
      <c r="GR119">
        <v>22</v>
      </c>
      <c r="GS119">
        <v>8639.9</v>
      </c>
      <c r="GT119">
        <v>8640</v>
      </c>
      <c r="GU119">
        <v>0.85083</v>
      </c>
      <c r="GV119">
        <v>2.2168</v>
      </c>
      <c r="GW119">
        <v>1.39648</v>
      </c>
      <c r="GX119">
        <v>2.33643</v>
      </c>
      <c r="GY119">
        <v>1.49536</v>
      </c>
      <c r="GZ119">
        <v>2.47192</v>
      </c>
      <c r="HA119">
        <v>32.8202</v>
      </c>
      <c r="HB119">
        <v>24.07</v>
      </c>
      <c r="HC119">
        <v>18</v>
      </c>
      <c r="HD119">
        <v>521.106</v>
      </c>
      <c r="HE119">
        <v>455.306</v>
      </c>
      <c r="HF119">
        <v>21.0149</v>
      </c>
      <c r="HG119">
        <v>24.8202</v>
      </c>
      <c r="HH119">
        <v>30.0002</v>
      </c>
      <c r="HI119">
        <v>24.8489</v>
      </c>
      <c r="HJ119">
        <v>24.8026</v>
      </c>
      <c r="HK119">
        <v>17.0426</v>
      </c>
      <c r="HL119">
        <v>29.0795</v>
      </c>
      <c r="HM119">
        <v>55.5101</v>
      </c>
      <c r="HN119">
        <v>21.0161</v>
      </c>
      <c r="HO119">
        <v>319.136</v>
      </c>
      <c r="HP119">
        <v>15.3644</v>
      </c>
      <c r="HQ119">
        <v>100.979</v>
      </c>
      <c r="HR119">
        <v>101.046</v>
      </c>
    </row>
    <row r="120" spans="1:226">
      <c r="A120">
        <v>104</v>
      </c>
      <c r="B120">
        <v>1664377720.6</v>
      </c>
      <c r="C120">
        <v>1515.599999904633</v>
      </c>
      <c r="D120" t="s">
        <v>571</v>
      </c>
      <c r="E120" t="s">
        <v>572</v>
      </c>
      <c r="F120">
        <v>5</v>
      </c>
      <c r="G120" t="s">
        <v>558</v>
      </c>
      <c r="H120" t="s">
        <v>354</v>
      </c>
      <c r="I120">
        <v>1664377713.1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338.051870179125</v>
      </c>
      <c r="AK120">
        <v>338.6417454545453</v>
      </c>
      <c r="AL120">
        <v>-3.078077619201687</v>
      </c>
      <c r="AM120">
        <v>64.64262232141019</v>
      </c>
      <c r="AN120">
        <f>(AP120 - AO120 + BO120*1E3/(8.314*(BQ120+273.15)) * AR120/BN120 * AQ120) * BN120/(100*BB120) * 1000/(1000 - AP120)</f>
        <v>0</v>
      </c>
      <c r="AO120">
        <v>15.25910188018919</v>
      </c>
      <c r="AP120">
        <v>18.2678206060606</v>
      </c>
      <c r="AQ120">
        <v>2.965728198520773E-06</v>
      </c>
      <c r="AR120">
        <v>104.6612868082216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1664377713.1</v>
      </c>
      <c r="BH120">
        <v>353.2063333333333</v>
      </c>
      <c r="BI120">
        <v>347.6897407407408</v>
      </c>
      <c r="BJ120">
        <v>18.2685962962963</v>
      </c>
      <c r="BK120">
        <v>15.18536296296296</v>
      </c>
      <c r="BL120">
        <v>356.2792962962963</v>
      </c>
      <c r="BM120">
        <v>18.40468888888889</v>
      </c>
      <c r="BN120">
        <v>500.0734074074074</v>
      </c>
      <c r="BO120">
        <v>91.36151111111113</v>
      </c>
      <c r="BP120">
        <v>0.09999345925925926</v>
      </c>
      <c r="BQ120">
        <v>24.84618518518519</v>
      </c>
      <c r="BR120">
        <v>25.02368888888889</v>
      </c>
      <c r="BS120">
        <v>999.9000000000001</v>
      </c>
      <c r="BT120">
        <v>0</v>
      </c>
      <c r="BU120">
        <v>0</v>
      </c>
      <c r="BV120">
        <v>10004.09629629629</v>
      </c>
      <c r="BW120">
        <v>0</v>
      </c>
      <c r="BX120">
        <v>7.831115925925925</v>
      </c>
      <c r="BY120">
        <v>5.516695555555557</v>
      </c>
      <c r="BZ120">
        <v>359.778962962963</v>
      </c>
      <c r="CA120">
        <v>353.049962962963</v>
      </c>
      <c r="CB120">
        <v>3.083219259259259</v>
      </c>
      <c r="CC120">
        <v>347.6897407407408</v>
      </c>
      <c r="CD120">
        <v>15.18536296296296</v>
      </c>
      <c r="CE120">
        <v>1.669046296296297</v>
      </c>
      <c r="CF120">
        <v>1.387358518518519</v>
      </c>
      <c r="CG120">
        <v>14.61149259259259</v>
      </c>
      <c r="CH120">
        <v>11.78004814814815</v>
      </c>
      <c r="CI120">
        <v>2000.014814814815</v>
      </c>
      <c r="CJ120">
        <v>0.979993111111111</v>
      </c>
      <c r="CK120">
        <v>0.02000668888888889</v>
      </c>
      <c r="CL120">
        <v>0</v>
      </c>
      <c r="CM120">
        <v>909.8507407407407</v>
      </c>
      <c r="CN120">
        <v>5.00097</v>
      </c>
      <c r="CO120">
        <v>18055.8037037037</v>
      </c>
      <c r="CP120">
        <v>16707.65925925926</v>
      </c>
      <c r="CQ120">
        <v>38.31911111111111</v>
      </c>
      <c r="CR120">
        <v>38.60866666666666</v>
      </c>
      <c r="CS120">
        <v>38.30525925925926</v>
      </c>
      <c r="CT120">
        <v>38.20333333333333</v>
      </c>
      <c r="CU120">
        <v>38.77985185185185</v>
      </c>
      <c r="CV120">
        <v>1955.103333333333</v>
      </c>
      <c r="CW120">
        <v>39.91148148148148</v>
      </c>
      <c r="CX120">
        <v>0</v>
      </c>
      <c r="CY120">
        <v>1664377724.2</v>
      </c>
      <c r="CZ120">
        <v>0</v>
      </c>
      <c r="DA120">
        <v>0</v>
      </c>
      <c r="DB120" t="s">
        <v>356</v>
      </c>
      <c r="DC120">
        <v>1663859321.1</v>
      </c>
      <c r="DD120">
        <v>1663859315.6</v>
      </c>
      <c r="DE120">
        <v>0</v>
      </c>
      <c r="DF120">
        <v>0.196</v>
      </c>
      <c r="DG120">
        <v>-0.001</v>
      </c>
      <c r="DH120">
        <v>-5.941</v>
      </c>
      <c r="DI120">
        <v>-0.174</v>
      </c>
      <c r="DJ120">
        <v>1500</v>
      </c>
      <c r="DK120">
        <v>17</v>
      </c>
      <c r="DL120">
        <v>0.13</v>
      </c>
      <c r="DM120">
        <v>0.04</v>
      </c>
      <c r="DN120">
        <v>4.3669612</v>
      </c>
      <c r="DO120">
        <v>23.95225188742964</v>
      </c>
      <c r="DP120">
        <v>2.328661526845821</v>
      </c>
      <c r="DQ120">
        <v>0</v>
      </c>
      <c r="DR120">
        <v>3.123467</v>
      </c>
      <c r="DS120">
        <v>-0.8981193996247593</v>
      </c>
      <c r="DT120">
        <v>0.08655992676175275</v>
      </c>
      <c r="DU120">
        <v>0</v>
      </c>
      <c r="DV120">
        <v>0</v>
      </c>
      <c r="DW120">
        <v>2</v>
      </c>
      <c r="DX120" t="s">
        <v>357</v>
      </c>
      <c r="DY120">
        <v>2.98527</v>
      </c>
      <c r="DZ120">
        <v>2.71569</v>
      </c>
      <c r="EA120">
        <v>0.08007839999999999</v>
      </c>
      <c r="EB120">
        <v>0.0772154</v>
      </c>
      <c r="EC120">
        <v>0.0900685</v>
      </c>
      <c r="ED120">
        <v>0.07775029999999999</v>
      </c>
      <c r="EE120">
        <v>29229.5</v>
      </c>
      <c r="EF120">
        <v>29469.6</v>
      </c>
      <c r="EG120">
        <v>29520</v>
      </c>
      <c r="EH120">
        <v>29527.3</v>
      </c>
      <c r="EI120">
        <v>35603.9</v>
      </c>
      <c r="EJ120">
        <v>36203.6</v>
      </c>
      <c r="EK120">
        <v>41601.9</v>
      </c>
      <c r="EL120">
        <v>42069.9</v>
      </c>
      <c r="EM120">
        <v>1.98368</v>
      </c>
      <c r="EN120">
        <v>1.94928</v>
      </c>
      <c r="EO120">
        <v>0.116676</v>
      </c>
      <c r="EP120">
        <v>0</v>
      </c>
      <c r="EQ120">
        <v>23.1025</v>
      </c>
      <c r="ER120">
        <v>999.9</v>
      </c>
      <c r="ES120">
        <v>52.1</v>
      </c>
      <c r="ET120">
        <v>27.5</v>
      </c>
      <c r="EU120">
        <v>21.0163</v>
      </c>
      <c r="EV120">
        <v>62.7596</v>
      </c>
      <c r="EW120">
        <v>33.3774</v>
      </c>
      <c r="EX120">
        <v>1</v>
      </c>
      <c r="EY120">
        <v>-0.204096</v>
      </c>
      <c r="EZ120">
        <v>1.64888</v>
      </c>
      <c r="FA120">
        <v>20.3281</v>
      </c>
      <c r="FB120">
        <v>5.21789</v>
      </c>
      <c r="FC120">
        <v>12.0099</v>
      </c>
      <c r="FD120">
        <v>4.9897</v>
      </c>
      <c r="FE120">
        <v>3.2885</v>
      </c>
      <c r="FF120">
        <v>9999</v>
      </c>
      <c r="FG120">
        <v>9999</v>
      </c>
      <c r="FH120">
        <v>9999</v>
      </c>
      <c r="FI120">
        <v>267.2</v>
      </c>
      <c r="FJ120">
        <v>1.86722</v>
      </c>
      <c r="FK120">
        <v>1.8663</v>
      </c>
      <c r="FL120">
        <v>1.8657</v>
      </c>
      <c r="FM120">
        <v>1.86569</v>
      </c>
      <c r="FN120">
        <v>1.86752</v>
      </c>
      <c r="FO120">
        <v>1.8701</v>
      </c>
      <c r="FP120">
        <v>1.86874</v>
      </c>
      <c r="FQ120">
        <v>1.87015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-3.005</v>
      </c>
      <c r="GF120">
        <v>-0.1362</v>
      </c>
      <c r="GG120">
        <v>-1.924539205026614</v>
      </c>
      <c r="GH120">
        <v>-0.003472570976848066</v>
      </c>
      <c r="GI120">
        <v>7.724417303660118E-07</v>
      </c>
      <c r="GJ120">
        <v>-2.052396271755168E-10</v>
      </c>
      <c r="GK120">
        <v>-0.1837585470287317</v>
      </c>
      <c r="GL120">
        <v>-0.01104087791735834</v>
      </c>
      <c r="GM120">
        <v>0.001110027317673367</v>
      </c>
      <c r="GN120">
        <v>-2.007286811265012E-05</v>
      </c>
      <c r="GO120">
        <v>4</v>
      </c>
      <c r="GP120">
        <v>2317</v>
      </c>
      <c r="GQ120">
        <v>1</v>
      </c>
      <c r="GR120">
        <v>22</v>
      </c>
      <c r="GS120">
        <v>8640</v>
      </c>
      <c r="GT120">
        <v>8640.1</v>
      </c>
      <c r="GU120">
        <v>0.81543</v>
      </c>
      <c r="GV120">
        <v>2.22168</v>
      </c>
      <c r="GW120">
        <v>1.39648</v>
      </c>
      <c r="GX120">
        <v>2.33643</v>
      </c>
      <c r="GY120">
        <v>1.49536</v>
      </c>
      <c r="GZ120">
        <v>2.33154</v>
      </c>
      <c r="HA120">
        <v>32.798</v>
      </c>
      <c r="HB120">
        <v>24.0612</v>
      </c>
      <c r="HC120">
        <v>18</v>
      </c>
      <c r="HD120">
        <v>521.008</v>
      </c>
      <c r="HE120">
        <v>455.244</v>
      </c>
      <c r="HF120">
        <v>20.9945</v>
      </c>
      <c r="HG120">
        <v>24.8217</v>
      </c>
      <c r="HH120">
        <v>30.0001</v>
      </c>
      <c r="HI120">
        <v>24.8489</v>
      </c>
      <c r="HJ120">
        <v>24.8026</v>
      </c>
      <c r="HK120">
        <v>16.3354</v>
      </c>
      <c r="HL120">
        <v>28.7838</v>
      </c>
      <c r="HM120">
        <v>55.5101</v>
      </c>
      <c r="HN120">
        <v>20.9948</v>
      </c>
      <c r="HO120">
        <v>299.022</v>
      </c>
      <c r="HP120">
        <v>15.4403</v>
      </c>
      <c r="HQ120">
        <v>100.978</v>
      </c>
      <c r="HR120">
        <v>101.045</v>
      </c>
    </row>
    <row r="121" spans="1:226">
      <c r="A121">
        <v>105</v>
      </c>
      <c r="B121">
        <v>1664377725.6</v>
      </c>
      <c r="C121">
        <v>1520.599999904633</v>
      </c>
      <c r="D121" t="s">
        <v>573</v>
      </c>
      <c r="E121" t="s">
        <v>574</v>
      </c>
      <c r="F121">
        <v>5</v>
      </c>
      <c r="G121" t="s">
        <v>558</v>
      </c>
      <c r="H121" t="s">
        <v>354</v>
      </c>
      <c r="I121">
        <v>1664377717.814285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321.1903118558003</v>
      </c>
      <c r="AK121">
        <v>322.8921696969696</v>
      </c>
      <c r="AL121">
        <v>-3.152000796869943</v>
      </c>
      <c r="AM121">
        <v>64.64262232141019</v>
      </c>
      <c r="AN121">
        <f>(AP121 - AO121 + BO121*1E3/(8.314*(BQ121+273.15)) * AR121/BN121 * AQ121) * BN121/(100*BB121) * 1000/(1000 - AP121)</f>
        <v>0</v>
      </c>
      <c r="AO121">
        <v>15.35312303656874</v>
      </c>
      <c r="AP121">
        <v>18.26876121212121</v>
      </c>
      <c r="AQ121">
        <v>6.847028510190759E-06</v>
      </c>
      <c r="AR121">
        <v>104.6612868082216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1664377717.814285</v>
      </c>
      <c r="BH121">
        <v>339.2042142857143</v>
      </c>
      <c r="BI121">
        <v>332.1800357142857</v>
      </c>
      <c r="BJ121">
        <v>18.26755357142857</v>
      </c>
      <c r="BK121">
        <v>15.26143571428571</v>
      </c>
      <c r="BL121">
        <v>342.2349642857143</v>
      </c>
      <c r="BM121">
        <v>18.40366071428571</v>
      </c>
      <c r="BN121">
        <v>500.0615357142857</v>
      </c>
      <c r="BO121">
        <v>91.36133571428572</v>
      </c>
      <c r="BP121">
        <v>0.1000432821428571</v>
      </c>
      <c r="BQ121">
        <v>24.82848214285715</v>
      </c>
      <c r="BR121">
        <v>25.0237</v>
      </c>
      <c r="BS121">
        <v>999.9000000000002</v>
      </c>
      <c r="BT121">
        <v>0</v>
      </c>
      <c r="BU121">
        <v>0</v>
      </c>
      <c r="BV121">
        <v>10005.02428571429</v>
      </c>
      <c r="BW121">
        <v>0</v>
      </c>
      <c r="BX121">
        <v>7.814956071428571</v>
      </c>
      <c r="BY121">
        <v>7.024315000000001</v>
      </c>
      <c r="BZ121">
        <v>345.5159642857143</v>
      </c>
      <c r="CA121">
        <v>337.3269999999999</v>
      </c>
      <c r="CB121">
        <v>3.006115357142856</v>
      </c>
      <c r="CC121">
        <v>332.1800357142857</v>
      </c>
      <c r="CD121">
        <v>15.26143571428571</v>
      </c>
      <c r="CE121">
        <v>1.668949285714286</v>
      </c>
      <c r="CF121">
        <v>1.394306071428572</v>
      </c>
      <c r="CG121">
        <v>14.61058571428572</v>
      </c>
      <c r="CH121">
        <v>11.85570357142857</v>
      </c>
      <c r="CI121">
        <v>2000.002142857143</v>
      </c>
      <c r="CJ121">
        <v>0.9799929642857143</v>
      </c>
      <c r="CK121">
        <v>0.02000683571428572</v>
      </c>
      <c r="CL121">
        <v>0</v>
      </c>
      <c r="CM121">
        <v>903.8501428571427</v>
      </c>
      <c r="CN121">
        <v>5.00097</v>
      </c>
      <c r="CO121">
        <v>17935.36785714285</v>
      </c>
      <c r="CP121">
        <v>16707.55714285715</v>
      </c>
      <c r="CQ121">
        <v>38.28542857142857</v>
      </c>
      <c r="CR121">
        <v>38.58899999999999</v>
      </c>
      <c r="CS121">
        <v>38.27657142857142</v>
      </c>
      <c r="CT121">
        <v>38.16932142857143</v>
      </c>
      <c r="CU121">
        <v>38.74082142857142</v>
      </c>
      <c r="CV121">
        <v>1955.091071428571</v>
      </c>
      <c r="CW121">
        <v>39.91107142857143</v>
      </c>
      <c r="CX121">
        <v>0</v>
      </c>
      <c r="CY121">
        <v>1664377729.6</v>
      </c>
      <c r="CZ121">
        <v>0</v>
      </c>
      <c r="DA121">
        <v>0</v>
      </c>
      <c r="DB121" t="s">
        <v>356</v>
      </c>
      <c r="DC121">
        <v>1663859321.1</v>
      </c>
      <c r="DD121">
        <v>1663859315.6</v>
      </c>
      <c r="DE121">
        <v>0</v>
      </c>
      <c r="DF121">
        <v>0.196</v>
      </c>
      <c r="DG121">
        <v>-0.001</v>
      </c>
      <c r="DH121">
        <v>-5.941</v>
      </c>
      <c r="DI121">
        <v>-0.174</v>
      </c>
      <c r="DJ121">
        <v>1500</v>
      </c>
      <c r="DK121">
        <v>17</v>
      </c>
      <c r="DL121">
        <v>0.13</v>
      </c>
      <c r="DM121">
        <v>0.04</v>
      </c>
      <c r="DN121">
        <v>5.937836097560975</v>
      </c>
      <c r="DO121">
        <v>19.71459344947735</v>
      </c>
      <c r="DP121">
        <v>1.951641064091496</v>
      </c>
      <c r="DQ121">
        <v>0</v>
      </c>
      <c r="DR121">
        <v>3.056908536585366</v>
      </c>
      <c r="DS121">
        <v>-0.9542381184668989</v>
      </c>
      <c r="DT121">
        <v>0.09429729992671144</v>
      </c>
      <c r="DU121">
        <v>0</v>
      </c>
      <c r="DV121">
        <v>0</v>
      </c>
      <c r="DW121">
        <v>2</v>
      </c>
      <c r="DX121" t="s">
        <v>357</v>
      </c>
      <c r="DY121">
        <v>2.98549</v>
      </c>
      <c r="DZ121">
        <v>2.71583</v>
      </c>
      <c r="EA121">
        <v>0.07707609999999999</v>
      </c>
      <c r="EB121">
        <v>0.0739778</v>
      </c>
      <c r="EC121">
        <v>0.09007850000000001</v>
      </c>
      <c r="ED121">
        <v>0.0780739</v>
      </c>
      <c r="EE121">
        <v>29324.9</v>
      </c>
      <c r="EF121">
        <v>29573.1</v>
      </c>
      <c r="EG121">
        <v>29520</v>
      </c>
      <c r="EH121">
        <v>29527.4</v>
      </c>
      <c r="EI121">
        <v>35603.5</v>
      </c>
      <c r="EJ121">
        <v>36190.9</v>
      </c>
      <c r="EK121">
        <v>41601.9</v>
      </c>
      <c r="EL121">
        <v>42070.2</v>
      </c>
      <c r="EM121">
        <v>1.98385</v>
      </c>
      <c r="EN121">
        <v>1.94923</v>
      </c>
      <c r="EO121">
        <v>0.117235</v>
      </c>
      <c r="EP121">
        <v>0</v>
      </c>
      <c r="EQ121">
        <v>23.0952</v>
      </c>
      <c r="ER121">
        <v>999.9</v>
      </c>
      <c r="ES121">
        <v>52.1</v>
      </c>
      <c r="ET121">
        <v>27.5</v>
      </c>
      <c r="EU121">
        <v>21.0154</v>
      </c>
      <c r="EV121">
        <v>62.7096</v>
      </c>
      <c r="EW121">
        <v>33.3694</v>
      </c>
      <c r="EX121">
        <v>1</v>
      </c>
      <c r="EY121">
        <v>-0.204019</v>
      </c>
      <c r="EZ121">
        <v>1.68334</v>
      </c>
      <c r="FA121">
        <v>20.328</v>
      </c>
      <c r="FB121">
        <v>5.21834</v>
      </c>
      <c r="FC121">
        <v>12.0099</v>
      </c>
      <c r="FD121">
        <v>4.9899</v>
      </c>
      <c r="FE121">
        <v>3.2885</v>
      </c>
      <c r="FF121">
        <v>9999</v>
      </c>
      <c r="FG121">
        <v>9999</v>
      </c>
      <c r="FH121">
        <v>9999</v>
      </c>
      <c r="FI121">
        <v>267.2</v>
      </c>
      <c r="FJ121">
        <v>1.86722</v>
      </c>
      <c r="FK121">
        <v>1.8663</v>
      </c>
      <c r="FL121">
        <v>1.8657</v>
      </c>
      <c r="FM121">
        <v>1.86569</v>
      </c>
      <c r="FN121">
        <v>1.86752</v>
      </c>
      <c r="FO121">
        <v>1.8701</v>
      </c>
      <c r="FP121">
        <v>1.86874</v>
      </c>
      <c r="FQ121">
        <v>1.87021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-2.959</v>
      </c>
      <c r="GF121">
        <v>-0.1361</v>
      </c>
      <c r="GG121">
        <v>-1.924539205026614</v>
      </c>
      <c r="GH121">
        <v>-0.003472570976848066</v>
      </c>
      <c r="GI121">
        <v>7.724417303660118E-07</v>
      </c>
      <c r="GJ121">
        <v>-2.052396271755168E-10</v>
      </c>
      <c r="GK121">
        <v>-0.1837585470287317</v>
      </c>
      <c r="GL121">
        <v>-0.01104087791735834</v>
      </c>
      <c r="GM121">
        <v>0.001110027317673367</v>
      </c>
      <c r="GN121">
        <v>-2.007286811265012E-05</v>
      </c>
      <c r="GO121">
        <v>4</v>
      </c>
      <c r="GP121">
        <v>2317</v>
      </c>
      <c r="GQ121">
        <v>1</v>
      </c>
      <c r="GR121">
        <v>22</v>
      </c>
      <c r="GS121">
        <v>8640.1</v>
      </c>
      <c r="GT121">
        <v>8640.200000000001</v>
      </c>
      <c r="GU121">
        <v>0.782471</v>
      </c>
      <c r="GV121">
        <v>2.22046</v>
      </c>
      <c r="GW121">
        <v>1.39648</v>
      </c>
      <c r="GX121">
        <v>2.33765</v>
      </c>
      <c r="GY121">
        <v>1.49536</v>
      </c>
      <c r="GZ121">
        <v>2.45361</v>
      </c>
      <c r="HA121">
        <v>32.8202</v>
      </c>
      <c r="HB121">
        <v>24.07</v>
      </c>
      <c r="HC121">
        <v>18</v>
      </c>
      <c r="HD121">
        <v>521.122</v>
      </c>
      <c r="HE121">
        <v>455.213</v>
      </c>
      <c r="HF121">
        <v>20.9716</v>
      </c>
      <c r="HG121">
        <v>24.8239</v>
      </c>
      <c r="HH121">
        <v>30.0002</v>
      </c>
      <c r="HI121">
        <v>24.8489</v>
      </c>
      <c r="HJ121">
        <v>24.8026</v>
      </c>
      <c r="HK121">
        <v>15.681</v>
      </c>
      <c r="HL121">
        <v>28.498</v>
      </c>
      <c r="HM121">
        <v>55.5101</v>
      </c>
      <c r="HN121">
        <v>20.9674</v>
      </c>
      <c r="HO121">
        <v>285.598</v>
      </c>
      <c r="HP121">
        <v>15.516</v>
      </c>
      <c r="HQ121">
        <v>100.978</v>
      </c>
      <c r="HR121">
        <v>101.045</v>
      </c>
    </row>
    <row r="122" spans="1:226">
      <c r="A122">
        <v>106</v>
      </c>
      <c r="B122">
        <v>1664377730.6</v>
      </c>
      <c r="C122">
        <v>1525.599999904633</v>
      </c>
      <c r="D122" t="s">
        <v>575</v>
      </c>
      <c r="E122" t="s">
        <v>576</v>
      </c>
      <c r="F122">
        <v>5</v>
      </c>
      <c r="G122" t="s">
        <v>558</v>
      </c>
      <c r="H122" t="s">
        <v>354</v>
      </c>
      <c r="I122">
        <v>1664377723.1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304.3563107006843</v>
      </c>
      <c r="AK122">
        <v>307.1395575757575</v>
      </c>
      <c r="AL122">
        <v>-3.149969087114601</v>
      </c>
      <c r="AM122">
        <v>64.64262232141019</v>
      </c>
      <c r="AN122">
        <f>(AP122 - AO122 + BO122*1E3/(8.314*(BQ122+273.15)) * AR122/BN122 * AQ122) * BN122/(100*BB122) * 1000/(1000 - AP122)</f>
        <v>0</v>
      </c>
      <c r="AO122">
        <v>15.42069835530093</v>
      </c>
      <c r="AP122">
        <v>18.26658121212121</v>
      </c>
      <c r="AQ122">
        <v>-1.065869383269676E-05</v>
      </c>
      <c r="AR122">
        <v>104.6612868082216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1664377723.1</v>
      </c>
      <c r="BH122">
        <v>323.1358888888889</v>
      </c>
      <c r="BI122">
        <v>314.6838148148148</v>
      </c>
      <c r="BJ122">
        <v>18.2675962962963</v>
      </c>
      <c r="BK122">
        <v>15.34461851851852</v>
      </c>
      <c r="BL122">
        <v>326.1178888888889</v>
      </c>
      <c r="BM122">
        <v>18.40370370370371</v>
      </c>
      <c r="BN122">
        <v>500.0645925925926</v>
      </c>
      <c r="BO122">
        <v>91.36102592592592</v>
      </c>
      <c r="BP122">
        <v>0.1000301111111111</v>
      </c>
      <c r="BQ122">
        <v>24.80888518518518</v>
      </c>
      <c r="BR122">
        <v>25.0251074074074</v>
      </c>
      <c r="BS122">
        <v>999.9000000000001</v>
      </c>
      <c r="BT122">
        <v>0</v>
      </c>
      <c r="BU122">
        <v>0</v>
      </c>
      <c r="BV122">
        <v>10003.51925925926</v>
      </c>
      <c r="BW122">
        <v>0</v>
      </c>
      <c r="BX122">
        <v>7.830022962962963</v>
      </c>
      <c r="BY122">
        <v>8.452156666666665</v>
      </c>
      <c r="BZ122">
        <v>329.1487037037037</v>
      </c>
      <c r="CA122">
        <v>319.5867037037037</v>
      </c>
      <c r="CB122">
        <v>2.922978518518519</v>
      </c>
      <c r="CC122">
        <v>314.6838148148148</v>
      </c>
      <c r="CD122">
        <v>15.34461851851852</v>
      </c>
      <c r="CE122">
        <v>1.668947407407407</v>
      </c>
      <c r="CF122">
        <v>1.401900740740741</v>
      </c>
      <c r="CG122">
        <v>14.61056666666667</v>
      </c>
      <c r="CH122">
        <v>11.93807407407408</v>
      </c>
      <c r="CI122">
        <v>1999.994074074074</v>
      </c>
      <c r="CJ122">
        <v>0.9799928888888888</v>
      </c>
      <c r="CK122">
        <v>0.02000691111111111</v>
      </c>
      <c r="CL122">
        <v>0</v>
      </c>
      <c r="CM122">
        <v>897.3419259259259</v>
      </c>
      <c r="CN122">
        <v>5.00097</v>
      </c>
      <c r="CO122">
        <v>17804.34814814815</v>
      </c>
      <c r="CP122">
        <v>16707.48888888889</v>
      </c>
      <c r="CQ122">
        <v>38.25677777777778</v>
      </c>
      <c r="CR122">
        <v>38.55059259259259</v>
      </c>
      <c r="CS122">
        <v>38.23825925925926</v>
      </c>
      <c r="CT122">
        <v>38.14566666666666</v>
      </c>
      <c r="CU122">
        <v>38.708</v>
      </c>
      <c r="CV122">
        <v>1955.081111111111</v>
      </c>
      <c r="CW122">
        <v>39.91037037037037</v>
      </c>
      <c r="CX122">
        <v>0</v>
      </c>
      <c r="CY122">
        <v>1664377734.4</v>
      </c>
      <c r="CZ122">
        <v>0</v>
      </c>
      <c r="DA122">
        <v>0</v>
      </c>
      <c r="DB122" t="s">
        <v>356</v>
      </c>
      <c r="DC122">
        <v>1663859321.1</v>
      </c>
      <c r="DD122">
        <v>1663859315.6</v>
      </c>
      <c r="DE122">
        <v>0</v>
      </c>
      <c r="DF122">
        <v>0.196</v>
      </c>
      <c r="DG122">
        <v>-0.001</v>
      </c>
      <c r="DH122">
        <v>-5.941</v>
      </c>
      <c r="DI122">
        <v>-0.174</v>
      </c>
      <c r="DJ122">
        <v>1500</v>
      </c>
      <c r="DK122">
        <v>17</v>
      </c>
      <c r="DL122">
        <v>0.13</v>
      </c>
      <c r="DM122">
        <v>0.04</v>
      </c>
      <c r="DN122">
        <v>7.458660731707317</v>
      </c>
      <c r="DO122">
        <v>16.65020487804879</v>
      </c>
      <c r="DP122">
        <v>1.650245808382748</v>
      </c>
      <c r="DQ122">
        <v>0</v>
      </c>
      <c r="DR122">
        <v>2.978791707317074</v>
      </c>
      <c r="DS122">
        <v>-0.9647226480836121</v>
      </c>
      <c r="DT122">
        <v>0.09528893089306649</v>
      </c>
      <c r="DU122">
        <v>0</v>
      </c>
      <c r="DV122">
        <v>0</v>
      </c>
      <c r="DW122">
        <v>2</v>
      </c>
      <c r="DX122" t="s">
        <v>357</v>
      </c>
      <c r="DY122">
        <v>2.98522</v>
      </c>
      <c r="DZ122">
        <v>2.71549</v>
      </c>
      <c r="EA122">
        <v>0.0740084</v>
      </c>
      <c r="EB122">
        <v>0.07067950000000001</v>
      </c>
      <c r="EC122">
        <v>0.0900701</v>
      </c>
      <c r="ED122">
        <v>0.07834000000000001</v>
      </c>
      <c r="EE122">
        <v>29422.5</v>
      </c>
      <c r="EF122">
        <v>29677.9</v>
      </c>
      <c r="EG122">
        <v>29520.2</v>
      </c>
      <c r="EH122">
        <v>29526.9</v>
      </c>
      <c r="EI122">
        <v>35603.9</v>
      </c>
      <c r="EJ122">
        <v>36179.6</v>
      </c>
      <c r="EK122">
        <v>41602.1</v>
      </c>
      <c r="EL122">
        <v>42069.5</v>
      </c>
      <c r="EM122">
        <v>1.9835</v>
      </c>
      <c r="EN122">
        <v>1.9494</v>
      </c>
      <c r="EO122">
        <v>0.118352</v>
      </c>
      <c r="EP122">
        <v>0</v>
      </c>
      <c r="EQ122">
        <v>23.0879</v>
      </c>
      <c r="ER122">
        <v>999.9</v>
      </c>
      <c r="ES122">
        <v>52</v>
      </c>
      <c r="ET122">
        <v>27.5</v>
      </c>
      <c r="EU122">
        <v>20.9781</v>
      </c>
      <c r="EV122">
        <v>62.6296</v>
      </c>
      <c r="EW122">
        <v>33.5016</v>
      </c>
      <c r="EX122">
        <v>1</v>
      </c>
      <c r="EY122">
        <v>-0.203895</v>
      </c>
      <c r="EZ122">
        <v>1.68271</v>
      </c>
      <c r="FA122">
        <v>20.3278</v>
      </c>
      <c r="FB122">
        <v>5.21894</v>
      </c>
      <c r="FC122">
        <v>12.0099</v>
      </c>
      <c r="FD122">
        <v>4.98985</v>
      </c>
      <c r="FE122">
        <v>3.28865</v>
      </c>
      <c r="FF122">
        <v>9999</v>
      </c>
      <c r="FG122">
        <v>9999</v>
      </c>
      <c r="FH122">
        <v>9999</v>
      </c>
      <c r="FI122">
        <v>267.2</v>
      </c>
      <c r="FJ122">
        <v>1.86721</v>
      </c>
      <c r="FK122">
        <v>1.8663</v>
      </c>
      <c r="FL122">
        <v>1.86574</v>
      </c>
      <c r="FM122">
        <v>1.86569</v>
      </c>
      <c r="FN122">
        <v>1.86752</v>
      </c>
      <c r="FO122">
        <v>1.87009</v>
      </c>
      <c r="FP122">
        <v>1.86874</v>
      </c>
      <c r="FQ122">
        <v>1.87022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-2.911</v>
      </c>
      <c r="GF122">
        <v>-0.1361</v>
      </c>
      <c r="GG122">
        <v>-1.924539205026614</v>
      </c>
      <c r="GH122">
        <v>-0.003472570976848066</v>
      </c>
      <c r="GI122">
        <v>7.724417303660118E-07</v>
      </c>
      <c r="GJ122">
        <v>-2.052396271755168E-10</v>
      </c>
      <c r="GK122">
        <v>-0.1837585470287317</v>
      </c>
      <c r="GL122">
        <v>-0.01104087791735834</v>
      </c>
      <c r="GM122">
        <v>0.001110027317673367</v>
      </c>
      <c r="GN122">
        <v>-2.007286811265012E-05</v>
      </c>
      <c r="GO122">
        <v>4</v>
      </c>
      <c r="GP122">
        <v>2317</v>
      </c>
      <c r="GQ122">
        <v>1</v>
      </c>
      <c r="GR122">
        <v>22</v>
      </c>
      <c r="GS122">
        <v>8640.200000000001</v>
      </c>
      <c r="GT122">
        <v>8640.200000000001</v>
      </c>
      <c r="GU122">
        <v>0.74707</v>
      </c>
      <c r="GV122">
        <v>2.23145</v>
      </c>
      <c r="GW122">
        <v>1.39648</v>
      </c>
      <c r="GX122">
        <v>2.33765</v>
      </c>
      <c r="GY122">
        <v>1.49536</v>
      </c>
      <c r="GZ122">
        <v>2.34253</v>
      </c>
      <c r="HA122">
        <v>32.8202</v>
      </c>
      <c r="HB122">
        <v>24.0612</v>
      </c>
      <c r="HC122">
        <v>18</v>
      </c>
      <c r="HD122">
        <v>520.913</v>
      </c>
      <c r="HE122">
        <v>455.333</v>
      </c>
      <c r="HF122">
        <v>20.9464</v>
      </c>
      <c r="HG122">
        <v>24.8249</v>
      </c>
      <c r="HH122">
        <v>30.0003</v>
      </c>
      <c r="HI122">
        <v>24.851</v>
      </c>
      <c r="HJ122">
        <v>24.804</v>
      </c>
      <c r="HK122">
        <v>14.9619</v>
      </c>
      <c r="HL122">
        <v>28.2074</v>
      </c>
      <c r="HM122">
        <v>55.5101</v>
      </c>
      <c r="HN122">
        <v>20.9449</v>
      </c>
      <c r="HO122">
        <v>265.462</v>
      </c>
      <c r="HP122">
        <v>15.5997</v>
      </c>
      <c r="HQ122">
        <v>100.979</v>
      </c>
      <c r="HR122">
        <v>101.043</v>
      </c>
    </row>
    <row r="123" spans="1:226">
      <c r="A123">
        <v>107</v>
      </c>
      <c r="B123">
        <v>1664377735.6</v>
      </c>
      <c r="C123">
        <v>1530.599999904633</v>
      </c>
      <c r="D123" t="s">
        <v>577</v>
      </c>
      <c r="E123" t="s">
        <v>578</v>
      </c>
      <c r="F123">
        <v>5</v>
      </c>
      <c r="G123" t="s">
        <v>558</v>
      </c>
      <c r="H123" t="s">
        <v>354</v>
      </c>
      <c r="I123">
        <v>1664377727.814285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287.460034863968</v>
      </c>
      <c r="AK123">
        <v>291.2863999999999</v>
      </c>
      <c r="AL123">
        <v>-3.172677801772173</v>
      </c>
      <c r="AM123">
        <v>64.64262232141019</v>
      </c>
      <c r="AN123">
        <f>(AP123 - AO123 + BO123*1E3/(8.314*(BQ123+273.15)) * AR123/BN123 * AQ123) * BN123/(100*BB123) * 1000/(1000 - AP123)</f>
        <v>0</v>
      </c>
      <c r="AO123">
        <v>15.51127249263321</v>
      </c>
      <c r="AP123">
        <v>18.27130424242424</v>
      </c>
      <c r="AQ123">
        <v>2.533816250091605E-05</v>
      </c>
      <c r="AR123">
        <v>104.6612868082216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1664377727.814285</v>
      </c>
      <c r="BH123">
        <v>308.5786785714286</v>
      </c>
      <c r="BI123">
        <v>299.0068571428572</v>
      </c>
      <c r="BJ123">
        <v>18.2675</v>
      </c>
      <c r="BK123">
        <v>15.42171785714286</v>
      </c>
      <c r="BL123">
        <v>311.5161428571429</v>
      </c>
      <c r="BM123">
        <v>18.40360357142857</v>
      </c>
      <c r="BN123">
        <v>500.0577142857143</v>
      </c>
      <c r="BO123">
        <v>91.36137857142856</v>
      </c>
      <c r="BP123">
        <v>0.09993843214285714</v>
      </c>
      <c r="BQ123">
        <v>24.79156785714286</v>
      </c>
      <c r="BR123">
        <v>25.02532857142857</v>
      </c>
      <c r="BS123">
        <v>999.9000000000002</v>
      </c>
      <c r="BT123">
        <v>0</v>
      </c>
      <c r="BU123">
        <v>0</v>
      </c>
      <c r="BV123">
        <v>10005.42642857143</v>
      </c>
      <c r="BW123">
        <v>0</v>
      </c>
      <c r="BX123">
        <v>7.836836428571428</v>
      </c>
      <c r="BY123">
        <v>9.571822857142857</v>
      </c>
      <c r="BZ123">
        <v>314.3205357142857</v>
      </c>
      <c r="CA123">
        <v>303.6892142857143</v>
      </c>
      <c r="CB123">
        <v>2.845780714285715</v>
      </c>
      <c r="CC123">
        <v>299.0068571428572</v>
      </c>
      <c r="CD123">
        <v>15.42171785714286</v>
      </c>
      <c r="CE123">
        <v>1.668943928571428</v>
      </c>
      <c r="CF123">
        <v>1.408949285714286</v>
      </c>
      <c r="CG123">
        <v>14.61053928571429</v>
      </c>
      <c r="CH123">
        <v>12.01416071428571</v>
      </c>
      <c r="CI123">
        <v>1999.988214285715</v>
      </c>
      <c r="CJ123">
        <v>0.97999275</v>
      </c>
      <c r="CK123">
        <v>0.02000705</v>
      </c>
      <c r="CL123">
        <v>0</v>
      </c>
      <c r="CM123">
        <v>891.86925</v>
      </c>
      <c r="CN123">
        <v>5.00097</v>
      </c>
      <c r="CO123">
        <v>17693.75714285714</v>
      </c>
      <c r="CP123">
        <v>16707.43928571429</v>
      </c>
      <c r="CQ123">
        <v>38.223</v>
      </c>
      <c r="CR123">
        <v>38.52657142857142</v>
      </c>
      <c r="CS123">
        <v>38.21178571428571</v>
      </c>
      <c r="CT123">
        <v>38.12721428571428</v>
      </c>
      <c r="CU123">
        <v>38.67375</v>
      </c>
      <c r="CV123">
        <v>1955.0725</v>
      </c>
      <c r="CW123">
        <v>39.91</v>
      </c>
      <c r="CX123">
        <v>0</v>
      </c>
      <c r="CY123">
        <v>1664377739.2</v>
      </c>
      <c r="CZ123">
        <v>0</v>
      </c>
      <c r="DA123">
        <v>0</v>
      </c>
      <c r="DB123" t="s">
        <v>356</v>
      </c>
      <c r="DC123">
        <v>1663859321.1</v>
      </c>
      <c r="DD123">
        <v>1663859315.6</v>
      </c>
      <c r="DE123">
        <v>0</v>
      </c>
      <c r="DF123">
        <v>0.196</v>
      </c>
      <c r="DG123">
        <v>-0.001</v>
      </c>
      <c r="DH123">
        <v>-5.941</v>
      </c>
      <c r="DI123">
        <v>-0.174</v>
      </c>
      <c r="DJ123">
        <v>1500</v>
      </c>
      <c r="DK123">
        <v>17</v>
      </c>
      <c r="DL123">
        <v>0.13</v>
      </c>
      <c r="DM123">
        <v>0.04</v>
      </c>
      <c r="DN123">
        <v>8.785438048780486</v>
      </c>
      <c r="DO123">
        <v>14.45524348432056</v>
      </c>
      <c r="DP123">
        <v>1.427213549131825</v>
      </c>
      <c r="DQ123">
        <v>0</v>
      </c>
      <c r="DR123">
        <v>2.897988292682927</v>
      </c>
      <c r="DS123">
        <v>-0.9646812543554091</v>
      </c>
      <c r="DT123">
        <v>0.09529633657899841</v>
      </c>
      <c r="DU123">
        <v>0</v>
      </c>
      <c r="DV123">
        <v>0</v>
      </c>
      <c r="DW123">
        <v>2</v>
      </c>
      <c r="DX123" t="s">
        <v>357</v>
      </c>
      <c r="DY123">
        <v>2.98526</v>
      </c>
      <c r="DZ123">
        <v>2.71562</v>
      </c>
      <c r="EA123">
        <v>0.0708546</v>
      </c>
      <c r="EB123">
        <v>0.0672903</v>
      </c>
      <c r="EC123">
        <v>0.09008339999999999</v>
      </c>
      <c r="ED123">
        <v>0.0785873</v>
      </c>
      <c r="EE123">
        <v>29522.8</v>
      </c>
      <c r="EF123">
        <v>29785.9</v>
      </c>
      <c r="EG123">
        <v>29520.3</v>
      </c>
      <c r="EH123">
        <v>29526.7</v>
      </c>
      <c r="EI123">
        <v>35603.5</v>
      </c>
      <c r="EJ123">
        <v>36169.2</v>
      </c>
      <c r="EK123">
        <v>41602.3</v>
      </c>
      <c r="EL123">
        <v>42068.9</v>
      </c>
      <c r="EM123">
        <v>1.98335</v>
      </c>
      <c r="EN123">
        <v>1.9494</v>
      </c>
      <c r="EO123">
        <v>0.118166</v>
      </c>
      <c r="EP123">
        <v>0</v>
      </c>
      <c r="EQ123">
        <v>23.0796</v>
      </c>
      <c r="ER123">
        <v>999.9</v>
      </c>
      <c r="ES123">
        <v>52</v>
      </c>
      <c r="ET123">
        <v>27.5</v>
      </c>
      <c r="EU123">
        <v>20.9765</v>
      </c>
      <c r="EV123">
        <v>62.3396</v>
      </c>
      <c r="EW123">
        <v>33.6939</v>
      </c>
      <c r="EX123">
        <v>1</v>
      </c>
      <c r="EY123">
        <v>-0.203712</v>
      </c>
      <c r="EZ123">
        <v>1.70568</v>
      </c>
      <c r="FA123">
        <v>20.3276</v>
      </c>
      <c r="FB123">
        <v>5.21804</v>
      </c>
      <c r="FC123">
        <v>12.0099</v>
      </c>
      <c r="FD123">
        <v>4.9894</v>
      </c>
      <c r="FE123">
        <v>3.28855</v>
      </c>
      <c r="FF123">
        <v>9999</v>
      </c>
      <c r="FG123">
        <v>9999</v>
      </c>
      <c r="FH123">
        <v>9999</v>
      </c>
      <c r="FI123">
        <v>267.2</v>
      </c>
      <c r="FJ123">
        <v>1.86721</v>
      </c>
      <c r="FK123">
        <v>1.8663</v>
      </c>
      <c r="FL123">
        <v>1.86572</v>
      </c>
      <c r="FM123">
        <v>1.86569</v>
      </c>
      <c r="FN123">
        <v>1.86752</v>
      </c>
      <c r="FO123">
        <v>1.87009</v>
      </c>
      <c r="FP123">
        <v>1.86874</v>
      </c>
      <c r="FQ123">
        <v>1.87018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-2.863</v>
      </c>
      <c r="GF123">
        <v>-0.1361</v>
      </c>
      <c r="GG123">
        <v>-1.924539205026614</v>
      </c>
      <c r="GH123">
        <v>-0.003472570976848066</v>
      </c>
      <c r="GI123">
        <v>7.724417303660118E-07</v>
      </c>
      <c r="GJ123">
        <v>-2.052396271755168E-10</v>
      </c>
      <c r="GK123">
        <v>-0.1837585470287317</v>
      </c>
      <c r="GL123">
        <v>-0.01104087791735834</v>
      </c>
      <c r="GM123">
        <v>0.001110027317673367</v>
      </c>
      <c r="GN123">
        <v>-2.007286811265012E-05</v>
      </c>
      <c r="GO123">
        <v>4</v>
      </c>
      <c r="GP123">
        <v>2317</v>
      </c>
      <c r="GQ123">
        <v>1</v>
      </c>
      <c r="GR123">
        <v>22</v>
      </c>
      <c r="GS123">
        <v>8640.200000000001</v>
      </c>
      <c r="GT123">
        <v>8640.299999999999</v>
      </c>
      <c r="GU123">
        <v>0.7141110000000001</v>
      </c>
      <c r="GV123">
        <v>2.22412</v>
      </c>
      <c r="GW123">
        <v>1.39648</v>
      </c>
      <c r="GX123">
        <v>2.33643</v>
      </c>
      <c r="GY123">
        <v>1.49536</v>
      </c>
      <c r="GZ123">
        <v>2.46704</v>
      </c>
      <c r="HA123">
        <v>32.8202</v>
      </c>
      <c r="HB123">
        <v>24.07</v>
      </c>
      <c r="HC123">
        <v>18</v>
      </c>
      <c r="HD123">
        <v>520.816</v>
      </c>
      <c r="HE123">
        <v>455.338</v>
      </c>
      <c r="HF123">
        <v>20.9227</v>
      </c>
      <c r="HG123">
        <v>24.8264</v>
      </c>
      <c r="HH123">
        <v>30.0003</v>
      </c>
      <c r="HI123">
        <v>24.851</v>
      </c>
      <c r="HJ123">
        <v>24.8046</v>
      </c>
      <c r="HK123">
        <v>14.2949</v>
      </c>
      <c r="HL123">
        <v>27.5988</v>
      </c>
      <c r="HM123">
        <v>55.1386</v>
      </c>
      <c r="HN123">
        <v>20.9193</v>
      </c>
      <c r="HO123">
        <v>252.039</v>
      </c>
      <c r="HP123">
        <v>15.6751</v>
      </c>
      <c r="HQ123">
        <v>100.979</v>
      </c>
      <c r="HR123">
        <v>101.042</v>
      </c>
    </row>
    <row r="124" spans="1:226">
      <c r="A124">
        <v>108</v>
      </c>
      <c r="B124">
        <v>1664377740.6</v>
      </c>
      <c r="C124">
        <v>1535.599999904633</v>
      </c>
      <c r="D124" t="s">
        <v>579</v>
      </c>
      <c r="E124" t="s">
        <v>580</v>
      </c>
      <c r="F124">
        <v>5</v>
      </c>
      <c r="G124" t="s">
        <v>558</v>
      </c>
      <c r="H124" t="s">
        <v>354</v>
      </c>
      <c r="I124">
        <v>1664377733.1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270.6759925301932</v>
      </c>
      <c r="AK124">
        <v>275.3863393939393</v>
      </c>
      <c r="AL124">
        <v>-3.17414092289905</v>
      </c>
      <c r="AM124">
        <v>64.64262232141019</v>
      </c>
      <c r="AN124">
        <f>(AP124 - AO124 + BO124*1E3/(8.314*(BQ124+273.15)) * AR124/BN124 * AQ124) * BN124/(100*BB124) * 1000/(1000 - AP124)</f>
        <v>0</v>
      </c>
      <c r="AO124">
        <v>15.54611072620313</v>
      </c>
      <c r="AP124">
        <v>18.26322</v>
      </c>
      <c r="AQ124">
        <v>-3.754994068913336E-05</v>
      </c>
      <c r="AR124">
        <v>104.6612868082216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1664377733.1</v>
      </c>
      <c r="BH124">
        <v>292.1617407407408</v>
      </c>
      <c r="BI124">
        <v>281.4586296296296</v>
      </c>
      <c r="BJ124">
        <v>18.26784444444445</v>
      </c>
      <c r="BK124">
        <v>15.49316296296296</v>
      </c>
      <c r="BL124">
        <v>295.0487777777778</v>
      </c>
      <c r="BM124">
        <v>18.40394814814815</v>
      </c>
      <c r="BN124">
        <v>500.0704444444444</v>
      </c>
      <c r="BO124">
        <v>91.36097037037037</v>
      </c>
      <c r="BP124">
        <v>0.09997710740740741</v>
      </c>
      <c r="BQ124">
        <v>24.77288888888889</v>
      </c>
      <c r="BR124">
        <v>25.02422592592593</v>
      </c>
      <c r="BS124">
        <v>999.9000000000001</v>
      </c>
      <c r="BT124">
        <v>0</v>
      </c>
      <c r="BU124">
        <v>0</v>
      </c>
      <c r="BV124">
        <v>9998.751111111113</v>
      </c>
      <c r="BW124">
        <v>0</v>
      </c>
      <c r="BX124">
        <v>7.851725925925925</v>
      </c>
      <c r="BY124">
        <v>10.7030937037037</v>
      </c>
      <c r="BZ124">
        <v>297.5982592592593</v>
      </c>
      <c r="CA124">
        <v>285.8871111111111</v>
      </c>
      <c r="CB124">
        <v>2.774672592592593</v>
      </c>
      <c r="CC124">
        <v>281.4586296296296</v>
      </c>
      <c r="CD124">
        <v>15.49316296296296</v>
      </c>
      <c r="CE124">
        <v>1.668967037037037</v>
      </c>
      <c r="CF124">
        <v>1.415470740740741</v>
      </c>
      <c r="CG124">
        <v>14.61075925925926</v>
      </c>
      <c r="CH124">
        <v>12.0843</v>
      </c>
      <c r="CI124">
        <v>2000.001111111111</v>
      </c>
      <c r="CJ124">
        <v>0.9799926666666666</v>
      </c>
      <c r="CK124">
        <v>0.02000713333333333</v>
      </c>
      <c r="CL124">
        <v>0</v>
      </c>
      <c r="CM124">
        <v>886.1153703703704</v>
      </c>
      <c r="CN124">
        <v>5.00097</v>
      </c>
      <c r="CO124">
        <v>17578.61481481482</v>
      </c>
      <c r="CP124">
        <v>16707.54444444444</v>
      </c>
      <c r="CQ124">
        <v>38.18951851851852</v>
      </c>
      <c r="CR124">
        <v>38.49759259259259</v>
      </c>
      <c r="CS124">
        <v>38.1732962962963</v>
      </c>
      <c r="CT124">
        <v>38.11333333333333</v>
      </c>
      <c r="CU124">
        <v>38.65025925925926</v>
      </c>
      <c r="CV124">
        <v>1955.081851851852</v>
      </c>
      <c r="CW124">
        <v>39.91</v>
      </c>
      <c r="CX124">
        <v>0</v>
      </c>
      <c r="CY124">
        <v>1664377744.6</v>
      </c>
      <c r="CZ124">
        <v>0</v>
      </c>
      <c r="DA124">
        <v>0</v>
      </c>
      <c r="DB124" t="s">
        <v>356</v>
      </c>
      <c r="DC124">
        <v>1663859321.1</v>
      </c>
      <c r="DD124">
        <v>1663859315.6</v>
      </c>
      <c r="DE124">
        <v>0</v>
      </c>
      <c r="DF124">
        <v>0.196</v>
      </c>
      <c r="DG124">
        <v>-0.001</v>
      </c>
      <c r="DH124">
        <v>-5.941</v>
      </c>
      <c r="DI124">
        <v>-0.174</v>
      </c>
      <c r="DJ124">
        <v>1500</v>
      </c>
      <c r="DK124">
        <v>17</v>
      </c>
      <c r="DL124">
        <v>0.13</v>
      </c>
      <c r="DM124">
        <v>0.04</v>
      </c>
      <c r="DN124">
        <v>9.935668780487804</v>
      </c>
      <c r="DO124">
        <v>13.06417400696865</v>
      </c>
      <c r="DP124">
        <v>1.289694520223155</v>
      </c>
      <c r="DQ124">
        <v>0</v>
      </c>
      <c r="DR124">
        <v>2.825191951219512</v>
      </c>
      <c r="DS124">
        <v>-0.8484767247386701</v>
      </c>
      <c r="DT124">
        <v>0.08436745408264888</v>
      </c>
      <c r="DU124">
        <v>0</v>
      </c>
      <c r="DV124">
        <v>0</v>
      </c>
      <c r="DW124">
        <v>2</v>
      </c>
      <c r="DX124" t="s">
        <v>357</v>
      </c>
      <c r="DY124">
        <v>2.98528</v>
      </c>
      <c r="DZ124">
        <v>2.71578</v>
      </c>
      <c r="EA124">
        <v>0.06762849999999999</v>
      </c>
      <c r="EB124">
        <v>0.06384339999999999</v>
      </c>
      <c r="EC124">
        <v>0.0900527</v>
      </c>
      <c r="ED124">
        <v>0.0788166</v>
      </c>
      <c r="EE124">
        <v>29625.8</v>
      </c>
      <c r="EF124">
        <v>29896.1</v>
      </c>
      <c r="EG124">
        <v>29520.9</v>
      </c>
      <c r="EH124">
        <v>29526.8</v>
      </c>
      <c r="EI124">
        <v>35605.3</v>
      </c>
      <c r="EJ124">
        <v>36160.2</v>
      </c>
      <c r="EK124">
        <v>41603</v>
      </c>
      <c r="EL124">
        <v>42069.2</v>
      </c>
      <c r="EM124">
        <v>1.98353</v>
      </c>
      <c r="EN124">
        <v>1.94955</v>
      </c>
      <c r="EO124">
        <v>0.118688</v>
      </c>
      <c r="EP124">
        <v>0</v>
      </c>
      <c r="EQ124">
        <v>23.0723</v>
      </c>
      <c r="ER124">
        <v>999.9</v>
      </c>
      <c r="ES124">
        <v>52</v>
      </c>
      <c r="ET124">
        <v>27.5</v>
      </c>
      <c r="EU124">
        <v>20.9784</v>
      </c>
      <c r="EV124">
        <v>62.9796</v>
      </c>
      <c r="EW124">
        <v>33.2332</v>
      </c>
      <c r="EX124">
        <v>1</v>
      </c>
      <c r="EY124">
        <v>-0.203374</v>
      </c>
      <c r="EZ124">
        <v>1.73322</v>
      </c>
      <c r="FA124">
        <v>20.3274</v>
      </c>
      <c r="FB124">
        <v>5.21804</v>
      </c>
      <c r="FC124">
        <v>12.0099</v>
      </c>
      <c r="FD124">
        <v>4.98945</v>
      </c>
      <c r="FE124">
        <v>3.28842</v>
      </c>
      <c r="FF124">
        <v>9999</v>
      </c>
      <c r="FG124">
        <v>9999</v>
      </c>
      <c r="FH124">
        <v>9999</v>
      </c>
      <c r="FI124">
        <v>267.2</v>
      </c>
      <c r="FJ124">
        <v>1.86722</v>
      </c>
      <c r="FK124">
        <v>1.8663</v>
      </c>
      <c r="FL124">
        <v>1.86571</v>
      </c>
      <c r="FM124">
        <v>1.86569</v>
      </c>
      <c r="FN124">
        <v>1.86752</v>
      </c>
      <c r="FO124">
        <v>1.8701</v>
      </c>
      <c r="FP124">
        <v>1.86873</v>
      </c>
      <c r="FQ124">
        <v>1.8702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-2.814</v>
      </c>
      <c r="GF124">
        <v>-0.1362</v>
      </c>
      <c r="GG124">
        <v>-1.924539205026614</v>
      </c>
      <c r="GH124">
        <v>-0.003472570976848066</v>
      </c>
      <c r="GI124">
        <v>7.724417303660118E-07</v>
      </c>
      <c r="GJ124">
        <v>-2.052396271755168E-10</v>
      </c>
      <c r="GK124">
        <v>-0.1837585470287317</v>
      </c>
      <c r="GL124">
        <v>-0.01104087791735834</v>
      </c>
      <c r="GM124">
        <v>0.001110027317673367</v>
      </c>
      <c r="GN124">
        <v>-2.007286811265012E-05</v>
      </c>
      <c r="GO124">
        <v>4</v>
      </c>
      <c r="GP124">
        <v>2317</v>
      </c>
      <c r="GQ124">
        <v>1</v>
      </c>
      <c r="GR124">
        <v>22</v>
      </c>
      <c r="GS124">
        <v>8640.299999999999</v>
      </c>
      <c r="GT124">
        <v>8640.4</v>
      </c>
      <c r="GU124">
        <v>0.67749</v>
      </c>
      <c r="GV124">
        <v>2.23267</v>
      </c>
      <c r="GW124">
        <v>1.39771</v>
      </c>
      <c r="GX124">
        <v>2.33643</v>
      </c>
      <c r="GY124">
        <v>1.49536</v>
      </c>
      <c r="GZ124">
        <v>2.38403</v>
      </c>
      <c r="HA124">
        <v>32.798</v>
      </c>
      <c r="HB124">
        <v>24.0612</v>
      </c>
      <c r="HC124">
        <v>18</v>
      </c>
      <c r="HD124">
        <v>520.9299999999999</v>
      </c>
      <c r="HE124">
        <v>455.431</v>
      </c>
      <c r="HF124">
        <v>20.896</v>
      </c>
      <c r="HG124">
        <v>24.828</v>
      </c>
      <c r="HH124">
        <v>30.0003</v>
      </c>
      <c r="HI124">
        <v>24.851</v>
      </c>
      <c r="HJ124">
        <v>24.8046</v>
      </c>
      <c r="HK124">
        <v>13.5603</v>
      </c>
      <c r="HL124">
        <v>27.3079</v>
      </c>
      <c r="HM124">
        <v>55.1386</v>
      </c>
      <c r="HN124">
        <v>20.891</v>
      </c>
      <c r="HO124">
        <v>231.906</v>
      </c>
      <c r="HP124">
        <v>15.7602</v>
      </c>
      <c r="HQ124">
        <v>100.981</v>
      </c>
      <c r="HR124">
        <v>101.043</v>
      </c>
    </row>
    <row r="125" spans="1:226">
      <c r="A125">
        <v>109</v>
      </c>
      <c r="B125">
        <v>1664377745.6</v>
      </c>
      <c r="C125">
        <v>1540.599999904633</v>
      </c>
      <c r="D125" t="s">
        <v>581</v>
      </c>
      <c r="E125" t="s">
        <v>582</v>
      </c>
      <c r="F125">
        <v>5</v>
      </c>
      <c r="G125" t="s">
        <v>558</v>
      </c>
      <c r="H125" t="s">
        <v>354</v>
      </c>
      <c r="I125">
        <v>1664377737.814285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253.7821721088947</v>
      </c>
      <c r="AK125">
        <v>259.4693212121212</v>
      </c>
      <c r="AL125">
        <v>-3.185061109650124</v>
      </c>
      <c r="AM125">
        <v>64.64262232141019</v>
      </c>
      <c r="AN125">
        <f>(AP125 - AO125 + BO125*1E3/(8.314*(BQ125+273.15)) * AR125/BN125 * AQ125) * BN125/(100*BB125) * 1000/(1000 - AP125)</f>
        <v>0</v>
      </c>
      <c r="AO125">
        <v>15.64727000739817</v>
      </c>
      <c r="AP125">
        <v>18.26504787878788</v>
      </c>
      <c r="AQ125">
        <v>9.790162597385223E-06</v>
      </c>
      <c r="AR125">
        <v>104.6612868082216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1664377737.814285</v>
      </c>
      <c r="BH125">
        <v>277.4764642857143</v>
      </c>
      <c r="BI125">
        <v>265.7901071428571</v>
      </c>
      <c r="BJ125">
        <v>18.26596071428571</v>
      </c>
      <c r="BK125">
        <v>15.56322142857143</v>
      </c>
      <c r="BL125">
        <v>280.3181071428571</v>
      </c>
      <c r="BM125">
        <v>18.40208214285714</v>
      </c>
      <c r="BN125">
        <v>500.063142857143</v>
      </c>
      <c r="BO125">
        <v>91.3601107142857</v>
      </c>
      <c r="BP125">
        <v>0.0999596392857143</v>
      </c>
      <c r="BQ125">
        <v>24.75753571428571</v>
      </c>
      <c r="BR125">
        <v>25.02506428571428</v>
      </c>
      <c r="BS125">
        <v>999.9000000000002</v>
      </c>
      <c r="BT125">
        <v>0</v>
      </c>
      <c r="BU125">
        <v>0</v>
      </c>
      <c r="BV125">
        <v>10000.76</v>
      </c>
      <c r="BW125">
        <v>0</v>
      </c>
      <c r="BX125">
        <v>7.865494642857142</v>
      </c>
      <c r="BY125">
        <v>11.68633571428571</v>
      </c>
      <c r="BZ125">
        <v>282.6391785714285</v>
      </c>
      <c r="CA125">
        <v>269.9911428571428</v>
      </c>
      <c r="CB125">
        <v>2.702730714285714</v>
      </c>
      <c r="CC125">
        <v>265.7901071428571</v>
      </c>
      <c r="CD125">
        <v>15.56322142857143</v>
      </c>
      <c r="CE125">
        <v>1.668779285714286</v>
      </c>
      <c r="CF125">
        <v>1.421857857142857</v>
      </c>
      <c r="CG125">
        <v>14.60901785714286</v>
      </c>
      <c r="CH125">
        <v>12.15265357142857</v>
      </c>
      <c r="CI125">
        <v>1999.995357142858</v>
      </c>
      <c r="CJ125">
        <v>0.9799935357142856</v>
      </c>
      <c r="CK125">
        <v>0.02000628928571429</v>
      </c>
      <c r="CL125">
        <v>0</v>
      </c>
      <c r="CM125">
        <v>881.4906428571428</v>
      </c>
      <c r="CN125">
        <v>5.00097</v>
      </c>
      <c r="CO125">
        <v>17484.75</v>
      </c>
      <c r="CP125">
        <v>16707.5</v>
      </c>
      <c r="CQ125">
        <v>38.156</v>
      </c>
      <c r="CR125">
        <v>38.4775</v>
      </c>
      <c r="CS125">
        <v>38.14935714285713</v>
      </c>
      <c r="CT125">
        <v>38.09349999999999</v>
      </c>
      <c r="CU125">
        <v>38.61139285714285</v>
      </c>
      <c r="CV125">
        <v>1955.077857142857</v>
      </c>
      <c r="CW125">
        <v>39.91</v>
      </c>
      <c r="CX125">
        <v>0</v>
      </c>
      <c r="CY125">
        <v>1664377749.4</v>
      </c>
      <c r="CZ125">
        <v>0</v>
      </c>
      <c r="DA125">
        <v>0</v>
      </c>
      <c r="DB125" t="s">
        <v>356</v>
      </c>
      <c r="DC125">
        <v>1663859321.1</v>
      </c>
      <c r="DD125">
        <v>1663859315.6</v>
      </c>
      <c r="DE125">
        <v>0</v>
      </c>
      <c r="DF125">
        <v>0.196</v>
      </c>
      <c r="DG125">
        <v>-0.001</v>
      </c>
      <c r="DH125">
        <v>-5.941</v>
      </c>
      <c r="DI125">
        <v>-0.174</v>
      </c>
      <c r="DJ125">
        <v>1500</v>
      </c>
      <c r="DK125">
        <v>17</v>
      </c>
      <c r="DL125">
        <v>0.13</v>
      </c>
      <c r="DM125">
        <v>0.04</v>
      </c>
      <c r="DN125">
        <v>11.166758</v>
      </c>
      <c r="DO125">
        <v>12.40789373358347</v>
      </c>
      <c r="DP125">
        <v>1.194430140295363</v>
      </c>
      <c r="DQ125">
        <v>0</v>
      </c>
      <c r="DR125">
        <v>2.73930775</v>
      </c>
      <c r="DS125">
        <v>-0.8704064915572354</v>
      </c>
      <c r="DT125">
        <v>0.08454398714537599</v>
      </c>
      <c r="DU125">
        <v>0</v>
      </c>
      <c r="DV125">
        <v>0</v>
      </c>
      <c r="DW125">
        <v>2</v>
      </c>
      <c r="DX125" t="s">
        <v>357</v>
      </c>
      <c r="DY125">
        <v>2.98515</v>
      </c>
      <c r="DZ125">
        <v>2.71556</v>
      </c>
      <c r="EA125">
        <v>0.06431920000000001</v>
      </c>
      <c r="EB125">
        <v>0.0602758</v>
      </c>
      <c r="EC125">
        <v>0.0900624</v>
      </c>
      <c r="ED125">
        <v>0.07915659999999999</v>
      </c>
      <c r="EE125">
        <v>29730.8</v>
      </c>
      <c r="EF125">
        <v>30009.8</v>
      </c>
      <c r="EG125">
        <v>29520.8</v>
      </c>
      <c r="EH125">
        <v>29526.6</v>
      </c>
      <c r="EI125">
        <v>35604.8</v>
      </c>
      <c r="EJ125">
        <v>36146.3</v>
      </c>
      <c r="EK125">
        <v>41602.9</v>
      </c>
      <c r="EL125">
        <v>42068.8</v>
      </c>
      <c r="EM125">
        <v>1.9831</v>
      </c>
      <c r="EN125">
        <v>1.94975</v>
      </c>
      <c r="EO125">
        <v>0.119172</v>
      </c>
      <c r="EP125">
        <v>0</v>
      </c>
      <c r="EQ125">
        <v>23.066</v>
      </c>
      <c r="ER125">
        <v>999.9</v>
      </c>
      <c r="ES125">
        <v>52</v>
      </c>
      <c r="ET125">
        <v>27.5</v>
      </c>
      <c r="EU125">
        <v>20.9773</v>
      </c>
      <c r="EV125">
        <v>62.8696</v>
      </c>
      <c r="EW125">
        <v>33.726</v>
      </c>
      <c r="EX125">
        <v>1</v>
      </c>
      <c r="EY125">
        <v>-0.203399</v>
      </c>
      <c r="EZ125">
        <v>1.71468</v>
      </c>
      <c r="FA125">
        <v>20.3277</v>
      </c>
      <c r="FB125">
        <v>5.21804</v>
      </c>
      <c r="FC125">
        <v>12.0099</v>
      </c>
      <c r="FD125">
        <v>4.98965</v>
      </c>
      <c r="FE125">
        <v>3.2885</v>
      </c>
      <c r="FF125">
        <v>9999</v>
      </c>
      <c r="FG125">
        <v>9999</v>
      </c>
      <c r="FH125">
        <v>9999</v>
      </c>
      <c r="FI125">
        <v>267.2</v>
      </c>
      <c r="FJ125">
        <v>1.86722</v>
      </c>
      <c r="FK125">
        <v>1.8663</v>
      </c>
      <c r="FL125">
        <v>1.86574</v>
      </c>
      <c r="FM125">
        <v>1.86569</v>
      </c>
      <c r="FN125">
        <v>1.86752</v>
      </c>
      <c r="FO125">
        <v>1.8701</v>
      </c>
      <c r="FP125">
        <v>1.86874</v>
      </c>
      <c r="FQ125">
        <v>1.87015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-2.766</v>
      </c>
      <c r="GF125">
        <v>-0.1362</v>
      </c>
      <c r="GG125">
        <v>-1.924539205026614</v>
      </c>
      <c r="GH125">
        <v>-0.003472570976848066</v>
      </c>
      <c r="GI125">
        <v>7.724417303660118E-07</v>
      </c>
      <c r="GJ125">
        <v>-2.052396271755168E-10</v>
      </c>
      <c r="GK125">
        <v>-0.1837585470287317</v>
      </c>
      <c r="GL125">
        <v>-0.01104087791735834</v>
      </c>
      <c r="GM125">
        <v>0.001110027317673367</v>
      </c>
      <c r="GN125">
        <v>-2.007286811265012E-05</v>
      </c>
      <c r="GO125">
        <v>4</v>
      </c>
      <c r="GP125">
        <v>2317</v>
      </c>
      <c r="GQ125">
        <v>1</v>
      </c>
      <c r="GR125">
        <v>22</v>
      </c>
      <c r="GS125">
        <v>8640.4</v>
      </c>
      <c r="GT125">
        <v>8640.5</v>
      </c>
      <c r="GU125">
        <v>0.643311</v>
      </c>
      <c r="GV125">
        <v>2.23145</v>
      </c>
      <c r="GW125">
        <v>1.39648</v>
      </c>
      <c r="GX125">
        <v>2.33643</v>
      </c>
      <c r="GY125">
        <v>1.49536</v>
      </c>
      <c r="GZ125">
        <v>2.44141</v>
      </c>
      <c r="HA125">
        <v>32.8202</v>
      </c>
      <c r="HB125">
        <v>24.07</v>
      </c>
      <c r="HC125">
        <v>18</v>
      </c>
      <c r="HD125">
        <v>520.674</v>
      </c>
      <c r="HE125">
        <v>455.561</v>
      </c>
      <c r="HF125">
        <v>20.871</v>
      </c>
      <c r="HG125">
        <v>24.8301</v>
      </c>
      <c r="HH125">
        <v>30.0002</v>
      </c>
      <c r="HI125">
        <v>24.8531</v>
      </c>
      <c r="HJ125">
        <v>24.8056</v>
      </c>
      <c r="HK125">
        <v>12.8827</v>
      </c>
      <c r="HL125">
        <v>27.0091</v>
      </c>
      <c r="HM125">
        <v>55.1386</v>
      </c>
      <c r="HN125">
        <v>20.8716</v>
      </c>
      <c r="HO125">
        <v>218.5</v>
      </c>
      <c r="HP125">
        <v>15.8389</v>
      </c>
      <c r="HQ125">
        <v>100.981</v>
      </c>
      <c r="HR125">
        <v>101.042</v>
      </c>
    </row>
    <row r="126" spans="1:226">
      <c r="A126">
        <v>110</v>
      </c>
      <c r="B126">
        <v>1664377750.6</v>
      </c>
      <c r="C126">
        <v>1545.599999904633</v>
      </c>
      <c r="D126" t="s">
        <v>583</v>
      </c>
      <c r="E126" t="s">
        <v>584</v>
      </c>
      <c r="F126">
        <v>5</v>
      </c>
      <c r="G126" t="s">
        <v>558</v>
      </c>
      <c r="H126" t="s">
        <v>354</v>
      </c>
      <c r="I126">
        <v>1664377743.1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236.916375782141</v>
      </c>
      <c r="AK126">
        <v>243.4858060606061</v>
      </c>
      <c r="AL126">
        <v>-3.193967075637759</v>
      </c>
      <c r="AM126">
        <v>64.64262232141019</v>
      </c>
      <c r="AN126">
        <f>(AP126 - AO126 + BO126*1E3/(8.314*(BQ126+273.15)) * AR126/BN126 * AQ126) * BN126/(100*BB126) * 1000/(1000 - AP126)</f>
        <v>0</v>
      </c>
      <c r="AO126">
        <v>15.73843259289504</v>
      </c>
      <c r="AP126">
        <v>18.27505818181818</v>
      </c>
      <c r="AQ126">
        <v>3.363048001024013E-05</v>
      </c>
      <c r="AR126">
        <v>104.6612868082216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1664377743.1</v>
      </c>
      <c r="BH126">
        <v>260.9573333333333</v>
      </c>
      <c r="BI126">
        <v>248.2328888888889</v>
      </c>
      <c r="BJ126">
        <v>18.26654814814815</v>
      </c>
      <c r="BK126">
        <v>15.64433333333334</v>
      </c>
      <c r="BL126">
        <v>263.7476666666666</v>
      </c>
      <c r="BM126">
        <v>18.40267037037037</v>
      </c>
      <c r="BN126">
        <v>500.0711111111111</v>
      </c>
      <c r="BO126">
        <v>91.35967777777779</v>
      </c>
      <c r="BP126">
        <v>0.1000356222222222</v>
      </c>
      <c r="BQ126">
        <v>24.7402</v>
      </c>
      <c r="BR126">
        <v>25.02338888888889</v>
      </c>
      <c r="BS126">
        <v>999.9000000000001</v>
      </c>
      <c r="BT126">
        <v>0</v>
      </c>
      <c r="BU126">
        <v>0</v>
      </c>
      <c r="BV126">
        <v>9995.137407407406</v>
      </c>
      <c r="BW126">
        <v>0</v>
      </c>
      <c r="BX126">
        <v>7.869059999999998</v>
      </c>
      <c r="BY126">
        <v>12.72451481481481</v>
      </c>
      <c r="BZ126">
        <v>265.8128148148148</v>
      </c>
      <c r="CA126">
        <v>252.1768518518518</v>
      </c>
      <c r="CB126">
        <v>2.622215925925926</v>
      </c>
      <c r="CC126">
        <v>248.2328888888889</v>
      </c>
      <c r="CD126">
        <v>15.64433333333334</v>
      </c>
      <c r="CE126">
        <v>1.668825555555556</v>
      </c>
      <c r="CF126">
        <v>1.429262592592592</v>
      </c>
      <c r="CG126">
        <v>14.60945185185185</v>
      </c>
      <c r="CH126">
        <v>12.23151111111111</v>
      </c>
      <c r="CI126">
        <v>1999.996296296296</v>
      </c>
      <c r="CJ126">
        <v>0.9799933703703702</v>
      </c>
      <c r="CK126">
        <v>0.02000645555555556</v>
      </c>
      <c r="CL126">
        <v>0</v>
      </c>
      <c r="CM126">
        <v>876.7771111111113</v>
      </c>
      <c r="CN126">
        <v>5.00097</v>
      </c>
      <c r="CO126">
        <v>17388.82222222222</v>
      </c>
      <c r="CP126">
        <v>16707.51851851851</v>
      </c>
      <c r="CQ126">
        <v>38.12951851851852</v>
      </c>
      <c r="CR126">
        <v>38.45566666666667</v>
      </c>
      <c r="CS126">
        <v>38.10859259259259</v>
      </c>
      <c r="CT126">
        <v>38.07133333333333</v>
      </c>
      <c r="CU126">
        <v>38.583</v>
      </c>
      <c r="CV126">
        <v>1955.078888888889</v>
      </c>
      <c r="CW126">
        <v>39.91333333333333</v>
      </c>
      <c r="CX126">
        <v>0</v>
      </c>
      <c r="CY126">
        <v>1664377754.2</v>
      </c>
      <c r="CZ126">
        <v>0</v>
      </c>
      <c r="DA126">
        <v>0</v>
      </c>
      <c r="DB126" t="s">
        <v>356</v>
      </c>
      <c r="DC126">
        <v>1663859321.1</v>
      </c>
      <c r="DD126">
        <v>1663859315.6</v>
      </c>
      <c r="DE126">
        <v>0</v>
      </c>
      <c r="DF126">
        <v>0.196</v>
      </c>
      <c r="DG126">
        <v>-0.001</v>
      </c>
      <c r="DH126">
        <v>-5.941</v>
      </c>
      <c r="DI126">
        <v>-0.174</v>
      </c>
      <c r="DJ126">
        <v>1500</v>
      </c>
      <c r="DK126">
        <v>17</v>
      </c>
      <c r="DL126">
        <v>0.13</v>
      </c>
      <c r="DM126">
        <v>0.04</v>
      </c>
      <c r="DN126">
        <v>12.187075</v>
      </c>
      <c r="DO126">
        <v>11.88800150093808</v>
      </c>
      <c r="DP126">
        <v>1.144256296410468</v>
      </c>
      <c r="DQ126">
        <v>0</v>
      </c>
      <c r="DR126">
        <v>2.661094</v>
      </c>
      <c r="DS126">
        <v>-0.9395250281425918</v>
      </c>
      <c r="DT126">
        <v>0.09138231505056106</v>
      </c>
      <c r="DU126">
        <v>0</v>
      </c>
      <c r="DV126">
        <v>0</v>
      </c>
      <c r="DW126">
        <v>2</v>
      </c>
      <c r="DX126" t="s">
        <v>357</v>
      </c>
      <c r="DY126">
        <v>2.98535</v>
      </c>
      <c r="DZ126">
        <v>2.71558</v>
      </c>
      <c r="EA126">
        <v>0.0609253</v>
      </c>
      <c r="EB126">
        <v>0.0566525</v>
      </c>
      <c r="EC126">
        <v>0.0901001</v>
      </c>
      <c r="ED126">
        <v>0.079509</v>
      </c>
      <c r="EE126">
        <v>29838.3</v>
      </c>
      <c r="EF126">
        <v>30125.3</v>
      </c>
      <c r="EG126">
        <v>29520.4</v>
      </c>
      <c r="EH126">
        <v>29526.4</v>
      </c>
      <c r="EI126">
        <v>35602.8</v>
      </c>
      <c r="EJ126">
        <v>36132.2</v>
      </c>
      <c r="EK126">
        <v>41602.4</v>
      </c>
      <c r="EL126">
        <v>42068.8</v>
      </c>
      <c r="EM126">
        <v>1.98312</v>
      </c>
      <c r="EN126">
        <v>1.94967</v>
      </c>
      <c r="EO126">
        <v>0.119694</v>
      </c>
      <c r="EP126">
        <v>0</v>
      </c>
      <c r="EQ126">
        <v>23.0596</v>
      </c>
      <c r="ER126">
        <v>999.9</v>
      </c>
      <c r="ES126">
        <v>51.9</v>
      </c>
      <c r="ET126">
        <v>27.5</v>
      </c>
      <c r="EU126">
        <v>20.9373</v>
      </c>
      <c r="EV126">
        <v>62.9396</v>
      </c>
      <c r="EW126">
        <v>33.2171</v>
      </c>
      <c r="EX126">
        <v>1</v>
      </c>
      <c r="EY126">
        <v>-0.203201</v>
      </c>
      <c r="EZ126">
        <v>1.73949</v>
      </c>
      <c r="FA126">
        <v>20.3275</v>
      </c>
      <c r="FB126">
        <v>5.21909</v>
      </c>
      <c r="FC126">
        <v>12.0099</v>
      </c>
      <c r="FD126">
        <v>4.98995</v>
      </c>
      <c r="FE126">
        <v>3.28863</v>
      </c>
      <c r="FF126">
        <v>9999</v>
      </c>
      <c r="FG126">
        <v>9999</v>
      </c>
      <c r="FH126">
        <v>9999</v>
      </c>
      <c r="FI126">
        <v>267.2</v>
      </c>
      <c r="FJ126">
        <v>1.86722</v>
      </c>
      <c r="FK126">
        <v>1.8663</v>
      </c>
      <c r="FL126">
        <v>1.86571</v>
      </c>
      <c r="FM126">
        <v>1.86569</v>
      </c>
      <c r="FN126">
        <v>1.86752</v>
      </c>
      <c r="FO126">
        <v>1.8701</v>
      </c>
      <c r="FP126">
        <v>1.86874</v>
      </c>
      <c r="FQ126">
        <v>1.87023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-2.717</v>
      </c>
      <c r="GF126">
        <v>-0.136</v>
      </c>
      <c r="GG126">
        <v>-1.924539205026614</v>
      </c>
      <c r="GH126">
        <v>-0.003472570976848066</v>
      </c>
      <c r="GI126">
        <v>7.724417303660118E-07</v>
      </c>
      <c r="GJ126">
        <v>-2.052396271755168E-10</v>
      </c>
      <c r="GK126">
        <v>-0.1837585470287317</v>
      </c>
      <c r="GL126">
        <v>-0.01104087791735834</v>
      </c>
      <c r="GM126">
        <v>0.001110027317673367</v>
      </c>
      <c r="GN126">
        <v>-2.007286811265012E-05</v>
      </c>
      <c r="GO126">
        <v>4</v>
      </c>
      <c r="GP126">
        <v>2317</v>
      </c>
      <c r="GQ126">
        <v>1</v>
      </c>
      <c r="GR126">
        <v>22</v>
      </c>
      <c r="GS126">
        <v>8640.5</v>
      </c>
      <c r="GT126">
        <v>8640.6</v>
      </c>
      <c r="GU126">
        <v>0.606689</v>
      </c>
      <c r="GV126">
        <v>2.23755</v>
      </c>
      <c r="GW126">
        <v>1.39648</v>
      </c>
      <c r="GX126">
        <v>2.33765</v>
      </c>
      <c r="GY126">
        <v>1.49536</v>
      </c>
      <c r="GZ126">
        <v>2.42798</v>
      </c>
      <c r="HA126">
        <v>32.8202</v>
      </c>
      <c r="HB126">
        <v>24.07</v>
      </c>
      <c r="HC126">
        <v>18</v>
      </c>
      <c r="HD126">
        <v>520.6900000000001</v>
      </c>
      <c r="HE126">
        <v>455.525</v>
      </c>
      <c r="HF126">
        <v>20.8496</v>
      </c>
      <c r="HG126">
        <v>24.8322</v>
      </c>
      <c r="HH126">
        <v>30.0003</v>
      </c>
      <c r="HI126">
        <v>24.8531</v>
      </c>
      <c r="HJ126">
        <v>24.8067</v>
      </c>
      <c r="HK126">
        <v>12.1396</v>
      </c>
      <c r="HL126">
        <v>26.7368</v>
      </c>
      <c r="HM126">
        <v>55.1386</v>
      </c>
      <c r="HN126">
        <v>20.8462</v>
      </c>
      <c r="HO126">
        <v>198.463</v>
      </c>
      <c r="HP126">
        <v>15.9043</v>
      </c>
      <c r="HQ126">
        <v>100.979</v>
      </c>
      <c r="HR126">
        <v>101.042</v>
      </c>
    </row>
    <row r="127" spans="1:226">
      <c r="A127">
        <v>111</v>
      </c>
      <c r="B127">
        <v>1664377755.6</v>
      </c>
      <c r="C127">
        <v>1550.599999904633</v>
      </c>
      <c r="D127" t="s">
        <v>585</v>
      </c>
      <c r="E127" t="s">
        <v>586</v>
      </c>
      <c r="F127">
        <v>5</v>
      </c>
      <c r="G127" t="s">
        <v>558</v>
      </c>
      <c r="H127" t="s">
        <v>354</v>
      </c>
      <c r="I127">
        <v>1664377747.814285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220.001222205206</v>
      </c>
      <c r="AK127">
        <v>227.454218181818</v>
      </c>
      <c r="AL127">
        <v>-3.207313674906859</v>
      </c>
      <c r="AM127">
        <v>64.64262232141019</v>
      </c>
      <c r="AN127">
        <f>(AP127 - AO127 + BO127*1E3/(8.314*(BQ127+273.15)) * AR127/BN127 * AQ127) * BN127/(100*BB127) * 1000/(1000 - AP127)</f>
        <v>0</v>
      </c>
      <c r="AO127">
        <v>15.81552917136224</v>
      </c>
      <c r="AP127">
        <v>18.28872666666666</v>
      </c>
      <c r="AQ127">
        <v>5.265318897105668E-05</v>
      </c>
      <c r="AR127">
        <v>104.6612868082216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1664377747.814285</v>
      </c>
      <c r="BH127">
        <v>246.1871071428571</v>
      </c>
      <c r="BI127">
        <v>232.5413571428571</v>
      </c>
      <c r="BJ127">
        <v>18.27171785714286</v>
      </c>
      <c r="BK127">
        <v>15.72687142857143</v>
      </c>
      <c r="BL127">
        <v>248.93125</v>
      </c>
      <c r="BM127">
        <v>18.40777857142857</v>
      </c>
      <c r="BN127">
        <v>500.0659642857143</v>
      </c>
      <c r="BO127">
        <v>91.35895000000001</v>
      </c>
      <c r="BP127">
        <v>0.09998763928571429</v>
      </c>
      <c r="BQ127">
        <v>24.72394285714286</v>
      </c>
      <c r="BR127">
        <v>25.02714285714286</v>
      </c>
      <c r="BS127">
        <v>999.9000000000002</v>
      </c>
      <c r="BT127">
        <v>0</v>
      </c>
      <c r="BU127">
        <v>0</v>
      </c>
      <c r="BV127">
        <v>9997.429285714285</v>
      </c>
      <c r="BW127">
        <v>0</v>
      </c>
      <c r="BX127">
        <v>7.869059999999998</v>
      </c>
      <c r="BY127">
        <v>13.64573214285714</v>
      </c>
      <c r="BZ127">
        <v>250.7688928571429</v>
      </c>
      <c r="CA127">
        <v>236.25575</v>
      </c>
      <c r="CB127">
        <v>2.5448425</v>
      </c>
      <c r="CC127">
        <v>232.5413571428571</v>
      </c>
      <c r="CD127">
        <v>15.72687142857143</v>
      </c>
      <c r="CE127">
        <v>1.669284285714286</v>
      </c>
      <c r="CF127">
        <v>1.436791785714286</v>
      </c>
      <c r="CG127">
        <v>14.61370714285714</v>
      </c>
      <c r="CH127">
        <v>12.31141428571428</v>
      </c>
      <c r="CI127">
        <v>2000.006071428571</v>
      </c>
      <c r="CJ127">
        <v>0.9799932142857141</v>
      </c>
      <c r="CK127">
        <v>0.02000661071428571</v>
      </c>
      <c r="CL127">
        <v>0</v>
      </c>
      <c r="CM127">
        <v>873.0199642857142</v>
      </c>
      <c r="CN127">
        <v>5.00097</v>
      </c>
      <c r="CO127">
        <v>17312.17142857143</v>
      </c>
      <c r="CP127">
        <v>16707.6</v>
      </c>
      <c r="CQ127">
        <v>38.10025</v>
      </c>
      <c r="CR127">
        <v>38.4415</v>
      </c>
      <c r="CS127">
        <v>38.08449999999999</v>
      </c>
      <c r="CT127">
        <v>38.04649999999999</v>
      </c>
      <c r="CU127">
        <v>38.54432142857143</v>
      </c>
      <c r="CV127">
        <v>1955.088571428571</v>
      </c>
      <c r="CW127">
        <v>39.91642857142858</v>
      </c>
      <c r="CX127">
        <v>0</v>
      </c>
      <c r="CY127">
        <v>1664377759.6</v>
      </c>
      <c r="CZ127">
        <v>0</v>
      </c>
      <c r="DA127">
        <v>0</v>
      </c>
      <c r="DB127" t="s">
        <v>356</v>
      </c>
      <c r="DC127">
        <v>1663859321.1</v>
      </c>
      <c r="DD127">
        <v>1663859315.6</v>
      </c>
      <c r="DE127">
        <v>0</v>
      </c>
      <c r="DF127">
        <v>0.196</v>
      </c>
      <c r="DG127">
        <v>-0.001</v>
      </c>
      <c r="DH127">
        <v>-5.941</v>
      </c>
      <c r="DI127">
        <v>-0.174</v>
      </c>
      <c r="DJ127">
        <v>1500</v>
      </c>
      <c r="DK127">
        <v>17</v>
      </c>
      <c r="DL127">
        <v>0.13</v>
      </c>
      <c r="DM127">
        <v>0.04</v>
      </c>
      <c r="DN127">
        <v>12.9674925</v>
      </c>
      <c r="DO127">
        <v>11.72115759849904</v>
      </c>
      <c r="DP127">
        <v>1.128341237035034</v>
      </c>
      <c r="DQ127">
        <v>0</v>
      </c>
      <c r="DR127">
        <v>2.60224075</v>
      </c>
      <c r="DS127">
        <v>-0.9962786116322815</v>
      </c>
      <c r="DT127">
        <v>0.09634377458838481</v>
      </c>
      <c r="DU127">
        <v>0</v>
      </c>
      <c r="DV127">
        <v>0</v>
      </c>
      <c r="DW127">
        <v>2</v>
      </c>
      <c r="DX127" t="s">
        <v>357</v>
      </c>
      <c r="DY127">
        <v>2.98531</v>
      </c>
      <c r="DZ127">
        <v>2.71571</v>
      </c>
      <c r="EA127">
        <v>0.0574375</v>
      </c>
      <c r="EB127">
        <v>0.0529336</v>
      </c>
      <c r="EC127">
        <v>0.090139</v>
      </c>
      <c r="ED127">
        <v>0.07972460000000001</v>
      </c>
      <c r="EE127">
        <v>29949</v>
      </c>
      <c r="EF127">
        <v>30243.6</v>
      </c>
      <c r="EG127">
        <v>29520.3</v>
      </c>
      <c r="EH127">
        <v>29526</v>
      </c>
      <c r="EI127">
        <v>35601.1</v>
      </c>
      <c r="EJ127">
        <v>36122.7</v>
      </c>
      <c r="EK127">
        <v>41602.4</v>
      </c>
      <c r="EL127">
        <v>42067.9</v>
      </c>
      <c r="EM127">
        <v>1.98325</v>
      </c>
      <c r="EN127">
        <v>1.94975</v>
      </c>
      <c r="EO127">
        <v>0.120588</v>
      </c>
      <c r="EP127">
        <v>0</v>
      </c>
      <c r="EQ127">
        <v>23.0524</v>
      </c>
      <c r="ER127">
        <v>999.9</v>
      </c>
      <c r="ES127">
        <v>51.9</v>
      </c>
      <c r="ET127">
        <v>27.5</v>
      </c>
      <c r="EU127">
        <v>20.9373</v>
      </c>
      <c r="EV127">
        <v>62.8296</v>
      </c>
      <c r="EW127">
        <v>33.5577</v>
      </c>
      <c r="EX127">
        <v>1</v>
      </c>
      <c r="EY127">
        <v>-0.202856</v>
      </c>
      <c r="EZ127">
        <v>1.75679</v>
      </c>
      <c r="FA127">
        <v>20.3272</v>
      </c>
      <c r="FB127">
        <v>5.21864</v>
      </c>
      <c r="FC127">
        <v>12.0099</v>
      </c>
      <c r="FD127">
        <v>4.9899</v>
      </c>
      <c r="FE127">
        <v>3.2886</v>
      </c>
      <c r="FF127">
        <v>9999</v>
      </c>
      <c r="FG127">
        <v>9999</v>
      </c>
      <c r="FH127">
        <v>9999</v>
      </c>
      <c r="FI127">
        <v>267.2</v>
      </c>
      <c r="FJ127">
        <v>1.86722</v>
      </c>
      <c r="FK127">
        <v>1.8663</v>
      </c>
      <c r="FL127">
        <v>1.86571</v>
      </c>
      <c r="FM127">
        <v>1.86569</v>
      </c>
      <c r="FN127">
        <v>1.86752</v>
      </c>
      <c r="FO127">
        <v>1.8701</v>
      </c>
      <c r="FP127">
        <v>1.86874</v>
      </c>
      <c r="FQ127">
        <v>1.87021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-2.667</v>
      </c>
      <c r="GF127">
        <v>-0.1359</v>
      </c>
      <c r="GG127">
        <v>-1.924539205026614</v>
      </c>
      <c r="GH127">
        <v>-0.003472570976848066</v>
      </c>
      <c r="GI127">
        <v>7.724417303660118E-07</v>
      </c>
      <c r="GJ127">
        <v>-2.052396271755168E-10</v>
      </c>
      <c r="GK127">
        <v>-0.1837585470287317</v>
      </c>
      <c r="GL127">
        <v>-0.01104087791735834</v>
      </c>
      <c r="GM127">
        <v>0.001110027317673367</v>
      </c>
      <c r="GN127">
        <v>-2.007286811265012E-05</v>
      </c>
      <c r="GO127">
        <v>4</v>
      </c>
      <c r="GP127">
        <v>2317</v>
      </c>
      <c r="GQ127">
        <v>1</v>
      </c>
      <c r="GR127">
        <v>22</v>
      </c>
      <c r="GS127">
        <v>8640.6</v>
      </c>
      <c r="GT127">
        <v>8640.700000000001</v>
      </c>
      <c r="GU127">
        <v>0.57251</v>
      </c>
      <c r="GV127">
        <v>2.23877</v>
      </c>
      <c r="GW127">
        <v>1.39648</v>
      </c>
      <c r="GX127">
        <v>2.33643</v>
      </c>
      <c r="GY127">
        <v>1.49536</v>
      </c>
      <c r="GZ127">
        <v>2.39624</v>
      </c>
      <c r="HA127">
        <v>32.8202</v>
      </c>
      <c r="HB127">
        <v>24.07</v>
      </c>
      <c r="HC127">
        <v>18</v>
      </c>
      <c r="HD127">
        <v>520.79</v>
      </c>
      <c r="HE127">
        <v>455.574</v>
      </c>
      <c r="HF127">
        <v>20.8231</v>
      </c>
      <c r="HG127">
        <v>24.8343</v>
      </c>
      <c r="HH127">
        <v>30.0003</v>
      </c>
      <c r="HI127">
        <v>24.8552</v>
      </c>
      <c r="HJ127">
        <v>24.8071</v>
      </c>
      <c r="HK127">
        <v>11.4537</v>
      </c>
      <c r="HL127">
        <v>26.4593</v>
      </c>
      <c r="HM127">
        <v>55.1386</v>
      </c>
      <c r="HN127">
        <v>20.8199</v>
      </c>
      <c r="HO127">
        <v>185.106</v>
      </c>
      <c r="HP127">
        <v>15.9745</v>
      </c>
      <c r="HQ127">
        <v>100.979</v>
      </c>
      <c r="HR127">
        <v>101.04</v>
      </c>
    </row>
    <row r="128" spans="1:226">
      <c r="A128">
        <v>112</v>
      </c>
      <c r="B128">
        <v>1664377760.6</v>
      </c>
      <c r="C128">
        <v>1555.599999904633</v>
      </c>
      <c r="D128" t="s">
        <v>587</v>
      </c>
      <c r="E128" t="s">
        <v>588</v>
      </c>
      <c r="F128">
        <v>5</v>
      </c>
      <c r="G128" t="s">
        <v>558</v>
      </c>
      <c r="H128" t="s">
        <v>354</v>
      </c>
      <c r="I128">
        <v>1664377753.1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203.2197442622182</v>
      </c>
      <c r="AK128">
        <v>211.4739757575757</v>
      </c>
      <c r="AL128">
        <v>-3.193146859048358</v>
      </c>
      <c r="AM128">
        <v>64.64262232141019</v>
      </c>
      <c r="AN128">
        <f>(AP128 - AO128 + BO128*1E3/(8.314*(BQ128+273.15)) * AR128/BN128 * AQ128) * BN128/(100*BB128) * 1000/(1000 - AP128)</f>
        <v>0</v>
      </c>
      <c r="AO128">
        <v>15.89400191600966</v>
      </c>
      <c r="AP128">
        <v>18.29549818181818</v>
      </c>
      <c r="AQ128">
        <v>1.715795112923793E-05</v>
      </c>
      <c r="AR128">
        <v>104.6612868082216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1664377753.1</v>
      </c>
      <c r="BH128">
        <v>229.5868148148148</v>
      </c>
      <c r="BI128">
        <v>214.9884814814815</v>
      </c>
      <c r="BJ128">
        <v>18.28143333333333</v>
      </c>
      <c r="BK128">
        <v>15.81451851851852</v>
      </c>
      <c r="BL128">
        <v>232.2787407407407</v>
      </c>
      <c r="BM128">
        <v>18.41740740740741</v>
      </c>
      <c r="BN128">
        <v>500.063185185185</v>
      </c>
      <c r="BO128">
        <v>91.35808148148146</v>
      </c>
      <c r="BP128">
        <v>0.09997389629629627</v>
      </c>
      <c r="BQ128">
        <v>24.70427037037037</v>
      </c>
      <c r="BR128">
        <v>25.02717407407407</v>
      </c>
      <c r="BS128">
        <v>999.9000000000001</v>
      </c>
      <c r="BT128">
        <v>0</v>
      </c>
      <c r="BU128">
        <v>0</v>
      </c>
      <c r="BV128">
        <v>10000.85555555555</v>
      </c>
      <c r="BW128">
        <v>0</v>
      </c>
      <c r="BX128">
        <v>7.869059999999998</v>
      </c>
      <c r="BY128">
        <v>14.5983</v>
      </c>
      <c r="BZ128">
        <v>233.8619259259259</v>
      </c>
      <c r="CA128">
        <v>218.442</v>
      </c>
      <c r="CB128">
        <v>2.466923333333333</v>
      </c>
      <c r="CC128">
        <v>214.9884814814815</v>
      </c>
      <c r="CD128">
        <v>15.81451851851852</v>
      </c>
      <c r="CE128">
        <v>1.670157037037037</v>
      </c>
      <c r="CF128">
        <v>1.444784814814815</v>
      </c>
      <c r="CG128">
        <v>14.6218074074074</v>
      </c>
      <c r="CH128">
        <v>12.39587407407407</v>
      </c>
      <c r="CI128">
        <v>2000.01037037037</v>
      </c>
      <c r="CJ128">
        <v>0.9799973333333335</v>
      </c>
      <c r="CK128">
        <v>0.02000269999999999</v>
      </c>
      <c r="CL128">
        <v>0</v>
      </c>
      <c r="CM128">
        <v>869.1858148148146</v>
      </c>
      <c r="CN128">
        <v>5.00097</v>
      </c>
      <c r="CO128">
        <v>17234.15925925926</v>
      </c>
      <c r="CP128">
        <v>16707.65925925926</v>
      </c>
      <c r="CQ128">
        <v>38.07833333333333</v>
      </c>
      <c r="CR128">
        <v>38.41633333333333</v>
      </c>
      <c r="CS128">
        <v>38.05051851851852</v>
      </c>
      <c r="CT128">
        <v>38.02525925925926</v>
      </c>
      <c r="CU128">
        <v>38.52066666666666</v>
      </c>
      <c r="CV128">
        <v>1955.101481481481</v>
      </c>
      <c r="CW128">
        <v>39.91</v>
      </c>
      <c r="CX128">
        <v>0</v>
      </c>
      <c r="CY128">
        <v>1664377764.4</v>
      </c>
      <c r="CZ128">
        <v>0</v>
      </c>
      <c r="DA128">
        <v>0</v>
      </c>
      <c r="DB128" t="s">
        <v>356</v>
      </c>
      <c r="DC128">
        <v>1663859321.1</v>
      </c>
      <c r="DD128">
        <v>1663859315.6</v>
      </c>
      <c r="DE128">
        <v>0</v>
      </c>
      <c r="DF128">
        <v>0.196</v>
      </c>
      <c r="DG128">
        <v>-0.001</v>
      </c>
      <c r="DH128">
        <v>-5.941</v>
      </c>
      <c r="DI128">
        <v>-0.174</v>
      </c>
      <c r="DJ128">
        <v>1500</v>
      </c>
      <c r="DK128">
        <v>17</v>
      </c>
      <c r="DL128">
        <v>0.13</v>
      </c>
      <c r="DM128">
        <v>0.04</v>
      </c>
      <c r="DN128">
        <v>13.95335853658537</v>
      </c>
      <c r="DO128">
        <v>10.98143832752614</v>
      </c>
      <c r="DP128">
        <v>1.084199918108799</v>
      </c>
      <c r="DQ128">
        <v>0</v>
      </c>
      <c r="DR128">
        <v>2.52097243902439</v>
      </c>
      <c r="DS128">
        <v>-0.8944898257839693</v>
      </c>
      <c r="DT128">
        <v>0.08876808536527647</v>
      </c>
      <c r="DU128">
        <v>0</v>
      </c>
      <c r="DV128">
        <v>0</v>
      </c>
      <c r="DW128">
        <v>2</v>
      </c>
      <c r="DX128" t="s">
        <v>357</v>
      </c>
      <c r="DY128">
        <v>2.9854</v>
      </c>
      <c r="DZ128">
        <v>2.7157</v>
      </c>
      <c r="EA128">
        <v>0.0538863</v>
      </c>
      <c r="EB128">
        <v>0.0491433</v>
      </c>
      <c r="EC128">
        <v>0.09016780000000001</v>
      </c>
      <c r="ED128">
        <v>0.080028</v>
      </c>
      <c r="EE128">
        <v>30061.7</v>
      </c>
      <c r="EF128">
        <v>30364.5</v>
      </c>
      <c r="EG128">
        <v>29520.2</v>
      </c>
      <c r="EH128">
        <v>29525.9</v>
      </c>
      <c r="EI128">
        <v>35599.7</v>
      </c>
      <c r="EJ128">
        <v>36110.7</v>
      </c>
      <c r="EK128">
        <v>41602.1</v>
      </c>
      <c r="EL128">
        <v>42068</v>
      </c>
      <c r="EM128">
        <v>1.98312</v>
      </c>
      <c r="EN128">
        <v>1.94967</v>
      </c>
      <c r="EO128">
        <v>0.120141</v>
      </c>
      <c r="EP128">
        <v>0</v>
      </c>
      <c r="EQ128">
        <v>23.0451</v>
      </c>
      <c r="ER128">
        <v>999.9</v>
      </c>
      <c r="ES128">
        <v>51.9</v>
      </c>
      <c r="ET128">
        <v>27.5</v>
      </c>
      <c r="EU128">
        <v>20.9365</v>
      </c>
      <c r="EV128">
        <v>62.8996</v>
      </c>
      <c r="EW128">
        <v>33.3694</v>
      </c>
      <c r="EX128">
        <v>1</v>
      </c>
      <c r="EY128">
        <v>-0.20282</v>
      </c>
      <c r="EZ128">
        <v>1.80062</v>
      </c>
      <c r="FA128">
        <v>20.327</v>
      </c>
      <c r="FB128">
        <v>5.21834</v>
      </c>
      <c r="FC128">
        <v>12.0099</v>
      </c>
      <c r="FD128">
        <v>4.98995</v>
      </c>
      <c r="FE128">
        <v>3.28865</v>
      </c>
      <c r="FF128">
        <v>9999</v>
      </c>
      <c r="FG128">
        <v>9999</v>
      </c>
      <c r="FH128">
        <v>9999</v>
      </c>
      <c r="FI128">
        <v>267.2</v>
      </c>
      <c r="FJ128">
        <v>1.86722</v>
      </c>
      <c r="FK128">
        <v>1.8663</v>
      </c>
      <c r="FL128">
        <v>1.86574</v>
      </c>
      <c r="FM128">
        <v>1.86569</v>
      </c>
      <c r="FN128">
        <v>1.86752</v>
      </c>
      <c r="FO128">
        <v>1.8701</v>
      </c>
      <c r="FP128">
        <v>1.86874</v>
      </c>
      <c r="FQ128">
        <v>1.87021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-2.618</v>
      </c>
      <c r="GF128">
        <v>-0.1358</v>
      </c>
      <c r="GG128">
        <v>-1.924539205026614</v>
      </c>
      <c r="GH128">
        <v>-0.003472570976848066</v>
      </c>
      <c r="GI128">
        <v>7.724417303660118E-07</v>
      </c>
      <c r="GJ128">
        <v>-2.052396271755168E-10</v>
      </c>
      <c r="GK128">
        <v>-0.1837585470287317</v>
      </c>
      <c r="GL128">
        <v>-0.01104087791735834</v>
      </c>
      <c r="GM128">
        <v>0.001110027317673367</v>
      </c>
      <c r="GN128">
        <v>-2.007286811265012E-05</v>
      </c>
      <c r="GO128">
        <v>4</v>
      </c>
      <c r="GP128">
        <v>2317</v>
      </c>
      <c r="GQ128">
        <v>1</v>
      </c>
      <c r="GR128">
        <v>22</v>
      </c>
      <c r="GS128">
        <v>8640.700000000001</v>
      </c>
      <c r="GT128">
        <v>8640.799999999999</v>
      </c>
      <c r="GU128">
        <v>0.534668</v>
      </c>
      <c r="GV128">
        <v>2.24609</v>
      </c>
      <c r="GW128">
        <v>1.39771</v>
      </c>
      <c r="GX128">
        <v>2.33643</v>
      </c>
      <c r="GY128">
        <v>1.49536</v>
      </c>
      <c r="GZ128">
        <v>2.43652</v>
      </c>
      <c r="HA128">
        <v>32.8202</v>
      </c>
      <c r="HB128">
        <v>24.07</v>
      </c>
      <c r="HC128">
        <v>18</v>
      </c>
      <c r="HD128">
        <v>520.7089999999999</v>
      </c>
      <c r="HE128">
        <v>455.543</v>
      </c>
      <c r="HF128">
        <v>20.7955</v>
      </c>
      <c r="HG128">
        <v>24.8363</v>
      </c>
      <c r="HH128">
        <v>30.0002</v>
      </c>
      <c r="HI128">
        <v>24.8552</v>
      </c>
      <c r="HJ128">
        <v>24.8088</v>
      </c>
      <c r="HK128">
        <v>10.7013</v>
      </c>
      <c r="HL128">
        <v>26.1748</v>
      </c>
      <c r="HM128">
        <v>55.1386</v>
      </c>
      <c r="HN128">
        <v>20.7881</v>
      </c>
      <c r="HO128">
        <v>165.071</v>
      </c>
      <c r="HP128">
        <v>16.0324</v>
      </c>
      <c r="HQ128">
        <v>100.979</v>
      </c>
      <c r="HR128">
        <v>101.04</v>
      </c>
    </row>
    <row r="129" spans="1:226">
      <c r="A129">
        <v>113</v>
      </c>
      <c r="B129">
        <v>1664377765.6</v>
      </c>
      <c r="C129">
        <v>1560.599999904633</v>
      </c>
      <c r="D129" t="s">
        <v>589</v>
      </c>
      <c r="E129" t="s">
        <v>590</v>
      </c>
      <c r="F129">
        <v>5</v>
      </c>
      <c r="G129" t="s">
        <v>558</v>
      </c>
      <c r="H129" t="s">
        <v>354</v>
      </c>
      <c r="I129">
        <v>1664377757.814285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186.3569541539748</v>
      </c>
      <c r="AK129">
        <v>195.4778363636363</v>
      </c>
      <c r="AL129">
        <v>-3.2044724027134</v>
      </c>
      <c r="AM129">
        <v>64.64262232141019</v>
      </c>
      <c r="AN129">
        <f>(AP129 - AO129 + BO129*1E3/(8.314*(BQ129+273.15)) * AR129/BN129 * AQ129) * BN129/(100*BB129) * 1000/(1000 - AP129)</f>
        <v>0</v>
      </c>
      <c r="AO129">
        <v>15.94428450857676</v>
      </c>
      <c r="AP129">
        <v>18.30223939393939</v>
      </c>
      <c r="AQ129">
        <v>2.021233956912082E-05</v>
      </c>
      <c r="AR129">
        <v>104.6612868082216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1664377757.814285</v>
      </c>
      <c r="BH129">
        <v>214.7816428571429</v>
      </c>
      <c r="BI129">
        <v>199.3384285714286</v>
      </c>
      <c r="BJ129">
        <v>18.29164642857143</v>
      </c>
      <c r="BK129">
        <v>15.88009285714286</v>
      </c>
      <c r="BL129">
        <v>217.4266071428571</v>
      </c>
      <c r="BM129">
        <v>18.427525</v>
      </c>
      <c r="BN129">
        <v>500.0683214285713</v>
      </c>
      <c r="BO129">
        <v>91.35762857142858</v>
      </c>
      <c r="BP129">
        <v>0.0999926</v>
      </c>
      <c r="BQ129">
        <v>24.68638928571429</v>
      </c>
      <c r="BR129">
        <v>25.02383928571428</v>
      </c>
      <c r="BS129">
        <v>999.9000000000002</v>
      </c>
      <c r="BT129">
        <v>0</v>
      </c>
      <c r="BU129">
        <v>0</v>
      </c>
      <c r="BV129">
        <v>9998.928928571429</v>
      </c>
      <c r="BW129">
        <v>0</v>
      </c>
      <c r="BX129">
        <v>7.869059999999998</v>
      </c>
      <c r="BY129">
        <v>15.44316428571429</v>
      </c>
      <c r="BZ129">
        <v>218.7833571428571</v>
      </c>
      <c r="CA129">
        <v>202.554</v>
      </c>
      <c r="CB129">
        <v>2.411563928571429</v>
      </c>
      <c r="CC129">
        <v>199.3384285714286</v>
      </c>
      <c r="CD129">
        <v>15.88009285714286</v>
      </c>
      <c r="CE129">
        <v>1.671082142857143</v>
      </c>
      <c r="CF129">
        <v>1.450767857142857</v>
      </c>
      <c r="CG129">
        <v>14.63038571428572</v>
      </c>
      <c r="CH129">
        <v>12.458825</v>
      </c>
      <c r="CI129">
        <v>2000.025</v>
      </c>
      <c r="CJ129">
        <v>0.9800022857142859</v>
      </c>
      <c r="CK129">
        <v>0.01999796428571429</v>
      </c>
      <c r="CL129">
        <v>0</v>
      </c>
      <c r="CM129">
        <v>866.1201785714285</v>
      </c>
      <c r="CN129">
        <v>5.00097</v>
      </c>
      <c r="CO129">
        <v>17172.46428571428</v>
      </c>
      <c r="CP129">
        <v>16707.80357142857</v>
      </c>
      <c r="CQ129">
        <v>38.04432142857143</v>
      </c>
      <c r="CR129">
        <v>38.39714285714285</v>
      </c>
      <c r="CS129">
        <v>38.031</v>
      </c>
      <c r="CT129">
        <v>38.00664285714286</v>
      </c>
      <c r="CU129">
        <v>38.49096428571428</v>
      </c>
      <c r="CV129">
        <v>1955.125357142857</v>
      </c>
      <c r="CW129">
        <v>39.90071428571429</v>
      </c>
      <c r="CX129">
        <v>0</v>
      </c>
      <c r="CY129">
        <v>1664377769.2</v>
      </c>
      <c r="CZ129">
        <v>0</v>
      </c>
      <c r="DA129">
        <v>0</v>
      </c>
      <c r="DB129" t="s">
        <v>356</v>
      </c>
      <c r="DC129">
        <v>1663859321.1</v>
      </c>
      <c r="DD129">
        <v>1663859315.6</v>
      </c>
      <c r="DE129">
        <v>0</v>
      </c>
      <c r="DF129">
        <v>0.196</v>
      </c>
      <c r="DG129">
        <v>-0.001</v>
      </c>
      <c r="DH129">
        <v>-5.941</v>
      </c>
      <c r="DI129">
        <v>-0.174</v>
      </c>
      <c r="DJ129">
        <v>1500</v>
      </c>
      <c r="DK129">
        <v>17</v>
      </c>
      <c r="DL129">
        <v>0.13</v>
      </c>
      <c r="DM129">
        <v>0.04</v>
      </c>
      <c r="DN129">
        <v>14.86854390243902</v>
      </c>
      <c r="DO129">
        <v>10.59305226480835</v>
      </c>
      <c r="DP129">
        <v>1.045032339573997</v>
      </c>
      <c r="DQ129">
        <v>0</v>
      </c>
      <c r="DR129">
        <v>2.452333170731708</v>
      </c>
      <c r="DS129">
        <v>-0.7531062020905892</v>
      </c>
      <c r="DT129">
        <v>0.07490322528595914</v>
      </c>
      <c r="DU129">
        <v>0</v>
      </c>
      <c r="DV129">
        <v>0</v>
      </c>
      <c r="DW129">
        <v>2</v>
      </c>
      <c r="DX129" t="s">
        <v>357</v>
      </c>
      <c r="DY129">
        <v>2.98507</v>
      </c>
      <c r="DZ129">
        <v>2.71523</v>
      </c>
      <c r="EA129">
        <v>0.050247</v>
      </c>
      <c r="EB129">
        <v>0.0452268</v>
      </c>
      <c r="EC129">
        <v>0.09019000000000001</v>
      </c>
      <c r="ED129">
        <v>0.0801911</v>
      </c>
      <c r="EE129">
        <v>30177.1</v>
      </c>
      <c r="EF129">
        <v>30489.7</v>
      </c>
      <c r="EG129">
        <v>29520</v>
      </c>
      <c r="EH129">
        <v>29526</v>
      </c>
      <c r="EI129">
        <v>35598.5</v>
      </c>
      <c r="EJ129">
        <v>36104.5</v>
      </c>
      <c r="EK129">
        <v>41601.8</v>
      </c>
      <c r="EL129">
        <v>42068.5</v>
      </c>
      <c r="EM129">
        <v>1.9829</v>
      </c>
      <c r="EN129">
        <v>1.94975</v>
      </c>
      <c r="EO129">
        <v>0.120215</v>
      </c>
      <c r="EP129">
        <v>0</v>
      </c>
      <c r="EQ129">
        <v>23.0379</v>
      </c>
      <c r="ER129">
        <v>999.9</v>
      </c>
      <c r="ES129">
        <v>51.9</v>
      </c>
      <c r="ET129">
        <v>27.5</v>
      </c>
      <c r="EU129">
        <v>20.9375</v>
      </c>
      <c r="EV129">
        <v>62.8796</v>
      </c>
      <c r="EW129">
        <v>33.6058</v>
      </c>
      <c r="EX129">
        <v>1</v>
      </c>
      <c r="EY129">
        <v>-0.202617</v>
      </c>
      <c r="EZ129">
        <v>1.78313</v>
      </c>
      <c r="FA129">
        <v>20.327</v>
      </c>
      <c r="FB129">
        <v>5.21654</v>
      </c>
      <c r="FC129">
        <v>12.0099</v>
      </c>
      <c r="FD129">
        <v>4.9894</v>
      </c>
      <c r="FE129">
        <v>3.28823</v>
      </c>
      <c r="FF129">
        <v>9999</v>
      </c>
      <c r="FG129">
        <v>9999</v>
      </c>
      <c r="FH129">
        <v>9999</v>
      </c>
      <c r="FI129">
        <v>267.2</v>
      </c>
      <c r="FJ129">
        <v>1.86722</v>
      </c>
      <c r="FK129">
        <v>1.8663</v>
      </c>
      <c r="FL129">
        <v>1.86572</v>
      </c>
      <c r="FM129">
        <v>1.86569</v>
      </c>
      <c r="FN129">
        <v>1.86752</v>
      </c>
      <c r="FO129">
        <v>1.87009</v>
      </c>
      <c r="FP129">
        <v>1.86874</v>
      </c>
      <c r="FQ129">
        <v>1.87022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-2.567</v>
      </c>
      <c r="GF129">
        <v>-0.1358</v>
      </c>
      <c r="GG129">
        <v>-1.924539205026614</v>
      </c>
      <c r="GH129">
        <v>-0.003472570976848066</v>
      </c>
      <c r="GI129">
        <v>7.724417303660118E-07</v>
      </c>
      <c r="GJ129">
        <v>-2.052396271755168E-10</v>
      </c>
      <c r="GK129">
        <v>-0.1837585470287317</v>
      </c>
      <c r="GL129">
        <v>-0.01104087791735834</v>
      </c>
      <c r="GM129">
        <v>0.001110027317673367</v>
      </c>
      <c r="GN129">
        <v>-2.007286811265012E-05</v>
      </c>
      <c r="GO129">
        <v>4</v>
      </c>
      <c r="GP129">
        <v>2317</v>
      </c>
      <c r="GQ129">
        <v>1</v>
      </c>
      <c r="GR129">
        <v>22</v>
      </c>
      <c r="GS129">
        <v>8640.700000000001</v>
      </c>
      <c r="GT129">
        <v>8640.799999999999</v>
      </c>
      <c r="GU129">
        <v>0.500488</v>
      </c>
      <c r="GV129">
        <v>2.25098</v>
      </c>
      <c r="GW129">
        <v>1.39648</v>
      </c>
      <c r="GX129">
        <v>2.33643</v>
      </c>
      <c r="GY129">
        <v>1.49536</v>
      </c>
      <c r="GZ129">
        <v>2.37915</v>
      </c>
      <c r="HA129">
        <v>32.8202</v>
      </c>
      <c r="HB129">
        <v>24.07</v>
      </c>
      <c r="HC129">
        <v>18</v>
      </c>
      <c r="HD129">
        <v>520.582</v>
      </c>
      <c r="HE129">
        <v>455.589</v>
      </c>
      <c r="HF129">
        <v>20.7659</v>
      </c>
      <c r="HG129">
        <v>24.8384</v>
      </c>
      <c r="HH129">
        <v>30.0003</v>
      </c>
      <c r="HI129">
        <v>24.8573</v>
      </c>
      <c r="HJ129">
        <v>24.8088</v>
      </c>
      <c r="HK129">
        <v>10.0073</v>
      </c>
      <c r="HL129">
        <v>25.8813</v>
      </c>
      <c r="HM129">
        <v>54.7643</v>
      </c>
      <c r="HN129">
        <v>20.7654</v>
      </c>
      <c r="HO129">
        <v>151.714</v>
      </c>
      <c r="HP129">
        <v>15.9898</v>
      </c>
      <c r="HQ129">
        <v>100.978</v>
      </c>
      <c r="HR129">
        <v>101.041</v>
      </c>
    </row>
    <row r="130" spans="1:226">
      <c r="A130">
        <v>114</v>
      </c>
      <c r="B130">
        <v>1664377770.6</v>
      </c>
      <c r="C130">
        <v>1565.599999904633</v>
      </c>
      <c r="D130" t="s">
        <v>591</v>
      </c>
      <c r="E130" t="s">
        <v>592</v>
      </c>
      <c r="F130">
        <v>5</v>
      </c>
      <c r="G130" t="s">
        <v>558</v>
      </c>
      <c r="H130" t="s">
        <v>354</v>
      </c>
      <c r="I130">
        <v>1664377763.1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169.4765976602683</v>
      </c>
      <c r="AK130">
        <v>179.4129696969697</v>
      </c>
      <c r="AL130">
        <v>-3.212346778299253</v>
      </c>
      <c r="AM130">
        <v>64.64262232141019</v>
      </c>
      <c r="AN130">
        <f>(AP130 - AO130 + BO130*1E3/(8.314*(BQ130+273.15)) * AR130/BN130 * AQ130) * BN130/(100*BB130) * 1000/(1000 - AP130)</f>
        <v>0</v>
      </c>
      <c r="AO130">
        <v>15.99387092498169</v>
      </c>
      <c r="AP130">
        <v>18.30136303030303</v>
      </c>
      <c r="AQ130">
        <v>2.395018839232772E-06</v>
      </c>
      <c r="AR130">
        <v>104.6612868082216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1664377763.1</v>
      </c>
      <c r="BH130">
        <v>198.1663333333333</v>
      </c>
      <c r="BI130">
        <v>181.8021851851852</v>
      </c>
      <c r="BJ130">
        <v>18.2982962962963</v>
      </c>
      <c r="BK130">
        <v>15.94383703703704</v>
      </c>
      <c r="BL130">
        <v>200.7582962962963</v>
      </c>
      <c r="BM130">
        <v>18.43411111111111</v>
      </c>
      <c r="BN130">
        <v>500.0582592592593</v>
      </c>
      <c r="BO130">
        <v>91.35806666666667</v>
      </c>
      <c r="BP130">
        <v>0.09999176296296296</v>
      </c>
      <c r="BQ130">
        <v>24.66598888888889</v>
      </c>
      <c r="BR130">
        <v>25.01357777777778</v>
      </c>
      <c r="BS130">
        <v>999.9000000000001</v>
      </c>
      <c r="BT130">
        <v>0</v>
      </c>
      <c r="BU130">
        <v>0</v>
      </c>
      <c r="BV130">
        <v>9997.829259259261</v>
      </c>
      <c r="BW130">
        <v>0</v>
      </c>
      <c r="BX130">
        <v>7.871713703703703</v>
      </c>
      <c r="BY130">
        <v>16.36418148148148</v>
      </c>
      <c r="BZ130">
        <v>201.8598888888889</v>
      </c>
      <c r="CA130">
        <v>184.746962962963</v>
      </c>
      <c r="CB130">
        <v>2.354467037037037</v>
      </c>
      <c r="CC130">
        <v>181.8021851851852</v>
      </c>
      <c r="CD130">
        <v>15.94383703703704</v>
      </c>
      <c r="CE130">
        <v>1.671697777777778</v>
      </c>
      <c r="CF130">
        <v>1.456598518518519</v>
      </c>
      <c r="CG130">
        <v>14.63608888888889</v>
      </c>
      <c r="CH130">
        <v>12.51996666666667</v>
      </c>
      <c r="CI130">
        <v>2000.021111111111</v>
      </c>
      <c r="CJ130">
        <v>0.9800075555555556</v>
      </c>
      <c r="CK130">
        <v>0.01999292962962963</v>
      </c>
      <c r="CL130">
        <v>0</v>
      </c>
      <c r="CM130">
        <v>863.0525925925924</v>
      </c>
      <c r="CN130">
        <v>5.00097</v>
      </c>
      <c r="CO130">
        <v>17110.02962962963</v>
      </c>
      <c r="CP130">
        <v>16707.8</v>
      </c>
      <c r="CQ130">
        <v>38.01833333333333</v>
      </c>
      <c r="CR130">
        <v>38.37266666666666</v>
      </c>
      <c r="CS130">
        <v>37.99985185185186</v>
      </c>
      <c r="CT130">
        <v>37.98833333333333</v>
      </c>
      <c r="CU130">
        <v>38.46733333333333</v>
      </c>
      <c r="CV130">
        <v>1955.132222222222</v>
      </c>
      <c r="CW130">
        <v>39.89000000000001</v>
      </c>
      <c r="CX130">
        <v>0</v>
      </c>
      <c r="CY130">
        <v>1664377774.6</v>
      </c>
      <c r="CZ130">
        <v>0</v>
      </c>
      <c r="DA130">
        <v>0</v>
      </c>
      <c r="DB130" t="s">
        <v>356</v>
      </c>
      <c r="DC130">
        <v>1663859321.1</v>
      </c>
      <c r="DD130">
        <v>1663859315.6</v>
      </c>
      <c r="DE130">
        <v>0</v>
      </c>
      <c r="DF130">
        <v>0.196</v>
      </c>
      <c r="DG130">
        <v>-0.001</v>
      </c>
      <c r="DH130">
        <v>-5.941</v>
      </c>
      <c r="DI130">
        <v>-0.174</v>
      </c>
      <c r="DJ130">
        <v>1500</v>
      </c>
      <c r="DK130">
        <v>17</v>
      </c>
      <c r="DL130">
        <v>0.13</v>
      </c>
      <c r="DM130">
        <v>0.04</v>
      </c>
      <c r="DN130">
        <v>15.75526829268293</v>
      </c>
      <c r="DO130">
        <v>10.56236655052265</v>
      </c>
      <c r="DP130">
        <v>1.041973450913832</v>
      </c>
      <c r="DQ130">
        <v>0</v>
      </c>
      <c r="DR130">
        <v>2.394019512195122</v>
      </c>
      <c r="DS130">
        <v>-0.6449086411149758</v>
      </c>
      <c r="DT130">
        <v>0.06412640972448316</v>
      </c>
      <c r="DU130">
        <v>0</v>
      </c>
      <c r="DV130">
        <v>0</v>
      </c>
      <c r="DW130">
        <v>2</v>
      </c>
      <c r="DX130" t="s">
        <v>357</v>
      </c>
      <c r="DY130">
        <v>2.98521</v>
      </c>
      <c r="DZ130">
        <v>2.71579</v>
      </c>
      <c r="EA130">
        <v>0.0465118</v>
      </c>
      <c r="EB130">
        <v>0.0412439</v>
      </c>
      <c r="EC130">
        <v>0.0901846</v>
      </c>
      <c r="ED130">
        <v>0.08035299999999999</v>
      </c>
      <c r="EE130">
        <v>30296.4</v>
      </c>
      <c r="EF130">
        <v>30617</v>
      </c>
      <c r="EG130">
        <v>29520.6</v>
      </c>
      <c r="EH130">
        <v>29526.1</v>
      </c>
      <c r="EI130">
        <v>35599.1</v>
      </c>
      <c r="EJ130">
        <v>36098.2</v>
      </c>
      <c r="EK130">
        <v>41602.3</v>
      </c>
      <c r="EL130">
        <v>42068.7</v>
      </c>
      <c r="EM130">
        <v>1.98293</v>
      </c>
      <c r="EN130">
        <v>1.94975</v>
      </c>
      <c r="EO130">
        <v>0.119768</v>
      </c>
      <c r="EP130">
        <v>0</v>
      </c>
      <c r="EQ130">
        <v>23.0283</v>
      </c>
      <c r="ER130">
        <v>999.9</v>
      </c>
      <c r="ES130">
        <v>51.8</v>
      </c>
      <c r="ET130">
        <v>27.5</v>
      </c>
      <c r="EU130">
        <v>20.8978</v>
      </c>
      <c r="EV130">
        <v>62.8896</v>
      </c>
      <c r="EW130">
        <v>33.5417</v>
      </c>
      <c r="EX130">
        <v>1</v>
      </c>
      <c r="EY130">
        <v>-0.202622</v>
      </c>
      <c r="EZ130">
        <v>1.75203</v>
      </c>
      <c r="FA130">
        <v>20.3276</v>
      </c>
      <c r="FB130">
        <v>5.21729</v>
      </c>
      <c r="FC130">
        <v>12.0099</v>
      </c>
      <c r="FD130">
        <v>4.98965</v>
      </c>
      <c r="FE130">
        <v>3.2885</v>
      </c>
      <c r="FF130">
        <v>9999</v>
      </c>
      <c r="FG130">
        <v>9999</v>
      </c>
      <c r="FH130">
        <v>9999</v>
      </c>
      <c r="FI130">
        <v>267.2</v>
      </c>
      <c r="FJ130">
        <v>1.86722</v>
      </c>
      <c r="FK130">
        <v>1.8663</v>
      </c>
      <c r="FL130">
        <v>1.86572</v>
      </c>
      <c r="FM130">
        <v>1.86569</v>
      </c>
      <c r="FN130">
        <v>1.86752</v>
      </c>
      <c r="FO130">
        <v>1.87009</v>
      </c>
      <c r="FP130">
        <v>1.86873</v>
      </c>
      <c r="FQ130">
        <v>1.87024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-2.516</v>
      </c>
      <c r="GF130">
        <v>-0.1358</v>
      </c>
      <c r="GG130">
        <v>-1.924539205026614</v>
      </c>
      <c r="GH130">
        <v>-0.003472570976848066</v>
      </c>
      <c r="GI130">
        <v>7.724417303660118E-07</v>
      </c>
      <c r="GJ130">
        <v>-2.052396271755168E-10</v>
      </c>
      <c r="GK130">
        <v>-0.1837585470287317</v>
      </c>
      <c r="GL130">
        <v>-0.01104087791735834</v>
      </c>
      <c r="GM130">
        <v>0.001110027317673367</v>
      </c>
      <c r="GN130">
        <v>-2.007286811265012E-05</v>
      </c>
      <c r="GO130">
        <v>4</v>
      </c>
      <c r="GP130">
        <v>2317</v>
      </c>
      <c r="GQ130">
        <v>1</v>
      </c>
      <c r="GR130">
        <v>22</v>
      </c>
      <c r="GS130">
        <v>8640.799999999999</v>
      </c>
      <c r="GT130">
        <v>8640.9</v>
      </c>
      <c r="GU130">
        <v>0.462646</v>
      </c>
      <c r="GV130">
        <v>2.25098</v>
      </c>
      <c r="GW130">
        <v>1.39648</v>
      </c>
      <c r="GX130">
        <v>2.33765</v>
      </c>
      <c r="GY130">
        <v>1.49536</v>
      </c>
      <c r="GZ130">
        <v>2.46826</v>
      </c>
      <c r="HA130">
        <v>32.8202</v>
      </c>
      <c r="HB130">
        <v>24.07</v>
      </c>
      <c r="HC130">
        <v>18</v>
      </c>
      <c r="HD130">
        <v>520.603</v>
      </c>
      <c r="HE130">
        <v>455.606</v>
      </c>
      <c r="HF130">
        <v>20.7471</v>
      </c>
      <c r="HG130">
        <v>24.8405</v>
      </c>
      <c r="HH130">
        <v>30.0002</v>
      </c>
      <c r="HI130">
        <v>24.8578</v>
      </c>
      <c r="HJ130">
        <v>24.8108</v>
      </c>
      <c r="HK130">
        <v>9.24747</v>
      </c>
      <c r="HL130">
        <v>25.8813</v>
      </c>
      <c r="HM130">
        <v>54.7643</v>
      </c>
      <c r="HN130">
        <v>20.7504</v>
      </c>
      <c r="HO130">
        <v>131.666</v>
      </c>
      <c r="HP130">
        <v>16.0118</v>
      </c>
      <c r="HQ130">
        <v>100.98</v>
      </c>
      <c r="HR130">
        <v>101.041</v>
      </c>
    </row>
    <row r="131" spans="1:226">
      <c r="A131">
        <v>115</v>
      </c>
      <c r="B131">
        <v>1664377775.6</v>
      </c>
      <c r="C131">
        <v>1570.599999904633</v>
      </c>
      <c r="D131" t="s">
        <v>593</v>
      </c>
      <c r="E131" t="s">
        <v>594</v>
      </c>
      <c r="F131">
        <v>5</v>
      </c>
      <c r="G131" t="s">
        <v>558</v>
      </c>
      <c r="H131" t="s">
        <v>354</v>
      </c>
      <c r="I131">
        <v>1664377767.814285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152.7319587053666</v>
      </c>
      <c r="AK131">
        <v>163.4051212121211</v>
      </c>
      <c r="AL131">
        <v>-3.204703993115278</v>
      </c>
      <c r="AM131">
        <v>64.64262232141019</v>
      </c>
      <c r="AN131">
        <f>(AP131 - AO131 + BO131*1E3/(8.314*(BQ131+273.15)) * AR131/BN131 * AQ131) * BN131/(100*BB131) * 1000/(1000 - AP131)</f>
        <v>0</v>
      </c>
      <c r="AO131">
        <v>16.01904315048831</v>
      </c>
      <c r="AP131">
        <v>18.29816242424242</v>
      </c>
      <c r="AQ131">
        <v>-1.578737254440606E-05</v>
      </c>
      <c r="AR131">
        <v>104.6612868082216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1664377767.814285</v>
      </c>
      <c r="BH131">
        <v>183.3452857142857</v>
      </c>
      <c r="BI131">
        <v>166.1805357142857</v>
      </c>
      <c r="BJ131">
        <v>18.30084285714286</v>
      </c>
      <c r="BK131">
        <v>15.98401785714286</v>
      </c>
      <c r="BL131">
        <v>185.8897857142857</v>
      </c>
      <c r="BM131">
        <v>18.43663571428572</v>
      </c>
      <c r="BN131">
        <v>500.0660357142857</v>
      </c>
      <c r="BO131">
        <v>91.35831785714285</v>
      </c>
      <c r="BP131">
        <v>0.1000146</v>
      </c>
      <c r="BQ131">
        <v>24.6491</v>
      </c>
      <c r="BR131">
        <v>25.00597857142857</v>
      </c>
      <c r="BS131">
        <v>999.9000000000002</v>
      </c>
      <c r="BT131">
        <v>0</v>
      </c>
      <c r="BU131">
        <v>0</v>
      </c>
      <c r="BV131">
        <v>9997.481428571427</v>
      </c>
      <c r="BW131">
        <v>0</v>
      </c>
      <c r="BX131">
        <v>8.000142142857142</v>
      </c>
      <c r="BY131">
        <v>17.16484285714285</v>
      </c>
      <c r="BZ131">
        <v>186.7631785714286</v>
      </c>
      <c r="CA131">
        <v>168.8792857142857</v>
      </c>
      <c r="CB131">
        <v>2.316829642857143</v>
      </c>
      <c r="CC131">
        <v>166.1805357142857</v>
      </c>
      <c r="CD131">
        <v>15.98401785714286</v>
      </c>
      <c r="CE131">
        <v>1.671933928571429</v>
      </c>
      <c r="CF131">
        <v>1.460273571428571</v>
      </c>
      <c r="CG131">
        <v>14.63828214285714</v>
      </c>
      <c r="CH131">
        <v>12.55838928571429</v>
      </c>
      <c r="CI131">
        <v>2000.011428571428</v>
      </c>
      <c r="CJ131">
        <v>0.9800072500000001</v>
      </c>
      <c r="CK131">
        <v>0.019993225</v>
      </c>
      <c r="CL131">
        <v>0</v>
      </c>
      <c r="CM131">
        <v>860.6584642857143</v>
      </c>
      <c r="CN131">
        <v>5.00097</v>
      </c>
      <c r="CO131">
        <v>17060.61071428571</v>
      </c>
      <c r="CP131">
        <v>16707.71785714286</v>
      </c>
      <c r="CQ131">
        <v>37.98421428571429</v>
      </c>
      <c r="CR131">
        <v>38.3525</v>
      </c>
      <c r="CS131">
        <v>37.97075</v>
      </c>
      <c r="CT131">
        <v>37.96849999999999</v>
      </c>
      <c r="CU131">
        <v>38.44824999999999</v>
      </c>
      <c r="CV131">
        <v>1955.121428571429</v>
      </c>
      <c r="CW131">
        <v>39.89000000000001</v>
      </c>
      <c r="CX131">
        <v>0</v>
      </c>
      <c r="CY131">
        <v>1664377779.4</v>
      </c>
      <c r="CZ131">
        <v>0</v>
      </c>
      <c r="DA131">
        <v>0</v>
      </c>
      <c r="DB131" t="s">
        <v>356</v>
      </c>
      <c r="DC131">
        <v>1663859321.1</v>
      </c>
      <c r="DD131">
        <v>1663859315.6</v>
      </c>
      <c r="DE131">
        <v>0</v>
      </c>
      <c r="DF131">
        <v>0.196</v>
      </c>
      <c r="DG131">
        <v>-0.001</v>
      </c>
      <c r="DH131">
        <v>-5.941</v>
      </c>
      <c r="DI131">
        <v>-0.174</v>
      </c>
      <c r="DJ131">
        <v>1500</v>
      </c>
      <c r="DK131">
        <v>17</v>
      </c>
      <c r="DL131">
        <v>0.13</v>
      </c>
      <c r="DM131">
        <v>0.04</v>
      </c>
      <c r="DN131">
        <v>16.731135</v>
      </c>
      <c r="DO131">
        <v>10.25204577861157</v>
      </c>
      <c r="DP131">
        <v>0.987445727002249</v>
      </c>
      <c r="DQ131">
        <v>0</v>
      </c>
      <c r="DR131">
        <v>2.338119</v>
      </c>
      <c r="DS131">
        <v>-0.5025536960600406</v>
      </c>
      <c r="DT131">
        <v>0.04929984948252886</v>
      </c>
      <c r="DU131">
        <v>0</v>
      </c>
      <c r="DV131">
        <v>0</v>
      </c>
      <c r="DW131">
        <v>2</v>
      </c>
      <c r="DX131" t="s">
        <v>357</v>
      </c>
      <c r="DY131">
        <v>2.98531</v>
      </c>
      <c r="DZ131">
        <v>2.71559</v>
      </c>
      <c r="EA131">
        <v>0.042704</v>
      </c>
      <c r="EB131">
        <v>0.0371793</v>
      </c>
      <c r="EC131">
        <v>0.0901824</v>
      </c>
      <c r="ED131">
        <v>0.0803705</v>
      </c>
      <c r="EE131">
        <v>30416.9</v>
      </c>
      <c r="EF131">
        <v>30746.7</v>
      </c>
      <c r="EG131">
        <v>29520.1</v>
      </c>
      <c r="EH131">
        <v>29526.1</v>
      </c>
      <c r="EI131">
        <v>35598.8</v>
      </c>
      <c r="EJ131">
        <v>36096.8</v>
      </c>
      <c r="EK131">
        <v>41601.9</v>
      </c>
      <c r="EL131">
        <v>42068</v>
      </c>
      <c r="EM131">
        <v>1.9835</v>
      </c>
      <c r="EN131">
        <v>1.9496</v>
      </c>
      <c r="EO131">
        <v>0.120327</v>
      </c>
      <c r="EP131">
        <v>0</v>
      </c>
      <c r="EQ131">
        <v>23.0205</v>
      </c>
      <c r="ER131">
        <v>999.9</v>
      </c>
      <c r="ES131">
        <v>51.8</v>
      </c>
      <c r="ET131">
        <v>27.5</v>
      </c>
      <c r="EU131">
        <v>20.8978</v>
      </c>
      <c r="EV131">
        <v>62.6896</v>
      </c>
      <c r="EW131">
        <v>33.4455</v>
      </c>
      <c r="EX131">
        <v>1</v>
      </c>
      <c r="EY131">
        <v>-0.200981</v>
      </c>
      <c r="EZ131">
        <v>-2.61444</v>
      </c>
      <c r="FA131">
        <v>20.3051</v>
      </c>
      <c r="FB131">
        <v>5.21849</v>
      </c>
      <c r="FC131">
        <v>12.0099</v>
      </c>
      <c r="FD131">
        <v>4.9897</v>
      </c>
      <c r="FE131">
        <v>3.28848</v>
      </c>
      <c r="FF131">
        <v>9999</v>
      </c>
      <c r="FG131">
        <v>9999</v>
      </c>
      <c r="FH131">
        <v>9999</v>
      </c>
      <c r="FI131">
        <v>267.2</v>
      </c>
      <c r="FJ131">
        <v>1.86722</v>
      </c>
      <c r="FK131">
        <v>1.8663</v>
      </c>
      <c r="FL131">
        <v>1.8657</v>
      </c>
      <c r="FM131">
        <v>1.86569</v>
      </c>
      <c r="FN131">
        <v>1.86752</v>
      </c>
      <c r="FO131">
        <v>1.87008</v>
      </c>
      <c r="FP131">
        <v>1.86874</v>
      </c>
      <c r="FQ131">
        <v>1.87018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-2.465</v>
      </c>
      <c r="GF131">
        <v>-0.1358</v>
      </c>
      <c r="GG131">
        <v>-1.924539205026614</v>
      </c>
      <c r="GH131">
        <v>-0.003472570976848066</v>
      </c>
      <c r="GI131">
        <v>7.724417303660118E-07</v>
      </c>
      <c r="GJ131">
        <v>-2.052396271755168E-10</v>
      </c>
      <c r="GK131">
        <v>-0.1837585470287317</v>
      </c>
      <c r="GL131">
        <v>-0.01104087791735834</v>
      </c>
      <c r="GM131">
        <v>0.001110027317673367</v>
      </c>
      <c r="GN131">
        <v>-2.007286811265012E-05</v>
      </c>
      <c r="GO131">
        <v>4</v>
      </c>
      <c r="GP131">
        <v>2317</v>
      </c>
      <c r="GQ131">
        <v>1</v>
      </c>
      <c r="GR131">
        <v>22</v>
      </c>
      <c r="GS131">
        <v>8640.9</v>
      </c>
      <c r="GT131">
        <v>8641</v>
      </c>
      <c r="GU131">
        <v>0.427246</v>
      </c>
      <c r="GV131">
        <v>2.26562</v>
      </c>
      <c r="GW131">
        <v>1.39648</v>
      </c>
      <c r="GX131">
        <v>2.33643</v>
      </c>
      <c r="GY131">
        <v>1.49536</v>
      </c>
      <c r="GZ131">
        <v>2.34985</v>
      </c>
      <c r="HA131">
        <v>32.8202</v>
      </c>
      <c r="HB131">
        <v>24.07</v>
      </c>
      <c r="HC131">
        <v>18</v>
      </c>
      <c r="HD131">
        <v>520.991</v>
      </c>
      <c r="HE131">
        <v>455.513</v>
      </c>
      <c r="HF131">
        <v>21.3696</v>
      </c>
      <c r="HG131">
        <v>24.8426</v>
      </c>
      <c r="HH131">
        <v>30.0011</v>
      </c>
      <c r="HI131">
        <v>24.8594</v>
      </c>
      <c r="HJ131">
        <v>24.8108</v>
      </c>
      <c r="HK131">
        <v>8.540900000000001</v>
      </c>
      <c r="HL131">
        <v>25.8813</v>
      </c>
      <c r="HM131">
        <v>54.7643</v>
      </c>
      <c r="HN131">
        <v>21.8854</v>
      </c>
      <c r="HO131">
        <v>118.31</v>
      </c>
      <c r="HP131">
        <v>16.0262</v>
      </c>
      <c r="HQ131">
        <v>100.978</v>
      </c>
      <c r="HR131">
        <v>101.04</v>
      </c>
    </row>
    <row r="132" spans="1:226">
      <c r="A132">
        <v>116</v>
      </c>
      <c r="B132">
        <v>1664377780.6</v>
      </c>
      <c r="C132">
        <v>1575.599999904633</v>
      </c>
      <c r="D132" t="s">
        <v>595</v>
      </c>
      <c r="E132" t="s">
        <v>596</v>
      </c>
      <c r="F132">
        <v>5</v>
      </c>
      <c r="G132" t="s">
        <v>558</v>
      </c>
      <c r="H132" t="s">
        <v>354</v>
      </c>
      <c r="I132">
        <v>1664377773.1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135.8373263387888</v>
      </c>
      <c r="AK132">
        <v>147.2852363636364</v>
      </c>
      <c r="AL132">
        <v>-3.231421410124045</v>
      </c>
      <c r="AM132">
        <v>64.64262232141019</v>
      </c>
      <c r="AN132">
        <f>(AP132 - AO132 + BO132*1E3/(8.314*(BQ132+273.15)) * AR132/BN132 * AQ132) * BN132/(100*BB132) * 1000/(1000 - AP132)</f>
        <v>0</v>
      </c>
      <c r="AO132">
        <v>16.02464371306469</v>
      </c>
      <c r="AP132">
        <v>18.32509636363636</v>
      </c>
      <c r="AQ132">
        <v>0.006215664321943499</v>
      </c>
      <c r="AR132">
        <v>104.6612868082216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1664377773.1</v>
      </c>
      <c r="BH132">
        <v>166.697037037037</v>
      </c>
      <c r="BI132">
        <v>148.6537037037037</v>
      </c>
      <c r="BJ132">
        <v>18.30574074074074</v>
      </c>
      <c r="BK132">
        <v>16.01251481481482</v>
      </c>
      <c r="BL132">
        <v>169.1877037037037</v>
      </c>
      <c r="BM132">
        <v>18.44148148148148</v>
      </c>
      <c r="BN132">
        <v>500.0553333333334</v>
      </c>
      <c r="BO132">
        <v>91.35797407407408</v>
      </c>
      <c r="BP132">
        <v>0.1000216740740741</v>
      </c>
      <c r="BQ132">
        <v>24.63867037037037</v>
      </c>
      <c r="BR132">
        <v>25.00201481481481</v>
      </c>
      <c r="BS132">
        <v>999.9000000000001</v>
      </c>
      <c r="BT132">
        <v>0</v>
      </c>
      <c r="BU132">
        <v>0</v>
      </c>
      <c r="BV132">
        <v>9999.405925925925</v>
      </c>
      <c r="BW132">
        <v>0</v>
      </c>
      <c r="BX132">
        <v>8.377317777777778</v>
      </c>
      <c r="BY132">
        <v>18.04333703703704</v>
      </c>
      <c r="BZ132">
        <v>169.8052222222222</v>
      </c>
      <c r="CA132">
        <v>151.0725185185185</v>
      </c>
      <c r="CB132">
        <v>2.293224814814815</v>
      </c>
      <c r="CC132">
        <v>148.6537037037037</v>
      </c>
      <c r="CD132">
        <v>16.01251481481482</v>
      </c>
      <c r="CE132">
        <v>1.672374444444445</v>
      </c>
      <c r="CF132">
        <v>1.462871111111111</v>
      </c>
      <c r="CG132">
        <v>14.64235925925926</v>
      </c>
      <c r="CH132">
        <v>12.5855037037037</v>
      </c>
      <c r="CI132">
        <v>2000</v>
      </c>
      <c r="CJ132">
        <v>0.9800068888888889</v>
      </c>
      <c r="CK132">
        <v>0.01999357407407408</v>
      </c>
      <c r="CL132">
        <v>0</v>
      </c>
      <c r="CM132">
        <v>858.1926666666667</v>
      </c>
      <c r="CN132">
        <v>5.00097</v>
      </c>
      <c r="CO132">
        <v>17010.31851851852</v>
      </c>
      <c r="CP132">
        <v>16707.61111111111</v>
      </c>
      <c r="CQ132">
        <v>37.96033333333333</v>
      </c>
      <c r="CR132">
        <v>38.33066666666667</v>
      </c>
      <c r="CS132">
        <v>37.94866666666666</v>
      </c>
      <c r="CT132">
        <v>37.94633333333333</v>
      </c>
      <c r="CU132">
        <v>38.41633333333333</v>
      </c>
      <c r="CV132">
        <v>1955.11</v>
      </c>
      <c r="CW132">
        <v>39.89000000000001</v>
      </c>
      <c r="CX132">
        <v>0</v>
      </c>
      <c r="CY132">
        <v>1664377784.2</v>
      </c>
      <c r="CZ132">
        <v>0</v>
      </c>
      <c r="DA132">
        <v>0</v>
      </c>
      <c r="DB132" t="s">
        <v>356</v>
      </c>
      <c r="DC132">
        <v>1663859321.1</v>
      </c>
      <c r="DD132">
        <v>1663859315.6</v>
      </c>
      <c r="DE132">
        <v>0</v>
      </c>
      <c r="DF132">
        <v>0.196</v>
      </c>
      <c r="DG132">
        <v>-0.001</v>
      </c>
      <c r="DH132">
        <v>-5.941</v>
      </c>
      <c r="DI132">
        <v>-0.174</v>
      </c>
      <c r="DJ132">
        <v>1500</v>
      </c>
      <c r="DK132">
        <v>17</v>
      </c>
      <c r="DL132">
        <v>0.13</v>
      </c>
      <c r="DM132">
        <v>0.04</v>
      </c>
      <c r="DN132">
        <v>17.5864975</v>
      </c>
      <c r="DO132">
        <v>9.913309193245766</v>
      </c>
      <c r="DP132">
        <v>0.9543192043251305</v>
      </c>
      <c r="DQ132">
        <v>0</v>
      </c>
      <c r="DR132">
        <v>2.309682</v>
      </c>
      <c r="DS132">
        <v>-0.2740259662288981</v>
      </c>
      <c r="DT132">
        <v>0.03110415343647851</v>
      </c>
      <c r="DU132">
        <v>0</v>
      </c>
      <c r="DV132">
        <v>0</v>
      </c>
      <c r="DW132">
        <v>2</v>
      </c>
      <c r="DX132" t="s">
        <v>357</v>
      </c>
      <c r="DY132">
        <v>2.98532</v>
      </c>
      <c r="DZ132">
        <v>2.71562</v>
      </c>
      <c r="EA132">
        <v>0.0387793</v>
      </c>
      <c r="EB132">
        <v>0.0329848</v>
      </c>
      <c r="EC132">
        <v>0.0902679</v>
      </c>
      <c r="ED132">
        <v>0.0803929</v>
      </c>
      <c r="EE132">
        <v>30541.1</v>
      </c>
      <c r="EF132">
        <v>30880.5</v>
      </c>
      <c r="EG132">
        <v>29519.6</v>
      </c>
      <c r="EH132">
        <v>29525.9</v>
      </c>
      <c r="EI132">
        <v>35594.7</v>
      </c>
      <c r="EJ132">
        <v>36095.4</v>
      </c>
      <c r="EK132">
        <v>41601.2</v>
      </c>
      <c r="EL132">
        <v>42067.5</v>
      </c>
      <c r="EM132">
        <v>1.98323</v>
      </c>
      <c r="EN132">
        <v>1.9494</v>
      </c>
      <c r="EO132">
        <v>0.122599</v>
      </c>
      <c r="EP132">
        <v>0</v>
      </c>
      <c r="EQ132">
        <v>23.0117</v>
      </c>
      <c r="ER132">
        <v>999.9</v>
      </c>
      <c r="ES132">
        <v>51.8</v>
      </c>
      <c r="ET132">
        <v>27.5</v>
      </c>
      <c r="EU132">
        <v>20.8989</v>
      </c>
      <c r="EV132">
        <v>62.9396</v>
      </c>
      <c r="EW132">
        <v>33.6779</v>
      </c>
      <c r="EX132">
        <v>1</v>
      </c>
      <c r="EY132">
        <v>-0.204454</v>
      </c>
      <c r="EZ132">
        <v>-0.33665</v>
      </c>
      <c r="FA132">
        <v>20.3354</v>
      </c>
      <c r="FB132">
        <v>5.21804</v>
      </c>
      <c r="FC132">
        <v>12.0099</v>
      </c>
      <c r="FD132">
        <v>4.9896</v>
      </c>
      <c r="FE132">
        <v>3.28848</v>
      </c>
      <c r="FF132">
        <v>9999</v>
      </c>
      <c r="FG132">
        <v>9999</v>
      </c>
      <c r="FH132">
        <v>9999</v>
      </c>
      <c r="FI132">
        <v>267.2</v>
      </c>
      <c r="FJ132">
        <v>1.86722</v>
      </c>
      <c r="FK132">
        <v>1.8663</v>
      </c>
      <c r="FL132">
        <v>1.86571</v>
      </c>
      <c r="FM132">
        <v>1.86569</v>
      </c>
      <c r="FN132">
        <v>1.86752</v>
      </c>
      <c r="FO132">
        <v>1.87007</v>
      </c>
      <c r="FP132">
        <v>1.86873</v>
      </c>
      <c r="FQ132">
        <v>1.87018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-2.413</v>
      </c>
      <c r="GF132">
        <v>-0.1356</v>
      </c>
      <c r="GG132">
        <v>-1.924539205026614</v>
      </c>
      <c r="GH132">
        <v>-0.003472570976848066</v>
      </c>
      <c r="GI132">
        <v>7.724417303660118E-07</v>
      </c>
      <c r="GJ132">
        <v>-2.052396271755168E-10</v>
      </c>
      <c r="GK132">
        <v>-0.1837585470287317</v>
      </c>
      <c r="GL132">
        <v>-0.01104087791735834</v>
      </c>
      <c r="GM132">
        <v>0.001110027317673367</v>
      </c>
      <c r="GN132">
        <v>-2.007286811265012E-05</v>
      </c>
      <c r="GO132">
        <v>4</v>
      </c>
      <c r="GP132">
        <v>2317</v>
      </c>
      <c r="GQ132">
        <v>1</v>
      </c>
      <c r="GR132">
        <v>22</v>
      </c>
      <c r="GS132">
        <v>8641</v>
      </c>
      <c r="GT132">
        <v>8641.1</v>
      </c>
      <c r="GU132">
        <v>0.389404</v>
      </c>
      <c r="GV132">
        <v>2.26074</v>
      </c>
      <c r="GW132">
        <v>1.39648</v>
      </c>
      <c r="GX132">
        <v>2.33643</v>
      </c>
      <c r="GY132">
        <v>1.49536</v>
      </c>
      <c r="GZ132">
        <v>2.47437</v>
      </c>
      <c r="HA132">
        <v>32.8202</v>
      </c>
      <c r="HB132">
        <v>24.07</v>
      </c>
      <c r="HC132">
        <v>18</v>
      </c>
      <c r="HD132">
        <v>520.827</v>
      </c>
      <c r="HE132">
        <v>455.407</v>
      </c>
      <c r="HF132">
        <v>21.9535</v>
      </c>
      <c r="HG132">
        <v>24.8452</v>
      </c>
      <c r="HH132">
        <v>29.9984</v>
      </c>
      <c r="HI132">
        <v>24.8609</v>
      </c>
      <c r="HJ132">
        <v>24.8129</v>
      </c>
      <c r="HK132">
        <v>7.77367</v>
      </c>
      <c r="HL132">
        <v>25.8813</v>
      </c>
      <c r="HM132">
        <v>54.7643</v>
      </c>
      <c r="HN132">
        <v>21.8855</v>
      </c>
      <c r="HO132">
        <v>98.277</v>
      </c>
      <c r="HP132">
        <v>16.0304</v>
      </c>
      <c r="HQ132">
        <v>100.976</v>
      </c>
      <c r="HR132">
        <v>101.039</v>
      </c>
    </row>
    <row r="133" spans="1:226">
      <c r="A133">
        <v>117</v>
      </c>
      <c r="B133">
        <v>1664377785.6</v>
      </c>
      <c r="C133">
        <v>1580.599999904633</v>
      </c>
      <c r="D133" t="s">
        <v>597</v>
      </c>
      <c r="E133" t="s">
        <v>598</v>
      </c>
      <c r="F133">
        <v>5</v>
      </c>
      <c r="G133" t="s">
        <v>558</v>
      </c>
      <c r="H133" t="s">
        <v>354</v>
      </c>
      <c r="I133">
        <v>1664377777.814285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118.8706016278407</v>
      </c>
      <c r="AK133">
        <v>131.1290606060606</v>
      </c>
      <c r="AL133">
        <v>-3.229350383515758</v>
      </c>
      <c r="AM133">
        <v>64.64262232141019</v>
      </c>
      <c r="AN133">
        <f>(AP133 - AO133 + BO133*1E3/(8.314*(BQ133+273.15)) * AR133/BN133 * AQ133) * BN133/(100*BB133) * 1000/(1000 - AP133)</f>
        <v>0</v>
      </c>
      <c r="AO133">
        <v>16.03057980479161</v>
      </c>
      <c r="AP133">
        <v>18.30847272727272</v>
      </c>
      <c r="AQ133">
        <v>-0.001072828293554326</v>
      </c>
      <c r="AR133">
        <v>104.6612868082216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1664377777.814285</v>
      </c>
      <c r="BH133">
        <v>151.8079285714286</v>
      </c>
      <c r="BI133">
        <v>132.9896428571429</v>
      </c>
      <c r="BJ133">
        <v>18.31071785714286</v>
      </c>
      <c r="BK133">
        <v>16.02421428571429</v>
      </c>
      <c r="BL133">
        <v>154.25025</v>
      </c>
      <c r="BM133">
        <v>18.44642142857143</v>
      </c>
      <c r="BN133">
        <v>500.0655714285714</v>
      </c>
      <c r="BO133">
        <v>91.35772142857142</v>
      </c>
      <c r="BP133">
        <v>0.09999799642857142</v>
      </c>
      <c r="BQ133">
        <v>24.64538214285715</v>
      </c>
      <c r="BR133">
        <v>25.01581071428572</v>
      </c>
      <c r="BS133">
        <v>999.9000000000002</v>
      </c>
      <c r="BT133">
        <v>0</v>
      </c>
      <c r="BU133">
        <v>0</v>
      </c>
      <c r="BV133">
        <v>10003.81964285714</v>
      </c>
      <c r="BW133">
        <v>0</v>
      </c>
      <c r="BX133">
        <v>8.3571075</v>
      </c>
      <c r="BY133">
        <v>18.81826428571429</v>
      </c>
      <c r="BZ133">
        <v>154.6392142857143</v>
      </c>
      <c r="CA133">
        <v>135.1552857142857</v>
      </c>
      <c r="CB133">
        <v>2.286511428571429</v>
      </c>
      <c r="CC133">
        <v>132.9896428571429</v>
      </c>
      <c r="CD133">
        <v>16.02421428571429</v>
      </c>
      <c r="CE133">
        <v>1.672824642857143</v>
      </c>
      <c r="CF133">
        <v>1.463935714285714</v>
      </c>
      <c r="CG133">
        <v>14.64652857142857</v>
      </c>
      <c r="CH133">
        <v>12.59659642857143</v>
      </c>
      <c r="CI133">
        <v>1999.987142857143</v>
      </c>
      <c r="CJ133">
        <v>0.9800068214285714</v>
      </c>
      <c r="CK133">
        <v>0.01999363928571429</v>
      </c>
      <c r="CL133">
        <v>0</v>
      </c>
      <c r="CM133">
        <v>856.1984285714283</v>
      </c>
      <c r="CN133">
        <v>5.00097</v>
      </c>
      <c r="CO133">
        <v>16969.675</v>
      </c>
      <c r="CP133">
        <v>16707.50357142857</v>
      </c>
      <c r="CQ133">
        <v>37.93042857142858</v>
      </c>
      <c r="CR133">
        <v>38.312</v>
      </c>
      <c r="CS133">
        <v>37.92375</v>
      </c>
      <c r="CT133">
        <v>37.91707142857143</v>
      </c>
      <c r="CU133">
        <v>38.39714285714285</v>
      </c>
      <c r="CV133">
        <v>1955.097142857143</v>
      </c>
      <c r="CW133">
        <v>39.89000000000001</v>
      </c>
      <c r="CX133">
        <v>0</v>
      </c>
      <c r="CY133">
        <v>1664377789.6</v>
      </c>
      <c r="CZ133">
        <v>0</v>
      </c>
      <c r="DA133">
        <v>0</v>
      </c>
      <c r="DB133" t="s">
        <v>356</v>
      </c>
      <c r="DC133">
        <v>1663859321.1</v>
      </c>
      <c r="DD133">
        <v>1663859315.6</v>
      </c>
      <c r="DE133">
        <v>0</v>
      </c>
      <c r="DF133">
        <v>0.196</v>
      </c>
      <c r="DG133">
        <v>-0.001</v>
      </c>
      <c r="DH133">
        <v>-5.941</v>
      </c>
      <c r="DI133">
        <v>-0.174</v>
      </c>
      <c r="DJ133">
        <v>1500</v>
      </c>
      <c r="DK133">
        <v>17</v>
      </c>
      <c r="DL133">
        <v>0.13</v>
      </c>
      <c r="DM133">
        <v>0.04</v>
      </c>
      <c r="DN133">
        <v>18.2519725</v>
      </c>
      <c r="DO133">
        <v>9.82562589118198</v>
      </c>
      <c r="DP133">
        <v>0.9455884934757564</v>
      </c>
      <c r="DQ133">
        <v>0</v>
      </c>
      <c r="DR133">
        <v>2.2956115</v>
      </c>
      <c r="DS133">
        <v>-0.09955114446529328</v>
      </c>
      <c r="DT133">
        <v>0.01683346808444415</v>
      </c>
      <c r="DU133">
        <v>1</v>
      </c>
      <c r="DV133">
        <v>1</v>
      </c>
      <c r="DW133">
        <v>2</v>
      </c>
      <c r="DX133" t="s">
        <v>425</v>
      </c>
      <c r="DY133">
        <v>2.98539</v>
      </c>
      <c r="DZ133">
        <v>2.71565</v>
      </c>
      <c r="EA133">
        <v>0.034767</v>
      </c>
      <c r="EB133">
        <v>0.0286756</v>
      </c>
      <c r="EC133">
        <v>0.09020110000000001</v>
      </c>
      <c r="ED133">
        <v>0.0804141</v>
      </c>
      <c r="EE133">
        <v>30668.4</v>
      </c>
      <c r="EF133">
        <v>31018.1</v>
      </c>
      <c r="EG133">
        <v>29519.5</v>
      </c>
      <c r="EH133">
        <v>29525.9</v>
      </c>
      <c r="EI133">
        <v>35596.9</v>
      </c>
      <c r="EJ133">
        <v>36094.7</v>
      </c>
      <c r="EK133">
        <v>41600.8</v>
      </c>
      <c r="EL133">
        <v>42067.8</v>
      </c>
      <c r="EM133">
        <v>1.98312</v>
      </c>
      <c r="EN133">
        <v>1.94937</v>
      </c>
      <c r="EO133">
        <v>0.125431</v>
      </c>
      <c r="EP133">
        <v>0</v>
      </c>
      <c r="EQ133">
        <v>23.0035</v>
      </c>
      <c r="ER133">
        <v>999.9</v>
      </c>
      <c r="ES133">
        <v>51.7</v>
      </c>
      <c r="ET133">
        <v>27.5</v>
      </c>
      <c r="EU133">
        <v>20.8582</v>
      </c>
      <c r="EV133">
        <v>63.1596</v>
      </c>
      <c r="EW133">
        <v>33.2011</v>
      </c>
      <c r="EX133">
        <v>1</v>
      </c>
      <c r="EY133">
        <v>-0.204845</v>
      </c>
      <c r="EZ133">
        <v>0.286179</v>
      </c>
      <c r="FA133">
        <v>20.3367</v>
      </c>
      <c r="FB133">
        <v>5.21744</v>
      </c>
      <c r="FC133">
        <v>12.0099</v>
      </c>
      <c r="FD133">
        <v>4.98965</v>
      </c>
      <c r="FE133">
        <v>3.28845</v>
      </c>
      <c r="FF133">
        <v>9999</v>
      </c>
      <c r="FG133">
        <v>9999</v>
      </c>
      <c r="FH133">
        <v>9999</v>
      </c>
      <c r="FI133">
        <v>267.2</v>
      </c>
      <c r="FJ133">
        <v>1.86722</v>
      </c>
      <c r="FK133">
        <v>1.8663</v>
      </c>
      <c r="FL133">
        <v>1.86569</v>
      </c>
      <c r="FM133">
        <v>1.86569</v>
      </c>
      <c r="FN133">
        <v>1.86752</v>
      </c>
      <c r="FO133">
        <v>1.87009</v>
      </c>
      <c r="FP133">
        <v>1.86874</v>
      </c>
      <c r="FQ133">
        <v>1.87015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-2.362</v>
      </c>
      <c r="GF133">
        <v>-0.1357</v>
      </c>
      <c r="GG133">
        <v>-1.924539205026614</v>
      </c>
      <c r="GH133">
        <v>-0.003472570976848066</v>
      </c>
      <c r="GI133">
        <v>7.724417303660118E-07</v>
      </c>
      <c r="GJ133">
        <v>-2.052396271755168E-10</v>
      </c>
      <c r="GK133">
        <v>-0.1837585470287317</v>
      </c>
      <c r="GL133">
        <v>-0.01104087791735834</v>
      </c>
      <c r="GM133">
        <v>0.001110027317673367</v>
      </c>
      <c r="GN133">
        <v>-2.007286811265012E-05</v>
      </c>
      <c r="GO133">
        <v>4</v>
      </c>
      <c r="GP133">
        <v>2317</v>
      </c>
      <c r="GQ133">
        <v>1</v>
      </c>
      <c r="GR133">
        <v>22</v>
      </c>
      <c r="GS133">
        <v>8641.1</v>
      </c>
      <c r="GT133">
        <v>8641.200000000001</v>
      </c>
      <c r="GU133">
        <v>0.354004</v>
      </c>
      <c r="GV133">
        <v>2.27783</v>
      </c>
      <c r="GW133">
        <v>1.39648</v>
      </c>
      <c r="GX133">
        <v>2.33643</v>
      </c>
      <c r="GY133">
        <v>1.49536</v>
      </c>
      <c r="GZ133">
        <v>2.34741</v>
      </c>
      <c r="HA133">
        <v>32.8202</v>
      </c>
      <c r="HB133">
        <v>24.07</v>
      </c>
      <c r="HC133">
        <v>18</v>
      </c>
      <c r="HD133">
        <v>520.772</v>
      </c>
      <c r="HE133">
        <v>455.395</v>
      </c>
      <c r="HF133">
        <v>22.0306</v>
      </c>
      <c r="HG133">
        <v>24.8478</v>
      </c>
      <c r="HH133">
        <v>29.9993</v>
      </c>
      <c r="HI133">
        <v>24.8619</v>
      </c>
      <c r="HJ133">
        <v>24.8133</v>
      </c>
      <c r="HK133">
        <v>7.06885</v>
      </c>
      <c r="HL133">
        <v>25.8813</v>
      </c>
      <c r="HM133">
        <v>54.7643</v>
      </c>
      <c r="HN133">
        <v>21.9255</v>
      </c>
      <c r="HO133">
        <v>84.92019999999999</v>
      </c>
      <c r="HP133">
        <v>16.0671</v>
      </c>
      <c r="HQ133">
        <v>100.976</v>
      </c>
      <c r="HR133">
        <v>101.04</v>
      </c>
    </row>
    <row r="134" spans="1:226">
      <c r="A134">
        <v>118</v>
      </c>
      <c r="B134">
        <v>1664377790.6</v>
      </c>
      <c r="C134">
        <v>1585.599999904633</v>
      </c>
      <c r="D134" t="s">
        <v>599</v>
      </c>
      <c r="E134" t="s">
        <v>600</v>
      </c>
      <c r="F134">
        <v>5</v>
      </c>
      <c r="G134" t="s">
        <v>558</v>
      </c>
      <c r="H134" t="s">
        <v>354</v>
      </c>
      <c r="I134">
        <v>1664377783.1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101.7861685880262</v>
      </c>
      <c r="AK134">
        <v>114.8654545454546</v>
      </c>
      <c r="AL134">
        <v>-3.25579509942748</v>
      </c>
      <c r="AM134">
        <v>64.64262232141019</v>
      </c>
      <c r="AN134">
        <f>(AP134 - AO134 + BO134*1E3/(8.314*(BQ134+273.15)) * AR134/BN134 * AQ134) * BN134/(100*BB134) * 1000/(1000 - AP134)</f>
        <v>0</v>
      </c>
      <c r="AO134">
        <v>16.03524885694251</v>
      </c>
      <c r="AP134">
        <v>18.28067151515151</v>
      </c>
      <c r="AQ134">
        <v>-0.00550391866792242</v>
      </c>
      <c r="AR134">
        <v>104.6612868082216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1664377783.1</v>
      </c>
      <c r="BH134">
        <v>135.0575925925926</v>
      </c>
      <c r="BI134">
        <v>115.3362481481482</v>
      </c>
      <c r="BJ134">
        <v>18.30883333333333</v>
      </c>
      <c r="BK134">
        <v>16.03005185185185</v>
      </c>
      <c r="BL134">
        <v>137.4450740740741</v>
      </c>
      <c r="BM134">
        <v>18.44455555555556</v>
      </c>
      <c r="BN134">
        <v>500.0490740740741</v>
      </c>
      <c r="BO134">
        <v>91.35781481481483</v>
      </c>
      <c r="BP134">
        <v>0.09996333703703707</v>
      </c>
      <c r="BQ134">
        <v>24.66708148148148</v>
      </c>
      <c r="BR134">
        <v>25.0464962962963</v>
      </c>
      <c r="BS134">
        <v>999.9000000000001</v>
      </c>
      <c r="BT134">
        <v>0</v>
      </c>
      <c r="BU134">
        <v>0</v>
      </c>
      <c r="BV134">
        <v>10000.25777777778</v>
      </c>
      <c r="BW134">
        <v>0</v>
      </c>
      <c r="BX134">
        <v>8.241899999999999</v>
      </c>
      <c r="BY134">
        <v>19.72128518518518</v>
      </c>
      <c r="BZ134">
        <v>137.5764074074074</v>
      </c>
      <c r="CA134">
        <v>117.2151703703704</v>
      </c>
      <c r="CB134">
        <v>2.278787407407408</v>
      </c>
      <c r="CC134">
        <v>115.3362481481482</v>
      </c>
      <c r="CD134">
        <v>16.03005185185185</v>
      </c>
      <c r="CE134">
        <v>1.672654444444444</v>
      </c>
      <c r="CF134">
        <v>1.46447</v>
      </c>
      <c r="CG134">
        <v>14.64495185185185</v>
      </c>
      <c r="CH134">
        <v>12.60216296296296</v>
      </c>
      <c r="CI134">
        <v>1999.989259259259</v>
      </c>
      <c r="CJ134">
        <v>0.9800065555555554</v>
      </c>
      <c r="CK134">
        <v>0.0199938962962963</v>
      </c>
      <c r="CL134">
        <v>0</v>
      </c>
      <c r="CM134">
        <v>854.1884814814816</v>
      </c>
      <c r="CN134">
        <v>5.00097</v>
      </c>
      <c r="CO134">
        <v>16927.83333333334</v>
      </c>
      <c r="CP134">
        <v>16707.51481481481</v>
      </c>
      <c r="CQ134">
        <v>37.90485185185185</v>
      </c>
      <c r="CR134">
        <v>38.29592592592593</v>
      </c>
      <c r="CS134">
        <v>37.90025925925926</v>
      </c>
      <c r="CT134">
        <v>37.89566666666666</v>
      </c>
      <c r="CU134">
        <v>38.36799999999999</v>
      </c>
      <c r="CV134">
        <v>1955.099259259259</v>
      </c>
      <c r="CW134">
        <v>39.89000000000001</v>
      </c>
      <c r="CX134">
        <v>0</v>
      </c>
      <c r="CY134">
        <v>1664377794.4</v>
      </c>
      <c r="CZ134">
        <v>0</v>
      </c>
      <c r="DA134">
        <v>0</v>
      </c>
      <c r="DB134" t="s">
        <v>356</v>
      </c>
      <c r="DC134">
        <v>1663859321.1</v>
      </c>
      <c r="DD134">
        <v>1663859315.6</v>
      </c>
      <c r="DE134">
        <v>0</v>
      </c>
      <c r="DF134">
        <v>0.196</v>
      </c>
      <c r="DG134">
        <v>-0.001</v>
      </c>
      <c r="DH134">
        <v>-5.941</v>
      </c>
      <c r="DI134">
        <v>-0.174</v>
      </c>
      <c r="DJ134">
        <v>1500</v>
      </c>
      <c r="DK134">
        <v>17</v>
      </c>
      <c r="DL134">
        <v>0.13</v>
      </c>
      <c r="DM134">
        <v>0.04</v>
      </c>
      <c r="DN134">
        <v>19.12992195121951</v>
      </c>
      <c r="DO134">
        <v>10.21431637630658</v>
      </c>
      <c r="DP134">
        <v>1.007825147076178</v>
      </c>
      <c r="DQ134">
        <v>0</v>
      </c>
      <c r="DR134">
        <v>2.281041463414634</v>
      </c>
      <c r="DS134">
        <v>-0.07059052264808431</v>
      </c>
      <c r="DT134">
        <v>0.01308973840521475</v>
      </c>
      <c r="DU134">
        <v>1</v>
      </c>
      <c r="DV134">
        <v>1</v>
      </c>
      <c r="DW134">
        <v>2</v>
      </c>
      <c r="DX134" t="s">
        <v>425</v>
      </c>
      <c r="DY134">
        <v>2.98531</v>
      </c>
      <c r="DZ134">
        <v>2.7157</v>
      </c>
      <c r="EA134">
        <v>0.0306517</v>
      </c>
      <c r="EB134">
        <v>0.0243303</v>
      </c>
      <c r="EC134">
        <v>0.0900996</v>
      </c>
      <c r="ED134">
        <v>0.0804291</v>
      </c>
      <c r="EE134">
        <v>30798.8</v>
      </c>
      <c r="EF134">
        <v>31157</v>
      </c>
      <c r="EG134">
        <v>29519.1</v>
      </c>
      <c r="EH134">
        <v>29526</v>
      </c>
      <c r="EI134">
        <v>35600.7</v>
      </c>
      <c r="EJ134">
        <v>36094.1</v>
      </c>
      <c r="EK134">
        <v>41600.6</v>
      </c>
      <c r="EL134">
        <v>42067.9</v>
      </c>
      <c r="EM134">
        <v>1.98298</v>
      </c>
      <c r="EN134">
        <v>1.94932</v>
      </c>
      <c r="EO134">
        <v>0.128485</v>
      </c>
      <c r="EP134">
        <v>0</v>
      </c>
      <c r="EQ134">
        <v>22.997</v>
      </c>
      <c r="ER134">
        <v>999.9</v>
      </c>
      <c r="ES134">
        <v>51.7</v>
      </c>
      <c r="ET134">
        <v>27.5</v>
      </c>
      <c r="EU134">
        <v>20.8575</v>
      </c>
      <c r="EV134">
        <v>62.9296</v>
      </c>
      <c r="EW134">
        <v>33.4255</v>
      </c>
      <c r="EX134">
        <v>1</v>
      </c>
      <c r="EY134">
        <v>-0.204108</v>
      </c>
      <c r="EZ134">
        <v>0.954929</v>
      </c>
      <c r="FA134">
        <v>20.3335</v>
      </c>
      <c r="FB134">
        <v>5.21459</v>
      </c>
      <c r="FC134">
        <v>12.0099</v>
      </c>
      <c r="FD134">
        <v>4.9887</v>
      </c>
      <c r="FE134">
        <v>3.28798</v>
      </c>
      <c r="FF134">
        <v>9999</v>
      </c>
      <c r="FG134">
        <v>9999</v>
      </c>
      <c r="FH134">
        <v>9999</v>
      </c>
      <c r="FI134">
        <v>267.2</v>
      </c>
      <c r="FJ134">
        <v>1.86722</v>
      </c>
      <c r="FK134">
        <v>1.8663</v>
      </c>
      <c r="FL134">
        <v>1.86571</v>
      </c>
      <c r="FM134">
        <v>1.86569</v>
      </c>
      <c r="FN134">
        <v>1.86752</v>
      </c>
      <c r="FO134">
        <v>1.87009</v>
      </c>
      <c r="FP134">
        <v>1.86874</v>
      </c>
      <c r="FQ134">
        <v>1.87019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-2.309</v>
      </c>
      <c r="GF134">
        <v>-0.136</v>
      </c>
      <c r="GG134">
        <v>-1.924539205026614</v>
      </c>
      <c r="GH134">
        <v>-0.003472570976848066</v>
      </c>
      <c r="GI134">
        <v>7.724417303660118E-07</v>
      </c>
      <c r="GJ134">
        <v>-2.052396271755168E-10</v>
      </c>
      <c r="GK134">
        <v>-0.1837585470287317</v>
      </c>
      <c r="GL134">
        <v>-0.01104087791735834</v>
      </c>
      <c r="GM134">
        <v>0.001110027317673367</v>
      </c>
      <c r="GN134">
        <v>-2.007286811265012E-05</v>
      </c>
      <c r="GO134">
        <v>4</v>
      </c>
      <c r="GP134">
        <v>2317</v>
      </c>
      <c r="GQ134">
        <v>1</v>
      </c>
      <c r="GR134">
        <v>22</v>
      </c>
      <c r="GS134">
        <v>8641.200000000001</v>
      </c>
      <c r="GT134">
        <v>8641.200000000001</v>
      </c>
      <c r="GU134">
        <v>0.314941</v>
      </c>
      <c r="GV134">
        <v>2.27905</v>
      </c>
      <c r="GW134">
        <v>1.39648</v>
      </c>
      <c r="GX134">
        <v>2.33765</v>
      </c>
      <c r="GY134">
        <v>1.49536</v>
      </c>
      <c r="GZ134">
        <v>2.4707</v>
      </c>
      <c r="HA134">
        <v>32.8202</v>
      </c>
      <c r="HB134">
        <v>24.07</v>
      </c>
      <c r="HC134">
        <v>18</v>
      </c>
      <c r="HD134">
        <v>520.689</v>
      </c>
      <c r="HE134">
        <v>455.378</v>
      </c>
      <c r="HF134">
        <v>21.9972</v>
      </c>
      <c r="HG134">
        <v>24.8499</v>
      </c>
      <c r="HH134">
        <v>30.0004</v>
      </c>
      <c r="HI134">
        <v>24.8635</v>
      </c>
      <c r="HJ134">
        <v>24.8149</v>
      </c>
      <c r="HK134">
        <v>6.30353</v>
      </c>
      <c r="HL134">
        <v>25.5404</v>
      </c>
      <c r="HM134">
        <v>54.7643</v>
      </c>
      <c r="HN134">
        <v>21.8756</v>
      </c>
      <c r="HO134">
        <v>64.8843</v>
      </c>
      <c r="HP134">
        <v>16.2281</v>
      </c>
      <c r="HQ134">
        <v>100.975</v>
      </c>
      <c r="HR134">
        <v>101.04</v>
      </c>
    </row>
    <row r="135" spans="1:226">
      <c r="A135">
        <v>119</v>
      </c>
      <c r="B135">
        <v>1664377795.6</v>
      </c>
      <c r="C135">
        <v>1590.599999904633</v>
      </c>
      <c r="D135" t="s">
        <v>601</v>
      </c>
      <c r="E135" t="s">
        <v>602</v>
      </c>
      <c r="F135">
        <v>5</v>
      </c>
      <c r="G135" t="s">
        <v>558</v>
      </c>
      <c r="H135" t="s">
        <v>354</v>
      </c>
      <c r="I135">
        <v>1664377787.814285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84.80960241147986</v>
      </c>
      <c r="AK135">
        <v>98.70945030303028</v>
      </c>
      <c r="AL135">
        <v>-3.235526249266638</v>
      </c>
      <c r="AM135">
        <v>64.64262232141019</v>
      </c>
      <c r="AN135">
        <f>(AP135 - AO135 + BO135*1E3/(8.314*(BQ135+273.15)) * AR135/BN135 * AQ135) * BN135/(100*BB135) * 1000/(1000 - AP135)</f>
        <v>0</v>
      </c>
      <c r="AO135">
        <v>16.05845787354711</v>
      </c>
      <c r="AP135">
        <v>18.25182969696969</v>
      </c>
      <c r="AQ135">
        <v>-0.006094605329699674</v>
      </c>
      <c r="AR135">
        <v>104.6612868082216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1664377787.814285</v>
      </c>
      <c r="BH135">
        <v>120.0726928571429</v>
      </c>
      <c r="BI135">
        <v>99.54641428571431</v>
      </c>
      <c r="BJ135">
        <v>18.29201071428571</v>
      </c>
      <c r="BK135">
        <v>16.04208928571429</v>
      </c>
      <c r="BL135">
        <v>122.4109142857143</v>
      </c>
      <c r="BM135">
        <v>18.42788928571429</v>
      </c>
      <c r="BN135">
        <v>500.0653214285715</v>
      </c>
      <c r="BO135">
        <v>91.35764285714284</v>
      </c>
      <c r="BP135">
        <v>0.0999724392857143</v>
      </c>
      <c r="BQ135">
        <v>24.68958571428572</v>
      </c>
      <c r="BR135">
        <v>25.08262142857143</v>
      </c>
      <c r="BS135">
        <v>999.9000000000002</v>
      </c>
      <c r="BT135">
        <v>0</v>
      </c>
      <c r="BU135">
        <v>0</v>
      </c>
      <c r="BV135">
        <v>10003.35107142857</v>
      </c>
      <c r="BW135">
        <v>0</v>
      </c>
      <c r="BX135">
        <v>7.887174999999998</v>
      </c>
      <c r="BY135">
        <v>20.52625357142857</v>
      </c>
      <c r="BZ135">
        <v>122.310275</v>
      </c>
      <c r="CA135">
        <v>101.1692178571429</v>
      </c>
      <c r="CB135">
        <v>2.249924285714286</v>
      </c>
      <c r="CC135">
        <v>99.54641428571431</v>
      </c>
      <c r="CD135">
        <v>16.04208928571429</v>
      </c>
      <c r="CE135">
        <v>1.671114642857143</v>
      </c>
      <c r="CF135">
        <v>1.465566785714286</v>
      </c>
      <c r="CG135">
        <v>14.630675</v>
      </c>
      <c r="CH135">
        <v>12.61357857142857</v>
      </c>
      <c r="CI135">
        <v>1999.987857142858</v>
      </c>
      <c r="CJ135">
        <v>0.9800062857142857</v>
      </c>
      <c r="CK135">
        <v>0.01999415714285714</v>
      </c>
      <c r="CL135">
        <v>0</v>
      </c>
      <c r="CM135">
        <v>852.5785714285714</v>
      </c>
      <c r="CN135">
        <v>5.00097</v>
      </c>
      <c r="CO135">
        <v>16894.69642857143</v>
      </c>
      <c r="CP135">
        <v>16707.51428571429</v>
      </c>
      <c r="CQ135">
        <v>37.88607142857143</v>
      </c>
      <c r="CR135">
        <v>38.27657142857142</v>
      </c>
      <c r="CS135">
        <v>37.88164285714286</v>
      </c>
      <c r="CT135">
        <v>37.87721428571428</v>
      </c>
      <c r="CU135">
        <v>38.348</v>
      </c>
      <c r="CV135">
        <v>1955.097857142857</v>
      </c>
      <c r="CW135">
        <v>39.89000000000001</v>
      </c>
      <c r="CX135">
        <v>0</v>
      </c>
      <c r="CY135">
        <v>1664377799.2</v>
      </c>
      <c r="CZ135">
        <v>0</v>
      </c>
      <c r="DA135">
        <v>0</v>
      </c>
      <c r="DB135" t="s">
        <v>356</v>
      </c>
      <c r="DC135">
        <v>1663859321.1</v>
      </c>
      <c r="DD135">
        <v>1663859315.6</v>
      </c>
      <c r="DE135">
        <v>0</v>
      </c>
      <c r="DF135">
        <v>0.196</v>
      </c>
      <c r="DG135">
        <v>-0.001</v>
      </c>
      <c r="DH135">
        <v>-5.941</v>
      </c>
      <c r="DI135">
        <v>-0.174</v>
      </c>
      <c r="DJ135">
        <v>1500</v>
      </c>
      <c r="DK135">
        <v>17</v>
      </c>
      <c r="DL135">
        <v>0.13</v>
      </c>
      <c r="DM135">
        <v>0.04</v>
      </c>
      <c r="DN135">
        <v>20.10568</v>
      </c>
      <c r="DO135">
        <v>10.26122701688554</v>
      </c>
      <c r="DP135">
        <v>0.9885758201068847</v>
      </c>
      <c r="DQ135">
        <v>0</v>
      </c>
      <c r="DR135">
        <v>2.26028775</v>
      </c>
      <c r="DS135">
        <v>-0.3507986116322711</v>
      </c>
      <c r="DT135">
        <v>0.03837824315204516</v>
      </c>
      <c r="DU135">
        <v>0</v>
      </c>
      <c r="DV135">
        <v>0</v>
      </c>
      <c r="DW135">
        <v>2</v>
      </c>
      <c r="DX135" t="s">
        <v>357</v>
      </c>
      <c r="DY135">
        <v>2.98526</v>
      </c>
      <c r="DZ135">
        <v>2.71575</v>
      </c>
      <c r="EA135">
        <v>0.0264761</v>
      </c>
      <c r="EB135">
        <v>0.0198431</v>
      </c>
      <c r="EC135">
        <v>0.0900045</v>
      </c>
      <c r="ED135">
        <v>0.0806756</v>
      </c>
      <c r="EE135">
        <v>30932</v>
      </c>
      <c r="EF135">
        <v>31300</v>
      </c>
      <c r="EG135">
        <v>29519.7</v>
      </c>
      <c r="EH135">
        <v>29525.7</v>
      </c>
      <c r="EI135">
        <v>35604.9</v>
      </c>
      <c r="EJ135">
        <v>36083.7</v>
      </c>
      <c r="EK135">
        <v>41601.1</v>
      </c>
      <c r="EL135">
        <v>42067.3</v>
      </c>
      <c r="EM135">
        <v>1.98285</v>
      </c>
      <c r="EN135">
        <v>1.94942</v>
      </c>
      <c r="EO135">
        <v>0.129938</v>
      </c>
      <c r="EP135">
        <v>0</v>
      </c>
      <c r="EQ135">
        <v>22.9941</v>
      </c>
      <c r="ER135">
        <v>999.9</v>
      </c>
      <c r="ES135">
        <v>51.7</v>
      </c>
      <c r="ET135">
        <v>27.5</v>
      </c>
      <c r="EU135">
        <v>20.8573</v>
      </c>
      <c r="EV135">
        <v>63.2096</v>
      </c>
      <c r="EW135">
        <v>33.4776</v>
      </c>
      <c r="EX135">
        <v>1</v>
      </c>
      <c r="EY135">
        <v>-0.202594</v>
      </c>
      <c r="EZ135">
        <v>1.38895</v>
      </c>
      <c r="FA135">
        <v>20.3304</v>
      </c>
      <c r="FB135">
        <v>5.21774</v>
      </c>
      <c r="FC135">
        <v>12.0099</v>
      </c>
      <c r="FD135">
        <v>4.98985</v>
      </c>
      <c r="FE135">
        <v>3.28848</v>
      </c>
      <c r="FF135">
        <v>9999</v>
      </c>
      <c r="FG135">
        <v>9999</v>
      </c>
      <c r="FH135">
        <v>9999</v>
      </c>
      <c r="FI135">
        <v>267.2</v>
      </c>
      <c r="FJ135">
        <v>1.86722</v>
      </c>
      <c r="FK135">
        <v>1.8663</v>
      </c>
      <c r="FL135">
        <v>1.86571</v>
      </c>
      <c r="FM135">
        <v>1.86569</v>
      </c>
      <c r="FN135">
        <v>1.86752</v>
      </c>
      <c r="FO135">
        <v>1.8701</v>
      </c>
      <c r="FP135">
        <v>1.86873</v>
      </c>
      <c r="FQ135">
        <v>1.87018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-2.256</v>
      </c>
      <c r="GF135">
        <v>-0.1363</v>
      </c>
      <c r="GG135">
        <v>-1.924539205026614</v>
      </c>
      <c r="GH135">
        <v>-0.003472570976848066</v>
      </c>
      <c r="GI135">
        <v>7.724417303660118E-07</v>
      </c>
      <c r="GJ135">
        <v>-2.052396271755168E-10</v>
      </c>
      <c r="GK135">
        <v>-0.1837585470287317</v>
      </c>
      <c r="GL135">
        <v>-0.01104087791735834</v>
      </c>
      <c r="GM135">
        <v>0.001110027317673367</v>
      </c>
      <c r="GN135">
        <v>-2.007286811265012E-05</v>
      </c>
      <c r="GO135">
        <v>4</v>
      </c>
      <c r="GP135">
        <v>2317</v>
      </c>
      <c r="GQ135">
        <v>1</v>
      </c>
      <c r="GR135">
        <v>22</v>
      </c>
      <c r="GS135">
        <v>8641.200000000001</v>
      </c>
      <c r="GT135">
        <v>8641.299999999999</v>
      </c>
      <c r="GU135">
        <v>0.279541</v>
      </c>
      <c r="GV135">
        <v>2.29248</v>
      </c>
      <c r="GW135">
        <v>1.39648</v>
      </c>
      <c r="GX135">
        <v>2.33643</v>
      </c>
      <c r="GY135">
        <v>1.49536</v>
      </c>
      <c r="GZ135">
        <v>2.36206</v>
      </c>
      <c r="HA135">
        <v>32.8202</v>
      </c>
      <c r="HB135">
        <v>24.07</v>
      </c>
      <c r="HC135">
        <v>18</v>
      </c>
      <c r="HD135">
        <v>520.622</v>
      </c>
      <c r="HE135">
        <v>455.452</v>
      </c>
      <c r="HF135">
        <v>21.8771</v>
      </c>
      <c r="HG135">
        <v>24.8525</v>
      </c>
      <c r="HH135">
        <v>30.0011</v>
      </c>
      <c r="HI135">
        <v>24.8651</v>
      </c>
      <c r="HJ135">
        <v>24.8164</v>
      </c>
      <c r="HK135">
        <v>5.60726</v>
      </c>
      <c r="HL135">
        <v>24.876</v>
      </c>
      <c r="HM135">
        <v>54.7643</v>
      </c>
      <c r="HN135">
        <v>21.7797</v>
      </c>
      <c r="HO135">
        <v>51.5269</v>
      </c>
      <c r="HP135">
        <v>16.3209</v>
      </c>
      <c r="HQ135">
        <v>100.977</v>
      </c>
      <c r="HR135">
        <v>101.039</v>
      </c>
    </row>
    <row r="136" spans="1:226">
      <c r="A136">
        <v>120</v>
      </c>
      <c r="B136">
        <v>1664377800.1</v>
      </c>
      <c r="C136">
        <v>1595.099999904633</v>
      </c>
      <c r="D136" t="s">
        <v>603</v>
      </c>
      <c r="E136" t="s">
        <v>604</v>
      </c>
      <c r="F136">
        <v>5</v>
      </c>
      <c r="G136" t="s">
        <v>558</v>
      </c>
      <c r="H136" t="s">
        <v>354</v>
      </c>
      <c r="I136">
        <v>1664377792.260714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69.41571689746067</v>
      </c>
      <c r="AK136">
        <v>84.0480193939394</v>
      </c>
      <c r="AL136">
        <v>-3.253572734458796</v>
      </c>
      <c r="AM136">
        <v>64.64262232141019</v>
      </c>
      <c r="AN136">
        <f>(AP136 - AO136 + BO136*1E3/(8.314*(BQ136+273.15)) * AR136/BN136 * AQ136) * BN136/(100*BB136) * 1000/(1000 - AP136)</f>
        <v>0</v>
      </c>
      <c r="AO136">
        <v>16.14967269699812</v>
      </c>
      <c r="AP136">
        <v>18.2510993939394</v>
      </c>
      <c r="AQ136">
        <v>-7.544087925067744E-05</v>
      </c>
      <c r="AR136">
        <v>104.6612868082216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1664377792.260714</v>
      </c>
      <c r="BH136">
        <v>105.9169178571428</v>
      </c>
      <c r="BI136">
        <v>84.62433571428572</v>
      </c>
      <c r="BJ136">
        <v>18.27146071428571</v>
      </c>
      <c r="BK136">
        <v>16.078825</v>
      </c>
      <c r="BL136">
        <v>108.2082928571429</v>
      </c>
      <c r="BM136">
        <v>18.40753214285714</v>
      </c>
      <c r="BN136">
        <v>500.0626071428571</v>
      </c>
      <c r="BO136">
        <v>91.35763214285716</v>
      </c>
      <c r="BP136">
        <v>0.09995108214285713</v>
      </c>
      <c r="BQ136">
        <v>24.70322142857143</v>
      </c>
      <c r="BR136">
        <v>25.11253214285714</v>
      </c>
      <c r="BS136">
        <v>999.9000000000002</v>
      </c>
      <c r="BT136">
        <v>0</v>
      </c>
      <c r="BU136">
        <v>0</v>
      </c>
      <c r="BV136">
        <v>10013.35571428572</v>
      </c>
      <c r="BW136">
        <v>0</v>
      </c>
      <c r="BX136">
        <v>7.872572142857142</v>
      </c>
      <c r="BY136">
        <v>21.29261071428572</v>
      </c>
      <c r="BZ136">
        <v>107.8884928571429</v>
      </c>
      <c r="CA136">
        <v>86.00646785714285</v>
      </c>
      <c r="CB136">
        <v>2.192637142857143</v>
      </c>
      <c r="CC136">
        <v>84.62433571428572</v>
      </c>
      <c r="CD136">
        <v>16.078825</v>
      </c>
      <c r="CE136">
        <v>1.669237857142857</v>
      </c>
      <c r="CF136">
        <v>1.468923214285714</v>
      </c>
      <c r="CG136">
        <v>14.61326785714286</v>
      </c>
      <c r="CH136">
        <v>12.64839285714286</v>
      </c>
      <c r="CI136">
        <v>2000.016785714286</v>
      </c>
      <c r="CJ136">
        <v>0.9800062857142857</v>
      </c>
      <c r="CK136">
        <v>0.01999415714285714</v>
      </c>
      <c r="CL136">
        <v>0</v>
      </c>
      <c r="CM136">
        <v>851.3808214285716</v>
      </c>
      <c r="CN136">
        <v>5.00097</v>
      </c>
      <c r="CO136">
        <v>16866.76071428572</v>
      </c>
      <c r="CP136">
        <v>16707.75357142857</v>
      </c>
      <c r="CQ136">
        <v>37.866</v>
      </c>
      <c r="CR136">
        <v>38.25885714285715</v>
      </c>
      <c r="CS136">
        <v>37.85700000000001</v>
      </c>
      <c r="CT136">
        <v>37.866</v>
      </c>
      <c r="CU136">
        <v>38.32999999999999</v>
      </c>
      <c r="CV136">
        <v>1955.126785714286</v>
      </c>
      <c r="CW136">
        <v>39.89000000000001</v>
      </c>
      <c r="CX136">
        <v>0</v>
      </c>
      <c r="CY136">
        <v>1664377804</v>
      </c>
      <c r="CZ136">
        <v>0</v>
      </c>
      <c r="DA136">
        <v>0</v>
      </c>
      <c r="DB136" t="s">
        <v>356</v>
      </c>
      <c r="DC136">
        <v>1663859321.1</v>
      </c>
      <c r="DD136">
        <v>1663859315.6</v>
      </c>
      <c r="DE136">
        <v>0</v>
      </c>
      <c r="DF136">
        <v>0.196</v>
      </c>
      <c r="DG136">
        <v>-0.001</v>
      </c>
      <c r="DH136">
        <v>-5.941</v>
      </c>
      <c r="DI136">
        <v>-0.174</v>
      </c>
      <c r="DJ136">
        <v>1500</v>
      </c>
      <c r="DK136">
        <v>17</v>
      </c>
      <c r="DL136">
        <v>0.13</v>
      </c>
      <c r="DM136">
        <v>0.04</v>
      </c>
      <c r="DN136">
        <v>20.789105</v>
      </c>
      <c r="DO136">
        <v>10.33012908067541</v>
      </c>
      <c r="DP136">
        <v>0.995240330510676</v>
      </c>
      <c r="DQ136">
        <v>0</v>
      </c>
      <c r="DR136">
        <v>2.2232825</v>
      </c>
      <c r="DS136">
        <v>-0.6967197748592939</v>
      </c>
      <c r="DT136">
        <v>0.0708962108208189</v>
      </c>
      <c r="DU136">
        <v>0</v>
      </c>
      <c r="DV136">
        <v>0</v>
      </c>
      <c r="DW136">
        <v>2</v>
      </c>
      <c r="DX136" t="s">
        <v>357</v>
      </c>
      <c r="DY136">
        <v>2.98518</v>
      </c>
      <c r="DZ136">
        <v>2.71576</v>
      </c>
      <c r="EA136">
        <v>0.022641</v>
      </c>
      <c r="EB136">
        <v>0.0157958</v>
      </c>
      <c r="EC136">
        <v>0.0900157</v>
      </c>
      <c r="ED136">
        <v>0.0810751</v>
      </c>
      <c r="EE136">
        <v>31052.9</v>
      </c>
      <c r="EF136">
        <v>31429.4</v>
      </c>
      <c r="EG136">
        <v>29518.7</v>
      </c>
      <c r="EH136">
        <v>29525.8</v>
      </c>
      <c r="EI136">
        <v>35603.4</v>
      </c>
      <c r="EJ136">
        <v>36067.8</v>
      </c>
      <c r="EK136">
        <v>41599.9</v>
      </c>
      <c r="EL136">
        <v>42067.3</v>
      </c>
      <c r="EM136">
        <v>1.98242</v>
      </c>
      <c r="EN136">
        <v>1.94937</v>
      </c>
      <c r="EO136">
        <v>0.131205</v>
      </c>
      <c r="EP136">
        <v>0</v>
      </c>
      <c r="EQ136">
        <v>22.994</v>
      </c>
      <c r="ER136">
        <v>999.9</v>
      </c>
      <c r="ES136">
        <v>51.7</v>
      </c>
      <c r="ET136">
        <v>27.5</v>
      </c>
      <c r="EU136">
        <v>20.8562</v>
      </c>
      <c r="EV136">
        <v>62.7396</v>
      </c>
      <c r="EW136">
        <v>33.2812</v>
      </c>
      <c r="EX136">
        <v>1</v>
      </c>
      <c r="EY136">
        <v>-0.201679</v>
      </c>
      <c r="EZ136">
        <v>1.68818</v>
      </c>
      <c r="FA136">
        <v>20.3276</v>
      </c>
      <c r="FB136">
        <v>5.21774</v>
      </c>
      <c r="FC136">
        <v>12.0099</v>
      </c>
      <c r="FD136">
        <v>4.9899</v>
      </c>
      <c r="FE136">
        <v>3.28853</v>
      </c>
      <c r="FF136">
        <v>9999</v>
      </c>
      <c r="FG136">
        <v>9999</v>
      </c>
      <c r="FH136">
        <v>9999</v>
      </c>
      <c r="FI136">
        <v>267.2</v>
      </c>
      <c r="FJ136">
        <v>1.86722</v>
      </c>
      <c r="FK136">
        <v>1.8663</v>
      </c>
      <c r="FL136">
        <v>1.86571</v>
      </c>
      <c r="FM136">
        <v>1.86569</v>
      </c>
      <c r="FN136">
        <v>1.86752</v>
      </c>
      <c r="FO136">
        <v>1.8701</v>
      </c>
      <c r="FP136">
        <v>1.86871</v>
      </c>
      <c r="FQ136">
        <v>1.87017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-2.208</v>
      </c>
      <c r="GF136">
        <v>-0.1362</v>
      </c>
      <c r="GG136">
        <v>-1.924539205026614</v>
      </c>
      <c r="GH136">
        <v>-0.003472570976848066</v>
      </c>
      <c r="GI136">
        <v>7.724417303660118E-07</v>
      </c>
      <c r="GJ136">
        <v>-2.052396271755168E-10</v>
      </c>
      <c r="GK136">
        <v>-0.1837585470287317</v>
      </c>
      <c r="GL136">
        <v>-0.01104087791735834</v>
      </c>
      <c r="GM136">
        <v>0.001110027317673367</v>
      </c>
      <c r="GN136">
        <v>-2.007286811265012E-05</v>
      </c>
      <c r="GO136">
        <v>4</v>
      </c>
      <c r="GP136">
        <v>2317</v>
      </c>
      <c r="GQ136">
        <v>1</v>
      </c>
      <c r="GR136">
        <v>22</v>
      </c>
      <c r="GS136">
        <v>8641.299999999999</v>
      </c>
      <c r="GT136">
        <v>8641.4</v>
      </c>
      <c r="GU136">
        <v>0.247803</v>
      </c>
      <c r="GV136">
        <v>2.2937</v>
      </c>
      <c r="GW136">
        <v>1.39648</v>
      </c>
      <c r="GX136">
        <v>2.33643</v>
      </c>
      <c r="GY136">
        <v>1.49536</v>
      </c>
      <c r="GZ136">
        <v>2.46826</v>
      </c>
      <c r="HA136">
        <v>32.8202</v>
      </c>
      <c r="HB136">
        <v>24.07</v>
      </c>
      <c r="HC136">
        <v>18</v>
      </c>
      <c r="HD136">
        <v>520.353</v>
      </c>
      <c r="HE136">
        <v>455.431</v>
      </c>
      <c r="HF136">
        <v>21.7498</v>
      </c>
      <c r="HG136">
        <v>24.8544</v>
      </c>
      <c r="HH136">
        <v>30.0011</v>
      </c>
      <c r="HI136">
        <v>24.8658</v>
      </c>
      <c r="HJ136">
        <v>24.8177</v>
      </c>
      <c r="HK136">
        <v>4.97771</v>
      </c>
      <c r="HL136">
        <v>24.2778</v>
      </c>
      <c r="HM136">
        <v>54.7643</v>
      </c>
      <c r="HN136">
        <v>21.6556</v>
      </c>
      <c r="HO136">
        <v>31.4896</v>
      </c>
      <c r="HP136">
        <v>16.3816</v>
      </c>
      <c r="HQ136">
        <v>100.973</v>
      </c>
      <c r="HR136">
        <v>101.039</v>
      </c>
    </row>
    <row r="137" spans="1:226">
      <c r="A137">
        <v>121</v>
      </c>
      <c r="B137">
        <v>1664377897.6</v>
      </c>
      <c r="C137">
        <v>1692.599999904633</v>
      </c>
      <c r="D137" t="s">
        <v>605</v>
      </c>
      <c r="E137" t="s">
        <v>606</v>
      </c>
      <c r="F137">
        <v>5</v>
      </c>
      <c r="G137" t="s">
        <v>558</v>
      </c>
      <c r="H137" t="s">
        <v>354</v>
      </c>
      <c r="I137">
        <v>1664377889.849999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427.0516364965734</v>
      </c>
      <c r="AK137">
        <v>414.3883696969697</v>
      </c>
      <c r="AL137">
        <v>0.0004411940416660113</v>
      </c>
      <c r="AM137">
        <v>64.64262232141019</v>
      </c>
      <c r="AN137">
        <f>(AP137 - AO137 + BO137*1E3/(8.314*(BQ137+273.15)) * AR137/BN137 * AQ137) * BN137/(100*BB137) * 1000/(1000 - AP137)</f>
        <v>0</v>
      </c>
      <c r="AO137">
        <v>16.58171864274466</v>
      </c>
      <c r="AP137">
        <v>18.39930484848484</v>
      </c>
      <c r="AQ137">
        <v>-0.0005682259287817519</v>
      </c>
      <c r="AR137">
        <v>104.6612868082216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1664377889.849999</v>
      </c>
      <c r="BH137">
        <v>406.7347333333333</v>
      </c>
      <c r="BI137">
        <v>419.9433333333334</v>
      </c>
      <c r="BJ137">
        <v>18.42319666666667</v>
      </c>
      <c r="BK137">
        <v>16.58134666666667</v>
      </c>
      <c r="BL137">
        <v>409.9672</v>
      </c>
      <c r="BM137">
        <v>18.55784666666667</v>
      </c>
      <c r="BN137">
        <v>500.0565333333333</v>
      </c>
      <c r="BO137">
        <v>91.35994666666667</v>
      </c>
      <c r="BP137">
        <v>0.09997046000000001</v>
      </c>
      <c r="BQ137">
        <v>24.50867333333333</v>
      </c>
      <c r="BR137">
        <v>24.99960666666667</v>
      </c>
      <c r="BS137">
        <v>999.9000000000002</v>
      </c>
      <c r="BT137">
        <v>0</v>
      </c>
      <c r="BU137">
        <v>0</v>
      </c>
      <c r="BV137">
        <v>10005.20633333333</v>
      </c>
      <c r="BW137">
        <v>0</v>
      </c>
      <c r="BX137">
        <v>7.869059999999998</v>
      </c>
      <c r="BY137">
        <v>-13.20866</v>
      </c>
      <c r="BZ137">
        <v>414.3687666666666</v>
      </c>
      <c r="CA137">
        <v>427.0240333333334</v>
      </c>
      <c r="CB137">
        <v>1.841849333333333</v>
      </c>
      <c r="CC137">
        <v>419.9433333333334</v>
      </c>
      <c r="CD137">
        <v>16.58134666666667</v>
      </c>
      <c r="CE137">
        <v>1.683142</v>
      </c>
      <c r="CF137">
        <v>1.51487</v>
      </c>
      <c r="CG137">
        <v>14.74181</v>
      </c>
      <c r="CH137">
        <v>13.11909333333333</v>
      </c>
      <c r="CI137">
        <v>1999.890666666667</v>
      </c>
      <c r="CJ137">
        <v>0.9800011666666664</v>
      </c>
      <c r="CK137">
        <v>0.01999904666666667</v>
      </c>
      <c r="CL137">
        <v>0</v>
      </c>
      <c r="CM137">
        <v>829.1655666666667</v>
      </c>
      <c r="CN137">
        <v>5.000969999999999</v>
      </c>
      <c r="CO137">
        <v>16427.65</v>
      </c>
      <c r="CP137">
        <v>16706.68</v>
      </c>
      <c r="CQ137">
        <v>37.58320000000001</v>
      </c>
      <c r="CR137">
        <v>38.16023333333332</v>
      </c>
      <c r="CS137">
        <v>37.58523333333333</v>
      </c>
      <c r="CT137">
        <v>37.82263333333333</v>
      </c>
      <c r="CU137">
        <v>38.1872</v>
      </c>
      <c r="CV137">
        <v>1954.994</v>
      </c>
      <c r="CW137">
        <v>39.89633333333335</v>
      </c>
      <c r="CX137">
        <v>0</v>
      </c>
      <c r="CY137">
        <v>1664377901.2</v>
      </c>
      <c r="CZ137">
        <v>0</v>
      </c>
      <c r="DA137">
        <v>0</v>
      </c>
      <c r="DB137" t="s">
        <v>356</v>
      </c>
      <c r="DC137">
        <v>1663859321.1</v>
      </c>
      <c r="DD137">
        <v>1663859315.6</v>
      </c>
      <c r="DE137">
        <v>0</v>
      </c>
      <c r="DF137">
        <v>0.196</v>
      </c>
      <c r="DG137">
        <v>-0.001</v>
      </c>
      <c r="DH137">
        <v>-5.941</v>
      </c>
      <c r="DI137">
        <v>-0.174</v>
      </c>
      <c r="DJ137">
        <v>1500</v>
      </c>
      <c r="DK137">
        <v>17</v>
      </c>
      <c r="DL137">
        <v>0.13</v>
      </c>
      <c r="DM137">
        <v>0.04</v>
      </c>
      <c r="DN137">
        <v>-13.24128780487805</v>
      </c>
      <c r="DO137">
        <v>0.4941846689896115</v>
      </c>
      <c r="DP137">
        <v>0.06665137253676846</v>
      </c>
      <c r="DQ137">
        <v>0</v>
      </c>
      <c r="DR137">
        <v>1.850980487804878</v>
      </c>
      <c r="DS137">
        <v>-0.1901176306620246</v>
      </c>
      <c r="DT137">
        <v>0.01926510898365981</v>
      </c>
      <c r="DU137">
        <v>0</v>
      </c>
      <c r="DV137">
        <v>0</v>
      </c>
      <c r="DW137">
        <v>2</v>
      </c>
      <c r="DX137" t="s">
        <v>357</v>
      </c>
      <c r="DY137">
        <v>2.9851</v>
      </c>
      <c r="DZ137">
        <v>2.71557</v>
      </c>
      <c r="EA137">
        <v>0.09397990000000001</v>
      </c>
      <c r="EB137">
        <v>0.0947829</v>
      </c>
      <c r="EC137">
        <v>0.0905121</v>
      </c>
      <c r="ED137">
        <v>0.08238280000000001</v>
      </c>
      <c r="EE137">
        <v>28784.7</v>
      </c>
      <c r="EF137">
        <v>28904.5</v>
      </c>
      <c r="EG137">
        <v>29517.2</v>
      </c>
      <c r="EH137">
        <v>29523.2</v>
      </c>
      <c r="EI137">
        <v>35583.4</v>
      </c>
      <c r="EJ137">
        <v>36013.9</v>
      </c>
      <c r="EK137">
        <v>41598.1</v>
      </c>
      <c r="EL137">
        <v>42063.8</v>
      </c>
      <c r="EM137">
        <v>1.9824</v>
      </c>
      <c r="EN137">
        <v>1.95053</v>
      </c>
      <c r="EO137">
        <v>0.126436</v>
      </c>
      <c r="EP137">
        <v>0</v>
      </c>
      <c r="EQ137">
        <v>22.9246</v>
      </c>
      <c r="ER137">
        <v>999.9</v>
      </c>
      <c r="ES137">
        <v>51.4</v>
      </c>
      <c r="ET137">
        <v>27.6</v>
      </c>
      <c r="EU137">
        <v>20.8592</v>
      </c>
      <c r="EV137">
        <v>62.4896</v>
      </c>
      <c r="EW137">
        <v>33.0929</v>
      </c>
      <c r="EX137">
        <v>1</v>
      </c>
      <c r="EY137">
        <v>-0.198872</v>
      </c>
      <c r="EZ137">
        <v>1.2834</v>
      </c>
      <c r="FA137">
        <v>20.3345</v>
      </c>
      <c r="FB137">
        <v>5.22253</v>
      </c>
      <c r="FC137">
        <v>12.0099</v>
      </c>
      <c r="FD137">
        <v>4.99085</v>
      </c>
      <c r="FE137">
        <v>3.2892</v>
      </c>
      <c r="FF137">
        <v>9999</v>
      </c>
      <c r="FG137">
        <v>9999</v>
      </c>
      <c r="FH137">
        <v>9999</v>
      </c>
      <c r="FI137">
        <v>267.2</v>
      </c>
      <c r="FJ137">
        <v>1.86722</v>
      </c>
      <c r="FK137">
        <v>1.8663</v>
      </c>
      <c r="FL137">
        <v>1.86576</v>
      </c>
      <c r="FM137">
        <v>1.86569</v>
      </c>
      <c r="FN137">
        <v>1.86752</v>
      </c>
      <c r="FO137">
        <v>1.87008</v>
      </c>
      <c r="FP137">
        <v>1.86874</v>
      </c>
      <c r="FQ137">
        <v>1.87017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-3.233</v>
      </c>
      <c r="GF137">
        <v>-0.1349</v>
      </c>
      <c r="GG137">
        <v>-1.924539205026614</v>
      </c>
      <c r="GH137">
        <v>-0.003472570976848066</v>
      </c>
      <c r="GI137">
        <v>7.724417303660118E-07</v>
      </c>
      <c r="GJ137">
        <v>-2.052396271755168E-10</v>
      </c>
      <c r="GK137">
        <v>-0.1837585470287317</v>
      </c>
      <c r="GL137">
        <v>-0.01104087791735834</v>
      </c>
      <c r="GM137">
        <v>0.001110027317673367</v>
      </c>
      <c r="GN137">
        <v>-2.007286811265012E-05</v>
      </c>
      <c r="GO137">
        <v>4</v>
      </c>
      <c r="GP137">
        <v>2317</v>
      </c>
      <c r="GQ137">
        <v>1</v>
      </c>
      <c r="GR137">
        <v>22</v>
      </c>
      <c r="GS137">
        <v>8642.9</v>
      </c>
      <c r="GT137">
        <v>8643</v>
      </c>
      <c r="GU137">
        <v>1.04004</v>
      </c>
      <c r="GV137">
        <v>2.23022</v>
      </c>
      <c r="GW137">
        <v>1.39648</v>
      </c>
      <c r="GX137">
        <v>2.33643</v>
      </c>
      <c r="GY137">
        <v>1.49536</v>
      </c>
      <c r="GZ137">
        <v>2.46826</v>
      </c>
      <c r="HA137">
        <v>32.8202</v>
      </c>
      <c r="HB137">
        <v>24.07</v>
      </c>
      <c r="HC137">
        <v>18</v>
      </c>
      <c r="HD137">
        <v>520.624</v>
      </c>
      <c r="HE137">
        <v>456.363</v>
      </c>
      <c r="HF137">
        <v>21.3274</v>
      </c>
      <c r="HG137">
        <v>24.8963</v>
      </c>
      <c r="HH137">
        <v>30.0003</v>
      </c>
      <c r="HI137">
        <v>24.8967</v>
      </c>
      <c r="HJ137">
        <v>24.8442</v>
      </c>
      <c r="HK137">
        <v>20.815</v>
      </c>
      <c r="HL137">
        <v>23.0684</v>
      </c>
      <c r="HM137">
        <v>54.3931</v>
      </c>
      <c r="HN137">
        <v>21.2901</v>
      </c>
      <c r="HO137">
        <v>426.615</v>
      </c>
      <c r="HP137">
        <v>16.5567</v>
      </c>
      <c r="HQ137">
        <v>100.969</v>
      </c>
      <c r="HR137">
        <v>101.03</v>
      </c>
    </row>
    <row r="138" spans="1:226">
      <c r="A138">
        <v>122</v>
      </c>
      <c r="B138">
        <v>1664377902.6</v>
      </c>
      <c r="C138">
        <v>1697.599999904633</v>
      </c>
      <c r="D138" t="s">
        <v>607</v>
      </c>
      <c r="E138" t="s">
        <v>608</v>
      </c>
      <c r="F138">
        <v>5</v>
      </c>
      <c r="G138" t="s">
        <v>558</v>
      </c>
      <c r="H138" t="s">
        <v>354</v>
      </c>
      <c r="I138">
        <v>1664377894.755172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427.0274411149906</v>
      </c>
      <c r="AK138">
        <v>414.482812121212</v>
      </c>
      <c r="AL138">
        <v>0.02820714721589514</v>
      </c>
      <c r="AM138">
        <v>64.64262232141019</v>
      </c>
      <c r="AN138">
        <f>(AP138 - AO138 + BO138*1E3/(8.314*(BQ138+273.15)) * AR138/BN138 * AQ138) * BN138/(100*BB138) * 1000/(1000 - AP138)</f>
        <v>0</v>
      </c>
      <c r="AO138">
        <v>16.58481399698499</v>
      </c>
      <c r="AP138">
        <v>18.39139454545455</v>
      </c>
      <c r="AQ138">
        <v>-0.0002134329127531246</v>
      </c>
      <c r="AR138">
        <v>104.6612868082216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1664377894.755172</v>
      </c>
      <c r="BH138">
        <v>406.7575172413793</v>
      </c>
      <c r="BI138">
        <v>420.0957931034483</v>
      </c>
      <c r="BJ138">
        <v>18.40663103448276</v>
      </c>
      <c r="BK138">
        <v>16.58175172413793</v>
      </c>
      <c r="BL138">
        <v>409.9901034482759</v>
      </c>
      <c r="BM138">
        <v>18.54143793103448</v>
      </c>
      <c r="BN138">
        <v>500.0405517241379</v>
      </c>
      <c r="BO138">
        <v>91.35838620689655</v>
      </c>
      <c r="BP138">
        <v>0.09993061379310343</v>
      </c>
      <c r="BQ138">
        <v>24.50527586206897</v>
      </c>
      <c r="BR138">
        <v>25.00183793103448</v>
      </c>
      <c r="BS138">
        <v>999.9000000000002</v>
      </c>
      <c r="BT138">
        <v>0</v>
      </c>
      <c r="BU138">
        <v>0</v>
      </c>
      <c r="BV138">
        <v>9999.675172413794</v>
      </c>
      <c r="BW138">
        <v>0</v>
      </c>
      <c r="BX138">
        <v>7.869059999999998</v>
      </c>
      <c r="BY138">
        <v>-13.33827931034483</v>
      </c>
      <c r="BZ138">
        <v>414.385</v>
      </c>
      <c r="CA138">
        <v>427.1791379310345</v>
      </c>
      <c r="CB138">
        <v>1.824876551724138</v>
      </c>
      <c r="CC138">
        <v>420.0957931034483</v>
      </c>
      <c r="CD138">
        <v>16.58175172413793</v>
      </c>
      <c r="CE138">
        <v>1.681600344827586</v>
      </c>
      <c r="CF138">
        <v>1.514881379310345</v>
      </c>
      <c r="CG138">
        <v>14.72760689655173</v>
      </c>
      <c r="CH138">
        <v>13.11921034482759</v>
      </c>
      <c r="CI138">
        <v>1999.888965517242</v>
      </c>
      <c r="CJ138">
        <v>0.9799996896551721</v>
      </c>
      <c r="CK138">
        <v>0.02000033103448275</v>
      </c>
      <c r="CL138">
        <v>0</v>
      </c>
      <c r="CM138">
        <v>827.8021724137932</v>
      </c>
      <c r="CN138">
        <v>5.000969999999999</v>
      </c>
      <c r="CO138">
        <v>16407.41034482758</v>
      </c>
      <c r="CP138">
        <v>16706.65172413793</v>
      </c>
      <c r="CQ138">
        <v>37.69375862068966</v>
      </c>
      <c r="CR138">
        <v>38.32737931034482</v>
      </c>
      <c r="CS138">
        <v>37.6721724137931</v>
      </c>
      <c r="CT138">
        <v>38.01268965517241</v>
      </c>
      <c r="CU138">
        <v>38.3531724137931</v>
      </c>
      <c r="CV138">
        <v>1954.99</v>
      </c>
      <c r="CW138">
        <v>39.89793103448277</v>
      </c>
      <c r="CX138">
        <v>0</v>
      </c>
      <c r="CY138">
        <v>1664377906.6</v>
      </c>
      <c r="CZ138">
        <v>0</v>
      </c>
      <c r="DA138">
        <v>0</v>
      </c>
      <c r="DB138" t="s">
        <v>356</v>
      </c>
      <c r="DC138">
        <v>1663859321.1</v>
      </c>
      <c r="DD138">
        <v>1663859315.6</v>
      </c>
      <c r="DE138">
        <v>0</v>
      </c>
      <c r="DF138">
        <v>0.196</v>
      </c>
      <c r="DG138">
        <v>-0.001</v>
      </c>
      <c r="DH138">
        <v>-5.941</v>
      </c>
      <c r="DI138">
        <v>-0.174</v>
      </c>
      <c r="DJ138">
        <v>1500</v>
      </c>
      <c r="DK138">
        <v>17</v>
      </c>
      <c r="DL138">
        <v>0.13</v>
      </c>
      <c r="DM138">
        <v>0.04</v>
      </c>
      <c r="DN138">
        <v>-13.27049756097561</v>
      </c>
      <c r="DO138">
        <v>-0.7042494773519273</v>
      </c>
      <c r="DP138">
        <v>0.228069897809277</v>
      </c>
      <c r="DQ138">
        <v>0</v>
      </c>
      <c r="DR138">
        <v>1.836360243902439</v>
      </c>
      <c r="DS138">
        <v>-0.2086994425087107</v>
      </c>
      <c r="DT138">
        <v>0.02084304685931344</v>
      </c>
      <c r="DU138">
        <v>0</v>
      </c>
      <c r="DV138">
        <v>0</v>
      </c>
      <c r="DW138">
        <v>2</v>
      </c>
      <c r="DX138" t="s">
        <v>357</v>
      </c>
      <c r="DY138">
        <v>2.98525</v>
      </c>
      <c r="DZ138">
        <v>2.71557</v>
      </c>
      <c r="EA138">
        <v>0.09401089999999999</v>
      </c>
      <c r="EB138">
        <v>0.0952577</v>
      </c>
      <c r="EC138">
        <v>0.09048730000000001</v>
      </c>
      <c r="ED138">
        <v>0.0823502</v>
      </c>
      <c r="EE138">
        <v>28783.7</v>
      </c>
      <c r="EF138">
        <v>28888.7</v>
      </c>
      <c r="EG138">
        <v>29517.2</v>
      </c>
      <c r="EH138">
        <v>29522.6</v>
      </c>
      <c r="EI138">
        <v>35584.5</v>
      </c>
      <c r="EJ138">
        <v>36014.7</v>
      </c>
      <c r="EK138">
        <v>41598.2</v>
      </c>
      <c r="EL138">
        <v>42063.1</v>
      </c>
      <c r="EM138">
        <v>1.98272</v>
      </c>
      <c r="EN138">
        <v>1.95037</v>
      </c>
      <c r="EO138">
        <v>0.126362</v>
      </c>
      <c r="EP138">
        <v>0</v>
      </c>
      <c r="EQ138">
        <v>22.923</v>
      </c>
      <c r="ER138">
        <v>999.9</v>
      </c>
      <c r="ES138">
        <v>51.4</v>
      </c>
      <c r="ET138">
        <v>27.6</v>
      </c>
      <c r="EU138">
        <v>20.8582</v>
      </c>
      <c r="EV138">
        <v>62.9496</v>
      </c>
      <c r="EW138">
        <v>33.149</v>
      </c>
      <c r="EX138">
        <v>1</v>
      </c>
      <c r="EY138">
        <v>-0.19843</v>
      </c>
      <c r="EZ138">
        <v>1.32328</v>
      </c>
      <c r="FA138">
        <v>20.3333</v>
      </c>
      <c r="FB138">
        <v>5.21879</v>
      </c>
      <c r="FC138">
        <v>12.0099</v>
      </c>
      <c r="FD138">
        <v>4.98995</v>
      </c>
      <c r="FE138">
        <v>3.28865</v>
      </c>
      <c r="FF138">
        <v>9999</v>
      </c>
      <c r="FG138">
        <v>9999</v>
      </c>
      <c r="FH138">
        <v>9999</v>
      </c>
      <c r="FI138">
        <v>267.2</v>
      </c>
      <c r="FJ138">
        <v>1.86722</v>
      </c>
      <c r="FK138">
        <v>1.8663</v>
      </c>
      <c r="FL138">
        <v>1.86574</v>
      </c>
      <c r="FM138">
        <v>1.86569</v>
      </c>
      <c r="FN138">
        <v>1.86752</v>
      </c>
      <c r="FO138">
        <v>1.8701</v>
      </c>
      <c r="FP138">
        <v>1.86872</v>
      </c>
      <c r="FQ138">
        <v>1.87016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-3.233</v>
      </c>
      <c r="GF138">
        <v>-0.1349</v>
      </c>
      <c r="GG138">
        <v>-1.924539205026614</v>
      </c>
      <c r="GH138">
        <v>-0.003472570976848066</v>
      </c>
      <c r="GI138">
        <v>7.724417303660118E-07</v>
      </c>
      <c r="GJ138">
        <v>-2.052396271755168E-10</v>
      </c>
      <c r="GK138">
        <v>-0.1837585470287317</v>
      </c>
      <c r="GL138">
        <v>-0.01104087791735834</v>
      </c>
      <c r="GM138">
        <v>0.001110027317673367</v>
      </c>
      <c r="GN138">
        <v>-2.007286811265012E-05</v>
      </c>
      <c r="GO138">
        <v>4</v>
      </c>
      <c r="GP138">
        <v>2317</v>
      </c>
      <c r="GQ138">
        <v>1</v>
      </c>
      <c r="GR138">
        <v>22</v>
      </c>
      <c r="GS138">
        <v>8643</v>
      </c>
      <c r="GT138">
        <v>8643.1</v>
      </c>
      <c r="GU138">
        <v>1.06567</v>
      </c>
      <c r="GV138">
        <v>2.23022</v>
      </c>
      <c r="GW138">
        <v>1.39648</v>
      </c>
      <c r="GX138">
        <v>2.33643</v>
      </c>
      <c r="GY138">
        <v>1.49536</v>
      </c>
      <c r="GZ138">
        <v>2.36206</v>
      </c>
      <c r="HA138">
        <v>32.8202</v>
      </c>
      <c r="HB138">
        <v>24.0612</v>
      </c>
      <c r="HC138">
        <v>18</v>
      </c>
      <c r="HD138">
        <v>520.855</v>
      </c>
      <c r="HE138">
        <v>456.285</v>
      </c>
      <c r="HF138">
        <v>21.2936</v>
      </c>
      <c r="HG138">
        <v>24.898</v>
      </c>
      <c r="HH138">
        <v>30.0003</v>
      </c>
      <c r="HI138">
        <v>24.8989</v>
      </c>
      <c r="HJ138">
        <v>24.846</v>
      </c>
      <c r="HK138">
        <v>21.3455</v>
      </c>
      <c r="HL138">
        <v>23.0684</v>
      </c>
      <c r="HM138">
        <v>54.022</v>
      </c>
      <c r="HN138">
        <v>21.2851</v>
      </c>
      <c r="HO138">
        <v>440.02</v>
      </c>
      <c r="HP138">
        <v>16.5567</v>
      </c>
      <c r="HQ138">
        <v>100.969</v>
      </c>
      <c r="HR138">
        <v>101.028</v>
      </c>
    </row>
    <row r="139" spans="1:226">
      <c r="A139">
        <v>123</v>
      </c>
      <c r="B139">
        <v>1664377907.6</v>
      </c>
      <c r="C139">
        <v>1702.599999904633</v>
      </c>
      <c r="D139" t="s">
        <v>609</v>
      </c>
      <c r="E139" t="s">
        <v>610</v>
      </c>
      <c r="F139">
        <v>5</v>
      </c>
      <c r="G139" t="s">
        <v>558</v>
      </c>
      <c r="H139" t="s">
        <v>354</v>
      </c>
      <c r="I139">
        <v>1664377899.832142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434.5617074825923</v>
      </c>
      <c r="AK139">
        <v>417.8184909090905</v>
      </c>
      <c r="AL139">
        <v>0.836628848473403</v>
      </c>
      <c r="AM139">
        <v>64.64262232141019</v>
      </c>
      <c r="AN139">
        <f>(AP139 - AO139 + BO139*1E3/(8.314*(BQ139+273.15)) * AR139/BN139 * AQ139) * BN139/(100*BB139) * 1000/(1000 - AP139)</f>
        <v>0</v>
      </c>
      <c r="AO139">
        <v>16.55546544326769</v>
      </c>
      <c r="AP139">
        <v>18.37815818181818</v>
      </c>
      <c r="AQ139">
        <v>-0.0002838863001465604</v>
      </c>
      <c r="AR139">
        <v>104.6612868082216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1664377899.832142</v>
      </c>
      <c r="BH139">
        <v>407.25575</v>
      </c>
      <c r="BI139">
        <v>422.9631071428571</v>
      </c>
      <c r="BJ139">
        <v>18.39510357142857</v>
      </c>
      <c r="BK139">
        <v>16.57437857142857</v>
      </c>
      <c r="BL139">
        <v>410.4897857142857</v>
      </c>
      <c r="BM139">
        <v>18.53002142857143</v>
      </c>
      <c r="BN139">
        <v>500.0356071428571</v>
      </c>
      <c r="BO139">
        <v>91.35745714285713</v>
      </c>
      <c r="BP139">
        <v>0.09993304285714286</v>
      </c>
      <c r="BQ139">
        <v>24.50379642857143</v>
      </c>
      <c r="BR139">
        <v>25.00370357142857</v>
      </c>
      <c r="BS139">
        <v>999.9000000000002</v>
      </c>
      <c r="BT139">
        <v>0</v>
      </c>
      <c r="BU139">
        <v>0</v>
      </c>
      <c r="BV139">
        <v>9993.885357142859</v>
      </c>
      <c r="BW139">
        <v>0</v>
      </c>
      <c r="BX139">
        <v>7.87011357142857</v>
      </c>
      <c r="BY139">
        <v>-15.70737142857143</v>
      </c>
      <c r="BZ139">
        <v>414.8876071428571</v>
      </c>
      <c r="CA139">
        <v>430.0914999999999</v>
      </c>
      <c r="CB139">
        <v>1.820719642857143</v>
      </c>
      <c r="CC139">
        <v>422.9631071428571</v>
      </c>
      <c r="CD139">
        <v>16.57437857142857</v>
      </c>
      <c r="CE139">
        <v>1.680530357142857</v>
      </c>
      <c r="CF139">
        <v>1.5141925</v>
      </c>
      <c r="CG139">
        <v>14.71773928571429</v>
      </c>
      <c r="CH139">
        <v>13.11223928571429</v>
      </c>
      <c r="CI139">
        <v>1999.942857142857</v>
      </c>
      <c r="CJ139">
        <v>0.9799974642857145</v>
      </c>
      <c r="CK139">
        <v>0.02000235714285715</v>
      </c>
      <c r="CL139">
        <v>0</v>
      </c>
      <c r="CM139">
        <v>826.3443571428571</v>
      </c>
      <c r="CN139">
        <v>5.00097</v>
      </c>
      <c r="CO139">
        <v>16386.52857142857</v>
      </c>
      <c r="CP139">
        <v>16707.08571428572</v>
      </c>
      <c r="CQ139">
        <v>37.82564285714285</v>
      </c>
      <c r="CR139">
        <v>38.50207142857143</v>
      </c>
      <c r="CS139">
        <v>37.76539285714285</v>
      </c>
      <c r="CT139">
        <v>38.19839285714285</v>
      </c>
      <c r="CU139">
        <v>38.49978571428571</v>
      </c>
      <c r="CV139">
        <v>1955.037857142857</v>
      </c>
      <c r="CW139">
        <v>39.90392857142858</v>
      </c>
      <c r="CX139">
        <v>0</v>
      </c>
      <c r="CY139">
        <v>1664377911.4</v>
      </c>
      <c r="CZ139">
        <v>0</v>
      </c>
      <c r="DA139">
        <v>0</v>
      </c>
      <c r="DB139" t="s">
        <v>356</v>
      </c>
      <c r="DC139">
        <v>1663859321.1</v>
      </c>
      <c r="DD139">
        <v>1663859315.6</v>
      </c>
      <c r="DE139">
        <v>0</v>
      </c>
      <c r="DF139">
        <v>0.196</v>
      </c>
      <c r="DG139">
        <v>-0.001</v>
      </c>
      <c r="DH139">
        <v>-5.941</v>
      </c>
      <c r="DI139">
        <v>-0.174</v>
      </c>
      <c r="DJ139">
        <v>1500</v>
      </c>
      <c r="DK139">
        <v>17</v>
      </c>
      <c r="DL139">
        <v>0.13</v>
      </c>
      <c r="DM139">
        <v>0.04</v>
      </c>
      <c r="DN139">
        <v>-14.69594390243902</v>
      </c>
      <c r="DO139">
        <v>-21.38582717770035</v>
      </c>
      <c r="DP139">
        <v>2.86371931815856</v>
      </c>
      <c r="DQ139">
        <v>0</v>
      </c>
      <c r="DR139">
        <v>1.826266585365854</v>
      </c>
      <c r="DS139">
        <v>-0.08058167247386849</v>
      </c>
      <c r="DT139">
        <v>0.01234429197798864</v>
      </c>
      <c r="DU139">
        <v>1</v>
      </c>
      <c r="DV139">
        <v>1</v>
      </c>
      <c r="DW139">
        <v>2</v>
      </c>
      <c r="DX139" t="s">
        <v>425</v>
      </c>
      <c r="DY139">
        <v>2.9851</v>
      </c>
      <c r="DZ139">
        <v>2.71568</v>
      </c>
      <c r="EA139">
        <v>0.0946901</v>
      </c>
      <c r="EB139">
        <v>0.09750730000000001</v>
      </c>
      <c r="EC139">
        <v>0.0904365</v>
      </c>
      <c r="ED139">
        <v>0.0822555</v>
      </c>
      <c r="EE139">
        <v>28761.5</v>
      </c>
      <c r="EF139">
        <v>28816.6</v>
      </c>
      <c r="EG139">
        <v>29516.6</v>
      </c>
      <c r="EH139">
        <v>29522.3</v>
      </c>
      <c r="EI139">
        <v>35586</v>
      </c>
      <c r="EJ139">
        <v>36018.2</v>
      </c>
      <c r="EK139">
        <v>41597.6</v>
      </c>
      <c r="EL139">
        <v>42062.8</v>
      </c>
      <c r="EM139">
        <v>1.98248</v>
      </c>
      <c r="EN139">
        <v>1.9503</v>
      </c>
      <c r="EO139">
        <v>0.1266</v>
      </c>
      <c r="EP139">
        <v>0</v>
      </c>
      <c r="EQ139">
        <v>22.9216</v>
      </c>
      <c r="ER139">
        <v>999.9</v>
      </c>
      <c r="ES139">
        <v>51.4</v>
      </c>
      <c r="ET139">
        <v>27.6</v>
      </c>
      <c r="EU139">
        <v>20.857</v>
      </c>
      <c r="EV139">
        <v>62.8396</v>
      </c>
      <c r="EW139">
        <v>33.4535</v>
      </c>
      <c r="EX139">
        <v>1</v>
      </c>
      <c r="EY139">
        <v>-0.198427</v>
      </c>
      <c r="EZ139">
        <v>1.28252</v>
      </c>
      <c r="FA139">
        <v>20.3335</v>
      </c>
      <c r="FB139">
        <v>5.21894</v>
      </c>
      <c r="FC139">
        <v>12.0099</v>
      </c>
      <c r="FD139">
        <v>4.9898</v>
      </c>
      <c r="FE139">
        <v>3.28858</v>
      </c>
      <c r="FF139">
        <v>9999</v>
      </c>
      <c r="FG139">
        <v>9999</v>
      </c>
      <c r="FH139">
        <v>9999</v>
      </c>
      <c r="FI139">
        <v>267.2</v>
      </c>
      <c r="FJ139">
        <v>1.86722</v>
      </c>
      <c r="FK139">
        <v>1.8663</v>
      </c>
      <c r="FL139">
        <v>1.86571</v>
      </c>
      <c r="FM139">
        <v>1.86569</v>
      </c>
      <c r="FN139">
        <v>1.86752</v>
      </c>
      <c r="FO139">
        <v>1.87009</v>
      </c>
      <c r="FP139">
        <v>1.86873</v>
      </c>
      <c r="FQ139">
        <v>1.87017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-3.244</v>
      </c>
      <c r="GF139">
        <v>-0.1351</v>
      </c>
      <c r="GG139">
        <v>-1.924539205026614</v>
      </c>
      <c r="GH139">
        <v>-0.003472570976848066</v>
      </c>
      <c r="GI139">
        <v>7.724417303660118E-07</v>
      </c>
      <c r="GJ139">
        <v>-2.052396271755168E-10</v>
      </c>
      <c r="GK139">
        <v>-0.1837585470287317</v>
      </c>
      <c r="GL139">
        <v>-0.01104087791735834</v>
      </c>
      <c r="GM139">
        <v>0.001110027317673367</v>
      </c>
      <c r="GN139">
        <v>-2.007286811265012E-05</v>
      </c>
      <c r="GO139">
        <v>4</v>
      </c>
      <c r="GP139">
        <v>2317</v>
      </c>
      <c r="GQ139">
        <v>1</v>
      </c>
      <c r="GR139">
        <v>22</v>
      </c>
      <c r="GS139">
        <v>8643.1</v>
      </c>
      <c r="GT139">
        <v>8643.200000000001</v>
      </c>
      <c r="GU139">
        <v>1.09497</v>
      </c>
      <c r="GV139">
        <v>2.2229</v>
      </c>
      <c r="GW139">
        <v>1.39648</v>
      </c>
      <c r="GX139">
        <v>2.33643</v>
      </c>
      <c r="GY139">
        <v>1.49536</v>
      </c>
      <c r="GZ139">
        <v>2.46826</v>
      </c>
      <c r="HA139">
        <v>32.8424</v>
      </c>
      <c r="HB139">
        <v>24.07</v>
      </c>
      <c r="HC139">
        <v>18</v>
      </c>
      <c r="HD139">
        <v>520.702</v>
      </c>
      <c r="HE139">
        <v>456.254</v>
      </c>
      <c r="HF139">
        <v>21.2818</v>
      </c>
      <c r="HG139">
        <v>24.9</v>
      </c>
      <c r="HH139">
        <v>30.0003</v>
      </c>
      <c r="HI139">
        <v>24.8998</v>
      </c>
      <c r="HJ139">
        <v>24.8478</v>
      </c>
      <c r="HK139">
        <v>21.9238</v>
      </c>
      <c r="HL139">
        <v>23.0684</v>
      </c>
      <c r="HM139">
        <v>54.022</v>
      </c>
      <c r="HN139">
        <v>21.287</v>
      </c>
      <c r="HO139">
        <v>460.056</v>
      </c>
      <c r="HP139">
        <v>16.5639</v>
      </c>
      <c r="HQ139">
        <v>100.967</v>
      </c>
      <c r="HR139">
        <v>101.028</v>
      </c>
    </row>
    <row r="140" spans="1:226">
      <c r="A140">
        <v>124</v>
      </c>
      <c r="B140">
        <v>1664377912.6</v>
      </c>
      <c r="C140">
        <v>1707.599999904633</v>
      </c>
      <c r="D140" t="s">
        <v>611</v>
      </c>
      <c r="E140" t="s">
        <v>612</v>
      </c>
      <c r="F140">
        <v>5</v>
      </c>
      <c r="G140" t="s">
        <v>558</v>
      </c>
      <c r="H140" t="s">
        <v>354</v>
      </c>
      <c r="I140">
        <v>1664377905.1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449.8728469556975</v>
      </c>
      <c r="AK140">
        <v>427.1987878787879</v>
      </c>
      <c r="AL140">
        <v>2.019279212771751</v>
      </c>
      <c r="AM140">
        <v>64.64262232141019</v>
      </c>
      <c r="AN140">
        <f>(AP140 - AO140 + BO140*1E3/(8.314*(BQ140+273.15)) * AR140/BN140 * AQ140) * BN140/(100*BB140) * 1000/(1000 - AP140)</f>
        <v>0</v>
      </c>
      <c r="AO140">
        <v>16.5470693077213</v>
      </c>
      <c r="AP140">
        <v>18.36028606060606</v>
      </c>
      <c r="AQ140">
        <v>-0.0002985172786505728</v>
      </c>
      <c r="AR140">
        <v>104.6612868082216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1664377905.1</v>
      </c>
      <c r="BH140">
        <v>410.1103703703704</v>
      </c>
      <c r="BI140">
        <v>431.0857407407407</v>
      </c>
      <c r="BJ140">
        <v>18.38170370370371</v>
      </c>
      <c r="BK140">
        <v>16.56255185185185</v>
      </c>
      <c r="BL140">
        <v>413.3527777777778</v>
      </c>
      <c r="BM140">
        <v>18.51674814814815</v>
      </c>
      <c r="BN140">
        <v>500.0535555555555</v>
      </c>
      <c r="BO140">
        <v>91.35779629629631</v>
      </c>
      <c r="BP140">
        <v>0.09995054444444446</v>
      </c>
      <c r="BQ140">
        <v>24.50118148148147</v>
      </c>
      <c r="BR140">
        <v>25.00365555555556</v>
      </c>
      <c r="BS140">
        <v>999.9000000000001</v>
      </c>
      <c r="BT140">
        <v>0</v>
      </c>
      <c r="BU140">
        <v>0</v>
      </c>
      <c r="BV140">
        <v>9999.415555555557</v>
      </c>
      <c r="BW140">
        <v>0</v>
      </c>
      <c r="BX140">
        <v>7.876917037037035</v>
      </c>
      <c r="BY140">
        <v>-20.97544444444445</v>
      </c>
      <c r="BZ140">
        <v>417.7899629629629</v>
      </c>
      <c r="CA140">
        <v>438.3456666666667</v>
      </c>
      <c r="CB140">
        <v>1.819156666666667</v>
      </c>
      <c r="CC140">
        <v>431.0857407407407</v>
      </c>
      <c r="CD140">
        <v>16.56255185185185</v>
      </c>
      <c r="CE140">
        <v>1.679312962962963</v>
      </c>
      <c r="CF140">
        <v>1.513117407407408</v>
      </c>
      <c r="CG140">
        <v>14.7065074074074</v>
      </c>
      <c r="CH140">
        <v>13.10135555555556</v>
      </c>
      <c r="CI140">
        <v>1999.949629629629</v>
      </c>
      <c r="CJ140">
        <v>0.9799997777777778</v>
      </c>
      <c r="CK140">
        <v>0.02000007777777778</v>
      </c>
      <c r="CL140">
        <v>0</v>
      </c>
      <c r="CM140">
        <v>824.8615185185184</v>
      </c>
      <c r="CN140">
        <v>5.00097</v>
      </c>
      <c r="CO140">
        <v>16363.50740740741</v>
      </c>
      <c r="CP140">
        <v>16707.15555555556</v>
      </c>
      <c r="CQ140">
        <v>37.96733333333333</v>
      </c>
      <c r="CR140">
        <v>38.67340740740741</v>
      </c>
      <c r="CS140">
        <v>37.87018518518518</v>
      </c>
      <c r="CT140">
        <v>38.37940740740741</v>
      </c>
      <c r="CU140">
        <v>38.641</v>
      </c>
      <c r="CV140">
        <v>1955.048518518519</v>
      </c>
      <c r="CW140">
        <v>39.89925925925926</v>
      </c>
      <c r="CX140">
        <v>0</v>
      </c>
      <c r="CY140">
        <v>1664377916.2</v>
      </c>
      <c r="CZ140">
        <v>0</v>
      </c>
      <c r="DA140">
        <v>0</v>
      </c>
      <c r="DB140" t="s">
        <v>356</v>
      </c>
      <c r="DC140">
        <v>1663859321.1</v>
      </c>
      <c r="DD140">
        <v>1663859315.6</v>
      </c>
      <c r="DE140">
        <v>0</v>
      </c>
      <c r="DF140">
        <v>0.196</v>
      </c>
      <c r="DG140">
        <v>-0.001</v>
      </c>
      <c r="DH140">
        <v>-5.941</v>
      </c>
      <c r="DI140">
        <v>-0.174</v>
      </c>
      <c r="DJ140">
        <v>1500</v>
      </c>
      <c r="DK140">
        <v>17</v>
      </c>
      <c r="DL140">
        <v>0.13</v>
      </c>
      <c r="DM140">
        <v>0.04</v>
      </c>
      <c r="DN140">
        <v>-18.23679756097561</v>
      </c>
      <c r="DO140">
        <v>-56.64757630662019</v>
      </c>
      <c r="DP140">
        <v>6.108975601063102</v>
      </c>
      <c r="DQ140">
        <v>0</v>
      </c>
      <c r="DR140">
        <v>1.821012682926829</v>
      </c>
      <c r="DS140">
        <v>-0.005160000000002479</v>
      </c>
      <c r="DT140">
        <v>0.00755118825228296</v>
      </c>
      <c r="DU140">
        <v>1</v>
      </c>
      <c r="DV140">
        <v>1</v>
      </c>
      <c r="DW140">
        <v>2</v>
      </c>
      <c r="DX140" t="s">
        <v>425</v>
      </c>
      <c r="DY140">
        <v>2.98533</v>
      </c>
      <c r="DZ140">
        <v>2.71564</v>
      </c>
      <c r="EA140">
        <v>0.09636400000000001</v>
      </c>
      <c r="EB140">
        <v>0.100183</v>
      </c>
      <c r="EC140">
        <v>0.09037530000000001</v>
      </c>
      <c r="ED140">
        <v>0.0822504</v>
      </c>
      <c r="EE140">
        <v>28708.4</v>
      </c>
      <c r="EF140">
        <v>28731.1</v>
      </c>
      <c r="EG140">
        <v>29516.6</v>
      </c>
      <c r="EH140">
        <v>29522.2</v>
      </c>
      <c r="EI140">
        <v>35588.2</v>
      </c>
      <c r="EJ140">
        <v>36018</v>
      </c>
      <c r="EK140">
        <v>41597.3</v>
      </c>
      <c r="EL140">
        <v>42062.2</v>
      </c>
      <c r="EM140">
        <v>1.9823</v>
      </c>
      <c r="EN140">
        <v>1.95053</v>
      </c>
      <c r="EO140">
        <v>0.126883</v>
      </c>
      <c r="EP140">
        <v>0</v>
      </c>
      <c r="EQ140">
        <v>22.9186</v>
      </c>
      <c r="ER140">
        <v>999.9</v>
      </c>
      <c r="ES140">
        <v>51.4</v>
      </c>
      <c r="ET140">
        <v>27.6</v>
      </c>
      <c r="EU140">
        <v>20.8584</v>
      </c>
      <c r="EV140">
        <v>62.5496</v>
      </c>
      <c r="EW140">
        <v>33.1851</v>
      </c>
      <c r="EX140">
        <v>1</v>
      </c>
      <c r="EY140">
        <v>-0.198338</v>
      </c>
      <c r="EZ140">
        <v>1.25059</v>
      </c>
      <c r="FA140">
        <v>20.3339</v>
      </c>
      <c r="FB140">
        <v>5.21894</v>
      </c>
      <c r="FC140">
        <v>12.0099</v>
      </c>
      <c r="FD140">
        <v>4.99025</v>
      </c>
      <c r="FE140">
        <v>3.28863</v>
      </c>
      <c r="FF140">
        <v>9999</v>
      </c>
      <c r="FG140">
        <v>9999</v>
      </c>
      <c r="FH140">
        <v>9999</v>
      </c>
      <c r="FI140">
        <v>267.2</v>
      </c>
      <c r="FJ140">
        <v>1.86722</v>
      </c>
      <c r="FK140">
        <v>1.8663</v>
      </c>
      <c r="FL140">
        <v>1.86575</v>
      </c>
      <c r="FM140">
        <v>1.86569</v>
      </c>
      <c r="FN140">
        <v>1.86752</v>
      </c>
      <c r="FO140">
        <v>1.87007</v>
      </c>
      <c r="FP140">
        <v>1.86872</v>
      </c>
      <c r="FQ140">
        <v>1.8702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-3.273</v>
      </c>
      <c r="GF140">
        <v>-0.1352</v>
      </c>
      <c r="GG140">
        <v>-1.924539205026614</v>
      </c>
      <c r="GH140">
        <v>-0.003472570976848066</v>
      </c>
      <c r="GI140">
        <v>7.724417303660118E-07</v>
      </c>
      <c r="GJ140">
        <v>-2.052396271755168E-10</v>
      </c>
      <c r="GK140">
        <v>-0.1837585470287317</v>
      </c>
      <c r="GL140">
        <v>-0.01104087791735834</v>
      </c>
      <c r="GM140">
        <v>0.001110027317673367</v>
      </c>
      <c r="GN140">
        <v>-2.007286811265012E-05</v>
      </c>
      <c r="GO140">
        <v>4</v>
      </c>
      <c r="GP140">
        <v>2317</v>
      </c>
      <c r="GQ140">
        <v>1</v>
      </c>
      <c r="GR140">
        <v>22</v>
      </c>
      <c r="GS140">
        <v>8643.200000000001</v>
      </c>
      <c r="GT140">
        <v>8643.299999999999</v>
      </c>
      <c r="GU140">
        <v>1.12915</v>
      </c>
      <c r="GV140">
        <v>2.22534</v>
      </c>
      <c r="GW140">
        <v>1.39771</v>
      </c>
      <c r="GX140">
        <v>2.33765</v>
      </c>
      <c r="GY140">
        <v>1.49536</v>
      </c>
      <c r="GZ140">
        <v>2.41943</v>
      </c>
      <c r="HA140">
        <v>32.8202</v>
      </c>
      <c r="HB140">
        <v>24.07</v>
      </c>
      <c r="HC140">
        <v>18</v>
      </c>
      <c r="HD140">
        <v>520.603</v>
      </c>
      <c r="HE140">
        <v>456.403</v>
      </c>
      <c r="HF140">
        <v>21.2813</v>
      </c>
      <c r="HG140">
        <v>24.9017</v>
      </c>
      <c r="HH140">
        <v>30.0003</v>
      </c>
      <c r="HI140">
        <v>24.9015</v>
      </c>
      <c r="HJ140">
        <v>24.8489</v>
      </c>
      <c r="HK140">
        <v>22.6025</v>
      </c>
      <c r="HL140">
        <v>23.0684</v>
      </c>
      <c r="HM140">
        <v>54.022</v>
      </c>
      <c r="HN140">
        <v>21.2839</v>
      </c>
      <c r="HO140">
        <v>473.417</v>
      </c>
      <c r="HP140">
        <v>16.578</v>
      </c>
      <c r="HQ140">
        <v>100.967</v>
      </c>
      <c r="HR140">
        <v>101.027</v>
      </c>
    </row>
    <row r="141" spans="1:226">
      <c r="A141">
        <v>125</v>
      </c>
      <c r="B141">
        <v>1664377917.6</v>
      </c>
      <c r="C141">
        <v>1712.599999904633</v>
      </c>
      <c r="D141" t="s">
        <v>613</v>
      </c>
      <c r="E141" t="s">
        <v>614</v>
      </c>
      <c r="F141">
        <v>5</v>
      </c>
      <c r="G141" t="s">
        <v>558</v>
      </c>
      <c r="H141" t="s">
        <v>354</v>
      </c>
      <c r="I141">
        <v>1664377909.814285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466.445128350867</v>
      </c>
      <c r="AK141">
        <v>440.2628363636365</v>
      </c>
      <c r="AL141">
        <v>2.695438828818195</v>
      </c>
      <c r="AM141">
        <v>64.64262232141019</v>
      </c>
      <c r="AN141">
        <f>(AP141 - AO141 + BO141*1E3/(8.314*(BQ141+273.15)) * AR141/BN141 * AQ141) * BN141/(100*BB141) * 1000/(1000 - AP141)</f>
        <v>0</v>
      </c>
      <c r="AO141">
        <v>16.54749511337858</v>
      </c>
      <c r="AP141">
        <v>18.35287818181817</v>
      </c>
      <c r="AQ141">
        <v>-8.877774710708129E-05</v>
      </c>
      <c r="AR141">
        <v>104.6612868082216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1664377909.814285</v>
      </c>
      <c r="BH141">
        <v>416.4344642857143</v>
      </c>
      <c r="BI141">
        <v>443.5790000000001</v>
      </c>
      <c r="BJ141">
        <v>18.36961785714286</v>
      </c>
      <c r="BK141">
        <v>16.55175</v>
      </c>
      <c r="BL141">
        <v>419.6954285714286</v>
      </c>
      <c r="BM141">
        <v>18.50477857142857</v>
      </c>
      <c r="BN141">
        <v>500.0704285714286</v>
      </c>
      <c r="BO141">
        <v>91.35803571428571</v>
      </c>
      <c r="BP141">
        <v>0.1000455428571429</v>
      </c>
      <c r="BQ141">
        <v>24.498925</v>
      </c>
      <c r="BR141">
        <v>25.00359285714286</v>
      </c>
      <c r="BS141">
        <v>999.9000000000002</v>
      </c>
      <c r="BT141">
        <v>0</v>
      </c>
      <c r="BU141">
        <v>0</v>
      </c>
      <c r="BV141">
        <v>9992.206071428573</v>
      </c>
      <c r="BW141">
        <v>0</v>
      </c>
      <c r="BX141">
        <v>7.884213214285716</v>
      </c>
      <c r="BY141">
        <v>-27.14460357142857</v>
      </c>
      <c r="BZ141">
        <v>424.2272142857144</v>
      </c>
      <c r="CA141">
        <v>451.0444642857143</v>
      </c>
      <c r="CB141">
        <v>1.817875714285714</v>
      </c>
      <c r="CC141">
        <v>443.5790000000001</v>
      </c>
      <c r="CD141">
        <v>16.55175</v>
      </c>
      <c r="CE141">
        <v>1.678213571428572</v>
      </c>
      <c r="CF141">
        <v>1.512135714285714</v>
      </c>
      <c r="CG141">
        <v>14.69636071428572</v>
      </c>
      <c r="CH141">
        <v>13.09141785714286</v>
      </c>
      <c r="CI141">
        <v>1999.961428571428</v>
      </c>
      <c r="CJ141">
        <v>0.9800015357142858</v>
      </c>
      <c r="CK141">
        <v>0.01999835</v>
      </c>
      <c r="CL141">
        <v>0</v>
      </c>
      <c r="CM141">
        <v>823.5531785714286</v>
      </c>
      <c r="CN141">
        <v>5.00097</v>
      </c>
      <c r="CO141">
        <v>16343.83214285714</v>
      </c>
      <c r="CP141">
        <v>16707.27857142857</v>
      </c>
      <c r="CQ141">
        <v>38.08007142857144</v>
      </c>
      <c r="CR141">
        <v>38.82564285714285</v>
      </c>
      <c r="CS141">
        <v>37.9685</v>
      </c>
      <c r="CT141">
        <v>38.53321428571428</v>
      </c>
      <c r="CU141">
        <v>38.76321428571428</v>
      </c>
      <c r="CV141">
        <v>1955.063928571429</v>
      </c>
      <c r="CW141">
        <v>39.89642857142858</v>
      </c>
      <c r="CX141">
        <v>0</v>
      </c>
      <c r="CY141">
        <v>1664377921.6</v>
      </c>
      <c r="CZ141">
        <v>0</v>
      </c>
      <c r="DA141">
        <v>0</v>
      </c>
      <c r="DB141" t="s">
        <v>356</v>
      </c>
      <c r="DC141">
        <v>1663859321.1</v>
      </c>
      <c r="DD141">
        <v>1663859315.6</v>
      </c>
      <c r="DE141">
        <v>0</v>
      </c>
      <c r="DF141">
        <v>0.196</v>
      </c>
      <c r="DG141">
        <v>-0.001</v>
      </c>
      <c r="DH141">
        <v>-5.941</v>
      </c>
      <c r="DI141">
        <v>-0.174</v>
      </c>
      <c r="DJ141">
        <v>1500</v>
      </c>
      <c r="DK141">
        <v>17</v>
      </c>
      <c r="DL141">
        <v>0.13</v>
      </c>
      <c r="DM141">
        <v>0.04</v>
      </c>
      <c r="DN141">
        <v>-23.84438</v>
      </c>
      <c r="DO141">
        <v>-79.96016735459661</v>
      </c>
      <c r="DP141">
        <v>7.780448001599908</v>
      </c>
      <c r="DQ141">
        <v>0</v>
      </c>
      <c r="DR141">
        <v>1.8163735</v>
      </c>
      <c r="DS141">
        <v>-0.02065058161350721</v>
      </c>
      <c r="DT141">
        <v>0.008358175802769426</v>
      </c>
      <c r="DU141">
        <v>1</v>
      </c>
      <c r="DV141">
        <v>1</v>
      </c>
      <c r="DW141">
        <v>2</v>
      </c>
      <c r="DX141" t="s">
        <v>425</v>
      </c>
      <c r="DY141">
        <v>2.98523</v>
      </c>
      <c r="DZ141">
        <v>2.71538</v>
      </c>
      <c r="EA141">
        <v>0.09860190000000001</v>
      </c>
      <c r="EB141">
        <v>0.102903</v>
      </c>
      <c r="EC141">
        <v>0.09035169999999999</v>
      </c>
      <c r="ED141">
        <v>0.0822615</v>
      </c>
      <c r="EE141">
        <v>28637.2</v>
      </c>
      <c r="EF141">
        <v>28644.1</v>
      </c>
      <c r="EG141">
        <v>29516.4</v>
      </c>
      <c r="EH141">
        <v>29522.1</v>
      </c>
      <c r="EI141">
        <v>35589.1</v>
      </c>
      <c r="EJ141">
        <v>36017.4</v>
      </c>
      <c r="EK141">
        <v>41597.2</v>
      </c>
      <c r="EL141">
        <v>42062.1</v>
      </c>
      <c r="EM141">
        <v>1.98258</v>
      </c>
      <c r="EN141">
        <v>1.95028</v>
      </c>
      <c r="EO141">
        <v>0.126936</v>
      </c>
      <c r="EP141">
        <v>0</v>
      </c>
      <c r="EQ141">
        <v>22.9159</v>
      </c>
      <c r="ER141">
        <v>999.9</v>
      </c>
      <c r="ES141">
        <v>51.3</v>
      </c>
      <c r="ET141">
        <v>27.6</v>
      </c>
      <c r="EU141">
        <v>20.818</v>
      </c>
      <c r="EV141">
        <v>62.9196</v>
      </c>
      <c r="EW141">
        <v>33.6659</v>
      </c>
      <c r="EX141">
        <v>1</v>
      </c>
      <c r="EY141">
        <v>-0.198112</v>
      </c>
      <c r="EZ141">
        <v>1.24974</v>
      </c>
      <c r="FA141">
        <v>20.3336</v>
      </c>
      <c r="FB141">
        <v>5.21864</v>
      </c>
      <c r="FC141">
        <v>12.0099</v>
      </c>
      <c r="FD141">
        <v>4.9901</v>
      </c>
      <c r="FE141">
        <v>3.28865</v>
      </c>
      <c r="FF141">
        <v>9999</v>
      </c>
      <c r="FG141">
        <v>9999</v>
      </c>
      <c r="FH141">
        <v>9999</v>
      </c>
      <c r="FI141">
        <v>267.2</v>
      </c>
      <c r="FJ141">
        <v>1.86722</v>
      </c>
      <c r="FK141">
        <v>1.8663</v>
      </c>
      <c r="FL141">
        <v>1.86574</v>
      </c>
      <c r="FM141">
        <v>1.86569</v>
      </c>
      <c r="FN141">
        <v>1.86752</v>
      </c>
      <c r="FO141">
        <v>1.87007</v>
      </c>
      <c r="FP141">
        <v>1.86873</v>
      </c>
      <c r="FQ141">
        <v>1.87021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-3.311</v>
      </c>
      <c r="GF141">
        <v>-0.1353</v>
      </c>
      <c r="GG141">
        <v>-1.924539205026614</v>
      </c>
      <c r="GH141">
        <v>-0.003472570976848066</v>
      </c>
      <c r="GI141">
        <v>7.724417303660118E-07</v>
      </c>
      <c r="GJ141">
        <v>-2.052396271755168E-10</v>
      </c>
      <c r="GK141">
        <v>-0.1837585470287317</v>
      </c>
      <c r="GL141">
        <v>-0.01104087791735834</v>
      </c>
      <c r="GM141">
        <v>0.001110027317673367</v>
      </c>
      <c r="GN141">
        <v>-2.007286811265012E-05</v>
      </c>
      <c r="GO141">
        <v>4</v>
      </c>
      <c r="GP141">
        <v>2317</v>
      </c>
      <c r="GQ141">
        <v>1</v>
      </c>
      <c r="GR141">
        <v>22</v>
      </c>
      <c r="GS141">
        <v>8643.299999999999</v>
      </c>
      <c r="GT141">
        <v>8643.4</v>
      </c>
      <c r="GU141">
        <v>1.15845</v>
      </c>
      <c r="GV141">
        <v>2.21802</v>
      </c>
      <c r="GW141">
        <v>1.39648</v>
      </c>
      <c r="GX141">
        <v>2.33643</v>
      </c>
      <c r="GY141">
        <v>1.49536</v>
      </c>
      <c r="GZ141">
        <v>2.4292</v>
      </c>
      <c r="HA141">
        <v>32.8202</v>
      </c>
      <c r="HB141">
        <v>24.07</v>
      </c>
      <c r="HC141">
        <v>18</v>
      </c>
      <c r="HD141">
        <v>520.797</v>
      </c>
      <c r="HE141">
        <v>456.26</v>
      </c>
      <c r="HF141">
        <v>21.2804</v>
      </c>
      <c r="HG141">
        <v>24.9037</v>
      </c>
      <c r="HH141">
        <v>30.0002</v>
      </c>
      <c r="HI141">
        <v>24.9031</v>
      </c>
      <c r="HJ141">
        <v>24.8504</v>
      </c>
      <c r="HK141">
        <v>23.2058</v>
      </c>
      <c r="HL141">
        <v>23.0684</v>
      </c>
      <c r="HM141">
        <v>54.022</v>
      </c>
      <c r="HN141">
        <v>21.2787</v>
      </c>
      <c r="HO141">
        <v>493.456</v>
      </c>
      <c r="HP141">
        <v>16.5925</v>
      </c>
      <c r="HQ141">
        <v>100.966</v>
      </c>
      <c r="HR141">
        <v>101.026</v>
      </c>
    </row>
    <row r="142" spans="1:226">
      <c r="A142">
        <v>126</v>
      </c>
      <c r="B142">
        <v>1664377922.6</v>
      </c>
      <c r="C142">
        <v>1717.599999904633</v>
      </c>
      <c r="D142" t="s">
        <v>615</v>
      </c>
      <c r="E142" t="s">
        <v>616</v>
      </c>
      <c r="F142">
        <v>5</v>
      </c>
      <c r="G142" t="s">
        <v>558</v>
      </c>
      <c r="H142" t="s">
        <v>354</v>
      </c>
      <c r="I142">
        <v>1664377915.1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483.5327563424279</v>
      </c>
      <c r="AK142">
        <v>455.2750848484848</v>
      </c>
      <c r="AL142">
        <v>3.042377487541799</v>
      </c>
      <c r="AM142">
        <v>64.64262232141019</v>
      </c>
      <c r="AN142">
        <f>(AP142 - AO142 + BO142*1E3/(8.314*(BQ142+273.15)) * AR142/BN142 * AQ142) * BN142/(100*BB142) * 1000/(1000 - AP142)</f>
        <v>0</v>
      </c>
      <c r="AO142">
        <v>16.55206347387974</v>
      </c>
      <c r="AP142">
        <v>18.34889515151515</v>
      </c>
      <c r="AQ142">
        <v>-4.171914754110811E-05</v>
      </c>
      <c r="AR142">
        <v>104.6612868082216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1664377915.1</v>
      </c>
      <c r="BH142">
        <v>427.6635925925926</v>
      </c>
      <c r="BI142">
        <v>460.4814074074075</v>
      </c>
      <c r="BJ142">
        <v>18.35698518518518</v>
      </c>
      <c r="BK142">
        <v>16.54899259259259</v>
      </c>
      <c r="BL142">
        <v>430.9574814814815</v>
      </c>
      <c r="BM142">
        <v>18.49225185185185</v>
      </c>
      <c r="BN142">
        <v>500.0636296296296</v>
      </c>
      <c r="BO142">
        <v>91.35791851851853</v>
      </c>
      <c r="BP142">
        <v>0.09998613333333334</v>
      </c>
      <c r="BQ142">
        <v>24.49449259259259</v>
      </c>
      <c r="BR142">
        <v>25.00428888888889</v>
      </c>
      <c r="BS142">
        <v>999.9000000000001</v>
      </c>
      <c r="BT142">
        <v>0</v>
      </c>
      <c r="BU142">
        <v>0</v>
      </c>
      <c r="BV142">
        <v>9995.82962962963</v>
      </c>
      <c r="BW142">
        <v>0</v>
      </c>
      <c r="BX142">
        <v>7.89304851851852</v>
      </c>
      <c r="BY142">
        <v>-32.81785925925926</v>
      </c>
      <c r="BZ142">
        <v>435.6609259259258</v>
      </c>
      <c r="CA142">
        <v>468.2301481481481</v>
      </c>
      <c r="CB142">
        <v>1.807994814814815</v>
      </c>
      <c r="CC142">
        <v>460.4814074074075</v>
      </c>
      <c r="CD142">
        <v>16.54899259259259</v>
      </c>
      <c r="CE142">
        <v>1.677057037037037</v>
      </c>
      <c r="CF142">
        <v>1.511882222222222</v>
      </c>
      <c r="CG142">
        <v>14.68567407407408</v>
      </c>
      <c r="CH142">
        <v>13.08884814814815</v>
      </c>
      <c r="CI142">
        <v>1999.953703703704</v>
      </c>
      <c r="CJ142">
        <v>0.9800033333333333</v>
      </c>
      <c r="CK142">
        <v>0.01999656666666667</v>
      </c>
      <c r="CL142">
        <v>0</v>
      </c>
      <c r="CM142">
        <v>822.2944074074076</v>
      </c>
      <c r="CN142">
        <v>5.00097</v>
      </c>
      <c r="CO142">
        <v>16324.96666666667</v>
      </c>
      <c r="CP142">
        <v>16707.22222222222</v>
      </c>
      <c r="CQ142">
        <v>38.20807407407407</v>
      </c>
      <c r="CR142">
        <v>38.98348148148148</v>
      </c>
      <c r="CS142">
        <v>38.0784074074074</v>
      </c>
      <c r="CT142">
        <v>38.70807407407407</v>
      </c>
      <c r="CU142">
        <v>38.8864074074074</v>
      </c>
      <c r="CV142">
        <v>1955.06</v>
      </c>
      <c r="CW142">
        <v>39.89222222222223</v>
      </c>
      <c r="CX142">
        <v>0</v>
      </c>
      <c r="CY142">
        <v>1664377926.4</v>
      </c>
      <c r="CZ142">
        <v>0</v>
      </c>
      <c r="DA142">
        <v>0</v>
      </c>
      <c r="DB142" t="s">
        <v>356</v>
      </c>
      <c r="DC142">
        <v>1663859321.1</v>
      </c>
      <c r="DD142">
        <v>1663859315.6</v>
      </c>
      <c r="DE142">
        <v>0</v>
      </c>
      <c r="DF142">
        <v>0.196</v>
      </c>
      <c r="DG142">
        <v>-0.001</v>
      </c>
      <c r="DH142">
        <v>-5.941</v>
      </c>
      <c r="DI142">
        <v>-0.174</v>
      </c>
      <c r="DJ142">
        <v>1500</v>
      </c>
      <c r="DK142">
        <v>17</v>
      </c>
      <c r="DL142">
        <v>0.13</v>
      </c>
      <c r="DM142">
        <v>0.04</v>
      </c>
      <c r="DN142">
        <v>-28.3592025</v>
      </c>
      <c r="DO142">
        <v>-69.45857223264541</v>
      </c>
      <c r="DP142">
        <v>6.876018196074218</v>
      </c>
      <c r="DQ142">
        <v>0</v>
      </c>
      <c r="DR142">
        <v>1.81388</v>
      </c>
      <c r="DS142">
        <v>-0.09532772983114828</v>
      </c>
      <c r="DT142">
        <v>0.01102125219745927</v>
      </c>
      <c r="DU142">
        <v>1</v>
      </c>
      <c r="DV142">
        <v>1</v>
      </c>
      <c r="DW142">
        <v>2</v>
      </c>
      <c r="DX142" t="s">
        <v>425</v>
      </c>
      <c r="DY142">
        <v>2.98527</v>
      </c>
      <c r="DZ142">
        <v>2.71563</v>
      </c>
      <c r="EA142">
        <v>0.101108</v>
      </c>
      <c r="EB142">
        <v>0.105602</v>
      </c>
      <c r="EC142">
        <v>0.09033910000000001</v>
      </c>
      <c r="ED142">
        <v>0.0822729</v>
      </c>
      <c r="EE142">
        <v>28557</v>
      </c>
      <c r="EF142">
        <v>28557.8</v>
      </c>
      <c r="EG142">
        <v>29515.9</v>
      </c>
      <c r="EH142">
        <v>29521.9</v>
      </c>
      <c r="EI142">
        <v>35588.8</v>
      </c>
      <c r="EJ142">
        <v>36016.9</v>
      </c>
      <c r="EK142">
        <v>41596.2</v>
      </c>
      <c r="EL142">
        <v>42061.9</v>
      </c>
      <c r="EM142">
        <v>1.9823</v>
      </c>
      <c r="EN142">
        <v>1.95047</v>
      </c>
      <c r="EO142">
        <v>0.127703</v>
      </c>
      <c r="EP142">
        <v>0</v>
      </c>
      <c r="EQ142">
        <v>22.9133</v>
      </c>
      <c r="ER142">
        <v>999.9</v>
      </c>
      <c r="ES142">
        <v>51.3</v>
      </c>
      <c r="ET142">
        <v>27.6</v>
      </c>
      <c r="EU142">
        <v>20.8155</v>
      </c>
      <c r="EV142">
        <v>62.8396</v>
      </c>
      <c r="EW142">
        <v>33.1691</v>
      </c>
      <c r="EX142">
        <v>1</v>
      </c>
      <c r="EY142">
        <v>-0.198163</v>
      </c>
      <c r="EZ142">
        <v>1.24876</v>
      </c>
      <c r="FA142">
        <v>20.3336</v>
      </c>
      <c r="FB142">
        <v>5.21729</v>
      </c>
      <c r="FC142">
        <v>12.0099</v>
      </c>
      <c r="FD142">
        <v>4.9899</v>
      </c>
      <c r="FE142">
        <v>3.2885</v>
      </c>
      <c r="FF142">
        <v>9999</v>
      </c>
      <c r="FG142">
        <v>9999</v>
      </c>
      <c r="FH142">
        <v>9999</v>
      </c>
      <c r="FI142">
        <v>267.2</v>
      </c>
      <c r="FJ142">
        <v>1.86722</v>
      </c>
      <c r="FK142">
        <v>1.8663</v>
      </c>
      <c r="FL142">
        <v>1.86573</v>
      </c>
      <c r="FM142">
        <v>1.86569</v>
      </c>
      <c r="FN142">
        <v>1.86752</v>
      </c>
      <c r="FO142">
        <v>1.87008</v>
      </c>
      <c r="FP142">
        <v>1.86874</v>
      </c>
      <c r="FQ142">
        <v>1.87021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-3.355</v>
      </c>
      <c r="GF142">
        <v>-0.1354</v>
      </c>
      <c r="GG142">
        <v>-1.924539205026614</v>
      </c>
      <c r="GH142">
        <v>-0.003472570976848066</v>
      </c>
      <c r="GI142">
        <v>7.724417303660118E-07</v>
      </c>
      <c r="GJ142">
        <v>-2.052396271755168E-10</v>
      </c>
      <c r="GK142">
        <v>-0.1837585470287317</v>
      </c>
      <c r="GL142">
        <v>-0.01104087791735834</v>
      </c>
      <c r="GM142">
        <v>0.001110027317673367</v>
      </c>
      <c r="GN142">
        <v>-2.007286811265012E-05</v>
      </c>
      <c r="GO142">
        <v>4</v>
      </c>
      <c r="GP142">
        <v>2317</v>
      </c>
      <c r="GQ142">
        <v>1</v>
      </c>
      <c r="GR142">
        <v>22</v>
      </c>
      <c r="GS142">
        <v>8643.4</v>
      </c>
      <c r="GT142">
        <v>8643.5</v>
      </c>
      <c r="GU142">
        <v>1.19263</v>
      </c>
      <c r="GV142">
        <v>2.2229</v>
      </c>
      <c r="GW142">
        <v>1.39648</v>
      </c>
      <c r="GX142">
        <v>2.33765</v>
      </c>
      <c r="GY142">
        <v>1.49536</v>
      </c>
      <c r="GZ142">
        <v>2.41211</v>
      </c>
      <c r="HA142">
        <v>32.8202</v>
      </c>
      <c r="HB142">
        <v>24.0612</v>
      </c>
      <c r="HC142">
        <v>18</v>
      </c>
      <c r="HD142">
        <v>520.6369999999999</v>
      </c>
      <c r="HE142">
        <v>456.399</v>
      </c>
      <c r="HF142">
        <v>21.2772</v>
      </c>
      <c r="HG142">
        <v>24.9058</v>
      </c>
      <c r="HH142">
        <v>30</v>
      </c>
      <c r="HI142">
        <v>24.9052</v>
      </c>
      <c r="HJ142">
        <v>24.8521</v>
      </c>
      <c r="HK142">
        <v>23.8842</v>
      </c>
      <c r="HL142">
        <v>23.0684</v>
      </c>
      <c r="HM142">
        <v>54.022</v>
      </c>
      <c r="HN142">
        <v>21.2783</v>
      </c>
      <c r="HO142">
        <v>506.826</v>
      </c>
      <c r="HP142">
        <v>16.6035</v>
      </c>
      <c r="HQ142">
        <v>100.964</v>
      </c>
      <c r="HR142">
        <v>101.026</v>
      </c>
    </row>
    <row r="143" spans="1:226">
      <c r="A143">
        <v>127</v>
      </c>
      <c r="B143">
        <v>1664377927.6</v>
      </c>
      <c r="C143">
        <v>1722.599999904633</v>
      </c>
      <c r="D143" t="s">
        <v>617</v>
      </c>
      <c r="E143" t="s">
        <v>618</v>
      </c>
      <c r="F143">
        <v>5</v>
      </c>
      <c r="G143" t="s">
        <v>558</v>
      </c>
      <c r="H143" t="s">
        <v>354</v>
      </c>
      <c r="I143">
        <v>1664377919.814285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500.5423555934073</v>
      </c>
      <c r="AK143">
        <v>471.0523696969696</v>
      </c>
      <c r="AL143">
        <v>3.176326996978998</v>
      </c>
      <c r="AM143">
        <v>64.64262232141019</v>
      </c>
      <c r="AN143">
        <f>(AP143 - AO143 + BO143*1E3/(8.314*(BQ143+273.15)) * AR143/BN143 * AQ143) * BN143/(100*BB143) * 1000/(1000 - AP143)</f>
        <v>0</v>
      </c>
      <c r="AO143">
        <v>16.55468152160242</v>
      </c>
      <c r="AP143">
        <v>18.34752666666666</v>
      </c>
      <c r="AQ143">
        <v>-1.376251700002457E-05</v>
      </c>
      <c r="AR143">
        <v>104.6612868082216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1664377919.814285</v>
      </c>
      <c r="BH143">
        <v>440.5146428571429</v>
      </c>
      <c r="BI143">
        <v>476.1567142857143</v>
      </c>
      <c r="BJ143">
        <v>18.35124642857143</v>
      </c>
      <c r="BK143">
        <v>16.55134285714286</v>
      </c>
      <c r="BL143">
        <v>443.8461071428572</v>
      </c>
      <c r="BM143">
        <v>18.48657142857143</v>
      </c>
      <c r="BN143">
        <v>500.063</v>
      </c>
      <c r="BO143">
        <v>91.35781071428572</v>
      </c>
      <c r="BP143">
        <v>0.09997599642857143</v>
      </c>
      <c r="BQ143">
        <v>24.49221428571429</v>
      </c>
      <c r="BR143">
        <v>25.00407142857143</v>
      </c>
      <c r="BS143">
        <v>999.9000000000002</v>
      </c>
      <c r="BT143">
        <v>0</v>
      </c>
      <c r="BU143">
        <v>0</v>
      </c>
      <c r="BV143">
        <v>9992.678571428571</v>
      </c>
      <c r="BW143">
        <v>0</v>
      </c>
      <c r="BX143">
        <v>7.89520285714286</v>
      </c>
      <c r="BY143">
        <v>-35.64204285714285</v>
      </c>
      <c r="BZ143">
        <v>448.7497142857143</v>
      </c>
      <c r="CA143">
        <v>484.1704285714286</v>
      </c>
      <c r="CB143">
        <v>1.7999025</v>
      </c>
      <c r="CC143">
        <v>476.1567142857143</v>
      </c>
      <c r="CD143">
        <v>16.55134285714286</v>
      </c>
      <c r="CE143">
        <v>1.676531428571428</v>
      </c>
      <c r="CF143">
        <v>1.512096428571429</v>
      </c>
      <c r="CG143">
        <v>14.68080714285714</v>
      </c>
      <c r="CH143">
        <v>13.09102142857143</v>
      </c>
      <c r="CI143">
        <v>1999.962857142857</v>
      </c>
      <c r="CJ143">
        <v>0.9800044285714286</v>
      </c>
      <c r="CK143">
        <v>0.019995475</v>
      </c>
      <c r="CL143">
        <v>0</v>
      </c>
      <c r="CM143">
        <v>821.3632500000001</v>
      </c>
      <c r="CN143">
        <v>5.00097</v>
      </c>
      <c r="CO143">
        <v>16313.28928571429</v>
      </c>
      <c r="CP143">
        <v>16707.30714285715</v>
      </c>
      <c r="CQ143">
        <v>38.31221428571428</v>
      </c>
      <c r="CR143">
        <v>39.12471428571428</v>
      </c>
      <c r="CS143">
        <v>38.17160714285713</v>
      </c>
      <c r="CT143">
        <v>38.86582142857143</v>
      </c>
      <c r="CU143">
        <v>38.99535714285714</v>
      </c>
      <c r="CV143">
        <v>1955.071071428571</v>
      </c>
      <c r="CW143">
        <v>39.89035714285716</v>
      </c>
      <c r="CX143">
        <v>0</v>
      </c>
      <c r="CY143">
        <v>1664377931.8</v>
      </c>
      <c r="CZ143">
        <v>0</v>
      </c>
      <c r="DA143">
        <v>0</v>
      </c>
      <c r="DB143" t="s">
        <v>356</v>
      </c>
      <c r="DC143">
        <v>1663859321.1</v>
      </c>
      <c r="DD143">
        <v>1663859315.6</v>
      </c>
      <c r="DE143">
        <v>0</v>
      </c>
      <c r="DF143">
        <v>0.196</v>
      </c>
      <c r="DG143">
        <v>-0.001</v>
      </c>
      <c r="DH143">
        <v>-5.941</v>
      </c>
      <c r="DI143">
        <v>-0.174</v>
      </c>
      <c r="DJ143">
        <v>1500</v>
      </c>
      <c r="DK143">
        <v>17</v>
      </c>
      <c r="DL143">
        <v>0.13</v>
      </c>
      <c r="DM143">
        <v>0.04</v>
      </c>
      <c r="DN143">
        <v>-33.860945</v>
      </c>
      <c r="DO143">
        <v>-36.87251257035646</v>
      </c>
      <c r="DP143">
        <v>3.698936837048586</v>
      </c>
      <c r="DQ143">
        <v>0</v>
      </c>
      <c r="DR143">
        <v>1.8048275</v>
      </c>
      <c r="DS143">
        <v>-0.1073840150093824</v>
      </c>
      <c r="DT143">
        <v>0.01061918187762128</v>
      </c>
      <c r="DU143">
        <v>0</v>
      </c>
      <c r="DV143">
        <v>0</v>
      </c>
      <c r="DW143">
        <v>2</v>
      </c>
      <c r="DX143" t="s">
        <v>357</v>
      </c>
      <c r="DY143">
        <v>2.98528</v>
      </c>
      <c r="DZ143">
        <v>2.7157</v>
      </c>
      <c r="EA143">
        <v>0.103691</v>
      </c>
      <c r="EB143">
        <v>0.108258</v>
      </c>
      <c r="EC143">
        <v>0.0903357</v>
      </c>
      <c r="ED143">
        <v>0.0822804</v>
      </c>
      <c r="EE143">
        <v>28475</v>
      </c>
      <c r="EF143">
        <v>28472.9</v>
      </c>
      <c r="EG143">
        <v>29515.9</v>
      </c>
      <c r="EH143">
        <v>29521.7</v>
      </c>
      <c r="EI143">
        <v>35589.3</v>
      </c>
      <c r="EJ143">
        <v>36016.4</v>
      </c>
      <c r="EK143">
        <v>41596.6</v>
      </c>
      <c r="EL143">
        <v>42061.6</v>
      </c>
      <c r="EM143">
        <v>1.98232</v>
      </c>
      <c r="EN143">
        <v>1.95058</v>
      </c>
      <c r="EO143">
        <v>0.127286</v>
      </c>
      <c r="EP143">
        <v>0</v>
      </c>
      <c r="EQ143">
        <v>22.9115</v>
      </c>
      <c r="ER143">
        <v>999.9</v>
      </c>
      <c r="ES143">
        <v>51.3</v>
      </c>
      <c r="ET143">
        <v>27.6</v>
      </c>
      <c r="EU143">
        <v>20.8171</v>
      </c>
      <c r="EV143">
        <v>62.6696</v>
      </c>
      <c r="EW143">
        <v>33.0849</v>
      </c>
      <c r="EX143">
        <v>1</v>
      </c>
      <c r="EY143">
        <v>-0.197881</v>
      </c>
      <c r="EZ143">
        <v>1.25244</v>
      </c>
      <c r="FA143">
        <v>20.3337</v>
      </c>
      <c r="FB143">
        <v>5.21774</v>
      </c>
      <c r="FC143">
        <v>12.0099</v>
      </c>
      <c r="FD143">
        <v>4.98965</v>
      </c>
      <c r="FE143">
        <v>3.2885</v>
      </c>
      <c r="FF143">
        <v>9999</v>
      </c>
      <c r="FG143">
        <v>9999</v>
      </c>
      <c r="FH143">
        <v>9999</v>
      </c>
      <c r="FI143">
        <v>267.2</v>
      </c>
      <c r="FJ143">
        <v>1.86722</v>
      </c>
      <c r="FK143">
        <v>1.8663</v>
      </c>
      <c r="FL143">
        <v>1.86572</v>
      </c>
      <c r="FM143">
        <v>1.86569</v>
      </c>
      <c r="FN143">
        <v>1.86752</v>
      </c>
      <c r="FO143">
        <v>1.87008</v>
      </c>
      <c r="FP143">
        <v>1.86872</v>
      </c>
      <c r="FQ143">
        <v>1.87017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-3.4</v>
      </c>
      <c r="GF143">
        <v>-0.1354</v>
      </c>
      <c r="GG143">
        <v>-1.924539205026614</v>
      </c>
      <c r="GH143">
        <v>-0.003472570976848066</v>
      </c>
      <c r="GI143">
        <v>7.724417303660118E-07</v>
      </c>
      <c r="GJ143">
        <v>-2.052396271755168E-10</v>
      </c>
      <c r="GK143">
        <v>-0.1837585470287317</v>
      </c>
      <c r="GL143">
        <v>-0.01104087791735834</v>
      </c>
      <c r="GM143">
        <v>0.001110027317673367</v>
      </c>
      <c r="GN143">
        <v>-2.007286811265012E-05</v>
      </c>
      <c r="GO143">
        <v>4</v>
      </c>
      <c r="GP143">
        <v>2317</v>
      </c>
      <c r="GQ143">
        <v>1</v>
      </c>
      <c r="GR143">
        <v>22</v>
      </c>
      <c r="GS143">
        <v>8643.4</v>
      </c>
      <c r="GT143">
        <v>8643.5</v>
      </c>
      <c r="GU143">
        <v>1.22192</v>
      </c>
      <c r="GV143">
        <v>2.21191</v>
      </c>
      <c r="GW143">
        <v>1.39648</v>
      </c>
      <c r="GX143">
        <v>2.33643</v>
      </c>
      <c r="GY143">
        <v>1.49536</v>
      </c>
      <c r="GZ143">
        <v>2.42188</v>
      </c>
      <c r="HA143">
        <v>32.8202</v>
      </c>
      <c r="HB143">
        <v>24.07</v>
      </c>
      <c r="HC143">
        <v>18</v>
      </c>
      <c r="HD143">
        <v>520.672</v>
      </c>
      <c r="HE143">
        <v>456.478</v>
      </c>
      <c r="HF143">
        <v>21.2765</v>
      </c>
      <c r="HG143">
        <v>24.9074</v>
      </c>
      <c r="HH143">
        <v>30.0002</v>
      </c>
      <c r="HI143">
        <v>24.9072</v>
      </c>
      <c r="HJ143">
        <v>24.8543</v>
      </c>
      <c r="HK143">
        <v>24.4815</v>
      </c>
      <c r="HL143">
        <v>23.0684</v>
      </c>
      <c r="HM143">
        <v>54.022</v>
      </c>
      <c r="HN143">
        <v>21.2706</v>
      </c>
      <c r="HO143">
        <v>526.862</v>
      </c>
      <c r="HP143">
        <v>16.6166</v>
      </c>
      <c r="HQ143">
        <v>100.965</v>
      </c>
      <c r="HR143">
        <v>101.025</v>
      </c>
    </row>
    <row r="144" spans="1:226">
      <c r="A144">
        <v>128</v>
      </c>
      <c r="B144">
        <v>1664377932.6</v>
      </c>
      <c r="C144">
        <v>1727.599999904633</v>
      </c>
      <c r="D144" t="s">
        <v>619</v>
      </c>
      <c r="E144" t="s">
        <v>620</v>
      </c>
      <c r="F144">
        <v>5</v>
      </c>
      <c r="G144" t="s">
        <v>558</v>
      </c>
      <c r="H144" t="s">
        <v>354</v>
      </c>
      <c r="I144">
        <v>1664377925.1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517.6902546515083</v>
      </c>
      <c r="AK144">
        <v>487.3506424242423</v>
      </c>
      <c r="AL144">
        <v>3.269725603341758</v>
      </c>
      <c r="AM144">
        <v>64.64262232141019</v>
      </c>
      <c r="AN144">
        <f>(AP144 - AO144 + BO144*1E3/(8.314*(BQ144+273.15)) * AR144/BN144 * AQ144) * BN144/(100*BB144) * 1000/(1000 - AP144)</f>
        <v>0</v>
      </c>
      <c r="AO144">
        <v>16.55696787175756</v>
      </c>
      <c r="AP144">
        <v>18.34504060606061</v>
      </c>
      <c r="AQ144">
        <v>-2.265713436051493E-05</v>
      </c>
      <c r="AR144">
        <v>104.6612868082216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1664377925.1</v>
      </c>
      <c r="BH144">
        <v>456.352962962963</v>
      </c>
      <c r="BI144">
        <v>493.9066296296296</v>
      </c>
      <c r="BJ144">
        <v>18.34781851851852</v>
      </c>
      <c r="BK144">
        <v>16.55456666666667</v>
      </c>
      <c r="BL144">
        <v>459.7305185185185</v>
      </c>
      <c r="BM144">
        <v>18.48317037037037</v>
      </c>
      <c r="BN144">
        <v>500.0554444444444</v>
      </c>
      <c r="BO144">
        <v>91.35788148148147</v>
      </c>
      <c r="BP144">
        <v>0.0999526111111111</v>
      </c>
      <c r="BQ144">
        <v>24.49152592592593</v>
      </c>
      <c r="BR144">
        <v>25.00345925925926</v>
      </c>
      <c r="BS144">
        <v>999.9000000000001</v>
      </c>
      <c r="BT144">
        <v>0</v>
      </c>
      <c r="BU144">
        <v>0</v>
      </c>
      <c r="BV144">
        <v>9997.775185185184</v>
      </c>
      <c r="BW144">
        <v>0</v>
      </c>
      <c r="BX144">
        <v>7.897160000000002</v>
      </c>
      <c r="BY144">
        <v>-37.55371111111111</v>
      </c>
      <c r="BZ144">
        <v>464.8825185185185</v>
      </c>
      <c r="CA144">
        <v>502.2207777777778</v>
      </c>
      <c r="CB144">
        <v>1.793242962962963</v>
      </c>
      <c r="CC144">
        <v>493.9066296296296</v>
      </c>
      <c r="CD144">
        <v>16.55456666666667</v>
      </c>
      <c r="CE144">
        <v>1.676218888888889</v>
      </c>
      <c r="CF144">
        <v>1.512391851851852</v>
      </c>
      <c r="CG144">
        <v>14.67791851851852</v>
      </c>
      <c r="CH144">
        <v>13.09402222222222</v>
      </c>
      <c r="CI144">
        <v>1999.953333333333</v>
      </c>
      <c r="CJ144">
        <v>0.9800025555555555</v>
      </c>
      <c r="CK144">
        <v>0.01999742222222222</v>
      </c>
      <c r="CL144">
        <v>0</v>
      </c>
      <c r="CM144">
        <v>820.5581481481482</v>
      </c>
      <c r="CN144">
        <v>5.00097</v>
      </c>
      <c r="CO144">
        <v>16304.35555555555</v>
      </c>
      <c r="CP144">
        <v>16707.2037037037</v>
      </c>
      <c r="CQ144">
        <v>38.43955555555555</v>
      </c>
      <c r="CR144">
        <v>39.26133333333333</v>
      </c>
      <c r="CS144">
        <v>38.27292592592593</v>
      </c>
      <c r="CT144">
        <v>39.03911111111111</v>
      </c>
      <c r="CU144">
        <v>39.11092592592592</v>
      </c>
      <c r="CV144">
        <v>1955.057777777778</v>
      </c>
      <c r="CW144">
        <v>39.89370370370371</v>
      </c>
      <c r="CX144">
        <v>0</v>
      </c>
      <c r="CY144">
        <v>1664377936.6</v>
      </c>
      <c r="CZ144">
        <v>0</v>
      </c>
      <c r="DA144">
        <v>0</v>
      </c>
      <c r="DB144" t="s">
        <v>356</v>
      </c>
      <c r="DC144">
        <v>1663859321.1</v>
      </c>
      <c r="DD144">
        <v>1663859315.6</v>
      </c>
      <c r="DE144">
        <v>0</v>
      </c>
      <c r="DF144">
        <v>0.196</v>
      </c>
      <c r="DG144">
        <v>-0.001</v>
      </c>
      <c r="DH144">
        <v>-5.941</v>
      </c>
      <c r="DI144">
        <v>-0.174</v>
      </c>
      <c r="DJ144">
        <v>1500</v>
      </c>
      <c r="DK144">
        <v>17</v>
      </c>
      <c r="DL144">
        <v>0.13</v>
      </c>
      <c r="DM144">
        <v>0.04</v>
      </c>
      <c r="DN144">
        <v>-36.03369</v>
      </c>
      <c r="DO144">
        <v>-23.64219962476542</v>
      </c>
      <c r="DP144">
        <v>2.354885802199334</v>
      </c>
      <c r="DQ144">
        <v>0</v>
      </c>
      <c r="DR144">
        <v>1.79850125</v>
      </c>
      <c r="DS144">
        <v>-0.07718105065666155</v>
      </c>
      <c r="DT144">
        <v>0.00765885735194878</v>
      </c>
      <c r="DU144">
        <v>1</v>
      </c>
      <c r="DV144">
        <v>1</v>
      </c>
      <c r="DW144">
        <v>2</v>
      </c>
      <c r="DX144" t="s">
        <v>425</v>
      </c>
      <c r="DY144">
        <v>2.98523</v>
      </c>
      <c r="DZ144">
        <v>2.71562</v>
      </c>
      <c r="EA144">
        <v>0.106304</v>
      </c>
      <c r="EB144">
        <v>0.110887</v>
      </c>
      <c r="EC144">
        <v>0.0903279</v>
      </c>
      <c r="ED144">
        <v>0.0822914</v>
      </c>
      <c r="EE144">
        <v>28392.7</v>
      </c>
      <c r="EF144">
        <v>28388.9</v>
      </c>
      <c r="EG144">
        <v>29516.7</v>
      </c>
      <c r="EH144">
        <v>29521.6</v>
      </c>
      <c r="EI144">
        <v>35590.4</v>
      </c>
      <c r="EJ144">
        <v>36015.9</v>
      </c>
      <c r="EK144">
        <v>41597.5</v>
      </c>
      <c r="EL144">
        <v>42061.4</v>
      </c>
      <c r="EM144">
        <v>1.98235</v>
      </c>
      <c r="EN144">
        <v>1.95053</v>
      </c>
      <c r="EO144">
        <v>0.127144</v>
      </c>
      <c r="EP144">
        <v>0</v>
      </c>
      <c r="EQ144">
        <v>22.9095</v>
      </c>
      <c r="ER144">
        <v>999.9</v>
      </c>
      <c r="ES144">
        <v>51.3</v>
      </c>
      <c r="ET144">
        <v>27.6</v>
      </c>
      <c r="EU144">
        <v>20.8179</v>
      </c>
      <c r="EV144">
        <v>62.7096</v>
      </c>
      <c r="EW144">
        <v>33.2492</v>
      </c>
      <c r="EX144">
        <v>1</v>
      </c>
      <c r="EY144">
        <v>-0.197779</v>
      </c>
      <c r="EZ144">
        <v>1.26234</v>
      </c>
      <c r="FA144">
        <v>20.3334</v>
      </c>
      <c r="FB144">
        <v>5.21804</v>
      </c>
      <c r="FC144">
        <v>12.0099</v>
      </c>
      <c r="FD144">
        <v>4.9897</v>
      </c>
      <c r="FE144">
        <v>3.28845</v>
      </c>
      <c r="FF144">
        <v>9999</v>
      </c>
      <c r="FG144">
        <v>9999</v>
      </c>
      <c r="FH144">
        <v>9999</v>
      </c>
      <c r="FI144">
        <v>267.2</v>
      </c>
      <c r="FJ144">
        <v>1.86722</v>
      </c>
      <c r="FK144">
        <v>1.8663</v>
      </c>
      <c r="FL144">
        <v>1.86571</v>
      </c>
      <c r="FM144">
        <v>1.86569</v>
      </c>
      <c r="FN144">
        <v>1.86752</v>
      </c>
      <c r="FO144">
        <v>1.8701</v>
      </c>
      <c r="FP144">
        <v>1.86873</v>
      </c>
      <c r="FQ144">
        <v>1.87015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-3.446</v>
      </c>
      <c r="GF144">
        <v>-0.1354</v>
      </c>
      <c r="GG144">
        <v>-1.924539205026614</v>
      </c>
      <c r="GH144">
        <v>-0.003472570976848066</v>
      </c>
      <c r="GI144">
        <v>7.724417303660118E-07</v>
      </c>
      <c r="GJ144">
        <v>-2.052396271755168E-10</v>
      </c>
      <c r="GK144">
        <v>-0.1837585470287317</v>
      </c>
      <c r="GL144">
        <v>-0.01104087791735834</v>
      </c>
      <c r="GM144">
        <v>0.001110027317673367</v>
      </c>
      <c r="GN144">
        <v>-2.007286811265012E-05</v>
      </c>
      <c r="GO144">
        <v>4</v>
      </c>
      <c r="GP144">
        <v>2317</v>
      </c>
      <c r="GQ144">
        <v>1</v>
      </c>
      <c r="GR144">
        <v>22</v>
      </c>
      <c r="GS144">
        <v>8643.5</v>
      </c>
      <c r="GT144">
        <v>8643.6</v>
      </c>
      <c r="GU144">
        <v>1.2561</v>
      </c>
      <c r="GV144">
        <v>2.2168</v>
      </c>
      <c r="GW144">
        <v>1.39648</v>
      </c>
      <c r="GX144">
        <v>2.33643</v>
      </c>
      <c r="GY144">
        <v>1.49536</v>
      </c>
      <c r="GZ144">
        <v>2.44263</v>
      </c>
      <c r="HA144">
        <v>32.8202</v>
      </c>
      <c r="HB144">
        <v>24.07</v>
      </c>
      <c r="HC144">
        <v>18</v>
      </c>
      <c r="HD144">
        <v>520.703</v>
      </c>
      <c r="HE144">
        <v>456.463</v>
      </c>
      <c r="HF144">
        <v>21.2701</v>
      </c>
      <c r="HG144">
        <v>24.9095</v>
      </c>
      <c r="HH144">
        <v>30.0003</v>
      </c>
      <c r="HI144">
        <v>24.9088</v>
      </c>
      <c r="HJ144">
        <v>24.8562</v>
      </c>
      <c r="HK144">
        <v>25.1487</v>
      </c>
      <c r="HL144">
        <v>23.0684</v>
      </c>
      <c r="HM144">
        <v>54.022</v>
      </c>
      <c r="HN144">
        <v>21.2668</v>
      </c>
      <c r="HO144">
        <v>540.22</v>
      </c>
      <c r="HP144">
        <v>16.6246</v>
      </c>
      <c r="HQ144">
        <v>100.967</v>
      </c>
      <c r="HR144">
        <v>101.025</v>
      </c>
    </row>
    <row r="145" spans="1:226">
      <c r="A145">
        <v>129</v>
      </c>
      <c r="B145">
        <v>1664377937.6</v>
      </c>
      <c r="C145">
        <v>1732.599999904633</v>
      </c>
      <c r="D145" t="s">
        <v>621</v>
      </c>
      <c r="E145" t="s">
        <v>622</v>
      </c>
      <c r="F145">
        <v>5</v>
      </c>
      <c r="G145" t="s">
        <v>558</v>
      </c>
      <c r="H145" t="s">
        <v>354</v>
      </c>
      <c r="I145">
        <v>1664377929.814285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534.8006697775228</v>
      </c>
      <c r="AK145">
        <v>503.7423515151515</v>
      </c>
      <c r="AL145">
        <v>3.279212806053849</v>
      </c>
      <c r="AM145">
        <v>64.64262232141019</v>
      </c>
      <c r="AN145">
        <f>(AP145 - AO145 + BO145*1E3/(8.314*(BQ145+273.15)) * AR145/BN145 * AQ145) * BN145/(100*BB145) * 1000/(1000 - AP145)</f>
        <v>0</v>
      </c>
      <c r="AO145">
        <v>16.55997379638134</v>
      </c>
      <c r="AP145">
        <v>18.34322303030304</v>
      </c>
      <c r="AQ145">
        <v>-2.278157767241482E-05</v>
      </c>
      <c r="AR145">
        <v>104.6612868082216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1664377929.814285</v>
      </c>
      <c r="BH145">
        <v>471.1665</v>
      </c>
      <c r="BI145">
        <v>509.7564285714285</v>
      </c>
      <c r="BJ145">
        <v>18.34596071428572</v>
      </c>
      <c r="BK145">
        <v>16.55708571428571</v>
      </c>
      <c r="BL145">
        <v>474.5868214285714</v>
      </c>
      <c r="BM145">
        <v>18.48133571428571</v>
      </c>
      <c r="BN145">
        <v>500.0656071428572</v>
      </c>
      <c r="BO145">
        <v>91.35826071428572</v>
      </c>
      <c r="BP145">
        <v>0.09998930714285714</v>
      </c>
      <c r="BQ145">
        <v>24.49248214285714</v>
      </c>
      <c r="BR145">
        <v>25.000025</v>
      </c>
      <c r="BS145">
        <v>999.9000000000002</v>
      </c>
      <c r="BT145">
        <v>0</v>
      </c>
      <c r="BU145">
        <v>0</v>
      </c>
      <c r="BV145">
        <v>9997.253928571428</v>
      </c>
      <c r="BW145">
        <v>0</v>
      </c>
      <c r="BX145">
        <v>7.897310357142858</v>
      </c>
      <c r="BY145">
        <v>-38.58999285714286</v>
      </c>
      <c r="BZ145">
        <v>479.9720357142856</v>
      </c>
      <c r="CA145">
        <v>518.3386785714285</v>
      </c>
      <c r="CB145">
        <v>1.788875357142857</v>
      </c>
      <c r="CC145">
        <v>509.7564285714285</v>
      </c>
      <c r="CD145">
        <v>16.55708571428571</v>
      </c>
      <c r="CE145">
        <v>1.676056428571429</v>
      </c>
      <c r="CF145">
        <v>1.5126275</v>
      </c>
      <c r="CG145">
        <v>14.67642142857143</v>
      </c>
      <c r="CH145">
        <v>13.09640714285714</v>
      </c>
      <c r="CI145">
        <v>1999.955714285715</v>
      </c>
      <c r="CJ145">
        <v>0.9799993928571427</v>
      </c>
      <c r="CK145">
        <v>0.02000067857142857</v>
      </c>
      <c r="CL145">
        <v>0</v>
      </c>
      <c r="CM145">
        <v>820.0840357142855</v>
      </c>
      <c r="CN145">
        <v>5.00097</v>
      </c>
      <c r="CO145">
        <v>16299.525</v>
      </c>
      <c r="CP145">
        <v>16707.21071428572</v>
      </c>
      <c r="CQ145">
        <v>38.54660714285713</v>
      </c>
      <c r="CR145">
        <v>39.38371428571428</v>
      </c>
      <c r="CS145">
        <v>38.36139285714285</v>
      </c>
      <c r="CT145">
        <v>39.18725</v>
      </c>
      <c r="CU145">
        <v>39.2185</v>
      </c>
      <c r="CV145">
        <v>1955.054285714285</v>
      </c>
      <c r="CW145">
        <v>39.9</v>
      </c>
      <c r="CX145">
        <v>0</v>
      </c>
      <c r="CY145">
        <v>1664377941.4</v>
      </c>
      <c r="CZ145">
        <v>0</v>
      </c>
      <c r="DA145">
        <v>0</v>
      </c>
      <c r="DB145" t="s">
        <v>356</v>
      </c>
      <c r="DC145">
        <v>1663859321.1</v>
      </c>
      <c r="DD145">
        <v>1663859315.6</v>
      </c>
      <c r="DE145">
        <v>0</v>
      </c>
      <c r="DF145">
        <v>0.196</v>
      </c>
      <c r="DG145">
        <v>-0.001</v>
      </c>
      <c r="DH145">
        <v>-5.941</v>
      </c>
      <c r="DI145">
        <v>-0.174</v>
      </c>
      <c r="DJ145">
        <v>1500</v>
      </c>
      <c r="DK145">
        <v>17</v>
      </c>
      <c r="DL145">
        <v>0.13</v>
      </c>
      <c r="DM145">
        <v>0.04</v>
      </c>
      <c r="DN145">
        <v>-37.77402195121951</v>
      </c>
      <c r="DO145">
        <v>-14.37722508710801</v>
      </c>
      <c r="DP145">
        <v>1.447463755561598</v>
      </c>
      <c r="DQ145">
        <v>0</v>
      </c>
      <c r="DR145">
        <v>1.792020731707317</v>
      </c>
      <c r="DS145">
        <v>-0.05805365853658549</v>
      </c>
      <c r="DT145">
        <v>0.00579281573146863</v>
      </c>
      <c r="DU145">
        <v>1</v>
      </c>
      <c r="DV145">
        <v>1</v>
      </c>
      <c r="DW145">
        <v>2</v>
      </c>
      <c r="DX145" t="s">
        <v>425</v>
      </c>
      <c r="DY145">
        <v>2.98495</v>
      </c>
      <c r="DZ145">
        <v>2.71555</v>
      </c>
      <c r="EA145">
        <v>0.108895</v>
      </c>
      <c r="EB145">
        <v>0.113458</v>
      </c>
      <c r="EC145">
        <v>0.0903212</v>
      </c>
      <c r="ED145">
        <v>0.0823021</v>
      </c>
      <c r="EE145">
        <v>28310.4</v>
      </c>
      <c r="EF145">
        <v>28306.7</v>
      </c>
      <c r="EG145">
        <v>29516.6</v>
      </c>
      <c r="EH145">
        <v>29521.5</v>
      </c>
      <c r="EI145">
        <v>35590.8</v>
      </c>
      <c r="EJ145">
        <v>36015.6</v>
      </c>
      <c r="EK145">
        <v>41597.6</v>
      </c>
      <c r="EL145">
        <v>42061.6</v>
      </c>
      <c r="EM145">
        <v>1.98228</v>
      </c>
      <c r="EN145">
        <v>1.9506</v>
      </c>
      <c r="EO145">
        <v>0.12647</v>
      </c>
      <c r="EP145">
        <v>0</v>
      </c>
      <c r="EQ145">
        <v>22.9076</v>
      </c>
      <c r="ER145">
        <v>999.9</v>
      </c>
      <c r="ES145">
        <v>51.3</v>
      </c>
      <c r="ET145">
        <v>27.6</v>
      </c>
      <c r="EU145">
        <v>20.8175</v>
      </c>
      <c r="EV145">
        <v>62.9596</v>
      </c>
      <c r="EW145">
        <v>33.6659</v>
      </c>
      <c r="EX145">
        <v>1</v>
      </c>
      <c r="EY145">
        <v>-0.197607</v>
      </c>
      <c r="EZ145">
        <v>1.23932</v>
      </c>
      <c r="FA145">
        <v>20.3335</v>
      </c>
      <c r="FB145">
        <v>5.21759</v>
      </c>
      <c r="FC145">
        <v>12.0099</v>
      </c>
      <c r="FD145">
        <v>4.9892</v>
      </c>
      <c r="FE145">
        <v>3.28845</v>
      </c>
      <c r="FF145">
        <v>9999</v>
      </c>
      <c r="FG145">
        <v>9999</v>
      </c>
      <c r="FH145">
        <v>9999</v>
      </c>
      <c r="FI145">
        <v>267.2</v>
      </c>
      <c r="FJ145">
        <v>1.86722</v>
      </c>
      <c r="FK145">
        <v>1.8663</v>
      </c>
      <c r="FL145">
        <v>1.86572</v>
      </c>
      <c r="FM145">
        <v>1.86569</v>
      </c>
      <c r="FN145">
        <v>1.86752</v>
      </c>
      <c r="FO145">
        <v>1.87009</v>
      </c>
      <c r="FP145">
        <v>1.8687</v>
      </c>
      <c r="FQ145">
        <v>1.87016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-3.492</v>
      </c>
      <c r="GF145">
        <v>-0.1354</v>
      </c>
      <c r="GG145">
        <v>-1.924539205026614</v>
      </c>
      <c r="GH145">
        <v>-0.003472570976848066</v>
      </c>
      <c r="GI145">
        <v>7.724417303660118E-07</v>
      </c>
      <c r="GJ145">
        <v>-2.052396271755168E-10</v>
      </c>
      <c r="GK145">
        <v>-0.1837585470287317</v>
      </c>
      <c r="GL145">
        <v>-0.01104087791735834</v>
      </c>
      <c r="GM145">
        <v>0.001110027317673367</v>
      </c>
      <c r="GN145">
        <v>-2.007286811265012E-05</v>
      </c>
      <c r="GO145">
        <v>4</v>
      </c>
      <c r="GP145">
        <v>2317</v>
      </c>
      <c r="GQ145">
        <v>1</v>
      </c>
      <c r="GR145">
        <v>22</v>
      </c>
      <c r="GS145">
        <v>8643.6</v>
      </c>
      <c r="GT145">
        <v>8643.700000000001</v>
      </c>
      <c r="GU145">
        <v>1.2854</v>
      </c>
      <c r="GV145">
        <v>2.2168</v>
      </c>
      <c r="GW145">
        <v>1.39648</v>
      </c>
      <c r="GX145">
        <v>2.33643</v>
      </c>
      <c r="GY145">
        <v>1.49536</v>
      </c>
      <c r="GZ145">
        <v>2.38403</v>
      </c>
      <c r="HA145">
        <v>32.8202</v>
      </c>
      <c r="HB145">
        <v>24.07</v>
      </c>
      <c r="HC145">
        <v>18</v>
      </c>
      <c r="HD145">
        <v>520.668</v>
      </c>
      <c r="HE145">
        <v>456.526</v>
      </c>
      <c r="HF145">
        <v>21.2657</v>
      </c>
      <c r="HG145">
        <v>24.9116</v>
      </c>
      <c r="HH145">
        <v>30.0003</v>
      </c>
      <c r="HI145">
        <v>24.9103</v>
      </c>
      <c r="HJ145">
        <v>24.8582</v>
      </c>
      <c r="HK145">
        <v>25.7354</v>
      </c>
      <c r="HL145">
        <v>23.0684</v>
      </c>
      <c r="HM145">
        <v>54.022</v>
      </c>
      <c r="HN145">
        <v>21.2752</v>
      </c>
      <c r="HO145">
        <v>560.256</v>
      </c>
      <c r="HP145">
        <v>16.6408</v>
      </c>
      <c r="HQ145">
        <v>100.967</v>
      </c>
      <c r="HR145">
        <v>101.025</v>
      </c>
    </row>
    <row r="146" spans="1:226">
      <c r="A146">
        <v>130</v>
      </c>
      <c r="B146">
        <v>1664377942.6</v>
      </c>
      <c r="C146">
        <v>1737.599999904633</v>
      </c>
      <c r="D146" t="s">
        <v>623</v>
      </c>
      <c r="E146" t="s">
        <v>624</v>
      </c>
      <c r="F146">
        <v>5</v>
      </c>
      <c r="G146" t="s">
        <v>558</v>
      </c>
      <c r="H146" t="s">
        <v>354</v>
      </c>
      <c r="I146">
        <v>1664377935.1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551.9833365782416</v>
      </c>
      <c r="AK146">
        <v>520.3255575757572</v>
      </c>
      <c r="AL146">
        <v>3.312051269900575</v>
      </c>
      <c r="AM146">
        <v>64.64262232141019</v>
      </c>
      <c r="AN146">
        <f>(AP146 - AO146 + BO146*1E3/(8.314*(BQ146+273.15)) * AR146/BN146 * AQ146) * BN146/(100*BB146) * 1000/(1000 - AP146)</f>
        <v>0</v>
      </c>
      <c r="AO146">
        <v>16.56379311904945</v>
      </c>
      <c r="AP146">
        <v>18.34303333333332</v>
      </c>
      <c r="AQ146">
        <v>-1.211978289920912E-05</v>
      </c>
      <c r="AR146">
        <v>104.6612868082216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1664377935.1</v>
      </c>
      <c r="BH146">
        <v>488.1046666666667</v>
      </c>
      <c r="BI146">
        <v>527.5734814814815</v>
      </c>
      <c r="BJ146">
        <v>18.34442962962963</v>
      </c>
      <c r="BK146">
        <v>16.56070740740741</v>
      </c>
      <c r="BL146">
        <v>491.5738148148149</v>
      </c>
      <c r="BM146">
        <v>18.47981851851852</v>
      </c>
      <c r="BN146">
        <v>500.0592222222223</v>
      </c>
      <c r="BO146">
        <v>91.35832962962961</v>
      </c>
      <c r="BP146">
        <v>0.09997478148148149</v>
      </c>
      <c r="BQ146">
        <v>24.49322962962963</v>
      </c>
      <c r="BR146">
        <v>24.99529629629629</v>
      </c>
      <c r="BS146">
        <v>999.9000000000001</v>
      </c>
      <c r="BT146">
        <v>0</v>
      </c>
      <c r="BU146">
        <v>0</v>
      </c>
      <c r="BV146">
        <v>10002.80703703704</v>
      </c>
      <c r="BW146">
        <v>0</v>
      </c>
      <c r="BX146">
        <v>7.900958518518519</v>
      </c>
      <c r="BY146">
        <v>-39.46886666666666</v>
      </c>
      <c r="BZ146">
        <v>497.2260370370371</v>
      </c>
      <c r="CA146">
        <v>536.4577407407406</v>
      </c>
      <c r="CB146">
        <v>1.783731851851852</v>
      </c>
      <c r="CC146">
        <v>527.5734814814815</v>
      </c>
      <c r="CD146">
        <v>16.56070740740741</v>
      </c>
      <c r="CE146">
        <v>1.675918148148148</v>
      </c>
      <c r="CF146">
        <v>1.512958148148148</v>
      </c>
      <c r="CG146">
        <v>14.67515185185185</v>
      </c>
      <c r="CH146">
        <v>13.09975185185185</v>
      </c>
      <c r="CI146">
        <v>1999.947407407407</v>
      </c>
      <c r="CJ146">
        <v>0.9799959999999999</v>
      </c>
      <c r="CK146">
        <v>0.02000418148148148</v>
      </c>
      <c r="CL146">
        <v>0</v>
      </c>
      <c r="CM146">
        <v>819.5330740740741</v>
      </c>
      <c r="CN146">
        <v>5.00097</v>
      </c>
      <c r="CO146">
        <v>16296.18518518518</v>
      </c>
      <c r="CP146">
        <v>16707.11851851852</v>
      </c>
      <c r="CQ146">
        <v>38.66644444444444</v>
      </c>
      <c r="CR146">
        <v>39.51599999999999</v>
      </c>
      <c r="CS146">
        <v>38.46262962962963</v>
      </c>
      <c r="CT146">
        <v>39.35625925925925</v>
      </c>
      <c r="CU146">
        <v>39.3284074074074</v>
      </c>
      <c r="CV146">
        <v>1955.04</v>
      </c>
      <c r="CW146">
        <v>39.90703703703704</v>
      </c>
      <c r="CX146">
        <v>0</v>
      </c>
      <c r="CY146">
        <v>1664377946.2</v>
      </c>
      <c r="CZ146">
        <v>0</v>
      </c>
      <c r="DA146">
        <v>0</v>
      </c>
      <c r="DB146" t="s">
        <v>356</v>
      </c>
      <c r="DC146">
        <v>1663859321.1</v>
      </c>
      <c r="DD146">
        <v>1663859315.6</v>
      </c>
      <c r="DE146">
        <v>0</v>
      </c>
      <c r="DF146">
        <v>0.196</v>
      </c>
      <c r="DG146">
        <v>-0.001</v>
      </c>
      <c r="DH146">
        <v>-5.941</v>
      </c>
      <c r="DI146">
        <v>-0.174</v>
      </c>
      <c r="DJ146">
        <v>1500</v>
      </c>
      <c r="DK146">
        <v>17</v>
      </c>
      <c r="DL146">
        <v>0.13</v>
      </c>
      <c r="DM146">
        <v>0.04</v>
      </c>
      <c r="DN146">
        <v>-38.84476341463414</v>
      </c>
      <c r="DO146">
        <v>-10.32693240418128</v>
      </c>
      <c r="DP146">
        <v>1.028767483923644</v>
      </c>
      <c r="DQ146">
        <v>0</v>
      </c>
      <c r="DR146">
        <v>1.787235609756098</v>
      </c>
      <c r="DS146">
        <v>-0.05647358885017124</v>
      </c>
      <c r="DT146">
        <v>0.005628392764902099</v>
      </c>
      <c r="DU146">
        <v>1</v>
      </c>
      <c r="DV146">
        <v>1</v>
      </c>
      <c r="DW146">
        <v>2</v>
      </c>
      <c r="DX146" t="s">
        <v>425</v>
      </c>
      <c r="DY146">
        <v>2.98534</v>
      </c>
      <c r="DZ146">
        <v>2.71592</v>
      </c>
      <c r="EA146">
        <v>0.111467</v>
      </c>
      <c r="EB146">
        <v>0.115996</v>
      </c>
      <c r="EC146">
        <v>0.09031839999999999</v>
      </c>
      <c r="ED146">
        <v>0.08234850000000001</v>
      </c>
      <c r="EE146">
        <v>28228</v>
      </c>
      <c r="EF146">
        <v>28225.8</v>
      </c>
      <c r="EG146">
        <v>29515.8</v>
      </c>
      <c r="EH146">
        <v>29521.6</v>
      </c>
      <c r="EI146">
        <v>35590.1</v>
      </c>
      <c r="EJ146">
        <v>36013.6</v>
      </c>
      <c r="EK146">
        <v>41596.5</v>
      </c>
      <c r="EL146">
        <v>42061.4</v>
      </c>
      <c r="EM146">
        <v>1.9822</v>
      </c>
      <c r="EN146">
        <v>1.95058</v>
      </c>
      <c r="EO146">
        <v>0.127479</v>
      </c>
      <c r="EP146">
        <v>0</v>
      </c>
      <c r="EQ146">
        <v>22.9061</v>
      </c>
      <c r="ER146">
        <v>999.9</v>
      </c>
      <c r="ES146">
        <v>51.3</v>
      </c>
      <c r="ET146">
        <v>27.6</v>
      </c>
      <c r="EU146">
        <v>20.8159</v>
      </c>
      <c r="EV146">
        <v>62.8196</v>
      </c>
      <c r="EW146">
        <v>33.3734</v>
      </c>
      <c r="EX146">
        <v>1</v>
      </c>
      <c r="EY146">
        <v>-0.197315</v>
      </c>
      <c r="EZ146">
        <v>1.20574</v>
      </c>
      <c r="FA146">
        <v>20.3339</v>
      </c>
      <c r="FB146">
        <v>5.21804</v>
      </c>
      <c r="FC146">
        <v>12.0099</v>
      </c>
      <c r="FD146">
        <v>4.98955</v>
      </c>
      <c r="FE146">
        <v>3.28845</v>
      </c>
      <c r="FF146">
        <v>9999</v>
      </c>
      <c r="FG146">
        <v>9999</v>
      </c>
      <c r="FH146">
        <v>9999</v>
      </c>
      <c r="FI146">
        <v>267.2</v>
      </c>
      <c r="FJ146">
        <v>1.86722</v>
      </c>
      <c r="FK146">
        <v>1.8663</v>
      </c>
      <c r="FL146">
        <v>1.86572</v>
      </c>
      <c r="FM146">
        <v>1.86569</v>
      </c>
      <c r="FN146">
        <v>1.86752</v>
      </c>
      <c r="FO146">
        <v>1.8701</v>
      </c>
      <c r="FP146">
        <v>1.86873</v>
      </c>
      <c r="FQ146">
        <v>1.87015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-3.538</v>
      </c>
      <c r="GF146">
        <v>-0.1354</v>
      </c>
      <c r="GG146">
        <v>-1.924539205026614</v>
      </c>
      <c r="GH146">
        <v>-0.003472570976848066</v>
      </c>
      <c r="GI146">
        <v>7.724417303660118E-07</v>
      </c>
      <c r="GJ146">
        <v>-2.052396271755168E-10</v>
      </c>
      <c r="GK146">
        <v>-0.1837585470287317</v>
      </c>
      <c r="GL146">
        <v>-0.01104087791735834</v>
      </c>
      <c r="GM146">
        <v>0.001110027317673367</v>
      </c>
      <c r="GN146">
        <v>-2.007286811265012E-05</v>
      </c>
      <c r="GO146">
        <v>4</v>
      </c>
      <c r="GP146">
        <v>2317</v>
      </c>
      <c r="GQ146">
        <v>1</v>
      </c>
      <c r="GR146">
        <v>22</v>
      </c>
      <c r="GS146">
        <v>8643.700000000001</v>
      </c>
      <c r="GT146">
        <v>8643.799999999999</v>
      </c>
      <c r="GU146">
        <v>1.31836</v>
      </c>
      <c r="GV146">
        <v>2.2168</v>
      </c>
      <c r="GW146">
        <v>1.39648</v>
      </c>
      <c r="GX146">
        <v>2.33643</v>
      </c>
      <c r="GY146">
        <v>1.49536</v>
      </c>
      <c r="GZ146">
        <v>2.46338</v>
      </c>
      <c r="HA146">
        <v>32.8424</v>
      </c>
      <c r="HB146">
        <v>24.07</v>
      </c>
      <c r="HC146">
        <v>18</v>
      </c>
      <c r="HD146">
        <v>520.635</v>
      </c>
      <c r="HE146">
        <v>456.524</v>
      </c>
      <c r="HF146">
        <v>21.2728</v>
      </c>
      <c r="HG146">
        <v>24.9137</v>
      </c>
      <c r="HH146">
        <v>30.0002</v>
      </c>
      <c r="HI146">
        <v>24.9119</v>
      </c>
      <c r="HJ146">
        <v>24.8598</v>
      </c>
      <c r="HK146">
        <v>26.3932</v>
      </c>
      <c r="HL146">
        <v>22.7726</v>
      </c>
      <c r="HM146">
        <v>54.022</v>
      </c>
      <c r="HN146">
        <v>21.2828</v>
      </c>
      <c r="HO146">
        <v>573.614</v>
      </c>
      <c r="HP146">
        <v>16.6563</v>
      </c>
      <c r="HQ146">
        <v>100.965</v>
      </c>
      <c r="HR146">
        <v>101.025</v>
      </c>
    </row>
    <row r="147" spans="1:226">
      <c r="A147">
        <v>131</v>
      </c>
      <c r="B147">
        <v>1664377947.6</v>
      </c>
      <c r="C147">
        <v>1742.599999904633</v>
      </c>
      <c r="D147" t="s">
        <v>625</v>
      </c>
      <c r="E147" t="s">
        <v>626</v>
      </c>
      <c r="F147">
        <v>5</v>
      </c>
      <c r="G147" t="s">
        <v>558</v>
      </c>
      <c r="H147" t="s">
        <v>354</v>
      </c>
      <c r="I147">
        <v>1664377939.814285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568.8946549822253</v>
      </c>
      <c r="AK147">
        <v>536.8101030303027</v>
      </c>
      <c r="AL147">
        <v>3.29409610516575</v>
      </c>
      <c r="AM147">
        <v>64.64262232141019</v>
      </c>
      <c r="AN147">
        <f>(AP147 - AO147 + BO147*1E3/(8.314*(BQ147+273.15)) * AR147/BN147 * AQ147) * BN147/(100*BB147) * 1000/(1000 - AP147)</f>
        <v>0</v>
      </c>
      <c r="AO147">
        <v>16.58955358027239</v>
      </c>
      <c r="AP147">
        <v>18.34806424242424</v>
      </c>
      <c r="AQ147">
        <v>3.587030306307548E-05</v>
      </c>
      <c r="AR147">
        <v>104.6612868082216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1664377939.814285</v>
      </c>
      <c r="BH147">
        <v>503.3507857142857</v>
      </c>
      <c r="BI147">
        <v>543.4018571428571</v>
      </c>
      <c r="BJ147">
        <v>18.34378571428572</v>
      </c>
      <c r="BK147">
        <v>16.57071428571428</v>
      </c>
      <c r="BL147">
        <v>506.8636428571429</v>
      </c>
      <c r="BM147">
        <v>18.47918571428572</v>
      </c>
      <c r="BN147">
        <v>500.07125</v>
      </c>
      <c r="BO147">
        <v>91.35950000000001</v>
      </c>
      <c r="BP147">
        <v>0.0999979</v>
      </c>
      <c r="BQ147">
        <v>24.493425</v>
      </c>
      <c r="BR147">
        <v>24.995775</v>
      </c>
      <c r="BS147">
        <v>999.9000000000002</v>
      </c>
      <c r="BT147">
        <v>0</v>
      </c>
      <c r="BU147">
        <v>0</v>
      </c>
      <c r="BV147">
        <v>10005.32071428571</v>
      </c>
      <c r="BW147">
        <v>0</v>
      </c>
      <c r="BX147">
        <v>7.900822857142859</v>
      </c>
      <c r="BY147">
        <v>-40.05107142857143</v>
      </c>
      <c r="BZ147">
        <v>512.7567499999999</v>
      </c>
      <c r="CA147">
        <v>552.5583214285715</v>
      </c>
      <c r="CB147">
        <v>1.773077857142857</v>
      </c>
      <c r="CC147">
        <v>543.4018571428571</v>
      </c>
      <c r="CD147">
        <v>16.57071428571428</v>
      </c>
      <c r="CE147">
        <v>1.675881071428571</v>
      </c>
      <c r="CF147">
        <v>1.513891785714286</v>
      </c>
      <c r="CG147">
        <v>14.6748</v>
      </c>
      <c r="CH147">
        <v>13.10918571428571</v>
      </c>
      <c r="CI147">
        <v>1999.967142857143</v>
      </c>
      <c r="CJ147">
        <v>0.9799959642857141</v>
      </c>
      <c r="CK147">
        <v>0.02000427500000001</v>
      </c>
      <c r="CL147">
        <v>0</v>
      </c>
      <c r="CM147">
        <v>819.1363214285713</v>
      </c>
      <c r="CN147">
        <v>5.00097</v>
      </c>
      <c r="CO147">
        <v>16294.83928571428</v>
      </c>
      <c r="CP147">
        <v>16707.28214285714</v>
      </c>
      <c r="CQ147">
        <v>38.76539285714285</v>
      </c>
      <c r="CR147">
        <v>39.63371428571428</v>
      </c>
      <c r="CS147">
        <v>38.55099999999999</v>
      </c>
      <c r="CT147">
        <v>39.50425</v>
      </c>
      <c r="CU147">
        <v>39.42828571428571</v>
      </c>
      <c r="CV147">
        <v>1955.058928571429</v>
      </c>
      <c r="CW147">
        <v>39.90785714285715</v>
      </c>
      <c r="CX147">
        <v>0</v>
      </c>
      <c r="CY147">
        <v>1664377951.6</v>
      </c>
      <c r="CZ147">
        <v>0</v>
      </c>
      <c r="DA147">
        <v>0</v>
      </c>
      <c r="DB147" t="s">
        <v>356</v>
      </c>
      <c r="DC147">
        <v>1663859321.1</v>
      </c>
      <c r="DD147">
        <v>1663859315.6</v>
      </c>
      <c r="DE147">
        <v>0</v>
      </c>
      <c r="DF147">
        <v>0.196</v>
      </c>
      <c r="DG147">
        <v>-0.001</v>
      </c>
      <c r="DH147">
        <v>-5.941</v>
      </c>
      <c r="DI147">
        <v>-0.174</v>
      </c>
      <c r="DJ147">
        <v>1500</v>
      </c>
      <c r="DK147">
        <v>17</v>
      </c>
      <c r="DL147">
        <v>0.13</v>
      </c>
      <c r="DM147">
        <v>0.04</v>
      </c>
      <c r="DN147">
        <v>-39.71915249999999</v>
      </c>
      <c r="DO147">
        <v>-7.590100187617194</v>
      </c>
      <c r="DP147">
        <v>0.7352657509321038</v>
      </c>
      <c r="DQ147">
        <v>0</v>
      </c>
      <c r="DR147">
        <v>1.7772325</v>
      </c>
      <c r="DS147">
        <v>-0.1232510318949341</v>
      </c>
      <c r="DT147">
        <v>0.0128991169755918</v>
      </c>
      <c r="DU147">
        <v>0</v>
      </c>
      <c r="DV147">
        <v>0</v>
      </c>
      <c r="DW147">
        <v>2</v>
      </c>
      <c r="DX147" t="s">
        <v>357</v>
      </c>
      <c r="DY147">
        <v>2.98525</v>
      </c>
      <c r="DZ147">
        <v>2.71554</v>
      </c>
      <c r="EA147">
        <v>0.113987</v>
      </c>
      <c r="EB147">
        <v>0.118489</v>
      </c>
      <c r="EC147">
        <v>0.0903414</v>
      </c>
      <c r="ED147">
        <v>0.0824319</v>
      </c>
      <c r="EE147">
        <v>28147.9</v>
      </c>
      <c r="EF147">
        <v>28146.2</v>
      </c>
      <c r="EG147">
        <v>29515.8</v>
      </c>
      <c r="EH147">
        <v>29521.5</v>
      </c>
      <c r="EI147">
        <v>35589.1</v>
      </c>
      <c r="EJ147">
        <v>36010.2</v>
      </c>
      <c r="EK147">
        <v>41596.3</v>
      </c>
      <c r="EL147">
        <v>42061.3</v>
      </c>
      <c r="EM147">
        <v>1.98225</v>
      </c>
      <c r="EN147">
        <v>1.9508</v>
      </c>
      <c r="EO147">
        <v>0.127446</v>
      </c>
      <c r="EP147">
        <v>0</v>
      </c>
      <c r="EQ147">
        <v>22.9051</v>
      </c>
      <c r="ER147">
        <v>999.9</v>
      </c>
      <c r="ES147">
        <v>51.3</v>
      </c>
      <c r="ET147">
        <v>27.6</v>
      </c>
      <c r="EU147">
        <v>20.816</v>
      </c>
      <c r="EV147">
        <v>62.9196</v>
      </c>
      <c r="EW147">
        <v>33.3413</v>
      </c>
      <c r="EX147">
        <v>1</v>
      </c>
      <c r="EY147">
        <v>-0.197337</v>
      </c>
      <c r="EZ147">
        <v>1.2178</v>
      </c>
      <c r="FA147">
        <v>20.3341</v>
      </c>
      <c r="FB147">
        <v>5.21804</v>
      </c>
      <c r="FC147">
        <v>12.0099</v>
      </c>
      <c r="FD147">
        <v>4.98965</v>
      </c>
      <c r="FE147">
        <v>3.28842</v>
      </c>
      <c r="FF147">
        <v>9999</v>
      </c>
      <c r="FG147">
        <v>9999</v>
      </c>
      <c r="FH147">
        <v>9999</v>
      </c>
      <c r="FI147">
        <v>267.2</v>
      </c>
      <c r="FJ147">
        <v>1.86722</v>
      </c>
      <c r="FK147">
        <v>1.8663</v>
      </c>
      <c r="FL147">
        <v>1.86573</v>
      </c>
      <c r="FM147">
        <v>1.86569</v>
      </c>
      <c r="FN147">
        <v>1.86752</v>
      </c>
      <c r="FO147">
        <v>1.87012</v>
      </c>
      <c r="FP147">
        <v>1.86873</v>
      </c>
      <c r="FQ147">
        <v>1.87021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-3.584</v>
      </c>
      <c r="GF147">
        <v>-0.1353</v>
      </c>
      <c r="GG147">
        <v>-1.924539205026614</v>
      </c>
      <c r="GH147">
        <v>-0.003472570976848066</v>
      </c>
      <c r="GI147">
        <v>7.724417303660118E-07</v>
      </c>
      <c r="GJ147">
        <v>-2.052396271755168E-10</v>
      </c>
      <c r="GK147">
        <v>-0.1837585470287317</v>
      </c>
      <c r="GL147">
        <v>-0.01104087791735834</v>
      </c>
      <c r="GM147">
        <v>0.001110027317673367</v>
      </c>
      <c r="GN147">
        <v>-2.007286811265012E-05</v>
      </c>
      <c r="GO147">
        <v>4</v>
      </c>
      <c r="GP147">
        <v>2317</v>
      </c>
      <c r="GQ147">
        <v>1</v>
      </c>
      <c r="GR147">
        <v>22</v>
      </c>
      <c r="GS147">
        <v>8643.799999999999</v>
      </c>
      <c r="GT147">
        <v>8643.9</v>
      </c>
      <c r="GU147">
        <v>1.34766</v>
      </c>
      <c r="GV147">
        <v>2.21558</v>
      </c>
      <c r="GW147">
        <v>1.39648</v>
      </c>
      <c r="GX147">
        <v>2.33765</v>
      </c>
      <c r="GY147">
        <v>1.49536</v>
      </c>
      <c r="GZ147">
        <v>2.36572</v>
      </c>
      <c r="HA147">
        <v>32.8202</v>
      </c>
      <c r="HB147">
        <v>24.07</v>
      </c>
      <c r="HC147">
        <v>18</v>
      </c>
      <c r="HD147">
        <v>520.686</v>
      </c>
      <c r="HE147">
        <v>456.676</v>
      </c>
      <c r="HF147">
        <v>21.2819</v>
      </c>
      <c r="HG147">
        <v>24.9158</v>
      </c>
      <c r="HH147">
        <v>30.0002</v>
      </c>
      <c r="HI147">
        <v>24.914</v>
      </c>
      <c r="HJ147">
        <v>24.8613</v>
      </c>
      <c r="HK147">
        <v>26.9711</v>
      </c>
      <c r="HL147">
        <v>22.7726</v>
      </c>
      <c r="HM147">
        <v>54.022</v>
      </c>
      <c r="HN147">
        <v>21.2774</v>
      </c>
      <c r="HO147">
        <v>593.649</v>
      </c>
      <c r="HP147">
        <v>16.6592</v>
      </c>
      <c r="HQ147">
        <v>100.964</v>
      </c>
      <c r="HR147">
        <v>101.024</v>
      </c>
    </row>
    <row r="148" spans="1:226">
      <c r="A148">
        <v>132</v>
      </c>
      <c r="B148">
        <v>1664377952.6</v>
      </c>
      <c r="C148">
        <v>1747.599999904633</v>
      </c>
      <c r="D148" t="s">
        <v>627</v>
      </c>
      <c r="E148" t="s">
        <v>628</v>
      </c>
      <c r="F148">
        <v>5</v>
      </c>
      <c r="G148" t="s">
        <v>558</v>
      </c>
      <c r="H148" t="s">
        <v>354</v>
      </c>
      <c r="I148">
        <v>1664377945.1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586.0802953100554</v>
      </c>
      <c r="AK148">
        <v>553.3673757575757</v>
      </c>
      <c r="AL148">
        <v>3.309532199475409</v>
      </c>
      <c r="AM148">
        <v>64.64262232141019</v>
      </c>
      <c r="AN148">
        <f>(AP148 - AO148 + BO148*1E3/(8.314*(BQ148+273.15)) * AR148/BN148 * AQ148) * BN148/(100*BB148) * 1000/(1000 - AP148)</f>
        <v>0</v>
      </c>
      <c r="AO148">
        <v>16.59924269662056</v>
      </c>
      <c r="AP148">
        <v>18.35761575757576</v>
      </c>
      <c r="AQ148">
        <v>6.609570515134078E-05</v>
      </c>
      <c r="AR148">
        <v>104.6612868082216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1664377945.1</v>
      </c>
      <c r="BH148">
        <v>520.4972222222224</v>
      </c>
      <c r="BI148">
        <v>561.1590000000001</v>
      </c>
      <c r="BJ148">
        <v>18.34722592592593</v>
      </c>
      <c r="BK148">
        <v>16.5842037037037</v>
      </c>
      <c r="BL148">
        <v>524.0590370370371</v>
      </c>
      <c r="BM148">
        <v>18.48259259259259</v>
      </c>
      <c r="BN148">
        <v>500.0661851851851</v>
      </c>
      <c r="BO148">
        <v>91.35992962962965</v>
      </c>
      <c r="BP148">
        <v>0.0999937851851852</v>
      </c>
      <c r="BQ148">
        <v>24.49451851851852</v>
      </c>
      <c r="BR148">
        <v>24.99803703703704</v>
      </c>
      <c r="BS148">
        <v>999.9000000000001</v>
      </c>
      <c r="BT148">
        <v>0</v>
      </c>
      <c r="BU148">
        <v>0</v>
      </c>
      <c r="BV148">
        <v>10007.29851851852</v>
      </c>
      <c r="BW148">
        <v>0</v>
      </c>
      <c r="BX148">
        <v>7.900802592592593</v>
      </c>
      <c r="BY148">
        <v>-40.66170740740741</v>
      </c>
      <c r="BZ148">
        <v>530.2255185185185</v>
      </c>
      <c r="CA148">
        <v>570.6225185185186</v>
      </c>
      <c r="CB148">
        <v>1.763027407407408</v>
      </c>
      <c r="CC148">
        <v>561.1590000000001</v>
      </c>
      <c r="CD148">
        <v>16.5842037037037</v>
      </c>
      <c r="CE148">
        <v>1.676202962962963</v>
      </c>
      <c r="CF148">
        <v>1.515131481481481</v>
      </c>
      <c r="CG148">
        <v>14.67777407407408</v>
      </c>
      <c r="CH148">
        <v>13.12171851851852</v>
      </c>
      <c r="CI148">
        <v>1999.930740740741</v>
      </c>
      <c r="CJ148">
        <v>0.9799973333333332</v>
      </c>
      <c r="CK148">
        <v>0.02000294074074074</v>
      </c>
      <c r="CL148">
        <v>0</v>
      </c>
      <c r="CM148">
        <v>818.6684074074074</v>
      </c>
      <c r="CN148">
        <v>5.00097</v>
      </c>
      <c r="CO148">
        <v>16293.72222222222</v>
      </c>
      <c r="CP148">
        <v>16706.98518518519</v>
      </c>
      <c r="CQ148">
        <v>38.88174074074073</v>
      </c>
      <c r="CR148">
        <v>39.75207407407407</v>
      </c>
      <c r="CS148">
        <v>38.65018518518518</v>
      </c>
      <c r="CT148">
        <v>39.67337037037037</v>
      </c>
      <c r="CU148">
        <v>39.5391111111111</v>
      </c>
      <c r="CV148">
        <v>1955.026296296296</v>
      </c>
      <c r="CW148">
        <v>39.90407407407407</v>
      </c>
      <c r="CX148">
        <v>0</v>
      </c>
      <c r="CY148">
        <v>1664377956.4</v>
      </c>
      <c r="CZ148">
        <v>0</v>
      </c>
      <c r="DA148">
        <v>0</v>
      </c>
      <c r="DB148" t="s">
        <v>356</v>
      </c>
      <c r="DC148">
        <v>1663859321.1</v>
      </c>
      <c r="DD148">
        <v>1663859315.6</v>
      </c>
      <c r="DE148">
        <v>0</v>
      </c>
      <c r="DF148">
        <v>0.196</v>
      </c>
      <c r="DG148">
        <v>-0.001</v>
      </c>
      <c r="DH148">
        <v>-5.941</v>
      </c>
      <c r="DI148">
        <v>-0.174</v>
      </c>
      <c r="DJ148">
        <v>1500</v>
      </c>
      <c r="DK148">
        <v>17</v>
      </c>
      <c r="DL148">
        <v>0.13</v>
      </c>
      <c r="DM148">
        <v>0.04</v>
      </c>
      <c r="DN148">
        <v>-40.22417249999999</v>
      </c>
      <c r="DO148">
        <v>-6.922139212007404</v>
      </c>
      <c r="DP148">
        <v>0.6682738626444626</v>
      </c>
      <c r="DQ148">
        <v>0</v>
      </c>
      <c r="DR148">
        <v>1.77005275</v>
      </c>
      <c r="DS148">
        <v>-0.134331219512197</v>
      </c>
      <c r="DT148">
        <v>0.01383100773398311</v>
      </c>
      <c r="DU148">
        <v>0</v>
      </c>
      <c r="DV148">
        <v>0</v>
      </c>
      <c r="DW148">
        <v>2</v>
      </c>
      <c r="DX148" t="s">
        <v>357</v>
      </c>
      <c r="DY148">
        <v>2.98532</v>
      </c>
      <c r="DZ148">
        <v>2.71555</v>
      </c>
      <c r="EA148">
        <v>0.116475</v>
      </c>
      <c r="EB148">
        <v>0.120936</v>
      </c>
      <c r="EC148">
        <v>0.090369</v>
      </c>
      <c r="ED148">
        <v>0.0824401</v>
      </c>
      <c r="EE148">
        <v>28069.5</v>
      </c>
      <c r="EF148">
        <v>28068.2</v>
      </c>
      <c r="EG148">
        <v>29516.4</v>
      </c>
      <c r="EH148">
        <v>29521.6</v>
      </c>
      <c r="EI148">
        <v>35588.5</v>
      </c>
      <c r="EJ148">
        <v>36010</v>
      </c>
      <c r="EK148">
        <v>41596.9</v>
      </c>
      <c r="EL148">
        <v>42061.3</v>
      </c>
      <c r="EM148">
        <v>1.98215</v>
      </c>
      <c r="EN148">
        <v>1.95098</v>
      </c>
      <c r="EO148">
        <v>0.127517</v>
      </c>
      <c r="EP148">
        <v>0</v>
      </c>
      <c r="EQ148">
        <v>22.9051</v>
      </c>
      <c r="ER148">
        <v>999.9</v>
      </c>
      <c r="ES148">
        <v>51.3</v>
      </c>
      <c r="ET148">
        <v>27.6</v>
      </c>
      <c r="EU148">
        <v>20.8185</v>
      </c>
      <c r="EV148">
        <v>63.1396</v>
      </c>
      <c r="EW148">
        <v>33.4054</v>
      </c>
      <c r="EX148">
        <v>1</v>
      </c>
      <c r="EY148">
        <v>-0.197096</v>
      </c>
      <c r="EZ148">
        <v>1.23149</v>
      </c>
      <c r="FA148">
        <v>20.3339</v>
      </c>
      <c r="FB148">
        <v>5.21849</v>
      </c>
      <c r="FC148">
        <v>12.0099</v>
      </c>
      <c r="FD148">
        <v>4.99005</v>
      </c>
      <c r="FE148">
        <v>3.28858</v>
      </c>
      <c r="FF148">
        <v>9999</v>
      </c>
      <c r="FG148">
        <v>9999</v>
      </c>
      <c r="FH148">
        <v>9999</v>
      </c>
      <c r="FI148">
        <v>267.2</v>
      </c>
      <c r="FJ148">
        <v>1.86722</v>
      </c>
      <c r="FK148">
        <v>1.8663</v>
      </c>
      <c r="FL148">
        <v>1.86572</v>
      </c>
      <c r="FM148">
        <v>1.8657</v>
      </c>
      <c r="FN148">
        <v>1.86752</v>
      </c>
      <c r="FO148">
        <v>1.87009</v>
      </c>
      <c r="FP148">
        <v>1.86872</v>
      </c>
      <c r="FQ148">
        <v>1.87017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-3.63</v>
      </c>
      <c r="GF148">
        <v>-0.1352</v>
      </c>
      <c r="GG148">
        <v>-1.924539205026614</v>
      </c>
      <c r="GH148">
        <v>-0.003472570976848066</v>
      </c>
      <c r="GI148">
        <v>7.724417303660118E-07</v>
      </c>
      <c r="GJ148">
        <v>-2.052396271755168E-10</v>
      </c>
      <c r="GK148">
        <v>-0.1837585470287317</v>
      </c>
      <c r="GL148">
        <v>-0.01104087791735834</v>
      </c>
      <c r="GM148">
        <v>0.001110027317673367</v>
      </c>
      <c r="GN148">
        <v>-2.007286811265012E-05</v>
      </c>
      <c r="GO148">
        <v>4</v>
      </c>
      <c r="GP148">
        <v>2317</v>
      </c>
      <c r="GQ148">
        <v>1</v>
      </c>
      <c r="GR148">
        <v>22</v>
      </c>
      <c r="GS148">
        <v>8643.9</v>
      </c>
      <c r="GT148">
        <v>8644</v>
      </c>
      <c r="GU148">
        <v>1.37939</v>
      </c>
      <c r="GV148">
        <v>2.21802</v>
      </c>
      <c r="GW148">
        <v>1.39648</v>
      </c>
      <c r="GX148">
        <v>2.33765</v>
      </c>
      <c r="GY148">
        <v>1.49536</v>
      </c>
      <c r="GZ148">
        <v>2.47681</v>
      </c>
      <c r="HA148">
        <v>32.8202</v>
      </c>
      <c r="HB148">
        <v>24.07</v>
      </c>
      <c r="HC148">
        <v>18</v>
      </c>
      <c r="HD148">
        <v>520.641</v>
      </c>
      <c r="HE148">
        <v>456.802</v>
      </c>
      <c r="HF148">
        <v>21.2793</v>
      </c>
      <c r="HG148">
        <v>24.9179</v>
      </c>
      <c r="HH148">
        <v>30.0003</v>
      </c>
      <c r="HI148">
        <v>24.9161</v>
      </c>
      <c r="HJ148">
        <v>24.8635</v>
      </c>
      <c r="HK148">
        <v>27.6238</v>
      </c>
      <c r="HL148">
        <v>22.7726</v>
      </c>
      <c r="HM148">
        <v>54.022</v>
      </c>
      <c r="HN148">
        <v>21.2789</v>
      </c>
      <c r="HO148">
        <v>607.006</v>
      </c>
      <c r="HP148">
        <v>16.6597</v>
      </c>
      <c r="HQ148">
        <v>100.966</v>
      </c>
      <c r="HR148">
        <v>101.025</v>
      </c>
    </row>
    <row r="149" spans="1:226">
      <c r="A149">
        <v>133</v>
      </c>
      <c r="B149">
        <v>1664377957.6</v>
      </c>
      <c r="C149">
        <v>1752.599999904633</v>
      </c>
      <c r="D149" t="s">
        <v>629</v>
      </c>
      <c r="E149" t="s">
        <v>630</v>
      </c>
      <c r="F149">
        <v>5</v>
      </c>
      <c r="G149" t="s">
        <v>558</v>
      </c>
      <c r="H149" t="s">
        <v>354</v>
      </c>
      <c r="I149">
        <v>1664377949.814285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603.1090030099033</v>
      </c>
      <c r="AK149">
        <v>569.919612121212</v>
      </c>
      <c r="AL149">
        <v>3.312106562754917</v>
      </c>
      <c r="AM149">
        <v>64.64262232141019</v>
      </c>
      <c r="AN149">
        <f>(AP149 - AO149 + BO149*1E3/(8.314*(BQ149+273.15)) * AR149/BN149 * AQ149) * BN149/(100*BB149) * 1000/(1000 - AP149)</f>
        <v>0</v>
      </c>
      <c r="AO149">
        <v>16.60200027942899</v>
      </c>
      <c r="AP149">
        <v>18.3605109090909</v>
      </c>
      <c r="AQ149">
        <v>1.260480982100164E-05</v>
      </c>
      <c r="AR149">
        <v>104.6612868082216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1664377949.814285</v>
      </c>
      <c r="BH149">
        <v>535.7954999999999</v>
      </c>
      <c r="BI149">
        <v>576.9550714285715</v>
      </c>
      <c r="BJ149">
        <v>18.35187142857143</v>
      </c>
      <c r="BK149">
        <v>16.59562142857143</v>
      </c>
      <c r="BL149">
        <v>539.4005357142858</v>
      </c>
      <c r="BM149">
        <v>18.48720714285715</v>
      </c>
      <c r="BN149">
        <v>500.0711428571429</v>
      </c>
      <c r="BO149">
        <v>91.35964285714286</v>
      </c>
      <c r="BP149">
        <v>0.100010925</v>
      </c>
      <c r="BQ149">
        <v>24.49633571428572</v>
      </c>
      <c r="BR149">
        <v>25.00176428571428</v>
      </c>
      <c r="BS149">
        <v>999.9000000000002</v>
      </c>
      <c r="BT149">
        <v>0</v>
      </c>
      <c r="BU149">
        <v>0</v>
      </c>
      <c r="BV149">
        <v>9994.693214285715</v>
      </c>
      <c r="BW149">
        <v>0</v>
      </c>
      <c r="BX149">
        <v>7.896106071428572</v>
      </c>
      <c r="BY149">
        <v>-41.15956071428571</v>
      </c>
      <c r="BZ149">
        <v>545.8122500000001</v>
      </c>
      <c r="CA149">
        <v>586.6916071428572</v>
      </c>
      <c r="CB149">
        <v>1.756255</v>
      </c>
      <c r="CC149">
        <v>576.9550714285715</v>
      </c>
      <c r="CD149">
        <v>16.59562142857143</v>
      </c>
      <c r="CE149">
        <v>1.676621428571428</v>
      </c>
      <c r="CF149">
        <v>1.51617</v>
      </c>
      <c r="CG149">
        <v>14.68164285714286</v>
      </c>
      <c r="CH149">
        <v>13.13221428571429</v>
      </c>
      <c r="CI149">
        <v>1999.949285714286</v>
      </c>
      <c r="CJ149">
        <v>0.9799990714285717</v>
      </c>
      <c r="CK149">
        <v>0.02000122857142858</v>
      </c>
      <c r="CL149">
        <v>0</v>
      </c>
      <c r="CM149">
        <v>818.3735714285718</v>
      </c>
      <c r="CN149">
        <v>5.00097</v>
      </c>
      <c r="CO149">
        <v>16293.75357142857</v>
      </c>
      <c r="CP149">
        <v>16707.15714285714</v>
      </c>
      <c r="CQ149">
        <v>38.98864285714286</v>
      </c>
      <c r="CR149">
        <v>39.85464285714285</v>
      </c>
      <c r="CS149">
        <v>38.73864285714286</v>
      </c>
      <c r="CT149">
        <v>39.81667857142856</v>
      </c>
      <c r="CU149">
        <v>39.64271428571428</v>
      </c>
      <c r="CV149">
        <v>1955.047857142857</v>
      </c>
      <c r="CW149">
        <v>39.90107142857143</v>
      </c>
      <c r="CX149">
        <v>0</v>
      </c>
      <c r="CY149">
        <v>1664377961.8</v>
      </c>
      <c r="CZ149">
        <v>0</v>
      </c>
      <c r="DA149">
        <v>0</v>
      </c>
      <c r="DB149" t="s">
        <v>356</v>
      </c>
      <c r="DC149">
        <v>1663859321.1</v>
      </c>
      <c r="DD149">
        <v>1663859315.6</v>
      </c>
      <c r="DE149">
        <v>0</v>
      </c>
      <c r="DF149">
        <v>0.196</v>
      </c>
      <c r="DG149">
        <v>-0.001</v>
      </c>
      <c r="DH149">
        <v>-5.941</v>
      </c>
      <c r="DI149">
        <v>-0.174</v>
      </c>
      <c r="DJ149">
        <v>1500</v>
      </c>
      <c r="DK149">
        <v>17</v>
      </c>
      <c r="DL149">
        <v>0.13</v>
      </c>
      <c r="DM149">
        <v>0.04</v>
      </c>
      <c r="DN149">
        <v>-40.9027</v>
      </c>
      <c r="DO149">
        <v>-6.472689681050558</v>
      </c>
      <c r="DP149">
        <v>0.6242371184093432</v>
      </c>
      <c r="DQ149">
        <v>0</v>
      </c>
      <c r="DR149">
        <v>1.761741</v>
      </c>
      <c r="DS149">
        <v>-0.08188885553471509</v>
      </c>
      <c r="DT149">
        <v>0.01058030595020769</v>
      </c>
      <c r="DU149">
        <v>1</v>
      </c>
      <c r="DV149">
        <v>1</v>
      </c>
      <c r="DW149">
        <v>2</v>
      </c>
      <c r="DX149" t="s">
        <v>425</v>
      </c>
      <c r="DY149">
        <v>2.98525</v>
      </c>
      <c r="DZ149">
        <v>2.71572</v>
      </c>
      <c r="EA149">
        <v>0.118926</v>
      </c>
      <c r="EB149">
        <v>0.123357</v>
      </c>
      <c r="EC149">
        <v>0.0903798</v>
      </c>
      <c r="ED149">
        <v>0.0824496</v>
      </c>
      <c r="EE149">
        <v>27991.6</v>
      </c>
      <c r="EF149">
        <v>27991</v>
      </c>
      <c r="EG149">
        <v>29516.4</v>
      </c>
      <c r="EH149">
        <v>29521.7</v>
      </c>
      <c r="EI149">
        <v>35588.4</v>
      </c>
      <c r="EJ149">
        <v>36009.6</v>
      </c>
      <c r="EK149">
        <v>41597.3</v>
      </c>
      <c r="EL149">
        <v>42061.2</v>
      </c>
      <c r="EM149">
        <v>1.9823</v>
      </c>
      <c r="EN149">
        <v>1.95077</v>
      </c>
      <c r="EO149">
        <v>0.127316</v>
      </c>
      <c r="EP149">
        <v>0</v>
      </c>
      <c r="EQ149">
        <v>22.9033</v>
      </c>
      <c r="ER149">
        <v>999.9</v>
      </c>
      <c r="ES149">
        <v>51.3</v>
      </c>
      <c r="ET149">
        <v>27.6</v>
      </c>
      <c r="EU149">
        <v>20.8162</v>
      </c>
      <c r="EV149">
        <v>62.9996</v>
      </c>
      <c r="EW149">
        <v>33.3213</v>
      </c>
      <c r="EX149">
        <v>1</v>
      </c>
      <c r="EY149">
        <v>-0.196913</v>
      </c>
      <c r="EZ149">
        <v>1.22993</v>
      </c>
      <c r="FA149">
        <v>20.3341</v>
      </c>
      <c r="FB149">
        <v>5.21909</v>
      </c>
      <c r="FC149">
        <v>12.0099</v>
      </c>
      <c r="FD149">
        <v>4.9901</v>
      </c>
      <c r="FE149">
        <v>3.28863</v>
      </c>
      <c r="FF149">
        <v>9999</v>
      </c>
      <c r="FG149">
        <v>9999</v>
      </c>
      <c r="FH149">
        <v>9999</v>
      </c>
      <c r="FI149">
        <v>267.2</v>
      </c>
      <c r="FJ149">
        <v>1.86722</v>
      </c>
      <c r="FK149">
        <v>1.8663</v>
      </c>
      <c r="FL149">
        <v>1.86573</v>
      </c>
      <c r="FM149">
        <v>1.8657</v>
      </c>
      <c r="FN149">
        <v>1.86752</v>
      </c>
      <c r="FO149">
        <v>1.87011</v>
      </c>
      <c r="FP149">
        <v>1.86873</v>
      </c>
      <c r="FQ149">
        <v>1.87019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-3.676</v>
      </c>
      <c r="GF149">
        <v>-0.1352</v>
      </c>
      <c r="GG149">
        <v>-1.924539205026614</v>
      </c>
      <c r="GH149">
        <v>-0.003472570976848066</v>
      </c>
      <c r="GI149">
        <v>7.724417303660118E-07</v>
      </c>
      <c r="GJ149">
        <v>-2.052396271755168E-10</v>
      </c>
      <c r="GK149">
        <v>-0.1837585470287317</v>
      </c>
      <c r="GL149">
        <v>-0.01104087791735834</v>
      </c>
      <c r="GM149">
        <v>0.001110027317673367</v>
      </c>
      <c r="GN149">
        <v>-2.007286811265012E-05</v>
      </c>
      <c r="GO149">
        <v>4</v>
      </c>
      <c r="GP149">
        <v>2317</v>
      </c>
      <c r="GQ149">
        <v>1</v>
      </c>
      <c r="GR149">
        <v>22</v>
      </c>
      <c r="GS149">
        <v>8643.9</v>
      </c>
      <c r="GT149">
        <v>8644</v>
      </c>
      <c r="GU149">
        <v>1.40869</v>
      </c>
      <c r="GV149">
        <v>2.21436</v>
      </c>
      <c r="GW149">
        <v>1.39648</v>
      </c>
      <c r="GX149">
        <v>2.33765</v>
      </c>
      <c r="GY149">
        <v>1.49536</v>
      </c>
      <c r="GZ149">
        <v>2.36694</v>
      </c>
      <c r="HA149">
        <v>32.8202</v>
      </c>
      <c r="HB149">
        <v>24.07</v>
      </c>
      <c r="HC149">
        <v>18</v>
      </c>
      <c r="HD149">
        <v>520.753</v>
      </c>
      <c r="HE149">
        <v>456.691</v>
      </c>
      <c r="HF149">
        <v>21.2794</v>
      </c>
      <c r="HG149">
        <v>24.9199</v>
      </c>
      <c r="HH149">
        <v>30.0003</v>
      </c>
      <c r="HI149">
        <v>24.9176</v>
      </c>
      <c r="HJ149">
        <v>24.865</v>
      </c>
      <c r="HK149">
        <v>28.1984</v>
      </c>
      <c r="HL149">
        <v>22.7726</v>
      </c>
      <c r="HM149">
        <v>54.022</v>
      </c>
      <c r="HN149">
        <v>21.2791</v>
      </c>
      <c r="HO149">
        <v>627.0410000000001</v>
      </c>
      <c r="HP149">
        <v>16.6632</v>
      </c>
      <c r="HQ149">
        <v>100.966</v>
      </c>
      <c r="HR149">
        <v>101.024</v>
      </c>
    </row>
    <row r="150" spans="1:226">
      <c r="A150">
        <v>134</v>
      </c>
      <c r="B150">
        <v>1664377962.6</v>
      </c>
      <c r="C150">
        <v>1757.599999904633</v>
      </c>
      <c r="D150" t="s">
        <v>631</v>
      </c>
      <c r="E150" t="s">
        <v>632</v>
      </c>
      <c r="F150">
        <v>5</v>
      </c>
      <c r="G150" t="s">
        <v>558</v>
      </c>
      <c r="H150" t="s">
        <v>354</v>
      </c>
      <c r="I150">
        <v>1664377955.1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620.1253425126653</v>
      </c>
      <c r="AK150">
        <v>586.5148666666665</v>
      </c>
      <c r="AL150">
        <v>3.332112376010408</v>
      </c>
      <c r="AM150">
        <v>64.64262232141019</v>
      </c>
      <c r="AN150">
        <f>(AP150 - AO150 + BO150*1E3/(8.314*(BQ150+273.15)) * AR150/BN150 * AQ150) * BN150/(100*BB150) * 1000/(1000 - AP150)</f>
        <v>0</v>
      </c>
      <c r="AO150">
        <v>16.60491452500486</v>
      </c>
      <c r="AP150">
        <v>18.36323636363636</v>
      </c>
      <c r="AQ150">
        <v>1.444661836951954E-05</v>
      </c>
      <c r="AR150">
        <v>104.6612868082216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1664377955.1</v>
      </c>
      <c r="BH150">
        <v>552.9526296296297</v>
      </c>
      <c r="BI150">
        <v>594.6916296296296</v>
      </c>
      <c r="BJ150">
        <v>18.35846296296297</v>
      </c>
      <c r="BK150">
        <v>16.60208148148148</v>
      </c>
      <c r="BL150">
        <v>556.606</v>
      </c>
      <c r="BM150">
        <v>18.49373703703704</v>
      </c>
      <c r="BN150">
        <v>500.0633703703704</v>
      </c>
      <c r="BO150">
        <v>91.35857037037034</v>
      </c>
      <c r="BP150">
        <v>0.09995846296296296</v>
      </c>
      <c r="BQ150">
        <v>24.49905925925926</v>
      </c>
      <c r="BR150">
        <v>24.99638518518518</v>
      </c>
      <c r="BS150">
        <v>999.9000000000001</v>
      </c>
      <c r="BT150">
        <v>0</v>
      </c>
      <c r="BU150">
        <v>0</v>
      </c>
      <c r="BV150">
        <v>9994.054444444446</v>
      </c>
      <c r="BW150">
        <v>0</v>
      </c>
      <c r="BX150">
        <v>7.893517037037038</v>
      </c>
      <c r="BY150">
        <v>-41.73901851851852</v>
      </c>
      <c r="BZ150">
        <v>563.2938518518519</v>
      </c>
      <c r="CA150">
        <v>604.7314444444445</v>
      </c>
      <c r="CB150">
        <v>1.75639074074074</v>
      </c>
      <c r="CC150">
        <v>594.6916296296296</v>
      </c>
      <c r="CD150">
        <v>16.60208148148148</v>
      </c>
      <c r="CE150">
        <v>1.677203333333333</v>
      </c>
      <c r="CF150">
        <v>1.516742222222222</v>
      </c>
      <c r="CG150">
        <v>14.68702962962963</v>
      </c>
      <c r="CH150">
        <v>13.1379962962963</v>
      </c>
      <c r="CI150">
        <v>1999.925555555556</v>
      </c>
      <c r="CJ150">
        <v>0.9800004444444446</v>
      </c>
      <c r="CK150">
        <v>0.01999985555555556</v>
      </c>
      <c r="CL150">
        <v>0</v>
      </c>
      <c r="CM150">
        <v>818.0874444444445</v>
      </c>
      <c r="CN150">
        <v>5.00097</v>
      </c>
      <c r="CO150">
        <v>16293.7</v>
      </c>
      <c r="CP150">
        <v>16706.97777777778</v>
      </c>
      <c r="CQ150">
        <v>39.10862962962963</v>
      </c>
      <c r="CR150">
        <v>39.97429629629629</v>
      </c>
      <c r="CS150">
        <v>38.84003703703704</v>
      </c>
      <c r="CT150">
        <v>39.97659259259259</v>
      </c>
      <c r="CU150">
        <v>39.74985185185186</v>
      </c>
      <c r="CV150">
        <v>1955.026296296297</v>
      </c>
      <c r="CW150">
        <v>39.89888888888889</v>
      </c>
      <c r="CX150">
        <v>0</v>
      </c>
      <c r="CY150">
        <v>1664377966.6</v>
      </c>
      <c r="CZ150">
        <v>0</v>
      </c>
      <c r="DA150">
        <v>0</v>
      </c>
      <c r="DB150" t="s">
        <v>356</v>
      </c>
      <c r="DC150">
        <v>1663859321.1</v>
      </c>
      <c r="DD150">
        <v>1663859315.6</v>
      </c>
      <c r="DE150">
        <v>0</v>
      </c>
      <c r="DF150">
        <v>0.196</v>
      </c>
      <c r="DG150">
        <v>-0.001</v>
      </c>
      <c r="DH150">
        <v>-5.941</v>
      </c>
      <c r="DI150">
        <v>-0.174</v>
      </c>
      <c r="DJ150">
        <v>1500</v>
      </c>
      <c r="DK150">
        <v>17</v>
      </c>
      <c r="DL150">
        <v>0.13</v>
      </c>
      <c r="DM150">
        <v>0.04</v>
      </c>
      <c r="DN150">
        <v>-41.4291525</v>
      </c>
      <c r="DO150">
        <v>-6.530903189493399</v>
      </c>
      <c r="DP150">
        <v>0.6295362396190947</v>
      </c>
      <c r="DQ150">
        <v>0</v>
      </c>
      <c r="DR150">
        <v>1.75639725</v>
      </c>
      <c r="DS150">
        <v>0.00254510318949069</v>
      </c>
      <c r="DT150">
        <v>0.003327678610908804</v>
      </c>
      <c r="DU150">
        <v>1</v>
      </c>
      <c r="DV150">
        <v>1</v>
      </c>
      <c r="DW150">
        <v>2</v>
      </c>
      <c r="DX150" t="s">
        <v>425</v>
      </c>
      <c r="DY150">
        <v>2.98511</v>
      </c>
      <c r="DZ150">
        <v>2.71563</v>
      </c>
      <c r="EA150">
        <v>0.12136</v>
      </c>
      <c r="EB150">
        <v>0.125752</v>
      </c>
      <c r="EC150">
        <v>0.09038690000000001</v>
      </c>
      <c r="ED150">
        <v>0.0824651</v>
      </c>
      <c r="EE150">
        <v>27914.8</v>
      </c>
      <c r="EF150">
        <v>27914.1</v>
      </c>
      <c r="EG150">
        <v>29516.9</v>
      </c>
      <c r="EH150">
        <v>29521.3</v>
      </c>
      <c r="EI150">
        <v>35588.5</v>
      </c>
      <c r="EJ150">
        <v>36008.5</v>
      </c>
      <c r="EK150">
        <v>41597.6</v>
      </c>
      <c r="EL150">
        <v>42060.7</v>
      </c>
      <c r="EM150">
        <v>1.98218</v>
      </c>
      <c r="EN150">
        <v>1.9507</v>
      </c>
      <c r="EO150">
        <v>0.126883</v>
      </c>
      <c r="EP150">
        <v>0</v>
      </c>
      <c r="EQ150">
        <v>22.9031</v>
      </c>
      <c r="ER150">
        <v>999.9</v>
      </c>
      <c r="ES150">
        <v>51.3</v>
      </c>
      <c r="ET150">
        <v>27.6</v>
      </c>
      <c r="EU150">
        <v>20.8156</v>
      </c>
      <c r="EV150">
        <v>62.6196</v>
      </c>
      <c r="EW150">
        <v>33.4295</v>
      </c>
      <c r="EX150">
        <v>1</v>
      </c>
      <c r="EY150">
        <v>-0.196829</v>
      </c>
      <c r="EZ150">
        <v>1.2301</v>
      </c>
      <c r="FA150">
        <v>20.334</v>
      </c>
      <c r="FB150">
        <v>5.21894</v>
      </c>
      <c r="FC150">
        <v>12.0099</v>
      </c>
      <c r="FD150">
        <v>4.99</v>
      </c>
      <c r="FE150">
        <v>3.28863</v>
      </c>
      <c r="FF150">
        <v>9999</v>
      </c>
      <c r="FG150">
        <v>9999</v>
      </c>
      <c r="FH150">
        <v>9999</v>
      </c>
      <c r="FI150">
        <v>267.2</v>
      </c>
      <c r="FJ150">
        <v>1.86722</v>
      </c>
      <c r="FK150">
        <v>1.8663</v>
      </c>
      <c r="FL150">
        <v>1.86572</v>
      </c>
      <c r="FM150">
        <v>1.86569</v>
      </c>
      <c r="FN150">
        <v>1.86752</v>
      </c>
      <c r="FO150">
        <v>1.8701</v>
      </c>
      <c r="FP150">
        <v>1.86872</v>
      </c>
      <c r="FQ150">
        <v>1.87016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-3.722</v>
      </c>
      <c r="GF150">
        <v>-0.1352</v>
      </c>
      <c r="GG150">
        <v>-1.924539205026614</v>
      </c>
      <c r="GH150">
        <v>-0.003472570976848066</v>
      </c>
      <c r="GI150">
        <v>7.724417303660118E-07</v>
      </c>
      <c r="GJ150">
        <v>-2.052396271755168E-10</v>
      </c>
      <c r="GK150">
        <v>-0.1837585470287317</v>
      </c>
      <c r="GL150">
        <v>-0.01104087791735834</v>
      </c>
      <c r="GM150">
        <v>0.001110027317673367</v>
      </c>
      <c r="GN150">
        <v>-2.007286811265012E-05</v>
      </c>
      <c r="GO150">
        <v>4</v>
      </c>
      <c r="GP150">
        <v>2317</v>
      </c>
      <c r="GQ150">
        <v>1</v>
      </c>
      <c r="GR150">
        <v>22</v>
      </c>
      <c r="GS150">
        <v>8644</v>
      </c>
      <c r="GT150">
        <v>8644.1</v>
      </c>
      <c r="GU150">
        <v>1.44165</v>
      </c>
      <c r="GV150">
        <v>2.20947</v>
      </c>
      <c r="GW150">
        <v>1.39648</v>
      </c>
      <c r="GX150">
        <v>2.33643</v>
      </c>
      <c r="GY150">
        <v>1.49536</v>
      </c>
      <c r="GZ150">
        <v>2.49268</v>
      </c>
      <c r="HA150">
        <v>32.8202</v>
      </c>
      <c r="HB150">
        <v>24.07</v>
      </c>
      <c r="HC150">
        <v>18</v>
      </c>
      <c r="HD150">
        <v>520.691</v>
      </c>
      <c r="HE150">
        <v>456.663</v>
      </c>
      <c r="HF150">
        <v>21.2793</v>
      </c>
      <c r="HG150">
        <v>24.9221</v>
      </c>
      <c r="HH150">
        <v>30.0001</v>
      </c>
      <c r="HI150">
        <v>24.9197</v>
      </c>
      <c r="HJ150">
        <v>24.8671</v>
      </c>
      <c r="HK150">
        <v>28.8441</v>
      </c>
      <c r="HL150">
        <v>22.7726</v>
      </c>
      <c r="HM150">
        <v>54.022</v>
      </c>
      <c r="HN150">
        <v>21.2792</v>
      </c>
      <c r="HO150">
        <v>640.399</v>
      </c>
      <c r="HP150">
        <v>16.6695</v>
      </c>
      <c r="HQ150">
        <v>100.968</v>
      </c>
      <c r="HR150">
        <v>101.023</v>
      </c>
    </row>
    <row r="151" spans="1:226">
      <c r="A151">
        <v>135</v>
      </c>
      <c r="B151">
        <v>1664377967.6</v>
      </c>
      <c r="C151">
        <v>1762.599999904633</v>
      </c>
      <c r="D151" t="s">
        <v>633</v>
      </c>
      <c r="E151" t="s">
        <v>634</v>
      </c>
      <c r="F151">
        <v>5</v>
      </c>
      <c r="G151" t="s">
        <v>558</v>
      </c>
      <c r="H151" t="s">
        <v>354</v>
      </c>
      <c r="I151">
        <v>1664377959.814285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637.2073531972329</v>
      </c>
      <c r="AK151">
        <v>603.1404848484843</v>
      </c>
      <c r="AL151">
        <v>3.315043641730441</v>
      </c>
      <c r="AM151">
        <v>64.64262232141019</v>
      </c>
      <c r="AN151">
        <f>(AP151 - AO151 + BO151*1E3/(8.314*(BQ151+273.15)) * AR151/BN151 * AQ151) * BN151/(100*BB151) * 1000/(1000 - AP151)</f>
        <v>0</v>
      </c>
      <c r="AO151">
        <v>16.61006023454206</v>
      </c>
      <c r="AP151">
        <v>18.36365212121212</v>
      </c>
      <c r="AQ151">
        <v>3.153734913588947E-06</v>
      </c>
      <c r="AR151">
        <v>104.6612868082216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1664377959.814285</v>
      </c>
      <c r="BH151">
        <v>568.3028928571429</v>
      </c>
      <c r="BI151">
        <v>610.4846428571427</v>
      </c>
      <c r="BJ151">
        <v>18.36125714285714</v>
      </c>
      <c r="BK151">
        <v>16.60613928571428</v>
      </c>
      <c r="BL151">
        <v>571.9992500000001</v>
      </c>
      <c r="BM151">
        <v>18.49649642857143</v>
      </c>
      <c r="BN151">
        <v>500.0712857142857</v>
      </c>
      <c r="BO151">
        <v>91.35853571428571</v>
      </c>
      <c r="BP151">
        <v>0.1000179607142857</v>
      </c>
      <c r="BQ151">
        <v>24.50182857142857</v>
      </c>
      <c r="BR151">
        <v>24.99645357142857</v>
      </c>
      <c r="BS151">
        <v>999.9000000000002</v>
      </c>
      <c r="BT151">
        <v>0</v>
      </c>
      <c r="BU151">
        <v>0</v>
      </c>
      <c r="BV151">
        <v>9989.355</v>
      </c>
      <c r="BW151">
        <v>0</v>
      </c>
      <c r="BX151">
        <v>7.893647142857145</v>
      </c>
      <c r="BY151">
        <v>-42.18188928571429</v>
      </c>
      <c r="BZ151">
        <v>578.9327857142856</v>
      </c>
      <c r="CA151">
        <v>620.79375</v>
      </c>
      <c r="CB151">
        <v>1.7551225</v>
      </c>
      <c r="CC151">
        <v>610.4846428571427</v>
      </c>
      <c r="CD151">
        <v>16.60613928571428</v>
      </c>
      <c r="CE151">
        <v>1.6774575</v>
      </c>
      <c r="CF151">
        <v>1.5171125</v>
      </c>
      <c r="CG151">
        <v>14.68937857142857</v>
      </c>
      <c r="CH151">
        <v>13.141725</v>
      </c>
      <c r="CI151">
        <v>1999.948571428571</v>
      </c>
      <c r="CJ151">
        <v>0.9800020714285715</v>
      </c>
      <c r="CK151">
        <v>0.01999822857142857</v>
      </c>
      <c r="CL151">
        <v>0</v>
      </c>
      <c r="CM151">
        <v>817.8518214285713</v>
      </c>
      <c r="CN151">
        <v>5.00097</v>
      </c>
      <c r="CO151">
        <v>16294.27142857143</v>
      </c>
      <c r="CP151">
        <v>16707.175</v>
      </c>
      <c r="CQ151">
        <v>39.21185714285713</v>
      </c>
      <c r="CR151">
        <v>40.07785714285713</v>
      </c>
      <c r="CS151">
        <v>38.92832142857142</v>
      </c>
      <c r="CT151">
        <v>40.11807142857142</v>
      </c>
      <c r="CU151">
        <v>39.8525</v>
      </c>
      <c r="CV151">
        <v>1955.0525</v>
      </c>
      <c r="CW151">
        <v>39.89571428571429</v>
      </c>
      <c r="CX151">
        <v>0</v>
      </c>
      <c r="CY151">
        <v>1664377971.4</v>
      </c>
      <c r="CZ151">
        <v>0</v>
      </c>
      <c r="DA151">
        <v>0</v>
      </c>
      <c r="DB151" t="s">
        <v>356</v>
      </c>
      <c r="DC151">
        <v>1663859321.1</v>
      </c>
      <c r="DD151">
        <v>1663859315.6</v>
      </c>
      <c r="DE151">
        <v>0</v>
      </c>
      <c r="DF151">
        <v>0.196</v>
      </c>
      <c r="DG151">
        <v>-0.001</v>
      </c>
      <c r="DH151">
        <v>-5.941</v>
      </c>
      <c r="DI151">
        <v>-0.174</v>
      </c>
      <c r="DJ151">
        <v>1500</v>
      </c>
      <c r="DK151">
        <v>17</v>
      </c>
      <c r="DL151">
        <v>0.13</v>
      </c>
      <c r="DM151">
        <v>0.04</v>
      </c>
      <c r="DN151">
        <v>-41.86595365853658</v>
      </c>
      <c r="DO151">
        <v>-5.841802787456468</v>
      </c>
      <c r="DP151">
        <v>0.5775147351504409</v>
      </c>
      <c r="DQ151">
        <v>0</v>
      </c>
      <c r="DR151">
        <v>1.755198536585366</v>
      </c>
      <c r="DS151">
        <v>-0.002221672473870437</v>
      </c>
      <c r="DT151">
        <v>0.002712285114316786</v>
      </c>
      <c r="DU151">
        <v>1</v>
      </c>
      <c r="DV151">
        <v>1</v>
      </c>
      <c r="DW151">
        <v>2</v>
      </c>
      <c r="DX151" t="s">
        <v>425</v>
      </c>
      <c r="DY151">
        <v>2.98522</v>
      </c>
      <c r="DZ151">
        <v>2.71555</v>
      </c>
      <c r="EA151">
        <v>0.123754</v>
      </c>
      <c r="EB151">
        <v>0.128089</v>
      </c>
      <c r="EC151">
        <v>0.09039229999999999</v>
      </c>
      <c r="ED151">
        <v>0.0825255</v>
      </c>
      <c r="EE151">
        <v>27837.9</v>
      </c>
      <c r="EF151">
        <v>27839.4</v>
      </c>
      <c r="EG151">
        <v>29515.9</v>
      </c>
      <c r="EH151">
        <v>29521.1</v>
      </c>
      <c r="EI151">
        <v>35587.4</v>
      </c>
      <c r="EJ151">
        <v>36006.1</v>
      </c>
      <c r="EK151">
        <v>41596.6</v>
      </c>
      <c r="EL151">
        <v>42060.6</v>
      </c>
      <c r="EM151">
        <v>1.98223</v>
      </c>
      <c r="EN151">
        <v>1.95098</v>
      </c>
      <c r="EO151">
        <v>0.127867</v>
      </c>
      <c r="EP151">
        <v>0</v>
      </c>
      <c r="EQ151">
        <v>22.9031</v>
      </c>
      <c r="ER151">
        <v>999.9</v>
      </c>
      <c r="ES151">
        <v>51.3</v>
      </c>
      <c r="ET151">
        <v>27.6</v>
      </c>
      <c r="EU151">
        <v>20.819</v>
      </c>
      <c r="EV151">
        <v>63.0796</v>
      </c>
      <c r="EW151">
        <v>33.3093</v>
      </c>
      <c r="EX151">
        <v>1</v>
      </c>
      <c r="EY151">
        <v>-0.196692</v>
      </c>
      <c r="EZ151">
        <v>1.22158</v>
      </c>
      <c r="FA151">
        <v>20.3341</v>
      </c>
      <c r="FB151">
        <v>5.21924</v>
      </c>
      <c r="FC151">
        <v>12.0099</v>
      </c>
      <c r="FD151">
        <v>4.99005</v>
      </c>
      <c r="FE151">
        <v>3.2886</v>
      </c>
      <c r="FF151">
        <v>9999</v>
      </c>
      <c r="FG151">
        <v>9999</v>
      </c>
      <c r="FH151">
        <v>9999</v>
      </c>
      <c r="FI151">
        <v>267.3</v>
      </c>
      <c r="FJ151">
        <v>1.86722</v>
      </c>
      <c r="FK151">
        <v>1.8663</v>
      </c>
      <c r="FL151">
        <v>1.86575</v>
      </c>
      <c r="FM151">
        <v>1.86569</v>
      </c>
      <c r="FN151">
        <v>1.86752</v>
      </c>
      <c r="FO151">
        <v>1.8701</v>
      </c>
      <c r="FP151">
        <v>1.86873</v>
      </c>
      <c r="FQ151">
        <v>1.87017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-3.767</v>
      </c>
      <c r="GF151">
        <v>-0.1352</v>
      </c>
      <c r="GG151">
        <v>-1.924539205026614</v>
      </c>
      <c r="GH151">
        <v>-0.003472570976848066</v>
      </c>
      <c r="GI151">
        <v>7.724417303660118E-07</v>
      </c>
      <c r="GJ151">
        <v>-2.052396271755168E-10</v>
      </c>
      <c r="GK151">
        <v>-0.1837585470287317</v>
      </c>
      <c r="GL151">
        <v>-0.01104087791735834</v>
      </c>
      <c r="GM151">
        <v>0.001110027317673367</v>
      </c>
      <c r="GN151">
        <v>-2.007286811265012E-05</v>
      </c>
      <c r="GO151">
        <v>4</v>
      </c>
      <c r="GP151">
        <v>2317</v>
      </c>
      <c r="GQ151">
        <v>1</v>
      </c>
      <c r="GR151">
        <v>22</v>
      </c>
      <c r="GS151">
        <v>8644.1</v>
      </c>
      <c r="GT151">
        <v>8644.200000000001</v>
      </c>
      <c r="GU151">
        <v>1.46973</v>
      </c>
      <c r="GV151">
        <v>2.20581</v>
      </c>
      <c r="GW151">
        <v>1.39648</v>
      </c>
      <c r="GX151">
        <v>2.33765</v>
      </c>
      <c r="GY151">
        <v>1.49536</v>
      </c>
      <c r="GZ151">
        <v>2.42676</v>
      </c>
      <c r="HA151">
        <v>32.8202</v>
      </c>
      <c r="HB151">
        <v>24.07</v>
      </c>
      <c r="HC151">
        <v>18</v>
      </c>
      <c r="HD151">
        <v>520.7430000000001</v>
      </c>
      <c r="HE151">
        <v>456.847</v>
      </c>
      <c r="HF151">
        <v>21.2795</v>
      </c>
      <c r="HG151">
        <v>24.9242</v>
      </c>
      <c r="HH151">
        <v>30.0002</v>
      </c>
      <c r="HI151">
        <v>24.9218</v>
      </c>
      <c r="HJ151">
        <v>24.8687</v>
      </c>
      <c r="HK151">
        <v>29.416</v>
      </c>
      <c r="HL151">
        <v>22.5001</v>
      </c>
      <c r="HM151">
        <v>54.022</v>
      </c>
      <c r="HN151">
        <v>21.2843</v>
      </c>
      <c r="HO151">
        <v>660.434</v>
      </c>
      <c r="HP151">
        <v>16.6718</v>
      </c>
      <c r="HQ151">
        <v>100.965</v>
      </c>
      <c r="HR151">
        <v>101.023</v>
      </c>
    </row>
    <row r="152" spans="1:226">
      <c r="A152">
        <v>136</v>
      </c>
      <c r="B152">
        <v>1664377972.6</v>
      </c>
      <c r="C152">
        <v>1767.599999904633</v>
      </c>
      <c r="D152" t="s">
        <v>635</v>
      </c>
      <c r="E152" t="s">
        <v>636</v>
      </c>
      <c r="F152">
        <v>5</v>
      </c>
      <c r="G152" t="s">
        <v>558</v>
      </c>
      <c r="H152" t="s">
        <v>354</v>
      </c>
      <c r="I152">
        <v>1664377965.1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654.1720554707042</v>
      </c>
      <c r="AK152">
        <v>619.6747575757576</v>
      </c>
      <c r="AL152">
        <v>3.299529071672792</v>
      </c>
      <c r="AM152">
        <v>64.64262232141019</v>
      </c>
      <c r="AN152">
        <f>(AP152 - AO152 + BO152*1E3/(8.314*(BQ152+273.15)) * AR152/BN152 * AQ152) * BN152/(100*BB152) * 1000/(1000 - AP152)</f>
        <v>0</v>
      </c>
      <c r="AO152">
        <v>16.64032895921133</v>
      </c>
      <c r="AP152">
        <v>18.37381393939393</v>
      </c>
      <c r="AQ152">
        <v>4.6432082078741E-05</v>
      </c>
      <c r="AR152">
        <v>104.6612868082216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1664377965.1</v>
      </c>
      <c r="BH152">
        <v>585.521185185185</v>
      </c>
      <c r="BI152">
        <v>628.1748518518517</v>
      </c>
      <c r="BJ152">
        <v>18.36501111111111</v>
      </c>
      <c r="BK152">
        <v>16.6185962962963</v>
      </c>
      <c r="BL152">
        <v>589.2657037037037</v>
      </c>
      <c r="BM152">
        <v>18.5002</v>
      </c>
      <c r="BN152">
        <v>500.0717037037037</v>
      </c>
      <c r="BO152">
        <v>91.35921851851852</v>
      </c>
      <c r="BP152">
        <v>0.1000086666666666</v>
      </c>
      <c r="BQ152">
        <v>24.5037</v>
      </c>
      <c r="BR152">
        <v>24.99561111111111</v>
      </c>
      <c r="BS152">
        <v>999.9000000000001</v>
      </c>
      <c r="BT152">
        <v>0</v>
      </c>
      <c r="BU152">
        <v>0</v>
      </c>
      <c r="BV152">
        <v>9995.882962962962</v>
      </c>
      <c r="BW152">
        <v>0</v>
      </c>
      <c r="BX152">
        <v>7.894610000000002</v>
      </c>
      <c r="BY152">
        <v>-42.65371481481481</v>
      </c>
      <c r="BZ152">
        <v>596.4754074074074</v>
      </c>
      <c r="CA152">
        <v>638.7908888888888</v>
      </c>
      <c r="CB152">
        <v>1.746411851851852</v>
      </c>
      <c r="CC152">
        <v>628.1748518518517</v>
      </c>
      <c r="CD152">
        <v>16.6185962962963</v>
      </c>
      <c r="CE152">
        <v>1.677812592592592</v>
      </c>
      <c r="CF152">
        <v>1.518262222222222</v>
      </c>
      <c r="CG152">
        <v>14.69265925925926</v>
      </c>
      <c r="CH152">
        <v>13.15331851851852</v>
      </c>
      <c r="CI152">
        <v>1999.954444444445</v>
      </c>
      <c r="CJ152">
        <v>0.9800035555555555</v>
      </c>
      <c r="CK152">
        <v>0.01999675555555556</v>
      </c>
      <c r="CL152">
        <v>0</v>
      </c>
      <c r="CM152">
        <v>817.6087037037038</v>
      </c>
      <c r="CN152">
        <v>5.00097</v>
      </c>
      <c r="CO152">
        <v>16294.7962962963</v>
      </c>
      <c r="CP152">
        <v>16707.22592592593</v>
      </c>
      <c r="CQ152">
        <v>39.32381481481481</v>
      </c>
      <c r="CR152">
        <v>40.18722222222222</v>
      </c>
      <c r="CS152">
        <v>39.01596296296297</v>
      </c>
      <c r="CT152">
        <v>40.27292592592593</v>
      </c>
      <c r="CU152">
        <v>39.95807407407407</v>
      </c>
      <c r="CV152">
        <v>1955.061481481482</v>
      </c>
      <c r="CW152">
        <v>39.8925925925926</v>
      </c>
      <c r="CX152">
        <v>0</v>
      </c>
      <c r="CY152">
        <v>1664377976.2</v>
      </c>
      <c r="CZ152">
        <v>0</v>
      </c>
      <c r="DA152">
        <v>0</v>
      </c>
      <c r="DB152" t="s">
        <v>356</v>
      </c>
      <c r="DC152">
        <v>1663859321.1</v>
      </c>
      <c r="DD152">
        <v>1663859315.6</v>
      </c>
      <c r="DE152">
        <v>0</v>
      </c>
      <c r="DF152">
        <v>0.196</v>
      </c>
      <c r="DG152">
        <v>-0.001</v>
      </c>
      <c r="DH152">
        <v>-5.941</v>
      </c>
      <c r="DI152">
        <v>-0.174</v>
      </c>
      <c r="DJ152">
        <v>1500</v>
      </c>
      <c r="DK152">
        <v>17</v>
      </c>
      <c r="DL152">
        <v>0.13</v>
      </c>
      <c r="DM152">
        <v>0.04</v>
      </c>
      <c r="DN152">
        <v>-42.32826097560976</v>
      </c>
      <c r="DO152">
        <v>-5.350524041811912</v>
      </c>
      <c r="DP152">
        <v>0.5296897172174272</v>
      </c>
      <c r="DQ152">
        <v>0</v>
      </c>
      <c r="DR152">
        <v>1.750196829268293</v>
      </c>
      <c r="DS152">
        <v>-0.08705560975610227</v>
      </c>
      <c r="DT152">
        <v>0.01035075829413156</v>
      </c>
      <c r="DU152">
        <v>1</v>
      </c>
      <c r="DV152">
        <v>1</v>
      </c>
      <c r="DW152">
        <v>2</v>
      </c>
      <c r="DX152" t="s">
        <v>425</v>
      </c>
      <c r="DY152">
        <v>2.98513</v>
      </c>
      <c r="DZ152">
        <v>2.71563</v>
      </c>
      <c r="EA152">
        <v>0.126106</v>
      </c>
      <c r="EB152">
        <v>0.130418</v>
      </c>
      <c r="EC152">
        <v>0.09042890000000001</v>
      </c>
      <c r="ED152">
        <v>0.0826007</v>
      </c>
      <c r="EE152">
        <v>27762.8</v>
      </c>
      <c r="EF152">
        <v>27764.7</v>
      </c>
      <c r="EG152">
        <v>29515.5</v>
      </c>
      <c r="EH152">
        <v>29520.7</v>
      </c>
      <c r="EI152">
        <v>35585.5</v>
      </c>
      <c r="EJ152">
        <v>36002.8</v>
      </c>
      <c r="EK152">
        <v>41596</v>
      </c>
      <c r="EL152">
        <v>42060.2</v>
      </c>
      <c r="EM152">
        <v>1.98218</v>
      </c>
      <c r="EN152">
        <v>1.95093</v>
      </c>
      <c r="EO152">
        <v>0.12733</v>
      </c>
      <c r="EP152">
        <v>0</v>
      </c>
      <c r="EQ152">
        <v>22.9018</v>
      </c>
      <c r="ER152">
        <v>999.9</v>
      </c>
      <c r="ES152">
        <v>51.3</v>
      </c>
      <c r="ET152">
        <v>27.6</v>
      </c>
      <c r="EU152">
        <v>20.817</v>
      </c>
      <c r="EV152">
        <v>62.9996</v>
      </c>
      <c r="EW152">
        <v>33.2091</v>
      </c>
      <c r="EX152">
        <v>1</v>
      </c>
      <c r="EY152">
        <v>-0.196443</v>
      </c>
      <c r="EZ152">
        <v>1.22318</v>
      </c>
      <c r="FA152">
        <v>20.3341</v>
      </c>
      <c r="FB152">
        <v>5.21819</v>
      </c>
      <c r="FC152">
        <v>12.0099</v>
      </c>
      <c r="FD152">
        <v>4.98995</v>
      </c>
      <c r="FE152">
        <v>3.28858</v>
      </c>
      <c r="FF152">
        <v>9999</v>
      </c>
      <c r="FG152">
        <v>9999</v>
      </c>
      <c r="FH152">
        <v>9999</v>
      </c>
      <c r="FI152">
        <v>267.3</v>
      </c>
      <c r="FJ152">
        <v>1.86722</v>
      </c>
      <c r="FK152">
        <v>1.8663</v>
      </c>
      <c r="FL152">
        <v>1.86578</v>
      </c>
      <c r="FM152">
        <v>1.86569</v>
      </c>
      <c r="FN152">
        <v>1.86752</v>
      </c>
      <c r="FO152">
        <v>1.87012</v>
      </c>
      <c r="FP152">
        <v>1.86873</v>
      </c>
      <c r="FQ152">
        <v>1.87018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-3.812</v>
      </c>
      <c r="GF152">
        <v>-0.1351</v>
      </c>
      <c r="GG152">
        <v>-1.924539205026614</v>
      </c>
      <c r="GH152">
        <v>-0.003472570976848066</v>
      </c>
      <c r="GI152">
        <v>7.724417303660118E-07</v>
      </c>
      <c r="GJ152">
        <v>-2.052396271755168E-10</v>
      </c>
      <c r="GK152">
        <v>-0.1837585470287317</v>
      </c>
      <c r="GL152">
        <v>-0.01104087791735834</v>
      </c>
      <c r="GM152">
        <v>0.001110027317673367</v>
      </c>
      <c r="GN152">
        <v>-2.007286811265012E-05</v>
      </c>
      <c r="GO152">
        <v>4</v>
      </c>
      <c r="GP152">
        <v>2317</v>
      </c>
      <c r="GQ152">
        <v>1</v>
      </c>
      <c r="GR152">
        <v>22</v>
      </c>
      <c r="GS152">
        <v>8644.200000000001</v>
      </c>
      <c r="GT152">
        <v>8644.299999999999</v>
      </c>
      <c r="GU152">
        <v>1.50146</v>
      </c>
      <c r="GV152">
        <v>2.21069</v>
      </c>
      <c r="GW152">
        <v>1.39648</v>
      </c>
      <c r="GX152">
        <v>2.33765</v>
      </c>
      <c r="GY152">
        <v>1.49536</v>
      </c>
      <c r="GZ152">
        <v>2.44019</v>
      </c>
      <c r="HA152">
        <v>32.8202</v>
      </c>
      <c r="HB152">
        <v>24.07</v>
      </c>
      <c r="HC152">
        <v>18</v>
      </c>
      <c r="HD152">
        <v>520.73</v>
      </c>
      <c r="HE152">
        <v>456.833</v>
      </c>
      <c r="HF152">
        <v>21.2837</v>
      </c>
      <c r="HG152">
        <v>24.9263</v>
      </c>
      <c r="HH152">
        <v>30.0004</v>
      </c>
      <c r="HI152">
        <v>24.9239</v>
      </c>
      <c r="HJ152">
        <v>24.8708</v>
      </c>
      <c r="HK152">
        <v>30.0609</v>
      </c>
      <c r="HL152">
        <v>22.5001</v>
      </c>
      <c r="HM152">
        <v>54.022</v>
      </c>
      <c r="HN152">
        <v>21.2809</v>
      </c>
      <c r="HO152">
        <v>673.799</v>
      </c>
      <c r="HP152">
        <v>16.6668</v>
      </c>
      <c r="HQ152">
        <v>100.963</v>
      </c>
      <c r="HR152">
        <v>101.022</v>
      </c>
    </row>
    <row r="153" spans="1:226">
      <c r="A153">
        <v>137</v>
      </c>
      <c r="B153">
        <v>1664377977.6</v>
      </c>
      <c r="C153">
        <v>1772.599999904633</v>
      </c>
      <c r="D153" t="s">
        <v>637</v>
      </c>
      <c r="E153" t="s">
        <v>638</v>
      </c>
      <c r="F153">
        <v>5</v>
      </c>
      <c r="G153" t="s">
        <v>558</v>
      </c>
      <c r="H153" t="s">
        <v>354</v>
      </c>
      <c r="I153">
        <v>1664377969.814285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671.3316681067101</v>
      </c>
      <c r="AK153">
        <v>636.3831030303029</v>
      </c>
      <c r="AL153">
        <v>3.34820434240958</v>
      </c>
      <c r="AM153">
        <v>64.64262232141019</v>
      </c>
      <c r="AN153">
        <f>(AP153 - AO153 + BO153*1E3/(8.314*(BQ153+273.15)) * AR153/BN153 * AQ153) * BN153/(100*BB153) * 1000/(1000 - AP153)</f>
        <v>0</v>
      </c>
      <c r="AO153">
        <v>16.64815128822515</v>
      </c>
      <c r="AP153">
        <v>18.38162606060606</v>
      </c>
      <c r="AQ153">
        <v>3.459228263853588E-05</v>
      </c>
      <c r="AR153">
        <v>104.6612868082216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1664377969.814285</v>
      </c>
      <c r="BH153">
        <v>600.8996071428571</v>
      </c>
      <c r="BI153">
        <v>643.9939285714287</v>
      </c>
      <c r="BJ153">
        <v>18.3703</v>
      </c>
      <c r="BK153">
        <v>16.63146071428571</v>
      </c>
      <c r="BL153">
        <v>604.6868571428571</v>
      </c>
      <c r="BM153">
        <v>18.50543928571429</v>
      </c>
      <c r="BN153">
        <v>500.0718214285714</v>
      </c>
      <c r="BO153">
        <v>91.35995357142858</v>
      </c>
      <c r="BP153">
        <v>0.1000234357142857</v>
      </c>
      <c r="BQ153">
        <v>24.50662500000001</v>
      </c>
      <c r="BR153">
        <v>24.99658928571429</v>
      </c>
      <c r="BS153">
        <v>999.9000000000002</v>
      </c>
      <c r="BT153">
        <v>0</v>
      </c>
      <c r="BU153">
        <v>0</v>
      </c>
      <c r="BV153">
        <v>9992.702142857142</v>
      </c>
      <c r="BW153">
        <v>0</v>
      </c>
      <c r="BX153">
        <v>7.897160000000002</v>
      </c>
      <c r="BY153">
        <v>-43.09434642857143</v>
      </c>
      <c r="BZ153">
        <v>612.1449285714286</v>
      </c>
      <c r="CA153">
        <v>654.8857857142857</v>
      </c>
      <c r="CB153">
        <v>1.738838928571429</v>
      </c>
      <c r="CC153">
        <v>643.9939285714287</v>
      </c>
      <c r="CD153">
        <v>16.63146071428571</v>
      </c>
      <c r="CE153">
        <v>1.67831</v>
      </c>
      <c r="CF153">
        <v>1.51945</v>
      </c>
      <c r="CG153">
        <v>14.69724642857143</v>
      </c>
      <c r="CH153">
        <v>13.16528928571428</v>
      </c>
      <c r="CI153">
        <v>1999.958571428572</v>
      </c>
      <c r="CJ153">
        <v>0.9800049642857144</v>
      </c>
      <c r="CK153">
        <v>0.01999537142857143</v>
      </c>
      <c r="CL153">
        <v>0</v>
      </c>
      <c r="CM153">
        <v>817.3026071428574</v>
      </c>
      <c r="CN153">
        <v>5.00097</v>
      </c>
      <c r="CO153">
        <v>16295.16071428571</v>
      </c>
      <c r="CP153">
        <v>16707.26785714286</v>
      </c>
      <c r="CQ153">
        <v>39.42160714285713</v>
      </c>
      <c r="CR153">
        <v>40.27207142857143</v>
      </c>
      <c r="CS153">
        <v>39.10467857142857</v>
      </c>
      <c r="CT153">
        <v>40.406</v>
      </c>
      <c r="CU153">
        <v>40.0555357142857</v>
      </c>
      <c r="CV153">
        <v>1955.068214285714</v>
      </c>
      <c r="CW153">
        <v>39.89035714285716</v>
      </c>
      <c r="CX153">
        <v>0</v>
      </c>
      <c r="CY153">
        <v>1664377981.6</v>
      </c>
      <c r="CZ153">
        <v>0</v>
      </c>
      <c r="DA153">
        <v>0</v>
      </c>
      <c r="DB153" t="s">
        <v>356</v>
      </c>
      <c r="DC153">
        <v>1663859321.1</v>
      </c>
      <c r="DD153">
        <v>1663859315.6</v>
      </c>
      <c r="DE153">
        <v>0</v>
      </c>
      <c r="DF153">
        <v>0.196</v>
      </c>
      <c r="DG153">
        <v>-0.001</v>
      </c>
      <c r="DH153">
        <v>-5.941</v>
      </c>
      <c r="DI153">
        <v>-0.174</v>
      </c>
      <c r="DJ153">
        <v>1500</v>
      </c>
      <c r="DK153">
        <v>17</v>
      </c>
      <c r="DL153">
        <v>0.13</v>
      </c>
      <c r="DM153">
        <v>0.04</v>
      </c>
      <c r="DN153">
        <v>-42.87718750000001</v>
      </c>
      <c r="DO153">
        <v>-5.541810506566605</v>
      </c>
      <c r="DP153">
        <v>0.5362081690852444</v>
      </c>
      <c r="DQ153">
        <v>0</v>
      </c>
      <c r="DR153">
        <v>1.74327775</v>
      </c>
      <c r="DS153">
        <v>-0.1098129455909983</v>
      </c>
      <c r="DT153">
        <v>0.01186803700860003</v>
      </c>
      <c r="DU153">
        <v>0</v>
      </c>
      <c r="DV153">
        <v>0</v>
      </c>
      <c r="DW153">
        <v>2</v>
      </c>
      <c r="DX153" t="s">
        <v>357</v>
      </c>
      <c r="DY153">
        <v>2.98506</v>
      </c>
      <c r="DZ153">
        <v>2.71538</v>
      </c>
      <c r="EA153">
        <v>0.128449</v>
      </c>
      <c r="EB153">
        <v>0.132731</v>
      </c>
      <c r="EC153">
        <v>0.090452</v>
      </c>
      <c r="ED153">
        <v>0.0825713</v>
      </c>
      <c r="EE153">
        <v>27688.5</v>
      </c>
      <c r="EF153">
        <v>27691.3</v>
      </c>
      <c r="EG153">
        <v>29515.6</v>
      </c>
      <c r="EH153">
        <v>29521.1</v>
      </c>
      <c r="EI153">
        <v>35584.7</v>
      </c>
      <c r="EJ153">
        <v>36004.3</v>
      </c>
      <c r="EK153">
        <v>41596</v>
      </c>
      <c r="EL153">
        <v>42060.6</v>
      </c>
      <c r="EM153">
        <v>1.98188</v>
      </c>
      <c r="EN153">
        <v>1.95093</v>
      </c>
      <c r="EO153">
        <v>0.12707</v>
      </c>
      <c r="EP153">
        <v>0</v>
      </c>
      <c r="EQ153">
        <v>22.9008</v>
      </c>
      <c r="ER153">
        <v>999.9</v>
      </c>
      <c r="ES153">
        <v>51.2</v>
      </c>
      <c r="ET153">
        <v>27.6</v>
      </c>
      <c r="EU153">
        <v>20.7782</v>
      </c>
      <c r="EV153">
        <v>62.9496</v>
      </c>
      <c r="EW153">
        <v>33.5657</v>
      </c>
      <c r="EX153">
        <v>1</v>
      </c>
      <c r="EY153">
        <v>-0.196298</v>
      </c>
      <c r="EZ153">
        <v>1.23034</v>
      </c>
      <c r="FA153">
        <v>20.3341</v>
      </c>
      <c r="FB153">
        <v>5.21804</v>
      </c>
      <c r="FC153">
        <v>12.0099</v>
      </c>
      <c r="FD153">
        <v>4.99005</v>
      </c>
      <c r="FE153">
        <v>3.2885</v>
      </c>
      <c r="FF153">
        <v>9999</v>
      </c>
      <c r="FG153">
        <v>9999</v>
      </c>
      <c r="FH153">
        <v>9999</v>
      </c>
      <c r="FI153">
        <v>267.3</v>
      </c>
      <c r="FJ153">
        <v>1.86722</v>
      </c>
      <c r="FK153">
        <v>1.8663</v>
      </c>
      <c r="FL153">
        <v>1.86575</v>
      </c>
      <c r="FM153">
        <v>1.86569</v>
      </c>
      <c r="FN153">
        <v>1.86752</v>
      </c>
      <c r="FO153">
        <v>1.87011</v>
      </c>
      <c r="FP153">
        <v>1.86871</v>
      </c>
      <c r="FQ153">
        <v>1.87015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-3.857</v>
      </c>
      <c r="GF153">
        <v>-0.1351</v>
      </c>
      <c r="GG153">
        <v>-1.924539205026614</v>
      </c>
      <c r="GH153">
        <v>-0.003472570976848066</v>
      </c>
      <c r="GI153">
        <v>7.724417303660118E-07</v>
      </c>
      <c r="GJ153">
        <v>-2.052396271755168E-10</v>
      </c>
      <c r="GK153">
        <v>-0.1837585470287317</v>
      </c>
      <c r="GL153">
        <v>-0.01104087791735834</v>
      </c>
      <c r="GM153">
        <v>0.001110027317673367</v>
      </c>
      <c r="GN153">
        <v>-2.007286811265012E-05</v>
      </c>
      <c r="GO153">
        <v>4</v>
      </c>
      <c r="GP153">
        <v>2317</v>
      </c>
      <c r="GQ153">
        <v>1</v>
      </c>
      <c r="GR153">
        <v>22</v>
      </c>
      <c r="GS153">
        <v>8644.299999999999</v>
      </c>
      <c r="GT153">
        <v>8644.4</v>
      </c>
      <c r="GU153">
        <v>1.52954</v>
      </c>
      <c r="GV153">
        <v>2.20581</v>
      </c>
      <c r="GW153">
        <v>1.39648</v>
      </c>
      <c r="GX153">
        <v>2.33643</v>
      </c>
      <c r="GY153">
        <v>1.49536</v>
      </c>
      <c r="GZ153">
        <v>2.38281</v>
      </c>
      <c r="HA153">
        <v>32.8202</v>
      </c>
      <c r="HB153">
        <v>24.07</v>
      </c>
      <c r="HC153">
        <v>18</v>
      </c>
      <c r="HD153">
        <v>520.554</v>
      </c>
      <c r="HE153">
        <v>456.849</v>
      </c>
      <c r="HF153">
        <v>21.2817</v>
      </c>
      <c r="HG153">
        <v>24.9284</v>
      </c>
      <c r="HH153">
        <v>30.0003</v>
      </c>
      <c r="HI153">
        <v>24.926</v>
      </c>
      <c r="HJ153">
        <v>24.8728</v>
      </c>
      <c r="HK153">
        <v>30.6187</v>
      </c>
      <c r="HL153">
        <v>22.5001</v>
      </c>
      <c r="HM153">
        <v>53.652</v>
      </c>
      <c r="HN153">
        <v>21.2817</v>
      </c>
      <c r="HO153">
        <v>693.837</v>
      </c>
      <c r="HP153">
        <v>16.6651</v>
      </c>
      <c r="HQ153">
        <v>100.964</v>
      </c>
      <c r="HR153">
        <v>101.023</v>
      </c>
    </row>
    <row r="154" spans="1:226">
      <c r="A154">
        <v>138</v>
      </c>
      <c r="B154">
        <v>1664377982.6</v>
      </c>
      <c r="C154">
        <v>1777.599999904633</v>
      </c>
      <c r="D154" t="s">
        <v>639</v>
      </c>
      <c r="E154" t="s">
        <v>640</v>
      </c>
      <c r="F154">
        <v>5</v>
      </c>
      <c r="G154" t="s">
        <v>558</v>
      </c>
      <c r="H154" t="s">
        <v>354</v>
      </c>
      <c r="I154">
        <v>1664377975.1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688.3836310485657</v>
      </c>
      <c r="AK154">
        <v>652.9392545454544</v>
      </c>
      <c r="AL154">
        <v>3.301253323522122</v>
      </c>
      <c r="AM154">
        <v>64.64262232141019</v>
      </c>
      <c r="AN154">
        <f>(AP154 - AO154 + BO154*1E3/(8.314*(BQ154+273.15)) * AR154/BN154 * AQ154) * BN154/(100*BB154) * 1000/(1000 - AP154)</f>
        <v>0</v>
      </c>
      <c r="AO154">
        <v>16.61646780489335</v>
      </c>
      <c r="AP154">
        <v>18.37465151515152</v>
      </c>
      <c r="AQ154">
        <v>-3.503127746057233E-05</v>
      </c>
      <c r="AR154">
        <v>104.6612868082216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1664377975.1</v>
      </c>
      <c r="BH154">
        <v>618.1347037037038</v>
      </c>
      <c r="BI154">
        <v>661.7308148148147</v>
      </c>
      <c r="BJ154">
        <v>18.37616666666667</v>
      </c>
      <c r="BK154">
        <v>16.63448888888889</v>
      </c>
      <c r="BL154">
        <v>621.9696296296296</v>
      </c>
      <c r="BM154">
        <v>18.51125555555556</v>
      </c>
      <c r="BN154">
        <v>500.0657777777778</v>
      </c>
      <c r="BO154">
        <v>91.36050740740741</v>
      </c>
      <c r="BP154">
        <v>0.09996996296296297</v>
      </c>
      <c r="BQ154">
        <v>24.50983333333333</v>
      </c>
      <c r="BR154">
        <v>24.99555185185185</v>
      </c>
      <c r="BS154">
        <v>999.9000000000001</v>
      </c>
      <c r="BT154">
        <v>0</v>
      </c>
      <c r="BU154">
        <v>0</v>
      </c>
      <c r="BV154">
        <v>9998.607037037038</v>
      </c>
      <c r="BW154">
        <v>0</v>
      </c>
      <c r="BX154">
        <v>7.897160000000002</v>
      </c>
      <c r="BY154">
        <v>-43.59610740740741</v>
      </c>
      <c r="BZ154">
        <v>629.7062962962963</v>
      </c>
      <c r="CA154">
        <v>672.9242592592592</v>
      </c>
      <c r="CB154">
        <v>1.741676666666666</v>
      </c>
      <c r="CC154">
        <v>661.7308148148147</v>
      </c>
      <c r="CD154">
        <v>16.63448888888889</v>
      </c>
      <c r="CE154">
        <v>1.678855925925926</v>
      </c>
      <c r="CF154">
        <v>1.519735555555556</v>
      </c>
      <c r="CG154">
        <v>14.7022962962963</v>
      </c>
      <c r="CH154">
        <v>13.16817777777778</v>
      </c>
      <c r="CI154">
        <v>1999.971481481481</v>
      </c>
      <c r="CJ154">
        <v>0.9800034814814815</v>
      </c>
      <c r="CK154">
        <v>0.01999675185185185</v>
      </c>
      <c r="CL154">
        <v>0</v>
      </c>
      <c r="CM154">
        <v>816.9984814814815</v>
      </c>
      <c r="CN154">
        <v>5.00097</v>
      </c>
      <c r="CO154">
        <v>16295.14444444445</v>
      </c>
      <c r="CP154">
        <v>16707.35555555555</v>
      </c>
      <c r="CQ154">
        <v>39.53677777777778</v>
      </c>
      <c r="CR154">
        <v>40.37011111111111</v>
      </c>
      <c r="CS154">
        <v>39.20107407407407</v>
      </c>
      <c r="CT154">
        <v>40.55070370370371</v>
      </c>
      <c r="CU154">
        <v>40.15251851851852</v>
      </c>
      <c r="CV154">
        <v>1955.076296296296</v>
      </c>
      <c r="CW154">
        <v>39.89407407407408</v>
      </c>
      <c r="CX154">
        <v>0</v>
      </c>
      <c r="CY154">
        <v>1664377986.4</v>
      </c>
      <c r="CZ154">
        <v>0</v>
      </c>
      <c r="DA154">
        <v>0</v>
      </c>
      <c r="DB154" t="s">
        <v>356</v>
      </c>
      <c r="DC154">
        <v>1663859321.1</v>
      </c>
      <c r="DD154">
        <v>1663859315.6</v>
      </c>
      <c r="DE154">
        <v>0</v>
      </c>
      <c r="DF154">
        <v>0.196</v>
      </c>
      <c r="DG154">
        <v>-0.001</v>
      </c>
      <c r="DH154">
        <v>-5.941</v>
      </c>
      <c r="DI154">
        <v>-0.174</v>
      </c>
      <c r="DJ154">
        <v>1500</v>
      </c>
      <c r="DK154">
        <v>17</v>
      </c>
      <c r="DL154">
        <v>0.13</v>
      </c>
      <c r="DM154">
        <v>0.04</v>
      </c>
      <c r="DN154">
        <v>-43.23996</v>
      </c>
      <c r="DO154">
        <v>-5.746451031894829</v>
      </c>
      <c r="DP154">
        <v>0.555013200653822</v>
      </c>
      <c r="DQ154">
        <v>0</v>
      </c>
      <c r="DR154">
        <v>1.74330225</v>
      </c>
      <c r="DS154">
        <v>-0.001193583489684949</v>
      </c>
      <c r="DT154">
        <v>0.01241719925899154</v>
      </c>
      <c r="DU154">
        <v>1</v>
      </c>
      <c r="DV154">
        <v>1</v>
      </c>
      <c r="DW154">
        <v>2</v>
      </c>
      <c r="DX154" t="s">
        <v>425</v>
      </c>
      <c r="DY154">
        <v>2.98531</v>
      </c>
      <c r="DZ154">
        <v>2.71565</v>
      </c>
      <c r="EA154">
        <v>0.130743</v>
      </c>
      <c r="EB154">
        <v>0.134995</v>
      </c>
      <c r="EC154">
        <v>0.0904229</v>
      </c>
      <c r="ED154">
        <v>0.0824681</v>
      </c>
      <c r="EE154">
        <v>27614.8</v>
      </c>
      <c r="EF154">
        <v>27619.4</v>
      </c>
      <c r="EG154">
        <v>29514.7</v>
      </c>
      <c r="EH154">
        <v>29521.5</v>
      </c>
      <c r="EI154">
        <v>35584.7</v>
      </c>
      <c r="EJ154">
        <v>36008.9</v>
      </c>
      <c r="EK154">
        <v>41594.6</v>
      </c>
      <c r="EL154">
        <v>42061</v>
      </c>
      <c r="EM154">
        <v>1.98225</v>
      </c>
      <c r="EN154">
        <v>1.95098</v>
      </c>
      <c r="EO154">
        <v>0.127442</v>
      </c>
      <c r="EP154">
        <v>0</v>
      </c>
      <c r="EQ154">
        <v>22.8993</v>
      </c>
      <c r="ER154">
        <v>999.9</v>
      </c>
      <c r="ES154">
        <v>51.2</v>
      </c>
      <c r="ET154">
        <v>27.6</v>
      </c>
      <c r="EU154">
        <v>20.7752</v>
      </c>
      <c r="EV154">
        <v>63.1096</v>
      </c>
      <c r="EW154">
        <v>33.2853</v>
      </c>
      <c r="EX154">
        <v>1</v>
      </c>
      <c r="EY154">
        <v>-0.196123</v>
      </c>
      <c r="EZ154">
        <v>1.21593</v>
      </c>
      <c r="FA154">
        <v>20.334</v>
      </c>
      <c r="FB154">
        <v>5.21804</v>
      </c>
      <c r="FC154">
        <v>12.0099</v>
      </c>
      <c r="FD154">
        <v>4.98965</v>
      </c>
      <c r="FE154">
        <v>3.2885</v>
      </c>
      <c r="FF154">
        <v>9999</v>
      </c>
      <c r="FG154">
        <v>9999</v>
      </c>
      <c r="FH154">
        <v>9999</v>
      </c>
      <c r="FI154">
        <v>267.3</v>
      </c>
      <c r="FJ154">
        <v>1.86722</v>
      </c>
      <c r="FK154">
        <v>1.8663</v>
      </c>
      <c r="FL154">
        <v>1.86574</v>
      </c>
      <c r="FM154">
        <v>1.8657</v>
      </c>
      <c r="FN154">
        <v>1.86752</v>
      </c>
      <c r="FO154">
        <v>1.87012</v>
      </c>
      <c r="FP154">
        <v>1.86873</v>
      </c>
      <c r="FQ154">
        <v>1.87018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-3.902</v>
      </c>
      <c r="GF154">
        <v>-0.1352</v>
      </c>
      <c r="GG154">
        <v>-1.924539205026614</v>
      </c>
      <c r="GH154">
        <v>-0.003472570976848066</v>
      </c>
      <c r="GI154">
        <v>7.724417303660118E-07</v>
      </c>
      <c r="GJ154">
        <v>-2.052396271755168E-10</v>
      </c>
      <c r="GK154">
        <v>-0.1837585470287317</v>
      </c>
      <c r="GL154">
        <v>-0.01104087791735834</v>
      </c>
      <c r="GM154">
        <v>0.001110027317673367</v>
      </c>
      <c r="GN154">
        <v>-2.007286811265012E-05</v>
      </c>
      <c r="GO154">
        <v>4</v>
      </c>
      <c r="GP154">
        <v>2317</v>
      </c>
      <c r="GQ154">
        <v>1</v>
      </c>
      <c r="GR154">
        <v>22</v>
      </c>
      <c r="GS154">
        <v>8644.4</v>
      </c>
      <c r="GT154">
        <v>8644.5</v>
      </c>
      <c r="GU154">
        <v>1.56128</v>
      </c>
      <c r="GV154">
        <v>2.20703</v>
      </c>
      <c r="GW154">
        <v>1.39648</v>
      </c>
      <c r="GX154">
        <v>2.33765</v>
      </c>
      <c r="GY154">
        <v>1.49536</v>
      </c>
      <c r="GZ154">
        <v>2.44751</v>
      </c>
      <c r="HA154">
        <v>32.8202</v>
      </c>
      <c r="HB154">
        <v>24.07</v>
      </c>
      <c r="HC154">
        <v>18</v>
      </c>
      <c r="HD154">
        <v>520.817</v>
      </c>
      <c r="HE154">
        <v>456.898</v>
      </c>
      <c r="HF154">
        <v>21.2818</v>
      </c>
      <c r="HG154">
        <v>24.9305</v>
      </c>
      <c r="HH154">
        <v>30.0002</v>
      </c>
      <c r="HI154">
        <v>24.9281</v>
      </c>
      <c r="HJ154">
        <v>24.8748</v>
      </c>
      <c r="HK154">
        <v>31.2556</v>
      </c>
      <c r="HL154">
        <v>22.5001</v>
      </c>
      <c r="HM154">
        <v>53.652</v>
      </c>
      <c r="HN154">
        <v>21.2874</v>
      </c>
      <c r="HO154">
        <v>707.1950000000001</v>
      </c>
      <c r="HP154">
        <v>16.6732</v>
      </c>
      <c r="HQ154">
        <v>100.96</v>
      </c>
      <c r="HR154">
        <v>101.024</v>
      </c>
    </row>
    <row r="155" spans="1:226">
      <c r="A155">
        <v>139</v>
      </c>
      <c r="B155">
        <v>1664377987.6</v>
      </c>
      <c r="C155">
        <v>1782.599999904633</v>
      </c>
      <c r="D155" t="s">
        <v>641</v>
      </c>
      <c r="E155" t="s">
        <v>642</v>
      </c>
      <c r="F155">
        <v>5</v>
      </c>
      <c r="G155" t="s">
        <v>558</v>
      </c>
      <c r="H155" t="s">
        <v>354</v>
      </c>
      <c r="I155">
        <v>1664377979.814285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705.3725383142316</v>
      </c>
      <c r="AK155">
        <v>669.4510909090908</v>
      </c>
      <c r="AL155">
        <v>3.309047843714358</v>
      </c>
      <c r="AM155">
        <v>64.64262232141019</v>
      </c>
      <c r="AN155">
        <f>(AP155 - AO155 + BO155*1E3/(8.314*(BQ155+273.15)) * AR155/BN155 * AQ155) * BN155/(100*BB155) * 1000/(1000 - AP155)</f>
        <v>0</v>
      </c>
      <c r="AO155">
        <v>16.60723920754181</v>
      </c>
      <c r="AP155">
        <v>18.36255878787879</v>
      </c>
      <c r="AQ155">
        <v>-4.711063589308829E-05</v>
      </c>
      <c r="AR155">
        <v>104.6612868082216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1664377979.814285</v>
      </c>
      <c r="BH155">
        <v>633.4810714285713</v>
      </c>
      <c r="BI155">
        <v>677.557357142857</v>
      </c>
      <c r="BJ155">
        <v>18.37510357142857</v>
      </c>
      <c r="BK155">
        <v>16.624725</v>
      </c>
      <c r="BL155">
        <v>637.3582142857142</v>
      </c>
      <c r="BM155">
        <v>18.51020357142857</v>
      </c>
      <c r="BN155">
        <v>500.0676071428571</v>
      </c>
      <c r="BO155">
        <v>91.36153571428572</v>
      </c>
      <c r="BP155">
        <v>0.1000120178571429</v>
      </c>
      <c r="BQ155">
        <v>24.51405</v>
      </c>
      <c r="BR155">
        <v>24.99231428571429</v>
      </c>
      <c r="BS155">
        <v>999.9000000000002</v>
      </c>
      <c r="BT155">
        <v>0</v>
      </c>
      <c r="BU155">
        <v>0</v>
      </c>
      <c r="BV155">
        <v>9994.101428571428</v>
      </c>
      <c r="BW155">
        <v>0</v>
      </c>
      <c r="BX155">
        <v>7.897160000000002</v>
      </c>
      <c r="BY155">
        <v>-44.07623928571429</v>
      </c>
      <c r="BZ155">
        <v>645.3392142857144</v>
      </c>
      <c r="CA155">
        <v>689.0116071428571</v>
      </c>
      <c r="CB155">
        <v>1.750377142857143</v>
      </c>
      <c r="CC155">
        <v>677.557357142857</v>
      </c>
      <c r="CD155">
        <v>16.624725</v>
      </c>
      <c r="CE155">
        <v>1.678778214285714</v>
      </c>
      <c r="CF155">
        <v>1.518860714285714</v>
      </c>
      <c r="CG155">
        <v>14.701575</v>
      </c>
      <c r="CH155">
        <v>13.15935357142857</v>
      </c>
      <c r="CI155">
        <v>1999.9625</v>
      </c>
      <c r="CJ155">
        <v>0.9800002142857144</v>
      </c>
      <c r="CK155">
        <v>0.01999983571428571</v>
      </c>
      <c r="CL155">
        <v>0</v>
      </c>
      <c r="CM155">
        <v>816.6735357142858</v>
      </c>
      <c r="CN155">
        <v>5.00097</v>
      </c>
      <c r="CO155">
        <v>16294.41428571429</v>
      </c>
      <c r="CP155">
        <v>16707.26428571429</v>
      </c>
      <c r="CQ155">
        <v>39.63596428571428</v>
      </c>
      <c r="CR155">
        <v>40.45507142857142</v>
      </c>
      <c r="CS155">
        <v>39.28542857142856</v>
      </c>
      <c r="CT155">
        <v>40.67835714285714</v>
      </c>
      <c r="CU155">
        <v>40.24532142857142</v>
      </c>
      <c r="CV155">
        <v>1955.062142857143</v>
      </c>
      <c r="CW155">
        <v>39.89928571428572</v>
      </c>
      <c r="CX155">
        <v>0</v>
      </c>
      <c r="CY155">
        <v>1664377991.8</v>
      </c>
      <c r="CZ155">
        <v>0</v>
      </c>
      <c r="DA155">
        <v>0</v>
      </c>
      <c r="DB155" t="s">
        <v>356</v>
      </c>
      <c r="DC155">
        <v>1663859321.1</v>
      </c>
      <c r="DD155">
        <v>1663859315.6</v>
      </c>
      <c r="DE155">
        <v>0</v>
      </c>
      <c r="DF155">
        <v>0.196</v>
      </c>
      <c r="DG155">
        <v>-0.001</v>
      </c>
      <c r="DH155">
        <v>-5.941</v>
      </c>
      <c r="DI155">
        <v>-0.174</v>
      </c>
      <c r="DJ155">
        <v>1500</v>
      </c>
      <c r="DK155">
        <v>17</v>
      </c>
      <c r="DL155">
        <v>0.13</v>
      </c>
      <c r="DM155">
        <v>0.04</v>
      </c>
      <c r="DN155">
        <v>-43.74362195121951</v>
      </c>
      <c r="DO155">
        <v>-6.049358885017433</v>
      </c>
      <c r="DP155">
        <v>0.597601579695644</v>
      </c>
      <c r="DQ155">
        <v>0</v>
      </c>
      <c r="DR155">
        <v>1.745606829268293</v>
      </c>
      <c r="DS155">
        <v>0.1159413240418101</v>
      </c>
      <c r="DT155">
        <v>0.01445259508118203</v>
      </c>
      <c r="DU155">
        <v>0</v>
      </c>
      <c r="DV155">
        <v>0</v>
      </c>
      <c r="DW155">
        <v>2</v>
      </c>
      <c r="DX155" t="s">
        <v>357</v>
      </c>
      <c r="DY155">
        <v>2.98533</v>
      </c>
      <c r="DZ155">
        <v>2.71561</v>
      </c>
      <c r="EA155">
        <v>0.133006</v>
      </c>
      <c r="EB155">
        <v>0.137226</v>
      </c>
      <c r="EC155">
        <v>0.0903851</v>
      </c>
      <c r="ED155">
        <v>0.08246680000000001</v>
      </c>
      <c r="EE155">
        <v>27543.5</v>
      </c>
      <c r="EF155">
        <v>27547.9</v>
      </c>
      <c r="EG155">
        <v>29515.4</v>
      </c>
      <c r="EH155">
        <v>29521.2</v>
      </c>
      <c r="EI155">
        <v>35587.2</v>
      </c>
      <c r="EJ155">
        <v>36008.6</v>
      </c>
      <c r="EK155">
        <v>41595.8</v>
      </c>
      <c r="EL155">
        <v>42060.6</v>
      </c>
      <c r="EM155">
        <v>1.98228</v>
      </c>
      <c r="EN155">
        <v>1.95082</v>
      </c>
      <c r="EO155">
        <v>0.127293</v>
      </c>
      <c r="EP155">
        <v>0</v>
      </c>
      <c r="EQ155">
        <v>22.8974</v>
      </c>
      <c r="ER155">
        <v>999.9</v>
      </c>
      <c r="ES155">
        <v>51.2</v>
      </c>
      <c r="ET155">
        <v>27.6</v>
      </c>
      <c r="EU155">
        <v>20.7754</v>
      </c>
      <c r="EV155">
        <v>62.8796</v>
      </c>
      <c r="EW155">
        <v>33.0569</v>
      </c>
      <c r="EX155">
        <v>1</v>
      </c>
      <c r="EY155">
        <v>-0.196021</v>
      </c>
      <c r="EZ155">
        <v>1.19746</v>
      </c>
      <c r="FA155">
        <v>20.3343</v>
      </c>
      <c r="FB155">
        <v>5.21684</v>
      </c>
      <c r="FC155">
        <v>12.0099</v>
      </c>
      <c r="FD155">
        <v>4.9897</v>
      </c>
      <c r="FE155">
        <v>3.2885</v>
      </c>
      <c r="FF155">
        <v>9999</v>
      </c>
      <c r="FG155">
        <v>9999</v>
      </c>
      <c r="FH155">
        <v>9999</v>
      </c>
      <c r="FI155">
        <v>267.3</v>
      </c>
      <c r="FJ155">
        <v>1.86722</v>
      </c>
      <c r="FK155">
        <v>1.8663</v>
      </c>
      <c r="FL155">
        <v>1.8657</v>
      </c>
      <c r="FM155">
        <v>1.86569</v>
      </c>
      <c r="FN155">
        <v>1.86752</v>
      </c>
      <c r="FO155">
        <v>1.8701</v>
      </c>
      <c r="FP155">
        <v>1.86873</v>
      </c>
      <c r="FQ155">
        <v>1.87015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-3.946</v>
      </c>
      <c r="GF155">
        <v>-0.1352</v>
      </c>
      <c r="GG155">
        <v>-1.924539205026614</v>
      </c>
      <c r="GH155">
        <v>-0.003472570976848066</v>
      </c>
      <c r="GI155">
        <v>7.724417303660118E-07</v>
      </c>
      <c r="GJ155">
        <v>-2.052396271755168E-10</v>
      </c>
      <c r="GK155">
        <v>-0.1837585470287317</v>
      </c>
      <c r="GL155">
        <v>-0.01104087791735834</v>
      </c>
      <c r="GM155">
        <v>0.001110027317673367</v>
      </c>
      <c r="GN155">
        <v>-2.007286811265012E-05</v>
      </c>
      <c r="GO155">
        <v>4</v>
      </c>
      <c r="GP155">
        <v>2317</v>
      </c>
      <c r="GQ155">
        <v>1</v>
      </c>
      <c r="GR155">
        <v>22</v>
      </c>
      <c r="GS155">
        <v>8644.4</v>
      </c>
      <c r="GT155">
        <v>8644.5</v>
      </c>
      <c r="GU155">
        <v>1.58936</v>
      </c>
      <c r="GV155">
        <v>2.21191</v>
      </c>
      <c r="GW155">
        <v>1.39648</v>
      </c>
      <c r="GX155">
        <v>2.33765</v>
      </c>
      <c r="GY155">
        <v>1.49536</v>
      </c>
      <c r="GZ155">
        <v>2.36694</v>
      </c>
      <c r="HA155">
        <v>32.8202</v>
      </c>
      <c r="HB155">
        <v>24.07</v>
      </c>
      <c r="HC155">
        <v>18</v>
      </c>
      <c r="HD155">
        <v>520.848</v>
      </c>
      <c r="HE155">
        <v>456.822</v>
      </c>
      <c r="HF155">
        <v>21.2861</v>
      </c>
      <c r="HG155">
        <v>24.9326</v>
      </c>
      <c r="HH155">
        <v>30.0003</v>
      </c>
      <c r="HI155">
        <v>24.9296</v>
      </c>
      <c r="HJ155">
        <v>24.8769</v>
      </c>
      <c r="HK155">
        <v>31.8129</v>
      </c>
      <c r="HL155">
        <v>22.5001</v>
      </c>
      <c r="HM155">
        <v>53.652</v>
      </c>
      <c r="HN155">
        <v>21.2926</v>
      </c>
      <c r="HO155">
        <v>727.23</v>
      </c>
      <c r="HP155">
        <v>16.6865</v>
      </c>
      <c r="HQ155">
        <v>100.963</v>
      </c>
      <c r="HR155">
        <v>101.023</v>
      </c>
    </row>
    <row r="156" spans="1:226">
      <c r="A156">
        <v>140</v>
      </c>
      <c r="B156">
        <v>1664377992.6</v>
      </c>
      <c r="C156">
        <v>1787.599999904633</v>
      </c>
      <c r="D156" t="s">
        <v>643</v>
      </c>
      <c r="E156" t="s">
        <v>644</v>
      </c>
      <c r="F156">
        <v>5</v>
      </c>
      <c r="G156" t="s">
        <v>558</v>
      </c>
      <c r="H156" t="s">
        <v>354</v>
      </c>
      <c r="I156">
        <v>1664377985.1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722.4444796760388</v>
      </c>
      <c r="AK156">
        <v>686.1916121212122</v>
      </c>
      <c r="AL156">
        <v>3.349196612418034</v>
      </c>
      <c r="AM156">
        <v>64.64262232141019</v>
      </c>
      <c r="AN156">
        <f>(AP156 - AO156 + BO156*1E3/(8.314*(BQ156+273.15)) * AR156/BN156 * AQ156) * BN156/(100*BB156) * 1000/(1000 - AP156)</f>
        <v>0</v>
      </c>
      <c r="AO156">
        <v>16.60849276379046</v>
      </c>
      <c r="AP156">
        <v>18.3564703030303</v>
      </c>
      <c r="AQ156">
        <v>-2.084484762040927E-05</v>
      </c>
      <c r="AR156">
        <v>104.6612868082216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1664377985.1</v>
      </c>
      <c r="BH156">
        <v>650.7127037037038</v>
      </c>
      <c r="BI156">
        <v>695.2785555555557</v>
      </c>
      <c r="BJ156">
        <v>18.36844074074074</v>
      </c>
      <c r="BK156">
        <v>16.61137037037037</v>
      </c>
      <c r="BL156">
        <v>654.6370370370371</v>
      </c>
      <c r="BM156">
        <v>18.5036</v>
      </c>
      <c r="BN156">
        <v>500.0626296296296</v>
      </c>
      <c r="BO156">
        <v>91.36152222222225</v>
      </c>
      <c r="BP156">
        <v>0.09997227407407409</v>
      </c>
      <c r="BQ156">
        <v>24.51748888888889</v>
      </c>
      <c r="BR156">
        <v>24.99307037037036</v>
      </c>
      <c r="BS156">
        <v>999.9000000000001</v>
      </c>
      <c r="BT156">
        <v>0</v>
      </c>
      <c r="BU156">
        <v>0</v>
      </c>
      <c r="BV156">
        <v>9999.136296296296</v>
      </c>
      <c r="BW156">
        <v>0</v>
      </c>
      <c r="BX156">
        <v>7.897160000000002</v>
      </c>
      <c r="BY156">
        <v>-44.56589259259258</v>
      </c>
      <c r="BZ156">
        <v>662.8887777777779</v>
      </c>
      <c r="CA156">
        <v>707.023111111111</v>
      </c>
      <c r="CB156">
        <v>1.757074074074074</v>
      </c>
      <c r="CC156">
        <v>695.2785555555557</v>
      </c>
      <c r="CD156">
        <v>16.61137037037037</v>
      </c>
      <c r="CE156">
        <v>1.678168518518518</v>
      </c>
      <c r="CF156">
        <v>1.517639629629629</v>
      </c>
      <c r="CG156">
        <v>14.69595185185185</v>
      </c>
      <c r="CH156">
        <v>13.14704074074074</v>
      </c>
      <c r="CI156">
        <v>1999.957407407407</v>
      </c>
      <c r="CJ156">
        <v>0.9799959629629631</v>
      </c>
      <c r="CK156">
        <v>0.02000384814814815</v>
      </c>
      <c r="CL156">
        <v>0</v>
      </c>
      <c r="CM156">
        <v>816.2806666666667</v>
      </c>
      <c r="CN156">
        <v>5.00097</v>
      </c>
      <c r="CO156">
        <v>16293.27037037037</v>
      </c>
      <c r="CP156">
        <v>16707.19259259259</v>
      </c>
      <c r="CQ156">
        <v>39.74518518518518</v>
      </c>
      <c r="CR156">
        <v>40.55296296296296</v>
      </c>
      <c r="CS156">
        <v>39.37937037037037</v>
      </c>
      <c r="CT156">
        <v>40.81922222222222</v>
      </c>
      <c r="CU156">
        <v>40.34462962962962</v>
      </c>
      <c r="CV156">
        <v>1955.05</v>
      </c>
      <c r="CW156">
        <v>39.9062962962963</v>
      </c>
      <c r="CX156">
        <v>0</v>
      </c>
      <c r="CY156">
        <v>1664377996.6</v>
      </c>
      <c r="CZ156">
        <v>0</v>
      </c>
      <c r="DA156">
        <v>0</v>
      </c>
      <c r="DB156" t="s">
        <v>356</v>
      </c>
      <c r="DC156">
        <v>1663859321.1</v>
      </c>
      <c r="DD156">
        <v>1663859315.6</v>
      </c>
      <c r="DE156">
        <v>0</v>
      </c>
      <c r="DF156">
        <v>0.196</v>
      </c>
      <c r="DG156">
        <v>-0.001</v>
      </c>
      <c r="DH156">
        <v>-5.941</v>
      </c>
      <c r="DI156">
        <v>-0.174</v>
      </c>
      <c r="DJ156">
        <v>1500</v>
      </c>
      <c r="DK156">
        <v>17</v>
      </c>
      <c r="DL156">
        <v>0.13</v>
      </c>
      <c r="DM156">
        <v>0.04</v>
      </c>
      <c r="DN156">
        <v>-44.24099268292683</v>
      </c>
      <c r="DO156">
        <v>-5.708015331010509</v>
      </c>
      <c r="DP156">
        <v>0.5635089959202475</v>
      </c>
      <c r="DQ156">
        <v>0</v>
      </c>
      <c r="DR156">
        <v>1.74976243902439</v>
      </c>
      <c r="DS156">
        <v>0.08025951219512101</v>
      </c>
      <c r="DT156">
        <v>0.01279311510349063</v>
      </c>
      <c r="DU156">
        <v>1</v>
      </c>
      <c r="DV156">
        <v>1</v>
      </c>
      <c r="DW156">
        <v>2</v>
      </c>
      <c r="DX156" t="s">
        <v>425</v>
      </c>
      <c r="DY156">
        <v>2.98522</v>
      </c>
      <c r="DZ156">
        <v>2.71558</v>
      </c>
      <c r="EA156">
        <v>0.13526</v>
      </c>
      <c r="EB156">
        <v>0.13944</v>
      </c>
      <c r="EC156">
        <v>0.09035890000000001</v>
      </c>
      <c r="ED156">
        <v>0.0824746</v>
      </c>
      <c r="EE156">
        <v>27472.1</v>
      </c>
      <c r="EF156">
        <v>27477.4</v>
      </c>
      <c r="EG156">
        <v>29515.5</v>
      </c>
      <c r="EH156">
        <v>29521.3</v>
      </c>
      <c r="EI156">
        <v>35588.5</v>
      </c>
      <c r="EJ156">
        <v>36008.3</v>
      </c>
      <c r="EK156">
        <v>41596</v>
      </c>
      <c r="EL156">
        <v>42060.6</v>
      </c>
      <c r="EM156">
        <v>1.98207</v>
      </c>
      <c r="EN156">
        <v>1.9511</v>
      </c>
      <c r="EO156">
        <v>0.127591</v>
      </c>
      <c r="EP156">
        <v>0</v>
      </c>
      <c r="EQ156">
        <v>22.8955</v>
      </c>
      <c r="ER156">
        <v>999.9</v>
      </c>
      <c r="ES156">
        <v>51.2</v>
      </c>
      <c r="ET156">
        <v>27.6</v>
      </c>
      <c r="EU156">
        <v>20.7748</v>
      </c>
      <c r="EV156">
        <v>62.7996</v>
      </c>
      <c r="EW156">
        <v>33.2853</v>
      </c>
      <c r="EX156">
        <v>1</v>
      </c>
      <c r="EY156">
        <v>-0.195836</v>
      </c>
      <c r="EZ156">
        <v>1.18893</v>
      </c>
      <c r="FA156">
        <v>20.3341</v>
      </c>
      <c r="FB156">
        <v>5.21639</v>
      </c>
      <c r="FC156">
        <v>12.0099</v>
      </c>
      <c r="FD156">
        <v>4.98945</v>
      </c>
      <c r="FE156">
        <v>3.28845</v>
      </c>
      <c r="FF156">
        <v>9999</v>
      </c>
      <c r="FG156">
        <v>9999</v>
      </c>
      <c r="FH156">
        <v>9999</v>
      </c>
      <c r="FI156">
        <v>267.3</v>
      </c>
      <c r="FJ156">
        <v>1.86722</v>
      </c>
      <c r="FK156">
        <v>1.8663</v>
      </c>
      <c r="FL156">
        <v>1.86573</v>
      </c>
      <c r="FM156">
        <v>1.86569</v>
      </c>
      <c r="FN156">
        <v>1.86752</v>
      </c>
      <c r="FO156">
        <v>1.8701</v>
      </c>
      <c r="FP156">
        <v>1.86873</v>
      </c>
      <c r="FQ156">
        <v>1.87018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-3.991</v>
      </c>
      <c r="GF156">
        <v>-0.1353</v>
      </c>
      <c r="GG156">
        <v>-1.924539205026614</v>
      </c>
      <c r="GH156">
        <v>-0.003472570976848066</v>
      </c>
      <c r="GI156">
        <v>7.724417303660118E-07</v>
      </c>
      <c r="GJ156">
        <v>-2.052396271755168E-10</v>
      </c>
      <c r="GK156">
        <v>-0.1837585470287317</v>
      </c>
      <c r="GL156">
        <v>-0.01104087791735834</v>
      </c>
      <c r="GM156">
        <v>0.001110027317673367</v>
      </c>
      <c r="GN156">
        <v>-2.007286811265012E-05</v>
      </c>
      <c r="GO156">
        <v>4</v>
      </c>
      <c r="GP156">
        <v>2317</v>
      </c>
      <c r="GQ156">
        <v>1</v>
      </c>
      <c r="GR156">
        <v>22</v>
      </c>
      <c r="GS156">
        <v>8644.5</v>
      </c>
      <c r="GT156">
        <v>8644.6</v>
      </c>
      <c r="GU156">
        <v>1.62109</v>
      </c>
      <c r="GV156">
        <v>2.20703</v>
      </c>
      <c r="GW156">
        <v>1.39771</v>
      </c>
      <c r="GX156">
        <v>2.33643</v>
      </c>
      <c r="GY156">
        <v>1.49536</v>
      </c>
      <c r="GZ156">
        <v>2.46582</v>
      </c>
      <c r="HA156">
        <v>32.8202</v>
      </c>
      <c r="HB156">
        <v>24.07</v>
      </c>
      <c r="HC156">
        <v>18</v>
      </c>
      <c r="HD156">
        <v>520.7380000000001</v>
      </c>
      <c r="HE156">
        <v>457.005</v>
      </c>
      <c r="HF156">
        <v>21.2923</v>
      </c>
      <c r="HG156">
        <v>24.9346</v>
      </c>
      <c r="HH156">
        <v>30.0003</v>
      </c>
      <c r="HI156">
        <v>24.9318</v>
      </c>
      <c r="HJ156">
        <v>24.8785</v>
      </c>
      <c r="HK156">
        <v>32.4489</v>
      </c>
      <c r="HL156">
        <v>22.2163</v>
      </c>
      <c r="HM156">
        <v>53.652</v>
      </c>
      <c r="HN156">
        <v>21.297</v>
      </c>
      <c r="HO156">
        <v>740.601</v>
      </c>
      <c r="HP156">
        <v>16.6978</v>
      </c>
      <c r="HQ156">
        <v>100.963</v>
      </c>
      <c r="HR156">
        <v>101.023</v>
      </c>
    </row>
    <row r="157" spans="1:226">
      <c r="A157">
        <v>141</v>
      </c>
      <c r="B157">
        <v>1664377997.6</v>
      </c>
      <c r="C157">
        <v>1792.599999904633</v>
      </c>
      <c r="D157" t="s">
        <v>645</v>
      </c>
      <c r="E157" t="s">
        <v>646</v>
      </c>
      <c r="F157">
        <v>5</v>
      </c>
      <c r="G157" t="s">
        <v>558</v>
      </c>
      <c r="H157" t="s">
        <v>354</v>
      </c>
      <c r="I157">
        <v>1664377989.814285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739.3919156339266</v>
      </c>
      <c r="AK157">
        <v>702.8486545454543</v>
      </c>
      <c r="AL157">
        <v>3.329798504541342</v>
      </c>
      <c r="AM157">
        <v>64.64262232141019</v>
      </c>
      <c r="AN157">
        <f>(AP157 - AO157 + BO157*1E3/(8.314*(BQ157+273.15)) * AR157/BN157 * AQ157) * BN157/(100*BB157) * 1000/(1000 - AP157)</f>
        <v>0</v>
      </c>
      <c r="AO157">
        <v>16.6339763740929</v>
      </c>
      <c r="AP157">
        <v>18.35539878787879</v>
      </c>
      <c r="AQ157">
        <v>-8.828492671867308E-06</v>
      </c>
      <c r="AR157">
        <v>104.6612868082216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1664377989.814285</v>
      </c>
      <c r="BH157">
        <v>666.0920000000002</v>
      </c>
      <c r="BI157">
        <v>711.0479642857143</v>
      </c>
      <c r="BJ157">
        <v>18.36018571428571</v>
      </c>
      <c r="BK157">
        <v>16.61634285714286</v>
      </c>
      <c r="BL157">
        <v>670.0583214285714</v>
      </c>
      <c r="BM157">
        <v>18.49541785714286</v>
      </c>
      <c r="BN157">
        <v>500.0655000000001</v>
      </c>
      <c r="BO157">
        <v>91.36107857142856</v>
      </c>
      <c r="BP157">
        <v>0.09998839642857142</v>
      </c>
      <c r="BQ157">
        <v>24.52075714285715</v>
      </c>
      <c r="BR157">
        <v>24.98969285714286</v>
      </c>
      <c r="BS157">
        <v>999.9000000000002</v>
      </c>
      <c r="BT157">
        <v>0</v>
      </c>
      <c r="BU157">
        <v>0</v>
      </c>
      <c r="BV157">
        <v>10001.91821428572</v>
      </c>
      <c r="BW157">
        <v>0</v>
      </c>
      <c r="BX157">
        <v>7.897160000000002</v>
      </c>
      <c r="BY157">
        <v>-44.95596071428572</v>
      </c>
      <c r="BZ157">
        <v>678.5501785714287</v>
      </c>
      <c r="CA157">
        <v>723.0628214285714</v>
      </c>
      <c r="CB157">
        <v>1.743844642857143</v>
      </c>
      <c r="CC157">
        <v>711.0479642857143</v>
      </c>
      <c r="CD157">
        <v>16.61634285714286</v>
      </c>
      <c r="CE157">
        <v>1.677406071428572</v>
      </c>
      <c r="CF157">
        <v>1.518086428571429</v>
      </c>
      <c r="CG157">
        <v>14.68890357142857</v>
      </c>
      <c r="CH157">
        <v>13.15153928571429</v>
      </c>
      <c r="CI157">
        <v>1999.947857142857</v>
      </c>
      <c r="CJ157">
        <v>0.9799947857142859</v>
      </c>
      <c r="CK157">
        <v>0.02000492857142858</v>
      </c>
      <c r="CL157">
        <v>0</v>
      </c>
      <c r="CM157">
        <v>815.8742857142857</v>
      </c>
      <c r="CN157">
        <v>5.00097</v>
      </c>
      <c r="CO157">
        <v>16291.69642857143</v>
      </c>
      <c r="CP157">
        <v>16707.12142857143</v>
      </c>
      <c r="CQ157">
        <v>39.83457142857142</v>
      </c>
      <c r="CR157">
        <v>40.64042857142856</v>
      </c>
      <c r="CS157">
        <v>39.45289285714285</v>
      </c>
      <c r="CT157">
        <v>40.93728571428572</v>
      </c>
      <c r="CU157">
        <v>40.43717857142856</v>
      </c>
      <c r="CV157">
        <v>1955.038214285714</v>
      </c>
      <c r="CW157">
        <v>39.90928571428572</v>
      </c>
      <c r="CX157">
        <v>0</v>
      </c>
      <c r="CY157">
        <v>1664378001.4</v>
      </c>
      <c r="CZ157">
        <v>0</v>
      </c>
      <c r="DA157">
        <v>0</v>
      </c>
      <c r="DB157" t="s">
        <v>356</v>
      </c>
      <c r="DC157">
        <v>1663859321.1</v>
      </c>
      <c r="DD157">
        <v>1663859315.6</v>
      </c>
      <c r="DE157">
        <v>0</v>
      </c>
      <c r="DF157">
        <v>0.196</v>
      </c>
      <c r="DG157">
        <v>-0.001</v>
      </c>
      <c r="DH157">
        <v>-5.941</v>
      </c>
      <c r="DI157">
        <v>-0.174</v>
      </c>
      <c r="DJ157">
        <v>1500</v>
      </c>
      <c r="DK157">
        <v>17</v>
      </c>
      <c r="DL157">
        <v>0.13</v>
      </c>
      <c r="DM157">
        <v>0.04</v>
      </c>
      <c r="DN157">
        <v>-44.732655</v>
      </c>
      <c r="DO157">
        <v>-5.043464915572043</v>
      </c>
      <c r="DP157">
        <v>0.4896310243183124</v>
      </c>
      <c r="DQ157">
        <v>0</v>
      </c>
      <c r="DR157">
        <v>1.7480505</v>
      </c>
      <c r="DS157">
        <v>-0.1461656285178312</v>
      </c>
      <c r="DT157">
        <v>0.01781432119812596</v>
      </c>
      <c r="DU157">
        <v>0</v>
      </c>
      <c r="DV157">
        <v>0</v>
      </c>
      <c r="DW157">
        <v>2</v>
      </c>
      <c r="DX157" t="s">
        <v>357</v>
      </c>
      <c r="DY157">
        <v>2.98513</v>
      </c>
      <c r="DZ157">
        <v>2.7158</v>
      </c>
      <c r="EA157">
        <v>0.137486</v>
      </c>
      <c r="EB157">
        <v>0.141612</v>
      </c>
      <c r="EC157">
        <v>0.0903645</v>
      </c>
      <c r="ED157">
        <v>0.0826358</v>
      </c>
      <c r="EE157">
        <v>27401.6</v>
      </c>
      <c r="EF157">
        <v>27407.5</v>
      </c>
      <c r="EG157">
        <v>29515.6</v>
      </c>
      <c r="EH157">
        <v>29520.7</v>
      </c>
      <c r="EI157">
        <v>35588.2</v>
      </c>
      <c r="EJ157">
        <v>36001.7</v>
      </c>
      <c r="EK157">
        <v>41595.9</v>
      </c>
      <c r="EL157">
        <v>42060.3</v>
      </c>
      <c r="EM157">
        <v>1.9819</v>
      </c>
      <c r="EN157">
        <v>1.95095</v>
      </c>
      <c r="EO157">
        <v>0.127107</v>
      </c>
      <c r="EP157">
        <v>0</v>
      </c>
      <c r="EQ157">
        <v>22.8936</v>
      </c>
      <c r="ER157">
        <v>999.9</v>
      </c>
      <c r="ES157">
        <v>51.2</v>
      </c>
      <c r="ET157">
        <v>27.6</v>
      </c>
      <c r="EU157">
        <v>20.7779</v>
      </c>
      <c r="EV157">
        <v>62.7496</v>
      </c>
      <c r="EW157">
        <v>33.6378</v>
      </c>
      <c r="EX157">
        <v>1</v>
      </c>
      <c r="EY157">
        <v>-0.195534</v>
      </c>
      <c r="EZ157">
        <v>1.17676</v>
      </c>
      <c r="FA157">
        <v>20.3343</v>
      </c>
      <c r="FB157">
        <v>5.21669</v>
      </c>
      <c r="FC157">
        <v>12.0099</v>
      </c>
      <c r="FD157">
        <v>4.9899</v>
      </c>
      <c r="FE157">
        <v>3.28845</v>
      </c>
      <c r="FF157">
        <v>9999</v>
      </c>
      <c r="FG157">
        <v>9999</v>
      </c>
      <c r="FH157">
        <v>9999</v>
      </c>
      <c r="FI157">
        <v>267.3</v>
      </c>
      <c r="FJ157">
        <v>1.86722</v>
      </c>
      <c r="FK157">
        <v>1.8663</v>
      </c>
      <c r="FL157">
        <v>1.86572</v>
      </c>
      <c r="FM157">
        <v>1.86569</v>
      </c>
      <c r="FN157">
        <v>1.86752</v>
      </c>
      <c r="FO157">
        <v>1.8701</v>
      </c>
      <c r="FP157">
        <v>1.86874</v>
      </c>
      <c r="FQ157">
        <v>1.87016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-4.036</v>
      </c>
      <c r="GF157">
        <v>-0.1353</v>
      </c>
      <c r="GG157">
        <v>-1.924539205026614</v>
      </c>
      <c r="GH157">
        <v>-0.003472570976848066</v>
      </c>
      <c r="GI157">
        <v>7.724417303660118E-07</v>
      </c>
      <c r="GJ157">
        <v>-2.052396271755168E-10</v>
      </c>
      <c r="GK157">
        <v>-0.1837585470287317</v>
      </c>
      <c r="GL157">
        <v>-0.01104087791735834</v>
      </c>
      <c r="GM157">
        <v>0.001110027317673367</v>
      </c>
      <c r="GN157">
        <v>-2.007286811265012E-05</v>
      </c>
      <c r="GO157">
        <v>4</v>
      </c>
      <c r="GP157">
        <v>2317</v>
      </c>
      <c r="GQ157">
        <v>1</v>
      </c>
      <c r="GR157">
        <v>22</v>
      </c>
      <c r="GS157">
        <v>8644.6</v>
      </c>
      <c r="GT157">
        <v>8644.700000000001</v>
      </c>
      <c r="GU157">
        <v>1.64917</v>
      </c>
      <c r="GV157">
        <v>2.20581</v>
      </c>
      <c r="GW157">
        <v>1.39648</v>
      </c>
      <c r="GX157">
        <v>2.33887</v>
      </c>
      <c r="GY157">
        <v>1.49536</v>
      </c>
      <c r="GZ157">
        <v>2.45361</v>
      </c>
      <c r="HA157">
        <v>32.8424</v>
      </c>
      <c r="HB157">
        <v>24.07</v>
      </c>
      <c r="HC157">
        <v>18</v>
      </c>
      <c r="HD157">
        <v>520.644</v>
      </c>
      <c r="HE157">
        <v>456.93</v>
      </c>
      <c r="HF157">
        <v>21.2978</v>
      </c>
      <c r="HG157">
        <v>24.9368</v>
      </c>
      <c r="HH157">
        <v>30.0002</v>
      </c>
      <c r="HI157">
        <v>24.9338</v>
      </c>
      <c r="HJ157">
        <v>24.8805</v>
      </c>
      <c r="HK157">
        <v>33.0018</v>
      </c>
      <c r="HL157">
        <v>22.2163</v>
      </c>
      <c r="HM157">
        <v>53.652</v>
      </c>
      <c r="HN157">
        <v>21.3067</v>
      </c>
      <c r="HO157">
        <v>753.958</v>
      </c>
      <c r="HP157">
        <v>16.6967</v>
      </c>
      <c r="HQ157">
        <v>100.963</v>
      </c>
      <c r="HR157">
        <v>101.022</v>
      </c>
    </row>
    <row r="158" spans="1:226">
      <c r="A158">
        <v>142</v>
      </c>
      <c r="B158">
        <v>1664378002.6</v>
      </c>
      <c r="C158">
        <v>1797.599999904633</v>
      </c>
      <c r="D158" t="s">
        <v>647</v>
      </c>
      <c r="E158" t="s">
        <v>648</v>
      </c>
      <c r="F158">
        <v>5</v>
      </c>
      <c r="G158" t="s">
        <v>558</v>
      </c>
      <c r="H158" t="s">
        <v>354</v>
      </c>
      <c r="I158">
        <v>1664377995.1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756.4438733812015</v>
      </c>
      <c r="AK158">
        <v>719.5083878787873</v>
      </c>
      <c r="AL158">
        <v>3.322674793322754</v>
      </c>
      <c r="AM158">
        <v>64.64262232141019</v>
      </c>
      <c r="AN158">
        <f>(AP158 - AO158 + BO158*1E3/(8.314*(BQ158+273.15)) * AR158/BN158 * AQ158) * BN158/(100*BB158) * 1000/(1000 - AP158)</f>
        <v>0</v>
      </c>
      <c r="AO158">
        <v>16.6628236100999</v>
      </c>
      <c r="AP158">
        <v>18.37023696969696</v>
      </c>
      <c r="AQ158">
        <v>5.378779119875498E-05</v>
      </c>
      <c r="AR158">
        <v>104.6612868082216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1664377995.1</v>
      </c>
      <c r="BH158">
        <v>683.3941851851851</v>
      </c>
      <c r="BI158">
        <v>728.7324444444444</v>
      </c>
      <c r="BJ158">
        <v>18.35935925925926</v>
      </c>
      <c r="BK158">
        <v>16.6350925925926</v>
      </c>
      <c r="BL158">
        <v>687.4074814814813</v>
      </c>
      <c r="BM158">
        <v>18.4946037037037</v>
      </c>
      <c r="BN158">
        <v>500.0588148148148</v>
      </c>
      <c r="BO158">
        <v>91.35987037037037</v>
      </c>
      <c r="BP158">
        <v>0.0999599925925926</v>
      </c>
      <c r="BQ158">
        <v>24.52438518518519</v>
      </c>
      <c r="BR158">
        <v>24.98926666666667</v>
      </c>
      <c r="BS158">
        <v>999.9000000000001</v>
      </c>
      <c r="BT158">
        <v>0</v>
      </c>
      <c r="BU158">
        <v>0</v>
      </c>
      <c r="BV158">
        <v>10012.07518518519</v>
      </c>
      <c r="BW158">
        <v>0</v>
      </c>
      <c r="BX158">
        <v>7.890967037037036</v>
      </c>
      <c r="BY158">
        <v>-45.33834074074075</v>
      </c>
      <c r="BZ158">
        <v>696.1754814814815</v>
      </c>
      <c r="CA158">
        <v>741.0604074074074</v>
      </c>
      <c r="CB158">
        <v>1.72426962962963</v>
      </c>
      <c r="CC158">
        <v>728.7324444444444</v>
      </c>
      <c r="CD158">
        <v>16.6350925925926</v>
      </c>
      <c r="CE158">
        <v>1.677308518518519</v>
      </c>
      <c r="CF158">
        <v>1.51977962962963</v>
      </c>
      <c r="CG158">
        <v>14.6880037037037</v>
      </c>
      <c r="CH158">
        <v>13.16861111111111</v>
      </c>
      <c r="CI158">
        <v>1999.955185185185</v>
      </c>
      <c r="CJ158">
        <v>0.9799957777777778</v>
      </c>
      <c r="CK158">
        <v>0.02000392222222222</v>
      </c>
      <c r="CL158">
        <v>0</v>
      </c>
      <c r="CM158">
        <v>815.4622962962962</v>
      </c>
      <c r="CN158">
        <v>5.00097</v>
      </c>
      <c r="CO158">
        <v>16289.54444444444</v>
      </c>
      <c r="CP158">
        <v>16707.18888888889</v>
      </c>
      <c r="CQ158">
        <v>39.94181481481481</v>
      </c>
      <c r="CR158">
        <v>40.73362962962963</v>
      </c>
      <c r="CS158">
        <v>39.54144444444444</v>
      </c>
      <c r="CT158">
        <v>41.07388888888889</v>
      </c>
      <c r="CU158">
        <v>40.5321111111111</v>
      </c>
      <c r="CV158">
        <v>1955.046296296296</v>
      </c>
      <c r="CW158">
        <v>39.90703703703704</v>
      </c>
      <c r="CX158">
        <v>0</v>
      </c>
      <c r="CY158">
        <v>1664378006.2</v>
      </c>
      <c r="CZ158">
        <v>0</v>
      </c>
      <c r="DA158">
        <v>0</v>
      </c>
      <c r="DB158" t="s">
        <v>356</v>
      </c>
      <c r="DC158">
        <v>1663859321.1</v>
      </c>
      <c r="DD158">
        <v>1663859315.6</v>
      </c>
      <c r="DE158">
        <v>0</v>
      </c>
      <c r="DF158">
        <v>0.196</v>
      </c>
      <c r="DG158">
        <v>-0.001</v>
      </c>
      <c r="DH158">
        <v>-5.941</v>
      </c>
      <c r="DI158">
        <v>-0.174</v>
      </c>
      <c r="DJ158">
        <v>1500</v>
      </c>
      <c r="DK158">
        <v>17</v>
      </c>
      <c r="DL158">
        <v>0.13</v>
      </c>
      <c r="DM158">
        <v>0.04</v>
      </c>
      <c r="DN158">
        <v>-45.0561625</v>
      </c>
      <c r="DO158">
        <v>-4.381964352720328</v>
      </c>
      <c r="DP158">
        <v>0.4248199410853377</v>
      </c>
      <c r="DQ158">
        <v>0</v>
      </c>
      <c r="DR158">
        <v>1.73691375</v>
      </c>
      <c r="DS158">
        <v>-0.2377944090056363</v>
      </c>
      <c r="DT158">
        <v>0.02408604011533444</v>
      </c>
      <c r="DU158">
        <v>0</v>
      </c>
      <c r="DV158">
        <v>0</v>
      </c>
      <c r="DW158">
        <v>2</v>
      </c>
      <c r="DX158" t="s">
        <v>357</v>
      </c>
      <c r="DY158">
        <v>2.98535</v>
      </c>
      <c r="DZ158">
        <v>2.71577</v>
      </c>
      <c r="EA158">
        <v>0.139682</v>
      </c>
      <c r="EB158">
        <v>0.143771</v>
      </c>
      <c r="EC158">
        <v>0.0904129</v>
      </c>
      <c r="ED158">
        <v>0.08266950000000001</v>
      </c>
      <c r="EE158">
        <v>27330.8</v>
      </c>
      <c r="EF158">
        <v>27339</v>
      </c>
      <c r="EG158">
        <v>29514.5</v>
      </c>
      <c r="EH158">
        <v>29521.1</v>
      </c>
      <c r="EI158">
        <v>35585.3</v>
      </c>
      <c r="EJ158">
        <v>36000.7</v>
      </c>
      <c r="EK158">
        <v>41594.7</v>
      </c>
      <c r="EL158">
        <v>42060.7</v>
      </c>
      <c r="EM158">
        <v>1.98215</v>
      </c>
      <c r="EN158">
        <v>1.951</v>
      </c>
      <c r="EO158">
        <v>0.128038</v>
      </c>
      <c r="EP158">
        <v>0</v>
      </c>
      <c r="EQ158">
        <v>22.8907</v>
      </c>
      <c r="ER158">
        <v>999.9</v>
      </c>
      <c r="ES158">
        <v>51.2</v>
      </c>
      <c r="ET158">
        <v>27.6</v>
      </c>
      <c r="EU158">
        <v>20.7754</v>
      </c>
      <c r="EV158">
        <v>62.7596</v>
      </c>
      <c r="EW158">
        <v>33.1571</v>
      </c>
      <c r="EX158">
        <v>1</v>
      </c>
      <c r="EY158">
        <v>-0.195508</v>
      </c>
      <c r="EZ158">
        <v>1.16171</v>
      </c>
      <c r="FA158">
        <v>20.3346</v>
      </c>
      <c r="FB158">
        <v>5.21609</v>
      </c>
      <c r="FC158">
        <v>12.0099</v>
      </c>
      <c r="FD158">
        <v>4.9898</v>
      </c>
      <c r="FE158">
        <v>3.28842</v>
      </c>
      <c r="FF158">
        <v>9999</v>
      </c>
      <c r="FG158">
        <v>9999</v>
      </c>
      <c r="FH158">
        <v>9999</v>
      </c>
      <c r="FI158">
        <v>267.3</v>
      </c>
      <c r="FJ158">
        <v>1.86722</v>
      </c>
      <c r="FK158">
        <v>1.8663</v>
      </c>
      <c r="FL158">
        <v>1.8657</v>
      </c>
      <c r="FM158">
        <v>1.86569</v>
      </c>
      <c r="FN158">
        <v>1.86752</v>
      </c>
      <c r="FO158">
        <v>1.8701</v>
      </c>
      <c r="FP158">
        <v>1.86874</v>
      </c>
      <c r="FQ158">
        <v>1.87016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-4.08</v>
      </c>
      <c r="GF158">
        <v>-0.1352</v>
      </c>
      <c r="GG158">
        <v>-1.924539205026614</v>
      </c>
      <c r="GH158">
        <v>-0.003472570976848066</v>
      </c>
      <c r="GI158">
        <v>7.724417303660118E-07</v>
      </c>
      <c r="GJ158">
        <v>-2.052396271755168E-10</v>
      </c>
      <c r="GK158">
        <v>-0.1837585470287317</v>
      </c>
      <c r="GL158">
        <v>-0.01104087791735834</v>
      </c>
      <c r="GM158">
        <v>0.001110027317673367</v>
      </c>
      <c r="GN158">
        <v>-2.007286811265012E-05</v>
      </c>
      <c r="GO158">
        <v>4</v>
      </c>
      <c r="GP158">
        <v>2317</v>
      </c>
      <c r="GQ158">
        <v>1</v>
      </c>
      <c r="GR158">
        <v>22</v>
      </c>
      <c r="GS158">
        <v>8644.700000000001</v>
      </c>
      <c r="GT158">
        <v>8644.799999999999</v>
      </c>
      <c r="GU158">
        <v>1.68091</v>
      </c>
      <c r="GV158">
        <v>2.20703</v>
      </c>
      <c r="GW158">
        <v>1.39771</v>
      </c>
      <c r="GX158">
        <v>2.33765</v>
      </c>
      <c r="GY158">
        <v>1.49536</v>
      </c>
      <c r="GZ158">
        <v>2.38281</v>
      </c>
      <c r="HA158">
        <v>32.8424</v>
      </c>
      <c r="HB158">
        <v>24.0612</v>
      </c>
      <c r="HC158">
        <v>18</v>
      </c>
      <c r="HD158">
        <v>520.825</v>
      </c>
      <c r="HE158">
        <v>456.978</v>
      </c>
      <c r="HF158">
        <v>21.3073</v>
      </c>
      <c r="HG158">
        <v>24.9388</v>
      </c>
      <c r="HH158">
        <v>30.0002</v>
      </c>
      <c r="HI158">
        <v>24.9359</v>
      </c>
      <c r="HJ158">
        <v>24.8826</v>
      </c>
      <c r="HK158">
        <v>33.6352</v>
      </c>
      <c r="HL158">
        <v>22.2163</v>
      </c>
      <c r="HM158">
        <v>53.652</v>
      </c>
      <c r="HN158">
        <v>21.3158</v>
      </c>
      <c r="HO158">
        <v>773.998</v>
      </c>
      <c r="HP158">
        <v>16.6963</v>
      </c>
      <c r="HQ158">
        <v>100.96</v>
      </c>
      <c r="HR158">
        <v>101.023</v>
      </c>
    </row>
    <row r="159" spans="1:226">
      <c r="A159">
        <v>143</v>
      </c>
      <c r="B159">
        <v>1664378007.6</v>
      </c>
      <c r="C159">
        <v>1802.599999904633</v>
      </c>
      <c r="D159" t="s">
        <v>649</v>
      </c>
      <c r="E159" t="s">
        <v>650</v>
      </c>
      <c r="F159">
        <v>5</v>
      </c>
      <c r="G159" t="s">
        <v>558</v>
      </c>
      <c r="H159" t="s">
        <v>354</v>
      </c>
      <c r="I159">
        <v>1664377999.814285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773.6544517598829</v>
      </c>
      <c r="AK159">
        <v>736.3062484848487</v>
      </c>
      <c r="AL159">
        <v>3.365461825770834</v>
      </c>
      <c r="AM159">
        <v>64.64262232141019</v>
      </c>
      <c r="AN159">
        <f>(AP159 - AO159 + BO159*1E3/(8.314*(BQ159+273.15)) * AR159/BN159 * AQ159) * BN159/(100*BB159) * 1000/(1000 - AP159)</f>
        <v>0</v>
      </c>
      <c r="AO159">
        <v>16.66820241319117</v>
      </c>
      <c r="AP159">
        <v>18.37687515151516</v>
      </c>
      <c r="AQ159">
        <v>2.140446529944539E-05</v>
      </c>
      <c r="AR159">
        <v>104.6612868082216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1664377999.814285</v>
      </c>
      <c r="BH159">
        <v>698.8440357142856</v>
      </c>
      <c r="BI159">
        <v>744.5508214285713</v>
      </c>
      <c r="BJ159">
        <v>18.36418214285714</v>
      </c>
      <c r="BK159">
        <v>16.65335714285714</v>
      </c>
      <c r="BL159">
        <v>702.8991071428571</v>
      </c>
      <c r="BM159">
        <v>18.49938571428572</v>
      </c>
      <c r="BN159">
        <v>500.05975</v>
      </c>
      <c r="BO159">
        <v>91.35980357142857</v>
      </c>
      <c r="BP159">
        <v>0.09995987857142856</v>
      </c>
      <c r="BQ159">
        <v>24.52889285714286</v>
      </c>
      <c r="BR159">
        <v>24.99174642857144</v>
      </c>
      <c r="BS159">
        <v>999.9000000000002</v>
      </c>
      <c r="BT159">
        <v>0</v>
      </c>
      <c r="BU159">
        <v>0</v>
      </c>
      <c r="BV159">
        <v>10014.10214285714</v>
      </c>
      <c r="BW159">
        <v>0</v>
      </c>
      <c r="BX159">
        <v>7.888678928571429</v>
      </c>
      <c r="BY159">
        <v>-45.70681428571429</v>
      </c>
      <c r="BZ159">
        <v>711.9178928571428</v>
      </c>
      <c r="CA159">
        <v>757.1603571428572</v>
      </c>
      <c r="CB159">
        <v>1.710825357142857</v>
      </c>
      <c r="CC159">
        <v>744.5508214285713</v>
      </c>
      <c r="CD159">
        <v>16.65335714285714</v>
      </c>
      <c r="CE159">
        <v>1.677748571428571</v>
      </c>
      <c r="CF159">
        <v>1.5214475</v>
      </c>
      <c r="CG159">
        <v>14.69206428571428</v>
      </c>
      <c r="CH159">
        <v>13.18541428571429</v>
      </c>
      <c r="CI159">
        <v>1999.964642857143</v>
      </c>
      <c r="CJ159">
        <v>0.9799972142857144</v>
      </c>
      <c r="CK159">
        <v>0.02000248571428571</v>
      </c>
      <c r="CL159">
        <v>0</v>
      </c>
      <c r="CM159">
        <v>815.1182142857143</v>
      </c>
      <c r="CN159">
        <v>5.00097</v>
      </c>
      <c r="CO159">
        <v>16287.075</v>
      </c>
      <c r="CP159">
        <v>16707.275</v>
      </c>
      <c r="CQ159">
        <v>40.03542857142856</v>
      </c>
      <c r="CR159">
        <v>40.81232142857142</v>
      </c>
      <c r="CS159">
        <v>39.62032142857142</v>
      </c>
      <c r="CT159">
        <v>41.20071428571428</v>
      </c>
      <c r="CU159">
        <v>40.61582142857143</v>
      </c>
      <c r="CV159">
        <v>1955.058928571429</v>
      </c>
      <c r="CW159">
        <v>39.90392857142858</v>
      </c>
      <c r="CX159">
        <v>0</v>
      </c>
      <c r="CY159">
        <v>1664378011.6</v>
      </c>
      <c r="CZ159">
        <v>0</v>
      </c>
      <c r="DA159">
        <v>0</v>
      </c>
      <c r="DB159" t="s">
        <v>356</v>
      </c>
      <c r="DC159">
        <v>1663859321.1</v>
      </c>
      <c r="DD159">
        <v>1663859315.6</v>
      </c>
      <c r="DE159">
        <v>0</v>
      </c>
      <c r="DF159">
        <v>0.196</v>
      </c>
      <c r="DG159">
        <v>-0.001</v>
      </c>
      <c r="DH159">
        <v>-5.941</v>
      </c>
      <c r="DI159">
        <v>-0.174</v>
      </c>
      <c r="DJ159">
        <v>1500</v>
      </c>
      <c r="DK159">
        <v>17</v>
      </c>
      <c r="DL159">
        <v>0.13</v>
      </c>
      <c r="DM159">
        <v>0.04</v>
      </c>
      <c r="DN159">
        <v>-45.47436585365854</v>
      </c>
      <c r="DO159">
        <v>-4.529841114982498</v>
      </c>
      <c r="DP159">
        <v>0.4518204600306634</v>
      </c>
      <c r="DQ159">
        <v>0</v>
      </c>
      <c r="DR159">
        <v>1.722471219512195</v>
      </c>
      <c r="DS159">
        <v>-0.1921346341463392</v>
      </c>
      <c r="DT159">
        <v>0.02148011447886124</v>
      </c>
      <c r="DU159">
        <v>0</v>
      </c>
      <c r="DV159">
        <v>0</v>
      </c>
      <c r="DW159">
        <v>2</v>
      </c>
      <c r="DX159" t="s">
        <v>357</v>
      </c>
      <c r="DY159">
        <v>2.98512</v>
      </c>
      <c r="DZ159">
        <v>2.7156</v>
      </c>
      <c r="EA159">
        <v>0.141874</v>
      </c>
      <c r="EB159">
        <v>0.14594</v>
      </c>
      <c r="EC159">
        <v>0.0904349</v>
      </c>
      <c r="ED159">
        <v>0.08268789999999999</v>
      </c>
      <c r="EE159">
        <v>27261.6</v>
      </c>
      <c r="EF159">
        <v>27269.4</v>
      </c>
      <c r="EG159">
        <v>29515</v>
      </c>
      <c r="EH159">
        <v>29520.7</v>
      </c>
      <c r="EI159">
        <v>35585</v>
      </c>
      <c r="EJ159">
        <v>35999.8</v>
      </c>
      <c r="EK159">
        <v>41595.3</v>
      </c>
      <c r="EL159">
        <v>42060.4</v>
      </c>
      <c r="EM159">
        <v>1.9821</v>
      </c>
      <c r="EN159">
        <v>1.95095</v>
      </c>
      <c r="EO159">
        <v>0.128485</v>
      </c>
      <c r="EP159">
        <v>0</v>
      </c>
      <c r="EQ159">
        <v>22.8874</v>
      </c>
      <c r="ER159">
        <v>999.9</v>
      </c>
      <c r="ES159">
        <v>51.1</v>
      </c>
      <c r="ET159">
        <v>27.6</v>
      </c>
      <c r="EU159">
        <v>20.7367</v>
      </c>
      <c r="EV159">
        <v>62.8596</v>
      </c>
      <c r="EW159">
        <v>33.3734</v>
      </c>
      <c r="EX159">
        <v>1</v>
      </c>
      <c r="EY159">
        <v>-0.195478</v>
      </c>
      <c r="EZ159">
        <v>1.17164</v>
      </c>
      <c r="FA159">
        <v>20.3344</v>
      </c>
      <c r="FB159">
        <v>5.21684</v>
      </c>
      <c r="FC159">
        <v>12.0099</v>
      </c>
      <c r="FD159">
        <v>4.98995</v>
      </c>
      <c r="FE159">
        <v>3.28865</v>
      </c>
      <c r="FF159">
        <v>9999</v>
      </c>
      <c r="FG159">
        <v>9999</v>
      </c>
      <c r="FH159">
        <v>9999</v>
      </c>
      <c r="FI159">
        <v>267.3</v>
      </c>
      <c r="FJ159">
        <v>1.86722</v>
      </c>
      <c r="FK159">
        <v>1.8663</v>
      </c>
      <c r="FL159">
        <v>1.86573</v>
      </c>
      <c r="FM159">
        <v>1.86569</v>
      </c>
      <c r="FN159">
        <v>1.86752</v>
      </c>
      <c r="FO159">
        <v>1.8701</v>
      </c>
      <c r="FP159">
        <v>1.86873</v>
      </c>
      <c r="FQ159">
        <v>1.87014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-4.124</v>
      </c>
      <c r="GF159">
        <v>-0.1351</v>
      </c>
      <c r="GG159">
        <v>-1.924539205026614</v>
      </c>
      <c r="GH159">
        <v>-0.003472570976848066</v>
      </c>
      <c r="GI159">
        <v>7.724417303660118E-07</v>
      </c>
      <c r="GJ159">
        <v>-2.052396271755168E-10</v>
      </c>
      <c r="GK159">
        <v>-0.1837585470287317</v>
      </c>
      <c r="GL159">
        <v>-0.01104087791735834</v>
      </c>
      <c r="GM159">
        <v>0.001110027317673367</v>
      </c>
      <c r="GN159">
        <v>-2.007286811265012E-05</v>
      </c>
      <c r="GO159">
        <v>4</v>
      </c>
      <c r="GP159">
        <v>2317</v>
      </c>
      <c r="GQ159">
        <v>1</v>
      </c>
      <c r="GR159">
        <v>22</v>
      </c>
      <c r="GS159">
        <v>8644.799999999999</v>
      </c>
      <c r="GT159">
        <v>8644.9</v>
      </c>
      <c r="GU159">
        <v>1.70776</v>
      </c>
      <c r="GV159">
        <v>2.20459</v>
      </c>
      <c r="GW159">
        <v>1.39648</v>
      </c>
      <c r="GX159">
        <v>2.33765</v>
      </c>
      <c r="GY159">
        <v>1.49536</v>
      </c>
      <c r="GZ159">
        <v>2.47192</v>
      </c>
      <c r="HA159">
        <v>32.8424</v>
      </c>
      <c r="HB159">
        <v>24.07</v>
      </c>
      <c r="HC159">
        <v>18</v>
      </c>
      <c r="HD159">
        <v>520.807</v>
      </c>
      <c r="HE159">
        <v>456.96</v>
      </c>
      <c r="HF159">
        <v>21.317</v>
      </c>
      <c r="HG159">
        <v>24.9409</v>
      </c>
      <c r="HH159">
        <v>30.0002</v>
      </c>
      <c r="HI159">
        <v>24.9375</v>
      </c>
      <c r="HJ159">
        <v>24.8842</v>
      </c>
      <c r="HK159">
        <v>34.1762</v>
      </c>
      <c r="HL159">
        <v>22.2163</v>
      </c>
      <c r="HM159">
        <v>53.652</v>
      </c>
      <c r="HN159">
        <v>21.3158</v>
      </c>
      <c r="HO159">
        <v>794.032</v>
      </c>
      <c r="HP159">
        <v>16.6939</v>
      </c>
      <c r="HQ159">
        <v>100.962</v>
      </c>
      <c r="HR159">
        <v>101.022</v>
      </c>
    </row>
    <row r="160" spans="1:226">
      <c r="A160">
        <v>144</v>
      </c>
      <c r="B160">
        <v>1664378012.6</v>
      </c>
      <c r="C160">
        <v>1807.599999904633</v>
      </c>
      <c r="D160" t="s">
        <v>651</v>
      </c>
      <c r="E160" t="s">
        <v>652</v>
      </c>
      <c r="F160">
        <v>5</v>
      </c>
      <c r="G160" t="s">
        <v>558</v>
      </c>
      <c r="H160" t="s">
        <v>354</v>
      </c>
      <c r="I160">
        <v>1664378005.1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790.7604304159545</v>
      </c>
      <c r="AK160">
        <v>753.1453151515149</v>
      </c>
      <c r="AL160">
        <v>3.360535344810069</v>
      </c>
      <c r="AM160">
        <v>64.64262232141019</v>
      </c>
      <c r="AN160">
        <f>(AP160 - AO160 + BO160*1E3/(8.314*(BQ160+273.15)) * AR160/BN160 * AQ160) * BN160/(100*BB160) * 1000/(1000 - AP160)</f>
        <v>0</v>
      </c>
      <c r="AO160">
        <v>16.67384635079872</v>
      </c>
      <c r="AP160">
        <v>18.38176424242425</v>
      </c>
      <c r="AQ160">
        <v>1.475210672714262E-05</v>
      </c>
      <c r="AR160">
        <v>104.6612868082216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1664378005.1</v>
      </c>
      <c r="BH160">
        <v>716.2134074074073</v>
      </c>
      <c r="BI160">
        <v>762.3248518518517</v>
      </c>
      <c r="BJ160">
        <v>18.37316296296296</v>
      </c>
      <c r="BK160">
        <v>16.66815555555555</v>
      </c>
      <c r="BL160">
        <v>720.3151481481482</v>
      </c>
      <c r="BM160">
        <v>18.50828518518518</v>
      </c>
      <c r="BN160">
        <v>500.0622962962963</v>
      </c>
      <c r="BO160">
        <v>91.35995185185183</v>
      </c>
      <c r="BP160">
        <v>0.1000088851851852</v>
      </c>
      <c r="BQ160">
        <v>24.53396296296296</v>
      </c>
      <c r="BR160">
        <v>24.99607407407408</v>
      </c>
      <c r="BS160">
        <v>999.9000000000001</v>
      </c>
      <c r="BT160">
        <v>0</v>
      </c>
      <c r="BU160">
        <v>0</v>
      </c>
      <c r="BV160">
        <v>10006.38296296296</v>
      </c>
      <c r="BW160">
        <v>0</v>
      </c>
      <c r="BX160">
        <v>7.885658518518521</v>
      </c>
      <c r="BY160">
        <v>-46.11152592592592</v>
      </c>
      <c r="BZ160">
        <v>729.6187407407407</v>
      </c>
      <c r="CA160">
        <v>775.2468888888891</v>
      </c>
      <c r="CB160">
        <v>1.705016296296296</v>
      </c>
      <c r="CC160">
        <v>762.3248518518517</v>
      </c>
      <c r="CD160">
        <v>16.66815555555555</v>
      </c>
      <c r="CE160">
        <v>1.678571851851852</v>
      </c>
      <c r="CF160">
        <v>1.522801851851852</v>
      </c>
      <c r="CG160">
        <v>14.69967777777778</v>
      </c>
      <c r="CH160">
        <v>13.19905185185185</v>
      </c>
      <c r="CI160">
        <v>1999.963703703704</v>
      </c>
      <c r="CJ160">
        <v>0.9799987777777779</v>
      </c>
      <c r="CK160">
        <v>0.02000092222222222</v>
      </c>
      <c r="CL160">
        <v>0</v>
      </c>
      <c r="CM160">
        <v>814.6207777777777</v>
      </c>
      <c r="CN160">
        <v>5.00097</v>
      </c>
      <c r="CO160">
        <v>16283.72962962963</v>
      </c>
      <c r="CP160">
        <v>16707.27407407407</v>
      </c>
      <c r="CQ160">
        <v>40.14559259259259</v>
      </c>
      <c r="CR160">
        <v>40.89562962962963</v>
      </c>
      <c r="CS160">
        <v>39.71962962962962</v>
      </c>
      <c r="CT160">
        <v>41.3424074074074</v>
      </c>
      <c r="CU160">
        <v>40.71496296296296</v>
      </c>
      <c r="CV160">
        <v>1955.061481481482</v>
      </c>
      <c r="CW160">
        <v>39.90037037037037</v>
      </c>
      <c r="CX160">
        <v>0</v>
      </c>
      <c r="CY160">
        <v>1664378016.4</v>
      </c>
      <c r="CZ160">
        <v>0</v>
      </c>
      <c r="DA160">
        <v>0</v>
      </c>
      <c r="DB160" t="s">
        <v>356</v>
      </c>
      <c r="DC160">
        <v>1663859321.1</v>
      </c>
      <c r="DD160">
        <v>1663859315.6</v>
      </c>
      <c r="DE160">
        <v>0</v>
      </c>
      <c r="DF160">
        <v>0.196</v>
      </c>
      <c r="DG160">
        <v>-0.001</v>
      </c>
      <c r="DH160">
        <v>-5.941</v>
      </c>
      <c r="DI160">
        <v>-0.174</v>
      </c>
      <c r="DJ160">
        <v>1500</v>
      </c>
      <c r="DK160">
        <v>17</v>
      </c>
      <c r="DL160">
        <v>0.13</v>
      </c>
      <c r="DM160">
        <v>0.04</v>
      </c>
      <c r="DN160">
        <v>-45.8421487804878</v>
      </c>
      <c r="DO160">
        <v>-4.714981881533218</v>
      </c>
      <c r="DP160">
        <v>0.4694016009626704</v>
      </c>
      <c r="DQ160">
        <v>0</v>
      </c>
      <c r="DR160">
        <v>1.711113902439025</v>
      </c>
      <c r="DS160">
        <v>-0.08425588850173696</v>
      </c>
      <c r="DT160">
        <v>0.01331300187475803</v>
      </c>
      <c r="DU160">
        <v>1</v>
      </c>
      <c r="DV160">
        <v>1</v>
      </c>
      <c r="DW160">
        <v>2</v>
      </c>
      <c r="DX160" t="s">
        <v>425</v>
      </c>
      <c r="DY160">
        <v>2.9852</v>
      </c>
      <c r="DZ160">
        <v>2.71544</v>
      </c>
      <c r="EA160">
        <v>0.144034</v>
      </c>
      <c r="EB160">
        <v>0.148043</v>
      </c>
      <c r="EC160">
        <v>0.0904498</v>
      </c>
      <c r="ED160">
        <v>0.08270130000000001</v>
      </c>
      <c r="EE160">
        <v>27192.7</v>
      </c>
      <c r="EF160">
        <v>27202.3</v>
      </c>
      <c r="EG160">
        <v>29514.6</v>
      </c>
      <c r="EH160">
        <v>29520.7</v>
      </c>
      <c r="EI160">
        <v>35584</v>
      </c>
      <c r="EJ160">
        <v>35999.2</v>
      </c>
      <c r="EK160">
        <v>41594.8</v>
      </c>
      <c r="EL160">
        <v>42060.3</v>
      </c>
      <c r="EM160">
        <v>1.9821</v>
      </c>
      <c r="EN160">
        <v>1.95103</v>
      </c>
      <c r="EO160">
        <v>0.128634</v>
      </c>
      <c r="EP160">
        <v>0</v>
      </c>
      <c r="EQ160">
        <v>22.8844</v>
      </c>
      <c r="ER160">
        <v>999.9</v>
      </c>
      <c r="ES160">
        <v>51.1</v>
      </c>
      <c r="ET160">
        <v>27.6</v>
      </c>
      <c r="EU160">
        <v>20.7357</v>
      </c>
      <c r="EV160">
        <v>63.0496</v>
      </c>
      <c r="EW160">
        <v>33.3173</v>
      </c>
      <c r="EX160">
        <v>1</v>
      </c>
      <c r="EY160">
        <v>-0.195152</v>
      </c>
      <c r="EZ160">
        <v>1.18514</v>
      </c>
      <c r="FA160">
        <v>20.3341</v>
      </c>
      <c r="FB160">
        <v>5.21684</v>
      </c>
      <c r="FC160">
        <v>12.0099</v>
      </c>
      <c r="FD160">
        <v>4.99005</v>
      </c>
      <c r="FE160">
        <v>3.28863</v>
      </c>
      <c r="FF160">
        <v>9999</v>
      </c>
      <c r="FG160">
        <v>9999</v>
      </c>
      <c r="FH160">
        <v>9999</v>
      </c>
      <c r="FI160">
        <v>267.3</v>
      </c>
      <c r="FJ160">
        <v>1.86722</v>
      </c>
      <c r="FK160">
        <v>1.8663</v>
      </c>
      <c r="FL160">
        <v>1.8657</v>
      </c>
      <c r="FM160">
        <v>1.86569</v>
      </c>
      <c r="FN160">
        <v>1.86752</v>
      </c>
      <c r="FO160">
        <v>1.87009</v>
      </c>
      <c r="FP160">
        <v>1.86874</v>
      </c>
      <c r="FQ160">
        <v>1.87016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-4.168</v>
      </c>
      <c r="GF160">
        <v>-0.135</v>
      </c>
      <c r="GG160">
        <v>-1.924539205026614</v>
      </c>
      <c r="GH160">
        <v>-0.003472570976848066</v>
      </c>
      <c r="GI160">
        <v>7.724417303660118E-07</v>
      </c>
      <c r="GJ160">
        <v>-2.052396271755168E-10</v>
      </c>
      <c r="GK160">
        <v>-0.1837585470287317</v>
      </c>
      <c r="GL160">
        <v>-0.01104087791735834</v>
      </c>
      <c r="GM160">
        <v>0.001110027317673367</v>
      </c>
      <c r="GN160">
        <v>-2.007286811265012E-05</v>
      </c>
      <c r="GO160">
        <v>4</v>
      </c>
      <c r="GP160">
        <v>2317</v>
      </c>
      <c r="GQ160">
        <v>1</v>
      </c>
      <c r="GR160">
        <v>22</v>
      </c>
      <c r="GS160">
        <v>8644.9</v>
      </c>
      <c r="GT160">
        <v>8645</v>
      </c>
      <c r="GU160">
        <v>1.73828</v>
      </c>
      <c r="GV160">
        <v>2.20947</v>
      </c>
      <c r="GW160">
        <v>1.39648</v>
      </c>
      <c r="GX160">
        <v>2.33765</v>
      </c>
      <c r="GY160">
        <v>1.49536</v>
      </c>
      <c r="GZ160">
        <v>2.34619</v>
      </c>
      <c r="HA160">
        <v>32.8424</v>
      </c>
      <c r="HB160">
        <v>24.0612</v>
      </c>
      <c r="HC160">
        <v>18</v>
      </c>
      <c r="HD160">
        <v>520.826</v>
      </c>
      <c r="HE160">
        <v>457.019</v>
      </c>
      <c r="HF160">
        <v>21.3185</v>
      </c>
      <c r="HG160">
        <v>24.9431</v>
      </c>
      <c r="HH160">
        <v>30.0004</v>
      </c>
      <c r="HI160">
        <v>24.9396</v>
      </c>
      <c r="HJ160">
        <v>24.8857</v>
      </c>
      <c r="HK160">
        <v>34.7977</v>
      </c>
      <c r="HL160">
        <v>22.2163</v>
      </c>
      <c r="HM160">
        <v>53.652</v>
      </c>
      <c r="HN160">
        <v>21.3179</v>
      </c>
      <c r="HO160">
        <v>807.39</v>
      </c>
      <c r="HP160">
        <v>16.6913</v>
      </c>
      <c r="HQ160">
        <v>100.96</v>
      </c>
      <c r="HR160">
        <v>101.022</v>
      </c>
    </row>
    <row r="161" spans="1:226">
      <c r="A161">
        <v>145</v>
      </c>
      <c r="B161">
        <v>1664378017.6</v>
      </c>
      <c r="C161">
        <v>1812.599999904633</v>
      </c>
      <c r="D161" t="s">
        <v>653</v>
      </c>
      <c r="E161" t="s">
        <v>654</v>
      </c>
      <c r="F161">
        <v>5</v>
      </c>
      <c r="G161" t="s">
        <v>558</v>
      </c>
      <c r="H161" t="s">
        <v>354</v>
      </c>
      <c r="I161">
        <v>1664378009.814285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807.6763092257333</v>
      </c>
      <c r="AK161">
        <v>769.8161696969697</v>
      </c>
      <c r="AL161">
        <v>3.335218903701438</v>
      </c>
      <c r="AM161">
        <v>64.64262232141019</v>
      </c>
      <c r="AN161">
        <f>(AP161 - AO161 + BO161*1E3/(8.314*(BQ161+273.15)) * AR161/BN161 * AQ161) * BN161/(100*BB161) * 1000/(1000 - AP161)</f>
        <v>0</v>
      </c>
      <c r="AO161">
        <v>16.67695786188288</v>
      </c>
      <c r="AP161">
        <v>18.38243757575758</v>
      </c>
      <c r="AQ161">
        <v>-1.020059873791385E-06</v>
      </c>
      <c r="AR161">
        <v>104.6612868082216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1664378009.814285</v>
      </c>
      <c r="BH161">
        <v>731.7228928571429</v>
      </c>
      <c r="BI161">
        <v>778.1545</v>
      </c>
      <c r="BJ161">
        <v>18.37857499999999</v>
      </c>
      <c r="BK161">
        <v>16.67270714285715</v>
      </c>
      <c r="BL161">
        <v>735.8662142857141</v>
      </c>
      <c r="BM161">
        <v>18.51364285714286</v>
      </c>
      <c r="BN161">
        <v>500.06075</v>
      </c>
      <c r="BO161">
        <v>91.35969285714286</v>
      </c>
      <c r="BP161">
        <v>0.09999639285714286</v>
      </c>
      <c r="BQ161">
        <v>24.53921071428571</v>
      </c>
      <c r="BR161">
        <v>25.00034642857143</v>
      </c>
      <c r="BS161">
        <v>999.9000000000002</v>
      </c>
      <c r="BT161">
        <v>0</v>
      </c>
      <c r="BU161">
        <v>0</v>
      </c>
      <c r="BV161">
        <v>9998.548928571428</v>
      </c>
      <c r="BW161">
        <v>0</v>
      </c>
      <c r="BX161">
        <v>7.883610714285713</v>
      </c>
      <c r="BY161">
        <v>-46.4315607142857</v>
      </c>
      <c r="BZ161">
        <v>745.4227142857142</v>
      </c>
      <c r="CA161">
        <v>791.3484642857142</v>
      </c>
      <c r="CB161">
        <v>1.705871071428571</v>
      </c>
      <c r="CC161">
        <v>778.1545</v>
      </c>
      <c r="CD161">
        <v>16.67270714285715</v>
      </c>
      <c r="CE161">
        <v>1.679061071428571</v>
      </c>
      <c r="CF161">
        <v>1.523213571428572</v>
      </c>
      <c r="CG161">
        <v>14.7042</v>
      </c>
      <c r="CH161">
        <v>13.20319642857143</v>
      </c>
      <c r="CI161">
        <v>1999.966071428571</v>
      </c>
      <c r="CJ161">
        <v>0.9800001071428571</v>
      </c>
      <c r="CK161">
        <v>0.01999960714285714</v>
      </c>
      <c r="CL161">
        <v>0</v>
      </c>
      <c r="CM161">
        <v>814.1378214285714</v>
      </c>
      <c r="CN161">
        <v>5.00097</v>
      </c>
      <c r="CO161">
        <v>16280.12857142857</v>
      </c>
      <c r="CP161">
        <v>16707.3</v>
      </c>
      <c r="CQ161">
        <v>40.23864285714286</v>
      </c>
      <c r="CR161">
        <v>40.97517857142856</v>
      </c>
      <c r="CS161">
        <v>39.80774999999999</v>
      </c>
      <c r="CT161">
        <v>41.45957142857143</v>
      </c>
      <c r="CU161">
        <v>40.80767857142856</v>
      </c>
      <c r="CV161">
        <v>1955.066071428571</v>
      </c>
      <c r="CW161">
        <v>39.89892857142858</v>
      </c>
      <c r="CX161">
        <v>0</v>
      </c>
      <c r="CY161">
        <v>1664378021.2</v>
      </c>
      <c r="CZ161">
        <v>0</v>
      </c>
      <c r="DA161">
        <v>0</v>
      </c>
      <c r="DB161" t="s">
        <v>356</v>
      </c>
      <c r="DC161">
        <v>1663859321.1</v>
      </c>
      <c r="DD161">
        <v>1663859315.6</v>
      </c>
      <c r="DE161">
        <v>0</v>
      </c>
      <c r="DF161">
        <v>0.196</v>
      </c>
      <c r="DG161">
        <v>-0.001</v>
      </c>
      <c r="DH161">
        <v>-5.941</v>
      </c>
      <c r="DI161">
        <v>-0.174</v>
      </c>
      <c r="DJ161">
        <v>1500</v>
      </c>
      <c r="DK161">
        <v>17</v>
      </c>
      <c r="DL161">
        <v>0.13</v>
      </c>
      <c r="DM161">
        <v>0.04</v>
      </c>
      <c r="DN161">
        <v>-46.17095</v>
      </c>
      <c r="DO161">
        <v>-4.219875422138893</v>
      </c>
      <c r="DP161">
        <v>0.4151755381763237</v>
      </c>
      <c r="DQ161">
        <v>0</v>
      </c>
      <c r="DR161">
        <v>1.705103</v>
      </c>
      <c r="DS161">
        <v>0.01357801125703042</v>
      </c>
      <c r="DT161">
        <v>0.001829576727005446</v>
      </c>
      <c r="DU161">
        <v>1</v>
      </c>
      <c r="DV161">
        <v>1</v>
      </c>
      <c r="DW161">
        <v>2</v>
      </c>
      <c r="DX161" t="s">
        <v>425</v>
      </c>
      <c r="DY161">
        <v>2.98517</v>
      </c>
      <c r="DZ161">
        <v>2.71572</v>
      </c>
      <c r="EA161">
        <v>0.146163</v>
      </c>
      <c r="EB161">
        <v>0.150129</v>
      </c>
      <c r="EC161">
        <v>0.0904515</v>
      </c>
      <c r="ED161">
        <v>0.082716</v>
      </c>
      <c r="EE161">
        <v>27125.2</v>
      </c>
      <c r="EF161">
        <v>27135.6</v>
      </c>
      <c r="EG161">
        <v>29514.7</v>
      </c>
      <c r="EH161">
        <v>29520.6</v>
      </c>
      <c r="EI161">
        <v>35584</v>
      </c>
      <c r="EJ161">
        <v>35998.3</v>
      </c>
      <c r="EK161">
        <v>41594.8</v>
      </c>
      <c r="EL161">
        <v>42059.9</v>
      </c>
      <c r="EM161">
        <v>1.98185</v>
      </c>
      <c r="EN161">
        <v>1.95085</v>
      </c>
      <c r="EO161">
        <v>0.129156</v>
      </c>
      <c r="EP161">
        <v>0</v>
      </c>
      <c r="EQ161">
        <v>22.882</v>
      </c>
      <c r="ER161">
        <v>999.9</v>
      </c>
      <c r="ES161">
        <v>51.1</v>
      </c>
      <c r="ET161">
        <v>27.6</v>
      </c>
      <c r="EU161">
        <v>20.7369</v>
      </c>
      <c r="EV161">
        <v>62.8196</v>
      </c>
      <c r="EW161">
        <v>33.3934</v>
      </c>
      <c r="EX161">
        <v>1</v>
      </c>
      <c r="EY161">
        <v>-0.194883</v>
      </c>
      <c r="EZ161">
        <v>1.225</v>
      </c>
      <c r="FA161">
        <v>20.3338</v>
      </c>
      <c r="FB161">
        <v>5.21609</v>
      </c>
      <c r="FC161">
        <v>12.0099</v>
      </c>
      <c r="FD161">
        <v>4.98975</v>
      </c>
      <c r="FE161">
        <v>3.28848</v>
      </c>
      <c r="FF161">
        <v>9999</v>
      </c>
      <c r="FG161">
        <v>9999</v>
      </c>
      <c r="FH161">
        <v>9999</v>
      </c>
      <c r="FI161">
        <v>267.3</v>
      </c>
      <c r="FJ161">
        <v>1.86722</v>
      </c>
      <c r="FK161">
        <v>1.86631</v>
      </c>
      <c r="FL161">
        <v>1.86569</v>
      </c>
      <c r="FM161">
        <v>1.86569</v>
      </c>
      <c r="FN161">
        <v>1.86752</v>
      </c>
      <c r="FO161">
        <v>1.8701</v>
      </c>
      <c r="FP161">
        <v>1.86873</v>
      </c>
      <c r="FQ161">
        <v>1.87014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-4.212</v>
      </c>
      <c r="GF161">
        <v>-0.135</v>
      </c>
      <c r="GG161">
        <v>-1.924539205026614</v>
      </c>
      <c r="GH161">
        <v>-0.003472570976848066</v>
      </c>
      <c r="GI161">
        <v>7.724417303660118E-07</v>
      </c>
      <c r="GJ161">
        <v>-2.052396271755168E-10</v>
      </c>
      <c r="GK161">
        <v>-0.1837585470287317</v>
      </c>
      <c r="GL161">
        <v>-0.01104087791735834</v>
      </c>
      <c r="GM161">
        <v>0.001110027317673367</v>
      </c>
      <c r="GN161">
        <v>-2.007286811265012E-05</v>
      </c>
      <c r="GO161">
        <v>4</v>
      </c>
      <c r="GP161">
        <v>2317</v>
      </c>
      <c r="GQ161">
        <v>1</v>
      </c>
      <c r="GR161">
        <v>22</v>
      </c>
      <c r="GS161">
        <v>8644.9</v>
      </c>
      <c r="GT161">
        <v>8645</v>
      </c>
      <c r="GU161">
        <v>1.76514</v>
      </c>
      <c r="GV161">
        <v>2.19971</v>
      </c>
      <c r="GW161">
        <v>1.39648</v>
      </c>
      <c r="GX161">
        <v>2.33765</v>
      </c>
      <c r="GY161">
        <v>1.49536</v>
      </c>
      <c r="GZ161">
        <v>2.47314</v>
      </c>
      <c r="HA161">
        <v>32.8424</v>
      </c>
      <c r="HB161">
        <v>24.07</v>
      </c>
      <c r="HC161">
        <v>18</v>
      </c>
      <c r="HD161">
        <v>520.678</v>
      </c>
      <c r="HE161">
        <v>456.925</v>
      </c>
      <c r="HF161">
        <v>21.3192</v>
      </c>
      <c r="HG161">
        <v>24.9452</v>
      </c>
      <c r="HH161">
        <v>30.0002</v>
      </c>
      <c r="HI161">
        <v>24.9411</v>
      </c>
      <c r="HJ161">
        <v>24.8874</v>
      </c>
      <c r="HK161">
        <v>35.3384</v>
      </c>
      <c r="HL161">
        <v>22.2163</v>
      </c>
      <c r="HM161">
        <v>53.652</v>
      </c>
      <c r="HN161">
        <v>21.3006</v>
      </c>
      <c r="HO161">
        <v>820.7670000000001</v>
      </c>
      <c r="HP161">
        <v>16.6913</v>
      </c>
      <c r="HQ161">
        <v>100.961</v>
      </c>
      <c r="HR161">
        <v>101.021</v>
      </c>
    </row>
    <row r="162" spans="1:226">
      <c r="A162">
        <v>146</v>
      </c>
      <c r="B162">
        <v>1664378022.6</v>
      </c>
      <c r="C162">
        <v>1817.599999904633</v>
      </c>
      <c r="D162" t="s">
        <v>655</v>
      </c>
      <c r="E162" t="s">
        <v>656</v>
      </c>
      <c r="F162">
        <v>5</v>
      </c>
      <c r="G162" t="s">
        <v>558</v>
      </c>
      <c r="H162" t="s">
        <v>354</v>
      </c>
      <c r="I162">
        <v>1664378015.1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824.8257599554356</v>
      </c>
      <c r="AK162">
        <v>786.6228787878786</v>
      </c>
      <c r="AL162">
        <v>3.368488575276881</v>
      </c>
      <c r="AM162">
        <v>64.64262232141019</v>
      </c>
      <c r="AN162">
        <f>(AP162 - AO162 + BO162*1E3/(8.314*(BQ162+273.15)) * AR162/BN162 * AQ162) * BN162/(100*BB162) * 1000/(1000 - AP162)</f>
        <v>0</v>
      </c>
      <c r="AO162">
        <v>16.67986923110377</v>
      </c>
      <c r="AP162">
        <v>18.38169151515151</v>
      </c>
      <c r="AQ162">
        <v>-5.939738291571308E-06</v>
      </c>
      <c r="AR162">
        <v>104.6612868082216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1664378015.1</v>
      </c>
      <c r="BH162">
        <v>749.1227037037038</v>
      </c>
      <c r="BI162">
        <v>795.8765555555555</v>
      </c>
      <c r="BJ162">
        <v>18.38158518518519</v>
      </c>
      <c r="BK162">
        <v>16.6769037037037</v>
      </c>
      <c r="BL162">
        <v>753.3124814814815</v>
      </c>
      <c r="BM162">
        <v>18.51662592592593</v>
      </c>
      <c r="BN162">
        <v>500.0721851851852</v>
      </c>
      <c r="BO162">
        <v>91.35912592592591</v>
      </c>
      <c r="BP162">
        <v>0.1000542111111111</v>
      </c>
      <c r="BQ162">
        <v>24.54624074074074</v>
      </c>
      <c r="BR162">
        <v>25.00206296296296</v>
      </c>
      <c r="BS162">
        <v>999.9000000000001</v>
      </c>
      <c r="BT162">
        <v>0</v>
      </c>
      <c r="BU162">
        <v>0</v>
      </c>
      <c r="BV162">
        <v>9998.660370370369</v>
      </c>
      <c r="BW162">
        <v>0</v>
      </c>
      <c r="BX162">
        <v>7.877229259259258</v>
      </c>
      <c r="BY162">
        <v>-46.75376666666667</v>
      </c>
      <c r="BZ162">
        <v>763.1506666666667</v>
      </c>
      <c r="CA162">
        <v>809.3743703703703</v>
      </c>
      <c r="CB162">
        <v>1.70468074074074</v>
      </c>
      <c r="CC162">
        <v>795.8765555555555</v>
      </c>
      <c r="CD162">
        <v>16.6769037037037</v>
      </c>
      <c r="CE162">
        <v>1.679325925925926</v>
      </c>
      <c r="CF162">
        <v>1.523588148148148</v>
      </c>
      <c r="CG162">
        <v>14.70664074074074</v>
      </c>
      <c r="CH162">
        <v>13.20695925925926</v>
      </c>
      <c r="CI162">
        <v>1999.955925925926</v>
      </c>
      <c r="CJ162">
        <v>0.9800014444444444</v>
      </c>
      <c r="CK162">
        <v>0.0199983037037037</v>
      </c>
      <c r="CL162">
        <v>0</v>
      </c>
      <c r="CM162">
        <v>813.5487407407409</v>
      </c>
      <c r="CN162">
        <v>5.00097</v>
      </c>
      <c r="CO162">
        <v>16275.3037037037</v>
      </c>
      <c r="CP162">
        <v>16707.21851851852</v>
      </c>
      <c r="CQ162">
        <v>40.34929629629629</v>
      </c>
      <c r="CR162">
        <v>41.05762962962962</v>
      </c>
      <c r="CS162">
        <v>39.90022222222223</v>
      </c>
      <c r="CT162">
        <v>41.58307407407407</v>
      </c>
      <c r="CU162">
        <v>40.91637037037036</v>
      </c>
      <c r="CV162">
        <v>1955.058888888889</v>
      </c>
      <c r="CW162">
        <v>39.89555555555556</v>
      </c>
      <c r="CX162">
        <v>0</v>
      </c>
      <c r="CY162">
        <v>1664378026.6</v>
      </c>
      <c r="CZ162">
        <v>0</v>
      </c>
      <c r="DA162">
        <v>0</v>
      </c>
      <c r="DB162" t="s">
        <v>356</v>
      </c>
      <c r="DC162">
        <v>1663859321.1</v>
      </c>
      <c r="DD162">
        <v>1663859315.6</v>
      </c>
      <c r="DE162">
        <v>0</v>
      </c>
      <c r="DF162">
        <v>0.196</v>
      </c>
      <c r="DG162">
        <v>-0.001</v>
      </c>
      <c r="DH162">
        <v>-5.941</v>
      </c>
      <c r="DI162">
        <v>-0.174</v>
      </c>
      <c r="DJ162">
        <v>1500</v>
      </c>
      <c r="DK162">
        <v>17</v>
      </c>
      <c r="DL162">
        <v>0.13</v>
      </c>
      <c r="DM162">
        <v>0.04</v>
      </c>
      <c r="DN162">
        <v>-46.5972575</v>
      </c>
      <c r="DO162">
        <v>-3.564561726078608</v>
      </c>
      <c r="DP162">
        <v>0.3487957933286321</v>
      </c>
      <c r="DQ162">
        <v>0</v>
      </c>
      <c r="DR162">
        <v>1.70513425</v>
      </c>
      <c r="DS162">
        <v>-0.01301954971856952</v>
      </c>
      <c r="DT162">
        <v>0.001679508689319591</v>
      </c>
      <c r="DU162">
        <v>1</v>
      </c>
      <c r="DV162">
        <v>1</v>
      </c>
      <c r="DW162">
        <v>2</v>
      </c>
      <c r="DX162" t="s">
        <v>425</v>
      </c>
      <c r="DY162">
        <v>2.98515</v>
      </c>
      <c r="DZ162">
        <v>2.71569</v>
      </c>
      <c r="EA162">
        <v>0.148282</v>
      </c>
      <c r="EB162">
        <v>0.152195</v>
      </c>
      <c r="EC162">
        <v>0.0904451</v>
      </c>
      <c r="ED162">
        <v>0.0827217</v>
      </c>
      <c r="EE162">
        <v>27058.5</v>
      </c>
      <c r="EF162">
        <v>27069.6</v>
      </c>
      <c r="EG162">
        <v>29515.3</v>
      </c>
      <c r="EH162">
        <v>29520.4</v>
      </c>
      <c r="EI162">
        <v>35584.9</v>
      </c>
      <c r="EJ162">
        <v>35997.9</v>
      </c>
      <c r="EK162">
        <v>41595.5</v>
      </c>
      <c r="EL162">
        <v>42059.7</v>
      </c>
      <c r="EM162">
        <v>1.98195</v>
      </c>
      <c r="EN162">
        <v>1.95115</v>
      </c>
      <c r="EO162">
        <v>0.129491</v>
      </c>
      <c r="EP162">
        <v>0</v>
      </c>
      <c r="EQ162">
        <v>22.8815</v>
      </c>
      <c r="ER162">
        <v>999.9</v>
      </c>
      <c r="ES162">
        <v>51.1</v>
      </c>
      <c r="ET162">
        <v>27.6</v>
      </c>
      <c r="EU162">
        <v>20.7363</v>
      </c>
      <c r="EV162">
        <v>62.6796</v>
      </c>
      <c r="EW162">
        <v>33.3734</v>
      </c>
      <c r="EX162">
        <v>1</v>
      </c>
      <c r="EY162">
        <v>-0.194743</v>
      </c>
      <c r="EZ162">
        <v>1.25496</v>
      </c>
      <c r="FA162">
        <v>20.3336</v>
      </c>
      <c r="FB162">
        <v>5.21579</v>
      </c>
      <c r="FC162">
        <v>12.0099</v>
      </c>
      <c r="FD162">
        <v>4.9898</v>
      </c>
      <c r="FE162">
        <v>3.28842</v>
      </c>
      <c r="FF162">
        <v>9999</v>
      </c>
      <c r="FG162">
        <v>9999</v>
      </c>
      <c r="FH162">
        <v>9999</v>
      </c>
      <c r="FI162">
        <v>267.3</v>
      </c>
      <c r="FJ162">
        <v>1.86722</v>
      </c>
      <c r="FK162">
        <v>1.8663</v>
      </c>
      <c r="FL162">
        <v>1.86571</v>
      </c>
      <c r="FM162">
        <v>1.86569</v>
      </c>
      <c r="FN162">
        <v>1.86752</v>
      </c>
      <c r="FO162">
        <v>1.87008</v>
      </c>
      <c r="FP162">
        <v>1.86871</v>
      </c>
      <c r="FQ162">
        <v>1.87015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-4.256</v>
      </c>
      <c r="GF162">
        <v>-0.135</v>
      </c>
      <c r="GG162">
        <v>-1.924539205026614</v>
      </c>
      <c r="GH162">
        <v>-0.003472570976848066</v>
      </c>
      <c r="GI162">
        <v>7.724417303660118E-07</v>
      </c>
      <c r="GJ162">
        <v>-2.052396271755168E-10</v>
      </c>
      <c r="GK162">
        <v>-0.1837585470287317</v>
      </c>
      <c r="GL162">
        <v>-0.01104087791735834</v>
      </c>
      <c r="GM162">
        <v>0.001110027317673367</v>
      </c>
      <c r="GN162">
        <v>-2.007286811265012E-05</v>
      </c>
      <c r="GO162">
        <v>4</v>
      </c>
      <c r="GP162">
        <v>2317</v>
      </c>
      <c r="GQ162">
        <v>1</v>
      </c>
      <c r="GR162">
        <v>22</v>
      </c>
      <c r="GS162">
        <v>8645</v>
      </c>
      <c r="GT162">
        <v>8645.1</v>
      </c>
      <c r="GU162">
        <v>1.79688</v>
      </c>
      <c r="GV162">
        <v>2.20337</v>
      </c>
      <c r="GW162">
        <v>1.39648</v>
      </c>
      <c r="GX162">
        <v>2.33887</v>
      </c>
      <c r="GY162">
        <v>1.49536</v>
      </c>
      <c r="GZ162">
        <v>2.35718</v>
      </c>
      <c r="HA162">
        <v>32.8424</v>
      </c>
      <c r="HB162">
        <v>24.0612</v>
      </c>
      <c r="HC162">
        <v>18</v>
      </c>
      <c r="HD162">
        <v>520.763</v>
      </c>
      <c r="HE162">
        <v>457.128</v>
      </c>
      <c r="HF162">
        <v>21.3034</v>
      </c>
      <c r="HG162">
        <v>24.9473</v>
      </c>
      <c r="HH162">
        <v>30.0003</v>
      </c>
      <c r="HI162">
        <v>24.9432</v>
      </c>
      <c r="HJ162">
        <v>24.8894</v>
      </c>
      <c r="HK162">
        <v>35.9601</v>
      </c>
      <c r="HL162">
        <v>22.2163</v>
      </c>
      <c r="HM162">
        <v>53.652</v>
      </c>
      <c r="HN162">
        <v>21.2948</v>
      </c>
      <c r="HO162">
        <v>840.8049999999999</v>
      </c>
      <c r="HP162">
        <v>16.6913</v>
      </c>
      <c r="HQ162">
        <v>100.962</v>
      </c>
      <c r="HR162">
        <v>101.021</v>
      </c>
    </row>
    <row r="163" spans="1:226">
      <c r="A163">
        <v>147</v>
      </c>
      <c r="B163">
        <v>1664378027.6</v>
      </c>
      <c r="C163">
        <v>1822.599999904633</v>
      </c>
      <c r="D163" t="s">
        <v>657</v>
      </c>
      <c r="E163" t="s">
        <v>658</v>
      </c>
      <c r="F163">
        <v>5</v>
      </c>
      <c r="G163" t="s">
        <v>558</v>
      </c>
      <c r="H163" t="s">
        <v>354</v>
      </c>
      <c r="I163">
        <v>1664378019.814285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841.7803133748512</v>
      </c>
      <c r="AK163">
        <v>803.2048545454541</v>
      </c>
      <c r="AL163">
        <v>3.305230196764387</v>
      </c>
      <c r="AM163">
        <v>64.64262232141019</v>
      </c>
      <c r="AN163">
        <f>(AP163 - AO163 + BO163*1E3/(8.314*(BQ163+273.15)) * AR163/BN163 * AQ163) * BN163/(100*BB163) * 1000/(1000 - AP163)</f>
        <v>0</v>
      </c>
      <c r="AO163">
        <v>16.68236937761103</v>
      </c>
      <c r="AP163">
        <v>18.37865515151514</v>
      </c>
      <c r="AQ163">
        <v>-7.911354595017558E-06</v>
      </c>
      <c r="AR163">
        <v>104.6612868082216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1664378019.814285</v>
      </c>
      <c r="BH163">
        <v>764.6031785714287</v>
      </c>
      <c r="BI163">
        <v>811.6438214285715</v>
      </c>
      <c r="BJ163">
        <v>18.38162142857143</v>
      </c>
      <c r="BK163">
        <v>16.67963571428571</v>
      </c>
      <c r="BL163">
        <v>768.8341785714284</v>
      </c>
      <c r="BM163">
        <v>18.51666785714286</v>
      </c>
      <c r="BN163">
        <v>500.0644642857143</v>
      </c>
      <c r="BO163">
        <v>91.35946785714285</v>
      </c>
      <c r="BP163">
        <v>0.099995375</v>
      </c>
      <c r="BQ163">
        <v>24.55246071428571</v>
      </c>
      <c r="BR163">
        <v>25.00477857142857</v>
      </c>
      <c r="BS163">
        <v>999.9000000000002</v>
      </c>
      <c r="BT163">
        <v>0</v>
      </c>
      <c r="BU163">
        <v>0</v>
      </c>
      <c r="BV163">
        <v>10002.12857142857</v>
      </c>
      <c r="BW163">
        <v>0</v>
      </c>
      <c r="BX163">
        <v>7.871367857142856</v>
      </c>
      <c r="BY163">
        <v>-47.04051428571428</v>
      </c>
      <c r="BZ163">
        <v>778.9210714285713</v>
      </c>
      <c r="CA163">
        <v>825.4113571428572</v>
      </c>
      <c r="CB163">
        <v>1.701991785714285</v>
      </c>
      <c r="CC163">
        <v>811.6438214285715</v>
      </c>
      <c r="CD163">
        <v>16.67963571428571</v>
      </c>
      <c r="CE163">
        <v>1.679336071428571</v>
      </c>
      <c r="CF163">
        <v>1.523843571428572</v>
      </c>
      <c r="CG163">
        <v>14.70673214285714</v>
      </c>
      <c r="CH163">
        <v>13.209525</v>
      </c>
      <c r="CI163">
        <v>1999.968928571429</v>
      </c>
      <c r="CJ163">
        <v>0.9800027857142857</v>
      </c>
      <c r="CK163">
        <v>0.01999699285714285</v>
      </c>
      <c r="CL163">
        <v>0</v>
      </c>
      <c r="CM163">
        <v>813.010857142857</v>
      </c>
      <c r="CN163">
        <v>5.00097</v>
      </c>
      <c r="CO163">
        <v>16270.43928571429</v>
      </c>
      <c r="CP163">
        <v>16707.33214285714</v>
      </c>
      <c r="CQ163">
        <v>40.44610714285714</v>
      </c>
      <c r="CR163">
        <v>41.13592857142857</v>
      </c>
      <c r="CS163">
        <v>39.97967857142856</v>
      </c>
      <c r="CT163">
        <v>41.69614285714285</v>
      </c>
      <c r="CU163">
        <v>41.00425</v>
      </c>
      <c r="CV163">
        <v>1955.074642857143</v>
      </c>
      <c r="CW163">
        <v>39.89285714285715</v>
      </c>
      <c r="CX163">
        <v>0</v>
      </c>
      <c r="CY163">
        <v>1664378031.4</v>
      </c>
      <c r="CZ163">
        <v>0</v>
      </c>
      <c r="DA163">
        <v>0</v>
      </c>
      <c r="DB163" t="s">
        <v>356</v>
      </c>
      <c r="DC163">
        <v>1663859321.1</v>
      </c>
      <c r="DD163">
        <v>1663859315.6</v>
      </c>
      <c r="DE163">
        <v>0</v>
      </c>
      <c r="DF163">
        <v>0.196</v>
      </c>
      <c r="DG163">
        <v>-0.001</v>
      </c>
      <c r="DH163">
        <v>-5.941</v>
      </c>
      <c r="DI163">
        <v>-0.174</v>
      </c>
      <c r="DJ163">
        <v>1500</v>
      </c>
      <c r="DK163">
        <v>17</v>
      </c>
      <c r="DL163">
        <v>0.13</v>
      </c>
      <c r="DM163">
        <v>0.04</v>
      </c>
      <c r="DN163">
        <v>-46.85063902439025</v>
      </c>
      <c r="DO163">
        <v>-3.563951916376451</v>
      </c>
      <c r="DP163">
        <v>0.3569194504182321</v>
      </c>
      <c r="DQ163">
        <v>0</v>
      </c>
      <c r="DR163">
        <v>1.70335512195122</v>
      </c>
      <c r="DS163">
        <v>-0.03160243902439169</v>
      </c>
      <c r="DT163">
        <v>0.003429240207358171</v>
      </c>
      <c r="DU163">
        <v>1</v>
      </c>
      <c r="DV163">
        <v>1</v>
      </c>
      <c r="DW163">
        <v>2</v>
      </c>
      <c r="DX163" t="s">
        <v>425</v>
      </c>
      <c r="DY163">
        <v>2.98525</v>
      </c>
      <c r="DZ163">
        <v>2.7155</v>
      </c>
      <c r="EA163">
        <v>0.150352</v>
      </c>
      <c r="EB163">
        <v>0.154252</v>
      </c>
      <c r="EC163">
        <v>0.0904378</v>
      </c>
      <c r="ED163">
        <v>0.0827324</v>
      </c>
      <c r="EE163">
        <v>26992</v>
      </c>
      <c r="EF163">
        <v>27004.1</v>
      </c>
      <c r="EG163">
        <v>29514.6</v>
      </c>
      <c r="EH163">
        <v>29520.6</v>
      </c>
      <c r="EI163">
        <v>35584.4</v>
      </c>
      <c r="EJ163">
        <v>35997.7</v>
      </c>
      <c r="EK163">
        <v>41594.5</v>
      </c>
      <c r="EL163">
        <v>42059.9</v>
      </c>
      <c r="EM163">
        <v>1.98188</v>
      </c>
      <c r="EN163">
        <v>1.9511</v>
      </c>
      <c r="EO163">
        <v>0.129305</v>
      </c>
      <c r="EP163">
        <v>0</v>
      </c>
      <c r="EQ163">
        <v>22.88</v>
      </c>
      <c r="ER163">
        <v>999.9</v>
      </c>
      <c r="ES163">
        <v>51.1</v>
      </c>
      <c r="ET163">
        <v>27.6</v>
      </c>
      <c r="EU163">
        <v>20.7358</v>
      </c>
      <c r="EV163">
        <v>63.0196</v>
      </c>
      <c r="EW163">
        <v>33.1771</v>
      </c>
      <c r="EX163">
        <v>1</v>
      </c>
      <c r="EY163">
        <v>-0.194611</v>
      </c>
      <c r="EZ163">
        <v>1.2502</v>
      </c>
      <c r="FA163">
        <v>20.3336</v>
      </c>
      <c r="FB163">
        <v>5.21624</v>
      </c>
      <c r="FC163">
        <v>12.0099</v>
      </c>
      <c r="FD163">
        <v>4.98955</v>
      </c>
      <c r="FE163">
        <v>3.28858</v>
      </c>
      <c r="FF163">
        <v>9999</v>
      </c>
      <c r="FG163">
        <v>9999</v>
      </c>
      <c r="FH163">
        <v>9999</v>
      </c>
      <c r="FI163">
        <v>267.3</v>
      </c>
      <c r="FJ163">
        <v>1.86722</v>
      </c>
      <c r="FK163">
        <v>1.8663</v>
      </c>
      <c r="FL163">
        <v>1.86571</v>
      </c>
      <c r="FM163">
        <v>1.86569</v>
      </c>
      <c r="FN163">
        <v>1.86752</v>
      </c>
      <c r="FO163">
        <v>1.87008</v>
      </c>
      <c r="FP163">
        <v>1.8687</v>
      </c>
      <c r="FQ163">
        <v>1.87014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-4.298</v>
      </c>
      <c r="GF163">
        <v>-0.1351</v>
      </c>
      <c r="GG163">
        <v>-1.924539205026614</v>
      </c>
      <c r="GH163">
        <v>-0.003472570976848066</v>
      </c>
      <c r="GI163">
        <v>7.724417303660118E-07</v>
      </c>
      <c r="GJ163">
        <v>-2.052396271755168E-10</v>
      </c>
      <c r="GK163">
        <v>-0.1837585470287317</v>
      </c>
      <c r="GL163">
        <v>-0.01104087791735834</v>
      </c>
      <c r="GM163">
        <v>0.001110027317673367</v>
      </c>
      <c r="GN163">
        <v>-2.007286811265012E-05</v>
      </c>
      <c r="GO163">
        <v>4</v>
      </c>
      <c r="GP163">
        <v>2317</v>
      </c>
      <c r="GQ163">
        <v>1</v>
      </c>
      <c r="GR163">
        <v>22</v>
      </c>
      <c r="GS163">
        <v>8645.1</v>
      </c>
      <c r="GT163">
        <v>8645.200000000001</v>
      </c>
      <c r="GU163">
        <v>1.82373</v>
      </c>
      <c r="GV163">
        <v>2.20215</v>
      </c>
      <c r="GW163">
        <v>1.39648</v>
      </c>
      <c r="GX163">
        <v>2.33765</v>
      </c>
      <c r="GY163">
        <v>1.49536</v>
      </c>
      <c r="GZ163">
        <v>2.45117</v>
      </c>
      <c r="HA163">
        <v>32.8424</v>
      </c>
      <c r="HB163">
        <v>24.07</v>
      </c>
      <c r="HC163">
        <v>18</v>
      </c>
      <c r="HD163">
        <v>520.734</v>
      </c>
      <c r="HE163">
        <v>457.115</v>
      </c>
      <c r="HF163">
        <v>21.2939</v>
      </c>
      <c r="HG163">
        <v>24.9493</v>
      </c>
      <c r="HH163">
        <v>30.0003</v>
      </c>
      <c r="HI163">
        <v>24.9453</v>
      </c>
      <c r="HJ163">
        <v>24.8915</v>
      </c>
      <c r="HK163">
        <v>36.495</v>
      </c>
      <c r="HL163">
        <v>22.2163</v>
      </c>
      <c r="HM163">
        <v>53.652</v>
      </c>
      <c r="HN163">
        <v>21.289</v>
      </c>
      <c r="HO163">
        <v>854.162</v>
      </c>
      <c r="HP163">
        <v>16.6916</v>
      </c>
      <c r="HQ163">
        <v>100.96</v>
      </c>
      <c r="HR163">
        <v>101.021</v>
      </c>
    </row>
    <row r="164" spans="1:226">
      <c r="A164">
        <v>148</v>
      </c>
      <c r="B164">
        <v>1664378032.1</v>
      </c>
      <c r="C164">
        <v>1827.099999904633</v>
      </c>
      <c r="D164" t="s">
        <v>659</v>
      </c>
      <c r="E164" t="s">
        <v>660</v>
      </c>
      <c r="F164">
        <v>5</v>
      </c>
      <c r="G164" t="s">
        <v>558</v>
      </c>
      <c r="H164" t="s">
        <v>354</v>
      </c>
      <c r="I164">
        <v>1664378024.260714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857.1759501910698</v>
      </c>
      <c r="AK164">
        <v>818.3455575757574</v>
      </c>
      <c r="AL164">
        <v>3.367892640375179</v>
      </c>
      <c r="AM164">
        <v>64.64262232141019</v>
      </c>
      <c r="AN164">
        <f>(AP164 - AO164 + BO164*1E3/(8.314*(BQ164+273.15)) * AR164/BN164 * AQ164) * BN164/(100*BB164) * 1000/(1000 - AP164)</f>
        <v>0</v>
      </c>
      <c r="AO164">
        <v>16.68346922548283</v>
      </c>
      <c r="AP164">
        <v>18.37804303030303</v>
      </c>
      <c r="AQ164">
        <v>-1.58931510848809E-06</v>
      </c>
      <c r="AR164">
        <v>104.6612868082216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1664378024.260714</v>
      </c>
      <c r="BH164">
        <v>779.191107142857</v>
      </c>
      <c r="BI164">
        <v>826.5580357142856</v>
      </c>
      <c r="BJ164">
        <v>18.38045714285714</v>
      </c>
      <c r="BK164">
        <v>16.68167142857143</v>
      </c>
      <c r="BL164">
        <v>783.4607857142856</v>
      </c>
      <c r="BM164">
        <v>18.51551785714286</v>
      </c>
      <c r="BN164">
        <v>500.0693571428571</v>
      </c>
      <c r="BO164">
        <v>91.36014642857143</v>
      </c>
      <c r="BP164">
        <v>0.09999981785714288</v>
      </c>
      <c r="BQ164">
        <v>24.559</v>
      </c>
      <c r="BR164">
        <v>25.00579642857143</v>
      </c>
      <c r="BS164">
        <v>999.9000000000002</v>
      </c>
      <c r="BT164">
        <v>0</v>
      </c>
      <c r="BU164">
        <v>0</v>
      </c>
      <c r="BV164">
        <v>10005.52214285714</v>
      </c>
      <c r="BW164">
        <v>0</v>
      </c>
      <c r="BX164">
        <v>7.869059999999998</v>
      </c>
      <c r="BY164">
        <v>-47.36682857142858</v>
      </c>
      <c r="BZ164">
        <v>793.7812142857143</v>
      </c>
      <c r="CA164">
        <v>840.5803214285714</v>
      </c>
      <c r="CB164">
        <v>1.698801428571429</v>
      </c>
      <c r="CC164">
        <v>826.5580357142856</v>
      </c>
      <c r="CD164">
        <v>16.68167142857143</v>
      </c>
      <c r="CE164">
        <v>1.679242142857143</v>
      </c>
      <c r="CF164">
        <v>1.524039642857143</v>
      </c>
      <c r="CG164">
        <v>14.70585714285714</v>
      </c>
      <c r="CH164">
        <v>13.21148928571429</v>
      </c>
      <c r="CI164">
        <v>1999.972857142857</v>
      </c>
      <c r="CJ164">
        <v>0.9800040714285713</v>
      </c>
      <c r="CK164">
        <v>0.019995725</v>
      </c>
      <c r="CL164">
        <v>0</v>
      </c>
      <c r="CM164">
        <v>812.5227500000001</v>
      </c>
      <c r="CN164">
        <v>5.00097</v>
      </c>
      <c r="CO164">
        <v>16265.14642857143</v>
      </c>
      <c r="CP164">
        <v>16707.36785714286</v>
      </c>
      <c r="CQ164">
        <v>40.53321428571428</v>
      </c>
      <c r="CR164">
        <v>41.20071428571428</v>
      </c>
      <c r="CS164">
        <v>40.05774999999999</v>
      </c>
      <c r="CT164">
        <v>41.79882142857142</v>
      </c>
      <c r="CU164">
        <v>41.08232142857141</v>
      </c>
      <c r="CV164">
        <v>1955.081071428571</v>
      </c>
      <c r="CW164">
        <v>39.89035714285716</v>
      </c>
      <c r="CX164">
        <v>0</v>
      </c>
      <c r="CY164">
        <v>1664378036.2</v>
      </c>
      <c r="CZ164">
        <v>0</v>
      </c>
      <c r="DA164">
        <v>0</v>
      </c>
      <c r="DB164" t="s">
        <v>356</v>
      </c>
      <c r="DC164">
        <v>1663859321.1</v>
      </c>
      <c r="DD164">
        <v>1663859315.6</v>
      </c>
      <c r="DE164">
        <v>0</v>
      </c>
      <c r="DF164">
        <v>0.196</v>
      </c>
      <c r="DG164">
        <v>-0.001</v>
      </c>
      <c r="DH164">
        <v>-5.941</v>
      </c>
      <c r="DI164">
        <v>-0.174</v>
      </c>
      <c r="DJ164">
        <v>1500</v>
      </c>
      <c r="DK164">
        <v>17</v>
      </c>
      <c r="DL164">
        <v>0.13</v>
      </c>
      <c r="DM164">
        <v>0.04</v>
      </c>
      <c r="DN164">
        <v>-47.11147073170732</v>
      </c>
      <c r="DO164">
        <v>-4.171045296167197</v>
      </c>
      <c r="DP164">
        <v>0.4163042105584968</v>
      </c>
      <c r="DQ164">
        <v>0</v>
      </c>
      <c r="DR164">
        <v>1.701224634146341</v>
      </c>
      <c r="DS164">
        <v>-0.04217916376306538</v>
      </c>
      <c r="DT164">
        <v>0.004287002533217058</v>
      </c>
      <c r="DU164">
        <v>1</v>
      </c>
      <c r="DV164">
        <v>1</v>
      </c>
      <c r="DW164">
        <v>2</v>
      </c>
      <c r="DX164" t="s">
        <v>425</v>
      </c>
      <c r="DY164">
        <v>2.98504</v>
      </c>
      <c r="DZ164">
        <v>2.71565</v>
      </c>
      <c r="EA164">
        <v>0.152226</v>
      </c>
      <c r="EB164">
        <v>0.156081</v>
      </c>
      <c r="EC164">
        <v>0.0904353</v>
      </c>
      <c r="ED164">
        <v>0.0827359</v>
      </c>
      <c r="EE164">
        <v>26932.4</v>
      </c>
      <c r="EF164">
        <v>26945.6</v>
      </c>
      <c r="EG164">
        <v>29514.4</v>
      </c>
      <c r="EH164">
        <v>29520.4</v>
      </c>
      <c r="EI164">
        <v>35584.1</v>
      </c>
      <c r="EJ164">
        <v>35997.4</v>
      </c>
      <c r="EK164">
        <v>41594</v>
      </c>
      <c r="EL164">
        <v>42059.6</v>
      </c>
      <c r="EM164">
        <v>1.98155</v>
      </c>
      <c r="EN164">
        <v>1.95115</v>
      </c>
      <c r="EO164">
        <v>0.129361</v>
      </c>
      <c r="EP164">
        <v>0</v>
      </c>
      <c r="EQ164">
        <v>22.88</v>
      </c>
      <c r="ER164">
        <v>999.9</v>
      </c>
      <c r="ES164">
        <v>51.1</v>
      </c>
      <c r="ET164">
        <v>27.6</v>
      </c>
      <c r="EU164">
        <v>20.7372</v>
      </c>
      <c r="EV164">
        <v>62.5796</v>
      </c>
      <c r="EW164">
        <v>33.3093</v>
      </c>
      <c r="EX164">
        <v>1</v>
      </c>
      <c r="EY164">
        <v>-0.194317</v>
      </c>
      <c r="EZ164">
        <v>1.24835</v>
      </c>
      <c r="FA164">
        <v>20.3335</v>
      </c>
      <c r="FB164">
        <v>5.21579</v>
      </c>
      <c r="FC164">
        <v>12.0099</v>
      </c>
      <c r="FD164">
        <v>4.9896</v>
      </c>
      <c r="FE164">
        <v>3.28842</v>
      </c>
      <c r="FF164">
        <v>9999</v>
      </c>
      <c r="FG164">
        <v>9999</v>
      </c>
      <c r="FH164">
        <v>9999</v>
      </c>
      <c r="FI164">
        <v>267.3</v>
      </c>
      <c r="FJ164">
        <v>1.86722</v>
      </c>
      <c r="FK164">
        <v>1.8663</v>
      </c>
      <c r="FL164">
        <v>1.8657</v>
      </c>
      <c r="FM164">
        <v>1.86569</v>
      </c>
      <c r="FN164">
        <v>1.86752</v>
      </c>
      <c r="FO164">
        <v>1.87007</v>
      </c>
      <c r="FP164">
        <v>1.86873</v>
      </c>
      <c r="FQ164">
        <v>1.87018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-4.338</v>
      </c>
      <c r="GF164">
        <v>-0.1351</v>
      </c>
      <c r="GG164">
        <v>-1.924539205026614</v>
      </c>
      <c r="GH164">
        <v>-0.003472570976848066</v>
      </c>
      <c r="GI164">
        <v>7.724417303660118E-07</v>
      </c>
      <c r="GJ164">
        <v>-2.052396271755168E-10</v>
      </c>
      <c r="GK164">
        <v>-0.1837585470287317</v>
      </c>
      <c r="GL164">
        <v>-0.01104087791735834</v>
      </c>
      <c r="GM164">
        <v>0.001110027317673367</v>
      </c>
      <c r="GN164">
        <v>-2.007286811265012E-05</v>
      </c>
      <c r="GO164">
        <v>4</v>
      </c>
      <c r="GP164">
        <v>2317</v>
      </c>
      <c r="GQ164">
        <v>1</v>
      </c>
      <c r="GR164">
        <v>22</v>
      </c>
      <c r="GS164">
        <v>8645.200000000001</v>
      </c>
      <c r="GT164">
        <v>8645.299999999999</v>
      </c>
      <c r="GU164">
        <v>1.85181</v>
      </c>
      <c r="GV164">
        <v>2.20337</v>
      </c>
      <c r="GW164">
        <v>1.39648</v>
      </c>
      <c r="GX164">
        <v>2.33643</v>
      </c>
      <c r="GY164">
        <v>1.49536</v>
      </c>
      <c r="GZ164">
        <v>2.34497</v>
      </c>
      <c r="HA164">
        <v>32.8424</v>
      </c>
      <c r="HB164">
        <v>24.0612</v>
      </c>
      <c r="HC164">
        <v>18</v>
      </c>
      <c r="HD164">
        <v>520.539</v>
      </c>
      <c r="HE164">
        <v>457.163</v>
      </c>
      <c r="HF164">
        <v>21.2876</v>
      </c>
      <c r="HG164">
        <v>24.9512</v>
      </c>
      <c r="HH164">
        <v>30.0003</v>
      </c>
      <c r="HI164">
        <v>24.9471</v>
      </c>
      <c r="HJ164">
        <v>24.8936</v>
      </c>
      <c r="HK164">
        <v>37.0652</v>
      </c>
      <c r="HL164">
        <v>22.2163</v>
      </c>
      <c r="HM164">
        <v>53.652</v>
      </c>
      <c r="HN164">
        <v>21.2829</v>
      </c>
      <c r="HO164">
        <v>874.198</v>
      </c>
      <c r="HP164">
        <v>16.6937</v>
      </c>
      <c r="HQ164">
        <v>100.959</v>
      </c>
      <c r="HR164">
        <v>101.02</v>
      </c>
    </row>
    <row r="165" spans="1:226">
      <c r="A165">
        <v>149</v>
      </c>
      <c r="B165">
        <v>1664378037.1</v>
      </c>
      <c r="C165">
        <v>1832.099999904633</v>
      </c>
      <c r="D165" t="s">
        <v>661</v>
      </c>
      <c r="E165" t="s">
        <v>662</v>
      </c>
      <c r="F165">
        <v>5</v>
      </c>
      <c r="G165" t="s">
        <v>558</v>
      </c>
      <c r="H165" t="s">
        <v>354</v>
      </c>
      <c r="I165">
        <v>1664378029.562963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874.1918120837095</v>
      </c>
      <c r="AK165">
        <v>835.0390848484848</v>
      </c>
      <c r="AL165">
        <v>3.327462085550115</v>
      </c>
      <c r="AM165">
        <v>64.64262232141019</v>
      </c>
      <c r="AN165">
        <f>(AP165 - AO165 + BO165*1E3/(8.314*(BQ165+273.15)) * AR165/BN165 * AQ165) * BN165/(100*BB165) * 1000/(1000 - AP165)</f>
        <v>0</v>
      </c>
      <c r="AO165">
        <v>16.68625525039437</v>
      </c>
      <c r="AP165">
        <v>18.37443151515151</v>
      </c>
      <c r="AQ165">
        <v>-8.934022845988156E-06</v>
      </c>
      <c r="AR165">
        <v>104.6612868082216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1664378029.562963</v>
      </c>
      <c r="BH165">
        <v>796.6073703703704</v>
      </c>
      <c r="BI165">
        <v>844.3045555555556</v>
      </c>
      <c r="BJ165">
        <v>18.37837777777778</v>
      </c>
      <c r="BK165">
        <v>16.68392592592593</v>
      </c>
      <c r="BL165">
        <v>800.923111111111</v>
      </c>
      <c r="BM165">
        <v>18.51344814814815</v>
      </c>
      <c r="BN165">
        <v>500.0642222222222</v>
      </c>
      <c r="BO165">
        <v>91.36167037037038</v>
      </c>
      <c r="BP165">
        <v>0.09994645555555556</v>
      </c>
      <c r="BQ165">
        <v>24.56582222222222</v>
      </c>
      <c r="BR165">
        <v>25.00991851851852</v>
      </c>
      <c r="BS165">
        <v>999.9000000000001</v>
      </c>
      <c r="BT165">
        <v>0</v>
      </c>
      <c r="BU165">
        <v>0</v>
      </c>
      <c r="BV165">
        <v>10007.99185185185</v>
      </c>
      <c r="BW165">
        <v>0</v>
      </c>
      <c r="BX165">
        <v>7.869059999999998</v>
      </c>
      <c r="BY165">
        <v>-47.69707777777779</v>
      </c>
      <c r="BZ165">
        <v>811.5218518518518</v>
      </c>
      <c r="CA165">
        <v>858.6299259259258</v>
      </c>
      <c r="CB165">
        <v>1.694459259259259</v>
      </c>
      <c r="CC165">
        <v>844.3045555555556</v>
      </c>
      <c r="CD165">
        <v>16.68392592592593</v>
      </c>
      <c r="CE165">
        <v>1.679078888888889</v>
      </c>
      <c r="CF165">
        <v>1.524270740740741</v>
      </c>
      <c r="CG165">
        <v>14.70435185185185</v>
      </c>
      <c r="CH165">
        <v>13.21380740740741</v>
      </c>
      <c r="CI165">
        <v>1999.966666666666</v>
      </c>
      <c r="CJ165">
        <v>0.9800043333333334</v>
      </c>
      <c r="CK165">
        <v>0.0199955037037037</v>
      </c>
      <c r="CL165">
        <v>0</v>
      </c>
      <c r="CM165">
        <v>811.8950370370369</v>
      </c>
      <c r="CN165">
        <v>5.00097</v>
      </c>
      <c r="CO165">
        <v>16258.06296296296</v>
      </c>
      <c r="CP165">
        <v>16707.32222222222</v>
      </c>
      <c r="CQ165">
        <v>40.63403703703703</v>
      </c>
      <c r="CR165">
        <v>41.28218518518518</v>
      </c>
      <c r="CS165">
        <v>40.14555555555555</v>
      </c>
      <c r="CT165">
        <v>41.921</v>
      </c>
      <c r="CU165">
        <v>41.17337037037036</v>
      </c>
      <c r="CV165">
        <v>1955.073703703703</v>
      </c>
      <c r="CW165">
        <v>39.89111111111112</v>
      </c>
      <c r="CX165">
        <v>0</v>
      </c>
      <c r="CY165">
        <v>1664378041</v>
      </c>
      <c r="CZ165">
        <v>0</v>
      </c>
      <c r="DA165">
        <v>0</v>
      </c>
      <c r="DB165" t="s">
        <v>356</v>
      </c>
      <c r="DC165">
        <v>1663859321.1</v>
      </c>
      <c r="DD165">
        <v>1663859315.6</v>
      </c>
      <c r="DE165">
        <v>0</v>
      </c>
      <c r="DF165">
        <v>0.196</v>
      </c>
      <c r="DG165">
        <v>-0.001</v>
      </c>
      <c r="DH165">
        <v>-5.941</v>
      </c>
      <c r="DI165">
        <v>-0.174</v>
      </c>
      <c r="DJ165">
        <v>1500</v>
      </c>
      <c r="DK165">
        <v>17</v>
      </c>
      <c r="DL165">
        <v>0.13</v>
      </c>
      <c r="DM165">
        <v>0.04</v>
      </c>
      <c r="DN165">
        <v>-47.50690731707317</v>
      </c>
      <c r="DO165">
        <v>-3.938241114982601</v>
      </c>
      <c r="DP165">
        <v>0.3942065011592485</v>
      </c>
      <c r="DQ165">
        <v>0</v>
      </c>
      <c r="DR165">
        <v>1.696879268292683</v>
      </c>
      <c r="DS165">
        <v>-0.04737512195122549</v>
      </c>
      <c r="DT165">
        <v>0.004732756836082159</v>
      </c>
      <c r="DU165">
        <v>1</v>
      </c>
      <c r="DV165">
        <v>1</v>
      </c>
      <c r="DW165">
        <v>2</v>
      </c>
      <c r="DX165" t="s">
        <v>425</v>
      </c>
      <c r="DY165">
        <v>2.98526</v>
      </c>
      <c r="DZ165">
        <v>2.71574</v>
      </c>
      <c r="EA165">
        <v>0.15427</v>
      </c>
      <c r="EB165">
        <v>0.158058</v>
      </c>
      <c r="EC165">
        <v>0.0904244</v>
      </c>
      <c r="ED165">
        <v>0.08274479999999999</v>
      </c>
      <c r="EE165">
        <v>26867.7</v>
      </c>
      <c r="EF165">
        <v>26882.1</v>
      </c>
      <c r="EG165">
        <v>29514.6</v>
      </c>
      <c r="EH165">
        <v>29520</v>
      </c>
      <c r="EI165">
        <v>35585</v>
      </c>
      <c r="EJ165">
        <v>35996.6</v>
      </c>
      <c r="EK165">
        <v>41594.6</v>
      </c>
      <c r="EL165">
        <v>42059.1</v>
      </c>
      <c r="EM165">
        <v>1.98188</v>
      </c>
      <c r="EN165">
        <v>1.95117</v>
      </c>
      <c r="EO165">
        <v>0.130795</v>
      </c>
      <c r="EP165">
        <v>0</v>
      </c>
      <c r="EQ165">
        <v>22.88</v>
      </c>
      <c r="ER165">
        <v>999.9</v>
      </c>
      <c r="ES165">
        <v>51.1</v>
      </c>
      <c r="ET165">
        <v>27.6</v>
      </c>
      <c r="EU165">
        <v>20.7336</v>
      </c>
      <c r="EV165">
        <v>62.7096</v>
      </c>
      <c r="EW165">
        <v>33.5016</v>
      </c>
      <c r="EX165">
        <v>1</v>
      </c>
      <c r="EY165">
        <v>-0.194228</v>
      </c>
      <c r="EZ165">
        <v>1.26871</v>
      </c>
      <c r="FA165">
        <v>20.3319</v>
      </c>
      <c r="FB165">
        <v>5.21654</v>
      </c>
      <c r="FC165">
        <v>12.0099</v>
      </c>
      <c r="FD165">
        <v>4.99</v>
      </c>
      <c r="FE165">
        <v>3.28865</v>
      </c>
      <c r="FF165">
        <v>9999</v>
      </c>
      <c r="FG165">
        <v>9999</v>
      </c>
      <c r="FH165">
        <v>9999</v>
      </c>
      <c r="FI165">
        <v>267.3</v>
      </c>
      <c r="FJ165">
        <v>1.86722</v>
      </c>
      <c r="FK165">
        <v>1.8663</v>
      </c>
      <c r="FL165">
        <v>1.86571</v>
      </c>
      <c r="FM165">
        <v>1.86569</v>
      </c>
      <c r="FN165">
        <v>1.86752</v>
      </c>
      <c r="FO165">
        <v>1.87011</v>
      </c>
      <c r="FP165">
        <v>1.86874</v>
      </c>
      <c r="FQ165">
        <v>1.87017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-4.381</v>
      </c>
      <c r="GF165">
        <v>-0.1351</v>
      </c>
      <c r="GG165">
        <v>-1.924539205026614</v>
      </c>
      <c r="GH165">
        <v>-0.003472570976848066</v>
      </c>
      <c r="GI165">
        <v>7.724417303660118E-07</v>
      </c>
      <c r="GJ165">
        <v>-2.052396271755168E-10</v>
      </c>
      <c r="GK165">
        <v>-0.1837585470287317</v>
      </c>
      <c r="GL165">
        <v>-0.01104087791735834</v>
      </c>
      <c r="GM165">
        <v>0.001110027317673367</v>
      </c>
      <c r="GN165">
        <v>-2.007286811265012E-05</v>
      </c>
      <c r="GO165">
        <v>4</v>
      </c>
      <c r="GP165">
        <v>2317</v>
      </c>
      <c r="GQ165">
        <v>1</v>
      </c>
      <c r="GR165">
        <v>22</v>
      </c>
      <c r="GS165">
        <v>8645.299999999999</v>
      </c>
      <c r="GT165">
        <v>8645.4</v>
      </c>
      <c r="GU165">
        <v>1.87622</v>
      </c>
      <c r="GV165">
        <v>2.20459</v>
      </c>
      <c r="GW165">
        <v>1.39648</v>
      </c>
      <c r="GX165">
        <v>2.33643</v>
      </c>
      <c r="GY165">
        <v>1.49536</v>
      </c>
      <c r="GZ165">
        <v>2.47925</v>
      </c>
      <c r="HA165">
        <v>32.8424</v>
      </c>
      <c r="HB165">
        <v>24.07</v>
      </c>
      <c r="HC165">
        <v>18</v>
      </c>
      <c r="HD165">
        <v>520.77</v>
      </c>
      <c r="HE165">
        <v>457.196</v>
      </c>
      <c r="HF165">
        <v>21.2822</v>
      </c>
      <c r="HG165">
        <v>24.9532</v>
      </c>
      <c r="HH165">
        <v>30.0002</v>
      </c>
      <c r="HI165">
        <v>24.9492</v>
      </c>
      <c r="HJ165">
        <v>24.8957</v>
      </c>
      <c r="HK165">
        <v>37.5653</v>
      </c>
      <c r="HL165">
        <v>22.2163</v>
      </c>
      <c r="HM165">
        <v>53.652</v>
      </c>
      <c r="HN165">
        <v>21.268</v>
      </c>
      <c r="HO165">
        <v>887.561</v>
      </c>
      <c r="HP165">
        <v>16.6995</v>
      </c>
      <c r="HQ165">
        <v>100.96</v>
      </c>
      <c r="HR165">
        <v>101.019</v>
      </c>
    </row>
    <row r="166" spans="1:226">
      <c r="A166">
        <v>150</v>
      </c>
      <c r="B166">
        <v>1664378042.1</v>
      </c>
      <c r="C166">
        <v>1837.099999904633</v>
      </c>
      <c r="D166" t="s">
        <v>663</v>
      </c>
      <c r="E166" t="s">
        <v>664</v>
      </c>
      <c r="F166">
        <v>5</v>
      </c>
      <c r="G166" t="s">
        <v>558</v>
      </c>
      <c r="H166" t="s">
        <v>354</v>
      </c>
      <c r="I166">
        <v>1664378034.581481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890.2663344480039</v>
      </c>
      <c r="AK166">
        <v>851.4084060606059</v>
      </c>
      <c r="AL166">
        <v>3.244128657475953</v>
      </c>
      <c r="AM166">
        <v>64.64262232141019</v>
      </c>
      <c r="AN166">
        <f>(AP166 - AO166 + BO166*1E3/(8.314*(BQ166+273.15)) * AR166/BN166 * AQ166) * BN166/(100*BB166) * 1000/(1000 - AP166)</f>
        <v>0</v>
      </c>
      <c r="AO166">
        <v>16.6887533221418</v>
      </c>
      <c r="AP166">
        <v>18.3690090909091</v>
      </c>
      <c r="AQ166">
        <v>-1.426228817048842E-05</v>
      </c>
      <c r="AR166">
        <v>104.6612868082216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1664378034.581481</v>
      </c>
      <c r="BH166">
        <v>813.0344814814815</v>
      </c>
      <c r="BI166">
        <v>860.8269999999999</v>
      </c>
      <c r="BJ166">
        <v>18.37562962962963</v>
      </c>
      <c r="BK166">
        <v>16.68609259259259</v>
      </c>
      <c r="BL166">
        <v>817.3934444444444</v>
      </c>
      <c r="BM166">
        <v>18.51072222222222</v>
      </c>
      <c r="BN166">
        <v>500.0753333333333</v>
      </c>
      <c r="BO166">
        <v>91.3626851851852</v>
      </c>
      <c r="BP166">
        <v>0.1000296444444444</v>
      </c>
      <c r="BQ166">
        <v>24.57369999999999</v>
      </c>
      <c r="BR166">
        <v>25.01822962962963</v>
      </c>
      <c r="BS166">
        <v>999.9000000000001</v>
      </c>
      <c r="BT166">
        <v>0</v>
      </c>
      <c r="BU166">
        <v>0</v>
      </c>
      <c r="BV166">
        <v>9996.922592592591</v>
      </c>
      <c r="BW166">
        <v>0</v>
      </c>
      <c r="BX166">
        <v>7.869059999999998</v>
      </c>
      <c r="BY166">
        <v>-47.79248148148148</v>
      </c>
      <c r="BZ166">
        <v>828.2540370370369</v>
      </c>
      <c r="CA166">
        <v>875.4346666666667</v>
      </c>
      <c r="CB166">
        <v>1.689538518518518</v>
      </c>
      <c r="CC166">
        <v>860.8269999999999</v>
      </c>
      <c r="CD166">
        <v>16.68609259259259</v>
      </c>
      <c r="CE166">
        <v>1.678845925925926</v>
      </c>
      <c r="CF166">
        <v>1.524485555555555</v>
      </c>
      <c r="CG166">
        <v>14.70220740740741</v>
      </c>
      <c r="CH166">
        <v>13.21596666666666</v>
      </c>
      <c r="CI166">
        <v>2000.029259259259</v>
      </c>
      <c r="CJ166">
        <v>0.9800049999999999</v>
      </c>
      <c r="CK166">
        <v>0.01999483703703703</v>
      </c>
      <c r="CL166">
        <v>0</v>
      </c>
      <c r="CM166">
        <v>811.3809999999997</v>
      </c>
      <c r="CN166">
        <v>5.00097</v>
      </c>
      <c r="CO166">
        <v>16250.36666666666</v>
      </c>
      <c r="CP166">
        <v>16707.84814814815</v>
      </c>
      <c r="CQ166">
        <v>40.70359259259259</v>
      </c>
      <c r="CR166">
        <v>41.29607407407406</v>
      </c>
      <c r="CS166">
        <v>40.2151111111111</v>
      </c>
      <c r="CT166">
        <v>41.93492592592592</v>
      </c>
      <c r="CU166">
        <v>41.18959259259258</v>
      </c>
      <c r="CV166">
        <v>1955.135925925926</v>
      </c>
      <c r="CW166">
        <v>39.89074074074075</v>
      </c>
      <c r="CX166">
        <v>0</v>
      </c>
      <c r="CY166">
        <v>1664378045.8</v>
      </c>
      <c r="CZ166">
        <v>0</v>
      </c>
      <c r="DA166">
        <v>0</v>
      </c>
      <c r="DB166" t="s">
        <v>356</v>
      </c>
      <c r="DC166">
        <v>1663859321.1</v>
      </c>
      <c r="DD166">
        <v>1663859315.6</v>
      </c>
      <c r="DE166">
        <v>0</v>
      </c>
      <c r="DF166">
        <v>0.196</v>
      </c>
      <c r="DG166">
        <v>-0.001</v>
      </c>
      <c r="DH166">
        <v>-5.941</v>
      </c>
      <c r="DI166">
        <v>-0.174</v>
      </c>
      <c r="DJ166">
        <v>1500</v>
      </c>
      <c r="DK166">
        <v>17</v>
      </c>
      <c r="DL166">
        <v>0.13</v>
      </c>
      <c r="DM166">
        <v>0.04</v>
      </c>
      <c r="DN166">
        <v>-47.6555275</v>
      </c>
      <c r="DO166">
        <v>-1.73564015009378</v>
      </c>
      <c r="DP166">
        <v>0.2888116540130436</v>
      </c>
      <c r="DQ166">
        <v>0</v>
      </c>
      <c r="DR166">
        <v>1.692411</v>
      </c>
      <c r="DS166">
        <v>-0.05671654784240721</v>
      </c>
      <c r="DT166">
        <v>0.005589423404967638</v>
      </c>
      <c r="DU166">
        <v>1</v>
      </c>
      <c r="DV166">
        <v>1</v>
      </c>
      <c r="DW166">
        <v>2</v>
      </c>
      <c r="DX166" t="s">
        <v>425</v>
      </c>
      <c r="DY166">
        <v>2.98526</v>
      </c>
      <c r="DZ166">
        <v>2.71543</v>
      </c>
      <c r="EA166">
        <v>0.156245</v>
      </c>
      <c r="EB166">
        <v>0.159963</v>
      </c>
      <c r="EC166">
        <v>0.0904026</v>
      </c>
      <c r="ED166">
        <v>0.0827514</v>
      </c>
      <c r="EE166">
        <v>26804.3</v>
      </c>
      <c r="EF166">
        <v>26821.4</v>
      </c>
      <c r="EG166">
        <v>29513.8</v>
      </c>
      <c r="EH166">
        <v>29520.1</v>
      </c>
      <c r="EI166">
        <v>35585.1</v>
      </c>
      <c r="EJ166">
        <v>35996.4</v>
      </c>
      <c r="EK166">
        <v>41593.6</v>
      </c>
      <c r="EL166">
        <v>42059.1</v>
      </c>
      <c r="EM166">
        <v>1.98218</v>
      </c>
      <c r="EN166">
        <v>1.95133</v>
      </c>
      <c r="EO166">
        <v>0.130553</v>
      </c>
      <c r="EP166">
        <v>0</v>
      </c>
      <c r="EQ166">
        <v>22.88</v>
      </c>
      <c r="ER166">
        <v>999.9</v>
      </c>
      <c r="ES166">
        <v>51.1</v>
      </c>
      <c r="ET166">
        <v>27.6</v>
      </c>
      <c r="EU166">
        <v>20.7352</v>
      </c>
      <c r="EV166">
        <v>63.0496</v>
      </c>
      <c r="EW166">
        <v>33.4575</v>
      </c>
      <c r="EX166">
        <v>1</v>
      </c>
      <c r="EY166">
        <v>-0.194024</v>
      </c>
      <c r="EZ166">
        <v>1.31457</v>
      </c>
      <c r="FA166">
        <v>20.3309</v>
      </c>
      <c r="FB166">
        <v>5.21609</v>
      </c>
      <c r="FC166">
        <v>12.0099</v>
      </c>
      <c r="FD166">
        <v>4.9898</v>
      </c>
      <c r="FE166">
        <v>3.2885</v>
      </c>
      <c r="FF166">
        <v>9999</v>
      </c>
      <c r="FG166">
        <v>9999</v>
      </c>
      <c r="FH166">
        <v>9999</v>
      </c>
      <c r="FI166">
        <v>267.3</v>
      </c>
      <c r="FJ166">
        <v>1.86722</v>
      </c>
      <c r="FK166">
        <v>1.8663</v>
      </c>
      <c r="FL166">
        <v>1.8657</v>
      </c>
      <c r="FM166">
        <v>1.86569</v>
      </c>
      <c r="FN166">
        <v>1.86752</v>
      </c>
      <c r="FO166">
        <v>1.87008</v>
      </c>
      <c r="FP166">
        <v>1.86873</v>
      </c>
      <c r="FQ166">
        <v>1.87017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-4.422</v>
      </c>
      <c r="GF166">
        <v>-0.1352</v>
      </c>
      <c r="GG166">
        <v>-1.924539205026614</v>
      </c>
      <c r="GH166">
        <v>-0.003472570976848066</v>
      </c>
      <c r="GI166">
        <v>7.724417303660118E-07</v>
      </c>
      <c r="GJ166">
        <v>-2.052396271755168E-10</v>
      </c>
      <c r="GK166">
        <v>-0.1837585470287317</v>
      </c>
      <c r="GL166">
        <v>-0.01104087791735834</v>
      </c>
      <c r="GM166">
        <v>0.001110027317673367</v>
      </c>
      <c r="GN166">
        <v>-2.007286811265012E-05</v>
      </c>
      <c r="GO166">
        <v>4</v>
      </c>
      <c r="GP166">
        <v>2317</v>
      </c>
      <c r="GQ166">
        <v>1</v>
      </c>
      <c r="GR166">
        <v>22</v>
      </c>
      <c r="GS166">
        <v>8645.4</v>
      </c>
      <c r="GT166">
        <v>8645.4</v>
      </c>
      <c r="GU166">
        <v>1.90186</v>
      </c>
      <c r="GV166">
        <v>2.20825</v>
      </c>
      <c r="GW166">
        <v>1.39771</v>
      </c>
      <c r="GX166">
        <v>2.33643</v>
      </c>
      <c r="GY166">
        <v>1.49536</v>
      </c>
      <c r="GZ166">
        <v>2.34131</v>
      </c>
      <c r="HA166">
        <v>32.8424</v>
      </c>
      <c r="HB166">
        <v>24.0612</v>
      </c>
      <c r="HC166">
        <v>18</v>
      </c>
      <c r="HD166">
        <v>520.984</v>
      </c>
      <c r="HE166">
        <v>457.306</v>
      </c>
      <c r="HF166">
        <v>21.2683</v>
      </c>
      <c r="HG166">
        <v>24.9554</v>
      </c>
      <c r="HH166">
        <v>30.0003</v>
      </c>
      <c r="HI166">
        <v>24.9513</v>
      </c>
      <c r="HJ166">
        <v>24.8977</v>
      </c>
      <c r="HK166">
        <v>38.1011</v>
      </c>
      <c r="HL166">
        <v>22.2163</v>
      </c>
      <c r="HM166">
        <v>53.652</v>
      </c>
      <c r="HN166">
        <v>21.2381</v>
      </c>
      <c r="HO166">
        <v>907.614</v>
      </c>
      <c r="HP166">
        <v>16.7043</v>
      </c>
      <c r="HQ166">
        <v>100.958</v>
      </c>
      <c r="HR166">
        <v>101.019</v>
      </c>
    </row>
    <row r="167" spans="1:226">
      <c r="A167">
        <v>151</v>
      </c>
      <c r="B167">
        <v>1664378047.1</v>
      </c>
      <c r="C167">
        <v>1842.099999904633</v>
      </c>
      <c r="D167" t="s">
        <v>665</v>
      </c>
      <c r="E167" t="s">
        <v>666</v>
      </c>
      <c r="F167">
        <v>5</v>
      </c>
      <c r="G167" t="s">
        <v>558</v>
      </c>
      <c r="H167" t="s">
        <v>354</v>
      </c>
      <c r="I167">
        <v>1664378039.6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907.219159814434</v>
      </c>
      <c r="AK167">
        <v>867.9248848484848</v>
      </c>
      <c r="AL167">
        <v>3.315964983411881</v>
      </c>
      <c r="AM167">
        <v>64.64262232141019</v>
      </c>
      <c r="AN167">
        <f>(AP167 - AO167 + BO167*1E3/(8.314*(BQ167+273.15)) * AR167/BN167 * AQ167) * BN167/(100*BB167) * 1000/(1000 - AP167)</f>
        <v>0</v>
      </c>
      <c r="AO167">
        <v>16.68893456263732</v>
      </c>
      <c r="AP167">
        <v>18.36636545454544</v>
      </c>
      <c r="AQ167">
        <v>-3.752242365763203E-06</v>
      </c>
      <c r="AR167">
        <v>104.6612868082216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1664378039.6</v>
      </c>
      <c r="BH167">
        <v>829.354111111111</v>
      </c>
      <c r="BI167">
        <v>877.2557407407409</v>
      </c>
      <c r="BJ167">
        <v>18.37172592592593</v>
      </c>
      <c r="BK167">
        <v>16.68795555555555</v>
      </c>
      <c r="BL167">
        <v>833.755925925926</v>
      </c>
      <c r="BM167">
        <v>18.50685925925926</v>
      </c>
      <c r="BN167">
        <v>500.0692592592592</v>
      </c>
      <c r="BO167">
        <v>91.36306296296296</v>
      </c>
      <c r="BP167">
        <v>0.1000501703703704</v>
      </c>
      <c r="BQ167">
        <v>24.58003703703703</v>
      </c>
      <c r="BR167">
        <v>25.0250962962963</v>
      </c>
      <c r="BS167">
        <v>999.9000000000001</v>
      </c>
      <c r="BT167">
        <v>0</v>
      </c>
      <c r="BU167">
        <v>0</v>
      </c>
      <c r="BV167">
        <v>9992.825555555555</v>
      </c>
      <c r="BW167">
        <v>0</v>
      </c>
      <c r="BX167">
        <v>7.869059999999998</v>
      </c>
      <c r="BY167">
        <v>-47.90157407407408</v>
      </c>
      <c r="BZ167">
        <v>844.8757777777777</v>
      </c>
      <c r="CA167">
        <v>892.1438518518517</v>
      </c>
      <c r="CB167">
        <v>1.683764814814815</v>
      </c>
      <c r="CC167">
        <v>877.2557407407409</v>
      </c>
      <c r="CD167">
        <v>16.68795555555555</v>
      </c>
      <c r="CE167">
        <v>1.678496666666667</v>
      </c>
      <c r="CF167">
        <v>1.524662592592593</v>
      </c>
      <c r="CG167">
        <v>14.69898148148148</v>
      </c>
      <c r="CH167">
        <v>13.21775925925926</v>
      </c>
      <c r="CI167">
        <v>2000.054444444444</v>
      </c>
      <c r="CJ167">
        <v>0.9800034444444446</v>
      </c>
      <c r="CK167">
        <v>0.01999637037037037</v>
      </c>
      <c r="CL167">
        <v>0</v>
      </c>
      <c r="CM167">
        <v>810.8715925925926</v>
      </c>
      <c r="CN167">
        <v>5.00097</v>
      </c>
      <c r="CO167">
        <v>16240.89259259259</v>
      </c>
      <c r="CP167">
        <v>16708.05925925926</v>
      </c>
      <c r="CQ167">
        <v>40.71974074074074</v>
      </c>
      <c r="CR167">
        <v>41.23129629629629</v>
      </c>
      <c r="CS167">
        <v>40.26825925925926</v>
      </c>
      <c r="CT167">
        <v>41.83077777777776</v>
      </c>
      <c r="CU167">
        <v>41.1248148148148</v>
      </c>
      <c r="CV167">
        <v>1955.158148148148</v>
      </c>
      <c r="CW167">
        <v>39.89407407407408</v>
      </c>
      <c r="CX167">
        <v>0</v>
      </c>
      <c r="CY167">
        <v>1664378051.2</v>
      </c>
      <c r="CZ167">
        <v>0</v>
      </c>
      <c r="DA167">
        <v>0</v>
      </c>
      <c r="DB167" t="s">
        <v>356</v>
      </c>
      <c r="DC167">
        <v>1663859321.1</v>
      </c>
      <c r="DD167">
        <v>1663859315.6</v>
      </c>
      <c r="DE167">
        <v>0</v>
      </c>
      <c r="DF167">
        <v>0.196</v>
      </c>
      <c r="DG167">
        <v>-0.001</v>
      </c>
      <c r="DH167">
        <v>-5.941</v>
      </c>
      <c r="DI167">
        <v>-0.174</v>
      </c>
      <c r="DJ167">
        <v>1500</v>
      </c>
      <c r="DK167">
        <v>17</v>
      </c>
      <c r="DL167">
        <v>0.13</v>
      </c>
      <c r="DM167">
        <v>0.04</v>
      </c>
      <c r="DN167">
        <v>-47.856425</v>
      </c>
      <c r="DO167">
        <v>-0.8433478424014766</v>
      </c>
      <c r="DP167">
        <v>0.2109151259985867</v>
      </c>
      <c r="DQ167">
        <v>0</v>
      </c>
      <c r="DR167">
        <v>1.68732825</v>
      </c>
      <c r="DS167">
        <v>-0.06833347091932838</v>
      </c>
      <c r="DT167">
        <v>0.006660002210022134</v>
      </c>
      <c r="DU167">
        <v>1</v>
      </c>
      <c r="DV167">
        <v>1</v>
      </c>
      <c r="DW167">
        <v>2</v>
      </c>
      <c r="DX167" t="s">
        <v>425</v>
      </c>
      <c r="DY167">
        <v>2.98525</v>
      </c>
      <c r="DZ167">
        <v>2.71565</v>
      </c>
      <c r="EA167">
        <v>0.158223</v>
      </c>
      <c r="EB167">
        <v>0.161878</v>
      </c>
      <c r="EC167">
        <v>0.0903914</v>
      </c>
      <c r="ED167">
        <v>0.08275730000000001</v>
      </c>
      <c r="EE167">
        <v>26741.6</v>
      </c>
      <c r="EF167">
        <v>26760.5</v>
      </c>
      <c r="EG167">
        <v>29513.9</v>
      </c>
      <c r="EH167">
        <v>29520.2</v>
      </c>
      <c r="EI167">
        <v>35585.4</v>
      </c>
      <c r="EJ167">
        <v>35996.3</v>
      </c>
      <c r="EK167">
        <v>41593.4</v>
      </c>
      <c r="EL167">
        <v>42059.3</v>
      </c>
      <c r="EM167">
        <v>1.98207</v>
      </c>
      <c r="EN167">
        <v>1.95133</v>
      </c>
      <c r="EO167">
        <v>0.13072</v>
      </c>
      <c r="EP167">
        <v>0</v>
      </c>
      <c r="EQ167">
        <v>22.88</v>
      </c>
      <c r="ER167">
        <v>999.9</v>
      </c>
      <c r="ES167">
        <v>51.1</v>
      </c>
      <c r="ET167">
        <v>27.6</v>
      </c>
      <c r="EU167">
        <v>20.7344</v>
      </c>
      <c r="EV167">
        <v>62.8796</v>
      </c>
      <c r="EW167">
        <v>33.6138</v>
      </c>
      <c r="EX167">
        <v>1</v>
      </c>
      <c r="EY167">
        <v>-0.193567</v>
      </c>
      <c r="EZ167">
        <v>1.381</v>
      </c>
      <c r="FA167">
        <v>20.3306</v>
      </c>
      <c r="FB167">
        <v>5.21684</v>
      </c>
      <c r="FC167">
        <v>12.0099</v>
      </c>
      <c r="FD167">
        <v>4.99005</v>
      </c>
      <c r="FE167">
        <v>3.28863</v>
      </c>
      <c r="FF167">
        <v>9999</v>
      </c>
      <c r="FG167">
        <v>9999</v>
      </c>
      <c r="FH167">
        <v>9999</v>
      </c>
      <c r="FI167">
        <v>267.3</v>
      </c>
      <c r="FJ167">
        <v>1.86722</v>
      </c>
      <c r="FK167">
        <v>1.8663</v>
      </c>
      <c r="FL167">
        <v>1.8657</v>
      </c>
      <c r="FM167">
        <v>1.86569</v>
      </c>
      <c r="FN167">
        <v>1.86752</v>
      </c>
      <c r="FO167">
        <v>1.87006</v>
      </c>
      <c r="FP167">
        <v>1.86873</v>
      </c>
      <c r="FQ167">
        <v>1.87016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-4.466</v>
      </c>
      <c r="GF167">
        <v>-0.1352</v>
      </c>
      <c r="GG167">
        <v>-1.924539205026614</v>
      </c>
      <c r="GH167">
        <v>-0.003472570976848066</v>
      </c>
      <c r="GI167">
        <v>7.724417303660118E-07</v>
      </c>
      <c r="GJ167">
        <v>-2.052396271755168E-10</v>
      </c>
      <c r="GK167">
        <v>-0.1837585470287317</v>
      </c>
      <c r="GL167">
        <v>-0.01104087791735834</v>
      </c>
      <c r="GM167">
        <v>0.001110027317673367</v>
      </c>
      <c r="GN167">
        <v>-2.007286811265012E-05</v>
      </c>
      <c r="GO167">
        <v>4</v>
      </c>
      <c r="GP167">
        <v>2317</v>
      </c>
      <c r="GQ167">
        <v>1</v>
      </c>
      <c r="GR167">
        <v>22</v>
      </c>
      <c r="GS167">
        <v>8645.4</v>
      </c>
      <c r="GT167">
        <v>8645.5</v>
      </c>
      <c r="GU167">
        <v>1.93359</v>
      </c>
      <c r="GV167">
        <v>2.19971</v>
      </c>
      <c r="GW167">
        <v>1.39648</v>
      </c>
      <c r="GX167">
        <v>2.33765</v>
      </c>
      <c r="GY167">
        <v>1.49536</v>
      </c>
      <c r="GZ167">
        <v>2.47437</v>
      </c>
      <c r="HA167">
        <v>32.8424</v>
      </c>
      <c r="HB167">
        <v>24.07</v>
      </c>
      <c r="HC167">
        <v>18</v>
      </c>
      <c r="HD167">
        <v>520.939</v>
      </c>
      <c r="HE167">
        <v>457.323</v>
      </c>
      <c r="HF167">
        <v>21.2413</v>
      </c>
      <c r="HG167">
        <v>24.9575</v>
      </c>
      <c r="HH167">
        <v>30.0003</v>
      </c>
      <c r="HI167">
        <v>24.9534</v>
      </c>
      <c r="HJ167">
        <v>24.8998</v>
      </c>
      <c r="HK167">
        <v>38.7012</v>
      </c>
      <c r="HL167">
        <v>22.2163</v>
      </c>
      <c r="HM167">
        <v>53.652</v>
      </c>
      <c r="HN167">
        <v>21.2113</v>
      </c>
      <c r="HO167">
        <v>921.042</v>
      </c>
      <c r="HP167">
        <v>16.7119</v>
      </c>
      <c r="HQ167">
        <v>100.957</v>
      </c>
      <c r="HR167">
        <v>101.02</v>
      </c>
    </row>
    <row r="168" spans="1:226">
      <c r="A168">
        <v>152</v>
      </c>
      <c r="B168">
        <v>1664378052.1</v>
      </c>
      <c r="C168">
        <v>1847.099999904633</v>
      </c>
      <c r="D168" t="s">
        <v>667</v>
      </c>
      <c r="E168" t="s">
        <v>668</v>
      </c>
      <c r="F168">
        <v>5</v>
      </c>
      <c r="G168" t="s">
        <v>558</v>
      </c>
      <c r="H168" t="s">
        <v>354</v>
      </c>
      <c r="I168">
        <v>1664378044.314285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923.6943334355836</v>
      </c>
      <c r="AK168">
        <v>884.2377333333326</v>
      </c>
      <c r="AL168">
        <v>3.269660927079249</v>
      </c>
      <c r="AM168">
        <v>64.64262232141019</v>
      </c>
      <c r="AN168">
        <f>(AP168 - AO168 + BO168*1E3/(8.314*(BQ168+273.15)) * AR168/BN168 * AQ168) * BN168/(100*BB168) * 1000/(1000 - AP168)</f>
        <v>0</v>
      </c>
      <c r="AO168">
        <v>16.69303442537473</v>
      </c>
      <c r="AP168">
        <v>18.35915636363637</v>
      </c>
      <c r="AQ168">
        <v>-1.740579507773268E-05</v>
      </c>
      <c r="AR168">
        <v>104.6612868082216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1664378044.314285</v>
      </c>
      <c r="BH168">
        <v>844.5673214285714</v>
      </c>
      <c r="BI168">
        <v>892.5835000000001</v>
      </c>
      <c r="BJ168">
        <v>18.36696428571429</v>
      </c>
      <c r="BK168">
        <v>16.69000357142857</v>
      </c>
      <c r="BL168">
        <v>849.0089285714286</v>
      </c>
      <c r="BM168">
        <v>18.50214642857143</v>
      </c>
      <c r="BN168">
        <v>500.0643571428572</v>
      </c>
      <c r="BO168">
        <v>91.36265357142858</v>
      </c>
      <c r="BP168">
        <v>0.1000311285714286</v>
      </c>
      <c r="BQ168">
        <v>24.5861</v>
      </c>
      <c r="BR168">
        <v>25.0286</v>
      </c>
      <c r="BS168">
        <v>999.9000000000002</v>
      </c>
      <c r="BT168">
        <v>0</v>
      </c>
      <c r="BU168">
        <v>0</v>
      </c>
      <c r="BV168">
        <v>9993.953214285715</v>
      </c>
      <c r="BW168">
        <v>0</v>
      </c>
      <c r="BX168">
        <v>7.869059999999998</v>
      </c>
      <c r="BY168">
        <v>-48.01615357142856</v>
      </c>
      <c r="BZ168">
        <v>860.3695357142858</v>
      </c>
      <c r="CA168">
        <v>907.7335714285715</v>
      </c>
      <c r="CB168">
        <v>1.676953928571429</v>
      </c>
      <c r="CC168">
        <v>892.5835000000001</v>
      </c>
      <c r="CD168">
        <v>16.69000357142857</v>
      </c>
      <c r="CE168">
        <v>1.678054285714286</v>
      </c>
      <c r="CF168">
        <v>1.524842857142857</v>
      </c>
      <c r="CG168">
        <v>14.69489642857143</v>
      </c>
      <c r="CH168">
        <v>13.219575</v>
      </c>
      <c r="CI168">
        <v>2000.101071428572</v>
      </c>
      <c r="CJ168">
        <v>0.9800016071428573</v>
      </c>
      <c r="CK168">
        <v>0.01999815</v>
      </c>
      <c r="CL168">
        <v>0</v>
      </c>
      <c r="CM168">
        <v>810.457</v>
      </c>
      <c r="CN168">
        <v>5.00097</v>
      </c>
      <c r="CO168">
        <v>16231.25</v>
      </c>
      <c r="CP168">
        <v>16708.43928571428</v>
      </c>
      <c r="CQ168">
        <v>40.68739285714286</v>
      </c>
      <c r="CR168">
        <v>41.10471428571428</v>
      </c>
      <c r="CS168">
        <v>40.28542857142857</v>
      </c>
      <c r="CT168">
        <v>41.64039285714285</v>
      </c>
      <c r="CU168">
        <v>41.00424999999999</v>
      </c>
      <c r="CV168">
        <v>1955.201428571428</v>
      </c>
      <c r="CW168">
        <v>39.8975</v>
      </c>
      <c r="CX168">
        <v>0</v>
      </c>
      <c r="CY168">
        <v>1664378056</v>
      </c>
      <c r="CZ168">
        <v>0</v>
      </c>
      <c r="DA168">
        <v>0</v>
      </c>
      <c r="DB168" t="s">
        <v>356</v>
      </c>
      <c r="DC168">
        <v>1663859321.1</v>
      </c>
      <c r="DD168">
        <v>1663859315.6</v>
      </c>
      <c r="DE168">
        <v>0</v>
      </c>
      <c r="DF168">
        <v>0.196</v>
      </c>
      <c r="DG168">
        <v>-0.001</v>
      </c>
      <c r="DH168">
        <v>-5.941</v>
      </c>
      <c r="DI168">
        <v>-0.174</v>
      </c>
      <c r="DJ168">
        <v>1500</v>
      </c>
      <c r="DK168">
        <v>17</v>
      </c>
      <c r="DL168">
        <v>0.13</v>
      </c>
      <c r="DM168">
        <v>0.04</v>
      </c>
      <c r="DN168">
        <v>-48.00125853658537</v>
      </c>
      <c r="DO168">
        <v>-1.659765156794317</v>
      </c>
      <c r="DP168">
        <v>0.2756613546130949</v>
      </c>
      <c r="DQ168">
        <v>0</v>
      </c>
      <c r="DR168">
        <v>1.680729268292683</v>
      </c>
      <c r="DS168">
        <v>-0.08322773519163343</v>
      </c>
      <c r="DT168">
        <v>0.008260403164508016</v>
      </c>
      <c r="DU168">
        <v>1</v>
      </c>
      <c r="DV168">
        <v>1</v>
      </c>
      <c r="DW168">
        <v>2</v>
      </c>
      <c r="DX168" t="s">
        <v>425</v>
      </c>
      <c r="DY168">
        <v>2.98512</v>
      </c>
      <c r="DZ168">
        <v>2.71575</v>
      </c>
      <c r="EA168">
        <v>0.160168</v>
      </c>
      <c r="EB168">
        <v>0.163836</v>
      </c>
      <c r="EC168">
        <v>0.09036760000000001</v>
      </c>
      <c r="ED168">
        <v>0.08276559999999999</v>
      </c>
      <c r="EE168">
        <v>26679.5</v>
      </c>
      <c r="EF168">
        <v>26697.7</v>
      </c>
      <c r="EG168">
        <v>29513.6</v>
      </c>
      <c r="EH168">
        <v>29519.9</v>
      </c>
      <c r="EI168">
        <v>35585.9</v>
      </c>
      <c r="EJ168">
        <v>35995.8</v>
      </c>
      <c r="EK168">
        <v>41592.9</v>
      </c>
      <c r="EL168">
        <v>42059</v>
      </c>
      <c r="EM168">
        <v>1.98188</v>
      </c>
      <c r="EN168">
        <v>1.95123</v>
      </c>
      <c r="EO168">
        <v>0.131316</v>
      </c>
      <c r="EP168">
        <v>0</v>
      </c>
      <c r="EQ168">
        <v>22.88</v>
      </c>
      <c r="ER168">
        <v>999.9</v>
      </c>
      <c r="ES168">
        <v>51.1</v>
      </c>
      <c r="ET168">
        <v>27.6</v>
      </c>
      <c r="EU168">
        <v>20.7357</v>
      </c>
      <c r="EV168">
        <v>63.0396</v>
      </c>
      <c r="EW168">
        <v>33.109</v>
      </c>
      <c r="EX168">
        <v>1</v>
      </c>
      <c r="EY168">
        <v>-0.193422</v>
      </c>
      <c r="EZ168">
        <v>1.41199</v>
      </c>
      <c r="FA168">
        <v>20.3304</v>
      </c>
      <c r="FB168">
        <v>5.21684</v>
      </c>
      <c r="FC168">
        <v>12.0099</v>
      </c>
      <c r="FD168">
        <v>4.9898</v>
      </c>
      <c r="FE168">
        <v>3.28865</v>
      </c>
      <c r="FF168">
        <v>9999</v>
      </c>
      <c r="FG168">
        <v>9999</v>
      </c>
      <c r="FH168">
        <v>9999</v>
      </c>
      <c r="FI168">
        <v>267.3</v>
      </c>
      <c r="FJ168">
        <v>1.86722</v>
      </c>
      <c r="FK168">
        <v>1.8663</v>
      </c>
      <c r="FL168">
        <v>1.8657</v>
      </c>
      <c r="FM168">
        <v>1.86569</v>
      </c>
      <c r="FN168">
        <v>1.86752</v>
      </c>
      <c r="FO168">
        <v>1.87011</v>
      </c>
      <c r="FP168">
        <v>1.86873</v>
      </c>
      <c r="FQ168">
        <v>1.87016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-4.507</v>
      </c>
      <c r="GF168">
        <v>-0.1352</v>
      </c>
      <c r="GG168">
        <v>-1.924539205026614</v>
      </c>
      <c r="GH168">
        <v>-0.003472570976848066</v>
      </c>
      <c r="GI168">
        <v>7.724417303660118E-07</v>
      </c>
      <c r="GJ168">
        <v>-2.052396271755168E-10</v>
      </c>
      <c r="GK168">
        <v>-0.1837585470287317</v>
      </c>
      <c r="GL168">
        <v>-0.01104087791735834</v>
      </c>
      <c r="GM168">
        <v>0.001110027317673367</v>
      </c>
      <c r="GN168">
        <v>-2.007286811265012E-05</v>
      </c>
      <c r="GO168">
        <v>4</v>
      </c>
      <c r="GP168">
        <v>2317</v>
      </c>
      <c r="GQ168">
        <v>1</v>
      </c>
      <c r="GR168">
        <v>22</v>
      </c>
      <c r="GS168">
        <v>8645.5</v>
      </c>
      <c r="GT168">
        <v>8645.6</v>
      </c>
      <c r="GU168">
        <v>1.96045</v>
      </c>
      <c r="GV168">
        <v>2.20215</v>
      </c>
      <c r="GW168">
        <v>1.39648</v>
      </c>
      <c r="GX168">
        <v>2.33765</v>
      </c>
      <c r="GY168">
        <v>1.49536</v>
      </c>
      <c r="GZ168">
        <v>2.37793</v>
      </c>
      <c r="HA168">
        <v>32.8424</v>
      </c>
      <c r="HB168">
        <v>24.0612</v>
      </c>
      <c r="HC168">
        <v>18</v>
      </c>
      <c r="HD168">
        <v>520.828</v>
      </c>
      <c r="HE168">
        <v>457.279</v>
      </c>
      <c r="HF168">
        <v>21.2108</v>
      </c>
      <c r="HG168">
        <v>24.9596</v>
      </c>
      <c r="HH168">
        <v>30.0003</v>
      </c>
      <c r="HI168">
        <v>24.9555</v>
      </c>
      <c r="HJ168">
        <v>24.9019</v>
      </c>
      <c r="HK168">
        <v>39.238</v>
      </c>
      <c r="HL168">
        <v>22.2163</v>
      </c>
      <c r="HM168">
        <v>53.652</v>
      </c>
      <c r="HN168">
        <v>21.1832</v>
      </c>
      <c r="HO168">
        <v>941.396</v>
      </c>
      <c r="HP168">
        <v>16.7244</v>
      </c>
      <c r="HQ168">
        <v>100.956</v>
      </c>
      <c r="HR168">
        <v>101.019</v>
      </c>
    </row>
    <row r="169" spans="1:226">
      <c r="A169">
        <v>153</v>
      </c>
      <c r="B169">
        <v>1664378057.1</v>
      </c>
      <c r="C169">
        <v>1852.099999904633</v>
      </c>
      <c r="D169" t="s">
        <v>669</v>
      </c>
      <c r="E169" t="s">
        <v>670</v>
      </c>
      <c r="F169">
        <v>5</v>
      </c>
      <c r="G169" t="s">
        <v>558</v>
      </c>
      <c r="H169" t="s">
        <v>354</v>
      </c>
      <c r="I169">
        <v>1664378049.6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941.097744608045</v>
      </c>
      <c r="AK169">
        <v>901.0351757575759</v>
      </c>
      <c r="AL169">
        <v>3.3680919417864</v>
      </c>
      <c r="AM169">
        <v>64.64262232141019</v>
      </c>
      <c r="AN169">
        <f>(AP169 - AO169 + BO169*1E3/(8.314*(BQ169+273.15)) * AR169/BN169 * AQ169) * BN169/(100*BB169) * 1000/(1000 - AP169)</f>
        <v>0</v>
      </c>
      <c r="AO169">
        <v>16.69446822253763</v>
      </c>
      <c r="AP169">
        <v>18.35455333333333</v>
      </c>
      <c r="AQ169">
        <v>-1.209839211539253E-05</v>
      </c>
      <c r="AR169">
        <v>104.6612868082216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1664378049.6</v>
      </c>
      <c r="BH169">
        <v>861.6370000000001</v>
      </c>
      <c r="BI169">
        <v>910.1512222222225</v>
      </c>
      <c r="BJ169">
        <v>18.3619037037037</v>
      </c>
      <c r="BK169">
        <v>16.69211481481481</v>
      </c>
      <c r="BL169">
        <v>866.1231481481481</v>
      </c>
      <c r="BM169">
        <v>18.49714074074074</v>
      </c>
      <c r="BN169">
        <v>500.0624074074075</v>
      </c>
      <c r="BO169">
        <v>91.36168518518519</v>
      </c>
      <c r="BP169">
        <v>0.09998764444444445</v>
      </c>
      <c r="BQ169">
        <v>24.59161481481481</v>
      </c>
      <c r="BR169">
        <v>25.0309962962963</v>
      </c>
      <c r="BS169">
        <v>999.9000000000001</v>
      </c>
      <c r="BT169">
        <v>0</v>
      </c>
      <c r="BU169">
        <v>0</v>
      </c>
      <c r="BV169">
        <v>10003.54037037037</v>
      </c>
      <c r="BW169">
        <v>0</v>
      </c>
      <c r="BX169">
        <v>7.869059999999998</v>
      </c>
      <c r="BY169">
        <v>-48.51408888888889</v>
      </c>
      <c r="BZ169">
        <v>877.7542222222221</v>
      </c>
      <c r="CA169">
        <v>925.6014444444445</v>
      </c>
      <c r="CB169">
        <v>1.669783703703704</v>
      </c>
      <c r="CC169">
        <v>910.1512222222225</v>
      </c>
      <c r="CD169">
        <v>16.69211481481481</v>
      </c>
      <c r="CE169">
        <v>1.677574444444444</v>
      </c>
      <c r="CF169">
        <v>1.525019259259259</v>
      </c>
      <c r="CG169">
        <v>14.69046296296296</v>
      </c>
      <c r="CH169">
        <v>13.22135185185185</v>
      </c>
      <c r="CI169">
        <v>2000.05962962963</v>
      </c>
      <c r="CJ169">
        <v>0.979998888888889</v>
      </c>
      <c r="CK169">
        <v>0.02000082222222223</v>
      </c>
      <c r="CL169">
        <v>0</v>
      </c>
      <c r="CM169">
        <v>810.0501111111111</v>
      </c>
      <c r="CN169">
        <v>5.00097</v>
      </c>
      <c r="CO169">
        <v>16219.28518518519</v>
      </c>
      <c r="CP169">
        <v>16708.07037037037</v>
      </c>
      <c r="CQ169">
        <v>40.61781481481481</v>
      </c>
      <c r="CR169">
        <v>40.94888888888889</v>
      </c>
      <c r="CS169">
        <v>40.28444444444444</v>
      </c>
      <c r="CT169">
        <v>41.41181481481481</v>
      </c>
      <c r="CU169">
        <v>40.87477777777777</v>
      </c>
      <c r="CV169">
        <v>1955.154814814815</v>
      </c>
      <c r="CW169">
        <v>39.90333333333333</v>
      </c>
      <c r="CX169">
        <v>0</v>
      </c>
      <c r="CY169">
        <v>1664378060.8</v>
      </c>
      <c r="CZ169">
        <v>0</v>
      </c>
      <c r="DA169">
        <v>0</v>
      </c>
      <c r="DB169" t="s">
        <v>356</v>
      </c>
      <c r="DC169">
        <v>1663859321.1</v>
      </c>
      <c r="DD169">
        <v>1663859315.6</v>
      </c>
      <c r="DE169">
        <v>0</v>
      </c>
      <c r="DF169">
        <v>0.196</v>
      </c>
      <c r="DG169">
        <v>-0.001</v>
      </c>
      <c r="DH169">
        <v>-5.941</v>
      </c>
      <c r="DI169">
        <v>-0.174</v>
      </c>
      <c r="DJ169">
        <v>1500</v>
      </c>
      <c r="DK169">
        <v>17</v>
      </c>
      <c r="DL169">
        <v>0.13</v>
      </c>
      <c r="DM169">
        <v>0.04</v>
      </c>
      <c r="DN169">
        <v>-48.245265</v>
      </c>
      <c r="DO169">
        <v>-4.911654033771093</v>
      </c>
      <c r="DP169">
        <v>0.518502186856526</v>
      </c>
      <c r="DQ169">
        <v>0</v>
      </c>
      <c r="DR169">
        <v>1.674208</v>
      </c>
      <c r="DS169">
        <v>-0.08365395872420427</v>
      </c>
      <c r="DT169">
        <v>0.008101545284697236</v>
      </c>
      <c r="DU169">
        <v>1</v>
      </c>
      <c r="DV169">
        <v>1</v>
      </c>
      <c r="DW169">
        <v>2</v>
      </c>
      <c r="DX169" t="s">
        <v>425</v>
      </c>
      <c r="DY169">
        <v>2.98509</v>
      </c>
      <c r="DZ169">
        <v>2.71565</v>
      </c>
      <c r="EA169">
        <v>0.162149</v>
      </c>
      <c r="EB169">
        <v>0.165807</v>
      </c>
      <c r="EC169">
        <v>0.0903484</v>
      </c>
      <c r="ED169">
        <v>0.08277370000000001</v>
      </c>
      <c r="EE169">
        <v>26616.9</v>
      </c>
      <c r="EF169">
        <v>26634.6</v>
      </c>
      <c r="EG169">
        <v>29513.8</v>
      </c>
      <c r="EH169">
        <v>29519.6</v>
      </c>
      <c r="EI169">
        <v>35587</v>
      </c>
      <c r="EJ169">
        <v>35995.3</v>
      </c>
      <c r="EK169">
        <v>41593.2</v>
      </c>
      <c r="EL169">
        <v>42058.8</v>
      </c>
      <c r="EM169">
        <v>1.9819</v>
      </c>
      <c r="EN169">
        <v>1.9511</v>
      </c>
      <c r="EO169">
        <v>0.130832</v>
      </c>
      <c r="EP169">
        <v>0</v>
      </c>
      <c r="EQ169">
        <v>22.8819</v>
      </c>
      <c r="ER169">
        <v>999.9</v>
      </c>
      <c r="ES169">
        <v>51.1</v>
      </c>
      <c r="ET169">
        <v>27.6</v>
      </c>
      <c r="EU169">
        <v>20.7348</v>
      </c>
      <c r="EV169">
        <v>62.4196</v>
      </c>
      <c r="EW169">
        <v>33.5617</v>
      </c>
      <c r="EX169">
        <v>1</v>
      </c>
      <c r="EY169">
        <v>-0.192942</v>
      </c>
      <c r="EZ169">
        <v>1.45571</v>
      </c>
      <c r="FA169">
        <v>20.33</v>
      </c>
      <c r="FB169">
        <v>5.21699</v>
      </c>
      <c r="FC169">
        <v>12.0099</v>
      </c>
      <c r="FD169">
        <v>4.9896</v>
      </c>
      <c r="FE169">
        <v>3.28863</v>
      </c>
      <c r="FF169">
        <v>9999</v>
      </c>
      <c r="FG169">
        <v>9999</v>
      </c>
      <c r="FH169">
        <v>9999</v>
      </c>
      <c r="FI169">
        <v>267.3</v>
      </c>
      <c r="FJ169">
        <v>1.86722</v>
      </c>
      <c r="FK169">
        <v>1.8663</v>
      </c>
      <c r="FL169">
        <v>1.86571</v>
      </c>
      <c r="FM169">
        <v>1.86569</v>
      </c>
      <c r="FN169">
        <v>1.86752</v>
      </c>
      <c r="FO169">
        <v>1.87008</v>
      </c>
      <c r="FP169">
        <v>1.86874</v>
      </c>
      <c r="FQ169">
        <v>1.87016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-4.55</v>
      </c>
      <c r="GF169">
        <v>-0.1353</v>
      </c>
      <c r="GG169">
        <v>-1.924539205026614</v>
      </c>
      <c r="GH169">
        <v>-0.003472570976848066</v>
      </c>
      <c r="GI169">
        <v>7.724417303660118E-07</v>
      </c>
      <c r="GJ169">
        <v>-2.052396271755168E-10</v>
      </c>
      <c r="GK169">
        <v>-0.1837585470287317</v>
      </c>
      <c r="GL169">
        <v>-0.01104087791735834</v>
      </c>
      <c r="GM169">
        <v>0.001110027317673367</v>
      </c>
      <c r="GN169">
        <v>-2.007286811265012E-05</v>
      </c>
      <c r="GO169">
        <v>4</v>
      </c>
      <c r="GP169">
        <v>2317</v>
      </c>
      <c r="GQ169">
        <v>1</v>
      </c>
      <c r="GR169">
        <v>22</v>
      </c>
      <c r="GS169">
        <v>8645.6</v>
      </c>
      <c r="GT169">
        <v>8645.700000000001</v>
      </c>
      <c r="GU169">
        <v>1.98975</v>
      </c>
      <c r="GV169">
        <v>2.19727</v>
      </c>
      <c r="GW169">
        <v>1.39648</v>
      </c>
      <c r="GX169">
        <v>2.33765</v>
      </c>
      <c r="GY169">
        <v>1.49536</v>
      </c>
      <c r="GZ169">
        <v>2.48169</v>
      </c>
      <c r="HA169">
        <v>32.8424</v>
      </c>
      <c r="HB169">
        <v>24.07</v>
      </c>
      <c r="HC169">
        <v>18</v>
      </c>
      <c r="HD169">
        <v>520.864</v>
      </c>
      <c r="HE169">
        <v>457.219</v>
      </c>
      <c r="HF169">
        <v>21.1815</v>
      </c>
      <c r="HG169">
        <v>24.9617</v>
      </c>
      <c r="HH169">
        <v>30.0003</v>
      </c>
      <c r="HI169">
        <v>24.9576</v>
      </c>
      <c r="HJ169">
        <v>24.9039</v>
      </c>
      <c r="HK169">
        <v>39.8359</v>
      </c>
      <c r="HL169">
        <v>22.2163</v>
      </c>
      <c r="HM169">
        <v>53.652</v>
      </c>
      <c r="HN169">
        <v>21.1457</v>
      </c>
      <c r="HO169">
        <v>954.771</v>
      </c>
      <c r="HP169">
        <v>16.735</v>
      </c>
      <c r="HQ169">
        <v>100.957</v>
      </c>
      <c r="HR169">
        <v>101.018</v>
      </c>
    </row>
    <row r="170" spans="1:226">
      <c r="A170">
        <v>154</v>
      </c>
      <c r="B170">
        <v>1664378062.1</v>
      </c>
      <c r="C170">
        <v>1857.099999904633</v>
      </c>
      <c r="D170" t="s">
        <v>671</v>
      </c>
      <c r="E170" t="s">
        <v>672</v>
      </c>
      <c r="F170">
        <v>5</v>
      </c>
      <c r="G170" t="s">
        <v>558</v>
      </c>
      <c r="H170" t="s">
        <v>354</v>
      </c>
      <c r="I170">
        <v>1664378054.314285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958.1516670898225</v>
      </c>
      <c r="AK170">
        <v>917.8663090909091</v>
      </c>
      <c r="AL170">
        <v>3.364357952009003</v>
      </c>
      <c r="AM170">
        <v>64.64262232141019</v>
      </c>
      <c r="AN170">
        <f>(AP170 - AO170 + BO170*1E3/(8.314*(BQ170+273.15)) * AR170/BN170 * AQ170) * BN170/(100*BB170) * 1000/(1000 - AP170)</f>
        <v>0</v>
      </c>
      <c r="AO170">
        <v>16.69674542651159</v>
      </c>
      <c r="AP170">
        <v>18.34910363636363</v>
      </c>
      <c r="AQ170">
        <v>-9.540853669196069E-06</v>
      </c>
      <c r="AR170">
        <v>104.6612868082216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1664378054.314285</v>
      </c>
      <c r="BH170">
        <v>877.0233214285714</v>
      </c>
      <c r="BI170">
        <v>925.9111785714286</v>
      </c>
      <c r="BJ170">
        <v>18.35670357142857</v>
      </c>
      <c r="BK170">
        <v>16.694525</v>
      </c>
      <c r="BL170">
        <v>881.5495</v>
      </c>
      <c r="BM170">
        <v>18.49198214285715</v>
      </c>
      <c r="BN170">
        <v>500.0667857142857</v>
      </c>
      <c r="BO170">
        <v>91.36172142857143</v>
      </c>
      <c r="BP170">
        <v>0.09998215357142858</v>
      </c>
      <c r="BQ170">
        <v>24.59778214285715</v>
      </c>
      <c r="BR170">
        <v>25.03508928571429</v>
      </c>
      <c r="BS170">
        <v>999.9000000000002</v>
      </c>
      <c r="BT170">
        <v>0</v>
      </c>
      <c r="BU170">
        <v>0</v>
      </c>
      <c r="BV170">
        <v>10007.78964285714</v>
      </c>
      <c r="BW170">
        <v>0</v>
      </c>
      <c r="BX170">
        <v>7.869059999999998</v>
      </c>
      <c r="BY170">
        <v>-48.887725</v>
      </c>
      <c r="BZ170">
        <v>893.423642857143</v>
      </c>
      <c r="CA170">
        <v>941.6312142857143</v>
      </c>
      <c r="CB170">
        <v>1.662167142857143</v>
      </c>
      <c r="CC170">
        <v>925.9111785714286</v>
      </c>
      <c r="CD170">
        <v>16.694525</v>
      </c>
      <c r="CE170">
        <v>1.677099642857143</v>
      </c>
      <c r="CF170">
        <v>1.525240357142857</v>
      </c>
      <c r="CG170">
        <v>14.68608214285714</v>
      </c>
      <c r="CH170">
        <v>13.22356785714286</v>
      </c>
      <c r="CI170">
        <v>2000.055</v>
      </c>
      <c r="CJ170">
        <v>0.9799973214285717</v>
      </c>
      <c r="CK170">
        <v>0.02000237857142858</v>
      </c>
      <c r="CL170">
        <v>0</v>
      </c>
      <c r="CM170">
        <v>809.6623571428572</v>
      </c>
      <c r="CN170">
        <v>5.00097</v>
      </c>
      <c r="CO170">
        <v>16209.08928571429</v>
      </c>
      <c r="CP170">
        <v>16708.01785714286</v>
      </c>
      <c r="CQ170">
        <v>40.56014285714286</v>
      </c>
      <c r="CR170">
        <v>40.81675000000001</v>
      </c>
      <c r="CS170">
        <v>40.2565</v>
      </c>
      <c r="CT170">
        <v>41.24532142857142</v>
      </c>
      <c r="CU170">
        <v>40.78764285714284</v>
      </c>
      <c r="CV170">
        <v>1955.147142857143</v>
      </c>
      <c r="CW170">
        <v>39.90642857142858</v>
      </c>
      <c r="CX170">
        <v>0</v>
      </c>
      <c r="CY170">
        <v>1664378066.2</v>
      </c>
      <c r="CZ170">
        <v>0</v>
      </c>
      <c r="DA170">
        <v>0</v>
      </c>
      <c r="DB170" t="s">
        <v>356</v>
      </c>
      <c r="DC170">
        <v>1663859321.1</v>
      </c>
      <c r="DD170">
        <v>1663859315.6</v>
      </c>
      <c r="DE170">
        <v>0</v>
      </c>
      <c r="DF170">
        <v>0.196</v>
      </c>
      <c r="DG170">
        <v>-0.001</v>
      </c>
      <c r="DH170">
        <v>-5.941</v>
      </c>
      <c r="DI170">
        <v>-0.174</v>
      </c>
      <c r="DJ170">
        <v>1500</v>
      </c>
      <c r="DK170">
        <v>17</v>
      </c>
      <c r="DL170">
        <v>0.13</v>
      </c>
      <c r="DM170">
        <v>0.04</v>
      </c>
      <c r="DN170">
        <v>-48.654545</v>
      </c>
      <c r="DO170">
        <v>-5.337827392119965</v>
      </c>
      <c r="DP170">
        <v>0.5355044187259338</v>
      </c>
      <c r="DQ170">
        <v>0</v>
      </c>
      <c r="DR170">
        <v>1.666779</v>
      </c>
      <c r="DS170">
        <v>-0.09259632270168905</v>
      </c>
      <c r="DT170">
        <v>0.008966715061827274</v>
      </c>
      <c r="DU170">
        <v>1</v>
      </c>
      <c r="DV170">
        <v>1</v>
      </c>
      <c r="DW170">
        <v>2</v>
      </c>
      <c r="DX170" t="s">
        <v>425</v>
      </c>
      <c r="DY170">
        <v>2.98528</v>
      </c>
      <c r="DZ170">
        <v>2.71568</v>
      </c>
      <c r="EA170">
        <v>0.164114</v>
      </c>
      <c r="EB170">
        <v>0.167713</v>
      </c>
      <c r="EC170">
        <v>0.0903317</v>
      </c>
      <c r="ED170">
        <v>0.08278430000000001</v>
      </c>
      <c r="EE170">
        <v>26554.2</v>
      </c>
      <c r="EF170">
        <v>26573.6</v>
      </c>
      <c r="EG170">
        <v>29513.5</v>
      </c>
      <c r="EH170">
        <v>29519.5</v>
      </c>
      <c r="EI170">
        <v>35587.7</v>
      </c>
      <c r="EJ170">
        <v>35995.1</v>
      </c>
      <c r="EK170">
        <v>41593.2</v>
      </c>
      <c r="EL170">
        <v>42058.9</v>
      </c>
      <c r="EM170">
        <v>1.98167</v>
      </c>
      <c r="EN170">
        <v>1.9511</v>
      </c>
      <c r="EO170">
        <v>0.131242</v>
      </c>
      <c r="EP170">
        <v>0</v>
      </c>
      <c r="EQ170">
        <v>22.883</v>
      </c>
      <c r="ER170">
        <v>999.9</v>
      </c>
      <c r="ES170">
        <v>51</v>
      </c>
      <c r="ET170">
        <v>27.6</v>
      </c>
      <c r="EU170">
        <v>20.6931</v>
      </c>
      <c r="EV170">
        <v>62.6396</v>
      </c>
      <c r="EW170">
        <v>33.5176</v>
      </c>
      <c r="EX170">
        <v>1</v>
      </c>
      <c r="EY170">
        <v>-0.192698</v>
      </c>
      <c r="EZ170">
        <v>1.50969</v>
      </c>
      <c r="FA170">
        <v>20.3295</v>
      </c>
      <c r="FB170">
        <v>5.21699</v>
      </c>
      <c r="FC170">
        <v>12.0099</v>
      </c>
      <c r="FD170">
        <v>4.9897</v>
      </c>
      <c r="FE170">
        <v>3.2886</v>
      </c>
      <c r="FF170">
        <v>9999</v>
      </c>
      <c r="FG170">
        <v>9999</v>
      </c>
      <c r="FH170">
        <v>9999</v>
      </c>
      <c r="FI170">
        <v>267.3</v>
      </c>
      <c r="FJ170">
        <v>1.86722</v>
      </c>
      <c r="FK170">
        <v>1.8663</v>
      </c>
      <c r="FL170">
        <v>1.86576</v>
      </c>
      <c r="FM170">
        <v>1.86569</v>
      </c>
      <c r="FN170">
        <v>1.86752</v>
      </c>
      <c r="FO170">
        <v>1.87012</v>
      </c>
      <c r="FP170">
        <v>1.86874</v>
      </c>
      <c r="FQ170">
        <v>1.87022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-4.592</v>
      </c>
      <c r="GF170">
        <v>-0.1354</v>
      </c>
      <c r="GG170">
        <v>-1.924539205026614</v>
      </c>
      <c r="GH170">
        <v>-0.003472570976848066</v>
      </c>
      <c r="GI170">
        <v>7.724417303660118E-07</v>
      </c>
      <c r="GJ170">
        <v>-2.052396271755168E-10</v>
      </c>
      <c r="GK170">
        <v>-0.1837585470287317</v>
      </c>
      <c r="GL170">
        <v>-0.01104087791735834</v>
      </c>
      <c r="GM170">
        <v>0.001110027317673367</v>
      </c>
      <c r="GN170">
        <v>-2.007286811265012E-05</v>
      </c>
      <c r="GO170">
        <v>4</v>
      </c>
      <c r="GP170">
        <v>2317</v>
      </c>
      <c r="GQ170">
        <v>1</v>
      </c>
      <c r="GR170">
        <v>22</v>
      </c>
      <c r="GS170">
        <v>8645.700000000001</v>
      </c>
      <c r="GT170">
        <v>8645.799999999999</v>
      </c>
      <c r="GU170">
        <v>2.0166</v>
      </c>
      <c r="GV170">
        <v>2.19727</v>
      </c>
      <c r="GW170">
        <v>1.39648</v>
      </c>
      <c r="GX170">
        <v>2.33643</v>
      </c>
      <c r="GY170">
        <v>1.49536</v>
      </c>
      <c r="GZ170">
        <v>2.35596</v>
      </c>
      <c r="HA170">
        <v>32.8424</v>
      </c>
      <c r="HB170">
        <v>24.0612</v>
      </c>
      <c r="HC170">
        <v>18</v>
      </c>
      <c r="HD170">
        <v>520.737</v>
      </c>
      <c r="HE170">
        <v>457.237</v>
      </c>
      <c r="HF170">
        <v>21.1446</v>
      </c>
      <c r="HG170">
        <v>24.9638</v>
      </c>
      <c r="HH170">
        <v>30.0005</v>
      </c>
      <c r="HI170">
        <v>24.9597</v>
      </c>
      <c r="HJ170">
        <v>24.9062</v>
      </c>
      <c r="HK170">
        <v>40.3611</v>
      </c>
      <c r="HL170">
        <v>22.2163</v>
      </c>
      <c r="HM170">
        <v>53.652</v>
      </c>
      <c r="HN170">
        <v>21.1074</v>
      </c>
      <c r="HO170">
        <v>974.811</v>
      </c>
      <c r="HP170">
        <v>16.7474</v>
      </c>
      <c r="HQ170">
        <v>100.956</v>
      </c>
      <c r="HR170">
        <v>101.018</v>
      </c>
    </row>
    <row r="171" spans="1:226">
      <c r="A171">
        <v>155</v>
      </c>
      <c r="B171">
        <v>1664378067.1</v>
      </c>
      <c r="C171">
        <v>1862.099999904633</v>
      </c>
      <c r="D171" t="s">
        <v>673</v>
      </c>
      <c r="E171" t="s">
        <v>674</v>
      </c>
      <c r="F171">
        <v>5</v>
      </c>
      <c r="G171" t="s">
        <v>558</v>
      </c>
      <c r="H171" t="s">
        <v>354</v>
      </c>
      <c r="I171">
        <v>1664378059.6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975.0168313374717</v>
      </c>
      <c r="AK171">
        <v>934.6225999999998</v>
      </c>
      <c r="AL171">
        <v>3.33031443317226</v>
      </c>
      <c r="AM171">
        <v>64.64262232141019</v>
      </c>
      <c r="AN171">
        <f>(AP171 - AO171 + BO171*1E3/(8.314*(BQ171+273.15)) * AR171/BN171 * AQ171) * BN171/(100*BB171) * 1000/(1000 - AP171)</f>
        <v>0</v>
      </c>
      <c r="AO171">
        <v>16.70016965482626</v>
      </c>
      <c r="AP171">
        <v>18.34148242424242</v>
      </c>
      <c r="AQ171">
        <v>-1.746969624621367E-05</v>
      </c>
      <c r="AR171">
        <v>104.6612868082216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1664378059.6</v>
      </c>
      <c r="BH171">
        <v>894.4143333333333</v>
      </c>
      <c r="BI171">
        <v>943.6801851851852</v>
      </c>
      <c r="BJ171">
        <v>18.35072592592593</v>
      </c>
      <c r="BK171">
        <v>16.6970962962963</v>
      </c>
      <c r="BL171">
        <v>898.9855555555555</v>
      </c>
      <c r="BM171">
        <v>18.48605925925926</v>
      </c>
      <c r="BN171">
        <v>500.0696666666667</v>
      </c>
      <c r="BO171">
        <v>91.36163703703704</v>
      </c>
      <c r="BP171">
        <v>0.09998203333333332</v>
      </c>
      <c r="BQ171">
        <v>24.60478148148148</v>
      </c>
      <c r="BR171">
        <v>25.03894814814814</v>
      </c>
      <c r="BS171">
        <v>999.9000000000001</v>
      </c>
      <c r="BT171">
        <v>0</v>
      </c>
      <c r="BU171">
        <v>0</v>
      </c>
      <c r="BV171">
        <v>9998.470370370371</v>
      </c>
      <c r="BW171">
        <v>0</v>
      </c>
      <c r="BX171">
        <v>7.870672962962963</v>
      </c>
      <c r="BY171">
        <v>-49.26574444444444</v>
      </c>
      <c r="BZ171">
        <v>911.1342962962963</v>
      </c>
      <c r="CA171">
        <v>959.7044814814815</v>
      </c>
      <c r="CB171">
        <v>1.653625925925926</v>
      </c>
      <c r="CC171">
        <v>943.6801851851852</v>
      </c>
      <c r="CD171">
        <v>16.6970962962963</v>
      </c>
      <c r="CE171">
        <v>1.676551851851852</v>
      </c>
      <c r="CF171">
        <v>1.525474074074074</v>
      </c>
      <c r="CG171">
        <v>14.68102222222222</v>
      </c>
      <c r="CH171">
        <v>13.22591481481481</v>
      </c>
      <c r="CI171">
        <v>2000.026666666667</v>
      </c>
      <c r="CJ171">
        <v>0.9799957777777779</v>
      </c>
      <c r="CK171">
        <v>0.02000392222222222</v>
      </c>
      <c r="CL171">
        <v>0</v>
      </c>
      <c r="CM171">
        <v>809.2476296296295</v>
      </c>
      <c r="CN171">
        <v>5.00097</v>
      </c>
      <c r="CO171">
        <v>16197.4962962963</v>
      </c>
      <c r="CP171">
        <v>16707.77037037037</v>
      </c>
      <c r="CQ171">
        <v>40.49507407407406</v>
      </c>
      <c r="CR171">
        <v>40.68488888888889</v>
      </c>
      <c r="CS171">
        <v>40.22429629629629</v>
      </c>
      <c r="CT171">
        <v>41.05533333333332</v>
      </c>
      <c r="CU171">
        <v>40.70344444444444</v>
      </c>
      <c r="CV171">
        <v>1955.116666666667</v>
      </c>
      <c r="CW171">
        <v>39.91</v>
      </c>
      <c r="CX171">
        <v>0</v>
      </c>
      <c r="CY171">
        <v>1664378071</v>
      </c>
      <c r="CZ171">
        <v>0</v>
      </c>
      <c r="DA171">
        <v>0</v>
      </c>
      <c r="DB171" t="s">
        <v>356</v>
      </c>
      <c r="DC171">
        <v>1663859321.1</v>
      </c>
      <c r="DD171">
        <v>1663859315.6</v>
      </c>
      <c r="DE171">
        <v>0</v>
      </c>
      <c r="DF171">
        <v>0.196</v>
      </c>
      <c r="DG171">
        <v>-0.001</v>
      </c>
      <c r="DH171">
        <v>-5.941</v>
      </c>
      <c r="DI171">
        <v>-0.174</v>
      </c>
      <c r="DJ171">
        <v>1500</v>
      </c>
      <c r="DK171">
        <v>17</v>
      </c>
      <c r="DL171">
        <v>0.13</v>
      </c>
      <c r="DM171">
        <v>0.04</v>
      </c>
      <c r="DN171">
        <v>-48.91891951219512</v>
      </c>
      <c r="DO171">
        <v>-4.629800696864089</v>
      </c>
      <c r="DP171">
        <v>0.4955456053042422</v>
      </c>
      <c r="DQ171">
        <v>0</v>
      </c>
      <c r="DR171">
        <v>1.66000512195122</v>
      </c>
      <c r="DS171">
        <v>-0.09913108013937436</v>
      </c>
      <c r="DT171">
        <v>0.00981729437714725</v>
      </c>
      <c r="DU171">
        <v>1</v>
      </c>
      <c r="DV171">
        <v>1</v>
      </c>
      <c r="DW171">
        <v>2</v>
      </c>
      <c r="DX171" t="s">
        <v>425</v>
      </c>
      <c r="DY171">
        <v>2.98501</v>
      </c>
      <c r="DZ171">
        <v>2.7155</v>
      </c>
      <c r="EA171">
        <v>0.166046</v>
      </c>
      <c r="EB171">
        <v>0.169607</v>
      </c>
      <c r="EC171">
        <v>0.09030299999999999</v>
      </c>
      <c r="ED171">
        <v>0.08278720000000001</v>
      </c>
      <c r="EE171">
        <v>26493.8</v>
      </c>
      <c r="EF171">
        <v>26513.2</v>
      </c>
      <c r="EG171">
        <v>29514.5</v>
      </c>
      <c r="EH171">
        <v>29519.4</v>
      </c>
      <c r="EI171">
        <v>35590</v>
      </c>
      <c r="EJ171">
        <v>35994.7</v>
      </c>
      <c r="EK171">
        <v>41594.5</v>
      </c>
      <c r="EL171">
        <v>42058.6</v>
      </c>
      <c r="EM171">
        <v>1.9816</v>
      </c>
      <c r="EN171">
        <v>1.9514</v>
      </c>
      <c r="EO171">
        <v>0.131559</v>
      </c>
      <c r="EP171">
        <v>0</v>
      </c>
      <c r="EQ171">
        <v>22.8844</v>
      </c>
      <c r="ER171">
        <v>999.9</v>
      </c>
      <c r="ES171">
        <v>51</v>
      </c>
      <c r="ET171">
        <v>27.6</v>
      </c>
      <c r="EU171">
        <v>20.6958</v>
      </c>
      <c r="EV171">
        <v>62.6496</v>
      </c>
      <c r="EW171">
        <v>33.6979</v>
      </c>
      <c r="EX171">
        <v>1</v>
      </c>
      <c r="EY171">
        <v>-0.19236</v>
      </c>
      <c r="EZ171">
        <v>1.53945</v>
      </c>
      <c r="FA171">
        <v>20.3291</v>
      </c>
      <c r="FB171">
        <v>5.21699</v>
      </c>
      <c r="FC171">
        <v>12.0099</v>
      </c>
      <c r="FD171">
        <v>4.98965</v>
      </c>
      <c r="FE171">
        <v>3.28848</v>
      </c>
      <c r="FF171">
        <v>9999</v>
      </c>
      <c r="FG171">
        <v>9999</v>
      </c>
      <c r="FH171">
        <v>9999</v>
      </c>
      <c r="FI171">
        <v>267.3</v>
      </c>
      <c r="FJ171">
        <v>1.86722</v>
      </c>
      <c r="FK171">
        <v>1.8663</v>
      </c>
      <c r="FL171">
        <v>1.86572</v>
      </c>
      <c r="FM171">
        <v>1.86569</v>
      </c>
      <c r="FN171">
        <v>1.86752</v>
      </c>
      <c r="FO171">
        <v>1.8701</v>
      </c>
      <c r="FP171">
        <v>1.86874</v>
      </c>
      <c r="FQ171">
        <v>1.87017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-4.635</v>
      </c>
      <c r="GF171">
        <v>-0.1355</v>
      </c>
      <c r="GG171">
        <v>-1.924539205026614</v>
      </c>
      <c r="GH171">
        <v>-0.003472570976848066</v>
      </c>
      <c r="GI171">
        <v>7.724417303660118E-07</v>
      </c>
      <c r="GJ171">
        <v>-2.052396271755168E-10</v>
      </c>
      <c r="GK171">
        <v>-0.1837585470287317</v>
      </c>
      <c r="GL171">
        <v>-0.01104087791735834</v>
      </c>
      <c r="GM171">
        <v>0.001110027317673367</v>
      </c>
      <c r="GN171">
        <v>-2.007286811265012E-05</v>
      </c>
      <c r="GO171">
        <v>4</v>
      </c>
      <c r="GP171">
        <v>2317</v>
      </c>
      <c r="GQ171">
        <v>1</v>
      </c>
      <c r="GR171">
        <v>22</v>
      </c>
      <c r="GS171">
        <v>8645.799999999999</v>
      </c>
      <c r="GT171">
        <v>8645.9</v>
      </c>
      <c r="GU171">
        <v>2.04712</v>
      </c>
      <c r="GV171">
        <v>2.19604</v>
      </c>
      <c r="GW171">
        <v>1.39648</v>
      </c>
      <c r="GX171">
        <v>2.33765</v>
      </c>
      <c r="GY171">
        <v>1.49536</v>
      </c>
      <c r="GZ171">
        <v>2.47437</v>
      </c>
      <c r="HA171">
        <v>32.8424</v>
      </c>
      <c r="HB171">
        <v>24.07</v>
      </c>
      <c r="HC171">
        <v>18</v>
      </c>
      <c r="HD171">
        <v>520.713</v>
      </c>
      <c r="HE171">
        <v>457.44</v>
      </c>
      <c r="HF171">
        <v>21.1038</v>
      </c>
      <c r="HG171">
        <v>24.9664</v>
      </c>
      <c r="HH171">
        <v>30.0003</v>
      </c>
      <c r="HI171">
        <v>24.9623</v>
      </c>
      <c r="HJ171">
        <v>24.9082</v>
      </c>
      <c r="HK171">
        <v>40.976</v>
      </c>
      <c r="HL171">
        <v>22.2163</v>
      </c>
      <c r="HM171">
        <v>53.652</v>
      </c>
      <c r="HN171">
        <v>21.0679</v>
      </c>
      <c r="HO171">
        <v>988.508</v>
      </c>
      <c r="HP171">
        <v>16.7677</v>
      </c>
      <c r="HQ171">
        <v>100.96</v>
      </c>
      <c r="HR171">
        <v>101.018</v>
      </c>
    </row>
    <row r="172" spans="1:226">
      <c r="A172">
        <v>156</v>
      </c>
      <c r="B172">
        <v>1664378072.1</v>
      </c>
      <c r="C172">
        <v>1867.099999904633</v>
      </c>
      <c r="D172" t="s">
        <v>675</v>
      </c>
      <c r="E172" t="s">
        <v>676</v>
      </c>
      <c r="F172">
        <v>5</v>
      </c>
      <c r="G172" t="s">
        <v>558</v>
      </c>
      <c r="H172" t="s">
        <v>354</v>
      </c>
      <c r="I172">
        <v>1664378064.314285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992.1525910320565</v>
      </c>
      <c r="AK172">
        <v>951.5075878787878</v>
      </c>
      <c r="AL172">
        <v>3.378096863431429</v>
      </c>
      <c r="AM172">
        <v>64.64262232141019</v>
      </c>
      <c r="AN172">
        <f>(AP172 - AO172 + BO172*1E3/(8.314*(BQ172+273.15)) * AR172/BN172 * AQ172) * BN172/(100*BB172) * 1000/(1000 - AP172)</f>
        <v>0</v>
      </c>
      <c r="AO172">
        <v>16.70082505606874</v>
      </c>
      <c r="AP172">
        <v>18.33354606060606</v>
      </c>
      <c r="AQ172">
        <v>-1.744107840480938E-05</v>
      </c>
      <c r="AR172">
        <v>104.6612868082216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1664378064.314285</v>
      </c>
      <c r="BH172">
        <v>909.9892857142858</v>
      </c>
      <c r="BI172">
        <v>959.4713571428571</v>
      </c>
      <c r="BJ172">
        <v>18.34429285714286</v>
      </c>
      <c r="BK172">
        <v>16.69904642857143</v>
      </c>
      <c r="BL172">
        <v>914.6007142857144</v>
      </c>
      <c r="BM172">
        <v>18.479675</v>
      </c>
      <c r="BN172">
        <v>500.0633571428572</v>
      </c>
      <c r="BO172">
        <v>91.36178571428572</v>
      </c>
      <c r="BP172">
        <v>0.0999832142857143</v>
      </c>
      <c r="BQ172">
        <v>24.60939642857143</v>
      </c>
      <c r="BR172">
        <v>25.04189999999999</v>
      </c>
      <c r="BS172">
        <v>999.9000000000002</v>
      </c>
      <c r="BT172">
        <v>0</v>
      </c>
      <c r="BU172">
        <v>0</v>
      </c>
      <c r="BV172">
        <v>9997.142142857143</v>
      </c>
      <c r="BW172">
        <v>0</v>
      </c>
      <c r="BX172">
        <v>7.875683214285713</v>
      </c>
      <c r="BY172">
        <v>-49.48205357142858</v>
      </c>
      <c r="BZ172">
        <v>926.9942857142858</v>
      </c>
      <c r="CA172">
        <v>975.7659285714284</v>
      </c>
      <c r="CB172">
        <v>1.645235714285714</v>
      </c>
      <c r="CC172">
        <v>959.4713571428571</v>
      </c>
      <c r="CD172">
        <v>16.69904642857143</v>
      </c>
      <c r="CE172">
        <v>1.675966071428571</v>
      </c>
      <c r="CF172">
        <v>1.525655</v>
      </c>
      <c r="CG172">
        <v>14.67560714285714</v>
      </c>
      <c r="CH172">
        <v>13.22773214285714</v>
      </c>
      <c r="CI172">
        <v>2000.025714285714</v>
      </c>
      <c r="CJ172">
        <v>0.9799948571428574</v>
      </c>
      <c r="CK172">
        <v>0.02000484285714286</v>
      </c>
      <c r="CL172">
        <v>0</v>
      </c>
      <c r="CM172">
        <v>808.8863214285715</v>
      </c>
      <c r="CN172">
        <v>5.00097</v>
      </c>
      <c r="CO172">
        <v>16187.725</v>
      </c>
      <c r="CP172">
        <v>16707.76071428572</v>
      </c>
      <c r="CQ172">
        <v>40.43507142857142</v>
      </c>
      <c r="CR172">
        <v>40.58010714285713</v>
      </c>
      <c r="CS172">
        <v>40.18946428571428</v>
      </c>
      <c r="CT172">
        <v>40.9060357142857</v>
      </c>
      <c r="CU172">
        <v>40.63585714285713</v>
      </c>
      <c r="CV172">
        <v>1955.115714285714</v>
      </c>
      <c r="CW172">
        <v>39.91</v>
      </c>
      <c r="CX172">
        <v>0</v>
      </c>
      <c r="CY172">
        <v>1664378076.4</v>
      </c>
      <c r="CZ172">
        <v>0</v>
      </c>
      <c r="DA172">
        <v>0</v>
      </c>
      <c r="DB172" t="s">
        <v>356</v>
      </c>
      <c r="DC172">
        <v>1663859321.1</v>
      </c>
      <c r="DD172">
        <v>1663859315.6</v>
      </c>
      <c r="DE172">
        <v>0</v>
      </c>
      <c r="DF172">
        <v>0.196</v>
      </c>
      <c r="DG172">
        <v>-0.001</v>
      </c>
      <c r="DH172">
        <v>-5.941</v>
      </c>
      <c r="DI172">
        <v>-0.174</v>
      </c>
      <c r="DJ172">
        <v>1500</v>
      </c>
      <c r="DK172">
        <v>17</v>
      </c>
      <c r="DL172">
        <v>0.13</v>
      </c>
      <c r="DM172">
        <v>0.04</v>
      </c>
      <c r="DN172">
        <v>-49.3592243902439</v>
      </c>
      <c r="DO172">
        <v>-2.78459790940766</v>
      </c>
      <c r="DP172">
        <v>0.2938304055233117</v>
      </c>
      <c r="DQ172">
        <v>0</v>
      </c>
      <c r="DR172">
        <v>1.650079268292683</v>
      </c>
      <c r="DS172">
        <v>-0.1047395121951242</v>
      </c>
      <c r="DT172">
        <v>0.01034320712404745</v>
      </c>
      <c r="DU172">
        <v>0</v>
      </c>
      <c r="DV172">
        <v>0</v>
      </c>
      <c r="DW172">
        <v>2</v>
      </c>
      <c r="DX172" t="s">
        <v>357</v>
      </c>
      <c r="DY172">
        <v>2.98512</v>
      </c>
      <c r="DZ172">
        <v>2.71558</v>
      </c>
      <c r="EA172">
        <v>0.167984</v>
      </c>
      <c r="EB172">
        <v>0.171524</v>
      </c>
      <c r="EC172">
        <v>0.0902744</v>
      </c>
      <c r="ED172">
        <v>0.0827949</v>
      </c>
      <c r="EE172">
        <v>26431.8</v>
      </c>
      <c r="EF172">
        <v>26451.7</v>
      </c>
      <c r="EG172">
        <v>29514</v>
      </c>
      <c r="EH172">
        <v>29519.1</v>
      </c>
      <c r="EI172">
        <v>35590.6</v>
      </c>
      <c r="EJ172">
        <v>35993.9</v>
      </c>
      <c r="EK172">
        <v>41593.8</v>
      </c>
      <c r="EL172">
        <v>42058.1</v>
      </c>
      <c r="EM172">
        <v>1.98185</v>
      </c>
      <c r="EN172">
        <v>1.95122</v>
      </c>
      <c r="EO172">
        <v>0.131413</v>
      </c>
      <c r="EP172">
        <v>0</v>
      </c>
      <c r="EQ172">
        <v>22.8863</v>
      </c>
      <c r="ER172">
        <v>999.9</v>
      </c>
      <c r="ES172">
        <v>51</v>
      </c>
      <c r="ET172">
        <v>27.6</v>
      </c>
      <c r="EU172">
        <v>20.6946</v>
      </c>
      <c r="EV172">
        <v>62.6296</v>
      </c>
      <c r="EW172">
        <v>33.2372</v>
      </c>
      <c r="EX172">
        <v>1</v>
      </c>
      <c r="EY172">
        <v>-0.192099</v>
      </c>
      <c r="EZ172">
        <v>1.59041</v>
      </c>
      <c r="FA172">
        <v>20.3284</v>
      </c>
      <c r="FB172">
        <v>5.21654</v>
      </c>
      <c r="FC172">
        <v>12.0099</v>
      </c>
      <c r="FD172">
        <v>4.9896</v>
      </c>
      <c r="FE172">
        <v>3.2885</v>
      </c>
      <c r="FF172">
        <v>9999</v>
      </c>
      <c r="FG172">
        <v>9999</v>
      </c>
      <c r="FH172">
        <v>9999</v>
      </c>
      <c r="FI172">
        <v>267.3</v>
      </c>
      <c r="FJ172">
        <v>1.86722</v>
      </c>
      <c r="FK172">
        <v>1.8663</v>
      </c>
      <c r="FL172">
        <v>1.86574</v>
      </c>
      <c r="FM172">
        <v>1.86569</v>
      </c>
      <c r="FN172">
        <v>1.86752</v>
      </c>
      <c r="FO172">
        <v>1.8701</v>
      </c>
      <c r="FP172">
        <v>1.86874</v>
      </c>
      <c r="FQ172">
        <v>1.87015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-4.678</v>
      </c>
      <c r="GF172">
        <v>-0.1355</v>
      </c>
      <c r="GG172">
        <v>-1.924539205026614</v>
      </c>
      <c r="GH172">
        <v>-0.003472570976848066</v>
      </c>
      <c r="GI172">
        <v>7.724417303660118E-07</v>
      </c>
      <c r="GJ172">
        <v>-2.052396271755168E-10</v>
      </c>
      <c r="GK172">
        <v>-0.1837585470287317</v>
      </c>
      <c r="GL172">
        <v>-0.01104087791735834</v>
      </c>
      <c r="GM172">
        <v>0.001110027317673367</v>
      </c>
      <c r="GN172">
        <v>-2.007286811265012E-05</v>
      </c>
      <c r="GO172">
        <v>4</v>
      </c>
      <c r="GP172">
        <v>2317</v>
      </c>
      <c r="GQ172">
        <v>1</v>
      </c>
      <c r="GR172">
        <v>22</v>
      </c>
      <c r="GS172">
        <v>8645.9</v>
      </c>
      <c r="GT172">
        <v>8645.9</v>
      </c>
      <c r="GU172">
        <v>2.07275</v>
      </c>
      <c r="GV172">
        <v>2.20459</v>
      </c>
      <c r="GW172">
        <v>1.39648</v>
      </c>
      <c r="GX172">
        <v>2.33765</v>
      </c>
      <c r="GY172">
        <v>1.49536</v>
      </c>
      <c r="GZ172">
        <v>2.34985</v>
      </c>
      <c r="HA172">
        <v>32.8424</v>
      </c>
      <c r="HB172">
        <v>24.0612</v>
      </c>
      <c r="HC172">
        <v>18</v>
      </c>
      <c r="HD172">
        <v>520.889</v>
      </c>
      <c r="HE172">
        <v>457.349</v>
      </c>
      <c r="HF172">
        <v>21.0656</v>
      </c>
      <c r="HG172">
        <v>24.9684</v>
      </c>
      <c r="HH172">
        <v>30.0004</v>
      </c>
      <c r="HI172">
        <v>24.9638</v>
      </c>
      <c r="HJ172">
        <v>24.9103</v>
      </c>
      <c r="HK172">
        <v>41.5025</v>
      </c>
      <c r="HL172">
        <v>21.9398</v>
      </c>
      <c r="HM172">
        <v>53.652</v>
      </c>
      <c r="HN172">
        <v>21.0211</v>
      </c>
      <c r="HO172">
        <v>1008.54</v>
      </c>
      <c r="HP172">
        <v>16.7879</v>
      </c>
      <c r="HQ172">
        <v>100.958</v>
      </c>
      <c r="HR172">
        <v>101.016</v>
      </c>
    </row>
    <row r="173" spans="1:226">
      <c r="A173">
        <v>157</v>
      </c>
      <c r="B173">
        <v>1664378077.1</v>
      </c>
      <c r="C173">
        <v>1872.099999904633</v>
      </c>
      <c r="D173" t="s">
        <v>677</v>
      </c>
      <c r="E173" t="s">
        <v>678</v>
      </c>
      <c r="F173">
        <v>5</v>
      </c>
      <c r="G173" t="s">
        <v>558</v>
      </c>
      <c r="H173" t="s">
        <v>354</v>
      </c>
      <c r="I173">
        <v>1664378069.6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1009.358211706804</v>
      </c>
      <c r="AK173">
        <v>968.3930363636358</v>
      </c>
      <c r="AL173">
        <v>3.380243343346713</v>
      </c>
      <c r="AM173">
        <v>64.64262232141019</v>
      </c>
      <c r="AN173">
        <f>(AP173 - AO173 + BO173*1E3/(8.314*(BQ173+273.15)) * AR173/BN173 * AQ173) * BN173/(100*BB173) * 1000/(1000 - AP173)</f>
        <v>0</v>
      </c>
      <c r="AO173">
        <v>16.70451916571462</v>
      </c>
      <c r="AP173">
        <v>18.32577575757575</v>
      </c>
      <c r="AQ173">
        <v>-1.468778566582519E-05</v>
      </c>
      <c r="AR173">
        <v>104.6612868082216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1664378069.6</v>
      </c>
      <c r="BH173">
        <v>927.4658518518519</v>
      </c>
      <c r="BI173">
        <v>977.2087037037038</v>
      </c>
      <c r="BJ173">
        <v>18.33674444444445</v>
      </c>
      <c r="BK173">
        <v>16.70222592592592</v>
      </c>
      <c r="BL173">
        <v>932.1222592592594</v>
      </c>
      <c r="BM173">
        <v>18.4722</v>
      </c>
      <c r="BN173">
        <v>500.0585555555556</v>
      </c>
      <c r="BO173">
        <v>91.36179259259259</v>
      </c>
      <c r="BP173">
        <v>0.09996032222222222</v>
      </c>
      <c r="BQ173">
        <v>24.61272962962963</v>
      </c>
      <c r="BR173">
        <v>25.04230370370371</v>
      </c>
      <c r="BS173">
        <v>999.9000000000001</v>
      </c>
      <c r="BT173">
        <v>0</v>
      </c>
      <c r="BU173">
        <v>0</v>
      </c>
      <c r="BV173">
        <v>9994.626296296296</v>
      </c>
      <c r="BW173">
        <v>0</v>
      </c>
      <c r="BX173">
        <v>7.879987037037036</v>
      </c>
      <c r="BY173">
        <v>-49.74304444444444</v>
      </c>
      <c r="BZ173">
        <v>944.7900740740739</v>
      </c>
      <c r="CA173">
        <v>993.8076666666667</v>
      </c>
      <c r="CB173">
        <v>1.634510740740741</v>
      </c>
      <c r="CC173">
        <v>977.2087037037038</v>
      </c>
      <c r="CD173">
        <v>16.70222592592592</v>
      </c>
      <c r="CE173">
        <v>1.675276296296296</v>
      </c>
      <c r="CF173">
        <v>1.525945925925926</v>
      </c>
      <c r="CG173">
        <v>14.66922592592593</v>
      </c>
      <c r="CH173">
        <v>13.23064814814815</v>
      </c>
      <c r="CI173">
        <v>2000.032222222222</v>
      </c>
      <c r="CJ173">
        <v>0.9799940000000001</v>
      </c>
      <c r="CK173">
        <v>0.0200056962962963</v>
      </c>
      <c r="CL173">
        <v>0</v>
      </c>
      <c r="CM173">
        <v>808.4949999999999</v>
      </c>
      <c r="CN173">
        <v>5.00097</v>
      </c>
      <c r="CO173">
        <v>16176.85925925926</v>
      </c>
      <c r="CP173">
        <v>16707.81481481481</v>
      </c>
      <c r="CQ173">
        <v>40.36540740740741</v>
      </c>
      <c r="CR173">
        <v>40.48355555555555</v>
      </c>
      <c r="CS173">
        <v>40.14555555555555</v>
      </c>
      <c r="CT173">
        <v>40.74281481481481</v>
      </c>
      <c r="CU173">
        <v>40.56925925925925</v>
      </c>
      <c r="CV173">
        <v>1955.120740740741</v>
      </c>
      <c r="CW173">
        <v>39.91</v>
      </c>
      <c r="CX173">
        <v>0</v>
      </c>
      <c r="CY173">
        <v>1664378081.2</v>
      </c>
      <c r="CZ173">
        <v>0</v>
      </c>
      <c r="DA173">
        <v>0</v>
      </c>
      <c r="DB173" t="s">
        <v>356</v>
      </c>
      <c r="DC173">
        <v>1663859321.1</v>
      </c>
      <c r="DD173">
        <v>1663859315.6</v>
      </c>
      <c r="DE173">
        <v>0</v>
      </c>
      <c r="DF173">
        <v>0.196</v>
      </c>
      <c r="DG173">
        <v>-0.001</v>
      </c>
      <c r="DH173">
        <v>-5.941</v>
      </c>
      <c r="DI173">
        <v>-0.174</v>
      </c>
      <c r="DJ173">
        <v>1500</v>
      </c>
      <c r="DK173">
        <v>17</v>
      </c>
      <c r="DL173">
        <v>0.13</v>
      </c>
      <c r="DM173">
        <v>0.04</v>
      </c>
      <c r="DN173">
        <v>-49.57558292682927</v>
      </c>
      <c r="DO173">
        <v>-2.982794425087144</v>
      </c>
      <c r="DP173">
        <v>0.3100995850292873</v>
      </c>
      <c r="DQ173">
        <v>0</v>
      </c>
      <c r="DR173">
        <v>1.642556341463415</v>
      </c>
      <c r="DS173">
        <v>-0.1131181881533045</v>
      </c>
      <c r="DT173">
        <v>0.0112248560762347</v>
      </c>
      <c r="DU173">
        <v>0</v>
      </c>
      <c r="DV173">
        <v>0</v>
      </c>
      <c r="DW173">
        <v>2</v>
      </c>
      <c r="DX173" t="s">
        <v>357</v>
      </c>
      <c r="DY173">
        <v>2.98526</v>
      </c>
      <c r="DZ173">
        <v>2.71564</v>
      </c>
      <c r="EA173">
        <v>0.169897</v>
      </c>
      <c r="EB173">
        <v>0.17339</v>
      </c>
      <c r="EC173">
        <v>0.0902472</v>
      </c>
      <c r="ED173">
        <v>0.0828467</v>
      </c>
      <c r="EE173">
        <v>26370</v>
      </c>
      <c r="EF173">
        <v>26392.4</v>
      </c>
      <c r="EG173">
        <v>29512.8</v>
      </c>
      <c r="EH173">
        <v>29519.4</v>
      </c>
      <c r="EI173">
        <v>35590</v>
      </c>
      <c r="EJ173">
        <v>35992.3</v>
      </c>
      <c r="EK173">
        <v>41591.7</v>
      </c>
      <c r="EL173">
        <v>42058.5</v>
      </c>
      <c r="EM173">
        <v>1.98165</v>
      </c>
      <c r="EN173">
        <v>1.95117</v>
      </c>
      <c r="EO173">
        <v>0.130869</v>
      </c>
      <c r="EP173">
        <v>0</v>
      </c>
      <c r="EQ173">
        <v>22.8889</v>
      </c>
      <c r="ER173">
        <v>999.9</v>
      </c>
      <c r="ES173">
        <v>51</v>
      </c>
      <c r="ET173">
        <v>27.6</v>
      </c>
      <c r="EU173">
        <v>20.6943</v>
      </c>
      <c r="EV173">
        <v>62.8196</v>
      </c>
      <c r="EW173">
        <v>33.4095</v>
      </c>
      <c r="EX173">
        <v>1</v>
      </c>
      <c r="EY173">
        <v>-0.191682</v>
      </c>
      <c r="EZ173">
        <v>1.63543</v>
      </c>
      <c r="FA173">
        <v>20.328</v>
      </c>
      <c r="FB173">
        <v>5.21744</v>
      </c>
      <c r="FC173">
        <v>12.0099</v>
      </c>
      <c r="FD173">
        <v>4.98975</v>
      </c>
      <c r="FE173">
        <v>3.2886</v>
      </c>
      <c r="FF173">
        <v>9999</v>
      </c>
      <c r="FG173">
        <v>9999</v>
      </c>
      <c r="FH173">
        <v>9999</v>
      </c>
      <c r="FI173">
        <v>267.3</v>
      </c>
      <c r="FJ173">
        <v>1.86722</v>
      </c>
      <c r="FK173">
        <v>1.8663</v>
      </c>
      <c r="FL173">
        <v>1.86573</v>
      </c>
      <c r="FM173">
        <v>1.86569</v>
      </c>
      <c r="FN173">
        <v>1.86752</v>
      </c>
      <c r="FO173">
        <v>1.87011</v>
      </c>
      <c r="FP173">
        <v>1.86874</v>
      </c>
      <c r="FQ173">
        <v>1.87013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-4.72</v>
      </c>
      <c r="GF173">
        <v>-0.1356</v>
      </c>
      <c r="GG173">
        <v>-1.924539205026614</v>
      </c>
      <c r="GH173">
        <v>-0.003472570976848066</v>
      </c>
      <c r="GI173">
        <v>7.724417303660118E-07</v>
      </c>
      <c r="GJ173">
        <v>-2.052396271755168E-10</v>
      </c>
      <c r="GK173">
        <v>-0.1837585470287317</v>
      </c>
      <c r="GL173">
        <v>-0.01104087791735834</v>
      </c>
      <c r="GM173">
        <v>0.001110027317673367</v>
      </c>
      <c r="GN173">
        <v>-2.007286811265012E-05</v>
      </c>
      <c r="GO173">
        <v>4</v>
      </c>
      <c r="GP173">
        <v>2317</v>
      </c>
      <c r="GQ173">
        <v>1</v>
      </c>
      <c r="GR173">
        <v>22</v>
      </c>
      <c r="GS173">
        <v>8645.9</v>
      </c>
      <c r="GT173">
        <v>8646</v>
      </c>
      <c r="GU173">
        <v>2.10327</v>
      </c>
      <c r="GV173">
        <v>2.19604</v>
      </c>
      <c r="GW173">
        <v>1.39648</v>
      </c>
      <c r="GX173">
        <v>2.33765</v>
      </c>
      <c r="GY173">
        <v>1.49536</v>
      </c>
      <c r="GZ173">
        <v>2.47803</v>
      </c>
      <c r="HA173">
        <v>32.8424</v>
      </c>
      <c r="HB173">
        <v>24.07</v>
      </c>
      <c r="HC173">
        <v>18</v>
      </c>
      <c r="HD173">
        <v>520.784</v>
      </c>
      <c r="HE173">
        <v>457.336</v>
      </c>
      <c r="HF173">
        <v>21.0178</v>
      </c>
      <c r="HG173">
        <v>24.9706</v>
      </c>
      <c r="HH173">
        <v>30.0004</v>
      </c>
      <c r="HI173">
        <v>24.9664</v>
      </c>
      <c r="HJ173">
        <v>24.9124</v>
      </c>
      <c r="HK173">
        <v>42.11</v>
      </c>
      <c r="HL173">
        <v>21.9398</v>
      </c>
      <c r="HM173">
        <v>53.652</v>
      </c>
      <c r="HN173">
        <v>20.9795</v>
      </c>
      <c r="HO173">
        <v>1022.03</v>
      </c>
      <c r="HP173">
        <v>16.8097</v>
      </c>
      <c r="HQ173">
        <v>100.953</v>
      </c>
      <c r="HR173">
        <v>101.017</v>
      </c>
    </row>
    <row r="174" spans="1:226">
      <c r="A174">
        <v>158</v>
      </c>
      <c r="B174">
        <v>1664378082.1</v>
      </c>
      <c r="C174">
        <v>1877.099999904633</v>
      </c>
      <c r="D174" t="s">
        <v>679</v>
      </c>
      <c r="E174" t="s">
        <v>680</v>
      </c>
      <c r="F174">
        <v>5</v>
      </c>
      <c r="G174" t="s">
        <v>558</v>
      </c>
      <c r="H174" t="s">
        <v>354</v>
      </c>
      <c r="I174">
        <v>1664378074.314285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1026.553965385437</v>
      </c>
      <c r="AK174">
        <v>985.3827454545452</v>
      </c>
      <c r="AL174">
        <v>3.410603064585539</v>
      </c>
      <c r="AM174">
        <v>64.64262232141019</v>
      </c>
      <c r="AN174">
        <f>(AP174 - AO174 + BO174*1E3/(8.314*(BQ174+273.15)) * AR174/BN174 * AQ174) * BN174/(100*BB174) * 1000/(1000 - AP174)</f>
        <v>0</v>
      </c>
      <c r="AO174">
        <v>16.72544417343566</v>
      </c>
      <c r="AP174">
        <v>18.3246206060606</v>
      </c>
      <c r="AQ174">
        <v>2.579160838843974E-06</v>
      </c>
      <c r="AR174">
        <v>104.6612868082216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1664378074.314285</v>
      </c>
      <c r="BH174">
        <v>943.0712500000001</v>
      </c>
      <c r="BI174">
        <v>993.1278214285715</v>
      </c>
      <c r="BJ174">
        <v>18.33035357142857</v>
      </c>
      <c r="BK174">
        <v>16.71017857142857</v>
      </c>
      <c r="BL174">
        <v>947.7678214285714</v>
      </c>
      <c r="BM174">
        <v>18.46587142857143</v>
      </c>
      <c r="BN174">
        <v>500.0679642857143</v>
      </c>
      <c r="BO174">
        <v>91.36168928571429</v>
      </c>
      <c r="BP174">
        <v>0.1000317714285714</v>
      </c>
      <c r="BQ174">
        <v>24.61515</v>
      </c>
      <c r="BR174">
        <v>25.04437857142857</v>
      </c>
      <c r="BS174">
        <v>999.9000000000002</v>
      </c>
      <c r="BT174">
        <v>0</v>
      </c>
      <c r="BU174">
        <v>0</v>
      </c>
      <c r="BV174">
        <v>9990.488928571429</v>
      </c>
      <c r="BW174">
        <v>0</v>
      </c>
      <c r="BX174">
        <v>7.879797142857144</v>
      </c>
      <c r="BY174">
        <v>-50.05699285714286</v>
      </c>
      <c r="BZ174">
        <v>960.6807857142858</v>
      </c>
      <c r="CA174">
        <v>1010.005571428571</v>
      </c>
      <c r="CB174">
        <v>1.620169285714286</v>
      </c>
      <c r="CC174">
        <v>993.1278214285715</v>
      </c>
      <c r="CD174">
        <v>16.71017857142857</v>
      </c>
      <c r="CE174">
        <v>1.674691428571428</v>
      </c>
      <c r="CF174">
        <v>1.526671071428571</v>
      </c>
      <c r="CG174">
        <v>14.66381071428571</v>
      </c>
      <c r="CH174">
        <v>13.237925</v>
      </c>
      <c r="CI174">
        <v>2000.018571428571</v>
      </c>
      <c r="CJ174">
        <v>0.979996</v>
      </c>
      <c r="CK174">
        <v>0.02000382500000001</v>
      </c>
      <c r="CL174">
        <v>0</v>
      </c>
      <c r="CM174">
        <v>808.2208928571428</v>
      </c>
      <c r="CN174">
        <v>5.00097</v>
      </c>
      <c r="CO174">
        <v>16167.18214285714</v>
      </c>
      <c r="CP174">
        <v>16707.71785714286</v>
      </c>
      <c r="CQ174">
        <v>40.30335714285713</v>
      </c>
      <c r="CR174">
        <v>40.40374999999999</v>
      </c>
      <c r="CS174">
        <v>40.10017857142856</v>
      </c>
      <c r="CT174">
        <v>40.61360714285713</v>
      </c>
      <c r="CU174">
        <v>40.51085714285713</v>
      </c>
      <c r="CV174">
        <v>1955.110714285714</v>
      </c>
      <c r="CW174">
        <v>39.90571428571429</v>
      </c>
      <c r="CX174">
        <v>0</v>
      </c>
      <c r="CY174">
        <v>1664378086</v>
      </c>
      <c r="CZ174">
        <v>0</v>
      </c>
      <c r="DA174">
        <v>0</v>
      </c>
      <c r="DB174" t="s">
        <v>356</v>
      </c>
      <c r="DC174">
        <v>1663859321.1</v>
      </c>
      <c r="DD174">
        <v>1663859315.6</v>
      </c>
      <c r="DE174">
        <v>0</v>
      </c>
      <c r="DF174">
        <v>0.196</v>
      </c>
      <c r="DG174">
        <v>-0.001</v>
      </c>
      <c r="DH174">
        <v>-5.941</v>
      </c>
      <c r="DI174">
        <v>-0.174</v>
      </c>
      <c r="DJ174">
        <v>1500</v>
      </c>
      <c r="DK174">
        <v>17</v>
      </c>
      <c r="DL174">
        <v>0.13</v>
      </c>
      <c r="DM174">
        <v>0.04</v>
      </c>
      <c r="DN174">
        <v>-49.87486585365853</v>
      </c>
      <c r="DO174">
        <v>-3.822865505226618</v>
      </c>
      <c r="DP174">
        <v>0.3818748611335065</v>
      </c>
      <c r="DQ174">
        <v>0</v>
      </c>
      <c r="DR174">
        <v>1.626946585365854</v>
      </c>
      <c r="DS174">
        <v>-0.1741220905923354</v>
      </c>
      <c r="DT174">
        <v>0.01767008614687077</v>
      </c>
      <c r="DU174">
        <v>0</v>
      </c>
      <c r="DV174">
        <v>0</v>
      </c>
      <c r="DW174">
        <v>2</v>
      </c>
      <c r="DX174" t="s">
        <v>357</v>
      </c>
      <c r="DY174">
        <v>2.98507</v>
      </c>
      <c r="DZ174">
        <v>2.71564</v>
      </c>
      <c r="EA174">
        <v>0.171809</v>
      </c>
      <c r="EB174">
        <v>0.175268</v>
      </c>
      <c r="EC174">
        <v>0.09024509999999999</v>
      </c>
      <c r="ED174">
        <v>0.0828952</v>
      </c>
      <c r="EE174">
        <v>26309.4</v>
      </c>
      <c r="EF174">
        <v>26332.6</v>
      </c>
      <c r="EG174">
        <v>29512.9</v>
      </c>
      <c r="EH174">
        <v>29519.4</v>
      </c>
      <c r="EI174">
        <v>35590.4</v>
      </c>
      <c r="EJ174">
        <v>35990.2</v>
      </c>
      <c r="EK174">
        <v>41592.1</v>
      </c>
      <c r="EL174">
        <v>42058.3</v>
      </c>
      <c r="EM174">
        <v>1.9816</v>
      </c>
      <c r="EN174">
        <v>1.95145</v>
      </c>
      <c r="EO174">
        <v>0.130966</v>
      </c>
      <c r="EP174">
        <v>0</v>
      </c>
      <c r="EQ174">
        <v>22.8937</v>
      </c>
      <c r="ER174">
        <v>999.9</v>
      </c>
      <c r="ES174">
        <v>51</v>
      </c>
      <c r="ET174">
        <v>27.6</v>
      </c>
      <c r="EU174">
        <v>20.6929</v>
      </c>
      <c r="EV174">
        <v>63.0996</v>
      </c>
      <c r="EW174">
        <v>33.5697</v>
      </c>
      <c r="EX174">
        <v>1</v>
      </c>
      <c r="EY174">
        <v>-0.191555</v>
      </c>
      <c r="EZ174">
        <v>1.67519</v>
      </c>
      <c r="FA174">
        <v>20.3275</v>
      </c>
      <c r="FB174">
        <v>5.21789</v>
      </c>
      <c r="FC174">
        <v>12.0099</v>
      </c>
      <c r="FD174">
        <v>4.98995</v>
      </c>
      <c r="FE174">
        <v>3.28865</v>
      </c>
      <c r="FF174">
        <v>9999</v>
      </c>
      <c r="FG174">
        <v>9999</v>
      </c>
      <c r="FH174">
        <v>9999</v>
      </c>
      <c r="FI174">
        <v>267.3</v>
      </c>
      <c r="FJ174">
        <v>1.86722</v>
      </c>
      <c r="FK174">
        <v>1.8663</v>
      </c>
      <c r="FL174">
        <v>1.86572</v>
      </c>
      <c r="FM174">
        <v>1.86569</v>
      </c>
      <c r="FN174">
        <v>1.86752</v>
      </c>
      <c r="FO174">
        <v>1.8701</v>
      </c>
      <c r="FP174">
        <v>1.86874</v>
      </c>
      <c r="FQ174">
        <v>1.87015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-4.763</v>
      </c>
      <c r="GF174">
        <v>-0.1356</v>
      </c>
      <c r="GG174">
        <v>-1.924539205026614</v>
      </c>
      <c r="GH174">
        <v>-0.003472570976848066</v>
      </c>
      <c r="GI174">
        <v>7.724417303660118E-07</v>
      </c>
      <c r="GJ174">
        <v>-2.052396271755168E-10</v>
      </c>
      <c r="GK174">
        <v>-0.1837585470287317</v>
      </c>
      <c r="GL174">
        <v>-0.01104087791735834</v>
      </c>
      <c r="GM174">
        <v>0.001110027317673367</v>
      </c>
      <c r="GN174">
        <v>-2.007286811265012E-05</v>
      </c>
      <c r="GO174">
        <v>4</v>
      </c>
      <c r="GP174">
        <v>2317</v>
      </c>
      <c r="GQ174">
        <v>1</v>
      </c>
      <c r="GR174">
        <v>22</v>
      </c>
      <c r="GS174">
        <v>8646</v>
      </c>
      <c r="GT174">
        <v>8646.1</v>
      </c>
      <c r="GU174">
        <v>2.12891</v>
      </c>
      <c r="GV174">
        <v>2.19849</v>
      </c>
      <c r="GW174">
        <v>1.39648</v>
      </c>
      <c r="GX174">
        <v>2.33765</v>
      </c>
      <c r="GY174">
        <v>1.49536</v>
      </c>
      <c r="GZ174">
        <v>2.36084</v>
      </c>
      <c r="HA174">
        <v>32.8424</v>
      </c>
      <c r="HB174">
        <v>24.0612</v>
      </c>
      <c r="HC174">
        <v>18</v>
      </c>
      <c r="HD174">
        <v>520.77</v>
      </c>
      <c r="HE174">
        <v>457.523</v>
      </c>
      <c r="HF174">
        <v>20.9754</v>
      </c>
      <c r="HG174">
        <v>24.9731</v>
      </c>
      <c r="HH174">
        <v>30.0003</v>
      </c>
      <c r="HI174">
        <v>24.9685</v>
      </c>
      <c r="HJ174">
        <v>24.9144</v>
      </c>
      <c r="HK174">
        <v>42.6258</v>
      </c>
      <c r="HL174">
        <v>21.6645</v>
      </c>
      <c r="HM174">
        <v>53.652</v>
      </c>
      <c r="HN174">
        <v>20.9351</v>
      </c>
      <c r="HO174">
        <v>1042.06</v>
      </c>
      <c r="HP174">
        <v>16.8259</v>
      </c>
      <c r="HQ174">
        <v>100.954</v>
      </c>
      <c r="HR174">
        <v>101.017</v>
      </c>
    </row>
    <row r="175" spans="1:226">
      <c r="A175">
        <v>159</v>
      </c>
      <c r="B175">
        <v>1664378087.1</v>
      </c>
      <c r="C175">
        <v>1882.099999904633</v>
      </c>
      <c r="D175" t="s">
        <v>681</v>
      </c>
      <c r="E175" t="s">
        <v>682</v>
      </c>
      <c r="F175">
        <v>5</v>
      </c>
      <c r="G175" t="s">
        <v>558</v>
      </c>
      <c r="H175" t="s">
        <v>354</v>
      </c>
      <c r="I175">
        <v>1664378079.6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1043.724945530509</v>
      </c>
      <c r="AK175">
        <v>1002.394872727273</v>
      </c>
      <c r="AL175">
        <v>3.397110726134352</v>
      </c>
      <c r="AM175">
        <v>64.64262232141019</v>
      </c>
      <c r="AN175">
        <f>(AP175 - AO175 + BO175*1E3/(8.314*(BQ175+273.15)) * AR175/BN175 * AQ175) * BN175/(100*BB175) * 1000/(1000 - AP175)</f>
        <v>0</v>
      </c>
      <c r="AO175">
        <v>16.74292122833413</v>
      </c>
      <c r="AP175">
        <v>18.32283939393939</v>
      </c>
      <c r="AQ175">
        <v>-3.818555882566161E-06</v>
      </c>
      <c r="AR175">
        <v>104.6612868082216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1664378079.6</v>
      </c>
      <c r="BH175">
        <v>960.6619259259261</v>
      </c>
      <c r="BI175">
        <v>1010.972518518518</v>
      </c>
      <c r="BJ175">
        <v>18.32517407407407</v>
      </c>
      <c r="BK175">
        <v>16.72457037037037</v>
      </c>
      <c r="BL175">
        <v>965.4035555555555</v>
      </c>
      <c r="BM175">
        <v>18.46074814814815</v>
      </c>
      <c r="BN175">
        <v>500.0722962962963</v>
      </c>
      <c r="BO175">
        <v>91.36182962962964</v>
      </c>
      <c r="BP175">
        <v>0.1000171703703704</v>
      </c>
      <c r="BQ175">
        <v>24.61554444444444</v>
      </c>
      <c r="BR175">
        <v>25.04177777777777</v>
      </c>
      <c r="BS175">
        <v>999.9000000000001</v>
      </c>
      <c r="BT175">
        <v>0</v>
      </c>
      <c r="BU175">
        <v>0</v>
      </c>
      <c r="BV175">
        <v>9990.735185185187</v>
      </c>
      <c r="BW175">
        <v>0</v>
      </c>
      <c r="BX175">
        <v>7.850008888888888</v>
      </c>
      <c r="BY175">
        <v>-50.3116962962963</v>
      </c>
      <c r="BZ175">
        <v>978.5948148148149</v>
      </c>
      <c r="CA175">
        <v>1028.16962962963</v>
      </c>
      <c r="CB175">
        <v>1.600614444444445</v>
      </c>
      <c r="CC175">
        <v>1010.972518518518</v>
      </c>
      <c r="CD175">
        <v>16.72457037037037</v>
      </c>
      <c r="CE175">
        <v>1.674222222222222</v>
      </c>
      <c r="CF175">
        <v>1.527987777777778</v>
      </c>
      <c r="CG175">
        <v>14.65947037037037</v>
      </c>
      <c r="CH175">
        <v>13.25113333333333</v>
      </c>
      <c r="CI175">
        <v>1999.998888888889</v>
      </c>
      <c r="CJ175">
        <v>0.9799968518518517</v>
      </c>
      <c r="CK175">
        <v>0.02000303333333334</v>
      </c>
      <c r="CL175">
        <v>0</v>
      </c>
      <c r="CM175">
        <v>807.7784074074075</v>
      </c>
      <c r="CN175">
        <v>5.00097</v>
      </c>
      <c r="CO175">
        <v>16156.34814814815</v>
      </c>
      <c r="CP175">
        <v>16707.56666666667</v>
      </c>
      <c r="CQ175">
        <v>40.2404074074074</v>
      </c>
      <c r="CR175">
        <v>40.31455555555554</v>
      </c>
      <c r="CS175">
        <v>40.0507037037037</v>
      </c>
      <c r="CT175">
        <v>40.47429629629629</v>
      </c>
      <c r="CU175">
        <v>40.44885185185185</v>
      </c>
      <c r="CV175">
        <v>1955.091111111111</v>
      </c>
      <c r="CW175">
        <v>39.90555555555556</v>
      </c>
      <c r="CX175">
        <v>0</v>
      </c>
      <c r="CY175">
        <v>1664378090.8</v>
      </c>
      <c r="CZ175">
        <v>0</v>
      </c>
      <c r="DA175">
        <v>0</v>
      </c>
      <c r="DB175" t="s">
        <v>356</v>
      </c>
      <c r="DC175">
        <v>1663859321.1</v>
      </c>
      <c r="DD175">
        <v>1663859315.6</v>
      </c>
      <c r="DE175">
        <v>0</v>
      </c>
      <c r="DF175">
        <v>0.196</v>
      </c>
      <c r="DG175">
        <v>-0.001</v>
      </c>
      <c r="DH175">
        <v>-5.941</v>
      </c>
      <c r="DI175">
        <v>-0.174</v>
      </c>
      <c r="DJ175">
        <v>1500</v>
      </c>
      <c r="DK175">
        <v>17</v>
      </c>
      <c r="DL175">
        <v>0.13</v>
      </c>
      <c r="DM175">
        <v>0.04</v>
      </c>
      <c r="DN175">
        <v>-50.09761951219513</v>
      </c>
      <c r="DO175">
        <v>-3.242880836236862</v>
      </c>
      <c r="DP175">
        <v>0.3282749971679478</v>
      </c>
      <c r="DQ175">
        <v>0</v>
      </c>
      <c r="DR175">
        <v>1.614592682926829</v>
      </c>
      <c r="DS175">
        <v>-0.2132803484320523</v>
      </c>
      <c r="DT175">
        <v>0.0213197897331404</v>
      </c>
      <c r="DU175">
        <v>0</v>
      </c>
      <c r="DV175">
        <v>0</v>
      </c>
      <c r="DW175">
        <v>2</v>
      </c>
      <c r="DX175" t="s">
        <v>357</v>
      </c>
      <c r="DY175">
        <v>2.98509</v>
      </c>
      <c r="DZ175">
        <v>2.71564</v>
      </c>
      <c r="EA175">
        <v>0.173708</v>
      </c>
      <c r="EB175">
        <v>0.177112</v>
      </c>
      <c r="EC175">
        <v>0.0902396</v>
      </c>
      <c r="ED175">
        <v>0.08297359999999999</v>
      </c>
      <c r="EE175">
        <v>26249.1</v>
      </c>
      <c r="EF175">
        <v>26273.7</v>
      </c>
      <c r="EG175">
        <v>29512.9</v>
      </c>
      <c r="EH175">
        <v>29519.3</v>
      </c>
      <c r="EI175">
        <v>35590.5</v>
      </c>
      <c r="EJ175">
        <v>35987.2</v>
      </c>
      <c r="EK175">
        <v>41591.9</v>
      </c>
      <c r="EL175">
        <v>42058.4</v>
      </c>
      <c r="EM175">
        <v>1.98165</v>
      </c>
      <c r="EN175">
        <v>1.9518</v>
      </c>
      <c r="EO175">
        <v>0.129975</v>
      </c>
      <c r="EP175">
        <v>0</v>
      </c>
      <c r="EQ175">
        <v>22.8984</v>
      </c>
      <c r="ER175">
        <v>999.9</v>
      </c>
      <c r="ES175">
        <v>51</v>
      </c>
      <c r="ET175">
        <v>27.6</v>
      </c>
      <c r="EU175">
        <v>20.6936</v>
      </c>
      <c r="EV175">
        <v>62.9296</v>
      </c>
      <c r="EW175">
        <v>33.4455</v>
      </c>
      <c r="EX175">
        <v>1</v>
      </c>
      <c r="EY175">
        <v>-0.191153</v>
      </c>
      <c r="EZ175">
        <v>1.69926</v>
      </c>
      <c r="FA175">
        <v>20.3273</v>
      </c>
      <c r="FB175">
        <v>5.21819</v>
      </c>
      <c r="FC175">
        <v>12.0099</v>
      </c>
      <c r="FD175">
        <v>4.9895</v>
      </c>
      <c r="FE175">
        <v>3.28858</v>
      </c>
      <c r="FF175">
        <v>9999</v>
      </c>
      <c r="FG175">
        <v>9999</v>
      </c>
      <c r="FH175">
        <v>9999</v>
      </c>
      <c r="FI175">
        <v>267.3</v>
      </c>
      <c r="FJ175">
        <v>1.86722</v>
      </c>
      <c r="FK175">
        <v>1.8663</v>
      </c>
      <c r="FL175">
        <v>1.86574</v>
      </c>
      <c r="FM175">
        <v>1.86569</v>
      </c>
      <c r="FN175">
        <v>1.86752</v>
      </c>
      <c r="FO175">
        <v>1.87011</v>
      </c>
      <c r="FP175">
        <v>1.86874</v>
      </c>
      <c r="FQ175">
        <v>1.87015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-4.806</v>
      </c>
      <c r="GF175">
        <v>-0.1356</v>
      </c>
      <c r="GG175">
        <v>-1.924539205026614</v>
      </c>
      <c r="GH175">
        <v>-0.003472570976848066</v>
      </c>
      <c r="GI175">
        <v>7.724417303660118E-07</v>
      </c>
      <c r="GJ175">
        <v>-2.052396271755168E-10</v>
      </c>
      <c r="GK175">
        <v>-0.1837585470287317</v>
      </c>
      <c r="GL175">
        <v>-0.01104087791735834</v>
      </c>
      <c r="GM175">
        <v>0.001110027317673367</v>
      </c>
      <c r="GN175">
        <v>-2.007286811265012E-05</v>
      </c>
      <c r="GO175">
        <v>4</v>
      </c>
      <c r="GP175">
        <v>2317</v>
      </c>
      <c r="GQ175">
        <v>1</v>
      </c>
      <c r="GR175">
        <v>22</v>
      </c>
      <c r="GS175">
        <v>8646.1</v>
      </c>
      <c r="GT175">
        <v>8646.200000000001</v>
      </c>
      <c r="GU175">
        <v>2.15942</v>
      </c>
      <c r="GV175">
        <v>2.19482</v>
      </c>
      <c r="GW175">
        <v>1.39648</v>
      </c>
      <c r="GX175">
        <v>2.33765</v>
      </c>
      <c r="GY175">
        <v>1.49536</v>
      </c>
      <c r="GZ175">
        <v>2.4585</v>
      </c>
      <c r="HA175">
        <v>32.8424</v>
      </c>
      <c r="HB175">
        <v>24.07</v>
      </c>
      <c r="HC175">
        <v>18</v>
      </c>
      <c r="HD175">
        <v>520.822</v>
      </c>
      <c r="HE175">
        <v>457.762</v>
      </c>
      <c r="HF175">
        <v>20.9294</v>
      </c>
      <c r="HG175">
        <v>24.9758</v>
      </c>
      <c r="HH175">
        <v>30.0003</v>
      </c>
      <c r="HI175">
        <v>24.9706</v>
      </c>
      <c r="HJ175">
        <v>24.9171</v>
      </c>
      <c r="HK175">
        <v>43.2191</v>
      </c>
      <c r="HL175">
        <v>21.3797</v>
      </c>
      <c r="HM175">
        <v>53.652</v>
      </c>
      <c r="HN175">
        <v>20.894</v>
      </c>
      <c r="HO175">
        <v>1055.42</v>
      </c>
      <c r="HP175">
        <v>16.8452</v>
      </c>
      <c r="HQ175">
        <v>100.954</v>
      </c>
      <c r="HR175">
        <v>101.017</v>
      </c>
    </row>
    <row r="176" spans="1:226">
      <c r="A176">
        <v>160</v>
      </c>
      <c r="B176">
        <v>1664378092.1</v>
      </c>
      <c r="C176">
        <v>1887.099999904633</v>
      </c>
      <c r="D176" t="s">
        <v>683</v>
      </c>
      <c r="E176" t="s">
        <v>684</v>
      </c>
      <c r="F176">
        <v>5</v>
      </c>
      <c r="G176" t="s">
        <v>558</v>
      </c>
      <c r="H176" t="s">
        <v>354</v>
      </c>
      <c r="I176">
        <v>1664378084.314285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1060.701476054842</v>
      </c>
      <c r="AK176">
        <v>1019.262181818182</v>
      </c>
      <c r="AL176">
        <v>3.362908079285858</v>
      </c>
      <c r="AM176">
        <v>64.64262232141019</v>
      </c>
      <c r="AN176">
        <f>(AP176 - AO176 + BO176*1E3/(8.314*(BQ176+273.15)) * AR176/BN176 * AQ176) * BN176/(100*BB176) * 1000/(1000 - AP176)</f>
        <v>0</v>
      </c>
      <c r="AO176">
        <v>16.76135957464516</v>
      </c>
      <c r="AP176">
        <v>18.32515393939394</v>
      </c>
      <c r="AQ176">
        <v>3.75352686463951E-06</v>
      </c>
      <c r="AR176">
        <v>104.6612868082216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1664378084.314285</v>
      </c>
      <c r="BH176">
        <v>976.3693928571428</v>
      </c>
      <c r="BI176">
        <v>1026.826785714286</v>
      </c>
      <c r="BJ176">
        <v>18.32381785714286</v>
      </c>
      <c r="BK176">
        <v>16.74323214285715</v>
      </c>
      <c r="BL176">
        <v>981.1514999999998</v>
      </c>
      <c r="BM176">
        <v>18.45939285714286</v>
      </c>
      <c r="BN176">
        <v>500.0766071428571</v>
      </c>
      <c r="BO176">
        <v>91.36207142857143</v>
      </c>
      <c r="BP176">
        <v>0.100052775</v>
      </c>
      <c r="BQ176">
        <v>24.613525</v>
      </c>
      <c r="BR176">
        <v>25.03867857142857</v>
      </c>
      <c r="BS176">
        <v>999.9000000000002</v>
      </c>
      <c r="BT176">
        <v>0</v>
      </c>
      <c r="BU176">
        <v>0</v>
      </c>
      <c r="BV176">
        <v>9988.835000000001</v>
      </c>
      <c r="BW176">
        <v>0</v>
      </c>
      <c r="BX176">
        <v>7.829159642857143</v>
      </c>
      <c r="BY176">
        <v>-50.45845357142857</v>
      </c>
      <c r="BZ176">
        <v>994.5948214285715</v>
      </c>
      <c r="CA176">
        <v>1044.313928571429</v>
      </c>
      <c r="CB176">
        <v>1.580592857142857</v>
      </c>
      <c r="CC176">
        <v>1026.826785714286</v>
      </c>
      <c r="CD176">
        <v>16.74323214285715</v>
      </c>
      <c r="CE176">
        <v>1.6741025</v>
      </c>
      <c r="CF176">
        <v>1.529696428571429</v>
      </c>
      <c r="CG176">
        <v>14.65835714285714</v>
      </c>
      <c r="CH176">
        <v>13.26825714285714</v>
      </c>
      <c r="CI176">
        <v>1999.986785714286</v>
      </c>
      <c r="CJ176">
        <v>0.9800004285714287</v>
      </c>
      <c r="CK176">
        <v>0.01999961785714286</v>
      </c>
      <c r="CL176">
        <v>0</v>
      </c>
      <c r="CM176">
        <v>807.4207857142856</v>
      </c>
      <c r="CN176">
        <v>5.00097</v>
      </c>
      <c r="CO176">
        <v>16147.15357142857</v>
      </c>
      <c r="CP176">
        <v>16707.48571428571</v>
      </c>
      <c r="CQ176">
        <v>40.18728571428571</v>
      </c>
      <c r="CR176">
        <v>40.24521428571428</v>
      </c>
      <c r="CS176">
        <v>40.01542857142856</v>
      </c>
      <c r="CT176">
        <v>40.36582142857142</v>
      </c>
      <c r="CU176">
        <v>40.3947857142857</v>
      </c>
      <c r="CV176">
        <v>1955.085357142857</v>
      </c>
      <c r="CW176">
        <v>39.90035714285715</v>
      </c>
      <c r="CX176">
        <v>0</v>
      </c>
      <c r="CY176">
        <v>1664378096.2</v>
      </c>
      <c r="CZ176">
        <v>0</v>
      </c>
      <c r="DA176">
        <v>0</v>
      </c>
      <c r="DB176" t="s">
        <v>356</v>
      </c>
      <c r="DC176">
        <v>1663859321.1</v>
      </c>
      <c r="DD176">
        <v>1663859315.6</v>
      </c>
      <c r="DE176">
        <v>0</v>
      </c>
      <c r="DF176">
        <v>0.196</v>
      </c>
      <c r="DG176">
        <v>-0.001</v>
      </c>
      <c r="DH176">
        <v>-5.941</v>
      </c>
      <c r="DI176">
        <v>-0.174</v>
      </c>
      <c r="DJ176">
        <v>1500</v>
      </c>
      <c r="DK176">
        <v>17</v>
      </c>
      <c r="DL176">
        <v>0.13</v>
      </c>
      <c r="DM176">
        <v>0.04</v>
      </c>
      <c r="DN176">
        <v>-50.34449500000001</v>
      </c>
      <c r="DO176">
        <v>-1.932398499061764</v>
      </c>
      <c r="DP176">
        <v>0.1998288692231428</v>
      </c>
      <c r="DQ176">
        <v>0</v>
      </c>
      <c r="DR176">
        <v>1.593632</v>
      </c>
      <c r="DS176">
        <v>-0.2457989493433395</v>
      </c>
      <c r="DT176">
        <v>0.02380825741208291</v>
      </c>
      <c r="DU176">
        <v>0</v>
      </c>
      <c r="DV176">
        <v>0</v>
      </c>
      <c r="DW176">
        <v>2</v>
      </c>
      <c r="DX176" t="s">
        <v>357</v>
      </c>
      <c r="DY176">
        <v>2.98519</v>
      </c>
      <c r="DZ176">
        <v>2.71547</v>
      </c>
      <c r="EA176">
        <v>0.175579</v>
      </c>
      <c r="EB176">
        <v>0.178942</v>
      </c>
      <c r="EC176">
        <v>0.09025279999999999</v>
      </c>
      <c r="ED176">
        <v>0.08312410000000001</v>
      </c>
      <c r="EE176">
        <v>26189.6</v>
      </c>
      <c r="EF176">
        <v>26214.4</v>
      </c>
      <c r="EG176">
        <v>29512.7</v>
      </c>
      <c r="EH176">
        <v>29518.3</v>
      </c>
      <c r="EI176">
        <v>35590.1</v>
      </c>
      <c r="EJ176">
        <v>35980.1</v>
      </c>
      <c r="EK176">
        <v>41592</v>
      </c>
      <c r="EL176">
        <v>42057</v>
      </c>
      <c r="EM176">
        <v>1.98127</v>
      </c>
      <c r="EN176">
        <v>1.95133</v>
      </c>
      <c r="EO176">
        <v>0.129528</v>
      </c>
      <c r="EP176">
        <v>0</v>
      </c>
      <c r="EQ176">
        <v>22.9024</v>
      </c>
      <c r="ER176">
        <v>999.9</v>
      </c>
      <c r="ES176">
        <v>51</v>
      </c>
      <c r="ET176">
        <v>27.6</v>
      </c>
      <c r="EU176">
        <v>20.6962</v>
      </c>
      <c r="EV176">
        <v>62.8196</v>
      </c>
      <c r="EW176">
        <v>33.0409</v>
      </c>
      <c r="EX176">
        <v>1</v>
      </c>
      <c r="EY176">
        <v>-0.190938</v>
      </c>
      <c r="EZ176">
        <v>1.7231</v>
      </c>
      <c r="FA176">
        <v>20.3273</v>
      </c>
      <c r="FB176">
        <v>5.21804</v>
      </c>
      <c r="FC176">
        <v>12.0099</v>
      </c>
      <c r="FD176">
        <v>4.9896</v>
      </c>
      <c r="FE176">
        <v>3.28863</v>
      </c>
      <c r="FF176">
        <v>9999</v>
      </c>
      <c r="FG176">
        <v>9999</v>
      </c>
      <c r="FH176">
        <v>9999</v>
      </c>
      <c r="FI176">
        <v>267.3</v>
      </c>
      <c r="FJ176">
        <v>1.86722</v>
      </c>
      <c r="FK176">
        <v>1.8663</v>
      </c>
      <c r="FL176">
        <v>1.86573</v>
      </c>
      <c r="FM176">
        <v>1.86569</v>
      </c>
      <c r="FN176">
        <v>1.86752</v>
      </c>
      <c r="FO176">
        <v>1.87012</v>
      </c>
      <c r="FP176">
        <v>1.86874</v>
      </c>
      <c r="FQ176">
        <v>1.87015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-4.85</v>
      </c>
      <c r="GF176">
        <v>-0.1356</v>
      </c>
      <c r="GG176">
        <v>-1.924539205026614</v>
      </c>
      <c r="GH176">
        <v>-0.003472570976848066</v>
      </c>
      <c r="GI176">
        <v>7.724417303660118E-07</v>
      </c>
      <c r="GJ176">
        <v>-2.052396271755168E-10</v>
      </c>
      <c r="GK176">
        <v>-0.1837585470287317</v>
      </c>
      <c r="GL176">
        <v>-0.01104087791735834</v>
      </c>
      <c r="GM176">
        <v>0.001110027317673367</v>
      </c>
      <c r="GN176">
        <v>-2.007286811265012E-05</v>
      </c>
      <c r="GO176">
        <v>4</v>
      </c>
      <c r="GP176">
        <v>2317</v>
      </c>
      <c r="GQ176">
        <v>1</v>
      </c>
      <c r="GR176">
        <v>22</v>
      </c>
      <c r="GS176">
        <v>8646.200000000001</v>
      </c>
      <c r="GT176">
        <v>8646.299999999999</v>
      </c>
      <c r="GU176">
        <v>2.18506</v>
      </c>
      <c r="GV176">
        <v>2.20093</v>
      </c>
      <c r="GW176">
        <v>1.39648</v>
      </c>
      <c r="GX176">
        <v>2.33643</v>
      </c>
      <c r="GY176">
        <v>1.49536</v>
      </c>
      <c r="GZ176">
        <v>2.34619</v>
      </c>
      <c r="HA176">
        <v>32.8424</v>
      </c>
      <c r="HB176">
        <v>24.0612</v>
      </c>
      <c r="HC176">
        <v>18</v>
      </c>
      <c r="HD176">
        <v>520.597</v>
      </c>
      <c r="HE176">
        <v>457.485</v>
      </c>
      <c r="HF176">
        <v>20.8886</v>
      </c>
      <c r="HG176">
        <v>24.9779</v>
      </c>
      <c r="HH176">
        <v>30.0004</v>
      </c>
      <c r="HI176">
        <v>24.9726</v>
      </c>
      <c r="HJ176">
        <v>24.9191</v>
      </c>
      <c r="HK176">
        <v>43.7339</v>
      </c>
      <c r="HL176">
        <v>21.3797</v>
      </c>
      <c r="HM176">
        <v>53.652</v>
      </c>
      <c r="HN176">
        <v>20.8621</v>
      </c>
      <c r="HO176">
        <v>1075.46</v>
      </c>
      <c r="HP176">
        <v>16.8607</v>
      </c>
      <c r="HQ176">
        <v>100.954</v>
      </c>
      <c r="HR176">
        <v>101.014</v>
      </c>
    </row>
    <row r="177" spans="1:226">
      <c r="A177">
        <v>161</v>
      </c>
      <c r="B177">
        <v>1664378097.1</v>
      </c>
      <c r="C177">
        <v>1892.099999904633</v>
      </c>
      <c r="D177" t="s">
        <v>685</v>
      </c>
      <c r="E177" t="s">
        <v>686</v>
      </c>
      <c r="F177">
        <v>5</v>
      </c>
      <c r="G177" t="s">
        <v>558</v>
      </c>
      <c r="H177" t="s">
        <v>354</v>
      </c>
      <c r="I177">
        <v>1664378089.6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1077.825506234282</v>
      </c>
      <c r="AK177">
        <v>1036.251575757575</v>
      </c>
      <c r="AL177">
        <v>3.400892141888762</v>
      </c>
      <c r="AM177">
        <v>64.64262232141019</v>
      </c>
      <c r="AN177">
        <f>(AP177 - AO177 + BO177*1E3/(8.314*(BQ177+273.15)) * AR177/BN177 * AQ177) * BN177/(100*BB177) * 1000/(1000 - AP177)</f>
        <v>0</v>
      </c>
      <c r="AO177">
        <v>16.82092992690183</v>
      </c>
      <c r="AP177">
        <v>18.34040363636364</v>
      </c>
      <c r="AQ177">
        <v>3.277210937824689E-05</v>
      </c>
      <c r="AR177">
        <v>104.6612868082216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1664378089.6</v>
      </c>
      <c r="BH177">
        <v>993.976888888889</v>
      </c>
      <c r="BI177">
        <v>1044.558518518519</v>
      </c>
      <c r="BJ177">
        <v>18.32681851851852</v>
      </c>
      <c r="BK177">
        <v>16.77484814814815</v>
      </c>
      <c r="BL177">
        <v>998.8027777777778</v>
      </c>
      <c r="BM177">
        <v>18.46237037037037</v>
      </c>
      <c r="BN177">
        <v>500.065111111111</v>
      </c>
      <c r="BO177">
        <v>91.36354444444443</v>
      </c>
      <c r="BP177">
        <v>0.09998637037037035</v>
      </c>
      <c r="BQ177">
        <v>24.60877407407407</v>
      </c>
      <c r="BR177">
        <v>25.03549259259259</v>
      </c>
      <c r="BS177">
        <v>999.9000000000001</v>
      </c>
      <c r="BT177">
        <v>0</v>
      </c>
      <c r="BU177">
        <v>0</v>
      </c>
      <c r="BV177">
        <v>9996.198518518519</v>
      </c>
      <c r="BW177">
        <v>0</v>
      </c>
      <c r="BX177">
        <v>7.816022962962962</v>
      </c>
      <c r="BY177">
        <v>-50.58324074074074</v>
      </c>
      <c r="BZ177">
        <v>1012.533407407407</v>
      </c>
      <c r="CA177">
        <v>1062.381481481482</v>
      </c>
      <c r="CB177">
        <v>1.551978518518519</v>
      </c>
      <c r="CC177">
        <v>1044.558518518519</v>
      </c>
      <c r="CD177">
        <v>16.77484814814815</v>
      </c>
      <c r="CE177">
        <v>1.674403333333333</v>
      </c>
      <c r="CF177">
        <v>1.53260962962963</v>
      </c>
      <c r="CG177">
        <v>14.66114074074074</v>
      </c>
      <c r="CH177">
        <v>13.29740370370371</v>
      </c>
      <c r="CI177">
        <v>2000.001851851852</v>
      </c>
      <c r="CJ177">
        <v>0.9800025925925927</v>
      </c>
      <c r="CK177">
        <v>0.01999755925925926</v>
      </c>
      <c r="CL177">
        <v>0</v>
      </c>
      <c r="CM177">
        <v>807.0062962962963</v>
      </c>
      <c r="CN177">
        <v>5.00097</v>
      </c>
      <c r="CO177">
        <v>16137.20740740741</v>
      </c>
      <c r="CP177">
        <v>16707.62222222222</v>
      </c>
      <c r="CQ177">
        <v>40.13396296296295</v>
      </c>
      <c r="CR177">
        <v>40.16874074074073</v>
      </c>
      <c r="CS177">
        <v>39.97662962962963</v>
      </c>
      <c r="CT177">
        <v>40.24977777777777</v>
      </c>
      <c r="CU177">
        <v>40.3422962962963</v>
      </c>
      <c r="CV177">
        <v>1955.104074074074</v>
      </c>
      <c r="CW177">
        <v>39.89777777777778</v>
      </c>
      <c r="CX177">
        <v>0</v>
      </c>
      <c r="CY177">
        <v>1664378101</v>
      </c>
      <c r="CZ177">
        <v>0</v>
      </c>
      <c r="DA177">
        <v>0</v>
      </c>
      <c r="DB177" t="s">
        <v>356</v>
      </c>
      <c r="DC177">
        <v>1663859321.1</v>
      </c>
      <c r="DD177">
        <v>1663859315.6</v>
      </c>
      <c r="DE177">
        <v>0</v>
      </c>
      <c r="DF177">
        <v>0.196</v>
      </c>
      <c r="DG177">
        <v>-0.001</v>
      </c>
      <c r="DH177">
        <v>-5.941</v>
      </c>
      <c r="DI177">
        <v>-0.174</v>
      </c>
      <c r="DJ177">
        <v>1500</v>
      </c>
      <c r="DK177">
        <v>17</v>
      </c>
      <c r="DL177">
        <v>0.13</v>
      </c>
      <c r="DM177">
        <v>0.04</v>
      </c>
      <c r="DN177">
        <v>-50.5089375</v>
      </c>
      <c r="DO177">
        <v>-1.491562851782354</v>
      </c>
      <c r="DP177">
        <v>0.1584524939650677</v>
      </c>
      <c r="DQ177">
        <v>0</v>
      </c>
      <c r="DR177">
        <v>1.5672545</v>
      </c>
      <c r="DS177">
        <v>-0.3159206003752366</v>
      </c>
      <c r="DT177">
        <v>0.03134863752621476</v>
      </c>
      <c r="DU177">
        <v>0</v>
      </c>
      <c r="DV177">
        <v>0</v>
      </c>
      <c r="DW177">
        <v>2</v>
      </c>
      <c r="DX177" t="s">
        <v>357</v>
      </c>
      <c r="DY177">
        <v>2.98506</v>
      </c>
      <c r="DZ177">
        <v>2.71558</v>
      </c>
      <c r="EA177">
        <v>0.177437</v>
      </c>
      <c r="EB177">
        <v>0.180744</v>
      </c>
      <c r="EC177">
        <v>0.09030539999999999</v>
      </c>
      <c r="ED177">
        <v>0.0831959</v>
      </c>
      <c r="EE177">
        <v>26130.6</v>
      </c>
      <c r="EF177">
        <v>26156.7</v>
      </c>
      <c r="EG177">
        <v>29512.7</v>
      </c>
      <c r="EH177">
        <v>29518</v>
      </c>
      <c r="EI177">
        <v>35588.1</v>
      </c>
      <c r="EJ177">
        <v>35976.8</v>
      </c>
      <c r="EK177">
        <v>41592.1</v>
      </c>
      <c r="EL177">
        <v>42056.5</v>
      </c>
      <c r="EM177">
        <v>1.98135</v>
      </c>
      <c r="EN177">
        <v>1.95158</v>
      </c>
      <c r="EO177">
        <v>0.129212</v>
      </c>
      <c r="EP177">
        <v>0</v>
      </c>
      <c r="EQ177">
        <v>22.9068</v>
      </c>
      <c r="ER177">
        <v>999.9</v>
      </c>
      <c r="ES177">
        <v>51</v>
      </c>
      <c r="ET177">
        <v>27.6</v>
      </c>
      <c r="EU177">
        <v>20.6947</v>
      </c>
      <c r="EV177">
        <v>62.9796</v>
      </c>
      <c r="EW177">
        <v>33.6378</v>
      </c>
      <c r="EX177">
        <v>1</v>
      </c>
      <c r="EY177">
        <v>-0.190653</v>
      </c>
      <c r="EZ177">
        <v>1.71026</v>
      </c>
      <c r="FA177">
        <v>20.3274</v>
      </c>
      <c r="FB177">
        <v>5.21684</v>
      </c>
      <c r="FC177">
        <v>12.0099</v>
      </c>
      <c r="FD177">
        <v>4.9895</v>
      </c>
      <c r="FE177">
        <v>3.28845</v>
      </c>
      <c r="FF177">
        <v>9999</v>
      </c>
      <c r="FG177">
        <v>9999</v>
      </c>
      <c r="FH177">
        <v>9999</v>
      </c>
      <c r="FI177">
        <v>267.3</v>
      </c>
      <c r="FJ177">
        <v>1.86722</v>
      </c>
      <c r="FK177">
        <v>1.8663</v>
      </c>
      <c r="FL177">
        <v>1.86572</v>
      </c>
      <c r="FM177">
        <v>1.86569</v>
      </c>
      <c r="FN177">
        <v>1.86752</v>
      </c>
      <c r="FO177">
        <v>1.8701</v>
      </c>
      <c r="FP177">
        <v>1.86874</v>
      </c>
      <c r="FQ177">
        <v>1.87015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-4.89</v>
      </c>
      <c r="GF177">
        <v>-0.1354</v>
      </c>
      <c r="GG177">
        <v>-1.924539205026614</v>
      </c>
      <c r="GH177">
        <v>-0.003472570976848066</v>
      </c>
      <c r="GI177">
        <v>7.724417303660118E-07</v>
      </c>
      <c r="GJ177">
        <v>-2.052396271755168E-10</v>
      </c>
      <c r="GK177">
        <v>-0.1837585470287317</v>
      </c>
      <c r="GL177">
        <v>-0.01104087791735834</v>
      </c>
      <c r="GM177">
        <v>0.001110027317673367</v>
      </c>
      <c r="GN177">
        <v>-2.007286811265012E-05</v>
      </c>
      <c r="GO177">
        <v>4</v>
      </c>
      <c r="GP177">
        <v>2317</v>
      </c>
      <c r="GQ177">
        <v>1</v>
      </c>
      <c r="GR177">
        <v>22</v>
      </c>
      <c r="GS177">
        <v>8646.299999999999</v>
      </c>
      <c r="GT177">
        <v>8646.4</v>
      </c>
      <c r="GU177">
        <v>2.21436</v>
      </c>
      <c r="GV177">
        <v>2.19238</v>
      </c>
      <c r="GW177">
        <v>1.39648</v>
      </c>
      <c r="GX177">
        <v>2.33643</v>
      </c>
      <c r="GY177">
        <v>1.49536</v>
      </c>
      <c r="GZ177">
        <v>2.4646</v>
      </c>
      <c r="HA177">
        <v>32.8647</v>
      </c>
      <c r="HB177">
        <v>24.0612</v>
      </c>
      <c r="HC177">
        <v>18</v>
      </c>
      <c r="HD177">
        <v>520.671</v>
      </c>
      <c r="HE177">
        <v>457.661</v>
      </c>
      <c r="HF177">
        <v>20.853</v>
      </c>
      <c r="HG177">
        <v>24.9805</v>
      </c>
      <c r="HH177">
        <v>30.0003</v>
      </c>
      <c r="HI177">
        <v>24.9753</v>
      </c>
      <c r="HJ177">
        <v>24.9217</v>
      </c>
      <c r="HK177">
        <v>44.3307</v>
      </c>
      <c r="HL177">
        <v>21.3797</v>
      </c>
      <c r="HM177">
        <v>53.2807</v>
      </c>
      <c r="HN177">
        <v>20.8264</v>
      </c>
      <c r="HO177">
        <v>1088.91</v>
      </c>
      <c r="HP177">
        <v>16.8648</v>
      </c>
      <c r="HQ177">
        <v>100.954</v>
      </c>
      <c r="HR177">
        <v>101.013</v>
      </c>
    </row>
    <row r="178" spans="1:226">
      <c r="A178">
        <v>162</v>
      </c>
      <c r="B178">
        <v>1664378102.1</v>
      </c>
      <c r="C178">
        <v>1897.099999904633</v>
      </c>
      <c r="D178" t="s">
        <v>687</v>
      </c>
      <c r="E178" t="s">
        <v>688</v>
      </c>
      <c r="F178">
        <v>5</v>
      </c>
      <c r="G178" t="s">
        <v>558</v>
      </c>
      <c r="H178" t="s">
        <v>354</v>
      </c>
      <c r="I178">
        <v>1664378094.314285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1094.935995047889</v>
      </c>
      <c r="AK178">
        <v>1053.066303030303</v>
      </c>
      <c r="AL178">
        <v>3.364522458007091</v>
      </c>
      <c r="AM178">
        <v>64.64262232141019</v>
      </c>
      <c r="AN178">
        <f>(AP178 - AO178 + BO178*1E3/(8.314*(BQ178+273.15)) * AR178/BN178 * AQ178) * BN178/(100*BB178) * 1000/(1000 - AP178)</f>
        <v>0</v>
      </c>
      <c r="AO178">
        <v>16.79753560755685</v>
      </c>
      <c r="AP178">
        <v>18.3406406060606</v>
      </c>
      <c r="AQ178">
        <v>-2.131014876974759E-06</v>
      </c>
      <c r="AR178">
        <v>104.6612868082216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1664378094.314285</v>
      </c>
      <c r="BH178">
        <v>1009.625928571429</v>
      </c>
      <c r="BI178">
        <v>1060.358214285714</v>
      </c>
      <c r="BJ178">
        <v>18.33296071428571</v>
      </c>
      <c r="BK178">
        <v>16.79225357142857</v>
      </c>
      <c r="BL178">
        <v>1014.490964285714</v>
      </c>
      <c r="BM178">
        <v>18.46845714285715</v>
      </c>
      <c r="BN178">
        <v>500.0590714285714</v>
      </c>
      <c r="BO178">
        <v>91.36390357142857</v>
      </c>
      <c r="BP178">
        <v>0.09995884285714288</v>
      </c>
      <c r="BQ178">
        <v>24.60488214285714</v>
      </c>
      <c r="BR178">
        <v>25.03112857142857</v>
      </c>
      <c r="BS178">
        <v>999.9000000000002</v>
      </c>
      <c r="BT178">
        <v>0</v>
      </c>
      <c r="BU178">
        <v>0</v>
      </c>
      <c r="BV178">
        <v>10001.6675</v>
      </c>
      <c r="BW178">
        <v>0</v>
      </c>
      <c r="BX178">
        <v>7.826799642857142</v>
      </c>
      <c r="BY178">
        <v>-50.73342857142858</v>
      </c>
      <c r="BZ178">
        <v>1028.480357142857</v>
      </c>
      <c r="CA178">
        <v>1078.468571428571</v>
      </c>
      <c r="CB178">
        <v>1.540712857142857</v>
      </c>
      <c r="CC178">
        <v>1060.358214285714</v>
      </c>
      <c r="CD178">
        <v>16.79225357142857</v>
      </c>
      <c r="CE178">
        <v>1.674971071428571</v>
      </c>
      <c r="CF178">
        <v>1.534206785714286</v>
      </c>
      <c r="CG178">
        <v>14.66639285714285</v>
      </c>
      <c r="CH178">
        <v>13.313375</v>
      </c>
      <c r="CI178">
        <v>2000.022857142857</v>
      </c>
      <c r="CJ178">
        <v>0.9800052857142857</v>
      </c>
      <c r="CK178">
        <v>0.01999500714285714</v>
      </c>
      <c r="CL178">
        <v>0</v>
      </c>
      <c r="CM178">
        <v>806.6529642857142</v>
      </c>
      <c r="CN178">
        <v>5.00097</v>
      </c>
      <c r="CO178">
        <v>16128.71428571429</v>
      </c>
      <c r="CP178">
        <v>16707.79642857143</v>
      </c>
      <c r="CQ178">
        <v>40.08239285714285</v>
      </c>
      <c r="CR178">
        <v>40.10460714285715</v>
      </c>
      <c r="CS178">
        <v>39.93507142857143</v>
      </c>
      <c r="CT178">
        <v>40.15153571428571</v>
      </c>
      <c r="CU178">
        <v>40.29664285714286</v>
      </c>
      <c r="CV178">
        <v>1955.130714285714</v>
      </c>
      <c r="CW178">
        <v>39.89214285714286</v>
      </c>
      <c r="CX178">
        <v>0</v>
      </c>
      <c r="CY178">
        <v>1664378106.4</v>
      </c>
      <c r="CZ178">
        <v>0</v>
      </c>
      <c r="DA178">
        <v>0</v>
      </c>
      <c r="DB178" t="s">
        <v>356</v>
      </c>
      <c r="DC178">
        <v>1663859321.1</v>
      </c>
      <c r="DD178">
        <v>1663859315.6</v>
      </c>
      <c r="DE178">
        <v>0</v>
      </c>
      <c r="DF178">
        <v>0.196</v>
      </c>
      <c r="DG178">
        <v>-0.001</v>
      </c>
      <c r="DH178">
        <v>-5.941</v>
      </c>
      <c r="DI178">
        <v>-0.174</v>
      </c>
      <c r="DJ178">
        <v>1500</v>
      </c>
      <c r="DK178">
        <v>17</v>
      </c>
      <c r="DL178">
        <v>0.13</v>
      </c>
      <c r="DM178">
        <v>0.04</v>
      </c>
      <c r="DN178">
        <v>-50.66331463414635</v>
      </c>
      <c r="DO178">
        <v>-1.810655749128968</v>
      </c>
      <c r="DP178">
        <v>0.1921394165589082</v>
      </c>
      <c r="DQ178">
        <v>0</v>
      </c>
      <c r="DR178">
        <v>1.55133756097561</v>
      </c>
      <c r="DS178">
        <v>-0.1968921951219522</v>
      </c>
      <c r="DT178">
        <v>0.02529561880319448</v>
      </c>
      <c r="DU178">
        <v>0</v>
      </c>
      <c r="DV178">
        <v>0</v>
      </c>
      <c r="DW178">
        <v>2</v>
      </c>
      <c r="DX178" t="s">
        <v>357</v>
      </c>
      <c r="DY178">
        <v>2.98507</v>
      </c>
      <c r="DZ178">
        <v>2.71581</v>
      </c>
      <c r="EA178">
        <v>0.17926</v>
      </c>
      <c r="EB178">
        <v>0.182541</v>
      </c>
      <c r="EC178">
        <v>0.09029470000000001</v>
      </c>
      <c r="ED178">
        <v>0.0831137</v>
      </c>
      <c r="EE178">
        <v>26072.6</v>
      </c>
      <c r="EF178">
        <v>26099.7</v>
      </c>
      <c r="EG178">
        <v>29512.6</v>
      </c>
      <c r="EH178">
        <v>29518.5</v>
      </c>
      <c r="EI178">
        <v>35588.1</v>
      </c>
      <c r="EJ178">
        <v>35980.8</v>
      </c>
      <c r="EK178">
        <v>41591.6</v>
      </c>
      <c r="EL178">
        <v>42057.3</v>
      </c>
      <c r="EM178">
        <v>1.9813</v>
      </c>
      <c r="EN178">
        <v>1.95163</v>
      </c>
      <c r="EO178">
        <v>0.128876</v>
      </c>
      <c r="EP178">
        <v>0</v>
      </c>
      <c r="EQ178">
        <v>22.91</v>
      </c>
      <c r="ER178">
        <v>999.9</v>
      </c>
      <c r="ES178">
        <v>51</v>
      </c>
      <c r="ET178">
        <v>27.6</v>
      </c>
      <c r="EU178">
        <v>20.6944</v>
      </c>
      <c r="EV178">
        <v>62.8996</v>
      </c>
      <c r="EW178">
        <v>33.2131</v>
      </c>
      <c r="EX178">
        <v>1</v>
      </c>
      <c r="EY178">
        <v>-0.190574</v>
      </c>
      <c r="EZ178">
        <v>1.74061</v>
      </c>
      <c r="FA178">
        <v>20.3271</v>
      </c>
      <c r="FB178">
        <v>5.21729</v>
      </c>
      <c r="FC178">
        <v>12.0099</v>
      </c>
      <c r="FD178">
        <v>4.9894</v>
      </c>
      <c r="FE178">
        <v>3.28845</v>
      </c>
      <c r="FF178">
        <v>9999</v>
      </c>
      <c r="FG178">
        <v>9999</v>
      </c>
      <c r="FH178">
        <v>9999</v>
      </c>
      <c r="FI178">
        <v>267.3</v>
      </c>
      <c r="FJ178">
        <v>1.86722</v>
      </c>
      <c r="FK178">
        <v>1.8663</v>
      </c>
      <c r="FL178">
        <v>1.86571</v>
      </c>
      <c r="FM178">
        <v>1.86569</v>
      </c>
      <c r="FN178">
        <v>1.86752</v>
      </c>
      <c r="FO178">
        <v>1.8701</v>
      </c>
      <c r="FP178">
        <v>1.86874</v>
      </c>
      <c r="FQ178">
        <v>1.87019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-4.94</v>
      </c>
      <c r="GF178">
        <v>-0.1354</v>
      </c>
      <c r="GG178">
        <v>-1.924539205026614</v>
      </c>
      <c r="GH178">
        <v>-0.003472570976848066</v>
      </c>
      <c r="GI178">
        <v>7.724417303660118E-07</v>
      </c>
      <c r="GJ178">
        <v>-2.052396271755168E-10</v>
      </c>
      <c r="GK178">
        <v>-0.1837585470287317</v>
      </c>
      <c r="GL178">
        <v>-0.01104087791735834</v>
      </c>
      <c r="GM178">
        <v>0.001110027317673367</v>
      </c>
      <c r="GN178">
        <v>-2.007286811265012E-05</v>
      </c>
      <c r="GO178">
        <v>4</v>
      </c>
      <c r="GP178">
        <v>2317</v>
      </c>
      <c r="GQ178">
        <v>1</v>
      </c>
      <c r="GR178">
        <v>22</v>
      </c>
      <c r="GS178">
        <v>8646.4</v>
      </c>
      <c r="GT178">
        <v>8646.4</v>
      </c>
      <c r="GU178">
        <v>2.23999</v>
      </c>
      <c r="GV178">
        <v>2.20093</v>
      </c>
      <c r="GW178">
        <v>1.39771</v>
      </c>
      <c r="GX178">
        <v>2.33765</v>
      </c>
      <c r="GY178">
        <v>1.49536</v>
      </c>
      <c r="GZ178">
        <v>2.3584</v>
      </c>
      <c r="HA178">
        <v>32.8424</v>
      </c>
      <c r="HB178">
        <v>24.0612</v>
      </c>
      <c r="HC178">
        <v>18</v>
      </c>
      <c r="HD178">
        <v>520.658</v>
      </c>
      <c r="HE178">
        <v>457.705</v>
      </c>
      <c r="HF178">
        <v>20.8209</v>
      </c>
      <c r="HG178">
        <v>24.9832</v>
      </c>
      <c r="HH178">
        <v>30.0002</v>
      </c>
      <c r="HI178">
        <v>24.9774</v>
      </c>
      <c r="HJ178">
        <v>24.9233</v>
      </c>
      <c r="HK178">
        <v>44.84</v>
      </c>
      <c r="HL178">
        <v>21.3797</v>
      </c>
      <c r="HM178">
        <v>53.2807</v>
      </c>
      <c r="HN178">
        <v>20.7999</v>
      </c>
      <c r="HO178">
        <v>1108.95</v>
      </c>
      <c r="HP178">
        <v>16.8775</v>
      </c>
      <c r="HQ178">
        <v>100.953</v>
      </c>
      <c r="HR178">
        <v>101.014</v>
      </c>
    </row>
    <row r="179" spans="1:226">
      <c r="A179">
        <v>163</v>
      </c>
      <c r="B179">
        <v>1664378107.1</v>
      </c>
      <c r="C179">
        <v>1902.099999904633</v>
      </c>
      <c r="D179" t="s">
        <v>689</v>
      </c>
      <c r="E179" t="s">
        <v>690</v>
      </c>
      <c r="F179">
        <v>5</v>
      </c>
      <c r="G179" t="s">
        <v>558</v>
      </c>
      <c r="H179" t="s">
        <v>354</v>
      </c>
      <c r="I179">
        <v>1664378099.6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1111.867945269993</v>
      </c>
      <c r="AK179">
        <v>1069.893333333334</v>
      </c>
      <c r="AL179">
        <v>3.366388008347905</v>
      </c>
      <c r="AM179">
        <v>64.64262232141019</v>
      </c>
      <c r="AN179">
        <f>(AP179 - AO179 + BO179*1E3/(8.314*(BQ179+273.15)) * AR179/BN179 * AQ179) * BN179/(100*BB179) * 1000/(1000 - AP179)</f>
        <v>0</v>
      </c>
      <c r="AO179">
        <v>16.79353058964841</v>
      </c>
      <c r="AP179">
        <v>18.33113393939393</v>
      </c>
      <c r="AQ179">
        <v>-1.756890381646094E-05</v>
      </c>
      <c r="AR179">
        <v>104.6612868082216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1664378099.6</v>
      </c>
      <c r="BH179">
        <v>1027.128518518519</v>
      </c>
      <c r="BI179">
        <v>1078.051851851852</v>
      </c>
      <c r="BJ179">
        <v>18.33681481481482</v>
      </c>
      <c r="BK179">
        <v>16.80388888888888</v>
      </c>
      <c r="BL179">
        <v>1032.037777777778</v>
      </c>
      <c r="BM179">
        <v>18.47228148148148</v>
      </c>
      <c r="BN179">
        <v>500.0591851851851</v>
      </c>
      <c r="BO179">
        <v>91.36417037037037</v>
      </c>
      <c r="BP179">
        <v>0.09995898518518519</v>
      </c>
      <c r="BQ179">
        <v>24.60137777777778</v>
      </c>
      <c r="BR179">
        <v>25.03008888888889</v>
      </c>
      <c r="BS179">
        <v>999.9000000000001</v>
      </c>
      <c r="BT179">
        <v>0</v>
      </c>
      <c r="BU179">
        <v>0</v>
      </c>
      <c r="BV179">
        <v>10007.54555555555</v>
      </c>
      <c r="BW179">
        <v>0</v>
      </c>
      <c r="BX179">
        <v>7.831062962962964</v>
      </c>
      <c r="BY179">
        <v>-50.92431851851851</v>
      </c>
      <c r="BZ179">
        <v>1046.313703703704</v>
      </c>
      <c r="CA179">
        <v>1096.477407407407</v>
      </c>
      <c r="CB179">
        <v>1.532922592592593</v>
      </c>
      <c r="CC179">
        <v>1078.051851851852</v>
      </c>
      <c r="CD179">
        <v>16.80388888888888</v>
      </c>
      <c r="CE179">
        <v>1.675328148148148</v>
      </c>
      <c r="CF179">
        <v>1.535275185185185</v>
      </c>
      <c r="CG179">
        <v>14.6697</v>
      </c>
      <c r="CH179">
        <v>13.32406666666667</v>
      </c>
      <c r="CI179">
        <v>2000.006296296296</v>
      </c>
      <c r="CJ179">
        <v>0.9800056666666666</v>
      </c>
      <c r="CK179">
        <v>0.01999468888888889</v>
      </c>
      <c r="CL179">
        <v>0</v>
      </c>
      <c r="CM179">
        <v>806.3242962962962</v>
      </c>
      <c r="CN179">
        <v>5.00097</v>
      </c>
      <c r="CO179">
        <v>16118.53703703704</v>
      </c>
      <c r="CP179">
        <v>16707.64814814815</v>
      </c>
      <c r="CQ179">
        <v>40.02522222222222</v>
      </c>
      <c r="CR179">
        <v>40.03914814814814</v>
      </c>
      <c r="CS179">
        <v>39.88633333333333</v>
      </c>
      <c r="CT179">
        <v>40.04603703703702</v>
      </c>
      <c r="CU179">
        <v>40.24507407407406</v>
      </c>
      <c r="CV179">
        <v>1955.116296296296</v>
      </c>
      <c r="CW179">
        <v>39.89000000000001</v>
      </c>
      <c r="CX179">
        <v>0</v>
      </c>
      <c r="CY179">
        <v>1664378111.2</v>
      </c>
      <c r="CZ179">
        <v>0</v>
      </c>
      <c r="DA179">
        <v>0</v>
      </c>
      <c r="DB179" t="s">
        <v>356</v>
      </c>
      <c r="DC179">
        <v>1663859321.1</v>
      </c>
      <c r="DD179">
        <v>1663859315.6</v>
      </c>
      <c r="DE179">
        <v>0</v>
      </c>
      <c r="DF179">
        <v>0.196</v>
      </c>
      <c r="DG179">
        <v>-0.001</v>
      </c>
      <c r="DH179">
        <v>-5.941</v>
      </c>
      <c r="DI179">
        <v>-0.174</v>
      </c>
      <c r="DJ179">
        <v>1500</v>
      </c>
      <c r="DK179">
        <v>17</v>
      </c>
      <c r="DL179">
        <v>0.13</v>
      </c>
      <c r="DM179">
        <v>0.04</v>
      </c>
      <c r="DN179">
        <v>-50.78806585365854</v>
      </c>
      <c r="DO179">
        <v>-2.168548432055775</v>
      </c>
      <c r="DP179">
        <v>0.2237613249454522</v>
      </c>
      <c r="DQ179">
        <v>0</v>
      </c>
      <c r="DR179">
        <v>1.542813170731707</v>
      </c>
      <c r="DS179">
        <v>-0.07682404181184642</v>
      </c>
      <c r="DT179">
        <v>0.01840090128214488</v>
      </c>
      <c r="DU179">
        <v>1</v>
      </c>
      <c r="DV179">
        <v>1</v>
      </c>
      <c r="DW179">
        <v>2</v>
      </c>
      <c r="DX179" t="s">
        <v>425</v>
      </c>
      <c r="DY179">
        <v>2.98507</v>
      </c>
      <c r="DZ179">
        <v>2.71576</v>
      </c>
      <c r="EA179">
        <v>0.18108</v>
      </c>
      <c r="EB179">
        <v>0.184306</v>
      </c>
      <c r="EC179">
        <v>0.0902662</v>
      </c>
      <c r="ED179">
        <v>0.08316900000000001</v>
      </c>
      <c r="EE179">
        <v>26014.6</v>
      </c>
      <c r="EF179">
        <v>26043.2</v>
      </c>
      <c r="EG179">
        <v>29512.4</v>
      </c>
      <c r="EH179">
        <v>29518.2</v>
      </c>
      <c r="EI179">
        <v>35589.4</v>
      </c>
      <c r="EJ179">
        <v>35978.4</v>
      </c>
      <c r="EK179">
        <v>41591.7</v>
      </c>
      <c r="EL179">
        <v>42057</v>
      </c>
      <c r="EM179">
        <v>1.98137</v>
      </c>
      <c r="EN179">
        <v>1.9516</v>
      </c>
      <c r="EO179">
        <v>0.129081</v>
      </c>
      <c r="EP179">
        <v>0</v>
      </c>
      <c r="EQ179">
        <v>22.9119</v>
      </c>
      <c r="ER179">
        <v>999.9</v>
      </c>
      <c r="ES179">
        <v>51</v>
      </c>
      <c r="ET179">
        <v>27.6</v>
      </c>
      <c r="EU179">
        <v>20.6958</v>
      </c>
      <c r="EV179">
        <v>62.9396</v>
      </c>
      <c r="EW179">
        <v>33.7059</v>
      </c>
      <c r="EX179">
        <v>1</v>
      </c>
      <c r="EY179">
        <v>-0.190373</v>
      </c>
      <c r="EZ179">
        <v>1.73277</v>
      </c>
      <c r="FA179">
        <v>20.3274</v>
      </c>
      <c r="FB179">
        <v>5.21759</v>
      </c>
      <c r="FC179">
        <v>12.0099</v>
      </c>
      <c r="FD179">
        <v>4.98935</v>
      </c>
      <c r="FE179">
        <v>3.28842</v>
      </c>
      <c r="FF179">
        <v>9999</v>
      </c>
      <c r="FG179">
        <v>9999</v>
      </c>
      <c r="FH179">
        <v>9999</v>
      </c>
      <c r="FI179">
        <v>267.3</v>
      </c>
      <c r="FJ179">
        <v>1.86722</v>
      </c>
      <c r="FK179">
        <v>1.8663</v>
      </c>
      <c r="FL179">
        <v>1.86572</v>
      </c>
      <c r="FM179">
        <v>1.86569</v>
      </c>
      <c r="FN179">
        <v>1.86752</v>
      </c>
      <c r="FO179">
        <v>1.87011</v>
      </c>
      <c r="FP179">
        <v>1.86874</v>
      </c>
      <c r="FQ179">
        <v>1.87016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-4.98</v>
      </c>
      <c r="GF179">
        <v>-0.1355</v>
      </c>
      <c r="GG179">
        <v>-1.924539205026614</v>
      </c>
      <c r="GH179">
        <v>-0.003472570976848066</v>
      </c>
      <c r="GI179">
        <v>7.724417303660118E-07</v>
      </c>
      <c r="GJ179">
        <v>-2.052396271755168E-10</v>
      </c>
      <c r="GK179">
        <v>-0.1837585470287317</v>
      </c>
      <c r="GL179">
        <v>-0.01104087791735834</v>
      </c>
      <c r="GM179">
        <v>0.001110027317673367</v>
      </c>
      <c r="GN179">
        <v>-2.007286811265012E-05</v>
      </c>
      <c r="GO179">
        <v>4</v>
      </c>
      <c r="GP179">
        <v>2317</v>
      </c>
      <c r="GQ179">
        <v>1</v>
      </c>
      <c r="GR179">
        <v>22</v>
      </c>
      <c r="GS179">
        <v>8646.4</v>
      </c>
      <c r="GT179">
        <v>8646.5</v>
      </c>
      <c r="GU179">
        <v>2.27051</v>
      </c>
      <c r="GV179">
        <v>2.19116</v>
      </c>
      <c r="GW179">
        <v>1.39648</v>
      </c>
      <c r="GX179">
        <v>2.33643</v>
      </c>
      <c r="GY179">
        <v>1.49536</v>
      </c>
      <c r="GZ179">
        <v>2.46582</v>
      </c>
      <c r="HA179">
        <v>32.8424</v>
      </c>
      <c r="HB179">
        <v>24.0612</v>
      </c>
      <c r="HC179">
        <v>18</v>
      </c>
      <c r="HD179">
        <v>520.726</v>
      </c>
      <c r="HE179">
        <v>457.712</v>
      </c>
      <c r="HF179">
        <v>20.793</v>
      </c>
      <c r="HG179">
        <v>24.9858</v>
      </c>
      <c r="HH179">
        <v>30.0003</v>
      </c>
      <c r="HI179">
        <v>24.9795</v>
      </c>
      <c r="HJ179">
        <v>24.9259</v>
      </c>
      <c r="HK179">
        <v>45.4361</v>
      </c>
      <c r="HL179">
        <v>21.0856</v>
      </c>
      <c r="HM179">
        <v>53.2807</v>
      </c>
      <c r="HN179">
        <v>20.772</v>
      </c>
      <c r="HO179">
        <v>1122.31</v>
      </c>
      <c r="HP179">
        <v>16.9048</v>
      </c>
      <c r="HQ179">
        <v>100.953</v>
      </c>
      <c r="HR179">
        <v>101.014</v>
      </c>
    </row>
    <row r="180" spans="1:226">
      <c r="A180">
        <v>164</v>
      </c>
      <c r="B180">
        <v>1664378112.1</v>
      </c>
      <c r="C180">
        <v>1907.099999904633</v>
      </c>
      <c r="D180" t="s">
        <v>691</v>
      </c>
      <c r="E180" t="s">
        <v>692</v>
      </c>
      <c r="F180">
        <v>5</v>
      </c>
      <c r="G180" t="s">
        <v>558</v>
      </c>
      <c r="H180" t="s">
        <v>354</v>
      </c>
      <c r="I180">
        <v>1664378104.314285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1129.055741894813</v>
      </c>
      <c r="AK180">
        <v>1086.963575757575</v>
      </c>
      <c r="AL180">
        <v>3.412926403751632</v>
      </c>
      <c r="AM180">
        <v>64.64262232141019</v>
      </c>
      <c r="AN180">
        <f>(AP180 - AO180 + BO180*1E3/(8.314*(BQ180+273.15)) * AR180/BN180 * AQ180) * BN180/(100*BB180) * 1000/(1000 - AP180)</f>
        <v>0</v>
      </c>
      <c r="AO180">
        <v>16.8291390802682</v>
      </c>
      <c r="AP180">
        <v>18.32993272727272</v>
      </c>
      <c r="AQ180">
        <v>-2.116623066626426E-06</v>
      </c>
      <c r="AR180">
        <v>104.6612868082216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1664378104.314285</v>
      </c>
      <c r="BH180">
        <v>1042.774285714286</v>
      </c>
      <c r="BI180">
        <v>1093.881071428571</v>
      </c>
      <c r="BJ180">
        <v>18.33569642857143</v>
      </c>
      <c r="BK180">
        <v>16.80770714285714</v>
      </c>
      <c r="BL180">
        <v>1047.723928571429</v>
      </c>
      <c r="BM180">
        <v>18.47116071428571</v>
      </c>
      <c r="BN180">
        <v>500.0625714285715</v>
      </c>
      <c r="BO180">
        <v>91.36334999999998</v>
      </c>
      <c r="BP180">
        <v>0.09995441071428572</v>
      </c>
      <c r="BQ180">
        <v>24.59751785714285</v>
      </c>
      <c r="BR180">
        <v>25.02854285714286</v>
      </c>
      <c r="BS180">
        <v>999.9000000000002</v>
      </c>
      <c r="BT180">
        <v>0</v>
      </c>
      <c r="BU180">
        <v>0</v>
      </c>
      <c r="BV180">
        <v>10013.435</v>
      </c>
      <c r="BW180">
        <v>0</v>
      </c>
      <c r="BX180">
        <v>7.811542857142858</v>
      </c>
      <c r="BY180">
        <v>-51.10706071428572</v>
      </c>
      <c r="BZ180">
        <v>1062.251071428571</v>
      </c>
      <c r="CA180">
        <v>1112.582142857143</v>
      </c>
      <c r="CB180">
        <v>1.527976785714286</v>
      </c>
      <c r="CC180">
        <v>1093.881071428571</v>
      </c>
      <c r="CD180">
        <v>16.80770714285714</v>
      </c>
      <c r="CE180">
        <v>1.67521</v>
      </c>
      <c r="CF180">
        <v>1.53561</v>
      </c>
      <c r="CG180">
        <v>14.66861428571428</v>
      </c>
      <c r="CH180">
        <v>13.32740714285714</v>
      </c>
      <c r="CI180">
        <v>1999.996785714286</v>
      </c>
      <c r="CJ180">
        <v>0.9800049642857144</v>
      </c>
      <c r="CK180">
        <v>0.01999536785714286</v>
      </c>
      <c r="CL180">
        <v>0</v>
      </c>
      <c r="CM180">
        <v>805.9694642857141</v>
      </c>
      <c r="CN180">
        <v>5.00097</v>
      </c>
      <c r="CO180">
        <v>16109.47857142857</v>
      </c>
      <c r="CP180">
        <v>16707.56428571429</v>
      </c>
      <c r="CQ180">
        <v>39.97960714285713</v>
      </c>
      <c r="CR180">
        <v>39.9885357142857</v>
      </c>
      <c r="CS180">
        <v>39.84353571428571</v>
      </c>
      <c r="CT180">
        <v>39.95507142857142</v>
      </c>
      <c r="CU180">
        <v>40.19178571428571</v>
      </c>
      <c r="CV180">
        <v>1955.106785714285</v>
      </c>
      <c r="CW180">
        <v>39.89000000000001</v>
      </c>
      <c r="CX180">
        <v>0</v>
      </c>
      <c r="CY180">
        <v>1664378116</v>
      </c>
      <c r="CZ180">
        <v>0</v>
      </c>
      <c r="DA180">
        <v>0</v>
      </c>
      <c r="DB180" t="s">
        <v>356</v>
      </c>
      <c r="DC180">
        <v>1663859321.1</v>
      </c>
      <c r="DD180">
        <v>1663859315.6</v>
      </c>
      <c r="DE180">
        <v>0</v>
      </c>
      <c r="DF180">
        <v>0.196</v>
      </c>
      <c r="DG180">
        <v>-0.001</v>
      </c>
      <c r="DH180">
        <v>-5.941</v>
      </c>
      <c r="DI180">
        <v>-0.174</v>
      </c>
      <c r="DJ180">
        <v>1500</v>
      </c>
      <c r="DK180">
        <v>17</v>
      </c>
      <c r="DL180">
        <v>0.13</v>
      </c>
      <c r="DM180">
        <v>0.04</v>
      </c>
      <c r="DN180">
        <v>-50.9890825</v>
      </c>
      <c r="DO180">
        <v>-2.197651407129375</v>
      </c>
      <c r="DP180">
        <v>0.2232905717753218</v>
      </c>
      <c r="DQ180">
        <v>0</v>
      </c>
      <c r="DR180">
        <v>1.52711375</v>
      </c>
      <c r="DS180">
        <v>-0.04526510318949672</v>
      </c>
      <c r="DT180">
        <v>0.01628940187476202</v>
      </c>
      <c r="DU180">
        <v>1</v>
      </c>
      <c r="DV180">
        <v>1</v>
      </c>
      <c r="DW180">
        <v>2</v>
      </c>
      <c r="DX180" t="s">
        <v>425</v>
      </c>
      <c r="DY180">
        <v>2.98518</v>
      </c>
      <c r="DZ180">
        <v>2.71576</v>
      </c>
      <c r="EA180">
        <v>0.1829</v>
      </c>
      <c r="EB180">
        <v>0.186108</v>
      </c>
      <c r="EC180">
        <v>0.09026099999999999</v>
      </c>
      <c r="ED180">
        <v>0.0832649</v>
      </c>
      <c r="EE180">
        <v>25956.3</v>
      </c>
      <c r="EF180">
        <v>25986</v>
      </c>
      <c r="EG180">
        <v>29511.7</v>
      </c>
      <c r="EH180">
        <v>29518.5</v>
      </c>
      <c r="EI180">
        <v>35588.6</v>
      </c>
      <c r="EJ180">
        <v>35974.8</v>
      </c>
      <c r="EK180">
        <v>41590.5</v>
      </c>
      <c r="EL180">
        <v>42057.3</v>
      </c>
      <c r="EM180">
        <v>1.98135</v>
      </c>
      <c r="EN180">
        <v>1.9514</v>
      </c>
      <c r="EO180">
        <v>0.128876</v>
      </c>
      <c r="EP180">
        <v>0</v>
      </c>
      <c r="EQ180">
        <v>22.9139</v>
      </c>
      <c r="ER180">
        <v>999.9</v>
      </c>
      <c r="ES180">
        <v>51</v>
      </c>
      <c r="ET180">
        <v>27.6</v>
      </c>
      <c r="EU180">
        <v>20.6945</v>
      </c>
      <c r="EV180">
        <v>62.8596</v>
      </c>
      <c r="EW180">
        <v>33.5697</v>
      </c>
      <c r="EX180">
        <v>1</v>
      </c>
      <c r="EY180">
        <v>-0.189997</v>
      </c>
      <c r="EZ180">
        <v>1.76043</v>
      </c>
      <c r="FA180">
        <v>20.327</v>
      </c>
      <c r="FB180">
        <v>5.21744</v>
      </c>
      <c r="FC180">
        <v>12.0099</v>
      </c>
      <c r="FD180">
        <v>4.98975</v>
      </c>
      <c r="FE180">
        <v>3.28858</v>
      </c>
      <c r="FF180">
        <v>9999</v>
      </c>
      <c r="FG180">
        <v>9999</v>
      </c>
      <c r="FH180">
        <v>9999</v>
      </c>
      <c r="FI180">
        <v>267.3</v>
      </c>
      <c r="FJ180">
        <v>1.86722</v>
      </c>
      <c r="FK180">
        <v>1.8663</v>
      </c>
      <c r="FL180">
        <v>1.86572</v>
      </c>
      <c r="FM180">
        <v>1.86569</v>
      </c>
      <c r="FN180">
        <v>1.86752</v>
      </c>
      <c r="FO180">
        <v>1.87009</v>
      </c>
      <c r="FP180">
        <v>1.86874</v>
      </c>
      <c r="FQ180">
        <v>1.87015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-5.02</v>
      </c>
      <c r="GF180">
        <v>-0.1356</v>
      </c>
      <c r="GG180">
        <v>-1.924539205026614</v>
      </c>
      <c r="GH180">
        <v>-0.003472570976848066</v>
      </c>
      <c r="GI180">
        <v>7.724417303660118E-07</v>
      </c>
      <c r="GJ180">
        <v>-2.052396271755168E-10</v>
      </c>
      <c r="GK180">
        <v>-0.1837585470287317</v>
      </c>
      <c r="GL180">
        <v>-0.01104087791735834</v>
      </c>
      <c r="GM180">
        <v>0.001110027317673367</v>
      </c>
      <c r="GN180">
        <v>-2.007286811265012E-05</v>
      </c>
      <c r="GO180">
        <v>4</v>
      </c>
      <c r="GP180">
        <v>2317</v>
      </c>
      <c r="GQ180">
        <v>1</v>
      </c>
      <c r="GR180">
        <v>22</v>
      </c>
      <c r="GS180">
        <v>8646.5</v>
      </c>
      <c r="GT180">
        <v>8646.6</v>
      </c>
      <c r="GU180">
        <v>2.29492</v>
      </c>
      <c r="GV180">
        <v>2.19971</v>
      </c>
      <c r="GW180">
        <v>1.39648</v>
      </c>
      <c r="GX180">
        <v>2.33765</v>
      </c>
      <c r="GY180">
        <v>1.49536</v>
      </c>
      <c r="GZ180">
        <v>2.3938</v>
      </c>
      <c r="HA180">
        <v>32.8647</v>
      </c>
      <c r="HB180">
        <v>24.0612</v>
      </c>
      <c r="HC180">
        <v>18</v>
      </c>
      <c r="HD180">
        <v>520.734</v>
      </c>
      <c r="HE180">
        <v>457.61</v>
      </c>
      <c r="HF180">
        <v>20.7666</v>
      </c>
      <c r="HG180">
        <v>24.9884</v>
      </c>
      <c r="HH180">
        <v>30.0003</v>
      </c>
      <c r="HI180">
        <v>24.9821</v>
      </c>
      <c r="HJ180">
        <v>24.9285</v>
      </c>
      <c r="HK180">
        <v>45.9351</v>
      </c>
      <c r="HL180">
        <v>20.8147</v>
      </c>
      <c r="HM180">
        <v>53.2807</v>
      </c>
      <c r="HN180">
        <v>20.7402</v>
      </c>
      <c r="HO180">
        <v>1142.34</v>
      </c>
      <c r="HP180">
        <v>16.9177</v>
      </c>
      <c r="HQ180">
        <v>100.95</v>
      </c>
      <c r="HR180">
        <v>101.014</v>
      </c>
    </row>
    <row r="181" spans="1:226">
      <c r="A181">
        <v>165</v>
      </c>
      <c r="B181">
        <v>1664378117.1</v>
      </c>
      <c r="C181">
        <v>1912.099999904633</v>
      </c>
      <c r="D181" t="s">
        <v>693</v>
      </c>
      <c r="E181" t="s">
        <v>694</v>
      </c>
      <c r="F181">
        <v>5</v>
      </c>
      <c r="G181" t="s">
        <v>558</v>
      </c>
      <c r="H181" t="s">
        <v>354</v>
      </c>
      <c r="I181">
        <v>1664378109.6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1146.130037435067</v>
      </c>
      <c r="AK181">
        <v>1103.931818181817</v>
      </c>
      <c r="AL181">
        <v>3.415640671885531</v>
      </c>
      <c r="AM181">
        <v>64.64262232141019</v>
      </c>
      <c r="AN181">
        <f>(AP181 - AO181 + BO181*1E3/(8.314*(BQ181+273.15)) * AR181/BN181 * AQ181) * BN181/(100*BB181) * 1000/(1000 - AP181)</f>
        <v>0</v>
      </c>
      <c r="AO181">
        <v>16.85113971084534</v>
      </c>
      <c r="AP181">
        <v>18.33240848484848</v>
      </c>
      <c r="AQ181">
        <v>3.125276534372141E-06</v>
      </c>
      <c r="AR181">
        <v>104.6612868082216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1664378109.6</v>
      </c>
      <c r="BH181">
        <v>1060.331481481481</v>
      </c>
      <c r="BI181">
        <v>1111.60962962963</v>
      </c>
      <c r="BJ181">
        <v>18.33179259259259</v>
      </c>
      <c r="BK181">
        <v>16.82654444444444</v>
      </c>
      <c r="BL181">
        <v>1065.326666666667</v>
      </c>
      <c r="BM181">
        <v>18.4672925925926</v>
      </c>
      <c r="BN181">
        <v>500.0706296296296</v>
      </c>
      <c r="BO181">
        <v>91.36321851851852</v>
      </c>
      <c r="BP181">
        <v>0.1000131851851852</v>
      </c>
      <c r="BQ181">
        <v>24.59325925925926</v>
      </c>
      <c r="BR181">
        <v>25.02865185185185</v>
      </c>
      <c r="BS181">
        <v>999.9000000000001</v>
      </c>
      <c r="BT181">
        <v>0</v>
      </c>
      <c r="BU181">
        <v>0</v>
      </c>
      <c r="BV181">
        <v>10003.45185185185</v>
      </c>
      <c r="BW181">
        <v>0</v>
      </c>
      <c r="BX181">
        <v>7.791145925925925</v>
      </c>
      <c r="BY181">
        <v>-51.27831481481481</v>
      </c>
      <c r="BZ181">
        <v>1080.132592592593</v>
      </c>
      <c r="CA181">
        <v>1130.635555555556</v>
      </c>
      <c r="CB181">
        <v>1.505225555555556</v>
      </c>
      <c r="CC181">
        <v>1111.60962962963</v>
      </c>
      <c r="CD181">
        <v>16.82654444444444</v>
      </c>
      <c r="CE181">
        <v>1.674850740740741</v>
      </c>
      <c r="CF181">
        <v>1.537328888888889</v>
      </c>
      <c r="CG181">
        <v>14.66528518518519</v>
      </c>
      <c r="CH181">
        <v>13.34454814814815</v>
      </c>
      <c r="CI181">
        <v>2000.006296296296</v>
      </c>
      <c r="CJ181">
        <v>0.9800043333333335</v>
      </c>
      <c r="CK181">
        <v>0.01999597777777778</v>
      </c>
      <c r="CL181">
        <v>0</v>
      </c>
      <c r="CM181">
        <v>805.6223333333332</v>
      </c>
      <c r="CN181">
        <v>5.00097</v>
      </c>
      <c r="CO181">
        <v>16099.30740740741</v>
      </c>
      <c r="CP181">
        <v>16707.64074074074</v>
      </c>
      <c r="CQ181">
        <v>39.928</v>
      </c>
      <c r="CR181">
        <v>39.93496296296296</v>
      </c>
      <c r="CS181">
        <v>39.79840740740741</v>
      </c>
      <c r="CT181">
        <v>39.86544444444444</v>
      </c>
      <c r="CU181">
        <v>40.13396296296295</v>
      </c>
      <c r="CV181">
        <v>1955.116296296296</v>
      </c>
      <c r="CW181">
        <v>39.89000000000001</v>
      </c>
      <c r="CX181">
        <v>0</v>
      </c>
      <c r="CY181">
        <v>1664378120.8</v>
      </c>
      <c r="CZ181">
        <v>0</v>
      </c>
      <c r="DA181">
        <v>0</v>
      </c>
      <c r="DB181" t="s">
        <v>356</v>
      </c>
      <c r="DC181">
        <v>1663859321.1</v>
      </c>
      <c r="DD181">
        <v>1663859315.6</v>
      </c>
      <c r="DE181">
        <v>0</v>
      </c>
      <c r="DF181">
        <v>0.196</v>
      </c>
      <c r="DG181">
        <v>-0.001</v>
      </c>
      <c r="DH181">
        <v>-5.941</v>
      </c>
      <c r="DI181">
        <v>-0.174</v>
      </c>
      <c r="DJ181">
        <v>1500</v>
      </c>
      <c r="DK181">
        <v>17</v>
      </c>
      <c r="DL181">
        <v>0.13</v>
      </c>
      <c r="DM181">
        <v>0.04</v>
      </c>
      <c r="DN181">
        <v>-51.17161</v>
      </c>
      <c r="DO181">
        <v>-2.14343864915555</v>
      </c>
      <c r="DP181">
        <v>0.2188346770966616</v>
      </c>
      <c r="DQ181">
        <v>0</v>
      </c>
      <c r="DR181">
        <v>1.51744875</v>
      </c>
      <c r="DS181">
        <v>-0.2446711069418412</v>
      </c>
      <c r="DT181">
        <v>0.02690896441592467</v>
      </c>
      <c r="DU181">
        <v>0</v>
      </c>
      <c r="DV181">
        <v>0</v>
      </c>
      <c r="DW181">
        <v>2</v>
      </c>
      <c r="DX181" t="s">
        <v>357</v>
      </c>
      <c r="DY181">
        <v>2.98505</v>
      </c>
      <c r="DZ181">
        <v>2.71551</v>
      </c>
      <c r="EA181">
        <v>0.184705</v>
      </c>
      <c r="EB181">
        <v>0.187848</v>
      </c>
      <c r="EC181">
        <v>0.0902767</v>
      </c>
      <c r="ED181">
        <v>0.0835129</v>
      </c>
      <c r="EE181">
        <v>25899.8</v>
      </c>
      <c r="EF181">
        <v>25930.5</v>
      </c>
      <c r="EG181">
        <v>29512.7</v>
      </c>
      <c r="EH181">
        <v>29518.6</v>
      </c>
      <c r="EI181">
        <v>35589</v>
      </c>
      <c r="EJ181">
        <v>35965.2</v>
      </c>
      <c r="EK181">
        <v>41591.7</v>
      </c>
      <c r="EL181">
        <v>42057.6</v>
      </c>
      <c r="EM181">
        <v>1.98142</v>
      </c>
      <c r="EN181">
        <v>1.95163</v>
      </c>
      <c r="EO181">
        <v>0.127722</v>
      </c>
      <c r="EP181">
        <v>0</v>
      </c>
      <c r="EQ181">
        <v>22.9148</v>
      </c>
      <c r="ER181">
        <v>999.9</v>
      </c>
      <c r="ES181">
        <v>50.9</v>
      </c>
      <c r="ET181">
        <v>27.6</v>
      </c>
      <c r="EU181">
        <v>20.6526</v>
      </c>
      <c r="EV181">
        <v>62.9896</v>
      </c>
      <c r="EW181">
        <v>33.6538</v>
      </c>
      <c r="EX181">
        <v>1</v>
      </c>
      <c r="EY181">
        <v>-0.189903</v>
      </c>
      <c r="EZ181">
        <v>1.77299</v>
      </c>
      <c r="FA181">
        <v>20.3267</v>
      </c>
      <c r="FB181">
        <v>5.21894</v>
      </c>
      <c r="FC181">
        <v>12.0099</v>
      </c>
      <c r="FD181">
        <v>4.99</v>
      </c>
      <c r="FE181">
        <v>3.28865</v>
      </c>
      <c r="FF181">
        <v>9999</v>
      </c>
      <c r="FG181">
        <v>9999</v>
      </c>
      <c r="FH181">
        <v>9999</v>
      </c>
      <c r="FI181">
        <v>267.3</v>
      </c>
      <c r="FJ181">
        <v>1.86722</v>
      </c>
      <c r="FK181">
        <v>1.8663</v>
      </c>
      <c r="FL181">
        <v>1.8657</v>
      </c>
      <c r="FM181">
        <v>1.86569</v>
      </c>
      <c r="FN181">
        <v>1.86752</v>
      </c>
      <c r="FO181">
        <v>1.87009</v>
      </c>
      <c r="FP181">
        <v>1.86874</v>
      </c>
      <c r="FQ181">
        <v>1.87018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-5.06</v>
      </c>
      <c r="GF181">
        <v>-0.1355</v>
      </c>
      <c r="GG181">
        <v>-1.924539205026614</v>
      </c>
      <c r="GH181">
        <v>-0.003472570976848066</v>
      </c>
      <c r="GI181">
        <v>7.724417303660118E-07</v>
      </c>
      <c r="GJ181">
        <v>-2.052396271755168E-10</v>
      </c>
      <c r="GK181">
        <v>-0.1837585470287317</v>
      </c>
      <c r="GL181">
        <v>-0.01104087791735834</v>
      </c>
      <c r="GM181">
        <v>0.001110027317673367</v>
      </c>
      <c r="GN181">
        <v>-2.007286811265012E-05</v>
      </c>
      <c r="GO181">
        <v>4</v>
      </c>
      <c r="GP181">
        <v>2317</v>
      </c>
      <c r="GQ181">
        <v>1</v>
      </c>
      <c r="GR181">
        <v>22</v>
      </c>
      <c r="GS181">
        <v>8646.6</v>
      </c>
      <c r="GT181">
        <v>8646.700000000001</v>
      </c>
      <c r="GU181">
        <v>2.32422</v>
      </c>
      <c r="GV181">
        <v>2.19116</v>
      </c>
      <c r="GW181">
        <v>1.39648</v>
      </c>
      <c r="GX181">
        <v>2.33765</v>
      </c>
      <c r="GY181">
        <v>1.49536</v>
      </c>
      <c r="GZ181">
        <v>2.46216</v>
      </c>
      <c r="HA181">
        <v>32.8647</v>
      </c>
      <c r="HB181">
        <v>24.0612</v>
      </c>
      <c r="HC181">
        <v>18</v>
      </c>
      <c r="HD181">
        <v>520.802</v>
      </c>
      <c r="HE181">
        <v>457.767</v>
      </c>
      <c r="HF181">
        <v>20.7356</v>
      </c>
      <c r="HG181">
        <v>24.991</v>
      </c>
      <c r="HH181">
        <v>30.0003</v>
      </c>
      <c r="HI181">
        <v>24.9842</v>
      </c>
      <c r="HJ181">
        <v>24.9307</v>
      </c>
      <c r="HK181">
        <v>46.5216</v>
      </c>
      <c r="HL181">
        <v>20.8147</v>
      </c>
      <c r="HM181">
        <v>53.2807</v>
      </c>
      <c r="HN181">
        <v>20.712</v>
      </c>
      <c r="HO181">
        <v>1155.72</v>
      </c>
      <c r="HP181">
        <v>16.9282</v>
      </c>
      <c r="HQ181">
        <v>100.953</v>
      </c>
      <c r="HR181">
        <v>101.015</v>
      </c>
    </row>
    <row r="182" spans="1:226">
      <c r="A182">
        <v>166</v>
      </c>
      <c r="B182">
        <v>1664378122.1</v>
      </c>
      <c r="C182">
        <v>1917.099999904633</v>
      </c>
      <c r="D182" t="s">
        <v>695</v>
      </c>
      <c r="E182" t="s">
        <v>696</v>
      </c>
      <c r="F182">
        <v>5</v>
      </c>
      <c r="G182" t="s">
        <v>558</v>
      </c>
      <c r="H182" t="s">
        <v>354</v>
      </c>
      <c r="I182">
        <v>1664378114.314285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1163.298254783729</v>
      </c>
      <c r="AK182">
        <v>1120.837878787878</v>
      </c>
      <c r="AL182">
        <v>3.386604321337062</v>
      </c>
      <c r="AM182">
        <v>64.64262232141019</v>
      </c>
      <c r="AN182">
        <f>(AP182 - AO182 + BO182*1E3/(8.314*(BQ182+273.15)) * AR182/BN182 * AQ182) * BN182/(100*BB182) * 1000/(1000 - AP182)</f>
        <v>0</v>
      </c>
      <c r="AO182">
        <v>16.93789047836028</v>
      </c>
      <c r="AP182">
        <v>18.35895878787878</v>
      </c>
      <c r="AQ182">
        <v>0.005805661307771896</v>
      </c>
      <c r="AR182">
        <v>104.6612868082216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1664378114.314285</v>
      </c>
      <c r="BH182">
        <v>1076.03</v>
      </c>
      <c r="BI182">
        <v>1127.445</v>
      </c>
      <c r="BJ182">
        <v>18.33586428571428</v>
      </c>
      <c r="BK182">
        <v>16.87055</v>
      </c>
      <c r="BL182">
        <v>1081.064642857143</v>
      </c>
      <c r="BM182">
        <v>18.471325</v>
      </c>
      <c r="BN182">
        <v>500.0776428571429</v>
      </c>
      <c r="BO182">
        <v>91.36330714285714</v>
      </c>
      <c r="BP182">
        <v>0.1000262571428572</v>
      </c>
      <c r="BQ182">
        <v>24.58726785714285</v>
      </c>
      <c r="BR182">
        <v>25.02305714285714</v>
      </c>
      <c r="BS182">
        <v>999.9000000000002</v>
      </c>
      <c r="BT182">
        <v>0</v>
      </c>
      <c r="BU182">
        <v>0</v>
      </c>
      <c r="BV182">
        <v>10000.84214285714</v>
      </c>
      <c r="BW182">
        <v>0</v>
      </c>
      <c r="BX182">
        <v>7.788860357142857</v>
      </c>
      <c r="BY182">
        <v>-51.41491785714286</v>
      </c>
      <c r="BZ182">
        <v>1096.128214285714</v>
      </c>
      <c r="CA182">
        <v>1146.793571428572</v>
      </c>
      <c r="CB182">
        <v>1.465299642857143</v>
      </c>
      <c r="CC182">
        <v>1127.445</v>
      </c>
      <c r="CD182">
        <v>16.87055</v>
      </c>
      <c r="CE182">
        <v>1.675224642857143</v>
      </c>
      <c r="CF182">
        <v>1.541349642857143</v>
      </c>
      <c r="CG182">
        <v>14.66873928571429</v>
      </c>
      <c r="CH182">
        <v>13.384575</v>
      </c>
      <c r="CI182">
        <v>2000.031071428572</v>
      </c>
      <c r="CJ182">
        <v>0.980003892857143</v>
      </c>
      <c r="CK182">
        <v>0.01999641428571429</v>
      </c>
      <c r="CL182">
        <v>0</v>
      </c>
      <c r="CM182">
        <v>805.2116428571428</v>
      </c>
      <c r="CN182">
        <v>5.00097</v>
      </c>
      <c r="CO182">
        <v>16090.58214285714</v>
      </c>
      <c r="CP182">
        <v>16707.85714285714</v>
      </c>
      <c r="CQ182">
        <v>39.87914285714285</v>
      </c>
      <c r="CR182">
        <v>39.88585714285713</v>
      </c>
      <c r="CS182">
        <v>39.75421428571428</v>
      </c>
      <c r="CT182">
        <v>39.78764285714284</v>
      </c>
      <c r="CU182">
        <v>40.09567857142856</v>
      </c>
      <c r="CV182">
        <v>1955.138214285714</v>
      </c>
      <c r="CW182">
        <v>39.89107142857144</v>
      </c>
      <c r="CX182">
        <v>0</v>
      </c>
      <c r="CY182">
        <v>1664378126.2</v>
      </c>
      <c r="CZ182">
        <v>0</v>
      </c>
      <c r="DA182">
        <v>0</v>
      </c>
      <c r="DB182" t="s">
        <v>356</v>
      </c>
      <c r="DC182">
        <v>1663859321.1</v>
      </c>
      <c r="DD182">
        <v>1663859315.6</v>
      </c>
      <c r="DE182">
        <v>0</v>
      </c>
      <c r="DF182">
        <v>0.196</v>
      </c>
      <c r="DG182">
        <v>-0.001</v>
      </c>
      <c r="DH182">
        <v>-5.941</v>
      </c>
      <c r="DI182">
        <v>-0.174</v>
      </c>
      <c r="DJ182">
        <v>1500</v>
      </c>
      <c r="DK182">
        <v>17</v>
      </c>
      <c r="DL182">
        <v>0.13</v>
      </c>
      <c r="DM182">
        <v>0.04</v>
      </c>
      <c r="DN182">
        <v>-51.32781951219512</v>
      </c>
      <c r="DO182">
        <v>-1.708670383275404</v>
      </c>
      <c r="DP182">
        <v>0.1834295680868886</v>
      </c>
      <c r="DQ182">
        <v>0</v>
      </c>
      <c r="DR182">
        <v>1.485226829268293</v>
      </c>
      <c r="DS182">
        <v>-0.4737098257839709</v>
      </c>
      <c r="DT182">
        <v>0.04795599224690784</v>
      </c>
      <c r="DU182">
        <v>0</v>
      </c>
      <c r="DV182">
        <v>0</v>
      </c>
      <c r="DW182">
        <v>2</v>
      </c>
      <c r="DX182" t="s">
        <v>357</v>
      </c>
      <c r="DY182">
        <v>2.98519</v>
      </c>
      <c r="DZ182">
        <v>2.71568</v>
      </c>
      <c r="EA182">
        <v>0.186483</v>
      </c>
      <c r="EB182">
        <v>0.189585</v>
      </c>
      <c r="EC182">
        <v>0.0903678</v>
      </c>
      <c r="ED182">
        <v>0.08366179999999999</v>
      </c>
      <c r="EE182">
        <v>25842.8</v>
      </c>
      <c r="EF182">
        <v>25875.1</v>
      </c>
      <c r="EG182">
        <v>29512</v>
      </c>
      <c r="EH182">
        <v>29518.5</v>
      </c>
      <c r="EI182">
        <v>35584.7</v>
      </c>
      <c r="EJ182">
        <v>35959.3</v>
      </c>
      <c r="EK182">
        <v>41590.8</v>
      </c>
      <c r="EL182">
        <v>42057.6</v>
      </c>
      <c r="EM182">
        <v>1.98118</v>
      </c>
      <c r="EN182">
        <v>1.95185</v>
      </c>
      <c r="EO182">
        <v>0.127535</v>
      </c>
      <c r="EP182">
        <v>0</v>
      </c>
      <c r="EQ182">
        <v>22.9166</v>
      </c>
      <c r="ER182">
        <v>999.9</v>
      </c>
      <c r="ES182">
        <v>50.9</v>
      </c>
      <c r="ET182">
        <v>27.6</v>
      </c>
      <c r="EU182">
        <v>20.6524</v>
      </c>
      <c r="EV182">
        <v>62.9096</v>
      </c>
      <c r="EW182">
        <v>33.0248</v>
      </c>
      <c r="EX182">
        <v>1</v>
      </c>
      <c r="EY182">
        <v>-0.189548</v>
      </c>
      <c r="EZ182">
        <v>1.78597</v>
      </c>
      <c r="FA182">
        <v>20.3268</v>
      </c>
      <c r="FB182">
        <v>5.21789</v>
      </c>
      <c r="FC182">
        <v>12.0099</v>
      </c>
      <c r="FD182">
        <v>4.9899</v>
      </c>
      <c r="FE182">
        <v>3.28858</v>
      </c>
      <c r="FF182">
        <v>9999</v>
      </c>
      <c r="FG182">
        <v>9999</v>
      </c>
      <c r="FH182">
        <v>9999</v>
      </c>
      <c r="FI182">
        <v>267.3</v>
      </c>
      <c r="FJ182">
        <v>1.86723</v>
      </c>
      <c r="FK182">
        <v>1.8663</v>
      </c>
      <c r="FL182">
        <v>1.86569</v>
      </c>
      <c r="FM182">
        <v>1.86569</v>
      </c>
      <c r="FN182">
        <v>1.86752</v>
      </c>
      <c r="FO182">
        <v>1.87007</v>
      </c>
      <c r="FP182">
        <v>1.86874</v>
      </c>
      <c r="FQ182">
        <v>1.8702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-5.1</v>
      </c>
      <c r="GF182">
        <v>-0.1353</v>
      </c>
      <c r="GG182">
        <v>-1.924539205026614</v>
      </c>
      <c r="GH182">
        <v>-0.003472570976848066</v>
      </c>
      <c r="GI182">
        <v>7.724417303660118E-07</v>
      </c>
      <c r="GJ182">
        <v>-2.052396271755168E-10</v>
      </c>
      <c r="GK182">
        <v>-0.1837585470287317</v>
      </c>
      <c r="GL182">
        <v>-0.01104087791735834</v>
      </c>
      <c r="GM182">
        <v>0.001110027317673367</v>
      </c>
      <c r="GN182">
        <v>-2.007286811265012E-05</v>
      </c>
      <c r="GO182">
        <v>4</v>
      </c>
      <c r="GP182">
        <v>2317</v>
      </c>
      <c r="GQ182">
        <v>1</v>
      </c>
      <c r="GR182">
        <v>22</v>
      </c>
      <c r="GS182">
        <v>8646.700000000001</v>
      </c>
      <c r="GT182">
        <v>8646.799999999999</v>
      </c>
      <c r="GU182">
        <v>2.34985</v>
      </c>
      <c r="GV182">
        <v>2.19849</v>
      </c>
      <c r="GW182">
        <v>1.39648</v>
      </c>
      <c r="GX182">
        <v>2.33765</v>
      </c>
      <c r="GY182">
        <v>1.49536</v>
      </c>
      <c r="GZ182">
        <v>2.36206</v>
      </c>
      <c r="HA182">
        <v>32.8647</v>
      </c>
      <c r="HB182">
        <v>24.0525</v>
      </c>
      <c r="HC182">
        <v>18</v>
      </c>
      <c r="HD182">
        <v>520.664</v>
      </c>
      <c r="HE182">
        <v>457.928</v>
      </c>
      <c r="HF182">
        <v>20.7088</v>
      </c>
      <c r="HG182">
        <v>24.9942</v>
      </c>
      <c r="HH182">
        <v>30.0004</v>
      </c>
      <c r="HI182">
        <v>24.9868</v>
      </c>
      <c r="HJ182">
        <v>24.9332</v>
      </c>
      <c r="HK182">
        <v>47.025</v>
      </c>
      <c r="HL182">
        <v>20.8147</v>
      </c>
      <c r="HM182">
        <v>53.2807</v>
      </c>
      <c r="HN182">
        <v>20.7007</v>
      </c>
      <c r="HO182">
        <v>1169.07</v>
      </c>
      <c r="HP182">
        <v>16.9159</v>
      </c>
      <c r="HQ182">
        <v>100.951</v>
      </c>
      <c r="HR182">
        <v>101.015</v>
      </c>
    </row>
    <row r="183" spans="1:226">
      <c r="A183">
        <v>167</v>
      </c>
      <c r="B183">
        <v>1664378127.1</v>
      </c>
      <c r="C183">
        <v>1922.099999904633</v>
      </c>
      <c r="D183" t="s">
        <v>697</v>
      </c>
      <c r="E183" t="s">
        <v>698</v>
      </c>
      <c r="F183">
        <v>5</v>
      </c>
      <c r="G183" t="s">
        <v>558</v>
      </c>
      <c r="H183" t="s">
        <v>354</v>
      </c>
      <c r="I183">
        <v>1664378119.6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1180.247421262485</v>
      </c>
      <c r="AK183">
        <v>1137.748484848484</v>
      </c>
      <c r="AL183">
        <v>3.383143313508476</v>
      </c>
      <c r="AM183">
        <v>64.64262232141019</v>
      </c>
      <c r="AN183">
        <f>(AP183 - AO183 + BO183*1E3/(8.314*(BQ183+273.15)) * AR183/BN183 * AQ183) * BN183/(100*BB183) * 1000/(1000 - AP183)</f>
        <v>0</v>
      </c>
      <c r="AO183">
        <v>16.95175974994179</v>
      </c>
      <c r="AP183">
        <v>18.37200484848485</v>
      </c>
      <c r="AQ183">
        <v>0.0009886121339603077</v>
      </c>
      <c r="AR183">
        <v>104.6612868082216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1664378119.6</v>
      </c>
      <c r="BH183">
        <v>1093.604444444445</v>
      </c>
      <c r="BI183">
        <v>1145.139259259259</v>
      </c>
      <c r="BJ183">
        <v>18.34891111111111</v>
      </c>
      <c r="BK183">
        <v>16.91459259259259</v>
      </c>
      <c r="BL183">
        <v>1098.683703703704</v>
      </c>
      <c r="BM183">
        <v>18.48425925925926</v>
      </c>
      <c r="BN183">
        <v>500.0709629629629</v>
      </c>
      <c r="BO183">
        <v>91.36353333333334</v>
      </c>
      <c r="BP183">
        <v>0.1000775925925926</v>
      </c>
      <c r="BQ183">
        <v>24.57807777777778</v>
      </c>
      <c r="BR183">
        <v>25.01689259259259</v>
      </c>
      <c r="BS183">
        <v>999.9000000000001</v>
      </c>
      <c r="BT183">
        <v>0</v>
      </c>
      <c r="BU183">
        <v>0</v>
      </c>
      <c r="BV183">
        <v>9993.328518518518</v>
      </c>
      <c r="BW183">
        <v>0</v>
      </c>
      <c r="BX183">
        <v>7.799682592592592</v>
      </c>
      <c r="BY183">
        <v>-51.53417777777778</v>
      </c>
      <c r="BZ183">
        <v>1114.046666666667</v>
      </c>
      <c r="CA183">
        <v>1164.842592592593</v>
      </c>
      <c r="CB183">
        <v>1.43431962962963</v>
      </c>
      <c r="CC183">
        <v>1145.139259259259</v>
      </c>
      <c r="CD183">
        <v>16.91459259259259</v>
      </c>
      <c r="CE183">
        <v>1.676421851851852</v>
      </c>
      <c r="CF183">
        <v>1.545376666666667</v>
      </c>
      <c r="CG183">
        <v>14.67981111111111</v>
      </c>
      <c r="CH183">
        <v>13.42462222222222</v>
      </c>
      <c r="CI183">
        <v>2000.03037037037</v>
      </c>
      <c r="CJ183">
        <v>0.980002888888889</v>
      </c>
      <c r="CK183">
        <v>0.01999741111111111</v>
      </c>
      <c r="CL183">
        <v>0</v>
      </c>
      <c r="CM183">
        <v>804.8051481481482</v>
      </c>
      <c r="CN183">
        <v>5.00097</v>
      </c>
      <c r="CO183">
        <v>16080.77037037037</v>
      </c>
      <c r="CP183">
        <v>16707.85185185185</v>
      </c>
      <c r="CQ183">
        <v>39.81466666666667</v>
      </c>
      <c r="CR183">
        <v>39.8377037037037</v>
      </c>
      <c r="CS183">
        <v>39.70581481481481</v>
      </c>
      <c r="CT183">
        <v>39.70811111111111</v>
      </c>
      <c r="CU183">
        <v>40.05062962962963</v>
      </c>
      <c r="CV183">
        <v>1955.134074074074</v>
      </c>
      <c r="CW183">
        <v>39.89444444444445</v>
      </c>
      <c r="CX183">
        <v>0</v>
      </c>
      <c r="CY183">
        <v>1664378131</v>
      </c>
      <c r="CZ183">
        <v>0</v>
      </c>
      <c r="DA183">
        <v>0</v>
      </c>
      <c r="DB183" t="s">
        <v>356</v>
      </c>
      <c r="DC183">
        <v>1663859321.1</v>
      </c>
      <c r="DD183">
        <v>1663859315.6</v>
      </c>
      <c r="DE183">
        <v>0</v>
      </c>
      <c r="DF183">
        <v>0.196</v>
      </c>
      <c r="DG183">
        <v>-0.001</v>
      </c>
      <c r="DH183">
        <v>-5.941</v>
      </c>
      <c r="DI183">
        <v>-0.174</v>
      </c>
      <c r="DJ183">
        <v>1500</v>
      </c>
      <c r="DK183">
        <v>17</v>
      </c>
      <c r="DL183">
        <v>0.13</v>
      </c>
      <c r="DM183">
        <v>0.04</v>
      </c>
      <c r="DN183">
        <v>-51.42610975609756</v>
      </c>
      <c r="DO183">
        <v>-1.48159233449475</v>
      </c>
      <c r="DP183">
        <v>0.1648926344032029</v>
      </c>
      <c r="DQ183">
        <v>0</v>
      </c>
      <c r="DR183">
        <v>1.460201219512195</v>
      </c>
      <c r="DS183">
        <v>-0.4225572125435575</v>
      </c>
      <c r="DT183">
        <v>0.04401719681653933</v>
      </c>
      <c r="DU183">
        <v>0</v>
      </c>
      <c r="DV183">
        <v>0</v>
      </c>
      <c r="DW183">
        <v>2</v>
      </c>
      <c r="DX183" t="s">
        <v>357</v>
      </c>
      <c r="DY183">
        <v>2.98517</v>
      </c>
      <c r="DZ183">
        <v>2.71563</v>
      </c>
      <c r="EA183">
        <v>0.188248</v>
      </c>
      <c r="EB183">
        <v>0.191315</v>
      </c>
      <c r="EC183">
        <v>0.0904122</v>
      </c>
      <c r="ED183">
        <v>0.0836875</v>
      </c>
      <c r="EE183">
        <v>25785.9</v>
      </c>
      <c r="EF183">
        <v>25819.6</v>
      </c>
      <c r="EG183">
        <v>29511</v>
      </c>
      <c r="EH183">
        <v>29518.1</v>
      </c>
      <c r="EI183">
        <v>35581.7</v>
      </c>
      <c r="EJ183">
        <v>35957.6</v>
      </c>
      <c r="EK183">
        <v>41589.4</v>
      </c>
      <c r="EL183">
        <v>42056.8</v>
      </c>
      <c r="EM183">
        <v>1.98142</v>
      </c>
      <c r="EN183">
        <v>1.95145</v>
      </c>
      <c r="EO183">
        <v>0.127237</v>
      </c>
      <c r="EP183">
        <v>0</v>
      </c>
      <c r="EQ183">
        <v>22.9166</v>
      </c>
      <c r="ER183">
        <v>999.9</v>
      </c>
      <c r="ES183">
        <v>50.9</v>
      </c>
      <c r="ET183">
        <v>27.6</v>
      </c>
      <c r="EU183">
        <v>20.6537</v>
      </c>
      <c r="EV183">
        <v>63.0696</v>
      </c>
      <c r="EW183">
        <v>33.6498</v>
      </c>
      <c r="EX183">
        <v>1</v>
      </c>
      <c r="EY183">
        <v>-0.189451</v>
      </c>
      <c r="EZ183">
        <v>1.74737</v>
      </c>
      <c r="FA183">
        <v>20.3274</v>
      </c>
      <c r="FB183">
        <v>5.21789</v>
      </c>
      <c r="FC183">
        <v>12.0099</v>
      </c>
      <c r="FD183">
        <v>4.98945</v>
      </c>
      <c r="FE183">
        <v>3.2885</v>
      </c>
      <c r="FF183">
        <v>9999</v>
      </c>
      <c r="FG183">
        <v>9999</v>
      </c>
      <c r="FH183">
        <v>9999</v>
      </c>
      <c r="FI183">
        <v>267.3</v>
      </c>
      <c r="FJ183">
        <v>1.86722</v>
      </c>
      <c r="FK183">
        <v>1.8663</v>
      </c>
      <c r="FL183">
        <v>1.86571</v>
      </c>
      <c r="FM183">
        <v>1.86569</v>
      </c>
      <c r="FN183">
        <v>1.86752</v>
      </c>
      <c r="FO183">
        <v>1.87008</v>
      </c>
      <c r="FP183">
        <v>1.86874</v>
      </c>
      <c r="FQ183">
        <v>1.87017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-5.14</v>
      </c>
      <c r="GF183">
        <v>-0.1351</v>
      </c>
      <c r="GG183">
        <v>-1.924539205026614</v>
      </c>
      <c r="GH183">
        <v>-0.003472570976848066</v>
      </c>
      <c r="GI183">
        <v>7.724417303660118E-07</v>
      </c>
      <c r="GJ183">
        <v>-2.052396271755168E-10</v>
      </c>
      <c r="GK183">
        <v>-0.1837585470287317</v>
      </c>
      <c r="GL183">
        <v>-0.01104087791735834</v>
      </c>
      <c r="GM183">
        <v>0.001110027317673367</v>
      </c>
      <c r="GN183">
        <v>-2.007286811265012E-05</v>
      </c>
      <c r="GO183">
        <v>4</v>
      </c>
      <c r="GP183">
        <v>2317</v>
      </c>
      <c r="GQ183">
        <v>1</v>
      </c>
      <c r="GR183">
        <v>22</v>
      </c>
      <c r="GS183">
        <v>8646.799999999999</v>
      </c>
      <c r="GT183">
        <v>8646.9</v>
      </c>
      <c r="GU183">
        <v>2.37915</v>
      </c>
      <c r="GV183">
        <v>2.18628</v>
      </c>
      <c r="GW183">
        <v>1.39648</v>
      </c>
      <c r="GX183">
        <v>2.33765</v>
      </c>
      <c r="GY183">
        <v>1.49536</v>
      </c>
      <c r="GZ183">
        <v>2.45728</v>
      </c>
      <c r="HA183">
        <v>32.8647</v>
      </c>
      <c r="HB183">
        <v>24.0612</v>
      </c>
      <c r="HC183">
        <v>18</v>
      </c>
      <c r="HD183">
        <v>520.85</v>
      </c>
      <c r="HE183">
        <v>457.701</v>
      </c>
      <c r="HF183">
        <v>20.6922</v>
      </c>
      <c r="HG183">
        <v>24.9968</v>
      </c>
      <c r="HH183">
        <v>30.0001</v>
      </c>
      <c r="HI183">
        <v>24.9894</v>
      </c>
      <c r="HJ183">
        <v>24.9357</v>
      </c>
      <c r="HK183">
        <v>47.6074</v>
      </c>
      <c r="HL183">
        <v>20.8147</v>
      </c>
      <c r="HM183">
        <v>53.2807</v>
      </c>
      <c r="HN183">
        <v>20.6868</v>
      </c>
      <c r="HO183">
        <v>1189.11</v>
      </c>
      <c r="HP183">
        <v>16.9127</v>
      </c>
      <c r="HQ183">
        <v>100.948</v>
      </c>
      <c r="HR183">
        <v>101.013</v>
      </c>
    </row>
    <row r="184" spans="1:226">
      <c r="A184">
        <v>168</v>
      </c>
      <c r="B184">
        <v>1664378132.1</v>
      </c>
      <c r="C184">
        <v>1927.099999904633</v>
      </c>
      <c r="D184" t="s">
        <v>699</v>
      </c>
      <c r="E184" t="s">
        <v>700</v>
      </c>
      <c r="F184">
        <v>5</v>
      </c>
      <c r="G184" t="s">
        <v>558</v>
      </c>
      <c r="H184" t="s">
        <v>354</v>
      </c>
      <c r="I184">
        <v>1664378124.314285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1197.405126356664</v>
      </c>
      <c r="AK184">
        <v>1154.709757575758</v>
      </c>
      <c r="AL184">
        <v>3.398938549821398</v>
      </c>
      <c r="AM184">
        <v>64.64262232141019</v>
      </c>
      <c r="AN184">
        <f>(AP184 - AO184 + BO184*1E3/(8.314*(BQ184+273.15)) * AR184/BN184 * AQ184) * BN184/(100*BB184) * 1000/(1000 - AP184)</f>
        <v>0</v>
      </c>
      <c r="AO184">
        <v>16.95733427846967</v>
      </c>
      <c r="AP184">
        <v>18.37747575757576</v>
      </c>
      <c r="AQ184">
        <v>0.0002219030606687582</v>
      </c>
      <c r="AR184">
        <v>104.6612868082216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1664378124.314285</v>
      </c>
      <c r="BH184">
        <v>1109.265357142857</v>
      </c>
      <c r="BI184">
        <v>1160.941428571429</v>
      </c>
      <c r="BJ184">
        <v>18.36268571428571</v>
      </c>
      <c r="BK184">
        <v>16.94602142857143</v>
      </c>
      <c r="BL184">
        <v>1114.384285714286</v>
      </c>
      <c r="BM184">
        <v>18.4979</v>
      </c>
      <c r="BN184">
        <v>500.0685357142857</v>
      </c>
      <c r="BO184">
        <v>91.36364642857144</v>
      </c>
      <c r="BP184">
        <v>0.1000083035714286</v>
      </c>
      <c r="BQ184">
        <v>24.56853928571428</v>
      </c>
      <c r="BR184">
        <v>25.00816071428571</v>
      </c>
      <c r="BS184">
        <v>999.9000000000002</v>
      </c>
      <c r="BT184">
        <v>0</v>
      </c>
      <c r="BU184">
        <v>0</v>
      </c>
      <c r="BV184">
        <v>9999.366785714286</v>
      </c>
      <c r="BW184">
        <v>0</v>
      </c>
      <c r="BX184">
        <v>7.8082825</v>
      </c>
      <c r="BY184">
        <v>-51.67561428571428</v>
      </c>
      <c r="BZ184">
        <v>1130.016071428571</v>
      </c>
      <c r="CA184">
        <v>1180.954642857143</v>
      </c>
      <c r="CB184">
        <v>1.416657857142857</v>
      </c>
      <c r="CC184">
        <v>1160.941428571429</v>
      </c>
      <c r="CD184">
        <v>16.94602142857143</v>
      </c>
      <c r="CE184">
        <v>1.677681785714286</v>
      </c>
      <c r="CF184">
        <v>1.548250357142857</v>
      </c>
      <c r="CG184">
        <v>14.69146071428571</v>
      </c>
      <c r="CH184">
        <v>13.45317142857143</v>
      </c>
      <c r="CI184">
        <v>2000.016428571429</v>
      </c>
      <c r="CJ184">
        <v>0.9800020714285717</v>
      </c>
      <c r="CK184">
        <v>0.01999822857142858</v>
      </c>
      <c r="CL184">
        <v>0</v>
      </c>
      <c r="CM184">
        <v>804.5105357142857</v>
      </c>
      <c r="CN184">
        <v>5.00097</v>
      </c>
      <c r="CO184">
        <v>16071.88571428571</v>
      </c>
      <c r="CP184">
        <v>16707.74285714286</v>
      </c>
      <c r="CQ184">
        <v>39.76314285714285</v>
      </c>
      <c r="CR184">
        <v>39.79664285714286</v>
      </c>
      <c r="CS184">
        <v>39.66721428571429</v>
      </c>
      <c r="CT184">
        <v>39.63592857142857</v>
      </c>
      <c r="CU184">
        <v>40.00635714285713</v>
      </c>
      <c r="CV184">
        <v>1955.117142857142</v>
      </c>
      <c r="CW184">
        <v>39.8975</v>
      </c>
      <c r="CX184">
        <v>0</v>
      </c>
      <c r="CY184">
        <v>1664378135.8</v>
      </c>
      <c r="CZ184">
        <v>0</v>
      </c>
      <c r="DA184">
        <v>0</v>
      </c>
      <c r="DB184" t="s">
        <v>356</v>
      </c>
      <c r="DC184">
        <v>1663859321.1</v>
      </c>
      <c r="DD184">
        <v>1663859315.6</v>
      </c>
      <c r="DE184">
        <v>0</v>
      </c>
      <c r="DF184">
        <v>0.196</v>
      </c>
      <c r="DG184">
        <v>-0.001</v>
      </c>
      <c r="DH184">
        <v>-5.941</v>
      </c>
      <c r="DI184">
        <v>-0.174</v>
      </c>
      <c r="DJ184">
        <v>1500</v>
      </c>
      <c r="DK184">
        <v>17</v>
      </c>
      <c r="DL184">
        <v>0.13</v>
      </c>
      <c r="DM184">
        <v>0.04</v>
      </c>
      <c r="DN184">
        <v>-51.5997075</v>
      </c>
      <c r="DO184">
        <v>-1.610653283301956</v>
      </c>
      <c r="DP184">
        <v>0.1720068376366181</v>
      </c>
      <c r="DQ184">
        <v>0</v>
      </c>
      <c r="DR184">
        <v>1.43302875</v>
      </c>
      <c r="DS184">
        <v>-0.2271222889305841</v>
      </c>
      <c r="DT184">
        <v>0.02934178464131826</v>
      </c>
      <c r="DU184">
        <v>0</v>
      </c>
      <c r="DV184">
        <v>0</v>
      </c>
      <c r="DW184">
        <v>2</v>
      </c>
      <c r="DX184" t="s">
        <v>357</v>
      </c>
      <c r="DY184">
        <v>2.98504</v>
      </c>
      <c r="DZ184">
        <v>2.71564</v>
      </c>
      <c r="EA184">
        <v>0.190004</v>
      </c>
      <c r="EB184">
        <v>0.193041</v>
      </c>
      <c r="EC184">
        <v>0.09042509999999999</v>
      </c>
      <c r="ED184">
        <v>0.08370030000000001</v>
      </c>
      <c r="EE184">
        <v>25730.6</v>
      </c>
      <c r="EF184">
        <v>25763.8</v>
      </c>
      <c r="EG184">
        <v>29511.4</v>
      </c>
      <c r="EH184">
        <v>29517.3</v>
      </c>
      <c r="EI184">
        <v>35582.3</v>
      </c>
      <c r="EJ184">
        <v>35956.1</v>
      </c>
      <c r="EK184">
        <v>41590.6</v>
      </c>
      <c r="EL184">
        <v>42055.6</v>
      </c>
      <c r="EM184">
        <v>1.98095</v>
      </c>
      <c r="EN184">
        <v>1.9517</v>
      </c>
      <c r="EO184">
        <v>0.126231</v>
      </c>
      <c r="EP184">
        <v>0</v>
      </c>
      <c r="EQ184">
        <v>22.916</v>
      </c>
      <c r="ER184">
        <v>999.9</v>
      </c>
      <c r="ES184">
        <v>50.9</v>
      </c>
      <c r="ET184">
        <v>27.6</v>
      </c>
      <c r="EU184">
        <v>20.6537</v>
      </c>
      <c r="EV184">
        <v>62.9296</v>
      </c>
      <c r="EW184">
        <v>32.9808</v>
      </c>
      <c r="EX184">
        <v>1</v>
      </c>
      <c r="EY184">
        <v>-0.189273</v>
      </c>
      <c r="EZ184">
        <v>1.72568</v>
      </c>
      <c r="FA184">
        <v>20.3274</v>
      </c>
      <c r="FB184">
        <v>5.21699</v>
      </c>
      <c r="FC184">
        <v>12.0099</v>
      </c>
      <c r="FD184">
        <v>4.9893</v>
      </c>
      <c r="FE184">
        <v>3.2884</v>
      </c>
      <c r="FF184">
        <v>9999</v>
      </c>
      <c r="FG184">
        <v>9999</v>
      </c>
      <c r="FH184">
        <v>9999</v>
      </c>
      <c r="FI184">
        <v>267.3</v>
      </c>
      <c r="FJ184">
        <v>1.86722</v>
      </c>
      <c r="FK184">
        <v>1.8663</v>
      </c>
      <c r="FL184">
        <v>1.8657</v>
      </c>
      <c r="FM184">
        <v>1.86569</v>
      </c>
      <c r="FN184">
        <v>1.86752</v>
      </c>
      <c r="FO184">
        <v>1.8701</v>
      </c>
      <c r="FP184">
        <v>1.86874</v>
      </c>
      <c r="FQ184">
        <v>1.87015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-5.18</v>
      </c>
      <c r="GF184">
        <v>-0.1351</v>
      </c>
      <c r="GG184">
        <v>-1.924539205026614</v>
      </c>
      <c r="GH184">
        <v>-0.003472570976848066</v>
      </c>
      <c r="GI184">
        <v>7.724417303660118E-07</v>
      </c>
      <c r="GJ184">
        <v>-2.052396271755168E-10</v>
      </c>
      <c r="GK184">
        <v>-0.1837585470287317</v>
      </c>
      <c r="GL184">
        <v>-0.01104087791735834</v>
      </c>
      <c r="GM184">
        <v>0.001110027317673367</v>
      </c>
      <c r="GN184">
        <v>-2.007286811265012E-05</v>
      </c>
      <c r="GO184">
        <v>4</v>
      </c>
      <c r="GP184">
        <v>2317</v>
      </c>
      <c r="GQ184">
        <v>1</v>
      </c>
      <c r="GR184">
        <v>22</v>
      </c>
      <c r="GS184">
        <v>8646.9</v>
      </c>
      <c r="GT184">
        <v>8646.9</v>
      </c>
      <c r="GU184">
        <v>2.40356</v>
      </c>
      <c r="GV184">
        <v>2.19482</v>
      </c>
      <c r="GW184">
        <v>1.39648</v>
      </c>
      <c r="GX184">
        <v>2.33643</v>
      </c>
      <c r="GY184">
        <v>1.49536</v>
      </c>
      <c r="GZ184">
        <v>2.3999</v>
      </c>
      <c r="HA184">
        <v>32.8647</v>
      </c>
      <c r="HB184">
        <v>24.0612</v>
      </c>
      <c r="HC184">
        <v>18</v>
      </c>
      <c r="HD184">
        <v>520.566</v>
      </c>
      <c r="HE184">
        <v>457.874</v>
      </c>
      <c r="HF184">
        <v>20.6802</v>
      </c>
      <c r="HG184">
        <v>25</v>
      </c>
      <c r="HH184">
        <v>30.0003</v>
      </c>
      <c r="HI184">
        <v>24.992</v>
      </c>
      <c r="HJ184">
        <v>24.9378</v>
      </c>
      <c r="HK184">
        <v>48.0998</v>
      </c>
      <c r="HL184">
        <v>20.8147</v>
      </c>
      <c r="HM184">
        <v>53.2807</v>
      </c>
      <c r="HN184">
        <v>20.685</v>
      </c>
      <c r="HO184">
        <v>1202.49</v>
      </c>
      <c r="HP184">
        <v>16.9099</v>
      </c>
      <c r="HQ184">
        <v>100.95</v>
      </c>
      <c r="HR184">
        <v>101.01</v>
      </c>
    </row>
    <row r="185" spans="1:226">
      <c r="A185">
        <v>169</v>
      </c>
      <c r="B185">
        <v>1664378137.1</v>
      </c>
      <c r="C185">
        <v>1932.099999904633</v>
      </c>
      <c r="D185" t="s">
        <v>701</v>
      </c>
      <c r="E185" t="s">
        <v>702</v>
      </c>
      <c r="F185">
        <v>5</v>
      </c>
      <c r="G185" t="s">
        <v>558</v>
      </c>
      <c r="H185" t="s">
        <v>354</v>
      </c>
      <c r="I185">
        <v>1664378129.6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1214.361230193391</v>
      </c>
      <c r="AK185">
        <v>1171.603696969697</v>
      </c>
      <c r="AL185">
        <v>3.376549347938731</v>
      </c>
      <c r="AM185">
        <v>64.64262232141019</v>
      </c>
      <c r="AN185">
        <f>(AP185 - AO185 + BO185*1E3/(8.314*(BQ185+273.15)) * AR185/BN185 * AQ185) * BN185/(100*BB185) * 1000/(1000 - AP185)</f>
        <v>0</v>
      </c>
      <c r="AO185">
        <v>16.9594919004515</v>
      </c>
      <c r="AP185">
        <v>18.37467575757576</v>
      </c>
      <c r="AQ185">
        <v>-6.139506126983082E-05</v>
      </c>
      <c r="AR185">
        <v>104.6612868082216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1664378129.6</v>
      </c>
      <c r="BH185">
        <v>1126.821481481481</v>
      </c>
      <c r="BI185">
        <v>1178.631851851852</v>
      </c>
      <c r="BJ185">
        <v>18.37347407407407</v>
      </c>
      <c r="BK185">
        <v>16.95619629629629</v>
      </c>
      <c r="BL185">
        <v>1131.985185185185</v>
      </c>
      <c r="BM185">
        <v>18.5085962962963</v>
      </c>
      <c r="BN185">
        <v>500.0629259259259</v>
      </c>
      <c r="BO185">
        <v>91.36365925925928</v>
      </c>
      <c r="BP185">
        <v>0.09997268518518518</v>
      </c>
      <c r="BQ185">
        <v>24.56013333333333</v>
      </c>
      <c r="BR185">
        <v>24.99956666666666</v>
      </c>
      <c r="BS185">
        <v>999.9000000000001</v>
      </c>
      <c r="BT185">
        <v>0</v>
      </c>
      <c r="BU185">
        <v>0</v>
      </c>
      <c r="BV185">
        <v>10007.6174074074</v>
      </c>
      <c r="BW185">
        <v>0</v>
      </c>
      <c r="BX185">
        <v>7.827056666666668</v>
      </c>
      <c r="BY185">
        <v>-51.80988888888888</v>
      </c>
      <c r="BZ185">
        <v>1147.913333333333</v>
      </c>
      <c r="CA185">
        <v>1198.961481481482</v>
      </c>
      <c r="CB185">
        <v>1.417276296296296</v>
      </c>
      <c r="CC185">
        <v>1178.631851851852</v>
      </c>
      <c r="CD185">
        <v>16.95619629629629</v>
      </c>
      <c r="CE185">
        <v>1.678668148148148</v>
      </c>
      <c r="CF185">
        <v>1.549180740740741</v>
      </c>
      <c r="CG185">
        <v>14.70057037037037</v>
      </c>
      <c r="CH185">
        <v>13.46239259259259</v>
      </c>
      <c r="CI185">
        <v>2000.013333333334</v>
      </c>
      <c r="CJ185">
        <v>0.9800013333333334</v>
      </c>
      <c r="CK185">
        <v>0.01999896666666667</v>
      </c>
      <c r="CL185">
        <v>0</v>
      </c>
      <c r="CM185">
        <v>804.2207777777777</v>
      </c>
      <c r="CN185">
        <v>5.00097</v>
      </c>
      <c r="CO185">
        <v>16062.1</v>
      </c>
      <c r="CP185">
        <v>16707.71851851852</v>
      </c>
      <c r="CQ185">
        <v>39.70581481481481</v>
      </c>
      <c r="CR185">
        <v>39.7474074074074</v>
      </c>
      <c r="CS185">
        <v>39.61548148148147</v>
      </c>
      <c r="CT185">
        <v>39.56237037037037</v>
      </c>
      <c r="CU185">
        <v>39.95344444444444</v>
      </c>
      <c r="CV185">
        <v>1955.113333333333</v>
      </c>
      <c r="CW185">
        <v>39.9</v>
      </c>
      <c r="CX185">
        <v>0</v>
      </c>
      <c r="CY185">
        <v>1664378141.2</v>
      </c>
      <c r="CZ185">
        <v>0</v>
      </c>
      <c r="DA185">
        <v>0</v>
      </c>
      <c r="DB185" t="s">
        <v>356</v>
      </c>
      <c r="DC185">
        <v>1663859321.1</v>
      </c>
      <c r="DD185">
        <v>1663859315.6</v>
      </c>
      <c r="DE185">
        <v>0</v>
      </c>
      <c r="DF185">
        <v>0.196</v>
      </c>
      <c r="DG185">
        <v>-0.001</v>
      </c>
      <c r="DH185">
        <v>-5.941</v>
      </c>
      <c r="DI185">
        <v>-0.174</v>
      </c>
      <c r="DJ185">
        <v>1500</v>
      </c>
      <c r="DK185">
        <v>17</v>
      </c>
      <c r="DL185">
        <v>0.13</v>
      </c>
      <c r="DM185">
        <v>0.04</v>
      </c>
      <c r="DN185">
        <v>-51.71974</v>
      </c>
      <c r="DO185">
        <v>-1.802985365853614</v>
      </c>
      <c r="DP185">
        <v>0.1849164186869295</v>
      </c>
      <c r="DQ185">
        <v>0</v>
      </c>
      <c r="DR185">
        <v>1.41708325</v>
      </c>
      <c r="DS185">
        <v>0.001137073170728919</v>
      </c>
      <c r="DT185">
        <v>0.004907692628669818</v>
      </c>
      <c r="DU185">
        <v>1</v>
      </c>
      <c r="DV185">
        <v>1</v>
      </c>
      <c r="DW185">
        <v>2</v>
      </c>
      <c r="DX185" t="s">
        <v>425</v>
      </c>
      <c r="DY185">
        <v>2.98513</v>
      </c>
      <c r="DZ185">
        <v>2.71569</v>
      </c>
      <c r="EA185">
        <v>0.191743</v>
      </c>
      <c r="EB185">
        <v>0.194718</v>
      </c>
      <c r="EC185">
        <v>0.09041159999999999</v>
      </c>
      <c r="ED185">
        <v>0.0837089</v>
      </c>
      <c r="EE185">
        <v>25675.6</v>
      </c>
      <c r="EF185">
        <v>25710.3</v>
      </c>
      <c r="EG185">
        <v>29511.7</v>
      </c>
      <c r="EH185">
        <v>29517.3</v>
      </c>
      <c r="EI185">
        <v>35583</v>
      </c>
      <c r="EJ185">
        <v>35955.8</v>
      </c>
      <c r="EK185">
        <v>41590.7</v>
      </c>
      <c r="EL185">
        <v>42055.6</v>
      </c>
      <c r="EM185">
        <v>1.98135</v>
      </c>
      <c r="EN185">
        <v>1.95192</v>
      </c>
      <c r="EO185">
        <v>0.125933</v>
      </c>
      <c r="EP185">
        <v>0</v>
      </c>
      <c r="EQ185">
        <v>22.9146</v>
      </c>
      <c r="ER185">
        <v>999.9</v>
      </c>
      <c r="ES185">
        <v>50.9</v>
      </c>
      <c r="ET185">
        <v>27.7</v>
      </c>
      <c r="EU185">
        <v>20.7756</v>
      </c>
      <c r="EV185">
        <v>62.8496</v>
      </c>
      <c r="EW185">
        <v>33.5296</v>
      </c>
      <c r="EX185">
        <v>1</v>
      </c>
      <c r="EY185">
        <v>-0.189245</v>
      </c>
      <c r="EZ185">
        <v>1.304</v>
      </c>
      <c r="FA185">
        <v>20.3296</v>
      </c>
      <c r="FB185">
        <v>5.21819</v>
      </c>
      <c r="FC185">
        <v>12.0099</v>
      </c>
      <c r="FD185">
        <v>4.9893</v>
      </c>
      <c r="FE185">
        <v>3.28845</v>
      </c>
      <c r="FF185">
        <v>9999</v>
      </c>
      <c r="FG185">
        <v>9999</v>
      </c>
      <c r="FH185">
        <v>9999</v>
      </c>
      <c r="FI185">
        <v>267.3</v>
      </c>
      <c r="FJ185">
        <v>1.86722</v>
      </c>
      <c r="FK185">
        <v>1.8663</v>
      </c>
      <c r="FL185">
        <v>1.8657</v>
      </c>
      <c r="FM185">
        <v>1.86569</v>
      </c>
      <c r="FN185">
        <v>1.86752</v>
      </c>
      <c r="FO185">
        <v>1.87008</v>
      </c>
      <c r="FP185">
        <v>1.86874</v>
      </c>
      <c r="FQ185">
        <v>1.87015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-5.22</v>
      </c>
      <c r="GF185">
        <v>-0.1351</v>
      </c>
      <c r="GG185">
        <v>-1.924539205026614</v>
      </c>
      <c r="GH185">
        <v>-0.003472570976848066</v>
      </c>
      <c r="GI185">
        <v>7.724417303660118E-07</v>
      </c>
      <c r="GJ185">
        <v>-2.052396271755168E-10</v>
      </c>
      <c r="GK185">
        <v>-0.1837585470287317</v>
      </c>
      <c r="GL185">
        <v>-0.01104087791735834</v>
      </c>
      <c r="GM185">
        <v>0.001110027317673367</v>
      </c>
      <c r="GN185">
        <v>-2.007286811265012E-05</v>
      </c>
      <c r="GO185">
        <v>4</v>
      </c>
      <c r="GP185">
        <v>2317</v>
      </c>
      <c r="GQ185">
        <v>1</v>
      </c>
      <c r="GR185">
        <v>22</v>
      </c>
      <c r="GS185">
        <v>8646.9</v>
      </c>
      <c r="GT185">
        <v>8647</v>
      </c>
      <c r="GU185">
        <v>2.43286</v>
      </c>
      <c r="GV185">
        <v>2.1875</v>
      </c>
      <c r="GW185">
        <v>1.39648</v>
      </c>
      <c r="GX185">
        <v>2.33765</v>
      </c>
      <c r="GY185">
        <v>1.49536</v>
      </c>
      <c r="GZ185">
        <v>2.4646</v>
      </c>
      <c r="HA185">
        <v>32.8647</v>
      </c>
      <c r="HB185">
        <v>24.07</v>
      </c>
      <c r="HC185">
        <v>18</v>
      </c>
      <c r="HD185">
        <v>520.846</v>
      </c>
      <c r="HE185">
        <v>458.035</v>
      </c>
      <c r="HF185">
        <v>20.6795</v>
      </c>
      <c r="HG185">
        <v>25.0026</v>
      </c>
      <c r="HH185">
        <v>30.0002</v>
      </c>
      <c r="HI185">
        <v>24.9942</v>
      </c>
      <c r="HJ185">
        <v>24.9404</v>
      </c>
      <c r="HK185">
        <v>48.6829</v>
      </c>
      <c r="HL185">
        <v>20.8147</v>
      </c>
      <c r="HM185">
        <v>53.2807</v>
      </c>
      <c r="HN185">
        <v>20.9893</v>
      </c>
      <c r="HO185">
        <v>1222.53</v>
      </c>
      <c r="HP185">
        <v>16.919</v>
      </c>
      <c r="HQ185">
        <v>100.95</v>
      </c>
      <c r="HR185">
        <v>101.01</v>
      </c>
    </row>
    <row r="186" spans="1:226">
      <c r="A186">
        <v>170</v>
      </c>
      <c r="B186">
        <v>1664378142.1</v>
      </c>
      <c r="C186">
        <v>1937.099999904633</v>
      </c>
      <c r="D186" t="s">
        <v>703</v>
      </c>
      <c r="E186" t="s">
        <v>704</v>
      </c>
      <c r="F186">
        <v>5</v>
      </c>
      <c r="G186" t="s">
        <v>558</v>
      </c>
      <c r="H186" t="s">
        <v>354</v>
      </c>
      <c r="I186">
        <v>1664378134.314285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1231.36623783095</v>
      </c>
      <c r="AK186">
        <v>1188.498303030302</v>
      </c>
      <c r="AL186">
        <v>3.364531023472617</v>
      </c>
      <c r="AM186">
        <v>64.64262232141019</v>
      </c>
      <c r="AN186">
        <f>(AP186 - AO186 + BO186*1E3/(8.314*(BQ186+273.15)) * AR186/BN186 * AQ186) * BN186/(100*BB186) * 1000/(1000 - AP186)</f>
        <v>0</v>
      </c>
      <c r="AO186">
        <v>16.96331076773092</v>
      </c>
      <c r="AP186">
        <v>18.37331575757576</v>
      </c>
      <c r="AQ186">
        <v>-4.256951521697376E-05</v>
      </c>
      <c r="AR186">
        <v>104.6612868082216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1664378134.314285</v>
      </c>
      <c r="BH186">
        <v>1142.4875</v>
      </c>
      <c r="BI186">
        <v>1194.424642857143</v>
      </c>
      <c r="BJ186">
        <v>18.37460714285714</v>
      </c>
      <c r="BK186">
        <v>16.95960714285714</v>
      </c>
      <c r="BL186">
        <v>1147.691428571429</v>
      </c>
      <c r="BM186">
        <v>18.50971785714286</v>
      </c>
      <c r="BN186">
        <v>500.0642857142857</v>
      </c>
      <c r="BO186">
        <v>91.36368571428571</v>
      </c>
      <c r="BP186">
        <v>0.09993877857142856</v>
      </c>
      <c r="BQ186">
        <v>24.55524285714286</v>
      </c>
      <c r="BR186">
        <v>24.98962142857143</v>
      </c>
      <c r="BS186">
        <v>999.9000000000002</v>
      </c>
      <c r="BT186">
        <v>0</v>
      </c>
      <c r="BU186">
        <v>0</v>
      </c>
      <c r="BV186">
        <v>10007.46</v>
      </c>
      <c r="BW186">
        <v>0</v>
      </c>
      <c r="BX186">
        <v>7.849784999999999</v>
      </c>
      <c r="BY186">
        <v>-51.93621785714286</v>
      </c>
      <c r="BZ186">
        <v>1163.873928571428</v>
      </c>
      <c r="CA186">
        <v>1215.031428571428</v>
      </c>
      <c r="CB186">
        <v>1.414990357142857</v>
      </c>
      <c r="CC186">
        <v>1194.424642857143</v>
      </c>
      <c r="CD186">
        <v>16.95960714285714</v>
      </c>
      <c r="CE186">
        <v>1.678772142857143</v>
      </c>
      <c r="CF186">
        <v>1.549493571428572</v>
      </c>
      <c r="CG186">
        <v>14.70151785714286</v>
      </c>
      <c r="CH186">
        <v>13.46548571428571</v>
      </c>
      <c r="CI186">
        <v>2000.013928571428</v>
      </c>
      <c r="CJ186">
        <v>0.9800007857142855</v>
      </c>
      <c r="CK186">
        <v>0.01999951428571429</v>
      </c>
      <c r="CL186">
        <v>0</v>
      </c>
      <c r="CM186">
        <v>803.9595714285713</v>
      </c>
      <c r="CN186">
        <v>5.00097</v>
      </c>
      <c r="CO186">
        <v>16053.19285714286</v>
      </c>
      <c r="CP186">
        <v>16707.70357142857</v>
      </c>
      <c r="CQ186">
        <v>39.66721428571429</v>
      </c>
      <c r="CR186">
        <v>39.70732142857143</v>
      </c>
      <c r="CS186">
        <v>39.569</v>
      </c>
      <c r="CT186">
        <v>39.50421428571428</v>
      </c>
      <c r="CU186">
        <v>39.91271428571429</v>
      </c>
      <c r="CV186">
        <v>1955.113571428572</v>
      </c>
      <c r="CW186">
        <v>39.90035714285715</v>
      </c>
      <c r="CX186">
        <v>0</v>
      </c>
      <c r="CY186">
        <v>1664378146</v>
      </c>
      <c r="CZ186">
        <v>0</v>
      </c>
      <c r="DA186">
        <v>0</v>
      </c>
      <c r="DB186" t="s">
        <v>356</v>
      </c>
      <c r="DC186">
        <v>1663859321.1</v>
      </c>
      <c r="DD186">
        <v>1663859315.6</v>
      </c>
      <c r="DE186">
        <v>0</v>
      </c>
      <c r="DF186">
        <v>0.196</v>
      </c>
      <c r="DG186">
        <v>-0.001</v>
      </c>
      <c r="DH186">
        <v>-5.941</v>
      </c>
      <c r="DI186">
        <v>-0.174</v>
      </c>
      <c r="DJ186">
        <v>1500</v>
      </c>
      <c r="DK186">
        <v>17</v>
      </c>
      <c r="DL186">
        <v>0.13</v>
      </c>
      <c r="DM186">
        <v>0.04</v>
      </c>
      <c r="DN186">
        <v>-51.839485</v>
      </c>
      <c r="DO186">
        <v>-1.530452532832864</v>
      </c>
      <c r="DP186">
        <v>0.1655959986684455</v>
      </c>
      <c r="DQ186">
        <v>0</v>
      </c>
      <c r="DR186">
        <v>1.41534225</v>
      </c>
      <c r="DS186">
        <v>-0.02089429643527509</v>
      </c>
      <c r="DT186">
        <v>0.003620224086641587</v>
      </c>
      <c r="DU186">
        <v>1</v>
      </c>
      <c r="DV186">
        <v>1</v>
      </c>
      <c r="DW186">
        <v>2</v>
      </c>
      <c r="DX186" t="s">
        <v>425</v>
      </c>
      <c r="DY186">
        <v>2.98514</v>
      </c>
      <c r="DZ186">
        <v>2.71575</v>
      </c>
      <c r="EA186">
        <v>0.193473</v>
      </c>
      <c r="EB186">
        <v>0.196423</v>
      </c>
      <c r="EC186">
        <v>0.0904151</v>
      </c>
      <c r="ED186">
        <v>0.0837101</v>
      </c>
      <c r="EE186">
        <v>25620.6</v>
      </c>
      <c r="EF186">
        <v>25655.7</v>
      </c>
      <c r="EG186">
        <v>29511.6</v>
      </c>
      <c r="EH186">
        <v>29517</v>
      </c>
      <c r="EI186">
        <v>35582.9</v>
      </c>
      <c r="EJ186">
        <v>35955.5</v>
      </c>
      <c r="EK186">
        <v>41590.7</v>
      </c>
      <c r="EL186">
        <v>42055.3</v>
      </c>
      <c r="EM186">
        <v>1.9811</v>
      </c>
      <c r="EN186">
        <v>1.95168</v>
      </c>
      <c r="EO186">
        <v>0.125803</v>
      </c>
      <c r="EP186">
        <v>0</v>
      </c>
      <c r="EQ186">
        <v>22.9126</v>
      </c>
      <c r="ER186">
        <v>999.9</v>
      </c>
      <c r="ES186">
        <v>50.9</v>
      </c>
      <c r="ET186">
        <v>27.7</v>
      </c>
      <c r="EU186">
        <v>20.7732</v>
      </c>
      <c r="EV186">
        <v>62.8596</v>
      </c>
      <c r="EW186">
        <v>33.2612</v>
      </c>
      <c r="EX186">
        <v>1</v>
      </c>
      <c r="EY186">
        <v>-0.190882</v>
      </c>
      <c r="EZ186">
        <v>0.721865</v>
      </c>
      <c r="FA186">
        <v>20.3348</v>
      </c>
      <c r="FB186">
        <v>5.21744</v>
      </c>
      <c r="FC186">
        <v>12.0099</v>
      </c>
      <c r="FD186">
        <v>4.98955</v>
      </c>
      <c r="FE186">
        <v>3.28845</v>
      </c>
      <c r="FF186">
        <v>9999</v>
      </c>
      <c r="FG186">
        <v>9999</v>
      </c>
      <c r="FH186">
        <v>9999</v>
      </c>
      <c r="FI186">
        <v>267.3</v>
      </c>
      <c r="FJ186">
        <v>1.86722</v>
      </c>
      <c r="FK186">
        <v>1.8663</v>
      </c>
      <c r="FL186">
        <v>1.86571</v>
      </c>
      <c r="FM186">
        <v>1.86569</v>
      </c>
      <c r="FN186">
        <v>1.86753</v>
      </c>
      <c r="FO186">
        <v>1.87009</v>
      </c>
      <c r="FP186">
        <v>1.86873</v>
      </c>
      <c r="FQ186">
        <v>1.87017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-5.27</v>
      </c>
      <c r="GF186">
        <v>-0.1351</v>
      </c>
      <c r="GG186">
        <v>-1.924539205026614</v>
      </c>
      <c r="GH186">
        <v>-0.003472570976848066</v>
      </c>
      <c r="GI186">
        <v>7.724417303660118E-07</v>
      </c>
      <c r="GJ186">
        <v>-2.052396271755168E-10</v>
      </c>
      <c r="GK186">
        <v>-0.1837585470287317</v>
      </c>
      <c r="GL186">
        <v>-0.01104087791735834</v>
      </c>
      <c r="GM186">
        <v>0.001110027317673367</v>
      </c>
      <c r="GN186">
        <v>-2.007286811265012E-05</v>
      </c>
      <c r="GO186">
        <v>4</v>
      </c>
      <c r="GP186">
        <v>2317</v>
      </c>
      <c r="GQ186">
        <v>1</v>
      </c>
      <c r="GR186">
        <v>22</v>
      </c>
      <c r="GS186">
        <v>8647</v>
      </c>
      <c r="GT186">
        <v>8647.1</v>
      </c>
      <c r="GU186">
        <v>2.45728</v>
      </c>
      <c r="GV186">
        <v>2.19604</v>
      </c>
      <c r="GW186">
        <v>1.39648</v>
      </c>
      <c r="GX186">
        <v>2.33643</v>
      </c>
      <c r="GY186">
        <v>1.49536</v>
      </c>
      <c r="GZ186">
        <v>2.36938</v>
      </c>
      <c r="HA186">
        <v>32.8647</v>
      </c>
      <c r="HB186">
        <v>24.0612</v>
      </c>
      <c r="HC186">
        <v>18</v>
      </c>
      <c r="HD186">
        <v>520.708</v>
      </c>
      <c r="HE186">
        <v>457.898</v>
      </c>
      <c r="HF186">
        <v>20.9279</v>
      </c>
      <c r="HG186">
        <v>25.006</v>
      </c>
      <c r="HH186">
        <v>29.9992</v>
      </c>
      <c r="HI186">
        <v>24.9968</v>
      </c>
      <c r="HJ186">
        <v>24.9425</v>
      </c>
      <c r="HK186">
        <v>49.1707</v>
      </c>
      <c r="HL186">
        <v>20.8147</v>
      </c>
      <c r="HM186">
        <v>53.2807</v>
      </c>
      <c r="HN186">
        <v>21.0016</v>
      </c>
      <c r="HO186">
        <v>1235.88</v>
      </c>
      <c r="HP186">
        <v>16.9145</v>
      </c>
      <c r="HQ186">
        <v>100.95</v>
      </c>
      <c r="HR186">
        <v>101.01</v>
      </c>
    </row>
    <row r="187" spans="1:226">
      <c r="A187">
        <v>171</v>
      </c>
      <c r="B187">
        <v>1664378147.1</v>
      </c>
      <c r="C187">
        <v>1942.099999904633</v>
      </c>
      <c r="D187" t="s">
        <v>705</v>
      </c>
      <c r="E187" t="s">
        <v>706</v>
      </c>
      <c r="F187">
        <v>5</v>
      </c>
      <c r="G187" t="s">
        <v>558</v>
      </c>
      <c r="H187" t="s">
        <v>354</v>
      </c>
      <c r="I187">
        <v>1664378139.6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1248.415745619025</v>
      </c>
      <c r="AK187">
        <v>1205.517636363636</v>
      </c>
      <c r="AL187">
        <v>3.406657504433557</v>
      </c>
      <c r="AM187">
        <v>64.64262232141019</v>
      </c>
      <c r="AN187">
        <f>(AP187 - AO187 + BO187*1E3/(8.314*(BQ187+273.15)) * AR187/BN187 * AQ187) * BN187/(100*BB187) * 1000/(1000 - AP187)</f>
        <v>0</v>
      </c>
      <c r="AO187">
        <v>16.96444255493862</v>
      </c>
      <c r="AP187">
        <v>18.37686</v>
      </c>
      <c r="AQ187">
        <v>5.912223340134517E-05</v>
      </c>
      <c r="AR187">
        <v>104.6612868082216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1664378139.6</v>
      </c>
      <c r="BH187">
        <v>1160.061111111111</v>
      </c>
      <c r="BI187">
        <v>1212.088888888889</v>
      </c>
      <c r="BJ187">
        <v>18.37507037037037</v>
      </c>
      <c r="BK187">
        <v>16.96227407407407</v>
      </c>
      <c r="BL187">
        <v>1165.309259259259</v>
      </c>
      <c r="BM187">
        <v>18.51018148148148</v>
      </c>
      <c r="BN187">
        <v>500.0658518518518</v>
      </c>
      <c r="BO187">
        <v>91.36503333333333</v>
      </c>
      <c r="BP187">
        <v>0.09995127777777778</v>
      </c>
      <c r="BQ187">
        <v>24.55288148148148</v>
      </c>
      <c r="BR187">
        <v>24.98397037037037</v>
      </c>
      <c r="BS187">
        <v>999.9000000000001</v>
      </c>
      <c r="BT187">
        <v>0</v>
      </c>
      <c r="BU187">
        <v>0</v>
      </c>
      <c r="BV187">
        <v>10011.02148148148</v>
      </c>
      <c r="BW187">
        <v>0</v>
      </c>
      <c r="BX187">
        <v>7.883992962962965</v>
      </c>
      <c r="BY187">
        <v>-52.02754444444444</v>
      </c>
      <c r="BZ187">
        <v>1181.777037037037</v>
      </c>
      <c r="CA187">
        <v>1233.004444444444</v>
      </c>
      <c r="CB187">
        <v>1.412798518518518</v>
      </c>
      <c r="CC187">
        <v>1212.088888888889</v>
      </c>
      <c r="CD187">
        <v>16.96227407407407</v>
      </c>
      <c r="CE187">
        <v>1.67883925925926</v>
      </c>
      <c r="CF187">
        <v>1.549759259259259</v>
      </c>
      <c r="CG187">
        <v>14.70214074074074</v>
      </c>
      <c r="CH187">
        <v>13.46812592592592</v>
      </c>
      <c r="CI187">
        <v>2000.025185185185</v>
      </c>
      <c r="CJ187">
        <v>0.9800001111111113</v>
      </c>
      <c r="CK187">
        <v>0.0200001888888889</v>
      </c>
      <c r="CL187">
        <v>0</v>
      </c>
      <c r="CM187">
        <v>803.5312222222223</v>
      </c>
      <c r="CN187">
        <v>5.00097</v>
      </c>
      <c r="CO187">
        <v>16042.92962962963</v>
      </c>
      <c r="CP187">
        <v>16707.7962962963</v>
      </c>
      <c r="CQ187">
        <v>39.61548148148147</v>
      </c>
      <c r="CR187">
        <v>39.66407407407407</v>
      </c>
      <c r="CS187">
        <v>39.52525925925926</v>
      </c>
      <c r="CT187">
        <v>39.44655555555555</v>
      </c>
      <c r="CU187">
        <v>39.86548148148147</v>
      </c>
      <c r="CV187">
        <v>1955.123703703704</v>
      </c>
      <c r="CW187">
        <v>39.90148148148148</v>
      </c>
      <c r="CX187">
        <v>0</v>
      </c>
      <c r="CY187">
        <v>1664378150.8</v>
      </c>
      <c r="CZ187">
        <v>0</v>
      </c>
      <c r="DA187">
        <v>0</v>
      </c>
      <c r="DB187" t="s">
        <v>356</v>
      </c>
      <c r="DC187">
        <v>1663859321.1</v>
      </c>
      <c r="DD187">
        <v>1663859315.6</v>
      </c>
      <c r="DE187">
        <v>0</v>
      </c>
      <c r="DF187">
        <v>0.196</v>
      </c>
      <c r="DG187">
        <v>-0.001</v>
      </c>
      <c r="DH187">
        <v>-5.941</v>
      </c>
      <c r="DI187">
        <v>-0.174</v>
      </c>
      <c r="DJ187">
        <v>1500</v>
      </c>
      <c r="DK187">
        <v>17</v>
      </c>
      <c r="DL187">
        <v>0.13</v>
      </c>
      <c r="DM187">
        <v>0.04</v>
      </c>
      <c r="DN187">
        <v>-51.97912682926829</v>
      </c>
      <c r="DO187">
        <v>-1.138743554006971</v>
      </c>
      <c r="DP187">
        <v>0.1352900335672564</v>
      </c>
      <c r="DQ187">
        <v>0</v>
      </c>
      <c r="DR187">
        <v>1.414377073170731</v>
      </c>
      <c r="DS187">
        <v>-0.03025024390243825</v>
      </c>
      <c r="DT187">
        <v>0.003814888192526122</v>
      </c>
      <c r="DU187">
        <v>1</v>
      </c>
      <c r="DV187">
        <v>1</v>
      </c>
      <c r="DW187">
        <v>2</v>
      </c>
      <c r="DX187" t="s">
        <v>425</v>
      </c>
      <c r="DY187">
        <v>2.98518</v>
      </c>
      <c r="DZ187">
        <v>2.71555</v>
      </c>
      <c r="EA187">
        <v>0.195201</v>
      </c>
      <c r="EB187">
        <v>0.198095</v>
      </c>
      <c r="EC187">
        <v>0.0904269</v>
      </c>
      <c r="ED187">
        <v>0.0837287</v>
      </c>
      <c r="EE187">
        <v>25566</v>
      </c>
      <c r="EF187">
        <v>25602.9</v>
      </c>
      <c r="EG187">
        <v>29511.9</v>
      </c>
      <c r="EH187">
        <v>29517.6</v>
      </c>
      <c r="EI187">
        <v>35582.9</v>
      </c>
      <c r="EJ187">
        <v>35955.3</v>
      </c>
      <c r="EK187">
        <v>41591.2</v>
      </c>
      <c r="EL187">
        <v>42055.9</v>
      </c>
      <c r="EM187">
        <v>1.98113</v>
      </c>
      <c r="EN187">
        <v>1.9519</v>
      </c>
      <c r="EO187">
        <v>0.126846</v>
      </c>
      <c r="EP187">
        <v>0</v>
      </c>
      <c r="EQ187">
        <v>22.9109</v>
      </c>
      <c r="ER187">
        <v>999.9</v>
      </c>
      <c r="ES187">
        <v>50.8</v>
      </c>
      <c r="ET187">
        <v>27.7</v>
      </c>
      <c r="EU187">
        <v>20.7333</v>
      </c>
      <c r="EV187">
        <v>62.9896</v>
      </c>
      <c r="EW187">
        <v>33.2372</v>
      </c>
      <c r="EX187">
        <v>1</v>
      </c>
      <c r="EY187">
        <v>-0.190302</v>
      </c>
      <c r="EZ187">
        <v>1.10285</v>
      </c>
      <c r="FA187">
        <v>20.3331</v>
      </c>
      <c r="FB187">
        <v>5.21864</v>
      </c>
      <c r="FC187">
        <v>12.0099</v>
      </c>
      <c r="FD187">
        <v>4.98975</v>
      </c>
      <c r="FE187">
        <v>3.28865</v>
      </c>
      <c r="FF187">
        <v>9999</v>
      </c>
      <c r="FG187">
        <v>9999</v>
      </c>
      <c r="FH187">
        <v>9999</v>
      </c>
      <c r="FI187">
        <v>267.3</v>
      </c>
      <c r="FJ187">
        <v>1.86722</v>
      </c>
      <c r="FK187">
        <v>1.8663</v>
      </c>
      <c r="FL187">
        <v>1.8657</v>
      </c>
      <c r="FM187">
        <v>1.86569</v>
      </c>
      <c r="FN187">
        <v>1.86752</v>
      </c>
      <c r="FO187">
        <v>1.87007</v>
      </c>
      <c r="FP187">
        <v>1.86874</v>
      </c>
      <c r="FQ187">
        <v>1.87014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-5.31</v>
      </c>
      <c r="GF187">
        <v>-0.1351</v>
      </c>
      <c r="GG187">
        <v>-1.924539205026614</v>
      </c>
      <c r="GH187">
        <v>-0.003472570976848066</v>
      </c>
      <c r="GI187">
        <v>7.724417303660118E-07</v>
      </c>
      <c r="GJ187">
        <v>-2.052396271755168E-10</v>
      </c>
      <c r="GK187">
        <v>-0.1837585470287317</v>
      </c>
      <c r="GL187">
        <v>-0.01104087791735834</v>
      </c>
      <c r="GM187">
        <v>0.001110027317673367</v>
      </c>
      <c r="GN187">
        <v>-2.007286811265012E-05</v>
      </c>
      <c r="GO187">
        <v>4</v>
      </c>
      <c r="GP187">
        <v>2317</v>
      </c>
      <c r="GQ187">
        <v>1</v>
      </c>
      <c r="GR187">
        <v>22</v>
      </c>
      <c r="GS187">
        <v>8647.1</v>
      </c>
      <c r="GT187">
        <v>8647.200000000001</v>
      </c>
      <c r="GU187">
        <v>2.48535</v>
      </c>
      <c r="GV187">
        <v>2.18872</v>
      </c>
      <c r="GW187">
        <v>1.39648</v>
      </c>
      <c r="GX187">
        <v>2.33765</v>
      </c>
      <c r="GY187">
        <v>1.49536</v>
      </c>
      <c r="GZ187">
        <v>2.4585</v>
      </c>
      <c r="HA187">
        <v>32.8647</v>
      </c>
      <c r="HB187">
        <v>24.07</v>
      </c>
      <c r="HC187">
        <v>18</v>
      </c>
      <c r="HD187">
        <v>520.745</v>
      </c>
      <c r="HE187">
        <v>458.059</v>
      </c>
      <c r="HF187">
        <v>21.0275</v>
      </c>
      <c r="HG187">
        <v>25.0089</v>
      </c>
      <c r="HH187">
        <v>29.9999</v>
      </c>
      <c r="HI187">
        <v>24.9991</v>
      </c>
      <c r="HJ187">
        <v>24.9451</v>
      </c>
      <c r="HK187">
        <v>49.7305</v>
      </c>
      <c r="HL187">
        <v>20.8147</v>
      </c>
      <c r="HM187">
        <v>53.2807</v>
      </c>
      <c r="HN187">
        <v>21.0139</v>
      </c>
      <c r="HO187">
        <v>1256</v>
      </c>
      <c r="HP187">
        <v>16.9165</v>
      </c>
      <c r="HQ187">
        <v>100.951</v>
      </c>
      <c r="HR187">
        <v>101.011</v>
      </c>
    </row>
    <row r="188" spans="1:226">
      <c r="A188">
        <v>172</v>
      </c>
      <c r="B188">
        <v>1664378152.1</v>
      </c>
      <c r="C188">
        <v>1947.099999904633</v>
      </c>
      <c r="D188" t="s">
        <v>707</v>
      </c>
      <c r="E188" t="s">
        <v>708</v>
      </c>
      <c r="F188">
        <v>5</v>
      </c>
      <c r="G188" t="s">
        <v>558</v>
      </c>
      <c r="H188" t="s">
        <v>354</v>
      </c>
      <c r="I188">
        <v>1664378144.314285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1265.26689720425</v>
      </c>
      <c r="AK188">
        <v>1222.226545454545</v>
      </c>
      <c r="AL188">
        <v>3.328242009386587</v>
      </c>
      <c r="AM188">
        <v>64.64262232141019</v>
      </c>
      <c r="AN188">
        <f>(AP188 - AO188 + BO188*1E3/(8.314*(BQ188+273.15)) * AR188/BN188 * AQ188) * BN188/(100*BB188) * 1000/(1000 - AP188)</f>
        <v>0</v>
      </c>
      <c r="AO188">
        <v>16.96711795149273</v>
      </c>
      <c r="AP188">
        <v>18.36685757575757</v>
      </c>
      <c r="AQ188">
        <v>-0.0001420843155681458</v>
      </c>
      <c r="AR188">
        <v>104.6612868082216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1664378144.314285</v>
      </c>
      <c r="BH188">
        <v>1175.7125</v>
      </c>
      <c r="BI188">
        <v>1227.756785714286</v>
      </c>
      <c r="BJ188">
        <v>18.37352857142857</v>
      </c>
      <c r="BK188">
        <v>16.96446071428571</v>
      </c>
      <c r="BL188">
        <v>1180.999642857143</v>
      </c>
      <c r="BM188">
        <v>18.50865</v>
      </c>
      <c r="BN188">
        <v>500.0674642857143</v>
      </c>
      <c r="BO188">
        <v>91.36632857142857</v>
      </c>
      <c r="BP188">
        <v>0.09999485714285714</v>
      </c>
      <c r="BQ188">
        <v>24.55516785714286</v>
      </c>
      <c r="BR188">
        <v>24.98908214285714</v>
      </c>
      <c r="BS188">
        <v>999.9000000000002</v>
      </c>
      <c r="BT188">
        <v>0</v>
      </c>
      <c r="BU188">
        <v>0</v>
      </c>
      <c r="BV188">
        <v>9995.373928571427</v>
      </c>
      <c r="BW188">
        <v>0</v>
      </c>
      <c r="BX188">
        <v>7.884012142857142</v>
      </c>
      <c r="BY188">
        <v>-52.04427500000001</v>
      </c>
      <c r="BZ188">
        <v>1197.719285714286</v>
      </c>
      <c r="CA188">
        <v>1248.945357142857</v>
      </c>
      <c r="CB188">
        <v>1.409062142857143</v>
      </c>
      <c r="CC188">
        <v>1227.756785714286</v>
      </c>
      <c r="CD188">
        <v>16.96446071428571</v>
      </c>
      <c r="CE188">
        <v>1.678721428571429</v>
      </c>
      <c r="CF188">
        <v>1.549980714285715</v>
      </c>
      <c r="CG188">
        <v>14.70106428571428</v>
      </c>
      <c r="CH188">
        <v>13.470325</v>
      </c>
      <c r="CI188">
        <v>2000.021785714286</v>
      </c>
      <c r="CJ188">
        <v>0.9799997142857143</v>
      </c>
      <c r="CK188">
        <v>0.02000058571428572</v>
      </c>
      <c r="CL188">
        <v>0</v>
      </c>
      <c r="CM188">
        <v>803.1073928571429</v>
      </c>
      <c r="CN188">
        <v>5.00097</v>
      </c>
      <c r="CO188">
        <v>16032.98571428571</v>
      </c>
      <c r="CP188">
        <v>16707.75357142857</v>
      </c>
      <c r="CQ188">
        <v>39.57121428571428</v>
      </c>
      <c r="CR188">
        <v>39.63371428571428</v>
      </c>
      <c r="CS188">
        <v>39.48864285714285</v>
      </c>
      <c r="CT188">
        <v>39.3947857142857</v>
      </c>
      <c r="CU188">
        <v>39.82564285714285</v>
      </c>
      <c r="CV188">
        <v>1955.120357142857</v>
      </c>
      <c r="CW188">
        <v>39.90142857142857</v>
      </c>
      <c r="CX188">
        <v>0</v>
      </c>
      <c r="CY188">
        <v>1664378156.2</v>
      </c>
      <c r="CZ188">
        <v>0</v>
      </c>
      <c r="DA188">
        <v>0</v>
      </c>
      <c r="DB188" t="s">
        <v>356</v>
      </c>
      <c r="DC188">
        <v>1663859321.1</v>
      </c>
      <c r="DD188">
        <v>1663859315.6</v>
      </c>
      <c r="DE188">
        <v>0</v>
      </c>
      <c r="DF188">
        <v>0.196</v>
      </c>
      <c r="DG188">
        <v>-0.001</v>
      </c>
      <c r="DH188">
        <v>-5.941</v>
      </c>
      <c r="DI188">
        <v>-0.174</v>
      </c>
      <c r="DJ188">
        <v>1500</v>
      </c>
      <c r="DK188">
        <v>17</v>
      </c>
      <c r="DL188">
        <v>0.13</v>
      </c>
      <c r="DM188">
        <v>0.04</v>
      </c>
      <c r="DN188">
        <v>-52.02645853658537</v>
      </c>
      <c r="DO188">
        <v>-0.6787609756098522</v>
      </c>
      <c r="DP188">
        <v>0.1102626973510387</v>
      </c>
      <c r="DQ188">
        <v>0</v>
      </c>
      <c r="DR188">
        <v>1.412235365853659</v>
      </c>
      <c r="DS188">
        <v>-0.03638195121951188</v>
      </c>
      <c r="DT188">
        <v>0.004391854487771737</v>
      </c>
      <c r="DU188">
        <v>1</v>
      </c>
      <c r="DV188">
        <v>1</v>
      </c>
      <c r="DW188">
        <v>2</v>
      </c>
      <c r="DX188" t="s">
        <v>425</v>
      </c>
      <c r="DY188">
        <v>2.98508</v>
      </c>
      <c r="DZ188">
        <v>2.71567</v>
      </c>
      <c r="EA188">
        <v>0.196875</v>
      </c>
      <c r="EB188">
        <v>0.199663</v>
      </c>
      <c r="EC188">
        <v>0.09038549999999999</v>
      </c>
      <c r="ED188">
        <v>0.0837306</v>
      </c>
      <c r="EE188">
        <v>25512.6</v>
      </c>
      <c r="EF188">
        <v>25552.9</v>
      </c>
      <c r="EG188">
        <v>29511.6</v>
      </c>
      <c r="EH188">
        <v>29517.7</v>
      </c>
      <c r="EI188">
        <v>35583.8</v>
      </c>
      <c r="EJ188">
        <v>35955.4</v>
      </c>
      <c r="EK188">
        <v>41590.4</v>
      </c>
      <c r="EL188">
        <v>42056</v>
      </c>
      <c r="EM188">
        <v>1.98118</v>
      </c>
      <c r="EN188">
        <v>1.9521</v>
      </c>
      <c r="EO188">
        <v>0.126772</v>
      </c>
      <c r="EP188">
        <v>0</v>
      </c>
      <c r="EQ188">
        <v>22.9109</v>
      </c>
      <c r="ER188">
        <v>999.9</v>
      </c>
      <c r="ES188">
        <v>50.8</v>
      </c>
      <c r="ET188">
        <v>27.7</v>
      </c>
      <c r="EU188">
        <v>20.7325</v>
      </c>
      <c r="EV188">
        <v>62.8196</v>
      </c>
      <c r="EW188">
        <v>33.4255</v>
      </c>
      <c r="EX188">
        <v>1</v>
      </c>
      <c r="EY188">
        <v>-0.189665</v>
      </c>
      <c r="EZ188">
        <v>1.30303</v>
      </c>
      <c r="FA188">
        <v>20.3316</v>
      </c>
      <c r="FB188">
        <v>5.21864</v>
      </c>
      <c r="FC188">
        <v>12.0099</v>
      </c>
      <c r="FD188">
        <v>4.9898</v>
      </c>
      <c r="FE188">
        <v>3.28865</v>
      </c>
      <c r="FF188">
        <v>9999</v>
      </c>
      <c r="FG188">
        <v>9999</v>
      </c>
      <c r="FH188">
        <v>9999</v>
      </c>
      <c r="FI188">
        <v>267.3</v>
      </c>
      <c r="FJ188">
        <v>1.86722</v>
      </c>
      <c r="FK188">
        <v>1.8663</v>
      </c>
      <c r="FL188">
        <v>1.86571</v>
      </c>
      <c r="FM188">
        <v>1.86569</v>
      </c>
      <c r="FN188">
        <v>1.86752</v>
      </c>
      <c r="FO188">
        <v>1.87008</v>
      </c>
      <c r="FP188">
        <v>1.86874</v>
      </c>
      <c r="FQ188">
        <v>1.87016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-5.35</v>
      </c>
      <c r="GF188">
        <v>-0.1352</v>
      </c>
      <c r="GG188">
        <v>-1.924539205026614</v>
      </c>
      <c r="GH188">
        <v>-0.003472570976848066</v>
      </c>
      <c r="GI188">
        <v>7.724417303660118E-07</v>
      </c>
      <c r="GJ188">
        <v>-2.052396271755168E-10</v>
      </c>
      <c r="GK188">
        <v>-0.1837585470287317</v>
      </c>
      <c r="GL188">
        <v>-0.01104087791735834</v>
      </c>
      <c r="GM188">
        <v>0.001110027317673367</v>
      </c>
      <c r="GN188">
        <v>-2.007286811265012E-05</v>
      </c>
      <c r="GO188">
        <v>4</v>
      </c>
      <c r="GP188">
        <v>2317</v>
      </c>
      <c r="GQ188">
        <v>1</v>
      </c>
      <c r="GR188">
        <v>22</v>
      </c>
      <c r="GS188">
        <v>8647.200000000001</v>
      </c>
      <c r="GT188">
        <v>8647.299999999999</v>
      </c>
      <c r="GU188">
        <v>2.50977</v>
      </c>
      <c r="GV188">
        <v>2.1875</v>
      </c>
      <c r="GW188">
        <v>1.39648</v>
      </c>
      <c r="GX188">
        <v>2.33765</v>
      </c>
      <c r="GY188">
        <v>1.49536</v>
      </c>
      <c r="GZ188">
        <v>2.40723</v>
      </c>
      <c r="HA188">
        <v>32.8647</v>
      </c>
      <c r="HB188">
        <v>24.07</v>
      </c>
      <c r="HC188">
        <v>18</v>
      </c>
      <c r="HD188">
        <v>520.8</v>
      </c>
      <c r="HE188">
        <v>458.2</v>
      </c>
      <c r="HF188">
        <v>21.0496</v>
      </c>
      <c r="HG188">
        <v>25.0116</v>
      </c>
      <c r="HH188">
        <v>30.0006</v>
      </c>
      <c r="HI188">
        <v>25.0015</v>
      </c>
      <c r="HJ188">
        <v>24.9472</v>
      </c>
      <c r="HK188">
        <v>50.2363</v>
      </c>
      <c r="HL188">
        <v>20.8147</v>
      </c>
      <c r="HM188">
        <v>53.2807</v>
      </c>
      <c r="HN188">
        <v>21.0187</v>
      </c>
      <c r="HO188">
        <v>1269.37</v>
      </c>
      <c r="HP188">
        <v>16.9281</v>
      </c>
      <c r="HQ188">
        <v>100.95</v>
      </c>
      <c r="HR188">
        <v>101.012</v>
      </c>
    </row>
    <row r="189" spans="1:226">
      <c r="A189">
        <v>173</v>
      </c>
      <c r="B189">
        <v>1664378157.1</v>
      </c>
      <c r="C189">
        <v>1952.099999904633</v>
      </c>
      <c r="D189" t="s">
        <v>709</v>
      </c>
      <c r="E189" t="s">
        <v>710</v>
      </c>
      <c r="F189">
        <v>5</v>
      </c>
      <c r="G189" t="s">
        <v>558</v>
      </c>
      <c r="H189" t="s">
        <v>354</v>
      </c>
      <c r="I189">
        <v>1664378149.6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1281.415487730919</v>
      </c>
      <c r="AK189">
        <v>1238.590303030303</v>
      </c>
      <c r="AL189">
        <v>3.271677917585212</v>
      </c>
      <c r="AM189">
        <v>64.64262232141019</v>
      </c>
      <c r="AN189">
        <f>(AP189 - AO189 + BO189*1E3/(8.314*(BQ189+273.15)) * AR189/BN189 * AQ189) * BN189/(100*BB189) * 1000/(1000 - AP189)</f>
        <v>0</v>
      </c>
      <c r="AO189">
        <v>16.96631805135451</v>
      </c>
      <c r="AP189">
        <v>18.35307757575757</v>
      </c>
      <c r="AQ189">
        <v>-0.0001574176306119954</v>
      </c>
      <c r="AR189">
        <v>104.6612868082216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1664378149.6</v>
      </c>
      <c r="BH189">
        <v>1193.110740740741</v>
      </c>
      <c r="BI189">
        <v>1245.118148148148</v>
      </c>
      <c r="BJ189">
        <v>18.36906666666667</v>
      </c>
      <c r="BK189">
        <v>16.96598148148148</v>
      </c>
      <c r="BL189">
        <v>1198.441851851852</v>
      </c>
      <c r="BM189">
        <v>18.50423703703704</v>
      </c>
      <c r="BN189">
        <v>500.0694814814815</v>
      </c>
      <c r="BO189">
        <v>91.36667777777778</v>
      </c>
      <c r="BP189">
        <v>0.09998001851851851</v>
      </c>
      <c r="BQ189">
        <v>24.56121111111111</v>
      </c>
      <c r="BR189">
        <v>24.99601481481481</v>
      </c>
      <c r="BS189">
        <v>999.9000000000001</v>
      </c>
      <c r="BT189">
        <v>0</v>
      </c>
      <c r="BU189">
        <v>0</v>
      </c>
      <c r="BV189">
        <v>9995.319259259259</v>
      </c>
      <c r="BW189">
        <v>0</v>
      </c>
      <c r="BX189">
        <v>7.906892592592591</v>
      </c>
      <c r="BY189">
        <v>-52.00712592592593</v>
      </c>
      <c r="BZ189">
        <v>1215.438148148148</v>
      </c>
      <c r="CA189">
        <v>1266.608148148148</v>
      </c>
      <c r="CB189">
        <v>1.403085185185185</v>
      </c>
      <c r="CC189">
        <v>1245.118148148148</v>
      </c>
      <c r="CD189">
        <v>16.96598148148148</v>
      </c>
      <c r="CE189">
        <v>1.67832</v>
      </c>
      <c r="CF189">
        <v>1.550125925925926</v>
      </c>
      <c r="CG189">
        <v>14.69736296296296</v>
      </c>
      <c r="CH189">
        <v>13.47175925925926</v>
      </c>
      <c r="CI189">
        <v>2000.056296296297</v>
      </c>
      <c r="CJ189">
        <v>0.9799992222222221</v>
      </c>
      <c r="CK189">
        <v>0.02000107777777778</v>
      </c>
      <c r="CL189">
        <v>0</v>
      </c>
      <c r="CM189">
        <v>802.6807777777777</v>
      </c>
      <c r="CN189">
        <v>5.00097</v>
      </c>
      <c r="CO189">
        <v>16021.74814814815</v>
      </c>
      <c r="CP189">
        <v>16708.04814814815</v>
      </c>
      <c r="CQ189">
        <v>39.51822222222221</v>
      </c>
      <c r="CR189">
        <v>39.59466666666666</v>
      </c>
      <c r="CS189">
        <v>39.45574074074074</v>
      </c>
      <c r="CT189">
        <v>39.33311111111111</v>
      </c>
      <c r="CU189">
        <v>39.78214814814815</v>
      </c>
      <c r="CV189">
        <v>1955.153703703704</v>
      </c>
      <c r="CW189">
        <v>39.9025925925926</v>
      </c>
      <c r="CX189">
        <v>0</v>
      </c>
      <c r="CY189">
        <v>1664378161</v>
      </c>
      <c r="CZ189">
        <v>0</v>
      </c>
      <c r="DA189">
        <v>0</v>
      </c>
      <c r="DB189" t="s">
        <v>356</v>
      </c>
      <c r="DC189">
        <v>1663859321.1</v>
      </c>
      <c r="DD189">
        <v>1663859315.6</v>
      </c>
      <c r="DE189">
        <v>0</v>
      </c>
      <c r="DF189">
        <v>0.196</v>
      </c>
      <c r="DG189">
        <v>-0.001</v>
      </c>
      <c r="DH189">
        <v>-5.941</v>
      </c>
      <c r="DI189">
        <v>-0.174</v>
      </c>
      <c r="DJ189">
        <v>1500</v>
      </c>
      <c r="DK189">
        <v>17</v>
      </c>
      <c r="DL189">
        <v>0.13</v>
      </c>
      <c r="DM189">
        <v>0.04</v>
      </c>
      <c r="DN189">
        <v>-52.00137804878049</v>
      </c>
      <c r="DO189">
        <v>0.456978397212405</v>
      </c>
      <c r="DP189">
        <v>0.1942024170458152</v>
      </c>
      <c r="DQ189">
        <v>0</v>
      </c>
      <c r="DR189">
        <v>1.405282195121951</v>
      </c>
      <c r="DS189">
        <v>-0.06926864111498196</v>
      </c>
      <c r="DT189">
        <v>0.008082390829630998</v>
      </c>
      <c r="DU189">
        <v>1</v>
      </c>
      <c r="DV189">
        <v>1</v>
      </c>
      <c r="DW189">
        <v>2</v>
      </c>
      <c r="DX189" t="s">
        <v>425</v>
      </c>
      <c r="DY189">
        <v>2.98514</v>
      </c>
      <c r="DZ189">
        <v>2.71552</v>
      </c>
      <c r="EA189">
        <v>0.198513</v>
      </c>
      <c r="EB189">
        <v>0.201314</v>
      </c>
      <c r="EC189">
        <v>0.0903352</v>
      </c>
      <c r="ED189">
        <v>0.08372889999999999</v>
      </c>
      <c r="EE189">
        <v>25460.6</v>
      </c>
      <c r="EF189">
        <v>25499.7</v>
      </c>
      <c r="EG189">
        <v>29511.6</v>
      </c>
      <c r="EH189">
        <v>29517</v>
      </c>
      <c r="EI189">
        <v>35585.9</v>
      </c>
      <c r="EJ189">
        <v>35954.6</v>
      </c>
      <c r="EK189">
        <v>41590.4</v>
      </c>
      <c r="EL189">
        <v>42055</v>
      </c>
      <c r="EM189">
        <v>1.98115</v>
      </c>
      <c r="EN189">
        <v>1.95215</v>
      </c>
      <c r="EO189">
        <v>0.12802</v>
      </c>
      <c r="EP189">
        <v>0</v>
      </c>
      <c r="EQ189">
        <v>22.9109</v>
      </c>
      <c r="ER189">
        <v>999.9</v>
      </c>
      <c r="ES189">
        <v>50.8</v>
      </c>
      <c r="ET189">
        <v>27.7</v>
      </c>
      <c r="EU189">
        <v>20.7329</v>
      </c>
      <c r="EV189">
        <v>63.1596</v>
      </c>
      <c r="EW189">
        <v>33.113</v>
      </c>
      <c r="EX189">
        <v>1</v>
      </c>
      <c r="EY189">
        <v>-0.189113</v>
      </c>
      <c r="EZ189">
        <v>1.39197</v>
      </c>
      <c r="FA189">
        <v>20.3306</v>
      </c>
      <c r="FB189">
        <v>5.21774</v>
      </c>
      <c r="FC189">
        <v>12.0099</v>
      </c>
      <c r="FD189">
        <v>4.9897</v>
      </c>
      <c r="FE189">
        <v>3.28848</v>
      </c>
      <c r="FF189">
        <v>9999</v>
      </c>
      <c r="FG189">
        <v>9999</v>
      </c>
      <c r="FH189">
        <v>9999</v>
      </c>
      <c r="FI189">
        <v>267.3</v>
      </c>
      <c r="FJ189">
        <v>1.86722</v>
      </c>
      <c r="FK189">
        <v>1.8663</v>
      </c>
      <c r="FL189">
        <v>1.86572</v>
      </c>
      <c r="FM189">
        <v>1.86569</v>
      </c>
      <c r="FN189">
        <v>1.86752</v>
      </c>
      <c r="FO189">
        <v>1.87008</v>
      </c>
      <c r="FP189">
        <v>1.86874</v>
      </c>
      <c r="FQ189">
        <v>1.87017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-5.39</v>
      </c>
      <c r="GF189">
        <v>-0.1353</v>
      </c>
      <c r="GG189">
        <v>-1.924539205026614</v>
      </c>
      <c r="GH189">
        <v>-0.003472570976848066</v>
      </c>
      <c r="GI189">
        <v>7.724417303660118E-07</v>
      </c>
      <c r="GJ189">
        <v>-2.052396271755168E-10</v>
      </c>
      <c r="GK189">
        <v>-0.1837585470287317</v>
      </c>
      <c r="GL189">
        <v>-0.01104087791735834</v>
      </c>
      <c r="GM189">
        <v>0.001110027317673367</v>
      </c>
      <c r="GN189">
        <v>-2.007286811265012E-05</v>
      </c>
      <c r="GO189">
        <v>4</v>
      </c>
      <c r="GP189">
        <v>2317</v>
      </c>
      <c r="GQ189">
        <v>1</v>
      </c>
      <c r="GR189">
        <v>22</v>
      </c>
      <c r="GS189">
        <v>8647.299999999999</v>
      </c>
      <c r="GT189">
        <v>8647.4</v>
      </c>
      <c r="GU189">
        <v>2.53784</v>
      </c>
      <c r="GV189">
        <v>2.1936</v>
      </c>
      <c r="GW189">
        <v>1.39648</v>
      </c>
      <c r="GX189">
        <v>2.33765</v>
      </c>
      <c r="GY189">
        <v>1.49536</v>
      </c>
      <c r="GZ189">
        <v>2.42798</v>
      </c>
      <c r="HA189">
        <v>32.8647</v>
      </c>
      <c r="HB189">
        <v>24.0612</v>
      </c>
      <c r="HC189">
        <v>18</v>
      </c>
      <c r="HD189">
        <v>520.807</v>
      </c>
      <c r="HE189">
        <v>458.253</v>
      </c>
      <c r="HF189">
        <v>21.045</v>
      </c>
      <c r="HG189">
        <v>25.0152</v>
      </c>
      <c r="HH189">
        <v>30.0006</v>
      </c>
      <c r="HI189">
        <v>25.0041</v>
      </c>
      <c r="HJ189">
        <v>24.9498</v>
      </c>
      <c r="HK189">
        <v>50.7801</v>
      </c>
      <c r="HL189">
        <v>20.8147</v>
      </c>
      <c r="HM189">
        <v>53.2807</v>
      </c>
      <c r="HN189">
        <v>21.0326</v>
      </c>
      <c r="HO189">
        <v>1289.72</v>
      </c>
      <c r="HP189">
        <v>16.9472</v>
      </c>
      <c r="HQ189">
        <v>100.95</v>
      </c>
      <c r="HR189">
        <v>101.009</v>
      </c>
    </row>
    <row r="190" spans="1:226">
      <c r="A190">
        <v>174</v>
      </c>
      <c r="B190">
        <v>1664378162.1</v>
      </c>
      <c r="C190">
        <v>1957.099999904633</v>
      </c>
      <c r="D190" t="s">
        <v>711</v>
      </c>
      <c r="E190" t="s">
        <v>712</v>
      </c>
      <c r="F190">
        <v>5</v>
      </c>
      <c r="G190" t="s">
        <v>558</v>
      </c>
      <c r="H190" t="s">
        <v>354</v>
      </c>
      <c r="I190">
        <v>1664378154.314285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1298.275952527687</v>
      </c>
      <c r="AK190">
        <v>1255.300060606061</v>
      </c>
      <c r="AL190">
        <v>3.32685429942209</v>
      </c>
      <c r="AM190">
        <v>64.64262232141019</v>
      </c>
      <c r="AN190">
        <f>(AP190 - AO190 + BO190*1E3/(8.314*(BQ190+273.15)) * AR190/BN190 * AQ190) * BN190/(100*BB190) * 1000/(1000 - AP190)</f>
        <v>0</v>
      </c>
      <c r="AO190">
        <v>16.96907628623334</v>
      </c>
      <c r="AP190">
        <v>18.33646242424242</v>
      </c>
      <c r="AQ190">
        <v>-0.0001729502750502128</v>
      </c>
      <c r="AR190">
        <v>104.6612868082216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1664378154.314285</v>
      </c>
      <c r="BH190">
        <v>1208.537142857143</v>
      </c>
      <c r="BI190">
        <v>1260.535714285714</v>
      </c>
      <c r="BJ190">
        <v>18.35879285714286</v>
      </c>
      <c r="BK190">
        <v>16.96743214285714</v>
      </c>
      <c r="BL190">
        <v>1213.907142857143</v>
      </c>
      <c r="BM190">
        <v>18.49405714285714</v>
      </c>
      <c r="BN190">
        <v>500.0665714285714</v>
      </c>
      <c r="BO190">
        <v>91.36582142857142</v>
      </c>
      <c r="BP190">
        <v>0.1000213321428571</v>
      </c>
      <c r="BQ190">
        <v>24.56629285714286</v>
      </c>
      <c r="BR190">
        <v>25.00505714285714</v>
      </c>
      <c r="BS190">
        <v>999.9000000000002</v>
      </c>
      <c r="BT190">
        <v>0</v>
      </c>
      <c r="BU190">
        <v>0</v>
      </c>
      <c r="BV190">
        <v>9988.262499999999</v>
      </c>
      <c r="BW190">
        <v>0</v>
      </c>
      <c r="BX190">
        <v>8.041242499999999</v>
      </c>
      <c r="BY190">
        <v>-51.99714642857143</v>
      </c>
      <c r="BZ190">
        <v>1231.14</v>
      </c>
      <c r="CA190">
        <v>1282.2925</v>
      </c>
      <c r="CB190">
        <v>1.391361071428572</v>
      </c>
      <c r="CC190">
        <v>1260.535714285714</v>
      </c>
      <c r="CD190">
        <v>16.96743214285714</v>
      </c>
      <c r="CE190">
        <v>1.677366428571429</v>
      </c>
      <c r="CF190">
        <v>1.550243571428572</v>
      </c>
      <c r="CG190">
        <v>14.68853928571429</v>
      </c>
      <c r="CH190">
        <v>13.47292142857143</v>
      </c>
      <c r="CI190">
        <v>2000.039642857143</v>
      </c>
      <c r="CJ190">
        <v>0.979998964285714</v>
      </c>
      <c r="CK190">
        <v>0.02000133571428572</v>
      </c>
      <c r="CL190">
        <v>0</v>
      </c>
      <c r="CM190">
        <v>802.2722142857144</v>
      </c>
      <c r="CN190">
        <v>5.00097</v>
      </c>
      <c r="CO190">
        <v>16011.48571428572</v>
      </c>
      <c r="CP190">
        <v>16707.9</v>
      </c>
      <c r="CQ190">
        <v>39.47960714285713</v>
      </c>
      <c r="CR190">
        <v>39.56221428571428</v>
      </c>
      <c r="CS190">
        <v>39.41714285714285</v>
      </c>
      <c r="CT190">
        <v>39.28778571428571</v>
      </c>
      <c r="CU190">
        <v>39.74528571428571</v>
      </c>
      <c r="CV190">
        <v>1955.138214285714</v>
      </c>
      <c r="CW190">
        <v>39.90142857142857</v>
      </c>
      <c r="CX190">
        <v>0</v>
      </c>
      <c r="CY190">
        <v>1664378165.8</v>
      </c>
      <c r="CZ190">
        <v>0</v>
      </c>
      <c r="DA190">
        <v>0</v>
      </c>
      <c r="DB190" t="s">
        <v>356</v>
      </c>
      <c r="DC190">
        <v>1663859321.1</v>
      </c>
      <c r="DD190">
        <v>1663859315.6</v>
      </c>
      <c r="DE190">
        <v>0</v>
      </c>
      <c r="DF190">
        <v>0.196</v>
      </c>
      <c r="DG190">
        <v>-0.001</v>
      </c>
      <c r="DH190">
        <v>-5.941</v>
      </c>
      <c r="DI190">
        <v>-0.174</v>
      </c>
      <c r="DJ190">
        <v>1500</v>
      </c>
      <c r="DK190">
        <v>17</v>
      </c>
      <c r="DL190">
        <v>0.13</v>
      </c>
      <c r="DM190">
        <v>0.04</v>
      </c>
      <c r="DN190">
        <v>-52.02637500000001</v>
      </c>
      <c r="DO190">
        <v>0.3384000000000107</v>
      </c>
      <c r="DP190">
        <v>0.194590677770031</v>
      </c>
      <c r="DQ190">
        <v>0</v>
      </c>
      <c r="DR190">
        <v>1.3977605</v>
      </c>
      <c r="DS190">
        <v>-0.1397293058161396</v>
      </c>
      <c r="DT190">
        <v>0.0138266727649858</v>
      </c>
      <c r="DU190">
        <v>0</v>
      </c>
      <c r="DV190">
        <v>0</v>
      </c>
      <c r="DW190">
        <v>2</v>
      </c>
      <c r="DX190" t="s">
        <v>357</v>
      </c>
      <c r="DY190">
        <v>2.9849</v>
      </c>
      <c r="DZ190">
        <v>2.71565</v>
      </c>
      <c r="EA190">
        <v>0.200175</v>
      </c>
      <c r="EB190">
        <v>0.202937</v>
      </c>
      <c r="EC190">
        <v>0.09027549999999999</v>
      </c>
      <c r="ED190">
        <v>0.0837376</v>
      </c>
      <c r="EE190">
        <v>25407.9</v>
      </c>
      <c r="EF190">
        <v>25447.7</v>
      </c>
      <c r="EG190">
        <v>29511.6</v>
      </c>
      <c r="EH190">
        <v>29516.8</v>
      </c>
      <c r="EI190">
        <v>35588.4</v>
      </c>
      <c r="EJ190">
        <v>35954.1</v>
      </c>
      <c r="EK190">
        <v>41590.5</v>
      </c>
      <c r="EL190">
        <v>42054.8</v>
      </c>
      <c r="EM190">
        <v>1.9807</v>
      </c>
      <c r="EN190">
        <v>1.95215</v>
      </c>
      <c r="EO190">
        <v>0.12733</v>
      </c>
      <c r="EP190">
        <v>0</v>
      </c>
      <c r="EQ190">
        <v>22.9124</v>
      </c>
      <c r="ER190">
        <v>999.9</v>
      </c>
      <c r="ES190">
        <v>50.8</v>
      </c>
      <c r="ET190">
        <v>27.7</v>
      </c>
      <c r="EU190">
        <v>20.7334</v>
      </c>
      <c r="EV190">
        <v>63.0796</v>
      </c>
      <c r="EW190">
        <v>33.6018</v>
      </c>
      <c r="EX190">
        <v>1</v>
      </c>
      <c r="EY190">
        <v>-0.188692</v>
      </c>
      <c r="EZ190">
        <v>1.40314</v>
      </c>
      <c r="FA190">
        <v>20.3305</v>
      </c>
      <c r="FB190">
        <v>5.21804</v>
      </c>
      <c r="FC190">
        <v>12.0099</v>
      </c>
      <c r="FD190">
        <v>4.9897</v>
      </c>
      <c r="FE190">
        <v>3.28865</v>
      </c>
      <c r="FF190">
        <v>9999</v>
      </c>
      <c r="FG190">
        <v>9999</v>
      </c>
      <c r="FH190">
        <v>9999</v>
      </c>
      <c r="FI190">
        <v>267.3</v>
      </c>
      <c r="FJ190">
        <v>1.86722</v>
      </c>
      <c r="FK190">
        <v>1.8663</v>
      </c>
      <c r="FL190">
        <v>1.86572</v>
      </c>
      <c r="FM190">
        <v>1.86569</v>
      </c>
      <c r="FN190">
        <v>1.86752</v>
      </c>
      <c r="FO190">
        <v>1.87012</v>
      </c>
      <c r="FP190">
        <v>1.86874</v>
      </c>
      <c r="FQ190">
        <v>1.87015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-5.44</v>
      </c>
      <c r="GF190">
        <v>-0.1355</v>
      </c>
      <c r="GG190">
        <v>-1.924539205026614</v>
      </c>
      <c r="GH190">
        <v>-0.003472570976848066</v>
      </c>
      <c r="GI190">
        <v>7.724417303660118E-07</v>
      </c>
      <c r="GJ190">
        <v>-2.052396271755168E-10</v>
      </c>
      <c r="GK190">
        <v>-0.1837585470287317</v>
      </c>
      <c r="GL190">
        <v>-0.01104087791735834</v>
      </c>
      <c r="GM190">
        <v>0.001110027317673367</v>
      </c>
      <c r="GN190">
        <v>-2.007286811265012E-05</v>
      </c>
      <c r="GO190">
        <v>4</v>
      </c>
      <c r="GP190">
        <v>2317</v>
      </c>
      <c r="GQ190">
        <v>1</v>
      </c>
      <c r="GR190">
        <v>22</v>
      </c>
      <c r="GS190">
        <v>8647.4</v>
      </c>
      <c r="GT190">
        <v>8647.4</v>
      </c>
      <c r="GU190">
        <v>2.56226</v>
      </c>
      <c r="GV190">
        <v>2.18628</v>
      </c>
      <c r="GW190">
        <v>1.39648</v>
      </c>
      <c r="GX190">
        <v>2.33765</v>
      </c>
      <c r="GY190">
        <v>1.49536</v>
      </c>
      <c r="GZ190">
        <v>2.45361</v>
      </c>
      <c r="HA190">
        <v>32.8647</v>
      </c>
      <c r="HB190">
        <v>24.07</v>
      </c>
      <c r="HC190">
        <v>18</v>
      </c>
      <c r="HD190">
        <v>520.539</v>
      </c>
      <c r="HE190">
        <v>458.279</v>
      </c>
      <c r="HF190">
        <v>21.0448</v>
      </c>
      <c r="HG190">
        <v>25.0179</v>
      </c>
      <c r="HH190">
        <v>30.0005</v>
      </c>
      <c r="HI190">
        <v>25.0067</v>
      </c>
      <c r="HJ190">
        <v>24.9529</v>
      </c>
      <c r="HK190">
        <v>51.2797</v>
      </c>
      <c r="HL190">
        <v>20.8147</v>
      </c>
      <c r="HM190">
        <v>53.2807</v>
      </c>
      <c r="HN190">
        <v>21.0385</v>
      </c>
      <c r="HO190">
        <v>1303.07</v>
      </c>
      <c r="HP190">
        <v>16.9749</v>
      </c>
      <c r="HQ190">
        <v>100.95</v>
      </c>
      <c r="HR190">
        <v>101.008</v>
      </c>
    </row>
    <row r="191" spans="1:226">
      <c r="A191">
        <v>175</v>
      </c>
      <c r="B191">
        <v>1664378167.1</v>
      </c>
      <c r="C191">
        <v>1962.099999904633</v>
      </c>
      <c r="D191" t="s">
        <v>713</v>
      </c>
      <c r="E191" t="s">
        <v>714</v>
      </c>
      <c r="F191">
        <v>5</v>
      </c>
      <c r="G191" t="s">
        <v>558</v>
      </c>
      <c r="H191" t="s">
        <v>354</v>
      </c>
      <c r="I191">
        <v>1664378159.6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1315.296737240976</v>
      </c>
      <c r="AK191">
        <v>1272.121939393939</v>
      </c>
      <c r="AL191">
        <v>3.366133852891783</v>
      </c>
      <c r="AM191">
        <v>64.64262232141019</v>
      </c>
      <c r="AN191">
        <f>(AP191 - AO191 + BO191*1E3/(8.314*(BQ191+273.15)) * AR191/BN191 * AQ191) * BN191/(100*BB191) * 1000/(1000 - AP191)</f>
        <v>0</v>
      </c>
      <c r="AO191">
        <v>16.97091383176381</v>
      </c>
      <c r="AP191">
        <v>18.32133151515152</v>
      </c>
      <c r="AQ191">
        <v>-0.0001311488871054439</v>
      </c>
      <c r="AR191">
        <v>104.6612868082216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1664378159.6</v>
      </c>
      <c r="BH191">
        <v>1225.790740740741</v>
      </c>
      <c r="BI191">
        <v>1277.905185185185</v>
      </c>
      <c r="BJ191">
        <v>18.3431037037037</v>
      </c>
      <c r="BK191">
        <v>16.96878148148148</v>
      </c>
      <c r="BL191">
        <v>1231.203703703704</v>
      </c>
      <c r="BM191">
        <v>18.47852222222222</v>
      </c>
      <c r="BN191">
        <v>500.0690370370371</v>
      </c>
      <c r="BO191">
        <v>91.36542222222222</v>
      </c>
      <c r="BP191">
        <v>0.09999103333333334</v>
      </c>
      <c r="BQ191">
        <v>24.56656666666666</v>
      </c>
      <c r="BR191">
        <v>25.00778148148149</v>
      </c>
      <c r="BS191">
        <v>999.9000000000001</v>
      </c>
      <c r="BT191">
        <v>0</v>
      </c>
      <c r="BU191">
        <v>0</v>
      </c>
      <c r="BV191">
        <v>9995.140370370369</v>
      </c>
      <c r="BW191">
        <v>0</v>
      </c>
      <c r="BX191">
        <v>8.132502962962961</v>
      </c>
      <c r="BY191">
        <v>-52.11385555555555</v>
      </c>
      <c r="BZ191">
        <v>1248.695925925926</v>
      </c>
      <c r="CA191">
        <v>1299.965185185185</v>
      </c>
      <c r="CB191">
        <v>1.374337037037037</v>
      </c>
      <c r="CC191">
        <v>1277.905185185185</v>
      </c>
      <c r="CD191">
        <v>16.96878148148148</v>
      </c>
      <c r="CE191">
        <v>1.675926666666666</v>
      </c>
      <c r="CF191">
        <v>1.550358888888889</v>
      </c>
      <c r="CG191">
        <v>14.67522962962963</v>
      </c>
      <c r="CH191">
        <v>13.47407037037037</v>
      </c>
      <c r="CI191">
        <v>2000.041481481481</v>
      </c>
      <c r="CJ191">
        <v>0.9799983333333332</v>
      </c>
      <c r="CK191">
        <v>0.02000196666666667</v>
      </c>
      <c r="CL191">
        <v>0</v>
      </c>
      <c r="CM191">
        <v>801.8772222222221</v>
      </c>
      <c r="CN191">
        <v>5.00097</v>
      </c>
      <c r="CO191">
        <v>15999.96296296296</v>
      </c>
      <c r="CP191">
        <v>16707.91111111111</v>
      </c>
      <c r="CQ191">
        <v>39.43259259259258</v>
      </c>
      <c r="CR191">
        <v>39.52755555555555</v>
      </c>
      <c r="CS191">
        <v>39.37707407407407</v>
      </c>
      <c r="CT191">
        <v>39.23588888888889</v>
      </c>
      <c r="CU191">
        <v>39.69655555555555</v>
      </c>
      <c r="CV191">
        <v>1955.137037037037</v>
      </c>
      <c r="CW191">
        <v>39.90296296296297</v>
      </c>
      <c r="CX191">
        <v>0</v>
      </c>
      <c r="CY191">
        <v>1664378171.2</v>
      </c>
      <c r="CZ191">
        <v>0</v>
      </c>
      <c r="DA191">
        <v>0</v>
      </c>
      <c r="DB191" t="s">
        <v>356</v>
      </c>
      <c r="DC191">
        <v>1663859321.1</v>
      </c>
      <c r="DD191">
        <v>1663859315.6</v>
      </c>
      <c r="DE191">
        <v>0</v>
      </c>
      <c r="DF191">
        <v>0.196</v>
      </c>
      <c r="DG191">
        <v>-0.001</v>
      </c>
      <c r="DH191">
        <v>-5.941</v>
      </c>
      <c r="DI191">
        <v>-0.174</v>
      </c>
      <c r="DJ191">
        <v>1500</v>
      </c>
      <c r="DK191">
        <v>17</v>
      </c>
      <c r="DL191">
        <v>0.13</v>
      </c>
      <c r="DM191">
        <v>0.04</v>
      </c>
      <c r="DN191">
        <v>-52.06713500000001</v>
      </c>
      <c r="DO191">
        <v>-1.399393621013084</v>
      </c>
      <c r="DP191">
        <v>0.2301713291767677</v>
      </c>
      <c r="DQ191">
        <v>0</v>
      </c>
      <c r="DR191">
        <v>1.38428425</v>
      </c>
      <c r="DS191">
        <v>-0.1916635272045014</v>
      </c>
      <c r="DT191">
        <v>0.01855839390781163</v>
      </c>
      <c r="DU191">
        <v>0</v>
      </c>
      <c r="DV191">
        <v>0</v>
      </c>
      <c r="DW191">
        <v>2</v>
      </c>
      <c r="DX191" t="s">
        <v>357</v>
      </c>
      <c r="DY191">
        <v>2.98507</v>
      </c>
      <c r="DZ191">
        <v>2.71569</v>
      </c>
      <c r="EA191">
        <v>0.201833</v>
      </c>
      <c r="EB191">
        <v>0.204554</v>
      </c>
      <c r="EC191">
        <v>0.0902246</v>
      </c>
      <c r="ED191">
        <v>0.0837449</v>
      </c>
      <c r="EE191">
        <v>25354.3</v>
      </c>
      <c r="EF191">
        <v>25395.8</v>
      </c>
      <c r="EG191">
        <v>29510.5</v>
      </c>
      <c r="EH191">
        <v>29516.3</v>
      </c>
      <c r="EI191">
        <v>35588.9</v>
      </c>
      <c r="EJ191">
        <v>35953.4</v>
      </c>
      <c r="EK191">
        <v>41588.7</v>
      </c>
      <c r="EL191">
        <v>42054.2</v>
      </c>
      <c r="EM191">
        <v>1.98085</v>
      </c>
      <c r="EN191">
        <v>1.95195</v>
      </c>
      <c r="EO191">
        <v>0.128355</v>
      </c>
      <c r="EP191">
        <v>0</v>
      </c>
      <c r="EQ191">
        <v>22.9134</v>
      </c>
      <c r="ER191">
        <v>999.9</v>
      </c>
      <c r="ES191">
        <v>50.8</v>
      </c>
      <c r="ET191">
        <v>27.7</v>
      </c>
      <c r="EU191">
        <v>20.7333</v>
      </c>
      <c r="EV191">
        <v>62.8196</v>
      </c>
      <c r="EW191">
        <v>33.0929</v>
      </c>
      <c r="EX191">
        <v>1</v>
      </c>
      <c r="EY191">
        <v>-0.188448</v>
      </c>
      <c r="EZ191">
        <v>1.42765</v>
      </c>
      <c r="FA191">
        <v>20.3302</v>
      </c>
      <c r="FB191">
        <v>5.21834</v>
      </c>
      <c r="FC191">
        <v>12.0099</v>
      </c>
      <c r="FD191">
        <v>4.9896</v>
      </c>
      <c r="FE191">
        <v>3.2885</v>
      </c>
      <c r="FF191">
        <v>9999</v>
      </c>
      <c r="FG191">
        <v>9999</v>
      </c>
      <c r="FH191">
        <v>9999</v>
      </c>
      <c r="FI191">
        <v>267.3</v>
      </c>
      <c r="FJ191">
        <v>1.86722</v>
      </c>
      <c r="FK191">
        <v>1.8663</v>
      </c>
      <c r="FL191">
        <v>1.86574</v>
      </c>
      <c r="FM191">
        <v>1.86569</v>
      </c>
      <c r="FN191">
        <v>1.86752</v>
      </c>
      <c r="FO191">
        <v>1.87009</v>
      </c>
      <c r="FP191">
        <v>1.86874</v>
      </c>
      <c r="FQ191">
        <v>1.87018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-5.47</v>
      </c>
      <c r="GF191">
        <v>-0.1356</v>
      </c>
      <c r="GG191">
        <v>-1.924539205026614</v>
      </c>
      <c r="GH191">
        <v>-0.003472570976848066</v>
      </c>
      <c r="GI191">
        <v>7.724417303660118E-07</v>
      </c>
      <c r="GJ191">
        <v>-2.052396271755168E-10</v>
      </c>
      <c r="GK191">
        <v>-0.1837585470287317</v>
      </c>
      <c r="GL191">
        <v>-0.01104087791735834</v>
      </c>
      <c r="GM191">
        <v>0.001110027317673367</v>
      </c>
      <c r="GN191">
        <v>-2.007286811265012E-05</v>
      </c>
      <c r="GO191">
        <v>4</v>
      </c>
      <c r="GP191">
        <v>2317</v>
      </c>
      <c r="GQ191">
        <v>1</v>
      </c>
      <c r="GR191">
        <v>22</v>
      </c>
      <c r="GS191">
        <v>8647.4</v>
      </c>
      <c r="GT191">
        <v>8647.5</v>
      </c>
      <c r="GU191">
        <v>2.59033</v>
      </c>
      <c r="GV191">
        <v>2.18628</v>
      </c>
      <c r="GW191">
        <v>1.39648</v>
      </c>
      <c r="GX191">
        <v>2.33643</v>
      </c>
      <c r="GY191">
        <v>1.49536</v>
      </c>
      <c r="GZ191">
        <v>2.41577</v>
      </c>
      <c r="HA191">
        <v>32.8647</v>
      </c>
      <c r="HB191">
        <v>24.0612</v>
      </c>
      <c r="HC191">
        <v>18</v>
      </c>
      <c r="HD191">
        <v>520.6609999999999</v>
      </c>
      <c r="HE191">
        <v>458.173</v>
      </c>
      <c r="HF191">
        <v>21.0449</v>
      </c>
      <c r="HG191">
        <v>25.0207</v>
      </c>
      <c r="HH191">
        <v>30.0004</v>
      </c>
      <c r="HI191">
        <v>25.0093</v>
      </c>
      <c r="HJ191">
        <v>24.955</v>
      </c>
      <c r="HK191">
        <v>51.8408</v>
      </c>
      <c r="HL191">
        <v>20.8147</v>
      </c>
      <c r="HM191">
        <v>53.2807</v>
      </c>
      <c r="HN191">
        <v>21.0315</v>
      </c>
      <c r="HO191">
        <v>1323.11</v>
      </c>
      <c r="HP191">
        <v>17.0012</v>
      </c>
      <c r="HQ191">
        <v>100.946</v>
      </c>
      <c r="HR191">
        <v>101.007</v>
      </c>
    </row>
    <row r="192" spans="1:226">
      <c r="A192">
        <v>176</v>
      </c>
      <c r="B192">
        <v>1664378172.1</v>
      </c>
      <c r="C192">
        <v>1967.099999904633</v>
      </c>
      <c r="D192" t="s">
        <v>715</v>
      </c>
      <c r="E192" t="s">
        <v>716</v>
      </c>
      <c r="F192">
        <v>5</v>
      </c>
      <c r="G192" t="s">
        <v>558</v>
      </c>
      <c r="H192" t="s">
        <v>354</v>
      </c>
      <c r="I192">
        <v>1664378164.314285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1332.335851052781</v>
      </c>
      <c r="AK192">
        <v>1289.054303030302</v>
      </c>
      <c r="AL192">
        <v>3.395424955663508</v>
      </c>
      <c r="AM192">
        <v>64.64262232141019</v>
      </c>
      <c r="AN192">
        <f>(AP192 - AO192 + BO192*1E3/(8.314*(BQ192+273.15)) * AR192/BN192 * AQ192) * BN192/(100*BB192) * 1000/(1000 - AP192)</f>
        <v>0</v>
      </c>
      <c r="AO192">
        <v>16.97058263427649</v>
      </c>
      <c r="AP192">
        <v>18.30504909090909</v>
      </c>
      <c r="AQ192">
        <v>-0.0001300422641660909</v>
      </c>
      <c r="AR192">
        <v>104.6612868082216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1664378164.314285</v>
      </c>
      <c r="BH192">
        <v>1241.3025</v>
      </c>
      <c r="BI192">
        <v>1293.630714285714</v>
      </c>
      <c r="BJ192">
        <v>18.32841785714286</v>
      </c>
      <c r="BK192">
        <v>16.970125</v>
      </c>
      <c r="BL192">
        <v>1246.753928571428</v>
      </c>
      <c r="BM192">
        <v>18.46397142857143</v>
      </c>
      <c r="BN192">
        <v>500.0650714285715</v>
      </c>
      <c r="BO192">
        <v>91.36587857142857</v>
      </c>
      <c r="BP192">
        <v>0.1000033464285714</v>
      </c>
      <c r="BQ192">
        <v>24.56505714285714</v>
      </c>
      <c r="BR192">
        <v>25.01688571428571</v>
      </c>
      <c r="BS192">
        <v>999.9000000000002</v>
      </c>
      <c r="BT192">
        <v>0</v>
      </c>
      <c r="BU192">
        <v>0</v>
      </c>
      <c r="BV192">
        <v>10000.08857142857</v>
      </c>
      <c r="BW192">
        <v>0</v>
      </c>
      <c r="BX192">
        <v>8.082945714285716</v>
      </c>
      <c r="BY192">
        <v>-52.32852500000001</v>
      </c>
      <c r="BZ192">
        <v>1264.477857142857</v>
      </c>
      <c r="CA192">
        <v>1315.964285714286</v>
      </c>
      <c r="CB192">
        <v>1.358309285714286</v>
      </c>
      <c r="CC192">
        <v>1293.630714285714</v>
      </c>
      <c r="CD192">
        <v>16.970125</v>
      </c>
      <c r="CE192">
        <v>1.674592857142857</v>
      </c>
      <c r="CF192">
        <v>1.550488571428571</v>
      </c>
      <c r="CG192">
        <v>14.66289285714286</v>
      </c>
      <c r="CH192">
        <v>13.47535714285714</v>
      </c>
      <c r="CI192">
        <v>2000.021428571428</v>
      </c>
      <c r="CJ192">
        <v>0.9799979999999999</v>
      </c>
      <c r="CK192">
        <v>0.02000229642857143</v>
      </c>
      <c r="CL192">
        <v>0</v>
      </c>
      <c r="CM192">
        <v>801.4045</v>
      </c>
      <c r="CN192">
        <v>5.00097</v>
      </c>
      <c r="CO192">
        <v>15989.76428571429</v>
      </c>
      <c r="CP192">
        <v>16707.74285714286</v>
      </c>
      <c r="CQ192">
        <v>39.39257142857142</v>
      </c>
      <c r="CR192">
        <v>39.49085714285713</v>
      </c>
      <c r="CS192">
        <v>39.34125</v>
      </c>
      <c r="CT192">
        <v>39.18957142857143</v>
      </c>
      <c r="CU192">
        <v>39.6582857142857</v>
      </c>
      <c r="CV192">
        <v>1955.115357142857</v>
      </c>
      <c r="CW192">
        <v>39.90464285714286</v>
      </c>
      <c r="CX192">
        <v>0</v>
      </c>
      <c r="CY192">
        <v>1664378176</v>
      </c>
      <c r="CZ192">
        <v>0</v>
      </c>
      <c r="DA192">
        <v>0</v>
      </c>
      <c r="DB192" t="s">
        <v>356</v>
      </c>
      <c r="DC192">
        <v>1663859321.1</v>
      </c>
      <c r="DD192">
        <v>1663859315.6</v>
      </c>
      <c r="DE192">
        <v>0</v>
      </c>
      <c r="DF192">
        <v>0.196</v>
      </c>
      <c r="DG192">
        <v>-0.001</v>
      </c>
      <c r="DH192">
        <v>-5.941</v>
      </c>
      <c r="DI192">
        <v>-0.174</v>
      </c>
      <c r="DJ192">
        <v>1500</v>
      </c>
      <c r="DK192">
        <v>17</v>
      </c>
      <c r="DL192">
        <v>0.13</v>
      </c>
      <c r="DM192">
        <v>0.04</v>
      </c>
      <c r="DN192">
        <v>-52.19678780487805</v>
      </c>
      <c r="DO192">
        <v>-2.804061324041898</v>
      </c>
      <c r="DP192">
        <v>0.3004352713818793</v>
      </c>
      <c r="DQ192">
        <v>0</v>
      </c>
      <c r="DR192">
        <v>1.367579268292683</v>
      </c>
      <c r="DS192">
        <v>-0.2055374216027869</v>
      </c>
      <c r="DT192">
        <v>0.02029916871904157</v>
      </c>
      <c r="DU192">
        <v>0</v>
      </c>
      <c r="DV192">
        <v>0</v>
      </c>
      <c r="DW192">
        <v>2</v>
      </c>
      <c r="DX192" t="s">
        <v>357</v>
      </c>
      <c r="DY192">
        <v>2.98493</v>
      </c>
      <c r="DZ192">
        <v>2.71569</v>
      </c>
      <c r="EA192">
        <v>0.203487</v>
      </c>
      <c r="EB192">
        <v>0.206189</v>
      </c>
      <c r="EC192">
        <v>0.0901671</v>
      </c>
      <c r="ED192">
        <v>0.08374379999999999</v>
      </c>
      <c r="EE192">
        <v>25301.8</v>
      </c>
      <c r="EF192">
        <v>25343.2</v>
      </c>
      <c r="EG192">
        <v>29510.5</v>
      </c>
      <c r="EH192">
        <v>29515.9</v>
      </c>
      <c r="EI192">
        <v>35591.1</v>
      </c>
      <c r="EJ192">
        <v>35952.8</v>
      </c>
      <c r="EK192">
        <v>41588.6</v>
      </c>
      <c r="EL192">
        <v>42053.6</v>
      </c>
      <c r="EM192">
        <v>1.98088</v>
      </c>
      <c r="EN192">
        <v>1.95187</v>
      </c>
      <c r="EO192">
        <v>0.128746</v>
      </c>
      <c r="EP192">
        <v>0</v>
      </c>
      <c r="EQ192">
        <v>22.9147</v>
      </c>
      <c r="ER192">
        <v>999.9</v>
      </c>
      <c r="ES192">
        <v>50.8</v>
      </c>
      <c r="ET192">
        <v>27.7</v>
      </c>
      <c r="EU192">
        <v>20.7337</v>
      </c>
      <c r="EV192">
        <v>62.8596</v>
      </c>
      <c r="EW192">
        <v>33.6138</v>
      </c>
      <c r="EX192">
        <v>1</v>
      </c>
      <c r="EY192">
        <v>-0.188008</v>
      </c>
      <c r="EZ192">
        <v>1.48753</v>
      </c>
      <c r="FA192">
        <v>20.3297</v>
      </c>
      <c r="FB192">
        <v>5.21894</v>
      </c>
      <c r="FC192">
        <v>12.0099</v>
      </c>
      <c r="FD192">
        <v>4.9901</v>
      </c>
      <c r="FE192">
        <v>3.28863</v>
      </c>
      <c r="FF192">
        <v>9999</v>
      </c>
      <c r="FG192">
        <v>9999</v>
      </c>
      <c r="FH192">
        <v>9999</v>
      </c>
      <c r="FI192">
        <v>267.3</v>
      </c>
      <c r="FJ192">
        <v>1.86722</v>
      </c>
      <c r="FK192">
        <v>1.8663</v>
      </c>
      <c r="FL192">
        <v>1.86573</v>
      </c>
      <c r="FM192">
        <v>1.8657</v>
      </c>
      <c r="FN192">
        <v>1.86752</v>
      </c>
      <c r="FO192">
        <v>1.87011</v>
      </c>
      <c r="FP192">
        <v>1.86871</v>
      </c>
      <c r="FQ192">
        <v>1.87015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-5.51</v>
      </c>
      <c r="GF192">
        <v>-0.1358</v>
      </c>
      <c r="GG192">
        <v>-1.924539205026614</v>
      </c>
      <c r="GH192">
        <v>-0.003472570976848066</v>
      </c>
      <c r="GI192">
        <v>7.724417303660118E-07</v>
      </c>
      <c r="GJ192">
        <v>-2.052396271755168E-10</v>
      </c>
      <c r="GK192">
        <v>-0.1837585470287317</v>
      </c>
      <c r="GL192">
        <v>-0.01104087791735834</v>
      </c>
      <c r="GM192">
        <v>0.001110027317673367</v>
      </c>
      <c r="GN192">
        <v>-2.007286811265012E-05</v>
      </c>
      <c r="GO192">
        <v>4</v>
      </c>
      <c r="GP192">
        <v>2317</v>
      </c>
      <c r="GQ192">
        <v>1</v>
      </c>
      <c r="GR192">
        <v>22</v>
      </c>
      <c r="GS192">
        <v>8647.5</v>
      </c>
      <c r="GT192">
        <v>8647.6</v>
      </c>
      <c r="GU192">
        <v>2.61475</v>
      </c>
      <c r="GV192">
        <v>2.18628</v>
      </c>
      <c r="GW192">
        <v>1.39648</v>
      </c>
      <c r="GX192">
        <v>2.33765</v>
      </c>
      <c r="GY192">
        <v>1.49536</v>
      </c>
      <c r="GZ192">
        <v>2.45117</v>
      </c>
      <c r="HA192">
        <v>32.8647</v>
      </c>
      <c r="HB192">
        <v>24.07</v>
      </c>
      <c r="HC192">
        <v>18</v>
      </c>
      <c r="HD192">
        <v>520.702</v>
      </c>
      <c r="HE192">
        <v>458.148</v>
      </c>
      <c r="HF192">
        <v>21.0364</v>
      </c>
      <c r="HG192">
        <v>25.0242</v>
      </c>
      <c r="HH192">
        <v>30.0005</v>
      </c>
      <c r="HI192">
        <v>25.0119</v>
      </c>
      <c r="HJ192">
        <v>24.9576</v>
      </c>
      <c r="HK192">
        <v>52.3356</v>
      </c>
      <c r="HL192">
        <v>20.8147</v>
      </c>
      <c r="HM192">
        <v>53.2807</v>
      </c>
      <c r="HN192">
        <v>21.0038</v>
      </c>
      <c r="HO192">
        <v>1336.49</v>
      </c>
      <c r="HP192">
        <v>17.0399</v>
      </c>
      <c r="HQ192">
        <v>100.946</v>
      </c>
      <c r="HR192">
        <v>101.005</v>
      </c>
    </row>
    <row r="193" spans="1:226">
      <c r="A193">
        <v>177</v>
      </c>
      <c r="B193">
        <v>1664378177.1</v>
      </c>
      <c r="C193">
        <v>1972.099999904633</v>
      </c>
      <c r="D193" t="s">
        <v>717</v>
      </c>
      <c r="E193" t="s">
        <v>718</v>
      </c>
      <c r="F193">
        <v>5</v>
      </c>
      <c r="G193" t="s">
        <v>558</v>
      </c>
      <c r="H193" t="s">
        <v>354</v>
      </c>
      <c r="I193">
        <v>1664378169.6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1349.441685680707</v>
      </c>
      <c r="AK193">
        <v>1305.946848484848</v>
      </c>
      <c r="AL193">
        <v>3.391624137721677</v>
      </c>
      <c r="AM193">
        <v>64.64262232141019</v>
      </c>
      <c r="AN193">
        <f>(AP193 - AO193 + BO193*1E3/(8.314*(BQ193+273.15)) * AR193/BN193 * AQ193) * BN193/(100*BB193) * 1000/(1000 - AP193)</f>
        <v>0</v>
      </c>
      <c r="AO193">
        <v>16.97137799737988</v>
      </c>
      <c r="AP193">
        <v>18.28904</v>
      </c>
      <c r="AQ193">
        <v>-0.0001073686015470384</v>
      </c>
      <c r="AR193">
        <v>104.6612868082216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1664378169.6</v>
      </c>
      <c r="BH193">
        <v>1258.783703703704</v>
      </c>
      <c r="BI193">
        <v>1311.327777777778</v>
      </c>
      <c r="BJ193">
        <v>18.31145925925926</v>
      </c>
      <c r="BK193">
        <v>16.97112222222222</v>
      </c>
      <c r="BL193">
        <v>1264.278518518518</v>
      </c>
      <c r="BM193">
        <v>18.44717777777777</v>
      </c>
      <c r="BN193">
        <v>500.0682962962962</v>
      </c>
      <c r="BO193">
        <v>91.36637407407406</v>
      </c>
      <c r="BP193">
        <v>0.09996287037037037</v>
      </c>
      <c r="BQ193">
        <v>24.56385185185185</v>
      </c>
      <c r="BR193">
        <v>25.02288518518519</v>
      </c>
      <c r="BS193">
        <v>999.9000000000001</v>
      </c>
      <c r="BT193">
        <v>0</v>
      </c>
      <c r="BU193">
        <v>0</v>
      </c>
      <c r="BV193">
        <v>10009.88148148148</v>
      </c>
      <c r="BW193">
        <v>0</v>
      </c>
      <c r="BX193">
        <v>7.925835185185184</v>
      </c>
      <c r="BY193">
        <v>-52.54424444444444</v>
      </c>
      <c r="BZ193">
        <v>1282.264814814815</v>
      </c>
      <c r="CA193">
        <v>1333.968518518519</v>
      </c>
      <c r="CB193">
        <v>1.340354074074074</v>
      </c>
      <c r="CC193">
        <v>1311.327777777778</v>
      </c>
      <c r="CD193">
        <v>16.97112222222222</v>
      </c>
      <c r="CE193">
        <v>1.673052592592593</v>
      </c>
      <c r="CF193">
        <v>1.550588148148148</v>
      </c>
      <c r="CG193">
        <v>14.64863333333333</v>
      </c>
      <c r="CH193">
        <v>13.47634444444444</v>
      </c>
      <c r="CI193">
        <v>2000.032962962963</v>
      </c>
      <c r="CJ193">
        <v>0.9799975555555553</v>
      </c>
      <c r="CK193">
        <v>0.02000272962962963</v>
      </c>
      <c r="CL193">
        <v>0</v>
      </c>
      <c r="CM193">
        <v>800.9807777777777</v>
      </c>
      <c r="CN193">
        <v>5.00097</v>
      </c>
      <c r="CO193">
        <v>15978.49259259259</v>
      </c>
      <c r="CP193">
        <v>16707.83703703704</v>
      </c>
      <c r="CQ193">
        <v>39.34925925925926</v>
      </c>
      <c r="CR193">
        <v>39.46033333333333</v>
      </c>
      <c r="CS193">
        <v>39.29833333333332</v>
      </c>
      <c r="CT193">
        <v>39.141</v>
      </c>
      <c r="CU193">
        <v>39.61788888888889</v>
      </c>
      <c r="CV193">
        <v>1955.123333333333</v>
      </c>
      <c r="CW193">
        <v>39.90814814814815</v>
      </c>
      <c r="CX193">
        <v>0</v>
      </c>
      <c r="CY193">
        <v>1664378180.8</v>
      </c>
      <c r="CZ193">
        <v>0</v>
      </c>
      <c r="DA193">
        <v>0</v>
      </c>
      <c r="DB193" t="s">
        <v>356</v>
      </c>
      <c r="DC193">
        <v>1663859321.1</v>
      </c>
      <c r="DD193">
        <v>1663859315.6</v>
      </c>
      <c r="DE193">
        <v>0</v>
      </c>
      <c r="DF193">
        <v>0.196</v>
      </c>
      <c r="DG193">
        <v>-0.001</v>
      </c>
      <c r="DH193">
        <v>-5.941</v>
      </c>
      <c r="DI193">
        <v>-0.174</v>
      </c>
      <c r="DJ193">
        <v>1500</v>
      </c>
      <c r="DK193">
        <v>17</v>
      </c>
      <c r="DL193">
        <v>0.13</v>
      </c>
      <c r="DM193">
        <v>0.04</v>
      </c>
      <c r="DN193">
        <v>-52.42254146341462</v>
      </c>
      <c r="DO193">
        <v>-2.34463693379795</v>
      </c>
      <c r="DP193">
        <v>0.2416031577644648</v>
      </c>
      <c r="DQ193">
        <v>0</v>
      </c>
      <c r="DR193">
        <v>1.350729024390244</v>
      </c>
      <c r="DS193">
        <v>-0.202938397212543</v>
      </c>
      <c r="DT193">
        <v>0.02004076732926528</v>
      </c>
      <c r="DU193">
        <v>0</v>
      </c>
      <c r="DV193">
        <v>0</v>
      </c>
      <c r="DW193">
        <v>2</v>
      </c>
      <c r="DX193" t="s">
        <v>357</v>
      </c>
      <c r="DY193">
        <v>2.98523</v>
      </c>
      <c r="DZ193">
        <v>2.71572</v>
      </c>
      <c r="EA193">
        <v>0.205133</v>
      </c>
      <c r="EB193">
        <v>0.207787</v>
      </c>
      <c r="EC193">
        <v>0.0901124</v>
      </c>
      <c r="ED193">
        <v>0.08374230000000001</v>
      </c>
      <c r="EE193">
        <v>25249.4</v>
      </c>
      <c r="EF193">
        <v>25292</v>
      </c>
      <c r="EG193">
        <v>29510.3</v>
      </c>
      <c r="EH193">
        <v>29515.7</v>
      </c>
      <c r="EI193">
        <v>35593.4</v>
      </c>
      <c r="EJ193">
        <v>35952.4</v>
      </c>
      <c r="EK193">
        <v>41588.7</v>
      </c>
      <c r="EL193">
        <v>42053</v>
      </c>
      <c r="EM193">
        <v>1.981</v>
      </c>
      <c r="EN193">
        <v>1.95185</v>
      </c>
      <c r="EO193">
        <v>0.128429</v>
      </c>
      <c r="EP193">
        <v>0</v>
      </c>
      <c r="EQ193">
        <v>22.9153</v>
      </c>
      <c r="ER193">
        <v>999.9</v>
      </c>
      <c r="ES193">
        <v>50.8</v>
      </c>
      <c r="ET193">
        <v>27.7</v>
      </c>
      <c r="EU193">
        <v>20.7327</v>
      </c>
      <c r="EV193">
        <v>62.8996</v>
      </c>
      <c r="EW193">
        <v>33.0369</v>
      </c>
      <c r="EX193">
        <v>1</v>
      </c>
      <c r="EY193">
        <v>-0.187475</v>
      </c>
      <c r="EZ193">
        <v>1.57403</v>
      </c>
      <c r="FA193">
        <v>20.3291</v>
      </c>
      <c r="FB193">
        <v>5.21879</v>
      </c>
      <c r="FC193">
        <v>12.0099</v>
      </c>
      <c r="FD193">
        <v>4.98975</v>
      </c>
      <c r="FE193">
        <v>3.28848</v>
      </c>
      <c r="FF193">
        <v>9999</v>
      </c>
      <c r="FG193">
        <v>9999</v>
      </c>
      <c r="FH193">
        <v>9999</v>
      </c>
      <c r="FI193">
        <v>267.3</v>
      </c>
      <c r="FJ193">
        <v>1.86722</v>
      </c>
      <c r="FK193">
        <v>1.8663</v>
      </c>
      <c r="FL193">
        <v>1.86572</v>
      </c>
      <c r="FM193">
        <v>1.86569</v>
      </c>
      <c r="FN193">
        <v>1.86752</v>
      </c>
      <c r="FO193">
        <v>1.8701</v>
      </c>
      <c r="FP193">
        <v>1.86874</v>
      </c>
      <c r="FQ193">
        <v>1.87017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-5.55</v>
      </c>
      <c r="GF193">
        <v>-0.1359</v>
      </c>
      <c r="GG193">
        <v>-1.924539205026614</v>
      </c>
      <c r="GH193">
        <v>-0.003472570976848066</v>
      </c>
      <c r="GI193">
        <v>7.724417303660118E-07</v>
      </c>
      <c r="GJ193">
        <v>-2.052396271755168E-10</v>
      </c>
      <c r="GK193">
        <v>-0.1837585470287317</v>
      </c>
      <c r="GL193">
        <v>-0.01104087791735834</v>
      </c>
      <c r="GM193">
        <v>0.001110027317673367</v>
      </c>
      <c r="GN193">
        <v>-2.007286811265012E-05</v>
      </c>
      <c r="GO193">
        <v>4</v>
      </c>
      <c r="GP193">
        <v>2317</v>
      </c>
      <c r="GQ193">
        <v>1</v>
      </c>
      <c r="GR193">
        <v>22</v>
      </c>
      <c r="GS193">
        <v>8647.6</v>
      </c>
      <c r="GT193">
        <v>8647.700000000001</v>
      </c>
      <c r="GU193">
        <v>2.64282</v>
      </c>
      <c r="GV193">
        <v>2.1875</v>
      </c>
      <c r="GW193">
        <v>1.39648</v>
      </c>
      <c r="GX193">
        <v>2.33765</v>
      </c>
      <c r="GY193">
        <v>1.49536</v>
      </c>
      <c r="GZ193">
        <v>2.41211</v>
      </c>
      <c r="HA193">
        <v>32.8647</v>
      </c>
      <c r="HB193">
        <v>24.0612</v>
      </c>
      <c r="HC193">
        <v>18</v>
      </c>
      <c r="HD193">
        <v>520.807</v>
      </c>
      <c r="HE193">
        <v>458.159</v>
      </c>
      <c r="HF193">
        <v>21.0104</v>
      </c>
      <c r="HG193">
        <v>25.0271</v>
      </c>
      <c r="HH193">
        <v>30.0005</v>
      </c>
      <c r="HI193">
        <v>25.0145</v>
      </c>
      <c r="HJ193">
        <v>24.9607</v>
      </c>
      <c r="HK193">
        <v>52.8866</v>
      </c>
      <c r="HL193">
        <v>20.5166</v>
      </c>
      <c r="HM193">
        <v>53.2807</v>
      </c>
      <c r="HN193">
        <v>20.9731</v>
      </c>
      <c r="HO193">
        <v>1356.62</v>
      </c>
      <c r="HP193">
        <v>17.0774</v>
      </c>
      <c r="HQ193">
        <v>100.946</v>
      </c>
      <c r="HR193">
        <v>101.004</v>
      </c>
    </row>
    <row r="194" spans="1:226">
      <c r="A194">
        <v>178</v>
      </c>
      <c r="B194">
        <v>1664378182.1</v>
      </c>
      <c r="C194">
        <v>1977.099999904633</v>
      </c>
      <c r="D194" t="s">
        <v>719</v>
      </c>
      <c r="E194" t="s">
        <v>720</v>
      </c>
      <c r="F194">
        <v>5</v>
      </c>
      <c r="G194" t="s">
        <v>558</v>
      </c>
      <c r="H194" t="s">
        <v>354</v>
      </c>
      <c r="I194">
        <v>1664378174.314285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1366.320368826563</v>
      </c>
      <c r="AK194">
        <v>1322.681878787879</v>
      </c>
      <c r="AL194">
        <v>3.335270988003794</v>
      </c>
      <c r="AM194">
        <v>64.64262232141019</v>
      </c>
      <c r="AN194">
        <f>(AP194 - AO194 + BO194*1E3/(8.314*(BQ194+273.15)) * AR194/BN194 * AQ194) * BN194/(100*BB194) * 1000/(1000 - AP194)</f>
        <v>0</v>
      </c>
      <c r="AO194">
        <v>16.97559115930119</v>
      </c>
      <c r="AP194">
        <v>18.27257878787879</v>
      </c>
      <c r="AQ194">
        <v>-0.0001140461404121189</v>
      </c>
      <c r="AR194">
        <v>104.6612868082216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1664378174.314285</v>
      </c>
      <c r="BH194">
        <v>1274.415357142857</v>
      </c>
      <c r="BI194">
        <v>1327.099642857143</v>
      </c>
      <c r="BJ194">
        <v>18.29640357142857</v>
      </c>
      <c r="BK194">
        <v>16.97393214285714</v>
      </c>
      <c r="BL194">
        <v>1279.949285714286</v>
      </c>
      <c r="BM194">
        <v>18.43226071428571</v>
      </c>
      <c r="BN194">
        <v>500.0705714285714</v>
      </c>
      <c r="BO194">
        <v>91.36614285714288</v>
      </c>
      <c r="BP194">
        <v>0.09999666428571428</v>
      </c>
      <c r="BQ194">
        <v>24.563225</v>
      </c>
      <c r="BR194">
        <v>25.02690714285714</v>
      </c>
      <c r="BS194">
        <v>999.9000000000002</v>
      </c>
      <c r="BT194">
        <v>0</v>
      </c>
      <c r="BU194">
        <v>0</v>
      </c>
      <c r="BV194">
        <v>10006.49607142857</v>
      </c>
      <c r="BW194">
        <v>0</v>
      </c>
      <c r="BX194">
        <v>7.834427499999999</v>
      </c>
      <c r="BY194">
        <v>-52.68391428571429</v>
      </c>
      <c r="BZ194">
        <v>1298.168571428572</v>
      </c>
      <c r="CA194">
        <v>1350.015357142857</v>
      </c>
      <c r="CB194">
        <v>1.322481428571429</v>
      </c>
      <c r="CC194">
        <v>1327.099642857143</v>
      </c>
      <c r="CD194">
        <v>16.97393214285714</v>
      </c>
      <c r="CE194">
        <v>1.671672857142857</v>
      </c>
      <c r="CF194">
        <v>1.550842142857143</v>
      </c>
      <c r="CG194">
        <v>14.63584285714286</v>
      </c>
      <c r="CH194">
        <v>13.47884642857143</v>
      </c>
      <c r="CI194">
        <v>2000.038928571428</v>
      </c>
      <c r="CJ194">
        <v>0.9799969285714284</v>
      </c>
      <c r="CK194">
        <v>0.02000333571428571</v>
      </c>
      <c r="CL194">
        <v>0</v>
      </c>
      <c r="CM194">
        <v>800.5155357142858</v>
      </c>
      <c r="CN194">
        <v>5.00097</v>
      </c>
      <c r="CO194">
        <v>15968.73571428571</v>
      </c>
      <c r="CP194">
        <v>16707.88928571429</v>
      </c>
      <c r="CQ194">
        <v>39.31221428571428</v>
      </c>
      <c r="CR194">
        <v>39.42821428571428</v>
      </c>
      <c r="CS194">
        <v>39.26764285714285</v>
      </c>
      <c r="CT194">
        <v>39.10471428571428</v>
      </c>
      <c r="CU194">
        <v>39.59125</v>
      </c>
      <c r="CV194">
        <v>1955.128928571429</v>
      </c>
      <c r="CW194">
        <v>39.91</v>
      </c>
      <c r="CX194">
        <v>0</v>
      </c>
      <c r="CY194">
        <v>1664378186.2</v>
      </c>
      <c r="CZ194">
        <v>0</v>
      </c>
      <c r="DA194">
        <v>0</v>
      </c>
      <c r="DB194" t="s">
        <v>356</v>
      </c>
      <c r="DC194">
        <v>1663859321.1</v>
      </c>
      <c r="DD194">
        <v>1663859315.6</v>
      </c>
      <c r="DE194">
        <v>0</v>
      </c>
      <c r="DF194">
        <v>0.196</v>
      </c>
      <c r="DG194">
        <v>-0.001</v>
      </c>
      <c r="DH194">
        <v>-5.941</v>
      </c>
      <c r="DI194">
        <v>-0.174</v>
      </c>
      <c r="DJ194">
        <v>1500</v>
      </c>
      <c r="DK194">
        <v>17</v>
      </c>
      <c r="DL194">
        <v>0.13</v>
      </c>
      <c r="DM194">
        <v>0.04</v>
      </c>
      <c r="DN194">
        <v>-52.54501219512196</v>
      </c>
      <c r="DO194">
        <v>-1.965380487804907</v>
      </c>
      <c r="DP194">
        <v>0.2089429963050632</v>
      </c>
      <c r="DQ194">
        <v>0</v>
      </c>
      <c r="DR194">
        <v>1.336443414634146</v>
      </c>
      <c r="DS194">
        <v>-0.2068354703832718</v>
      </c>
      <c r="DT194">
        <v>0.0205310506793688</v>
      </c>
      <c r="DU194">
        <v>0</v>
      </c>
      <c r="DV194">
        <v>0</v>
      </c>
      <c r="DW194">
        <v>2</v>
      </c>
      <c r="DX194" t="s">
        <v>357</v>
      </c>
      <c r="DY194">
        <v>2.98501</v>
      </c>
      <c r="DZ194">
        <v>2.71557</v>
      </c>
      <c r="EA194">
        <v>0.206749</v>
      </c>
      <c r="EB194">
        <v>0.209387</v>
      </c>
      <c r="EC194">
        <v>0.0900579</v>
      </c>
      <c r="ED194">
        <v>0.0838585</v>
      </c>
      <c r="EE194">
        <v>25197.2</v>
      </c>
      <c r="EF194">
        <v>25241.2</v>
      </c>
      <c r="EG194">
        <v>29509.2</v>
      </c>
      <c r="EH194">
        <v>29515.9</v>
      </c>
      <c r="EI194">
        <v>35594.5</v>
      </c>
      <c r="EJ194">
        <v>35948.1</v>
      </c>
      <c r="EK194">
        <v>41587.4</v>
      </c>
      <c r="EL194">
        <v>42053.3</v>
      </c>
      <c r="EM194">
        <v>1.98078</v>
      </c>
      <c r="EN194">
        <v>1.9522</v>
      </c>
      <c r="EO194">
        <v>0.128038</v>
      </c>
      <c r="EP194">
        <v>0</v>
      </c>
      <c r="EQ194">
        <v>22.9166</v>
      </c>
      <c r="ER194">
        <v>999.9</v>
      </c>
      <c r="ES194">
        <v>50.8</v>
      </c>
      <c r="ET194">
        <v>27.7</v>
      </c>
      <c r="EU194">
        <v>20.7324</v>
      </c>
      <c r="EV194">
        <v>63.0896</v>
      </c>
      <c r="EW194">
        <v>33.5537</v>
      </c>
      <c r="EX194">
        <v>1</v>
      </c>
      <c r="EY194">
        <v>-0.187134</v>
      </c>
      <c r="EZ194">
        <v>1.61472</v>
      </c>
      <c r="FA194">
        <v>20.3286</v>
      </c>
      <c r="FB194">
        <v>5.21789</v>
      </c>
      <c r="FC194">
        <v>12.0099</v>
      </c>
      <c r="FD194">
        <v>4.9898</v>
      </c>
      <c r="FE194">
        <v>3.28845</v>
      </c>
      <c r="FF194">
        <v>9999</v>
      </c>
      <c r="FG194">
        <v>9999</v>
      </c>
      <c r="FH194">
        <v>9999</v>
      </c>
      <c r="FI194">
        <v>267.3</v>
      </c>
      <c r="FJ194">
        <v>1.86722</v>
      </c>
      <c r="FK194">
        <v>1.8663</v>
      </c>
      <c r="FL194">
        <v>1.86572</v>
      </c>
      <c r="FM194">
        <v>1.86569</v>
      </c>
      <c r="FN194">
        <v>1.86752</v>
      </c>
      <c r="FO194">
        <v>1.87007</v>
      </c>
      <c r="FP194">
        <v>1.86874</v>
      </c>
      <c r="FQ194">
        <v>1.87013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-5.6</v>
      </c>
      <c r="GF194">
        <v>-0.1361</v>
      </c>
      <c r="GG194">
        <v>-1.924539205026614</v>
      </c>
      <c r="GH194">
        <v>-0.003472570976848066</v>
      </c>
      <c r="GI194">
        <v>7.724417303660118E-07</v>
      </c>
      <c r="GJ194">
        <v>-2.052396271755168E-10</v>
      </c>
      <c r="GK194">
        <v>-0.1837585470287317</v>
      </c>
      <c r="GL194">
        <v>-0.01104087791735834</v>
      </c>
      <c r="GM194">
        <v>0.001110027317673367</v>
      </c>
      <c r="GN194">
        <v>-2.007286811265012E-05</v>
      </c>
      <c r="GO194">
        <v>4</v>
      </c>
      <c r="GP194">
        <v>2317</v>
      </c>
      <c r="GQ194">
        <v>1</v>
      </c>
      <c r="GR194">
        <v>22</v>
      </c>
      <c r="GS194">
        <v>8647.700000000001</v>
      </c>
      <c r="GT194">
        <v>8647.799999999999</v>
      </c>
      <c r="GU194">
        <v>2.66846</v>
      </c>
      <c r="GV194">
        <v>2.18628</v>
      </c>
      <c r="GW194">
        <v>1.39648</v>
      </c>
      <c r="GX194">
        <v>2.33643</v>
      </c>
      <c r="GY194">
        <v>1.49536</v>
      </c>
      <c r="GZ194">
        <v>2.42676</v>
      </c>
      <c r="HA194">
        <v>32.8647</v>
      </c>
      <c r="HB194">
        <v>24.07</v>
      </c>
      <c r="HC194">
        <v>18</v>
      </c>
      <c r="HD194">
        <v>520.6849999999999</v>
      </c>
      <c r="HE194">
        <v>458.397</v>
      </c>
      <c r="HF194">
        <v>20.9762</v>
      </c>
      <c r="HG194">
        <v>25.0299</v>
      </c>
      <c r="HH194">
        <v>30.0005</v>
      </c>
      <c r="HI194">
        <v>25.0172</v>
      </c>
      <c r="HJ194">
        <v>24.9633</v>
      </c>
      <c r="HK194">
        <v>53.386</v>
      </c>
      <c r="HL194">
        <v>20.244</v>
      </c>
      <c r="HM194">
        <v>53.2807</v>
      </c>
      <c r="HN194">
        <v>20.9504</v>
      </c>
      <c r="HO194">
        <v>1370.03</v>
      </c>
      <c r="HP194">
        <v>17.1203</v>
      </c>
      <c r="HQ194">
        <v>100.942</v>
      </c>
      <c r="HR194">
        <v>101.005</v>
      </c>
    </row>
    <row r="195" spans="1:226">
      <c r="A195">
        <v>179</v>
      </c>
      <c r="B195">
        <v>1664378187.1</v>
      </c>
      <c r="C195">
        <v>1982.099999904633</v>
      </c>
      <c r="D195" t="s">
        <v>721</v>
      </c>
      <c r="E195" t="s">
        <v>722</v>
      </c>
      <c r="F195">
        <v>5</v>
      </c>
      <c r="G195" t="s">
        <v>558</v>
      </c>
      <c r="H195" t="s">
        <v>354</v>
      </c>
      <c r="I195">
        <v>1664378179.6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1383.486260795714</v>
      </c>
      <c r="AK195">
        <v>1339.794606060606</v>
      </c>
      <c r="AL195">
        <v>3.438614080337412</v>
      </c>
      <c r="AM195">
        <v>64.64262232141019</v>
      </c>
      <c r="AN195">
        <f>(AP195 - AO195 + BO195*1E3/(8.314*(BQ195+273.15)) * AR195/BN195 * AQ195) * BN195/(100*BB195) * 1000/(1000 - AP195)</f>
        <v>0</v>
      </c>
      <c r="AO195">
        <v>17.03357168114111</v>
      </c>
      <c r="AP195">
        <v>18.27663575757575</v>
      </c>
      <c r="AQ195">
        <v>2.164041370957618E-05</v>
      </c>
      <c r="AR195">
        <v>104.6612868082216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1664378179.6</v>
      </c>
      <c r="BH195">
        <v>1291.956296296296</v>
      </c>
      <c r="BI195">
        <v>1344.799629629629</v>
      </c>
      <c r="BJ195">
        <v>18.28288148148148</v>
      </c>
      <c r="BK195">
        <v>16.99605185185185</v>
      </c>
      <c r="BL195">
        <v>1297.534444444444</v>
      </c>
      <c r="BM195">
        <v>18.41885925925926</v>
      </c>
      <c r="BN195">
        <v>500.0770000000001</v>
      </c>
      <c r="BO195">
        <v>91.36610000000002</v>
      </c>
      <c r="BP195">
        <v>0.09999136666666668</v>
      </c>
      <c r="BQ195">
        <v>24.5615</v>
      </c>
      <c r="BR195">
        <v>25.02291111111111</v>
      </c>
      <c r="BS195">
        <v>999.9000000000001</v>
      </c>
      <c r="BT195">
        <v>0</v>
      </c>
      <c r="BU195">
        <v>0</v>
      </c>
      <c r="BV195">
        <v>9999.77037037037</v>
      </c>
      <c r="BW195">
        <v>0</v>
      </c>
      <c r="BX195">
        <v>7.858543333333333</v>
      </c>
      <c r="BY195">
        <v>-52.84251481481481</v>
      </c>
      <c r="BZ195">
        <v>1316.018148148148</v>
      </c>
      <c r="CA195">
        <v>1368.051481481481</v>
      </c>
      <c r="CB195">
        <v>1.286832962962963</v>
      </c>
      <c r="CC195">
        <v>1344.799629629629</v>
      </c>
      <c r="CD195">
        <v>16.99605185185185</v>
      </c>
      <c r="CE195">
        <v>1.670436666666666</v>
      </c>
      <c r="CF195">
        <v>1.552862962962963</v>
      </c>
      <c r="CG195">
        <v>14.62437777777778</v>
      </c>
      <c r="CH195">
        <v>13.49881481481482</v>
      </c>
      <c r="CI195">
        <v>2000.016296296296</v>
      </c>
      <c r="CJ195">
        <v>0.9799962222222219</v>
      </c>
      <c r="CK195">
        <v>0.02000401851851852</v>
      </c>
      <c r="CL195">
        <v>0</v>
      </c>
      <c r="CM195">
        <v>800.0152592592591</v>
      </c>
      <c r="CN195">
        <v>5.00097</v>
      </c>
      <c r="CO195">
        <v>15957.71481481481</v>
      </c>
      <c r="CP195">
        <v>16707.69259259259</v>
      </c>
      <c r="CQ195">
        <v>39.27288888888889</v>
      </c>
      <c r="CR195">
        <v>39.40255555555555</v>
      </c>
      <c r="CS195">
        <v>39.22433333333333</v>
      </c>
      <c r="CT195">
        <v>39.06</v>
      </c>
      <c r="CU195">
        <v>39.55522222222222</v>
      </c>
      <c r="CV195">
        <v>1955.106296296296</v>
      </c>
      <c r="CW195">
        <v>39.91</v>
      </c>
      <c r="CX195">
        <v>0</v>
      </c>
      <c r="CY195">
        <v>1664378191</v>
      </c>
      <c r="CZ195">
        <v>0</v>
      </c>
      <c r="DA195">
        <v>0</v>
      </c>
      <c r="DB195" t="s">
        <v>356</v>
      </c>
      <c r="DC195">
        <v>1663859321.1</v>
      </c>
      <c r="DD195">
        <v>1663859315.6</v>
      </c>
      <c r="DE195">
        <v>0</v>
      </c>
      <c r="DF195">
        <v>0.196</v>
      </c>
      <c r="DG195">
        <v>-0.001</v>
      </c>
      <c r="DH195">
        <v>-5.941</v>
      </c>
      <c r="DI195">
        <v>-0.174</v>
      </c>
      <c r="DJ195">
        <v>1500</v>
      </c>
      <c r="DK195">
        <v>17</v>
      </c>
      <c r="DL195">
        <v>0.13</v>
      </c>
      <c r="DM195">
        <v>0.04</v>
      </c>
      <c r="DN195">
        <v>-52.74386500000001</v>
      </c>
      <c r="DO195">
        <v>-1.839451407129442</v>
      </c>
      <c r="DP195">
        <v>0.1931665855550591</v>
      </c>
      <c r="DQ195">
        <v>0</v>
      </c>
      <c r="DR195">
        <v>1.30554375</v>
      </c>
      <c r="DS195">
        <v>-0.3728799624765498</v>
      </c>
      <c r="DT195">
        <v>0.03800390510773202</v>
      </c>
      <c r="DU195">
        <v>0</v>
      </c>
      <c r="DV195">
        <v>0</v>
      </c>
      <c r="DW195">
        <v>2</v>
      </c>
      <c r="DX195" t="s">
        <v>357</v>
      </c>
      <c r="DY195">
        <v>2.98504</v>
      </c>
      <c r="DZ195">
        <v>2.71556</v>
      </c>
      <c r="EA195">
        <v>0.208388</v>
      </c>
      <c r="EB195">
        <v>0.210981</v>
      </c>
      <c r="EC195">
        <v>0.0900773</v>
      </c>
      <c r="ED195">
        <v>0.0841331</v>
      </c>
      <c r="EE195">
        <v>25146</v>
      </c>
      <c r="EF195">
        <v>25190.3</v>
      </c>
      <c r="EG195">
        <v>29510.2</v>
      </c>
      <c r="EH195">
        <v>29515.8</v>
      </c>
      <c r="EI195">
        <v>35594.6</v>
      </c>
      <c r="EJ195">
        <v>35937.2</v>
      </c>
      <c r="EK195">
        <v>41588.3</v>
      </c>
      <c r="EL195">
        <v>42053.4</v>
      </c>
      <c r="EM195">
        <v>1.98035</v>
      </c>
      <c r="EN195">
        <v>1.95222</v>
      </c>
      <c r="EO195">
        <v>0.127181</v>
      </c>
      <c r="EP195">
        <v>0</v>
      </c>
      <c r="EQ195">
        <v>22.9166</v>
      </c>
      <c r="ER195">
        <v>999.9</v>
      </c>
      <c r="ES195">
        <v>50.8</v>
      </c>
      <c r="ET195">
        <v>27.7</v>
      </c>
      <c r="EU195">
        <v>20.7325</v>
      </c>
      <c r="EV195">
        <v>63.2496</v>
      </c>
      <c r="EW195">
        <v>33.101</v>
      </c>
      <c r="EX195">
        <v>1</v>
      </c>
      <c r="EY195">
        <v>-0.186804</v>
      </c>
      <c r="EZ195">
        <v>1.61077</v>
      </c>
      <c r="FA195">
        <v>20.3283</v>
      </c>
      <c r="FB195">
        <v>5.21954</v>
      </c>
      <c r="FC195">
        <v>12.0099</v>
      </c>
      <c r="FD195">
        <v>4.99005</v>
      </c>
      <c r="FE195">
        <v>3.28858</v>
      </c>
      <c r="FF195">
        <v>9999</v>
      </c>
      <c r="FG195">
        <v>9999</v>
      </c>
      <c r="FH195">
        <v>9999</v>
      </c>
      <c r="FI195">
        <v>267.3</v>
      </c>
      <c r="FJ195">
        <v>1.86722</v>
      </c>
      <c r="FK195">
        <v>1.8663</v>
      </c>
      <c r="FL195">
        <v>1.86572</v>
      </c>
      <c r="FM195">
        <v>1.86569</v>
      </c>
      <c r="FN195">
        <v>1.86752</v>
      </c>
      <c r="FO195">
        <v>1.87006</v>
      </c>
      <c r="FP195">
        <v>1.86873</v>
      </c>
      <c r="FQ195">
        <v>1.87018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-5.64</v>
      </c>
      <c r="GF195">
        <v>-0.136</v>
      </c>
      <c r="GG195">
        <v>-1.924539205026614</v>
      </c>
      <c r="GH195">
        <v>-0.003472570976848066</v>
      </c>
      <c r="GI195">
        <v>7.724417303660118E-07</v>
      </c>
      <c r="GJ195">
        <v>-2.052396271755168E-10</v>
      </c>
      <c r="GK195">
        <v>-0.1837585470287317</v>
      </c>
      <c r="GL195">
        <v>-0.01104087791735834</v>
      </c>
      <c r="GM195">
        <v>0.001110027317673367</v>
      </c>
      <c r="GN195">
        <v>-2.007286811265012E-05</v>
      </c>
      <c r="GO195">
        <v>4</v>
      </c>
      <c r="GP195">
        <v>2317</v>
      </c>
      <c r="GQ195">
        <v>1</v>
      </c>
      <c r="GR195">
        <v>22</v>
      </c>
      <c r="GS195">
        <v>8647.799999999999</v>
      </c>
      <c r="GT195">
        <v>8647.9</v>
      </c>
      <c r="GU195">
        <v>2.69531</v>
      </c>
      <c r="GV195">
        <v>2.18994</v>
      </c>
      <c r="GW195">
        <v>1.39648</v>
      </c>
      <c r="GX195">
        <v>2.33765</v>
      </c>
      <c r="GY195">
        <v>1.49536</v>
      </c>
      <c r="GZ195">
        <v>2.41821</v>
      </c>
      <c r="HA195">
        <v>32.8647</v>
      </c>
      <c r="HB195">
        <v>24.0612</v>
      </c>
      <c r="HC195">
        <v>18</v>
      </c>
      <c r="HD195">
        <v>520.438</v>
      </c>
      <c r="HE195">
        <v>458.435</v>
      </c>
      <c r="HF195">
        <v>20.9472</v>
      </c>
      <c r="HG195">
        <v>25.0326</v>
      </c>
      <c r="HH195">
        <v>30.0004</v>
      </c>
      <c r="HI195">
        <v>25.0203</v>
      </c>
      <c r="HJ195">
        <v>24.966</v>
      </c>
      <c r="HK195">
        <v>53.9387</v>
      </c>
      <c r="HL195">
        <v>20.244</v>
      </c>
      <c r="HM195">
        <v>53.2807</v>
      </c>
      <c r="HN195">
        <v>20.9321</v>
      </c>
      <c r="HO195">
        <v>1390.07</v>
      </c>
      <c r="HP195">
        <v>17.1492</v>
      </c>
      <c r="HQ195">
        <v>100.945</v>
      </c>
      <c r="HR195">
        <v>101.005</v>
      </c>
    </row>
    <row r="196" spans="1:226">
      <c r="A196">
        <v>180</v>
      </c>
      <c r="B196">
        <v>1664378192.1</v>
      </c>
      <c r="C196">
        <v>1987.099999904633</v>
      </c>
      <c r="D196" t="s">
        <v>723</v>
      </c>
      <c r="E196" t="s">
        <v>724</v>
      </c>
      <c r="F196">
        <v>5</v>
      </c>
      <c r="G196" t="s">
        <v>558</v>
      </c>
      <c r="H196" t="s">
        <v>354</v>
      </c>
      <c r="I196">
        <v>1664378184.314285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1400.68427668617</v>
      </c>
      <c r="AK196">
        <v>1356.789575757575</v>
      </c>
      <c r="AL196">
        <v>3.393584504952678</v>
      </c>
      <c r="AM196">
        <v>64.64262232141019</v>
      </c>
      <c r="AN196">
        <f>(AP196 - AO196 + BO196*1E3/(8.314*(BQ196+273.15)) * AR196/BN196 * AQ196) * BN196/(100*BB196) * 1000/(1000 - AP196)</f>
        <v>0</v>
      </c>
      <c r="AO196">
        <v>17.1208065266958</v>
      </c>
      <c r="AP196">
        <v>18.30311212121212</v>
      </c>
      <c r="AQ196">
        <v>0.005619183798312329</v>
      </c>
      <c r="AR196">
        <v>104.6612868082216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1664378184.314285</v>
      </c>
      <c r="BH196">
        <v>1307.656071428572</v>
      </c>
      <c r="BI196">
        <v>1360.561785714286</v>
      </c>
      <c r="BJ196">
        <v>18.281975</v>
      </c>
      <c r="BK196">
        <v>17.04199285714286</v>
      </c>
      <c r="BL196">
        <v>1313.273571428572</v>
      </c>
      <c r="BM196">
        <v>18.41795357142857</v>
      </c>
      <c r="BN196">
        <v>500.0793928571429</v>
      </c>
      <c r="BO196">
        <v>91.36592142857141</v>
      </c>
      <c r="BP196">
        <v>0.10001125</v>
      </c>
      <c r="BQ196">
        <v>24.55869285714286</v>
      </c>
      <c r="BR196">
        <v>25.01361428571429</v>
      </c>
      <c r="BS196">
        <v>999.9000000000002</v>
      </c>
      <c r="BT196">
        <v>0</v>
      </c>
      <c r="BU196">
        <v>0</v>
      </c>
      <c r="BV196">
        <v>9992.789999999999</v>
      </c>
      <c r="BW196">
        <v>0</v>
      </c>
      <c r="BX196">
        <v>7.866247142857142</v>
      </c>
      <c r="BY196">
        <v>-52.90513571428572</v>
      </c>
      <c r="BZ196">
        <v>1332.008214285714</v>
      </c>
      <c r="CA196">
        <v>1384.15</v>
      </c>
      <c r="CB196">
        <v>1.239988571428572</v>
      </c>
      <c r="CC196">
        <v>1360.561785714286</v>
      </c>
      <c r="CD196">
        <v>17.04199285714286</v>
      </c>
      <c r="CE196">
        <v>1.670350714285714</v>
      </c>
      <c r="CF196">
        <v>1.557057142857143</v>
      </c>
      <c r="CG196">
        <v>14.62358214285714</v>
      </c>
      <c r="CH196">
        <v>13.540175</v>
      </c>
      <c r="CI196">
        <v>2000.017142857143</v>
      </c>
      <c r="CJ196">
        <v>0.9799957499999997</v>
      </c>
      <c r="CK196">
        <v>0.020004475</v>
      </c>
      <c r="CL196">
        <v>0</v>
      </c>
      <c r="CM196">
        <v>799.5647499999999</v>
      </c>
      <c r="CN196">
        <v>5.00097</v>
      </c>
      <c r="CO196">
        <v>15948.27142857143</v>
      </c>
      <c r="CP196">
        <v>16707.7</v>
      </c>
      <c r="CQ196">
        <v>39.23410714285713</v>
      </c>
      <c r="CR196">
        <v>39.37935714285715</v>
      </c>
      <c r="CS196">
        <v>39.19614285714285</v>
      </c>
      <c r="CT196">
        <v>39.02439285714286</v>
      </c>
      <c r="CU196">
        <v>39.5197857142857</v>
      </c>
      <c r="CV196">
        <v>1955.106785714286</v>
      </c>
      <c r="CW196">
        <v>39.91</v>
      </c>
      <c r="CX196">
        <v>0</v>
      </c>
      <c r="CY196">
        <v>1664378195.8</v>
      </c>
      <c r="CZ196">
        <v>0</v>
      </c>
      <c r="DA196">
        <v>0</v>
      </c>
      <c r="DB196" t="s">
        <v>356</v>
      </c>
      <c r="DC196">
        <v>1663859321.1</v>
      </c>
      <c r="DD196">
        <v>1663859315.6</v>
      </c>
      <c r="DE196">
        <v>0</v>
      </c>
      <c r="DF196">
        <v>0.196</v>
      </c>
      <c r="DG196">
        <v>-0.001</v>
      </c>
      <c r="DH196">
        <v>-5.941</v>
      </c>
      <c r="DI196">
        <v>-0.174</v>
      </c>
      <c r="DJ196">
        <v>1500</v>
      </c>
      <c r="DK196">
        <v>17</v>
      </c>
      <c r="DL196">
        <v>0.13</v>
      </c>
      <c r="DM196">
        <v>0.04</v>
      </c>
      <c r="DN196">
        <v>-52.85812926829268</v>
      </c>
      <c r="DO196">
        <v>-1.07046480836228</v>
      </c>
      <c r="DP196">
        <v>0.1331405222145468</v>
      </c>
      <c r="DQ196">
        <v>0</v>
      </c>
      <c r="DR196">
        <v>1.262578292682927</v>
      </c>
      <c r="DS196">
        <v>-0.5840828571428555</v>
      </c>
      <c r="DT196">
        <v>0.05915858216207123</v>
      </c>
      <c r="DU196">
        <v>0</v>
      </c>
      <c r="DV196">
        <v>0</v>
      </c>
      <c r="DW196">
        <v>2</v>
      </c>
      <c r="DX196" t="s">
        <v>357</v>
      </c>
      <c r="DY196">
        <v>2.98492</v>
      </c>
      <c r="DZ196">
        <v>2.71547</v>
      </c>
      <c r="EA196">
        <v>0.210002</v>
      </c>
      <c r="EB196">
        <v>0.212547</v>
      </c>
      <c r="EC196">
        <v>0.090171</v>
      </c>
      <c r="ED196">
        <v>0.084304</v>
      </c>
      <c r="EE196">
        <v>25094.7</v>
      </c>
      <c r="EF196">
        <v>25140.3</v>
      </c>
      <c r="EG196">
        <v>29510.1</v>
      </c>
      <c r="EH196">
        <v>29515.7</v>
      </c>
      <c r="EI196">
        <v>35591</v>
      </c>
      <c r="EJ196">
        <v>35930.3</v>
      </c>
      <c r="EK196">
        <v>41588.4</v>
      </c>
      <c r="EL196">
        <v>42053.2</v>
      </c>
      <c r="EM196">
        <v>1.9806</v>
      </c>
      <c r="EN196">
        <v>1.9523</v>
      </c>
      <c r="EO196">
        <v>0.126883</v>
      </c>
      <c r="EP196">
        <v>0</v>
      </c>
      <c r="EQ196">
        <v>22.9166</v>
      </c>
      <c r="ER196">
        <v>999.9</v>
      </c>
      <c r="ES196">
        <v>50.8</v>
      </c>
      <c r="ET196">
        <v>27.7</v>
      </c>
      <c r="EU196">
        <v>20.7324</v>
      </c>
      <c r="EV196">
        <v>62.8396</v>
      </c>
      <c r="EW196">
        <v>33.5216</v>
      </c>
      <c r="EX196">
        <v>1</v>
      </c>
      <c r="EY196">
        <v>-0.18658</v>
      </c>
      <c r="EZ196">
        <v>1.58908</v>
      </c>
      <c r="FA196">
        <v>20.3287</v>
      </c>
      <c r="FB196">
        <v>5.21924</v>
      </c>
      <c r="FC196">
        <v>12.0099</v>
      </c>
      <c r="FD196">
        <v>4.9899</v>
      </c>
      <c r="FE196">
        <v>3.28863</v>
      </c>
      <c r="FF196">
        <v>9999</v>
      </c>
      <c r="FG196">
        <v>9999</v>
      </c>
      <c r="FH196">
        <v>9999</v>
      </c>
      <c r="FI196">
        <v>267.3</v>
      </c>
      <c r="FJ196">
        <v>1.86722</v>
      </c>
      <c r="FK196">
        <v>1.8663</v>
      </c>
      <c r="FL196">
        <v>1.86572</v>
      </c>
      <c r="FM196">
        <v>1.86569</v>
      </c>
      <c r="FN196">
        <v>1.86752</v>
      </c>
      <c r="FO196">
        <v>1.87006</v>
      </c>
      <c r="FP196">
        <v>1.86874</v>
      </c>
      <c r="FQ196">
        <v>1.87013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-5.69</v>
      </c>
      <c r="GF196">
        <v>-0.1358</v>
      </c>
      <c r="GG196">
        <v>-1.924539205026614</v>
      </c>
      <c r="GH196">
        <v>-0.003472570976848066</v>
      </c>
      <c r="GI196">
        <v>7.724417303660118E-07</v>
      </c>
      <c r="GJ196">
        <v>-2.052396271755168E-10</v>
      </c>
      <c r="GK196">
        <v>-0.1837585470287317</v>
      </c>
      <c r="GL196">
        <v>-0.01104087791735834</v>
      </c>
      <c r="GM196">
        <v>0.001110027317673367</v>
      </c>
      <c r="GN196">
        <v>-2.007286811265012E-05</v>
      </c>
      <c r="GO196">
        <v>4</v>
      </c>
      <c r="GP196">
        <v>2317</v>
      </c>
      <c r="GQ196">
        <v>1</v>
      </c>
      <c r="GR196">
        <v>22</v>
      </c>
      <c r="GS196">
        <v>8647.9</v>
      </c>
      <c r="GT196">
        <v>8647.9</v>
      </c>
      <c r="GU196">
        <v>2.72095</v>
      </c>
      <c r="GV196">
        <v>2.18262</v>
      </c>
      <c r="GW196">
        <v>1.39648</v>
      </c>
      <c r="GX196">
        <v>2.33765</v>
      </c>
      <c r="GY196">
        <v>1.49536</v>
      </c>
      <c r="GZ196">
        <v>2.46094</v>
      </c>
      <c r="HA196">
        <v>32.8647</v>
      </c>
      <c r="HB196">
        <v>24.07</v>
      </c>
      <c r="HC196">
        <v>18</v>
      </c>
      <c r="HD196">
        <v>520.63</v>
      </c>
      <c r="HE196">
        <v>458.507</v>
      </c>
      <c r="HF196">
        <v>20.9274</v>
      </c>
      <c r="HG196">
        <v>25.0358</v>
      </c>
      <c r="HH196">
        <v>30.0004</v>
      </c>
      <c r="HI196">
        <v>25.0234</v>
      </c>
      <c r="HJ196">
        <v>24.969</v>
      </c>
      <c r="HK196">
        <v>54.4386</v>
      </c>
      <c r="HL196">
        <v>20.244</v>
      </c>
      <c r="HM196">
        <v>53.2807</v>
      </c>
      <c r="HN196">
        <v>20.9297</v>
      </c>
      <c r="HO196">
        <v>1403.43</v>
      </c>
      <c r="HP196">
        <v>17.1539</v>
      </c>
      <c r="HQ196">
        <v>100.945</v>
      </c>
      <c r="HR196">
        <v>101.005</v>
      </c>
    </row>
    <row r="197" spans="1:226">
      <c r="A197">
        <v>181</v>
      </c>
      <c r="B197">
        <v>1664378197.1</v>
      </c>
      <c r="C197">
        <v>1992.099999904633</v>
      </c>
      <c r="D197" t="s">
        <v>725</v>
      </c>
      <c r="E197" t="s">
        <v>726</v>
      </c>
      <c r="F197">
        <v>5</v>
      </c>
      <c r="G197" t="s">
        <v>558</v>
      </c>
      <c r="H197" t="s">
        <v>354</v>
      </c>
      <c r="I197">
        <v>1664378189.6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1417.654300916501</v>
      </c>
      <c r="AK197">
        <v>1373.808909090908</v>
      </c>
      <c r="AL197">
        <v>3.423524546692504</v>
      </c>
      <c r="AM197">
        <v>64.64262232141019</v>
      </c>
      <c r="AN197">
        <f>(AP197 - AO197 + BO197*1E3/(8.314*(BQ197+273.15)) * AR197/BN197 * AQ197) * BN197/(100*BB197) * 1000/(1000 - AP197)</f>
        <v>0</v>
      </c>
      <c r="AO197">
        <v>17.13528071248383</v>
      </c>
      <c r="AP197">
        <v>18.3227612121212</v>
      </c>
      <c r="AQ197">
        <v>0.001530854393791982</v>
      </c>
      <c r="AR197">
        <v>104.6612868082216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1664378189.6</v>
      </c>
      <c r="BH197">
        <v>1325.257777777778</v>
      </c>
      <c r="BI197">
        <v>1378.276296296297</v>
      </c>
      <c r="BJ197">
        <v>18.29393333333333</v>
      </c>
      <c r="BK197">
        <v>17.09653703703704</v>
      </c>
      <c r="BL197">
        <v>1330.92</v>
      </c>
      <c r="BM197">
        <v>18.4297962962963</v>
      </c>
      <c r="BN197">
        <v>500.0737407407408</v>
      </c>
      <c r="BO197">
        <v>91.36748888888889</v>
      </c>
      <c r="BP197">
        <v>0.09997434814814815</v>
      </c>
      <c r="BQ197">
        <v>24.55734074074074</v>
      </c>
      <c r="BR197">
        <v>25.00912592592593</v>
      </c>
      <c r="BS197">
        <v>999.9000000000001</v>
      </c>
      <c r="BT197">
        <v>0</v>
      </c>
      <c r="BU197">
        <v>0</v>
      </c>
      <c r="BV197">
        <v>9994.004814814814</v>
      </c>
      <c r="BW197">
        <v>0</v>
      </c>
      <c r="BX197">
        <v>7.87369074074074</v>
      </c>
      <c r="BY197">
        <v>-53.01795925925926</v>
      </c>
      <c r="BZ197">
        <v>1349.954074074074</v>
      </c>
      <c r="CA197">
        <v>1402.248888888889</v>
      </c>
      <c r="CB197">
        <v>1.197405925925926</v>
      </c>
      <c r="CC197">
        <v>1378.276296296297</v>
      </c>
      <c r="CD197">
        <v>17.09653703703704</v>
      </c>
      <c r="CE197">
        <v>1.671471111111111</v>
      </c>
      <c r="CF197">
        <v>1.562068148148148</v>
      </c>
      <c r="CG197">
        <v>14.63397037037037</v>
      </c>
      <c r="CH197">
        <v>13.58955925925926</v>
      </c>
      <c r="CI197">
        <v>2000.001851851851</v>
      </c>
      <c r="CJ197">
        <v>0.9799953333333332</v>
      </c>
      <c r="CK197">
        <v>0.02000487777777777</v>
      </c>
      <c r="CL197">
        <v>0</v>
      </c>
      <c r="CM197">
        <v>799.1340370370368</v>
      </c>
      <c r="CN197">
        <v>5.00097</v>
      </c>
      <c r="CO197">
        <v>15937.88148148148</v>
      </c>
      <c r="CP197">
        <v>16707.56666666667</v>
      </c>
      <c r="CQ197">
        <v>39.19874074074074</v>
      </c>
      <c r="CR197">
        <v>39.34933333333333</v>
      </c>
      <c r="CS197">
        <v>39.15714814814815</v>
      </c>
      <c r="CT197">
        <v>38.99533333333333</v>
      </c>
      <c r="CU197">
        <v>39.47655555555554</v>
      </c>
      <c r="CV197">
        <v>1955.091481481482</v>
      </c>
      <c r="CW197">
        <v>39.91</v>
      </c>
      <c r="CX197">
        <v>0</v>
      </c>
      <c r="CY197">
        <v>1664378201.2</v>
      </c>
      <c r="CZ197">
        <v>0</v>
      </c>
      <c r="DA197">
        <v>0</v>
      </c>
      <c r="DB197" t="s">
        <v>356</v>
      </c>
      <c r="DC197">
        <v>1663859321.1</v>
      </c>
      <c r="DD197">
        <v>1663859315.6</v>
      </c>
      <c r="DE197">
        <v>0</v>
      </c>
      <c r="DF197">
        <v>0.196</v>
      </c>
      <c r="DG197">
        <v>-0.001</v>
      </c>
      <c r="DH197">
        <v>-5.941</v>
      </c>
      <c r="DI197">
        <v>-0.174</v>
      </c>
      <c r="DJ197">
        <v>1500</v>
      </c>
      <c r="DK197">
        <v>17</v>
      </c>
      <c r="DL197">
        <v>0.13</v>
      </c>
      <c r="DM197">
        <v>0.04</v>
      </c>
      <c r="DN197">
        <v>-52.94671951219512</v>
      </c>
      <c r="DO197">
        <v>-1.166596515679397</v>
      </c>
      <c r="DP197">
        <v>0.1475089070804019</v>
      </c>
      <c r="DQ197">
        <v>0</v>
      </c>
      <c r="DR197">
        <v>1.226764878048781</v>
      </c>
      <c r="DS197">
        <v>-0.5071714285714296</v>
      </c>
      <c r="DT197">
        <v>0.05378098249979879</v>
      </c>
      <c r="DU197">
        <v>0</v>
      </c>
      <c r="DV197">
        <v>0</v>
      </c>
      <c r="DW197">
        <v>2</v>
      </c>
      <c r="DX197" t="s">
        <v>357</v>
      </c>
      <c r="DY197">
        <v>2.9851</v>
      </c>
      <c r="DZ197">
        <v>2.71566</v>
      </c>
      <c r="EA197">
        <v>0.211612</v>
      </c>
      <c r="EB197">
        <v>0.214148</v>
      </c>
      <c r="EC197">
        <v>0.0902386</v>
      </c>
      <c r="ED197">
        <v>0.084337</v>
      </c>
      <c r="EE197">
        <v>25043.5</v>
      </c>
      <c r="EF197">
        <v>25089.1</v>
      </c>
      <c r="EG197">
        <v>29510</v>
      </c>
      <c r="EH197">
        <v>29515.6</v>
      </c>
      <c r="EI197">
        <v>35588</v>
      </c>
      <c r="EJ197">
        <v>35929</v>
      </c>
      <c r="EK197">
        <v>41588.1</v>
      </c>
      <c r="EL197">
        <v>42053.2</v>
      </c>
      <c r="EM197">
        <v>1.98078</v>
      </c>
      <c r="EN197">
        <v>1.95215</v>
      </c>
      <c r="EO197">
        <v>0.127647</v>
      </c>
      <c r="EP197">
        <v>0</v>
      </c>
      <c r="EQ197">
        <v>22.9166</v>
      </c>
      <c r="ER197">
        <v>999.9</v>
      </c>
      <c r="ES197">
        <v>50.8</v>
      </c>
      <c r="ET197">
        <v>27.7</v>
      </c>
      <c r="EU197">
        <v>20.7337</v>
      </c>
      <c r="EV197">
        <v>62.6396</v>
      </c>
      <c r="EW197">
        <v>33.1731</v>
      </c>
      <c r="EX197">
        <v>1</v>
      </c>
      <c r="EY197">
        <v>-0.18638</v>
      </c>
      <c r="EZ197">
        <v>1.54697</v>
      </c>
      <c r="FA197">
        <v>20.3291</v>
      </c>
      <c r="FB197">
        <v>5.21894</v>
      </c>
      <c r="FC197">
        <v>12.0099</v>
      </c>
      <c r="FD197">
        <v>4.9903</v>
      </c>
      <c r="FE197">
        <v>3.2886</v>
      </c>
      <c r="FF197">
        <v>9999</v>
      </c>
      <c r="FG197">
        <v>9999</v>
      </c>
      <c r="FH197">
        <v>9999</v>
      </c>
      <c r="FI197">
        <v>267.3</v>
      </c>
      <c r="FJ197">
        <v>1.86722</v>
      </c>
      <c r="FK197">
        <v>1.8663</v>
      </c>
      <c r="FL197">
        <v>1.8657</v>
      </c>
      <c r="FM197">
        <v>1.86569</v>
      </c>
      <c r="FN197">
        <v>1.86752</v>
      </c>
      <c r="FO197">
        <v>1.87005</v>
      </c>
      <c r="FP197">
        <v>1.86873</v>
      </c>
      <c r="FQ197">
        <v>1.87013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-5.72</v>
      </c>
      <c r="GF197">
        <v>-0.1356</v>
      </c>
      <c r="GG197">
        <v>-1.924539205026614</v>
      </c>
      <c r="GH197">
        <v>-0.003472570976848066</v>
      </c>
      <c r="GI197">
        <v>7.724417303660118E-07</v>
      </c>
      <c r="GJ197">
        <v>-2.052396271755168E-10</v>
      </c>
      <c r="GK197">
        <v>-0.1837585470287317</v>
      </c>
      <c r="GL197">
        <v>-0.01104087791735834</v>
      </c>
      <c r="GM197">
        <v>0.001110027317673367</v>
      </c>
      <c r="GN197">
        <v>-2.007286811265012E-05</v>
      </c>
      <c r="GO197">
        <v>4</v>
      </c>
      <c r="GP197">
        <v>2317</v>
      </c>
      <c r="GQ197">
        <v>1</v>
      </c>
      <c r="GR197">
        <v>22</v>
      </c>
      <c r="GS197">
        <v>8647.9</v>
      </c>
      <c r="GT197">
        <v>8648</v>
      </c>
      <c r="GU197">
        <v>2.7478</v>
      </c>
      <c r="GV197">
        <v>2.18262</v>
      </c>
      <c r="GW197">
        <v>1.39648</v>
      </c>
      <c r="GX197">
        <v>2.33643</v>
      </c>
      <c r="GY197">
        <v>1.49536</v>
      </c>
      <c r="GZ197">
        <v>2.44995</v>
      </c>
      <c r="HA197">
        <v>32.8869</v>
      </c>
      <c r="HB197">
        <v>24.0612</v>
      </c>
      <c r="HC197">
        <v>18</v>
      </c>
      <c r="HD197">
        <v>520.768</v>
      </c>
      <c r="HE197">
        <v>458.436</v>
      </c>
      <c r="HF197">
        <v>20.9215</v>
      </c>
      <c r="HG197">
        <v>25.0389</v>
      </c>
      <c r="HH197">
        <v>30.0002</v>
      </c>
      <c r="HI197">
        <v>25.0261</v>
      </c>
      <c r="HJ197">
        <v>24.9716</v>
      </c>
      <c r="HK197">
        <v>54.9804</v>
      </c>
      <c r="HL197">
        <v>20.244</v>
      </c>
      <c r="HM197">
        <v>53.2807</v>
      </c>
      <c r="HN197">
        <v>20.9219</v>
      </c>
      <c r="HO197">
        <v>1423.47</v>
      </c>
      <c r="HP197">
        <v>17.1623</v>
      </c>
      <c r="HQ197">
        <v>100.944</v>
      </c>
      <c r="HR197">
        <v>101.004</v>
      </c>
    </row>
    <row r="198" spans="1:226">
      <c r="A198">
        <v>182</v>
      </c>
      <c r="B198">
        <v>1664378202.1</v>
      </c>
      <c r="C198">
        <v>1997.099999904633</v>
      </c>
      <c r="D198" t="s">
        <v>727</v>
      </c>
      <c r="E198" t="s">
        <v>728</v>
      </c>
      <c r="F198">
        <v>5</v>
      </c>
      <c r="G198" t="s">
        <v>558</v>
      </c>
      <c r="H198" t="s">
        <v>354</v>
      </c>
      <c r="I198">
        <v>1664378194.314285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1434.9751220694</v>
      </c>
      <c r="AK198">
        <v>1390.812727272727</v>
      </c>
      <c r="AL198">
        <v>3.404532813774714</v>
      </c>
      <c r="AM198">
        <v>64.64262232141019</v>
      </c>
      <c r="AN198">
        <f>(AP198 - AO198 + BO198*1E3/(8.314*(BQ198+273.15)) * AR198/BN198 * AQ198) * BN198/(100*BB198) * 1000/(1000 - AP198)</f>
        <v>0</v>
      </c>
      <c r="AO198">
        <v>17.13997126509889</v>
      </c>
      <c r="AP198">
        <v>18.32951454545454</v>
      </c>
      <c r="AQ198">
        <v>0.0002320232069148205</v>
      </c>
      <c r="AR198">
        <v>104.6612868082216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1664378194.314285</v>
      </c>
      <c r="BH198">
        <v>1340.999642857143</v>
      </c>
      <c r="BI198">
        <v>1394.123928571428</v>
      </c>
      <c r="BJ198">
        <v>18.31038571428572</v>
      </c>
      <c r="BK198">
        <v>17.12876071428571</v>
      </c>
      <c r="BL198">
        <v>1346.700357142857</v>
      </c>
      <c r="BM198">
        <v>18.44609285714286</v>
      </c>
      <c r="BN198">
        <v>500.069392857143</v>
      </c>
      <c r="BO198">
        <v>91.36841428571428</v>
      </c>
      <c r="BP198">
        <v>0.1000104714285714</v>
      </c>
      <c r="BQ198">
        <v>24.55315</v>
      </c>
      <c r="BR198">
        <v>25.00965357142857</v>
      </c>
      <c r="BS198">
        <v>999.9000000000002</v>
      </c>
      <c r="BT198">
        <v>0</v>
      </c>
      <c r="BU198">
        <v>0</v>
      </c>
      <c r="BV198">
        <v>9992.721428571429</v>
      </c>
      <c r="BW198">
        <v>0</v>
      </c>
      <c r="BX198">
        <v>7.872070357142857</v>
      </c>
      <c r="BY198">
        <v>-53.12394642857144</v>
      </c>
      <c r="BZ198">
        <v>1366.012142857143</v>
      </c>
      <c r="CA198">
        <v>1418.418214285714</v>
      </c>
      <c r="CB198">
        <v>1.181634642857143</v>
      </c>
      <c r="CC198">
        <v>1394.123928571428</v>
      </c>
      <c r="CD198">
        <v>17.12876071428571</v>
      </c>
      <c r="CE198">
        <v>1.672991071428572</v>
      </c>
      <c r="CF198">
        <v>1.565027857142857</v>
      </c>
      <c r="CG198">
        <v>14.64806071428571</v>
      </c>
      <c r="CH198">
        <v>13.61869642857143</v>
      </c>
      <c r="CI198">
        <v>2000.014285714286</v>
      </c>
      <c r="CJ198">
        <v>0.979995107142857</v>
      </c>
      <c r="CK198">
        <v>0.02000509642857142</v>
      </c>
      <c r="CL198">
        <v>0</v>
      </c>
      <c r="CM198">
        <v>798.8186071428572</v>
      </c>
      <c r="CN198">
        <v>5.00097</v>
      </c>
      <c r="CO198">
        <v>15928.78571428571</v>
      </c>
      <c r="CP198">
        <v>16707.66428571429</v>
      </c>
      <c r="CQ198">
        <v>39.16264285714286</v>
      </c>
      <c r="CR198">
        <v>39.32999999999999</v>
      </c>
      <c r="CS198">
        <v>39.12253571428571</v>
      </c>
      <c r="CT198">
        <v>38.97525</v>
      </c>
      <c r="CU198">
        <v>39.44164285714286</v>
      </c>
      <c r="CV198">
        <v>1955.103928571428</v>
      </c>
      <c r="CW198">
        <v>39.91</v>
      </c>
      <c r="CX198">
        <v>0</v>
      </c>
      <c r="CY198">
        <v>1664378206</v>
      </c>
      <c r="CZ198">
        <v>0</v>
      </c>
      <c r="DA198">
        <v>0</v>
      </c>
      <c r="DB198" t="s">
        <v>356</v>
      </c>
      <c r="DC198">
        <v>1663859321.1</v>
      </c>
      <c r="DD198">
        <v>1663859315.6</v>
      </c>
      <c r="DE198">
        <v>0</v>
      </c>
      <c r="DF198">
        <v>0.196</v>
      </c>
      <c r="DG198">
        <v>-0.001</v>
      </c>
      <c r="DH198">
        <v>-5.941</v>
      </c>
      <c r="DI198">
        <v>-0.174</v>
      </c>
      <c r="DJ198">
        <v>1500</v>
      </c>
      <c r="DK198">
        <v>17</v>
      </c>
      <c r="DL198">
        <v>0.13</v>
      </c>
      <c r="DM198">
        <v>0.04</v>
      </c>
      <c r="DN198">
        <v>-53.07035853658536</v>
      </c>
      <c r="DO198">
        <v>-1.272721254355353</v>
      </c>
      <c r="DP198">
        <v>0.1598429854203875</v>
      </c>
      <c r="DQ198">
        <v>0</v>
      </c>
      <c r="DR198">
        <v>1.202636585365854</v>
      </c>
      <c r="DS198">
        <v>-0.2747972822299665</v>
      </c>
      <c r="DT198">
        <v>0.03563287339506953</v>
      </c>
      <c r="DU198">
        <v>0</v>
      </c>
      <c r="DV198">
        <v>0</v>
      </c>
      <c r="DW198">
        <v>2</v>
      </c>
      <c r="DX198" t="s">
        <v>357</v>
      </c>
      <c r="DY198">
        <v>2.98499</v>
      </c>
      <c r="DZ198">
        <v>2.71556</v>
      </c>
      <c r="EA198">
        <v>0.213202</v>
      </c>
      <c r="EB198">
        <v>0.215689</v>
      </c>
      <c r="EC198">
        <v>0.09025469999999999</v>
      </c>
      <c r="ED198">
        <v>0.084339</v>
      </c>
      <c r="EE198">
        <v>24992.5</v>
      </c>
      <c r="EF198">
        <v>25039.5</v>
      </c>
      <c r="EG198">
        <v>29509.3</v>
      </c>
      <c r="EH198">
        <v>29515</v>
      </c>
      <c r="EI198">
        <v>35586.6</v>
      </c>
      <c r="EJ198">
        <v>35928.1</v>
      </c>
      <c r="EK198">
        <v>41587.1</v>
      </c>
      <c r="EL198">
        <v>42052.1</v>
      </c>
      <c r="EM198">
        <v>1.98067</v>
      </c>
      <c r="EN198">
        <v>1.9523</v>
      </c>
      <c r="EO198">
        <v>0.127777</v>
      </c>
      <c r="EP198">
        <v>0</v>
      </c>
      <c r="EQ198">
        <v>22.9166</v>
      </c>
      <c r="ER198">
        <v>999.9</v>
      </c>
      <c r="ES198">
        <v>50.8</v>
      </c>
      <c r="ET198">
        <v>27.7</v>
      </c>
      <c r="EU198">
        <v>20.7339</v>
      </c>
      <c r="EV198">
        <v>62.8896</v>
      </c>
      <c r="EW198">
        <v>33.3413</v>
      </c>
      <c r="EX198">
        <v>1</v>
      </c>
      <c r="EY198">
        <v>-0.186336</v>
      </c>
      <c r="EZ198">
        <v>1.55772</v>
      </c>
      <c r="FA198">
        <v>20.3289</v>
      </c>
      <c r="FB198">
        <v>5.21954</v>
      </c>
      <c r="FC198">
        <v>12.0099</v>
      </c>
      <c r="FD198">
        <v>4.9903</v>
      </c>
      <c r="FE198">
        <v>3.28865</v>
      </c>
      <c r="FF198">
        <v>9999</v>
      </c>
      <c r="FG198">
        <v>9999</v>
      </c>
      <c r="FH198">
        <v>9999</v>
      </c>
      <c r="FI198">
        <v>267.3</v>
      </c>
      <c r="FJ198">
        <v>1.86722</v>
      </c>
      <c r="FK198">
        <v>1.8663</v>
      </c>
      <c r="FL198">
        <v>1.86569</v>
      </c>
      <c r="FM198">
        <v>1.86569</v>
      </c>
      <c r="FN198">
        <v>1.86752</v>
      </c>
      <c r="FO198">
        <v>1.87009</v>
      </c>
      <c r="FP198">
        <v>1.86873</v>
      </c>
      <c r="FQ198">
        <v>1.87015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-5.77</v>
      </c>
      <c r="GF198">
        <v>-0.1355</v>
      </c>
      <c r="GG198">
        <v>-1.924539205026614</v>
      </c>
      <c r="GH198">
        <v>-0.003472570976848066</v>
      </c>
      <c r="GI198">
        <v>7.724417303660118E-07</v>
      </c>
      <c r="GJ198">
        <v>-2.052396271755168E-10</v>
      </c>
      <c r="GK198">
        <v>-0.1837585470287317</v>
      </c>
      <c r="GL198">
        <v>-0.01104087791735834</v>
      </c>
      <c r="GM198">
        <v>0.001110027317673367</v>
      </c>
      <c r="GN198">
        <v>-2.007286811265012E-05</v>
      </c>
      <c r="GO198">
        <v>4</v>
      </c>
      <c r="GP198">
        <v>2317</v>
      </c>
      <c r="GQ198">
        <v>1</v>
      </c>
      <c r="GR198">
        <v>22</v>
      </c>
      <c r="GS198">
        <v>8648</v>
      </c>
      <c r="GT198">
        <v>8648.1</v>
      </c>
      <c r="GU198">
        <v>2.77222</v>
      </c>
      <c r="GV198">
        <v>2.18872</v>
      </c>
      <c r="GW198">
        <v>1.39648</v>
      </c>
      <c r="GX198">
        <v>2.33643</v>
      </c>
      <c r="GY198">
        <v>1.49536</v>
      </c>
      <c r="GZ198">
        <v>2.38037</v>
      </c>
      <c r="HA198">
        <v>32.8869</v>
      </c>
      <c r="HB198">
        <v>24.0612</v>
      </c>
      <c r="HC198">
        <v>18</v>
      </c>
      <c r="HD198">
        <v>520.726</v>
      </c>
      <c r="HE198">
        <v>458.555</v>
      </c>
      <c r="HF198">
        <v>20.9171</v>
      </c>
      <c r="HG198">
        <v>25.0418</v>
      </c>
      <c r="HH198">
        <v>30.0002</v>
      </c>
      <c r="HI198">
        <v>25.0287</v>
      </c>
      <c r="HJ198">
        <v>24.9747</v>
      </c>
      <c r="HK198">
        <v>55.4652</v>
      </c>
      <c r="HL198">
        <v>20.244</v>
      </c>
      <c r="HM198">
        <v>53.2807</v>
      </c>
      <c r="HN198">
        <v>20.9045</v>
      </c>
      <c r="HO198">
        <v>1436.83</v>
      </c>
      <c r="HP198">
        <v>17.1778</v>
      </c>
      <c r="HQ198">
        <v>100.942</v>
      </c>
      <c r="HR198">
        <v>101.002</v>
      </c>
    </row>
    <row r="199" spans="1:226">
      <c r="A199">
        <v>183</v>
      </c>
      <c r="B199">
        <v>1664378207.1</v>
      </c>
      <c r="C199">
        <v>2002.099999904633</v>
      </c>
      <c r="D199" t="s">
        <v>729</v>
      </c>
      <c r="E199" t="s">
        <v>730</v>
      </c>
      <c r="F199">
        <v>5</v>
      </c>
      <c r="G199" t="s">
        <v>558</v>
      </c>
      <c r="H199" t="s">
        <v>354</v>
      </c>
      <c r="I199">
        <v>1664378199.6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1451.87269074067</v>
      </c>
      <c r="AK199">
        <v>1407.782848484848</v>
      </c>
      <c r="AL199">
        <v>3.387684095981674</v>
      </c>
      <c r="AM199">
        <v>64.64262232141019</v>
      </c>
      <c r="AN199">
        <f>(AP199 - AO199 + BO199*1E3/(8.314*(BQ199+273.15)) * AR199/BN199 * AQ199) * BN199/(100*BB199) * 1000/(1000 - AP199)</f>
        <v>0</v>
      </c>
      <c r="AO199">
        <v>17.14302934452892</v>
      </c>
      <c r="AP199">
        <v>18.32716848484847</v>
      </c>
      <c r="AQ199">
        <v>-8.122670896545627E-05</v>
      </c>
      <c r="AR199">
        <v>104.6612868082216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1664378199.6</v>
      </c>
      <c r="BH199">
        <v>1358.623333333333</v>
      </c>
      <c r="BI199">
        <v>1411.843703703704</v>
      </c>
      <c r="BJ199">
        <v>18.32389259259259</v>
      </c>
      <c r="BK199">
        <v>17.13946296296296</v>
      </c>
      <c r="BL199">
        <v>1364.367777777778</v>
      </c>
      <c r="BM199">
        <v>18.45946666666667</v>
      </c>
      <c r="BN199">
        <v>500.07</v>
      </c>
      <c r="BO199">
        <v>91.36849629629627</v>
      </c>
      <c r="BP199">
        <v>0.1000108740740741</v>
      </c>
      <c r="BQ199">
        <v>24.54742592592593</v>
      </c>
      <c r="BR199">
        <v>25.0117962962963</v>
      </c>
      <c r="BS199">
        <v>999.9000000000001</v>
      </c>
      <c r="BT199">
        <v>0</v>
      </c>
      <c r="BU199">
        <v>0</v>
      </c>
      <c r="BV199">
        <v>9993.676296296297</v>
      </c>
      <c r="BW199">
        <v>0</v>
      </c>
      <c r="BX199">
        <v>7.878010000000002</v>
      </c>
      <c r="BY199">
        <v>-53.22000740740741</v>
      </c>
      <c r="BZ199">
        <v>1383.983703703703</v>
      </c>
      <c r="CA199">
        <v>1436.462962962963</v>
      </c>
      <c r="CB199">
        <v>1.184438518518519</v>
      </c>
      <c r="CC199">
        <v>1411.843703703704</v>
      </c>
      <c r="CD199">
        <v>17.13946296296296</v>
      </c>
      <c r="CE199">
        <v>1.674225555555556</v>
      </c>
      <c r="CF199">
        <v>1.566006666666667</v>
      </c>
      <c r="CG199">
        <v>14.6595037037037</v>
      </c>
      <c r="CH199">
        <v>13.62831111111111</v>
      </c>
      <c r="CI199">
        <v>2000.02</v>
      </c>
      <c r="CJ199">
        <v>0.9799947777777777</v>
      </c>
      <c r="CK199">
        <v>0.02000542222222222</v>
      </c>
      <c r="CL199">
        <v>0</v>
      </c>
      <c r="CM199">
        <v>798.4962962962962</v>
      </c>
      <c r="CN199">
        <v>5.00097</v>
      </c>
      <c r="CO199">
        <v>15918.48518518519</v>
      </c>
      <c r="CP199">
        <v>16707.70740740741</v>
      </c>
      <c r="CQ199">
        <v>39.12474074074074</v>
      </c>
      <c r="CR199">
        <v>39.29362962962963</v>
      </c>
      <c r="CS199">
        <v>39.08766666666666</v>
      </c>
      <c r="CT199">
        <v>38.93496296296296</v>
      </c>
      <c r="CU199">
        <v>39.40944444444444</v>
      </c>
      <c r="CV199">
        <v>1955.11</v>
      </c>
      <c r="CW199">
        <v>39.91</v>
      </c>
      <c r="CX199">
        <v>0</v>
      </c>
      <c r="CY199">
        <v>1664378210.8</v>
      </c>
      <c r="CZ199">
        <v>0</v>
      </c>
      <c r="DA199">
        <v>0</v>
      </c>
      <c r="DB199" t="s">
        <v>356</v>
      </c>
      <c r="DC199">
        <v>1663859321.1</v>
      </c>
      <c r="DD199">
        <v>1663859315.6</v>
      </c>
      <c r="DE199">
        <v>0</v>
      </c>
      <c r="DF199">
        <v>0.196</v>
      </c>
      <c r="DG199">
        <v>-0.001</v>
      </c>
      <c r="DH199">
        <v>-5.941</v>
      </c>
      <c r="DI199">
        <v>-0.174</v>
      </c>
      <c r="DJ199">
        <v>1500</v>
      </c>
      <c r="DK199">
        <v>17</v>
      </c>
      <c r="DL199">
        <v>0.13</v>
      </c>
      <c r="DM199">
        <v>0.04</v>
      </c>
      <c r="DN199">
        <v>-53.145805</v>
      </c>
      <c r="DO199">
        <v>-1.298962851782392</v>
      </c>
      <c r="DP199">
        <v>0.1630014707755726</v>
      </c>
      <c r="DQ199">
        <v>0</v>
      </c>
      <c r="DR199">
        <v>1.18297825</v>
      </c>
      <c r="DS199">
        <v>0.02608266416510139</v>
      </c>
      <c r="DT199">
        <v>0.007044966248144839</v>
      </c>
      <c r="DU199">
        <v>1</v>
      </c>
      <c r="DV199">
        <v>1</v>
      </c>
      <c r="DW199">
        <v>2</v>
      </c>
      <c r="DX199" t="s">
        <v>425</v>
      </c>
      <c r="DY199">
        <v>2.98521</v>
      </c>
      <c r="DZ199">
        <v>2.71571</v>
      </c>
      <c r="EA199">
        <v>0.214784</v>
      </c>
      <c r="EB199">
        <v>0.217219</v>
      </c>
      <c r="EC199">
        <v>0.0902448</v>
      </c>
      <c r="ED199">
        <v>0.0843486</v>
      </c>
      <c r="EE199">
        <v>24942</v>
      </c>
      <c r="EF199">
        <v>24990.5</v>
      </c>
      <c r="EG199">
        <v>29508.9</v>
      </c>
      <c r="EH199">
        <v>29514.8</v>
      </c>
      <c r="EI199">
        <v>35586.5</v>
      </c>
      <c r="EJ199">
        <v>35927.7</v>
      </c>
      <c r="EK199">
        <v>41586.4</v>
      </c>
      <c r="EL199">
        <v>42052.1</v>
      </c>
      <c r="EM199">
        <v>1.98067</v>
      </c>
      <c r="EN199">
        <v>1.95208</v>
      </c>
      <c r="EO199">
        <v>0.127163</v>
      </c>
      <c r="EP199">
        <v>0</v>
      </c>
      <c r="EQ199">
        <v>22.9166</v>
      </c>
      <c r="ER199">
        <v>999.9</v>
      </c>
      <c r="ES199">
        <v>50.8</v>
      </c>
      <c r="ET199">
        <v>27.7</v>
      </c>
      <c r="EU199">
        <v>20.7314</v>
      </c>
      <c r="EV199">
        <v>62.5696</v>
      </c>
      <c r="EW199">
        <v>33.137</v>
      </c>
      <c r="EX199">
        <v>1</v>
      </c>
      <c r="EY199">
        <v>-0.185915</v>
      </c>
      <c r="EZ199">
        <v>1.58267</v>
      </c>
      <c r="FA199">
        <v>20.3288</v>
      </c>
      <c r="FB199">
        <v>5.21834</v>
      </c>
      <c r="FC199">
        <v>12.0099</v>
      </c>
      <c r="FD199">
        <v>4.99025</v>
      </c>
      <c r="FE199">
        <v>3.28848</v>
      </c>
      <c r="FF199">
        <v>9999</v>
      </c>
      <c r="FG199">
        <v>9999</v>
      </c>
      <c r="FH199">
        <v>9999</v>
      </c>
      <c r="FI199">
        <v>267.3</v>
      </c>
      <c r="FJ199">
        <v>1.86722</v>
      </c>
      <c r="FK199">
        <v>1.8663</v>
      </c>
      <c r="FL199">
        <v>1.86572</v>
      </c>
      <c r="FM199">
        <v>1.86569</v>
      </c>
      <c r="FN199">
        <v>1.86752</v>
      </c>
      <c r="FO199">
        <v>1.87009</v>
      </c>
      <c r="FP199">
        <v>1.86873</v>
      </c>
      <c r="FQ199">
        <v>1.87014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-5.8</v>
      </c>
      <c r="GF199">
        <v>-0.1355</v>
      </c>
      <c r="GG199">
        <v>-1.924539205026614</v>
      </c>
      <c r="GH199">
        <v>-0.003472570976848066</v>
      </c>
      <c r="GI199">
        <v>7.724417303660118E-07</v>
      </c>
      <c r="GJ199">
        <v>-2.052396271755168E-10</v>
      </c>
      <c r="GK199">
        <v>-0.1837585470287317</v>
      </c>
      <c r="GL199">
        <v>-0.01104087791735834</v>
      </c>
      <c r="GM199">
        <v>0.001110027317673367</v>
      </c>
      <c r="GN199">
        <v>-2.007286811265012E-05</v>
      </c>
      <c r="GO199">
        <v>4</v>
      </c>
      <c r="GP199">
        <v>2317</v>
      </c>
      <c r="GQ199">
        <v>1</v>
      </c>
      <c r="GR199">
        <v>22</v>
      </c>
      <c r="GS199">
        <v>8648.1</v>
      </c>
      <c r="GT199">
        <v>8648.200000000001</v>
      </c>
      <c r="GU199">
        <v>2.79907</v>
      </c>
      <c r="GV199">
        <v>2.18384</v>
      </c>
      <c r="GW199">
        <v>1.39648</v>
      </c>
      <c r="GX199">
        <v>2.33765</v>
      </c>
      <c r="GY199">
        <v>1.49536</v>
      </c>
      <c r="GZ199">
        <v>2.45605</v>
      </c>
      <c r="HA199">
        <v>32.8869</v>
      </c>
      <c r="HB199">
        <v>24.0612</v>
      </c>
      <c r="HC199">
        <v>18</v>
      </c>
      <c r="HD199">
        <v>520.756</v>
      </c>
      <c r="HE199">
        <v>458.438</v>
      </c>
      <c r="HF199">
        <v>20.9036</v>
      </c>
      <c r="HG199">
        <v>25.0447</v>
      </c>
      <c r="HH199">
        <v>30.0004</v>
      </c>
      <c r="HI199">
        <v>25.0318</v>
      </c>
      <c r="HJ199">
        <v>24.9773</v>
      </c>
      <c r="HK199">
        <v>56.0143</v>
      </c>
      <c r="HL199">
        <v>20.244</v>
      </c>
      <c r="HM199">
        <v>53.2807</v>
      </c>
      <c r="HN199">
        <v>20.8948</v>
      </c>
      <c r="HO199">
        <v>1456.86</v>
      </c>
      <c r="HP199">
        <v>17.1986</v>
      </c>
      <c r="HQ199">
        <v>100.94</v>
      </c>
      <c r="HR199">
        <v>101.002</v>
      </c>
    </row>
    <row r="200" spans="1:226">
      <c r="A200">
        <v>184</v>
      </c>
      <c r="B200">
        <v>1664378212.1</v>
      </c>
      <c r="C200">
        <v>2007.099999904633</v>
      </c>
      <c r="D200" t="s">
        <v>731</v>
      </c>
      <c r="E200" t="s">
        <v>732</v>
      </c>
      <c r="F200">
        <v>5</v>
      </c>
      <c r="G200" t="s">
        <v>558</v>
      </c>
      <c r="H200" t="s">
        <v>354</v>
      </c>
      <c r="I200">
        <v>1664378204.314285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1468.961165545106</v>
      </c>
      <c r="AK200">
        <v>1424.745878787879</v>
      </c>
      <c r="AL200">
        <v>3.392512102239348</v>
      </c>
      <c r="AM200">
        <v>64.64262232141019</v>
      </c>
      <c r="AN200">
        <f>(AP200 - AO200 + BO200*1E3/(8.314*(BQ200+273.15)) * AR200/BN200 * AQ200) * BN200/(100*BB200) * 1000/(1000 - AP200)</f>
        <v>0</v>
      </c>
      <c r="AO200">
        <v>17.14512455807237</v>
      </c>
      <c r="AP200">
        <v>18.31957818181818</v>
      </c>
      <c r="AQ200">
        <v>-0.0001683258142903206</v>
      </c>
      <c r="AR200">
        <v>104.6612868082216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1664378204.314285</v>
      </c>
      <c r="BH200">
        <v>1374.364285714286</v>
      </c>
      <c r="BI200">
        <v>1427.6675</v>
      </c>
      <c r="BJ200">
        <v>18.32605</v>
      </c>
      <c r="BK200">
        <v>17.142625</v>
      </c>
      <c r="BL200">
        <v>1380.148928571429</v>
      </c>
      <c r="BM200">
        <v>18.4616</v>
      </c>
      <c r="BN200">
        <v>500.08275</v>
      </c>
      <c r="BO200">
        <v>91.36753214285714</v>
      </c>
      <c r="BP200">
        <v>0.1000670035714286</v>
      </c>
      <c r="BQ200">
        <v>24.54171428571428</v>
      </c>
      <c r="BR200">
        <v>25.01353571428571</v>
      </c>
      <c r="BS200">
        <v>999.9000000000002</v>
      </c>
      <c r="BT200">
        <v>0</v>
      </c>
      <c r="BU200">
        <v>0</v>
      </c>
      <c r="BV200">
        <v>9988.234285714285</v>
      </c>
      <c r="BW200">
        <v>0</v>
      </c>
      <c r="BX200">
        <v>7.88285857142857</v>
      </c>
      <c r="BY200">
        <v>-53.30267857142857</v>
      </c>
      <c r="BZ200">
        <v>1400.021071428571</v>
      </c>
      <c r="CA200">
        <v>1452.5675</v>
      </c>
      <c r="CB200">
        <v>1.183429642857143</v>
      </c>
      <c r="CC200">
        <v>1427.6675</v>
      </c>
      <c r="CD200">
        <v>17.142625</v>
      </c>
      <c r="CE200">
        <v>1.674405</v>
      </c>
      <c r="CF200">
        <v>1.566278214285715</v>
      </c>
      <c r="CG200">
        <v>14.66116428571429</v>
      </c>
      <c r="CH200">
        <v>13.63098571428571</v>
      </c>
      <c r="CI200">
        <v>2000.0275</v>
      </c>
      <c r="CJ200">
        <v>0.979994357142857</v>
      </c>
      <c r="CK200">
        <v>0.02000584285714286</v>
      </c>
      <c r="CL200">
        <v>0</v>
      </c>
      <c r="CM200">
        <v>798.1213928571427</v>
      </c>
      <c r="CN200">
        <v>5.00097</v>
      </c>
      <c r="CO200">
        <v>15909.28928571429</v>
      </c>
      <c r="CP200">
        <v>16707.76428571429</v>
      </c>
      <c r="CQ200">
        <v>39.08457142857143</v>
      </c>
      <c r="CR200">
        <v>39.27435714285714</v>
      </c>
      <c r="CS200">
        <v>39.05103571428572</v>
      </c>
      <c r="CT200">
        <v>38.89935714285714</v>
      </c>
      <c r="CU200">
        <v>39.38599999999999</v>
      </c>
      <c r="CV200">
        <v>1955.117142857143</v>
      </c>
      <c r="CW200">
        <v>39.91035714285714</v>
      </c>
      <c r="CX200">
        <v>0</v>
      </c>
      <c r="CY200">
        <v>1664378216.2</v>
      </c>
      <c r="CZ200">
        <v>0</v>
      </c>
      <c r="DA200">
        <v>0</v>
      </c>
      <c r="DB200" t="s">
        <v>356</v>
      </c>
      <c r="DC200">
        <v>1663859321.1</v>
      </c>
      <c r="DD200">
        <v>1663859315.6</v>
      </c>
      <c r="DE200">
        <v>0</v>
      </c>
      <c r="DF200">
        <v>0.196</v>
      </c>
      <c r="DG200">
        <v>-0.001</v>
      </c>
      <c r="DH200">
        <v>-5.941</v>
      </c>
      <c r="DI200">
        <v>-0.174</v>
      </c>
      <c r="DJ200">
        <v>1500</v>
      </c>
      <c r="DK200">
        <v>17</v>
      </c>
      <c r="DL200">
        <v>0.13</v>
      </c>
      <c r="DM200">
        <v>0.04</v>
      </c>
      <c r="DN200">
        <v>-53.2381625</v>
      </c>
      <c r="DO200">
        <v>-0.8995688555346779</v>
      </c>
      <c r="DP200">
        <v>0.1353842137907889</v>
      </c>
      <c r="DQ200">
        <v>0</v>
      </c>
      <c r="DR200">
        <v>1.18261525</v>
      </c>
      <c r="DS200">
        <v>0.001615947467166555</v>
      </c>
      <c r="DT200">
        <v>0.004675654492956038</v>
      </c>
      <c r="DU200">
        <v>1</v>
      </c>
      <c r="DV200">
        <v>1</v>
      </c>
      <c r="DW200">
        <v>2</v>
      </c>
      <c r="DX200" t="s">
        <v>425</v>
      </c>
      <c r="DY200">
        <v>2.98488</v>
      </c>
      <c r="DZ200">
        <v>2.71539</v>
      </c>
      <c r="EA200">
        <v>0.216357</v>
      </c>
      <c r="EB200">
        <v>0.218756</v>
      </c>
      <c r="EC200">
        <v>0.0902163</v>
      </c>
      <c r="ED200">
        <v>0.0843592</v>
      </c>
      <c r="EE200">
        <v>24892.2</v>
      </c>
      <c r="EF200">
        <v>24941.7</v>
      </c>
      <c r="EG200">
        <v>29509.2</v>
      </c>
      <c r="EH200">
        <v>29515</v>
      </c>
      <c r="EI200">
        <v>35587.6</v>
      </c>
      <c r="EJ200">
        <v>35927.3</v>
      </c>
      <c r="EK200">
        <v>41586.4</v>
      </c>
      <c r="EL200">
        <v>42052.2</v>
      </c>
      <c r="EM200">
        <v>1.98065</v>
      </c>
      <c r="EN200">
        <v>1.95238</v>
      </c>
      <c r="EO200">
        <v>0.127777</v>
      </c>
      <c r="EP200">
        <v>0</v>
      </c>
      <c r="EQ200">
        <v>22.9166</v>
      </c>
      <c r="ER200">
        <v>999.9</v>
      </c>
      <c r="ES200">
        <v>50.7</v>
      </c>
      <c r="ET200">
        <v>27.7</v>
      </c>
      <c r="EU200">
        <v>20.6922</v>
      </c>
      <c r="EV200">
        <v>63.0296</v>
      </c>
      <c r="EW200">
        <v>33.4896</v>
      </c>
      <c r="EX200">
        <v>1</v>
      </c>
      <c r="EY200">
        <v>-0.185643</v>
      </c>
      <c r="EZ200">
        <v>1.58776</v>
      </c>
      <c r="FA200">
        <v>20.3289</v>
      </c>
      <c r="FB200">
        <v>5.21804</v>
      </c>
      <c r="FC200">
        <v>12.0099</v>
      </c>
      <c r="FD200">
        <v>4.99005</v>
      </c>
      <c r="FE200">
        <v>3.28848</v>
      </c>
      <c r="FF200">
        <v>9999</v>
      </c>
      <c r="FG200">
        <v>9999</v>
      </c>
      <c r="FH200">
        <v>9999</v>
      </c>
      <c r="FI200">
        <v>267.3</v>
      </c>
      <c r="FJ200">
        <v>1.86722</v>
      </c>
      <c r="FK200">
        <v>1.8663</v>
      </c>
      <c r="FL200">
        <v>1.86573</v>
      </c>
      <c r="FM200">
        <v>1.8657</v>
      </c>
      <c r="FN200">
        <v>1.86752</v>
      </c>
      <c r="FO200">
        <v>1.87011</v>
      </c>
      <c r="FP200">
        <v>1.86874</v>
      </c>
      <c r="FQ200">
        <v>1.87013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-5.85</v>
      </c>
      <c r="GF200">
        <v>-0.1357</v>
      </c>
      <c r="GG200">
        <v>-1.924539205026614</v>
      </c>
      <c r="GH200">
        <v>-0.003472570976848066</v>
      </c>
      <c r="GI200">
        <v>7.724417303660118E-07</v>
      </c>
      <c r="GJ200">
        <v>-2.052396271755168E-10</v>
      </c>
      <c r="GK200">
        <v>-0.1837585470287317</v>
      </c>
      <c r="GL200">
        <v>-0.01104087791735834</v>
      </c>
      <c r="GM200">
        <v>0.001110027317673367</v>
      </c>
      <c r="GN200">
        <v>-2.007286811265012E-05</v>
      </c>
      <c r="GO200">
        <v>4</v>
      </c>
      <c r="GP200">
        <v>2317</v>
      </c>
      <c r="GQ200">
        <v>1</v>
      </c>
      <c r="GR200">
        <v>22</v>
      </c>
      <c r="GS200">
        <v>8648.200000000001</v>
      </c>
      <c r="GT200">
        <v>8648.299999999999</v>
      </c>
      <c r="GU200">
        <v>2.82349</v>
      </c>
      <c r="GV200">
        <v>2.1814</v>
      </c>
      <c r="GW200">
        <v>1.39648</v>
      </c>
      <c r="GX200">
        <v>2.33765</v>
      </c>
      <c r="GY200">
        <v>1.49536</v>
      </c>
      <c r="GZ200">
        <v>2.45239</v>
      </c>
      <c r="HA200">
        <v>32.8869</v>
      </c>
      <c r="HB200">
        <v>24.07</v>
      </c>
      <c r="HC200">
        <v>18</v>
      </c>
      <c r="HD200">
        <v>520.769</v>
      </c>
      <c r="HE200">
        <v>458.65</v>
      </c>
      <c r="HF200">
        <v>20.8929</v>
      </c>
      <c r="HG200">
        <v>25.0481</v>
      </c>
      <c r="HH200">
        <v>30.0003</v>
      </c>
      <c r="HI200">
        <v>25.035</v>
      </c>
      <c r="HJ200">
        <v>24.9804</v>
      </c>
      <c r="HK200">
        <v>56.499</v>
      </c>
      <c r="HL200">
        <v>20.244</v>
      </c>
      <c r="HM200">
        <v>53.2807</v>
      </c>
      <c r="HN200">
        <v>20.8821</v>
      </c>
      <c r="HO200">
        <v>1470.22</v>
      </c>
      <c r="HP200">
        <v>17.2238</v>
      </c>
      <c r="HQ200">
        <v>100.941</v>
      </c>
      <c r="HR200">
        <v>101.002</v>
      </c>
    </row>
    <row r="201" spans="1:226">
      <c r="A201">
        <v>185</v>
      </c>
      <c r="B201">
        <v>1664378217.1</v>
      </c>
      <c r="C201">
        <v>2012.099999904633</v>
      </c>
      <c r="D201" t="s">
        <v>733</v>
      </c>
      <c r="E201" t="s">
        <v>734</v>
      </c>
      <c r="F201">
        <v>5</v>
      </c>
      <c r="G201" t="s">
        <v>558</v>
      </c>
      <c r="H201" t="s">
        <v>354</v>
      </c>
      <c r="I201">
        <v>1664378209.6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1485.930552502797</v>
      </c>
      <c r="AK201">
        <v>1441.699515151515</v>
      </c>
      <c r="AL201">
        <v>3.393793446010962</v>
      </c>
      <c r="AM201">
        <v>64.64262232141019</v>
      </c>
      <c r="AN201">
        <f>(AP201 - AO201 + BO201*1E3/(8.314*(BQ201+273.15)) * AR201/BN201 * AQ201) * BN201/(100*BB201) * 1000/(1000 - AP201)</f>
        <v>0</v>
      </c>
      <c r="AO201">
        <v>17.14823082453468</v>
      </c>
      <c r="AP201">
        <v>18.31281636363636</v>
      </c>
      <c r="AQ201">
        <v>-0.000109113411841111</v>
      </c>
      <c r="AR201">
        <v>104.6612868082216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1664378209.6</v>
      </c>
      <c r="BH201">
        <v>1391.983333333333</v>
      </c>
      <c r="BI201">
        <v>1445.312592592593</v>
      </c>
      <c r="BJ201">
        <v>18.32250740740741</v>
      </c>
      <c r="BK201">
        <v>17.14543333333333</v>
      </c>
      <c r="BL201">
        <v>1397.812962962963</v>
      </c>
      <c r="BM201">
        <v>18.4581</v>
      </c>
      <c r="BN201">
        <v>500.08</v>
      </c>
      <c r="BO201">
        <v>91.36652592592593</v>
      </c>
      <c r="BP201">
        <v>0.1000126888888889</v>
      </c>
      <c r="BQ201">
        <v>24.53706296296296</v>
      </c>
      <c r="BR201">
        <v>25.01227777777778</v>
      </c>
      <c r="BS201">
        <v>999.9000000000001</v>
      </c>
      <c r="BT201">
        <v>0</v>
      </c>
      <c r="BU201">
        <v>0</v>
      </c>
      <c r="BV201">
        <v>9989.399629629628</v>
      </c>
      <c r="BW201">
        <v>0</v>
      </c>
      <c r="BX201">
        <v>7.888469259259257</v>
      </c>
      <c r="BY201">
        <v>-53.32860370370371</v>
      </c>
      <c r="BZ201">
        <v>1417.963703703704</v>
      </c>
      <c r="CA201">
        <v>1470.524074074074</v>
      </c>
      <c r="CB201">
        <v>1.177075555555556</v>
      </c>
      <c r="CC201">
        <v>1445.312592592593</v>
      </c>
      <c r="CD201">
        <v>17.14543333333333</v>
      </c>
      <c r="CE201">
        <v>1.674063703703704</v>
      </c>
      <c r="CF201">
        <v>1.566518518518518</v>
      </c>
      <c r="CG201">
        <v>14.6579962962963</v>
      </c>
      <c r="CH201">
        <v>13.63333703703704</v>
      </c>
      <c r="CI201">
        <v>2000.02</v>
      </c>
      <c r="CJ201">
        <v>0.9799936666666665</v>
      </c>
      <c r="CK201">
        <v>0.02000653333333333</v>
      </c>
      <c r="CL201">
        <v>0</v>
      </c>
      <c r="CM201">
        <v>797.7362592592591</v>
      </c>
      <c r="CN201">
        <v>5.00097</v>
      </c>
      <c r="CO201">
        <v>15898.98888888889</v>
      </c>
      <c r="CP201">
        <v>16707.7</v>
      </c>
      <c r="CQ201">
        <v>39.04140740740741</v>
      </c>
      <c r="CR201">
        <v>39.2382962962963</v>
      </c>
      <c r="CS201">
        <v>39.02296296296296</v>
      </c>
      <c r="CT201">
        <v>38.86562962962963</v>
      </c>
      <c r="CU201">
        <v>39.35162962962963</v>
      </c>
      <c r="CV201">
        <v>1955.108888888889</v>
      </c>
      <c r="CW201">
        <v>39.9111111111111</v>
      </c>
      <c r="CX201">
        <v>0</v>
      </c>
      <c r="CY201">
        <v>1664378221</v>
      </c>
      <c r="CZ201">
        <v>0</v>
      </c>
      <c r="DA201">
        <v>0</v>
      </c>
      <c r="DB201" t="s">
        <v>356</v>
      </c>
      <c r="DC201">
        <v>1663859321.1</v>
      </c>
      <c r="DD201">
        <v>1663859315.6</v>
      </c>
      <c r="DE201">
        <v>0</v>
      </c>
      <c r="DF201">
        <v>0.196</v>
      </c>
      <c r="DG201">
        <v>-0.001</v>
      </c>
      <c r="DH201">
        <v>-5.941</v>
      </c>
      <c r="DI201">
        <v>-0.174</v>
      </c>
      <c r="DJ201">
        <v>1500</v>
      </c>
      <c r="DK201">
        <v>17</v>
      </c>
      <c r="DL201">
        <v>0.13</v>
      </c>
      <c r="DM201">
        <v>0.04</v>
      </c>
      <c r="DN201">
        <v>-53.3234875</v>
      </c>
      <c r="DO201">
        <v>-0.3290893058161856</v>
      </c>
      <c r="DP201">
        <v>0.07453014553689001</v>
      </c>
      <c r="DQ201">
        <v>0</v>
      </c>
      <c r="DR201">
        <v>1.18028675</v>
      </c>
      <c r="DS201">
        <v>-0.06995448405253227</v>
      </c>
      <c r="DT201">
        <v>0.007445215707922774</v>
      </c>
      <c r="DU201">
        <v>1</v>
      </c>
      <c r="DV201">
        <v>1</v>
      </c>
      <c r="DW201">
        <v>2</v>
      </c>
      <c r="DX201" t="s">
        <v>425</v>
      </c>
      <c r="DY201">
        <v>2.98496</v>
      </c>
      <c r="DZ201">
        <v>2.71567</v>
      </c>
      <c r="EA201">
        <v>0.217914</v>
      </c>
      <c r="EB201">
        <v>0.220274</v>
      </c>
      <c r="EC201">
        <v>0.09019099999999999</v>
      </c>
      <c r="ED201">
        <v>0.08436929999999999</v>
      </c>
      <c r="EE201">
        <v>24842.8</v>
      </c>
      <c r="EF201">
        <v>24893.2</v>
      </c>
      <c r="EG201">
        <v>29509.1</v>
      </c>
      <c r="EH201">
        <v>29515</v>
      </c>
      <c r="EI201">
        <v>35588.7</v>
      </c>
      <c r="EJ201">
        <v>35926.9</v>
      </c>
      <c r="EK201">
        <v>41586.5</v>
      </c>
      <c r="EL201">
        <v>42052.2</v>
      </c>
      <c r="EM201">
        <v>1.98065</v>
      </c>
      <c r="EN201">
        <v>1.95252</v>
      </c>
      <c r="EO201">
        <v>0.127573</v>
      </c>
      <c r="EP201">
        <v>0</v>
      </c>
      <c r="EQ201">
        <v>22.9166</v>
      </c>
      <c r="ER201">
        <v>999.9</v>
      </c>
      <c r="ES201">
        <v>50.7</v>
      </c>
      <c r="ET201">
        <v>27.7</v>
      </c>
      <c r="EU201">
        <v>20.6915</v>
      </c>
      <c r="EV201">
        <v>63.0696</v>
      </c>
      <c r="EW201">
        <v>33.0849</v>
      </c>
      <c r="EX201">
        <v>1</v>
      </c>
      <c r="EY201">
        <v>-0.18545</v>
      </c>
      <c r="EZ201">
        <v>1.60722</v>
      </c>
      <c r="FA201">
        <v>20.3287</v>
      </c>
      <c r="FB201">
        <v>5.21879</v>
      </c>
      <c r="FC201">
        <v>12.0099</v>
      </c>
      <c r="FD201">
        <v>4.9898</v>
      </c>
      <c r="FE201">
        <v>3.28848</v>
      </c>
      <c r="FF201">
        <v>9999</v>
      </c>
      <c r="FG201">
        <v>9999</v>
      </c>
      <c r="FH201">
        <v>9999</v>
      </c>
      <c r="FI201">
        <v>267.3</v>
      </c>
      <c r="FJ201">
        <v>1.86722</v>
      </c>
      <c r="FK201">
        <v>1.8663</v>
      </c>
      <c r="FL201">
        <v>1.86572</v>
      </c>
      <c r="FM201">
        <v>1.86569</v>
      </c>
      <c r="FN201">
        <v>1.86752</v>
      </c>
      <c r="FO201">
        <v>1.8701</v>
      </c>
      <c r="FP201">
        <v>1.86874</v>
      </c>
      <c r="FQ201">
        <v>1.87016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-5.89</v>
      </c>
      <c r="GF201">
        <v>-0.1357</v>
      </c>
      <c r="GG201">
        <v>-1.924539205026614</v>
      </c>
      <c r="GH201">
        <v>-0.003472570976848066</v>
      </c>
      <c r="GI201">
        <v>7.724417303660118E-07</v>
      </c>
      <c r="GJ201">
        <v>-2.052396271755168E-10</v>
      </c>
      <c r="GK201">
        <v>-0.1837585470287317</v>
      </c>
      <c r="GL201">
        <v>-0.01104087791735834</v>
      </c>
      <c r="GM201">
        <v>0.001110027317673367</v>
      </c>
      <c r="GN201">
        <v>-2.007286811265012E-05</v>
      </c>
      <c r="GO201">
        <v>4</v>
      </c>
      <c r="GP201">
        <v>2317</v>
      </c>
      <c r="GQ201">
        <v>1</v>
      </c>
      <c r="GR201">
        <v>22</v>
      </c>
      <c r="GS201">
        <v>8648.299999999999</v>
      </c>
      <c r="GT201">
        <v>8648.4</v>
      </c>
      <c r="GU201">
        <v>2.85156</v>
      </c>
      <c r="GV201">
        <v>2.18506</v>
      </c>
      <c r="GW201">
        <v>1.39648</v>
      </c>
      <c r="GX201">
        <v>2.33643</v>
      </c>
      <c r="GY201">
        <v>1.49536</v>
      </c>
      <c r="GZ201">
        <v>2.44873</v>
      </c>
      <c r="HA201">
        <v>32.8869</v>
      </c>
      <c r="HB201">
        <v>24.0612</v>
      </c>
      <c r="HC201">
        <v>18</v>
      </c>
      <c r="HD201">
        <v>520.793</v>
      </c>
      <c r="HE201">
        <v>458.765</v>
      </c>
      <c r="HF201">
        <v>20.8807</v>
      </c>
      <c r="HG201">
        <v>25.0515</v>
      </c>
      <c r="HH201">
        <v>30.0003</v>
      </c>
      <c r="HI201">
        <v>25.0376</v>
      </c>
      <c r="HJ201">
        <v>24.983</v>
      </c>
      <c r="HK201">
        <v>57.0442</v>
      </c>
      <c r="HL201">
        <v>19.9687</v>
      </c>
      <c r="HM201">
        <v>53.2807</v>
      </c>
      <c r="HN201">
        <v>20.867</v>
      </c>
      <c r="HO201">
        <v>1490.26</v>
      </c>
      <c r="HP201">
        <v>17.2489</v>
      </c>
      <c r="HQ201">
        <v>100.941</v>
      </c>
      <c r="HR201">
        <v>101.002</v>
      </c>
    </row>
    <row r="202" spans="1:226">
      <c r="A202">
        <v>186</v>
      </c>
      <c r="B202">
        <v>1664378222.1</v>
      </c>
      <c r="C202">
        <v>2017.099999904633</v>
      </c>
      <c r="D202" t="s">
        <v>735</v>
      </c>
      <c r="E202" t="s">
        <v>736</v>
      </c>
      <c r="F202">
        <v>5</v>
      </c>
      <c r="G202" t="s">
        <v>558</v>
      </c>
      <c r="H202" t="s">
        <v>354</v>
      </c>
      <c r="I202">
        <v>1664378214.314285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1502.875326486645</v>
      </c>
      <c r="AK202">
        <v>1458.637393939394</v>
      </c>
      <c r="AL202">
        <v>3.378414898279766</v>
      </c>
      <c r="AM202">
        <v>64.64262232141019</v>
      </c>
      <c r="AN202">
        <f>(AP202 - AO202 + BO202*1E3/(8.314*(BQ202+273.15)) * AR202/BN202 * AQ202) * BN202/(100*BB202) * 1000/(1000 - AP202)</f>
        <v>0</v>
      </c>
      <c r="AO202">
        <v>17.1663912503189</v>
      </c>
      <c r="AP202">
        <v>18.30754909090909</v>
      </c>
      <c r="AQ202">
        <v>-6.92120704279206E-05</v>
      </c>
      <c r="AR202">
        <v>104.6612868082216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1664378214.314285</v>
      </c>
      <c r="BH202">
        <v>1407.686071428571</v>
      </c>
      <c r="BI202">
        <v>1461.075</v>
      </c>
      <c r="BJ202">
        <v>18.3162</v>
      </c>
      <c r="BK202">
        <v>17.15288571428571</v>
      </c>
      <c r="BL202">
        <v>1413.555357142857</v>
      </c>
      <c r="BM202">
        <v>18.45186071428571</v>
      </c>
      <c r="BN202">
        <v>500.0695357142857</v>
      </c>
      <c r="BO202">
        <v>91.366325</v>
      </c>
      <c r="BP202">
        <v>0.09997015357142858</v>
      </c>
      <c r="BQ202">
        <v>24.53505357142857</v>
      </c>
      <c r="BR202">
        <v>25.01303214285715</v>
      </c>
      <c r="BS202">
        <v>999.9000000000002</v>
      </c>
      <c r="BT202">
        <v>0</v>
      </c>
      <c r="BU202">
        <v>0</v>
      </c>
      <c r="BV202">
        <v>10000.13892857143</v>
      </c>
      <c r="BW202">
        <v>0</v>
      </c>
      <c r="BX202">
        <v>7.885768928571428</v>
      </c>
      <c r="BY202">
        <v>-53.38923928571428</v>
      </c>
      <c r="BZ202">
        <v>1433.949642857143</v>
      </c>
      <c r="CA202">
        <v>1486.573214285714</v>
      </c>
      <c r="CB202">
        <v>1.163322142857143</v>
      </c>
      <c r="CC202">
        <v>1461.075</v>
      </c>
      <c r="CD202">
        <v>17.15288571428571</v>
      </c>
      <c r="CE202">
        <v>1.673484642857143</v>
      </c>
      <c r="CF202">
        <v>1.567196071428571</v>
      </c>
      <c r="CG202">
        <v>14.65263214285715</v>
      </c>
      <c r="CH202">
        <v>13.63997857142857</v>
      </c>
      <c r="CI202">
        <v>2000.024285714286</v>
      </c>
      <c r="CJ202">
        <v>0.9799933928571427</v>
      </c>
      <c r="CK202">
        <v>0.02000680714285715</v>
      </c>
      <c r="CL202">
        <v>0</v>
      </c>
      <c r="CM202">
        <v>797.3467499999999</v>
      </c>
      <c r="CN202">
        <v>5.00097</v>
      </c>
      <c r="CO202">
        <v>15890.025</v>
      </c>
      <c r="CP202">
        <v>16707.73214285714</v>
      </c>
      <c r="CQ202">
        <v>39.01771428571429</v>
      </c>
      <c r="CR202">
        <v>39.21625</v>
      </c>
      <c r="CS202">
        <v>38.99092857142857</v>
      </c>
      <c r="CT202">
        <v>38.84349999999999</v>
      </c>
      <c r="CU202">
        <v>39.32999999999999</v>
      </c>
      <c r="CV202">
        <v>1955.112857142857</v>
      </c>
      <c r="CW202">
        <v>39.91142857142857</v>
      </c>
      <c r="CX202">
        <v>0</v>
      </c>
      <c r="CY202">
        <v>1664378225.8</v>
      </c>
      <c r="CZ202">
        <v>0</v>
      </c>
      <c r="DA202">
        <v>0</v>
      </c>
      <c r="DB202" t="s">
        <v>356</v>
      </c>
      <c r="DC202">
        <v>1663859321.1</v>
      </c>
      <c r="DD202">
        <v>1663859315.6</v>
      </c>
      <c r="DE202">
        <v>0</v>
      </c>
      <c r="DF202">
        <v>0.196</v>
      </c>
      <c r="DG202">
        <v>-0.001</v>
      </c>
      <c r="DH202">
        <v>-5.941</v>
      </c>
      <c r="DI202">
        <v>-0.174</v>
      </c>
      <c r="DJ202">
        <v>1500</v>
      </c>
      <c r="DK202">
        <v>17</v>
      </c>
      <c r="DL202">
        <v>0.13</v>
      </c>
      <c r="DM202">
        <v>0.04</v>
      </c>
      <c r="DN202">
        <v>-53.34664390243903</v>
      </c>
      <c r="DO202">
        <v>-0.7382592334495403</v>
      </c>
      <c r="DP202">
        <v>0.09376563947281887</v>
      </c>
      <c r="DQ202">
        <v>0</v>
      </c>
      <c r="DR202">
        <v>1.169667073170732</v>
      </c>
      <c r="DS202">
        <v>-0.1600026480836225</v>
      </c>
      <c r="DT202">
        <v>0.01677612302138943</v>
      </c>
      <c r="DU202">
        <v>0</v>
      </c>
      <c r="DV202">
        <v>0</v>
      </c>
      <c r="DW202">
        <v>2</v>
      </c>
      <c r="DX202" t="s">
        <v>357</v>
      </c>
      <c r="DY202">
        <v>2.98498</v>
      </c>
      <c r="DZ202">
        <v>2.71579</v>
      </c>
      <c r="EA202">
        <v>0.219464</v>
      </c>
      <c r="EB202">
        <v>0.221805</v>
      </c>
      <c r="EC202">
        <v>0.0901754</v>
      </c>
      <c r="ED202">
        <v>0.0844736</v>
      </c>
      <c r="EE202">
        <v>24793.1</v>
      </c>
      <c r="EF202">
        <v>24844.3</v>
      </c>
      <c r="EG202">
        <v>29508.5</v>
      </c>
      <c r="EH202">
        <v>29514.7</v>
      </c>
      <c r="EI202">
        <v>35588.8</v>
      </c>
      <c r="EJ202">
        <v>35922.3</v>
      </c>
      <c r="EK202">
        <v>41585.8</v>
      </c>
      <c r="EL202">
        <v>42051.6</v>
      </c>
      <c r="EM202">
        <v>1.98045</v>
      </c>
      <c r="EN202">
        <v>1.95255</v>
      </c>
      <c r="EO202">
        <v>0.127349</v>
      </c>
      <c r="EP202">
        <v>0</v>
      </c>
      <c r="EQ202">
        <v>22.9166</v>
      </c>
      <c r="ER202">
        <v>999.9</v>
      </c>
      <c r="ES202">
        <v>50.7</v>
      </c>
      <c r="ET202">
        <v>27.7</v>
      </c>
      <c r="EU202">
        <v>20.6921</v>
      </c>
      <c r="EV202">
        <v>63.0797</v>
      </c>
      <c r="EW202">
        <v>33.4255</v>
      </c>
      <c r="EX202">
        <v>1</v>
      </c>
      <c r="EY202">
        <v>-0.184939</v>
      </c>
      <c r="EZ202">
        <v>1.61843</v>
      </c>
      <c r="FA202">
        <v>20.3285</v>
      </c>
      <c r="FB202">
        <v>5.21894</v>
      </c>
      <c r="FC202">
        <v>12.0099</v>
      </c>
      <c r="FD202">
        <v>4.99015</v>
      </c>
      <c r="FE202">
        <v>3.2885</v>
      </c>
      <c r="FF202">
        <v>9999</v>
      </c>
      <c r="FG202">
        <v>9999</v>
      </c>
      <c r="FH202">
        <v>9999</v>
      </c>
      <c r="FI202">
        <v>267.3</v>
      </c>
      <c r="FJ202">
        <v>1.86722</v>
      </c>
      <c r="FK202">
        <v>1.8663</v>
      </c>
      <c r="FL202">
        <v>1.86575</v>
      </c>
      <c r="FM202">
        <v>1.86569</v>
      </c>
      <c r="FN202">
        <v>1.86753</v>
      </c>
      <c r="FO202">
        <v>1.87011</v>
      </c>
      <c r="FP202">
        <v>1.86873</v>
      </c>
      <c r="FQ202">
        <v>1.87015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-5.93</v>
      </c>
      <c r="GF202">
        <v>-0.1357</v>
      </c>
      <c r="GG202">
        <v>-1.924539205026614</v>
      </c>
      <c r="GH202">
        <v>-0.003472570976848066</v>
      </c>
      <c r="GI202">
        <v>7.724417303660118E-07</v>
      </c>
      <c r="GJ202">
        <v>-2.052396271755168E-10</v>
      </c>
      <c r="GK202">
        <v>-0.1837585470287317</v>
      </c>
      <c r="GL202">
        <v>-0.01104087791735834</v>
      </c>
      <c r="GM202">
        <v>0.001110027317673367</v>
      </c>
      <c r="GN202">
        <v>-2.007286811265012E-05</v>
      </c>
      <c r="GO202">
        <v>4</v>
      </c>
      <c r="GP202">
        <v>2317</v>
      </c>
      <c r="GQ202">
        <v>1</v>
      </c>
      <c r="GR202">
        <v>22</v>
      </c>
      <c r="GS202">
        <v>8648.4</v>
      </c>
      <c r="GT202">
        <v>8648.4</v>
      </c>
      <c r="GU202">
        <v>2.87476</v>
      </c>
      <c r="GV202">
        <v>2.18384</v>
      </c>
      <c r="GW202">
        <v>1.39648</v>
      </c>
      <c r="GX202">
        <v>2.33765</v>
      </c>
      <c r="GY202">
        <v>1.49536</v>
      </c>
      <c r="GZ202">
        <v>2.41943</v>
      </c>
      <c r="HA202">
        <v>32.8869</v>
      </c>
      <c r="HB202">
        <v>24.0612</v>
      </c>
      <c r="HC202">
        <v>18</v>
      </c>
      <c r="HD202">
        <v>520.688</v>
      </c>
      <c r="HE202">
        <v>458.807</v>
      </c>
      <c r="HF202">
        <v>20.8656</v>
      </c>
      <c r="HG202">
        <v>25.0544</v>
      </c>
      <c r="HH202">
        <v>30.0004</v>
      </c>
      <c r="HI202">
        <v>25.0402</v>
      </c>
      <c r="HJ202">
        <v>24.9862</v>
      </c>
      <c r="HK202">
        <v>57.5252</v>
      </c>
      <c r="HL202">
        <v>19.6849</v>
      </c>
      <c r="HM202">
        <v>53.2807</v>
      </c>
      <c r="HN202">
        <v>20.8556</v>
      </c>
      <c r="HO202">
        <v>1503.61</v>
      </c>
      <c r="HP202">
        <v>17.2759</v>
      </c>
      <c r="HQ202">
        <v>100.939</v>
      </c>
      <c r="HR202">
        <v>101.001</v>
      </c>
    </row>
    <row r="203" spans="1:226">
      <c r="A203">
        <v>187</v>
      </c>
      <c r="B203">
        <v>1664378227.1</v>
      </c>
      <c r="C203">
        <v>2022.099999904633</v>
      </c>
      <c r="D203" t="s">
        <v>737</v>
      </c>
      <c r="E203" t="s">
        <v>738</v>
      </c>
      <c r="F203">
        <v>5</v>
      </c>
      <c r="G203" t="s">
        <v>558</v>
      </c>
      <c r="H203" t="s">
        <v>354</v>
      </c>
      <c r="I203">
        <v>1664378219.6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1519.950831795073</v>
      </c>
      <c r="AK203">
        <v>1475.66206060606</v>
      </c>
      <c r="AL203">
        <v>3.399242307770197</v>
      </c>
      <c r="AM203">
        <v>64.64262232141019</v>
      </c>
      <c r="AN203">
        <f>(AP203 - AO203 + BO203*1E3/(8.314*(BQ203+273.15)) * AR203/BN203 * AQ203) * BN203/(100*BB203) * 1000/(1000 - AP203)</f>
        <v>0</v>
      </c>
      <c r="AO203">
        <v>17.19321344962614</v>
      </c>
      <c r="AP203">
        <v>18.31018787878787</v>
      </c>
      <c r="AQ203">
        <v>3.351584021612491E-05</v>
      </c>
      <c r="AR203">
        <v>104.6612868082216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1664378219.6</v>
      </c>
      <c r="BH203">
        <v>1425.29925925926</v>
      </c>
      <c r="BI203">
        <v>1478.733703703704</v>
      </c>
      <c r="BJ203">
        <v>18.31125555555556</v>
      </c>
      <c r="BK203">
        <v>17.17049259259259</v>
      </c>
      <c r="BL203">
        <v>1431.212592592593</v>
      </c>
      <c r="BM203">
        <v>18.44697037037037</v>
      </c>
      <c r="BN203">
        <v>500.0598888888889</v>
      </c>
      <c r="BO203">
        <v>91.36644444444445</v>
      </c>
      <c r="BP203">
        <v>0.09991444074074075</v>
      </c>
      <c r="BQ203">
        <v>24.53113703703704</v>
      </c>
      <c r="BR203">
        <v>25.01235185185185</v>
      </c>
      <c r="BS203">
        <v>999.9000000000001</v>
      </c>
      <c r="BT203">
        <v>0</v>
      </c>
      <c r="BU203">
        <v>0</v>
      </c>
      <c r="BV203">
        <v>10007.36407407407</v>
      </c>
      <c r="BW203">
        <v>0</v>
      </c>
      <c r="BX203">
        <v>7.885659259259257</v>
      </c>
      <c r="BY203">
        <v>-53.43446666666667</v>
      </c>
      <c r="BZ203">
        <v>1451.884814814815</v>
      </c>
      <c r="CA203">
        <v>1504.567407407407</v>
      </c>
      <c r="CB203">
        <v>1.140762962962963</v>
      </c>
      <c r="CC203">
        <v>1478.733703703704</v>
      </c>
      <c r="CD203">
        <v>17.17049259259259</v>
      </c>
      <c r="CE203">
        <v>1.673035555555556</v>
      </c>
      <c r="CF203">
        <v>1.568807037037037</v>
      </c>
      <c r="CG203">
        <v>14.64846666666667</v>
      </c>
      <c r="CH203">
        <v>13.65576666666667</v>
      </c>
      <c r="CI203">
        <v>2000.012962962963</v>
      </c>
      <c r="CJ203">
        <v>0.9799947777777777</v>
      </c>
      <c r="CK203">
        <v>0.02000540370370371</v>
      </c>
      <c r="CL203">
        <v>0</v>
      </c>
      <c r="CM203">
        <v>796.8767407407405</v>
      </c>
      <c r="CN203">
        <v>5.00097</v>
      </c>
      <c r="CO203">
        <v>15879.97777777778</v>
      </c>
      <c r="CP203">
        <v>16707.64814814815</v>
      </c>
      <c r="CQ203">
        <v>38.98366666666666</v>
      </c>
      <c r="CR203">
        <v>39.194</v>
      </c>
      <c r="CS203">
        <v>38.965</v>
      </c>
      <c r="CT203">
        <v>38.82133333333333</v>
      </c>
      <c r="CU203">
        <v>39.29133333333333</v>
      </c>
      <c r="CV203">
        <v>1955.104814814815</v>
      </c>
      <c r="CW203">
        <v>39.90814814814815</v>
      </c>
      <c r="CX203">
        <v>0</v>
      </c>
      <c r="CY203">
        <v>1664378231.2</v>
      </c>
      <c r="CZ203">
        <v>0</v>
      </c>
      <c r="DA203">
        <v>0</v>
      </c>
      <c r="DB203" t="s">
        <v>356</v>
      </c>
      <c r="DC203">
        <v>1663859321.1</v>
      </c>
      <c r="DD203">
        <v>1663859315.6</v>
      </c>
      <c r="DE203">
        <v>0</v>
      </c>
      <c r="DF203">
        <v>0.196</v>
      </c>
      <c r="DG203">
        <v>-0.001</v>
      </c>
      <c r="DH203">
        <v>-5.941</v>
      </c>
      <c r="DI203">
        <v>-0.174</v>
      </c>
      <c r="DJ203">
        <v>1500</v>
      </c>
      <c r="DK203">
        <v>17</v>
      </c>
      <c r="DL203">
        <v>0.13</v>
      </c>
      <c r="DM203">
        <v>0.04</v>
      </c>
      <c r="DN203">
        <v>-53.403385</v>
      </c>
      <c r="DO203">
        <v>-0.6231016885551686</v>
      </c>
      <c r="DP203">
        <v>0.08696716492447035</v>
      </c>
      <c r="DQ203">
        <v>0</v>
      </c>
      <c r="DR203">
        <v>1.153361</v>
      </c>
      <c r="DS203">
        <v>-0.248852983114447</v>
      </c>
      <c r="DT203">
        <v>0.0248962588354154</v>
      </c>
      <c r="DU203">
        <v>0</v>
      </c>
      <c r="DV203">
        <v>0</v>
      </c>
      <c r="DW203">
        <v>2</v>
      </c>
      <c r="DX203" t="s">
        <v>357</v>
      </c>
      <c r="DY203">
        <v>2.98507</v>
      </c>
      <c r="DZ203">
        <v>2.71561</v>
      </c>
      <c r="EA203">
        <v>0.221015</v>
      </c>
      <c r="EB203">
        <v>0.223307</v>
      </c>
      <c r="EC203">
        <v>0.09019000000000001</v>
      </c>
      <c r="ED203">
        <v>0.0846514</v>
      </c>
      <c r="EE203">
        <v>24743.5</v>
      </c>
      <c r="EF203">
        <v>24796.4</v>
      </c>
      <c r="EG203">
        <v>29508</v>
      </c>
      <c r="EH203">
        <v>29514.9</v>
      </c>
      <c r="EI203">
        <v>35587.6</v>
      </c>
      <c r="EJ203">
        <v>35915.4</v>
      </c>
      <c r="EK203">
        <v>41585.1</v>
      </c>
      <c r="EL203">
        <v>42051.8</v>
      </c>
      <c r="EM203">
        <v>1.98032</v>
      </c>
      <c r="EN203">
        <v>1.95255</v>
      </c>
      <c r="EO203">
        <v>0.127833</v>
      </c>
      <c r="EP203">
        <v>0</v>
      </c>
      <c r="EQ203">
        <v>22.9166</v>
      </c>
      <c r="ER203">
        <v>999.9</v>
      </c>
      <c r="ES203">
        <v>50.7</v>
      </c>
      <c r="ET203">
        <v>27.7</v>
      </c>
      <c r="EU203">
        <v>20.691</v>
      </c>
      <c r="EV203">
        <v>63.0296</v>
      </c>
      <c r="EW203">
        <v>33.105</v>
      </c>
      <c r="EX203">
        <v>1</v>
      </c>
      <c r="EY203">
        <v>-0.184794</v>
      </c>
      <c r="EZ203">
        <v>1.622</v>
      </c>
      <c r="FA203">
        <v>20.3284</v>
      </c>
      <c r="FB203">
        <v>5.21789</v>
      </c>
      <c r="FC203">
        <v>12.0099</v>
      </c>
      <c r="FD203">
        <v>4.98945</v>
      </c>
      <c r="FE203">
        <v>3.28842</v>
      </c>
      <c r="FF203">
        <v>9999</v>
      </c>
      <c r="FG203">
        <v>9999</v>
      </c>
      <c r="FH203">
        <v>9999</v>
      </c>
      <c r="FI203">
        <v>267.3</v>
      </c>
      <c r="FJ203">
        <v>1.86722</v>
      </c>
      <c r="FK203">
        <v>1.8663</v>
      </c>
      <c r="FL203">
        <v>1.86575</v>
      </c>
      <c r="FM203">
        <v>1.86569</v>
      </c>
      <c r="FN203">
        <v>1.86752</v>
      </c>
      <c r="FO203">
        <v>1.8701</v>
      </c>
      <c r="FP203">
        <v>1.86874</v>
      </c>
      <c r="FQ203">
        <v>1.87017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-5.97</v>
      </c>
      <c r="GF203">
        <v>-0.1357</v>
      </c>
      <c r="GG203">
        <v>-1.924539205026614</v>
      </c>
      <c r="GH203">
        <v>-0.003472570976848066</v>
      </c>
      <c r="GI203">
        <v>7.724417303660118E-07</v>
      </c>
      <c r="GJ203">
        <v>-2.052396271755168E-10</v>
      </c>
      <c r="GK203">
        <v>-0.1837585470287317</v>
      </c>
      <c r="GL203">
        <v>-0.01104087791735834</v>
      </c>
      <c r="GM203">
        <v>0.001110027317673367</v>
      </c>
      <c r="GN203">
        <v>-2.007286811265012E-05</v>
      </c>
      <c r="GO203">
        <v>4</v>
      </c>
      <c r="GP203">
        <v>2317</v>
      </c>
      <c r="GQ203">
        <v>1</v>
      </c>
      <c r="GR203">
        <v>22</v>
      </c>
      <c r="GS203">
        <v>8648.4</v>
      </c>
      <c r="GT203">
        <v>8648.5</v>
      </c>
      <c r="GU203">
        <v>2.90283</v>
      </c>
      <c r="GV203">
        <v>2.18506</v>
      </c>
      <c r="GW203">
        <v>1.39648</v>
      </c>
      <c r="GX203">
        <v>2.33765</v>
      </c>
      <c r="GY203">
        <v>1.49536</v>
      </c>
      <c r="GZ203">
        <v>2.43286</v>
      </c>
      <c r="HA203">
        <v>32.8869</v>
      </c>
      <c r="HB203">
        <v>24.0612</v>
      </c>
      <c r="HC203">
        <v>18</v>
      </c>
      <c r="HD203">
        <v>520.64</v>
      </c>
      <c r="HE203">
        <v>458.829</v>
      </c>
      <c r="HF203">
        <v>20.8534</v>
      </c>
      <c r="HG203">
        <v>25.0578</v>
      </c>
      <c r="HH203">
        <v>30.0004</v>
      </c>
      <c r="HI203">
        <v>25.0439</v>
      </c>
      <c r="HJ203">
        <v>24.9889</v>
      </c>
      <c r="HK203">
        <v>58.0695</v>
      </c>
      <c r="HL203">
        <v>19.6849</v>
      </c>
      <c r="HM203">
        <v>53.2807</v>
      </c>
      <c r="HN203">
        <v>20.8442</v>
      </c>
      <c r="HO203">
        <v>1523.65</v>
      </c>
      <c r="HP203">
        <v>17.2925</v>
      </c>
      <c r="HQ203">
        <v>100.937</v>
      </c>
      <c r="HR203">
        <v>101.002</v>
      </c>
    </row>
    <row r="204" spans="1:226">
      <c r="A204">
        <v>188</v>
      </c>
      <c r="B204">
        <v>1664378232.1</v>
      </c>
      <c r="C204">
        <v>2027.099999904633</v>
      </c>
      <c r="D204" t="s">
        <v>739</v>
      </c>
      <c r="E204" t="s">
        <v>740</v>
      </c>
      <c r="F204">
        <v>5</v>
      </c>
      <c r="G204" t="s">
        <v>558</v>
      </c>
      <c r="H204" t="s">
        <v>354</v>
      </c>
      <c r="I204">
        <v>1664378224.314285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1537.225805492927</v>
      </c>
      <c r="AK204">
        <v>1492.854424242424</v>
      </c>
      <c r="AL204">
        <v>3.442863461655181</v>
      </c>
      <c r="AM204">
        <v>64.64262232141019</v>
      </c>
      <c r="AN204">
        <f>(AP204 - AO204 + BO204*1E3/(8.314*(BQ204+273.15)) * AR204/BN204 * AQ204) * BN204/(100*BB204) * 1000/(1000 - AP204)</f>
        <v>0</v>
      </c>
      <c r="AO204">
        <v>17.25367127680907</v>
      </c>
      <c r="AP204">
        <v>18.32913212121213</v>
      </c>
      <c r="AQ204">
        <v>0.0002063327413476698</v>
      </c>
      <c r="AR204">
        <v>104.6612868082216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1664378224.314285</v>
      </c>
      <c r="BH204">
        <v>1441.056071428572</v>
      </c>
      <c r="BI204">
        <v>1494.53</v>
      </c>
      <c r="BJ204">
        <v>18.31284285714286</v>
      </c>
      <c r="BK204">
        <v>17.20295357142857</v>
      </c>
      <c r="BL204">
        <v>1447.008928571429</v>
      </c>
      <c r="BM204">
        <v>18.44854642857143</v>
      </c>
      <c r="BN204">
        <v>500.0630357142858</v>
      </c>
      <c r="BO204">
        <v>91.36694642857144</v>
      </c>
      <c r="BP204">
        <v>0.09996359285714287</v>
      </c>
      <c r="BQ204">
        <v>24.527875</v>
      </c>
      <c r="BR204">
        <v>25.01541785714286</v>
      </c>
      <c r="BS204">
        <v>999.9000000000002</v>
      </c>
      <c r="BT204">
        <v>0</v>
      </c>
      <c r="BU204">
        <v>0</v>
      </c>
      <c r="BV204">
        <v>10013.59392857143</v>
      </c>
      <c r="BW204">
        <v>0</v>
      </c>
      <c r="BX204">
        <v>7.889030714285716</v>
      </c>
      <c r="BY204">
        <v>-53.47411071428572</v>
      </c>
      <c r="BZ204">
        <v>1467.937857142857</v>
      </c>
      <c r="CA204">
        <v>1520.690357142857</v>
      </c>
      <c r="CB204">
        <v>1.109894285714286</v>
      </c>
      <c r="CC204">
        <v>1494.53</v>
      </c>
      <c r="CD204">
        <v>17.20295357142857</v>
      </c>
      <c r="CE204">
        <v>1.67319</v>
      </c>
      <c r="CF204">
        <v>1.571781071428571</v>
      </c>
      <c r="CG204">
        <v>14.64989285714286</v>
      </c>
      <c r="CH204">
        <v>13.68486428571429</v>
      </c>
      <c r="CI204">
        <v>2000.004285714286</v>
      </c>
      <c r="CJ204">
        <v>0.9799946785714285</v>
      </c>
      <c r="CK204">
        <v>0.02000550357142858</v>
      </c>
      <c r="CL204">
        <v>0</v>
      </c>
      <c r="CM204">
        <v>796.5246428571428</v>
      </c>
      <c r="CN204">
        <v>5.00097</v>
      </c>
      <c r="CO204">
        <v>15871.075</v>
      </c>
      <c r="CP204">
        <v>16707.58571428572</v>
      </c>
      <c r="CQ204">
        <v>38.96399999999999</v>
      </c>
      <c r="CR204">
        <v>39.187</v>
      </c>
      <c r="CS204">
        <v>38.93714285714286</v>
      </c>
      <c r="CT204">
        <v>38.80314285714285</v>
      </c>
      <c r="CU204">
        <v>39.27214285714285</v>
      </c>
      <c r="CV204">
        <v>1955.095</v>
      </c>
      <c r="CW204">
        <v>39.90750000000001</v>
      </c>
      <c r="CX204">
        <v>0</v>
      </c>
      <c r="CY204">
        <v>1664378236</v>
      </c>
      <c r="CZ204">
        <v>0</v>
      </c>
      <c r="DA204">
        <v>0</v>
      </c>
      <c r="DB204" t="s">
        <v>356</v>
      </c>
      <c r="DC204">
        <v>1663859321.1</v>
      </c>
      <c r="DD204">
        <v>1663859315.6</v>
      </c>
      <c r="DE204">
        <v>0</v>
      </c>
      <c r="DF204">
        <v>0.196</v>
      </c>
      <c r="DG204">
        <v>-0.001</v>
      </c>
      <c r="DH204">
        <v>-5.941</v>
      </c>
      <c r="DI204">
        <v>-0.174</v>
      </c>
      <c r="DJ204">
        <v>1500</v>
      </c>
      <c r="DK204">
        <v>17</v>
      </c>
      <c r="DL204">
        <v>0.13</v>
      </c>
      <c r="DM204">
        <v>0.04</v>
      </c>
      <c r="DN204">
        <v>-53.45656829268293</v>
      </c>
      <c r="DO204">
        <v>-0.5613094076655043</v>
      </c>
      <c r="DP204">
        <v>0.08519557253761441</v>
      </c>
      <c r="DQ204">
        <v>0</v>
      </c>
      <c r="DR204">
        <v>1.12535243902439</v>
      </c>
      <c r="DS204">
        <v>-0.3768510104529596</v>
      </c>
      <c r="DT204">
        <v>0.03794171632851628</v>
      </c>
      <c r="DU204">
        <v>0</v>
      </c>
      <c r="DV204">
        <v>0</v>
      </c>
      <c r="DW204">
        <v>2</v>
      </c>
      <c r="DX204" t="s">
        <v>357</v>
      </c>
      <c r="DY204">
        <v>2.98493</v>
      </c>
      <c r="DZ204">
        <v>2.71573</v>
      </c>
      <c r="EA204">
        <v>0.222558</v>
      </c>
      <c r="EB204">
        <v>0.224804</v>
      </c>
      <c r="EC204">
        <v>0.090256</v>
      </c>
      <c r="ED204">
        <v>0.0847537</v>
      </c>
      <c r="EE204">
        <v>24694.6</v>
      </c>
      <c r="EF204">
        <v>24748.8</v>
      </c>
      <c r="EG204">
        <v>29508.1</v>
      </c>
      <c r="EH204">
        <v>29514.9</v>
      </c>
      <c r="EI204">
        <v>35585</v>
      </c>
      <c r="EJ204">
        <v>35911.6</v>
      </c>
      <c r="EK204">
        <v>41585.1</v>
      </c>
      <c r="EL204">
        <v>42052</v>
      </c>
      <c r="EM204">
        <v>1.98035</v>
      </c>
      <c r="EN204">
        <v>1.95238</v>
      </c>
      <c r="EO204">
        <v>0.12828</v>
      </c>
      <c r="EP204">
        <v>0</v>
      </c>
      <c r="EQ204">
        <v>22.9182</v>
      </c>
      <c r="ER204">
        <v>999.9</v>
      </c>
      <c r="ES204">
        <v>50.7</v>
      </c>
      <c r="ET204">
        <v>27.7</v>
      </c>
      <c r="EU204">
        <v>20.6925</v>
      </c>
      <c r="EV204">
        <v>63.0696</v>
      </c>
      <c r="EW204">
        <v>33.4776</v>
      </c>
      <c r="EX204">
        <v>1</v>
      </c>
      <c r="EY204">
        <v>-0.184345</v>
      </c>
      <c r="EZ204">
        <v>1.64796</v>
      </c>
      <c r="FA204">
        <v>20.3283</v>
      </c>
      <c r="FB204">
        <v>5.21864</v>
      </c>
      <c r="FC204">
        <v>12.0099</v>
      </c>
      <c r="FD204">
        <v>4.98985</v>
      </c>
      <c r="FE204">
        <v>3.28845</v>
      </c>
      <c r="FF204">
        <v>9999</v>
      </c>
      <c r="FG204">
        <v>9999</v>
      </c>
      <c r="FH204">
        <v>9999</v>
      </c>
      <c r="FI204">
        <v>267.3</v>
      </c>
      <c r="FJ204">
        <v>1.86722</v>
      </c>
      <c r="FK204">
        <v>1.8663</v>
      </c>
      <c r="FL204">
        <v>1.86574</v>
      </c>
      <c r="FM204">
        <v>1.86569</v>
      </c>
      <c r="FN204">
        <v>1.86752</v>
      </c>
      <c r="FO204">
        <v>1.8701</v>
      </c>
      <c r="FP204">
        <v>1.86874</v>
      </c>
      <c r="FQ204">
        <v>1.87018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-6.02</v>
      </c>
      <c r="GF204">
        <v>-0.1355</v>
      </c>
      <c r="GG204">
        <v>-1.924539205026614</v>
      </c>
      <c r="GH204">
        <v>-0.003472570976848066</v>
      </c>
      <c r="GI204">
        <v>7.724417303660118E-07</v>
      </c>
      <c r="GJ204">
        <v>-2.052396271755168E-10</v>
      </c>
      <c r="GK204">
        <v>-0.1837585470287317</v>
      </c>
      <c r="GL204">
        <v>-0.01104087791735834</v>
      </c>
      <c r="GM204">
        <v>0.001110027317673367</v>
      </c>
      <c r="GN204">
        <v>-2.007286811265012E-05</v>
      </c>
      <c r="GO204">
        <v>4</v>
      </c>
      <c r="GP204">
        <v>2317</v>
      </c>
      <c r="GQ204">
        <v>1</v>
      </c>
      <c r="GR204">
        <v>22</v>
      </c>
      <c r="GS204">
        <v>8648.5</v>
      </c>
      <c r="GT204">
        <v>8648.6</v>
      </c>
      <c r="GU204">
        <v>2.92603</v>
      </c>
      <c r="GV204">
        <v>2.18018</v>
      </c>
      <c r="GW204">
        <v>1.39648</v>
      </c>
      <c r="GX204">
        <v>2.33765</v>
      </c>
      <c r="GY204">
        <v>1.49536</v>
      </c>
      <c r="GZ204">
        <v>2.43164</v>
      </c>
      <c r="HA204">
        <v>32.8869</v>
      </c>
      <c r="HB204">
        <v>24.0612</v>
      </c>
      <c r="HC204">
        <v>18</v>
      </c>
      <c r="HD204">
        <v>520.681</v>
      </c>
      <c r="HE204">
        <v>458.746</v>
      </c>
      <c r="HF204">
        <v>20.8428</v>
      </c>
      <c r="HG204">
        <v>25.061</v>
      </c>
      <c r="HH204">
        <v>30.0004</v>
      </c>
      <c r="HI204">
        <v>25.0465</v>
      </c>
      <c r="HJ204">
        <v>24.9919</v>
      </c>
      <c r="HK204">
        <v>58.544</v>
      </c>
      <c r="HL204">
        <v>19.6849</v>
      </c>
      <c r="HM204">
        <v>53.2807</v>
      </c>
      <c r="HN204">
        <v>20.8222</v>
      </c>
      <c r="HO204">
        <v>1537</v>
      </c>
      <c r="HP204">
        <v>17.2976</v>
      </c>
      <c r="HQ204">
        <v>100.937</v>
      </c>
      <c r="HR204">
        <v>101.002</v>
      </c>
    </row>
    <row r="205" spans="1:226">
      <c r="A205">
        <v>189</v>
      </c>
      <c r="B205">
        <v>1664378236.6</v>
      </c>
      <c r="C205">
        <v>2031.599999904633</v>
      </c>
      <c r="D205" t="s">
        <v>741</v>
      </c>
      <c r="E205" t="s">
        <v>742</v>
      </c>
      <c r="F205">
        <v>5</v>
      </c>
      <c r="G205" t="s">
        <v>558</v>
      </c>
      <c r="H205" t="s">
        <v>354</v>
      </c>
      <c r="I205">
        <v>1664378228.760714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1552.565266560476</v>
      </c>
      <c r="AK205">
        <v>1508.246060606061</v>
      </c>
      <c r="AL205">
        <v>3.422549944706248</v>
      </c>
      <c r="AM205">
        <v>64.64262232141019</v>
      </c>
      <c r="AN205">
        <f>(AP205 - AO205 + BO205*1E3/(8.314*(BQ205+273.15)) * AR205/BN205 * AQ205) * BN205/(100*BB205) * 1000/(1000 - AP205)</f>
        <v>0</v>
      </c>
      <c r="AO205">
        <v>17.26243740849253</v>
      </c>
      <c r="AP205">
        <v>18.33967151515152</v>
      </c>
      <c r="AQ205">
        <v>0.0001037165461524244</v>
      </c>
      <c r="AR205">
        <v>104.6612868082216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1664378228.760714</v>
      </c>
      <c r="BH205">
        <v>1455.945</v>
      </c>
      <c r="BI205">
        <v>1509.458928571428</v>
      </c>
      <c r="BJ205">
        <v>18.32042857142857</v>
      </c>
      <c r="BK205">
        <v>17.23193928571428</v>
      </c>
      <c r="BL205">
        <v>1461.936428571429</v>
      </c>
      <c r="BM205">
        <v>18.45606071428571</v>
      </c>
      <c r="BN205">
        <v>500.0826428571428</v>
      </c>
      <c r="BO205">
        <v>91.36753571428574</v>
      </c>
      <c r="BP205">
        <v>0.1000254357142857</v>
      </c>
      <c r="BQ205">
        <v>24.52370714285714</v>
      </c>
      <c r="BR205">
        <v>25.01992142857143</v>
      </c>
      <c r="BS205">
        <v>999.9000000000002</v>
      </c>
      <c r="BT205">
        <v>0</v>
      </c>
      <c r="BU205">
        <v>0</v>
      </c>
      <c r="BV205">
        <v>10001.22464285714</v>
      </c>
      <c r="BW205">
        <v>0</v>
      </c>
      <c r="BX205">
        <v>7.889983928571427</v>
      </c>
      <c r="BY205">
        <v>-53.51343571428571</v>
      </c>
      <c r="BZ205">
        <v>1483.116785714286</v>
      </c>
      <c r="CA205">
        <v>1535.925714285715</v>
      </c>
      <c r="CB205">
        <v>1.088493214285714</v>
      </c>
      <c r="CC205">
        <v>1509.458928571428</v>
      </c>
      <c r="CD205">
        <v>17.23193928571428</v>
      </c>
      <c r="CE205">
        <v>1.673894285714286</v>
      </c>
      <c r="CF205">
        <v>1.574439285714286</v>
      </c>
      <c r="CG205">
        <v>14.65641071428571</v>
      </c>
      <c r="CH205">
        <v>13.71085714285714</v>
      </c>
      <c r="CI205">
        <v>2000.009285714286</v>
      </c>
      <c r="CJ205">
        <v>0.9799955357142857</v>
      </c>
      <c r="CK205">
        <v>0.020004625</v>
      </c>
      <c r="CL205">
        <v>0</v>
      </c>
      <c r="CM205">
        <v>796.1163214285714</v>
      </c>
      <c r="CN205">
        <v>5.00097</v>
      </c>
      <c r="CO205">
        <v>15862.70357142857</v>
      </c>
      <c r="CP205">
        <v>16707.63214285714</v>
      </c>
      <c r="CQ205">
        <v>38.93935714285715</v>
      </c>
      <c r="CR205">
        <v>39.17149999999999</v>
      </c>
      <c r="CS205">
        <v>38.91042857142857</v>
      </c>
      <c r="CT205">
        <v>38.78764285714286</v>
      </c>
      <c r="CU205">
        <v>39.23642857142857</v>
      </c>
      <c r="CV205">
        <v>1955.099642857143</v>
      </c>
      <c r="CW205">
        <v>39.90714285714286</v>
      </c>
      <c r="CX205">
        <v>0</v>
      </c>
      <c r="CY205">
        <v>1664378240.8</v>
      </c>
      <c r="CZ205">
        <v>0</v>
      </c>
      <c r="DA205">
        <v>0</v>
      </c>
      <c r="DB205" t="s">
        <v>356</v>
      </c>
      <c r="DC205">
        <v>1663859321.1</v>
      </c>
      <c r="DD205">
        <v>1663859315.6</v>
      </c>
      <c r="DE205">
        <v>0</v>
      </c>
      <c r="DF205">
        <v>0.196</v>
      </c>
      <c r="DG205">
        <v>-0.001</v>
      </c>
      <c r="DH205">
        <v>-5.941</v>
      </c>
      <c r="DI205">
        <v>-0.174</v>
      </c>
      <c r="DJ205">
        <v>1500</v>
      </c>
      <c r="DK205">
        <v>17</v>
      </c>
      <c r="DL205">
        <v>0.13</v>
      </c>
      <c r="DM205">
        <v>0.04</v>
      </c>
      <c r="DN205">
        <v>-53.4809975</v>
      </c>
      <c r="DO205">
        <v>-0.41803564727942</v>
      </c>
      <c r="DP205">
        <v>0.07991094257828529</v>
      </c>
      <c r="DQ205">
        <v>0</v>
      </c>
      <c r="DR205">
        <v>1.10717425</v>
      </c>
      <c r="DS205">
        <v>-0.348230431519702</v>
      </c>
      <c r="DT205">
        <v>0.03506416125387146</v>
      </c>
      <c r="DU205">
        <v>0</v>
      </c>
      <c r="DV205">
        <v>0</v>
      </c>
      <c r="DW205">
        <v>2</v>
      </c>
      <c r="DX205" t="s">
        <v>357</v>
      </c>
      <c r="DY205">
        <v>2.98478</v>
      </c>
      <c r="DZ205">
        <v>2.71539</v>
      </c>
      <c r="EA205">
        <v>0.223932</v>
      </c>
      <c r="EB205">
        <v>0.22615</v>
      </c>
      <c r="EC205">
        <v>0.0902844</v>
      </c>
      <c r="ED205">
        <v>0.0847696</v>
      </c>
      <c r="EE205">
        <v>24650.7</v>
      </c>
      <c r="EF205">
        <v>24705.9</v>
      </c>
      <c r="EG205">
        <v>29507.7</v>
      </c>
      <c r="EH205">
        <v>29515</v>
      </c>
      <c r="EI205">
        <v>35583.5</v>
      </c>
      <c r="EJ205">
        <v>35910.9</v>
      </c>
      <c r="EK205">
        <v>41584.5</v>
      </c>
      <c r="EL205">
        <v>42051.9</v>
      </c>
      <c r="EM205">
        <v>1.98018</v>
      </c>
      <c r="EN205">
        <v>1.9526</v>
      </c>
      <c r="EO205">
        <v>0.127986</v>
      </c>
      <c r="EP205">
        <v>0</v>
      </c>
      <c r="EQ205">
        <v>22.9189</v>
      </c>
      <c r="ER205">
        <v>999.9</v>
      </c>
      <c r="ES205">
        <v>50.7</v>
      </c>
      <c r="ET205">
        <v>27.7</v>
      </c>
      <c r="EU205">
        <v>20.6926</v>
      </c>
      <c r="EV205">
        <v>62.5496</v>
      </c>
      <c r="EW205">
        <v>33.4495</v>
      </c>
      <c r="EX205">
        <v>1</v>
      </c>
      <c r="EY205">
        <v>-0.18406</v>
      </c>
      <c r="EZ205">
        <v>1.68352</v>
      </c>
      <c r="FA205">
        <v>20.328</v>
      </c>
      <c r="FB205">
        <v>5.21864</v>
      </c>
      <c r="FC205">
        <v>12.0099</v>
      </c>
      <c r="FD205">
        <v>4.9898</v>
      </c>
      <c r="FE205">
        <v>3.28842</v>
      </c>
      <c r="FF205">
        <v>9999</v>
      </c>
      <c r="FG205">
        <v>9999</v>
      </c>
      <c r="FH205">
        <v>9999</v>
      </c>
      <c r="FI205">
        <v>267.3</v>
      </c>
      <c r="FJ205">
        <v>1.86722</v>
      </c>
      <c r="FK205">
        <v>1.8663</v>
      </c>
      <c r="FL205">
        <v>1.86575</v>
      </c>
      <c r="FM205">
        <v>1.86569</v>
      </c>
      <c r="FN205">
        <v>1.86752</v>
      </c>
      <c r="FO205">
        <v>1.87008</v>
      </c>
      <c r="FP205">
        <v>1.86873</v>
      </c>
      <c r="FQ205">
        <v>1.87019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-6.05</v>
      </c>
      <c r="GF205">
        <v>-0.1354</v>
      </c>
      <c r="GG205">
        <v>-1.924539205026614</v>
      </c>
      <c r="GH205">
        <v>-0.003472570976848066</v>
      </c>
      <c r="GI205">
        <v>7.724417303660118E-07</v>
      </c>
      <c r="GJ205">
        <v>-2.052396271755168E-10</v>
      </c>
      <c r="GK205">
        <v>-0.1837585470287317</v>
      </c>
      <c r="GL205">
        <v>-0.01104087791735834</v>
      </c>
      <c r="GM205">
        <v>0.001110027317673367</v>
      </c>
      <c r="GN205">
        <v>-2.007286811265012E-05</v>
      </c>
      <c r="GO205">
        <v>4</v>
      </c>
      <c r="GP205">
        <v>2317</v>
      </c>
      <c r="GQ205">
        <v>1</v>
      </c>
      <c r="GR205">
        <v>22</v>
      </c>
      <c r="GS205">
        <v>8648.6</v>
      </c>
      <c r="GT205">
        <v>8648.700000000001</v>
      </c>
      <c r="GU205">
        <v>2.948</v>
      </c>
      <c r="GV205">
        <v>2.18384</v>
      </c>
      <c r="GW205">
        <v>1.39648</v>
      </c>
      <c r="GX205">
        <v>2.33765</v>
      </c>
      <c r="GY205">
        <v>1.49536</v>
      </c>
      <c r="GZ205">
        <v>2.45239</v>
      </c>
      <c r="HA205">
        <v>32.8869</v>
      </c>
      <c r="HB205">
        <v>24.0612</v>
      </c>
      <c r="HC205">
        <v>18</v>
      </c>
      <c r="HD205">
        <v>520.593</v>
      </c>
      <c r="HE205">
        <v>458.909</v>
      </c>
      <c r="HF205">
        <v>20.8233</v>
      </c>
      <c r="HG205">
        <v>25.0639</v>
      </c>
      <c r="HH205">
        <v>30.0003</v>
      </c>
      <c r="HI205">
        <v>25.0493</v>
      </c>
      <c r="HJ205">
        <v>24.9947</v>
      </c>
      <c r="HK205">
        <v>58.9736</v>
      </c>
      <c r="HL205">
        <v>19.6849</v>
      </c>
      <c r="HM205">
        <v>53.2807</v>
      </c>
      <c r="HN205">
        <v>20.7954</v>
      </c>
      <c r="HO205">
        <v>1557.04</v>
      </c>
      <c r="HP205">
        <v>17.3068</v>
      </c>
      <c r="HQ205">
        <v>100.936</v>
      </c>
      <c r="HR205">
        <v>101.002</v>
      </c>
    </row>
    <row r="206" spans="1:226">
      <c r="A206">
        <v>190</v>
      </c>
      <c r="B206">
        <v>1664378242.1</v>
      </c>
      <c r="C206">
        <v>2037.099999904633</v>
      </c>
      <c r="D206" t="s">
        <v>743</v>
      </c>
      <c r="E206" t="s">
        <v>744</v>
      </c>
      <c r="F206">
        <v>5</v>
      </c>
      <c r="G206" t="s">
        <v>558</v>
      </c>
      <c r="H206" t="s">
        <v>354</v>
      </c>
      <c r="I206">
        <v>1664378234.332142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1571.229867951008</v>
      </c>
      <c r="AK206">
        <v>1526.86606060606</v>
      </c>
      <c r="AL206">
        <v>3.389613185186442</v>
      </c>
      <c r="AM206">
        <v>64.64262232141019</v>
      </c>
      <c r="AN206">
        <f>(AP206 - AO206 + BO206*1E3/(8.314*(BQ206+273.15)) * AR206/BN206 * AQ206) * BN206/(100*BB206) * 1000/(1000 - AP206)</f>
        <v>0</v>
      </c>
      <c r="AO206">
        <v>17.26609557291058</v>
      </c>
      <c r="AP206">
        <v>18.34145636363636</v>
      </c>
      <c r="AQ206">
        <v>8.891071203007962E-06</v>
      </c>
      <c r="AR206">
        <v>104.6612868082216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1664378234.332142</v>
      </c>
      <c r="BH206">
        <v>1474.601428571428</v>
      </c>
      <c r="BI206">
        <v>1528.121785714286</v>
      </c>
      <c r="BJ206">
        <v>18.33189999999999</v>
      </c>
      <c r="BK206">
        <v>17.25894285714286</v>
      </c>
      <c r="BL206">
        <v>1480.640357142857</v>
      </c>
      <c r="BM206">
        <v>18.46742142857143</v>
      </c>
      <c r="BN206">
        <v>500.0748571428571</v>
      </c>
      <c r="BO206">
        <v>91.36764642857143</v>
      </c>
      <c r="BP206">
        <v>0.1000110142857143</v>
      </c>
      <c r="BQ206">
        <v>24.52031785714286</v>
      </c>
      <c r="BR206">
        <v>25.02184285714285</v>
      </c>
      <c r="BS206">
        <v>999.9000000000002</v>
      </c>
      <c r="BT206">
        <v>0</v>
      </c>
      <c r="BU206">
        <v>0</v>
      </c>
      <c r="BV206">
        <v>10000.37678571428</v>
      </c>
      <c r="BW206">
        <v>0</v>
      </c>
      <c r="BX206">
        <v>7.893045000000003</v>
      </c>
      <c r="BY206">
        <v>-53.52006785714286</v>
      </c>
      <c r="BZ206">
        <v>1502.138571428571</v>
      </c>
      <c r="CA206">
        <v>1554.957857142857</v>
      </c>
      <c r="CB206">
        <v>1.072965357142857</v>
      </c>
      <c r="CC206">
        <v>1528.121785714286</v>
      </c>
      <c r="CD206">
        <v>17.25894285714286</v>
      </c>
      <c r="CE206">
        <v>1.674944285714286</v>
      </c>
      <c r="CF206">
        <v>1.576908571428571</v>
      </c>
      <c r="CG206">
        <v>14.66613214285715</v>
      </c>
      <c r="CH206">
        <v>13.73497857142857</v>
      </c>
      <c r="CI206">
        <v>2000.005357142858</v>
      </c>
      <c r="CJ206">
        <v>0.9799941428571427</v>
      </c>
      <c r="CK206">
        <v>0.02000603214285715</v>
      </c>
      <c r="CL206">
        <v>0</v>
      </c>
      <c r="CM206">
        <v>795.6493571428572</v>
      </c>
      <c r="CN206">
        <v>5.00097</v>
      </c>
      <c r="CO206">
        <v>15851.80357142857</v>
      </c>
      <c r="CP206">
        <v>16707.58928571429</v>
      </c>
      <c r="CQ206">
        <v>38.90821428571428</v>
      </c>
      <c r="CR206">
        <v>39.15821428571428</v>
      </c>
      <c r="CS206">
        <v>38.88828571428571</v>
      </c>
      <c r="CT206">
        <v>38.7655</v>
      </c>
      <c r="CU206">
        <v>39.20949999999999</v>
      </c>
      <c r="CV206">
        <v>1955.090357142857</v>
      </c>
      <c r="CW206">
        <v>39.91250000000001</v>
      </c>
      <c r="CX206">
        <v>0</v>
      </c>
      <c r="CY206">
        <v>1664378246.2</v>
      </c>
      <c r="CZ206">
        <v>0</v>
      </c>
      <c r="DA206">
        <v>0</v>
      </c>
      <c r="DB206" t="s">
        <v>356</v>
      </c>
      <c r="DC206">
        <v>1663859321.1</v>
      </c>
      <c r="DD206">
        <v>1663859315.6</v>
      </c>
      <c r="DE206">
        <v>0</v>
      </c>
      <c r="DF206">
        <v>0.196</v>
      </c>
      <c r="DG206">
        <v>-0.001</v>
      </c>
      <c r="DH206">
        <v>-5.941</v>
      </c>
      <c r="DI206">
        <v>-0.174</v>
      </c>
      <c r="DJ206">
        <v>1500</v>
      </c>
      <c r="DK206">
        <v>17</v>
      </c>
      <c r="DL206">
        <v>0.13</v>
      </c>
      <c r="DM206">
        <v>0.04</v>
      </c>
      <c r="DN206">
        <v>-53.52056829268292</v>
      </c>
      <c r="DO206">
        <v>-0.05800766550531288</v>
      </c>
      <c r="DP206">
        <v>0.06853401305822981</v>
      </c>
      <c r="DQ206">
        <v>1</v>
      </c>
      <c r="DR206">
        <v>1.086844146341463</v>
      </c>
      <c r="DS206">
        <v>-0.1782489198606293</v>
      </c>
      <c r="DT206">
        <v>0.02245052511478972</v>
      </c>
      <c r="DU206">
        <v>0</v>
      </c>
      <c r="DV206">
        <v>1</v>
      </c>
      <c r="DW206">
        <v>2</v>
      </c>
      <c r="DX206" t="s">
        <v>425</v>
      </c>
      <c r="DY206">
        <v>2.98498</v>
      </c>
      <c r="DZ206">
        <v>2.71563</v>
      </c>
      <c r="EA206">
        <v>0.225597</v>
      </c>
      <c r="EB206">
        <v>0.227755</v>
      </c>
      <c r="EC206">
        <v>0.0902959</v>
      </c>
      <c r="ED206">
        <v>0.084782</v>
      </c>
      <c r="EE206">
        <v>24598</v>
      </c>
      <c r="EF206">
        <v>24654.8</v>
      </c>
      <c r="EG206">
        <v>29507.9</v>
      </c>
      <c r="EH206">
        <v>29515.1</v>
      </c>
      <c r="EI206">
        <v>35583.4</v>
      </c>
      <c r="EJ206">
        <v>35910.7</v>
      </c>
      <c r="EK206">
        <v>41585</v>
      </c>
      <c r="EL206">
        <v>42052.3</v>
      </c>
      <c r="EM206">
        <v>1.9803</v>
      </c>
      <c r="EN206">
        <v>1.95252</v>
      </c>
      <c r="EO206">
        <v>0.1272</v>
      </c>
      <c r="EP206">
        <v>0</v>
      </c>
      <c r="EQ206">
        <v>22.9205</v>
      </c>
      <c r="ER206">
        <v>999.9</v>
      </c>
      <c r="ES206">
        <v>50.7</v>
      </c>
      <c r="ET206">
        <v>27.7</v>
      </c>
      <c r="EU206">
        <v>20.6924</v>
      </c>
      <c r="EV206">
        <v>62.8496</v>
      </c>
      <c r="EW206">
        <v>33.5777</v>
      </c>
      <c r="EX206">
        <v>1</v>
      </c>
      <c r="EY206">
        <v>-0.183631</v>
      </c>
      <c r="EZ206">
        <v>1.72446</v>
      </c>
      <c r="FA206">
        <v>20.3273</v>
      </c>
      <c r="FB206">
        <v>5.21864</v>
      </c>
      <c r="FC206">
        <v>12.0099</v>
      </c>
      <c r="FD206">
        <v>4.99005</v>
      </c>
      <c r="FE206">
        <v>3.28865</v>
      </c>
      <c r="FF206">
        <v>9999</v>
      </c>
      <c r="FG206">
        <v>9999</v>
      </c>
      <c r="FH206">
        <v>9999</v>
      </c>
      <c r="FI206">
        <v>267.3</v>
      </c>
      <c r="FJ206">
        <v>1.86722</v>
      </c>
      <c r="FK206">
        <v>1.8663</v>
      </c>
      <c r="FL206">
        <v>1.86574</v>
      </c>
      <c r="FM206">
        <v>1.86569</v>
      </c>
      <c r="FN206">
        <v>1.86752</v>
      </c>
      <c r="FO206">
        <v>1.87009</v>
      </c>
      <c r="FP206">
        <v>1.86873</v>
      </c>
      <c r="FQ206">
        <v>1.87017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-6.11</v>
      </c>
      <c r="GF206">
        <v>-0.1354</v>
      </c>
      <c r="GG206">
        <v>-1.924539205026614</v>
      </c>
      <c r="GH206">
        <v>-0.003472570976848066</v>
      </c>
      <c r="GI206">
        <v>7.724417303660118E-07</v>
      </c>
      <c r="GJ206">
        <v>-2.052396271755168E-10</v>
      </c>
      <c r="GK206">
        <v>-0.1837585470287317</v>
      </c>
      <c r="GL206">
        <v>-0.01104087791735834</v>
      </c>
      <c r="GM206">
        <v>0.001110027317673367</v>
      </c>
      <c r="GN206">
        <v>-2.007286811265012E-05</v>
      </c>
      <c r="GO206">
        <v>4</v>
      </c>
      <c r="GP206">
        <v>2317</v>
      </c>
      <c r="GQ206">
        <v>1</v>
      </c>
      <c r="GR206">
        <v>22</v>
      </c>
      <c r="GS206">
        <v>8648.700000000001</v>
      </c>
      <c r="GT206">
        <v>8648.799999999999</v>
      </c>
      <c r="GU206">
        <v>2.97729</v>
      </c>
      <c r="GV206">
        <v>2.18018</v>
      </c>
      <c r="GW206">
        <v>1.39648</v>
      </c>
      <c r="GX206">
        <v>2.33643</v>
      </c>
      <c r="GY206">
        <v>1.49536</v>
      </c>
      <c r="GZ206">
        <v>2.44629</v>
      </c>
      <c r="HA206">
        <v>32.8869</v>
      </c>
      <c r="HB206">
        <v>24.0612</v>
      </c>
      <c r="HC206">
        <v>18</v>
      </c>
      <c r="HD206">
        <v>520.706</v>
      </c>
      <c r="HE206">
        <v>458.887</v>
      </c>
      <c r="HF206">
        <v>20.7959</v>
      </c>
      <c r="HG206">
        <v>25.0679</v>
      </c>
      <c r="HH206">
        <v>30.0005</v>
      </c>
      <c r="HI206">
        <v>25.0528</v>
      </c>
      <c r="HJ206">
        <v>24.9976</v>
      </c>
      <c r="HK206">
        <v>59.5575</v>
      </c>
      <c r="HL206">
        <v>19.6849</v>
      </c>
      <c r="HM206">
        <v>53.2807</v>
      </c>
      <c r="HN206">
        <v>20.7775</v>
      </c>
      <c r="HO206">
        <v>1570.41</v>
      </c>
      <c r="HP206">
        <v>17.3168</v>
      </c>
      <c r="HQ206">
        <v>100.937</v>
      </c>
      <c r="HR206">
        <v>101.003</v>
      </c>
    </row>
    <row r="207" spans="1:226">
      <c r="A207">
        <v>191</v>
      </c>
      <c r="B207">
        <v>1664378246.6</v>
      </c>
      <c r="C207">
        <v>2041.599999904633</v>
      </c>
      <c r="D207" t="s">
        <v>745</v>
      </c>
      <c r="E207" t="s">
        <v>746</v>
      </c>
      <c r="F207">
        <v>5</v>
      </c>
      <c r="G207" t="s">
        <v>558</v>
      </c>
      <c r="H207" t="s">
        <v>354</v>
      </c>
      <c r="I207">
        <v>1664378238.778571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1586.494906129956</v>
      </c>
      <c r="AK207">
        <v>1542.07612121212</v>
      </c>
      <c r="AL207">
        <v>3.376542572774945</v>
      </c>
      <c r="AM207">
        <v>64.64262232141019</v>
      </c>
      <c r="AN207">
        <f>(AP207 - AO207 + BO207*1E3/(8.314*(BQ207+273.15)) * AR207/BN207 * AQ207) * BN207/(100*BB207) * 1000/(1000 - AP207)</f>
        <v>0</v>
      </c>
      <c r="AO207">
        <v>17.26899747659555</v>
      </c>
      <c r="AP207">
        <v>18.34035333333333</v>
      </c>
      <c r="AQ207">
        <v>-1.49752754801709E-05</v>
      </c>
      <c r="AR207">
        <v>104.6612868082216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1664378238.778571</v>
      </c>
      <c r="BH207">
        <v>1489.444642857143</v>
      </c>
      <c r="BI207">
        <v>1542.980714285715</v>
      </c>
      <c r="BJ207">
        <v>18.33857857142857</v>
      </c>
      <c r="BK207">
        <v>17.26554285714285</v>
      </c>
      <c r="BL207">
        <v>1495.522142857143</v>
      </c>
      <c r="BM207">
        <v>18.47402857142857</v>
      </c>
      <c r="BN207">
        <v>500.0745000000001</v>
      </c>
      <c r="BO207">
        <v>91.36760714285715</v>
      </c>
      <c r="BP207">
        <v>0.1000354678571429</v>
      </c>
      <c r="BQ207">
        <v>24.51737857142858</v>
      </c>
      <c r="BR207">
        <v>25.0201</v>
      </c>
      <c r="BS207">
        <v>999.9000000000002</v>
      </c>
      <c r="BT207">
        <v>0</v>
      </c>
      <c r="BU207">
        <v>0</v>
      </c>
      <c r="BV207">
        <v>9992.250357142857</v>
      </c>
      <c r="BW207">
        <v>0</v>
      </c>
      <c r="BX207">
        <v>7.893647142857145</v>
      </c>
      <c r="BY207">
        <v>-53.53519285714286</v>
      </c>
      <c r="BZ207">
        <v>1517.27</v>
      </c>
      <c r="CA207">
        <v>1570.088214285714</v>
      </c>
      <c r="CB207">
        <v>1.073044642857143</v>
      </c>
      <c r="CC207">
        <v>1542.980714285715</v>
      </c>
      <c r="CD207">
        <v>17.26554285714285</v>
      </c>
      <c r="CE207">
        <v>1.675553214285714</v>
      </c>
      <c r="CF207">
        <v>1.577511071428572</v>
      </c>
      <c r="CG207">
        <v>14.67177142857143</v>
      </c>
      <c r="CH207">
        <v>13.74084642857143</v>
      </c>
      <c r="CI207">
        <v>2000.007857142857</v>
      </c>
      <c r="CJ207">
        <v>0.9799966071428571</v>
      </c>
      <c r="CK207">
        <v>0.02000350714285714</v>
      </c>
      <c r="CL207">
        <v>0</v>
      </c>
      <c r="CM207">
        <v>795.2618571428573</v>
      </c>
      <c r="CN207">
        <v>5.00097</v>
      </c>
      <c r="CO207">
        <v>15843.175</v>
      </c>
      <c r="CP207">
        <v>16707.61428571429</v>
      </c>
      <c r="CQ207">
        <v>38.88824999999999</v>
      </c>
      <c r="CR207">
        <v>39.1405</v>
      </c>
      <c r="CS207">
        <v>38.85699999999999</v>
      </c>
      <c r="CT207">
        <v>38.75214285714286</v>
      </c>
      <c r="CU207">
        <v>39.18485714285714</v>
      </c>
      <c r="CV207">
        <v>1955.096428571428</v>
      </c>
      <c r="CW207">
        <v>39.91000000000001</v>
      </c>
      <c r="CX207">
        <v>0</v>
      </c>
      <c r="CY207">
        <v>1664378250.4</v>
      </c>
      <c r="CZ207">
        <v>0</v>
      </c>
      <c r="DA207">
        <v>0</v>
      </c>
      <c r="DB207" t="s">
        <v>356</v>
      </c>
      <c r="DC207">
        <v>1663859321.1</v>
      </c>
      <c r="DD207">
        <v>1663859315.6</v>
      </c>
      <c r="DE207">
        <v>0</v>
      </c>
      <c r="DF207">
        <v>0.196</v>
      </c>
      <c r="DG207">
        <v>-0.001</v>
      </c>
      <c r="DH207">
        <v>-5.941</v>
      </c>
      <c r="DI207">
        <v>-0.174</v>
      </c>
      <c r="DJ207">
        <v>1500</v>
      </c>
      <c r="DK207">
        <v>17</v>
      </c>
      <c r="DL207">
        <v>0.13</v>
      </c>
      <c r="DM207">
        <v>0.04</v>
      </c>
      <c r="DN207">
        <v>-53.5360925</v>
      </c>
      <c r="DO207">
        <v>-0.1246525328330019</v>
      </c>
      <c r="DP207">
        <v>0.08579069118354302</v>
      </c>
      <c r="DQ207">
        <v>0</v>
      </c>
      <c r="DR207">
        <v>1.0729845</v>
      </c>
      <c r="DS207">
        <v>-0.001574634146342608</v>
      </c>
      <c r="DT207">
        <v>0.003571102735850641</v>
      </c>
      <c r="DU207">
        <v>1</v>
      </c>
      <c r="DV207">
        <v>1</v>
      </c>
      <c r="DW207">
        <v>2</v>
      </c>
      <c r="DX207" t="s">
        <v>425</v>
      </c>
      <c r="DY207">
        <v>2.98502</v>
      </c>
      <c r="DZ207">
        <v>2.7155</v>
      </c>
      <c r="EA207">
        <v>0.226935</v>
      </c>
      <c r="EB207">
        <v>0.229081</v>
      </c>
      <c r="EC207">
        <v>0.0902844</v>
      </c>
      <c r="ED207">
        <v>0.0847866</v>
      </c>
      <c r="EE207">
        <v>24555.1</v>
      </c>
      <c r="EF207">
        <v>24612.2</v>
      </c>
      <c r="EG207">
        <v>29507.3</v>
      </c>
      <c r="EH207">
        <v>29514.7</v>
      </c>
      <c r="EI207">
        <v>35583.2</v>
      </c>
      <c r="EJ207">
        <v>35909.8</v>
      </c>
      <c r="EK207">
        <v>41584.1</v>
      </c>
      <c r="EL207">
        <v>42051.5</v>
      </c>
      <c r="EM207">
        <v>1.9803</v>
      </c>
      <c r="EN207">
        <v>1.95257</v>
      </c>
      <c r="EO207">
        <v>0.127878</v>
      </c>
      <c r="EP207">
        <v>0</v>
      </c>
      <c r="EQ207">
        <v>22.9218</v>
      </c>
      <c r="ER207">
        <v>999.9</v>
      </c>
      <c r="ES207">
        <v>50.7</v>
      </c>
      <c r="ET207">
        <v>27.7</v>
      </c>
      <c r="EU207">
        <v>20.693</v>
      </c>
      <c r="EV207">
        <v>63.0496</v>
      </c>
      <c r="EW207">
        <v>33.3534</v>
      </c>
      <c r="EX207">
        <v>1</v>
      </c>
      <c r="EY207">
        <v>-0.183265</v>
      </c>
      <c r="EZ207">
        <v>1.71659</v>
      </c>
      <c r="FA207">
        <v>20.3276</v>
      </c>
      <c r="FB207">
        <v>5.21894</v>
      </c>
      <c r="FC207">
        <v>12.0099</v>
      </c>
      <c r="FD207">
        <v>4.98995</v>
      </c>
      <c r="FE207">
        <v>3.28855</v>
      </c>
      <c r="FF207">
        <v>9999</v>
      </c>
      <c r="FG207">
        <v>9999</v>
      </c>
      <c r="FH207">
        <v>9999</v>
      </c>
      <c r="FI207">
        <v>267.3</v>
      </c>
      <c r="FJ207">
        <v>1.86722</v>
      </c>
      <c r="FK207">
        <v>1.86631</v>
      </c>
      <c r="FL207">
        <v>1.86576</v>
      </c>
      <c r="FM207">
        <v>1.86569</v>
      </c>
      <c r="FN207">
        <v>1.86752</v>
      </c>
      <c r="FO207">
        <v>1.87009</v>
      </c>
      <c r="FP207">
        <v>1.86874</v>
      </c>
      <c r="FQ207">
        <v>1.87018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-6.14</v>
      </c>
      <c r="GF207">
        <v>-0.1355</v>
      </c>
      <c r="GG207">
        <v>-1.924539205026614</v>
      </c>
      <c r="GH207">
        <v>-0.003472570976848066</v>
      </c>
      <c r="GI207">
        <v>7.724417303660118E-07</v>
      </c>
      <c r="GJ207">
        <v>-2.052396271755168E-10</v>
      </c>
      <c r="GK207">
        <v>-0.1837585470287317</v>
      </c>
      <c r="GL207">
        <v>-0.01104087791735834</v>
      </c>
      <c r="GM207">
        <v>0.001110027317673367</v>
      </c>
      <c r="GN207">
        <v>-2.007286811265012E-05</v>
      </c>
      <c r="GO207">
        <v>4</v>
      </c>
      <c r="GP207">
        <v>2317</v>
      </c>
      <c r="GQ207">
        <v>1</v>
      </c>
      <c r="GR207">
        <v>22</v>
      </c>
      <c r="GS207">
        <v>8648.799999999999</v>
      </c>
      <c r="GT207">
        <v>8648.9</v>
      </c>
      <c r="GU207">
        <v>2.99805</v>
      </c>
      <c r="GV207">
        <v>2.18262</v>
      </c>
      <c r="GW207">
        <v>1.39648</v>
      </c>
      <c r="GX207">
        <v>2.33765</v>
      </c>
      <c r="GY207">
        <v>1.49536</v>
      </c>
      <c r="GZ207">
        <v>2.42554</v>
      </c>
      <c r="HA207">
        <v>32.9092</v>
      </c>
      <c r="HB207">
        <v>24.0612</v>
      </c>
      <c r="HC207">
        <v>18</v>
      </c>
      <c r="HD207">
        <v>520.728</v>
      </c>
      <c r="HE207">
        <v>458.941</v>
      </c>
      <c r="HF207">
        <v>20.7758</v>
      </c>
      <c r="HG207">
        <v>25.0707</v>
      </c>
      <c r="HH207">
        <v>30.0005</v>
      </c>
      <c r="HI207">
        <v>25.0551</v>
      </c>
      <c r="HJ207">
        <v>25.0004</v>
      </c>
      <c r="HK207">
        <v>59.9891</v>
      </c>
      <c r="HL207">
        <v>19.6849</v>
      </c>
      <c r="HM207">
        <v>53.2807</v>
      </c>
      <c r="HN207">
        <v>20.7623</v>
      </c>
      <c r="HO207">
        <v>1590.44</v>
      </c>
      <c r="HP207">
        <v>17.3308</v>
      </c>
      <c r="HQ207">
        <v>100.935</v>
      </c>
      <c r="HR207">
        <v>101.001</v>
      </c>
    </row>
    <row r="208" spans="1:226">
      <c r="A208">
        <v>192</v>
      </c>
      <c r="B208">
        <v>1664378252.1</v>
      </c>
      <c r="C208">
        <v>2047.099999904633</v>
      </c>
      <c r="D208" t="s">
        <v>747</v>
      </c>
      <c r="E208" t="s">
        <v>748</v>
      </c>
      <c r="F208">
        <v>5</v>
      </c>
      <c r="G208" t="s">
        <v>558</v>
      </c>
      <c r="H208" t="s">
        <v>354</v>
      </c>
      <c r="I208">
        <v>1664378244.35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1605.301404838845</v>
      </c>
      <c r="AK208">
        <v>1560.782606060606</v>
      </c>
      <c r="AL208">
        <v>3.398605514871972</v>
      </c>
      <c r="AM208">
        <v>64.64262232141019</v>
      </c>
      <c r="AN208">
        <f>(AP208 - AO208 + BO208*1E3/(8.314*(BQ208+273.15)) * AR208/BN208 * AQ208) * BN208/(100*BB208) * 1000/(1000 - AP208)</f>
        <v>0</v>
      </c>
      <c r="AO208">
        <v>17.27168864308456</v>
      </c>
      <c r="AP208">
        <v>18.33418848484848</v>
      </c>
      <c r="AQ208">
        <v>-3.681548604854509E-05</v>
      </c>
      <c r="AR208">
        <v>104.6612868082216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1664378244.35</v>
      </c>
      <c r="BH208">
        <v>1507.998214285715</v>
      </c>
      <c r="BI208">
        <v>1561.613214285715</v>
      </c>
      <c r="BJ208">
        <v>18.33938928571428</v>
      </c>
      <c r="BK208">
        <v>17.26900357142857</v>
      </c>
      <c r="BL208">
        <v>1514.123214285715</v>
      </c>
      <c r="BM208">
        <v>18.47481785714286</v>
      </c>
      <c r="BN208">
        <v>500.0572857142857</v>
      </c>
      <c r="BO208">
        <v>91.36800714285712</v>
      </c>
      <c r="BP208">
        <v>0.1000023357142857</v>
      </c>
      <c r="BQ208">
        <v>24.51252500000001</v>
      </c>
      <c r="BR208">
        <v>25.01808928571429</v>
      </c>
      <c r="BS208">
        <v>999.9000000000002</v>
      </c>
      <c r="BT208">
        <v>0</v>
      </c>
      <c r="BU208">
        <v>0</v>
      </c>
      <c r="BV208">
        <v>9997.855357142858</v>
      </c>
      <c r="BW208">
        <v>0</v>
      </c>
      <c r="BX208">
        <v>7.896156071428574</v>
      </c>
      <c r="BY208">
        <v>-53.61325</v>
      </c>
      <c r="BZ208">
        <v>1536.171071428571</v>
      </c>
      <c r="CA208">
        <v>1589.0525</v>
      </c>
      <c r="CB208">
        <v>1.070380357142857</v>
      </c>
      <c r="CC208">
        <v>1561.613214285715</v>
      </c>
      <c r="CD208">
        <v>17.26900357142857</v>
      </c>
      <c r="CE208">
        <v>1.675633571428571</v>
      </c>
      <c r="CF208">
        <v>1.577835</v>
      </c>
      <c r="CG208">
        <v>14.67251071428571</v>
      </c>
      <c r="CH208">
        <v>13.74401071428571</v>
      </c>
      <c r="CI208">
        <v>2000.001785714285</v>
      </c>
      <c r="CJ208">
        <v>0.9800006785714286</v>
      </c>
      <c r="CK208">
        <v>0.01999935</v>
      </c>
      <c r="CL208">
        <v>0</v>
      </c>
      <c r="CM208">
        <v>794.8376071428569</v>
      </c>
      <c r="CN208">
        <v>5.00097</v>
      </c>
      <c r="CO208">
        <v>15832.63571428571</v>
      </c>
      <c r="CP208">
        <v>16707.58571428571</v>
      </c>
      <c r="CQ208">
        <v>38.85474999999999</v>
      </c>
      <c r="CR208">
        <v>39.13385714285715</v>
      </c>
      <c r="CS208">
        <v>38.83449999999999</v>
      </c>
      <c r="CT208">
        <v>38.7275</v>
      </c>
      <c r="CU208">
        <v>39.15821428571428</v>
      </c>
      <c r="CV208">
        <v>1955.098928571428</v>
      </c>
      <c r="CW208">
        <v>39.90285714285715</v>
      </c>
      <c r="CX208">
        <v>0</v>
      </c>
      <c r="CY208">
        <v>1664378255.8</v>
      </c>
      <c r="CZ208">
        <v>0</v>
      </c>
      <c r="DA208">
        <v>0</v>
      </c>
      <c r="DB208" t="s">
        <v>356</v>
      </c>
      <c r="DC208">
        <v>1663859321.1</v>
      </c>
      <c r="DD208">
        <v>1663859315.6</v>
      </c>
      <c r="DE208">
        <v>0</v>
      </c>
      <c r="DF208">
        <v>0.196</v>
      </c>
      <c r="DG208">
        <v>-0.001</v>
      </c>
      <c r="DH208">
        <v>-5.941</v>
      </c>
      <c r="DI208">
        <v>-0.174</v>
      </c>
      <c r="DJ208">
        <v>1500</v>
      </c>
      <c r="DK208">
        <v>17</v>
      </c>
      <c r="DL208">
        <v>0.13</v>
      </c>
      <c r="DM208">
        <v>0.04</v>
      </c>
      <c r="DN208">
        <v>-53.5848925</v>
      </c>
      <c r="DO208">
        <v>-0.8008604127578065</v>
      </c>
      <c r="DP208">
        <v>0.1174429550622342</v>
      </c>
      <c r="DQ208">
        <v>0</v>
      </c>
      <c r="DR208">
        <v>1.07137075</v>
      </c>
      <c r="DS208">
        <v>-0.02667703564728248</v>
      </c>
      <c r="DT208">
        <v>0.003558433916416042</v>
      </c>
      <c r="DU208">
        <v>1</v>
      </c>
      <c r="DV208">
        <v>1</v>
      </c>
      <c r="DW208">
        <v>2</v>
      </c>
      <c r="DX208" t="s">
        <v>425</v>
      </c>
      <c r="DY208">
        <v>2.98507</v>
      </c>
      <c r="DZ208">
        <v>2.71572</v>
      </c>
      <c r="EA208">
        <v>0.228596</v>
      </c>
      <c r="EB208">
        <v>0.2307</v>
      </c>
      <c r="EC208">
        <v>0.09026720000000001</v>
      </c>
      <c r="ED208">
        <v>0.08479929999999999</v>
      </c>
      <c r="EE208">
        <v>24502.4</v>
      </c>
      <c r="EF208">
        <v>24560.2</v>
      </c>
      <c r="EG208">
        <v>29507.4</v>
      </c>
      <c r="EH208">
        <v>29514.3</v>
      </c>
      <c r="EI208">
        <v>35583.6</v>
      </c>
      <c r="EJ208">
        <v>35908.9</v>
      </c>
      <c r="EK208">
        <v>41583.8</v>
      </c>
      <c r="EL208">
        <v>42050.9</v>
      </c>
      <c r="EM208">
        <v>1.98027</v>
      </c>
      <c r="EN208">
        <v>1.9523</v>
      </c>
      <c r="EO208">
        <v>0.127498</v>
      </c>
      <c r="EP208">
        <v>0</v>
      </c>
      <c r="EQ208">
        <v>22.924</v>
      </c>
      <c r="ER208">
        <v>999.9</v>
      </c>
      <c r="ES208">
        <v>50.7</v>
      </c>
      <c r="ET208">
        <v>27.7</v>
      </c>
      <c r="EU208">
        <v>20.6928</v>
      </c>
      <c r="EV208">
        <v>62.9296</v>
      </c>
      <c r="EW208">
        <v>33.5577</v>
      </c>
      <c r="EX208">
        <v>1</v>
      </c>
      <c r="EY208">
        <v>-0.183092</v>
      </c>
      <c r="EZ208">
        <v>1.72232</v>
      </c>
      <c r="FA208">
        <v>20.3275</v>
      </c>
      <c r="FB208">
        <v>5.21894</v>
      </c>
      <c r="FC208">
        <v>12.0099</v>
      </c>
      <c r="FD208">
        <v>4.9899</v>
      </c>
      <c r="FE208">
        <v>3.28863</v>
      </c>
      <c r="FF208">
        <v>9999</v>
      </c>
      <c r="FG208">
        <v>9999</v>
      </c>
      <c r="FH208">
        <v>9999</v>
      </c>
      <c r="FI208">
        <v>267.3</v>
      </c>
      <c r="FJ208">
        <v>1.86722</v>
      </c>
      <c r="FK208">
        <v>1.8663</v>
      </c>
      <c r="FL208">
        <v>1.86574</v>
      </c>
      <c r="FM208">
        <v>1.86569</v>
      </c>
      <c r="FN208">
        <v>1.86752</v>
      </c>
      <c r="FO208">
        <v>1.87009</v>
      </c>
      <c r="FP208">
        <v>1.86874</v>
      </c>
      <c r="FQ208">
        <v>1.87019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-6.19</v>
      </c>
      <c r="GF208">
        <v>-0.1355</v>
      </c>
      <c r="GG208">
        <v>-1.924539205026614</v>
      </c>
      <c r="GH208">
        <v>-0.003472570976848066</v>
      </c>
      <c r="GI208">
        <v>7.724417303660118E-07</v>
      </c>
      <c r="GJ208">
        <v>-2.052396271755168E-10</v>
      </c>
      <c r="GK208">
        <v>-0.1837585470287317</v>
      </c>
      <c r="GL208">
        <v>-0.01104087791735834</v>
      </c>
      <c r="GM208">
        <v>0.001110027317673367</v>
      </c>
      <c r="GN208">
        <v>-2.007286811265012E-05</v>
      </c>
      <c r="GO208">
        <v>4</v>
      </c>
      <c r="GP208">
        <v>2317</v>
      </c>
      <c r="GQ208">
        <v>1</v>
      </c>
      <c r="GR208">
        <v>22</v>
      </c>
      <c r="GS208">
        <v>8648.9</v>
      </c>
      <c r="GT208">
        <v>8648.9</v>
      </c>
      <c r="GU208">
        <v>3.02734</v>
      </c>
      <c r="GV208">
        <v>2.17651</v>
      </c>
      <c r="GW208">
        <v>1.39648</v>
      </c>
      <c r="GX208">
        <v>2.33643</v>
      </c>
      <c r="GY208">
        <v>1.49536</v>
      </c>
      <c r="GZ208">
        <v>2.46094</v>
      </c>
      <c r="HA208">
        <v>32.9092</v>
      </c>
      <c r="HB208">
        <v>24.07</v>
      </c>
      <c r="HC208">
        <v>18</v>
      </c>
      <c r="HD208">
        <v>520.744</v>
      </c>
      <c r="HE208">
        <v>458.796</v>
      </c>
      <c r="HF208">
        <v>20.7577</v>
      </c>
      <c r="HG208">
        <v>25.0747</v>
      </c>
      <c r="HH208">
        <v>30.0003</v>
      </c>
      <c r="HI208">
        <v>25.0586</v>
      </c>
      <c r="HJ208">
        <v>25.0035</v>
      </c>
      <c r="HK208">
        <v>60.5577</v>
      </c>
      <c r="HL208">
        <v>19.6849</v>
      </c>
      <c r="HM208">
        <v>53.2807</v>
      </c>
      <c r="HN208">
        <v>20.7409</v>
      </c>
      <c r="HO208">
        <v>1603.82</v>
      </c>
      <c r="HP208">
        <v>17.3533</v>
      </c>
      <c r="HQ208">
        <v>100.935</v>
      </c>
      <c r="HR208">
        <v>100.999</v>
      </c>
    </row>
    <row r="209" spans="1:226">
      <c r="A209">
        <v>193</v>
      </c>
      <c r="B209">
        <v>1664378720.6</v>
      </c>
      <c r="C209">
        <v>2515.599999904633</v>
      </c>
      <c r="D209" t="s">
        <v>749</v>
      </c>
      <c r="E209" t="s">
        <v>750</v>
      </c>
      <c r="F209">
        <v>5</v>
      </c>
      <c r="G209" t="s">
        <v>751</v>
      </c>
      <c r="H209" t="s">
        <v>354</v>
      </c>
      <c r="I209">
        <v>1664378712.849999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425.9399609675747</v>
      </c>
      <c r="AK209">
        <v>404.3486484848483</v>
      </c>
      <c r="AL209">
        <v>-0.001039355806222371</v>
      </c>
      <c r="AM209">
        <v>64.65614572603255</v>
      </c>
      <c r="AN209">
        <f>(AP209 - AO209 + BO209*1E3/(8.314*(BQ209+273.15)) * AR209/BN209 * AQ209) * BN209/(100*BB209) * 1000/(1000 - AP209)</f>
        <v>0</v>
      </c>
      <c r="AO209">
        <v>14.41970002644896</v>
      </c>
      <c r="AP209">
        <v>18.40895818181818</v>
      </c>
      <c r="AQ209">
        <v>-2.147584658848569E-05</v>
      </c>
      <c r="AR209">
        <v>104.4264247999576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1664378712.849999</v>
      </c>
      <c r="BH209">
        <v>396.9119</v>
      </c>
      <c r="BI209">
        <v>419.8220666666666</v>
      </c>
      <c r="BJ209">
        <v>18.41165</v>
      </c>
      <c r="BK209">
        <v>14.41982666666667</v>
      </c>
      <c r="BL209">
        <v>400.1154333333333</v>
      </c>
      <c r="BM209">
        <v>18.54640666666667</v>
      </c>
      <c r="BN209">
        <v>500.0604666666667</v>
      </c>
      <c r="BO209">
        <v>91.36974333333333</v>
      </c>
      <c r="BP209">
        <v>0.09997015999999999</v>
      </c>
      <c r="BQ209">
        <v>24.86162333333334</v>
      </c>
      <c r="BR209">
        <v>25.07601333333333</v>
      </c>
      <c r="BS209">
        <v>999.9000000000002</v>
      </c>
      <c r="BT209">
        <v>0</v>
      </c>
      <c r="BU209">
        <v>0</v>
      </c>
      <c r="BV209">
        <v>10004.645</v>
      </c>
      <c r="BW209">
        <v>0</v>
      </c>
      <c r="BX209">
        <v>7.869059999999998</v>
      </c>
      <c r="BY209">
        <v>-22.91016</v>
      </c>
      <c r="BZ209">
        <v>404.3567999999999</v>
      </c>
      <c r="CA209">
        <v>425.9645</v>
      </c>
      <c r="CB209">
        <v>3.991814666666667</v>
      </c>
      <c r="CC209">
        <v>419.8220666666666</v>
      </c>
      <c r="CD209">
        <v>14.41982666666667</v>
      </c>
      <c r="CE209">
        <v>1.682268</v>
      </c>
      <c r="CF209">
        <v>1.317536666666667</v>
      </c>
      <c r="CG209">
        <v>14.73375333333333</v>
      </c>
      <c r="CH209">
        <v>11.00040666666667</v>
      </c>
      <c r="CI209">
        <v>1999.990666666667</v>
      </c>
      <c r="CJ209">
        <v>0.9800000666666667</v>
      </c>
      <c r="CK209">
        <v>0.02000039999999999</v>
      </c>
      <c r="CL209">
        <v>0</v>
      </c>
      <c r="CM209">
        <v>775.0038666666666</v>
      </c>
      <c r="CN209">
        <v>5.000969999999999</v>
      </c>
      <c r="CO209">
        <v>15367.31666666667</v>
      </c>
      <c r="CP209">
        <v>16707.49666666667</v>
      </c>
      <c r="CQ209">
        <v>37.39153333333333</v>
      </c>
      <c r="CR209">
        <v>38.00409999999999</v>
      </c>
      <c r="CS209">
        <v>37.38119999999999</v>
      </c>
      <c r="CT209">
        <v>37.6665</v>
      </c>
      <c r="CU209">
        <v>37.94956666666666</v>
      </c>
      <c r="CV209">
        <v>1955.090666666667</v>
      </c>
      <c r="CW209">
        <v>39.90000000000001</v>
      </c>
      <c r="CX209">
        <v>0</v>
      </c>
      <c r="CY209">
        <v>1664378724.4</v>
      </c>
      <c r="CZ209">
        <v>0</v>
      </c>
      <c r="DA209">
        <v>0</v>
      </c>
      <c r="DB209" t="s">
        <v>356</v>
      </c>
      <c r="DC209">
        <v>1663859321.1</v>
      </c>
      <c r="DD209">
        <v>1663859315.6</v>
      </c>
      <c r="DE209">
        <v>0</v>
      </c>
      <c r="DF209">
        <v>0.196</v>
      </c>
      <c r="DG209">
        <v>-0.001</v>
      </c>
      <c r="DH209">
        <v>-5.941</v>
      </c>
      <c r="DI209">
        <v>-0.174</v>
      </c>
      <c r="DJ209">
        <v>1500</v>
      </c>
      <c r="DK209">
        <v>17</v>
      </c>
      <c r="DL209">
        <v>0.13</v>
      </c>
      <c r="DM209">
        <v>0.04</v>
      </c>
      <c r="DN209">
        <v>-22.9169</v>
      </c>
      <c r="DO209">
        <v>0.3447759849906706</v>
      </c>
      <c r="DP209">
        <v>0.04719675306628616</v>
      </c>
      <c r="DQ209">
        <v>0</v>
      </c>
      <c r="DR209">
        <v>3.99990675</v>
      </c>
      <c r="DS209">
        <v>-0.106474108818018</v>
      </c>
      <c r="DT209">
        <v>0.01782986699158189</v>
      </c>
      <c r="DU209">
        <v>0</v>
      </c>
      <c r="DV209">
        <v>0</v>
      </c>
      <c r="DW209">
        <v>2</v>
      </c>
      <c r="DX209" t="s">
        <v>357</v>
      </c>
      <c r="DY209">
        <v>2.98457</v>
      </c>
      <c r="DZ209">
        <v>2.7156</v>
      </c>
      <c r="EA209">
        <v>0.0921454</v>
      </c>
      <c r="EB209">
        <v>0.09463249999999999</v>
      </c>
      <c r="EC209">
        <v>0.09046220000000001</v>
      </c>
      <c r="ED209">
        <v>0.0744269</v>
      </c>
      <c r="EE209">
        <v>28815.9</v>
      </c>
      <c r="EF209">
        <v>28883.6</v>
      </c>
      <c r="EG209">
        <v>29492.5</v>
      </c>
      <c r="EH209">
        <v>29499.2</v>
      </c>
      <c r="EI209">
        <v>35556</v>
      </c>
      <c r="EJ209">
        <v>36301.9</v>
      </c>
      <c r="EK209">
        <v>41562.8</v>
      </c>
      <c r="EL209">
        <v>42030.7</v>
      </c>
      <c r="EM209">
        <v>1.9816</v>
      </c>
      <c r="EN209">
        <v>1.93785</v>
      </c>
      <c r="EO209">
        <v>0.108369</v>
      </c>
      <c r="EP209">
        <v>0</v>
      </c>
      <c r="EQ209">
        <v>23.2862</v>
      </c>
      <c r="ER209">
        <v>999.9</v>
      </c>
      <c r="ES209">
        <v>48.4</v>
      </c>
      <c r="ET209">
        <v>27.9</v>
      </c>
      <c r="EU209">
        <v>19.9822</v>
      </c>
      <c r="EV209">
        <v>62.7496</v>
      </c>
      <c r="EW209">
        <v>33.2011</v>
      </c>
      <c r="EX209">
        <v>1</v>
      </c>
      <c r="EY209">
        <v>-0.15937</v>
      </c>
      <c r="EZ209">
        <v>1.94779</v>
      </c>
      <c r="FA209">
        <v>20.3269</v>
      </c>
      <c r="FB209">
        <v>5.22358</v>
      </c>
      <c r="FC209">
        <v>12.0099</v>
      </c>
      <c r="FD209">
        <v>4.99085</v>
      </c>
      <c r="FE209">
        <v>3.28908</v>
      </c>
      <c r="FF209">
        <v>9999</v>
      </c>
      <c r="FG209">
        <v>9999</v>
      </c>
      <c r="FH209">
        <v>9999</v>
      </c>
      <c r="FI209">
        <v>267.5</v>
      </c>
      <c r="FJ209">
        <v>1.86722</v>
      </c>
      <c r="FK209">
        <v>1.86632</v>
      </c>
      <c r="FL209">
        <v>1.86573</v>
      </c>
      <c r="FM209">
        <v>1.8657</v>
      </c>
      <c r="FN209">
        <v>1.86752</v>
      </c>
      <c r="FO209">
        <v>1.87011</v>
      </c>
      <c r="FP209">
        <v>1.86874</v>
      </c>
      <c r="FQ209">
        <v>1.87015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-3.204</v>
      </c>
      <c r="GF209">
        <v>-0.1348</v>
      </c>
      <c r="GG209">
        <v>-1.924539205026614</v>
      </c>
      <c r="GH209">
        <v>-0.003472570976848066</v>
      </c>
      <c r="GI209">
        <v>7.724417303660118E-07</v>
      </c>
      <c r="GJ209">
        <v>-2.052396271755168E-10</v>
      </c>
      <c r="GK209">
        <v>-0.1837585470287317</v>
      </c>
      <c r="GL209">
        <v>-0.01104087791735834</v>
      </c>
      <c r="GM209">
        <v>0.001110027317673367</v>
      </c>
      <c r="GN209">
        <v>-2.007286811265012E-05</v>
      </c>
      <c r="GO209">
        <v>4</v>
      </c>
      <c r="GP209">
        <v>2317</v>
      </c>
      <c r="GQ209">
        <v>1</v>
      </c>
      <c r="GR209">
        <v>22</v>
      </c>
      <c r="GS209">
        <v>8656.700000000001</v>
      </c>
      <c r="GT209">
        <v>8656.799999999999</v>
      </c>
      <c r="GU209">
        <v>1.03882</v>
      </c>
      <c r="GV209">
        <v>2.20703</v>
      </c>
      <c r="GW209">
        <v>1.39648</v>
      </c>
      <c r="GX209">
        <v>2.33643</v>
      </c>
      <c r="GY209">
        <v>1.49536</v>
      </c>
      <c r="GZ209">
        <v>2.37183</v>
      </c>
      <c r="HA209">
        <v>33.0206</v>
      </c>
      <c r="HB209">
        <v>24.0612</v>
      </c>
      <c r="HC209">
        <v>18</v>
      </c>
      <c r="HD209">
        <v>524.283</v>
      </c>
      <c r="HE209">
        <v>452.239</v>
      </c>
      <c r="HF209">
        <v>21.3108</v>
      </c>
      <c r="HG209">
        <v>25.3762</v>
      </c>
      <c r="HH209">
        <v>30.0003</v>
      </c>
      <c r="HI209">
        <v>25.3473</v>
      </c>
      <c r="HJ209">
        <v>25.2884</v>
      </c>
      <c r="HK209">
        <v>20.7975</v>
      </c>
      <c r="HL209">
        <v>28.9696</v>
      </c>
      <c r="HM209">
        <v>45.7498</v>
      </c>
      <c r="HN209">
        <v>21.258</v>
      </c>
      <c r="HO209">
        <v>413.13</v>
      </c>
      <c r="HP209">
        <v>14.5259</v>
      </c>
      <c r="HQ209">
        <v>100.884</v>
      </c>
      <c r="HR209">
        <v>100.95</v>
      </c>
    </row>
    <row r="210" spans="1:226">
      <c r="A210">
        <v>194</v>
      </c>
      <c r="B210">
        <v>1664378725.6</v>
      </c>
      <c r="C210">
        <v>2520.599999904633</v>
      </c>
      <c r="D210" t="s">
        <v>752</v>
      </c>
      <c r="E210" t="s">
        <v>753</v>
      </c>
      <c r="F210">
        <v>5</v>
      </c>
      <c r="G210" t="s">
        <v>751</v>
      </c>
      <c r="H210" t="s">
        <v>354</v>
      </c>
      <c r="I210">
        <v>1664378717.755172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425.9151574454256</v>
      </c>
      <c r="AK210">
        <v>404.2878060606061</v>
      </c>
      <c r="AL210">
        <v>-0.00109248699750017</v>
      </c>
      <c r="AM210">
        <v>64.65614572603255</v>
      </c>
      <c r="AN210">
        <f>(AP210 - AO210 + BO210*1E3/(8.314*(BQ210+273.15)) * AR210/BN210 * AQ210) * BN210/(100*BB210) * 1000/(1000 - AP210)</f>
        <v>0</v>
      </c>
      <c r="AO210">
        <v>14.45557410840876</v>
      </c>
      <c r="AP210">
        <v>18.40789151515151</v>
      </c>
      <c r="AQ210">
        <v>-9.951717121700325E-06</v>
      </c>
      <c r="AR210">
        <v>104.4264247999576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1664378717.755172</v>
      </c>
      <c r="BH210">
        <v>396.9111724137931</v>
      </c>
      <c r="BI210">
        <v>419.6417931034483</v>
      </c>
      <c r="BJ210">
        <v>18.41108275862069</v>
      </c>
      <c r="BK210">
        <v>14.4290551724138</v>
      </c>
      <c r="BL210">
        <v>400.1145862068965</v>
      </c>
      <c r="BM210">
        <v>18.54585517241379</v>
      </c>
      <c r="BN210">
        <v>500.038551724138</v>
      </c>
      <c r="BO210">
        <v>91.3693620689655</v>
      </c>
      <c r="BP210">
        <v>0.09997582758620691</v>
      </c>
      <c r="BQ210">
        <v>24.84529655172413</v>
      </c>
      <c r="BR210">
        <v>25.06811724137931</v>
      </c>
      <c r="BS210">
        <v>999.9000000000002</v>
      </c>
      <c r="BT210">
        <v>0</v>
      </c>
      <c r="BU210">
        <v>0</v>
      </c>
      <c r="BV210">
        <v>9995.387241379311</v>
      </c>
      <c r="BW210">
        <v>0</v>
      </c>
      <c r="BX210">
        <v>7.869059999999998</v>
      </c>
      <c r="BY210">
        <v>-22.73064137931034</v>
      </c>
      <c r="BZ210">
        <v>404.3558620689656</v>
      </c>
      <c r="CA210">
        <v>425.7855172413794</v>
      </c>
      <c r="CB210">
        <v>3.982030344827586</v>
      </c>
      <c r="CC210">
        <v>419.6417931034483</v>
      </c>
      <c r="CD210">
        <v>14.4290551724138</v>
      </c>
      <c r="CE210">
        <v>1.682209655172414</v>
      </c>
      <c r="CF210">
        <v>1.318374137931034</v>
      </c>
      <c r="CG210">
        <v>14.73322068965517</v>
      </c>
      <c r="CH210">
        <v>11.00996551724138</v>
      </c>
      <c r="CI210">
        <v>1999.927586206897</v>
      </c>
      <c r="CJ210">
        <v>0.9800010344827583</v>
      </c>
      <c r="CK210">
        <v>0.0199991551724138</v>
      </c>
      <c r="CL210">
        <v>0</v>
      </c>
      <c r="CM210">
        <v>773.1299310344829</v>
      </c>
      <c r="CN210">
        <v>5.000969999999999</v>
      </c>
      <c r="CO210">
        <v>15332.12068965517</v>
      </c>
      <c r="CP210">
        <v>16706.96551724138</v>
      </c>
      <c r="CQ210">
        <v>37.42227586206896</v>
      </c>
      <c r="CR210">
        <v>38.06451724137931</v>
      </c>
      <c r="CS210">
        <v>37.42234482758621</v>
      </c>
      <c r="CT210">
        <v>37.74775862068965</v>
      </c>
      <c r="CU210">
        <v>38.0298275862069</v>
      </c>
      <c r="CV210">
        <v>1955.030689655172</v>
      </c>
      <c r="CW210">
        <v>39.89689655172415</v>
      </c>
      <c r="CX210">
        <v>0</v>
      </c>
      <c r="CY210">
        <v>1664378729.2</v>
      </c>
      <c r="CZ210">
        <v>0</v>
      </c>
      <c r="DA210">
        <v>0</v>
      </c>
      <c r="DB210" t="s">
        <v>356</v>
      </c>
      <c r="DC210">
        <v>1663859321.1</v>
      </c>
      <c r="DD210">
        <v>1663859315.6</v>
      </c>
      <c r="DE210">
        <v>0</v>
      </c>
      <c r="DF210">
        <v>0.196</v>
      </c>
      <c r="DG210">
        <v>-0.001</v>
      </c>
      <c r="DH210">
        <v>-5.941</v>
      </c>
      <c r="DI210">
        <v>-0.174</v>
      </c>
      <c r="DJ210">
        <v>1500</v>
      </c>
      <c r="DK210">
        <v>17</v>
      </c>
      <c r="DL210">
        <v>0.13</v>
      </c>
      <c r="DM210">
        <v>0.04</v>
      </c>
      <c r="DN210">
        <v>-22.8663725</v>
      </c>
      <c r="DO210">
        <v>0.9648776735459618</v>
      </c>
      <c r="DP210">
        <v>0.1512466660582967</v>
      </c>
      <c r="DQ210">
        <v>0</v>
      </c>
      <c r="DR210">
        <v>3.985511250000001</v>
      </c>
      <c r="DS210">
        <v>-0.09259666041276998</v>
      </c>
      <c r="DT210">
        <v>0.01637404946668656</v>
      </c>
      <c r="DU210">
        <v>1</v>
      </c>
      <c r="DV210">
        <v>1</v>
      </c>
      <c r="DW210">
        <v>2</v>
      </c>
      <c r="DX210" t="s">
        <v>425</v>
      </c>
      <c r="DY210">
        <v>2.98465</v>
      </c>
      <c r="DZ210">
        <v>2.71558</v>
      </c>
      <c r="EA210">
        <v>0.092124</v>
      </c>
      <c r="EB210">
        <v>0.0941676</v>
      </c>
      <c r="EC210">
        <v>0.090463</v>
      </c>
      <c r="ED210">
        <v>0.0745817</v>
      </c>
      <c r="EE210">
        <v>28816.8</v>
      </c>
      <c r="EF210">
        <v>28898.6</v>
      </c>
      <c r="EG210">
        <v>29492.7</v>
      </c>
      <c r="EH210">
        <v>29499.3</v>
      </c>
      <c r="EI210">
        <v>35556.1</v>
      </c>
      <c r="EJ210">
        <v>36296.1</v>
      </c>
      <c r="EK210">
        <v>41562.9</v>
      </c>
      <c r="EL210">
        <v>42031.1</v>
      </c>
      <c r="EM210">
        <v>1.98158</v>
      </c>
      <c r="EN210">
        <v>1.9376</v>
      </c>
      <c r="EO210">
        <v>0.107773</v>
      </c>
      <c r="EP210">
        <v>0</v>
      </c>
      <c r="EQ210">
        <v>23.2862</v>
      </c>
      <c r="ER210">
        <v>999.9</v>
      </c>
      <c r="ES210">
        <v>48.3</v>
      </c>
      <c r="ET210">
        <v>27.9</v>
      </c>
      <c r="EU210">
        <v>19.9436</v>
      </c>
      <c r="EV210">
        <v>63.0296</v>
      </c>
      <c r="EW210">
        <v>33.1731</v>
      </c>
      <c r="EX210">
        <v>1</v>
      </c>
      <c r="EY210">
        <v>-0.159444</v>
      </c>
      <c r="EZ210">
        <v>1.94054</v>
      </c>
      <c r="FA210">
        <v>20.3265</v>
      </c>
      <c r="FB210">
        <v>5.21909</v>
      </c>
      <c r="FC210">
        <v>12.0099</v>
      </c>
      <c r="FD210">
        <v>4.98985</v>
      </c>
      <c r="FE210">
        <v>3.28842</v>
      </c>
      <c r="FF210">
        <v>9999</v>
      </c>
      <c r="FG210">
        <v>9999</v>
      </c>
      <c r="FH210">
        <v>9999</v>
      </c>
      <c r="FI210">
        <v>267.5</v>
      </c>
      <c r="FJ210">
        <v>1.86722</v>
      </c>
      <c r="FK210">
        <v>1.86632</v>
      </c>
      <c r="FL210">
        <v>1.86574</v>
      </c>
      <c r="FM210">
        <v>1.86569</v>
      </c>
      <c r="FN210">
        <v>1.86752</v>
      </c>
      <c r="FO210">
        <v>1.87011</v>
      </c>
      <c r="FP210">
        <v>1.86874</v>
      </c>
      <c r="FQ210">
        <v>1.87018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-3.203</v>
      </c>
      <c r="GF210">
        <v>-0.1348</v>
      </c>
      <c r="GG210">
        <v>-1.924539205026614</v>
      </c>
      <c r="GH210">
        <v>-0.003472570976848066</v>
      </c>
      <c r="GI210">
        <v>7.724417303660118E-07</v>
      </c>
      <c r="GJ210">
        <v>-2.052396271755168E-10</v>
      </c>
      <c r="GK210">
        <v>-0.1837585470287317</v>
      </c>
      <c r="GL210">
        <v>-0.01104087791735834</v>
      </c>
      <c r="GM210">
        <v>0.001110027317673367</v>
      </c>
      <c r="GN210">
        <v>-2.007286811265012E-05</v>
      </c>
      <c r="GO210">
        <v>4</v>
      </c>
      <c r="GP210">
        <v>2317</v>
      </c>
      <c r="GQ210">
        <v>1</v>
      </c>
      <c r="GR210">
        <v>22</v>
      </c>
      <c r="GS210">
        <v>8656.700000000001</v>
      </c>
      <c r="GT210">
        <v>8656.799999999999</v>
      </c>
      <c r="GU210">
        <v>1.01196</v>
      </c>
      <c r="GV210">
        <v>2.21802</v>
      </c>
      <c r="GW210">
        <v>1.39648</v>
      </c>
      <c r="GX210">
        <v>2.33765</v>
      </c>
      <c r="GY210">
        <v>1.49536</v>
      </c>
      <c r="GZ210">
        <v>2.36084</v>
      </c>
      <c r="HA210">
        <v>33.0206</v>
      </c>
      <c r="HB210">
        <v>24.0525</v>
      </c>
      <c r="HC210">
        <v>18</v>
      </c>
      <c r="HD210">
        <v>524.292</v>
      </c>
      <c r="HE210">
        <v>452.108</v>
      </c>
      <c r="HF210">
        <v>21.2436</v>
      </c>
      <c r="HG210">
        <v>25.3789</v>
      </c>
      <c r="HH210">
        <v>30.0002</v>
      </c>
      <c r="HI210">
        <v>25.35</v>
      </c>
      <c r="HJ210">
        <v>25.2911</v>
      </c>
      <c r="HK210">
        <v>20.2677</v>
      </c>
      <c r="HL210">
        <v>28.9696</v>
      </c>
      <c r="HM210">
        <v>45.7498</v>
      </c>
      <c r="HN210">
        <v>21.1963</v>
      </c>
      <c r="HO210">
        <v>399.754</v>
      </c>
      <c r="HP210">
        <v>14.5466</v>
      </c>
      <c r="HQ210">
        <v>100.884</v>
      </c>
      <c r="HR210">
        <v>100.95</v>
      </c>
    </row>
    <row r="211" spans="1:226">
      <c r="A211">
        <v>195</v>
      </c>
      <c r="B211">
        <v>1664378730.6</v>
      </c>
      <c r="C211">
        <v>2525.599999904633</v>
      </c>
      <c r="D211" t="s">
        <v>754</v>
      </c>
      <c r="E211" t="s">
        <v>755</v>
      </c>
      <c r="F211">
        <v>5</v>
      </c>
      <c r="G211" t="s">
        <v>751</v>
      </c>
      <c r="H211" t="s">
        <v>354</v>
      </c>
      <c r="I211">
        <v>1664378722.832142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418.4318439319172</v>
      </c>
      <c r="AK211">
        <v>400.9681818181816</v>
      </c>
      <c r="AL211">
        <v>-0.8399218249296623</v>
      </c>
      <c r="AM211">
        <v>64.65614572603255</v>
      </c>
      <c r="AN211">
        <f>(AP211 - AO211 + BO211*1E3/(8.314*(BQ211+273.15)) * AR211/BN211 * AQ211) * BN211/(100*BB211) * 1000/(1000 - AP211)</f>
        <v>0</v>
      </c>
      <c r="AO211">
        <v>14.47569736739831</v>
      </c>
      <c r="AP211">
        <v>18.41303454545455</v>
      </c>
      <c r="AQ211">
        <v>5.082204901190139E-05</v>
      </c>
      <c r="AR211">
        <v>104.4264247999576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1664378722.832142</v>
      </c>
      <c r="BH211">
        <v>396.4372142857142</v>
      </c>
      <c r="BI211">
        <v>416.7766785714286</v>
      </c>
      <c r="BJ211">
        <v>18.40929642857143</v>
      </c>
      <c r="BK211">
        <v>14.44811071428571</v>
      </c>
      <c r="BL211">
        <v>399.6393214285714</v>
      </c>
      <c r="BM211">
        <v>18.54408928571428</v>
      </c>
      <c r="BN211">
        <v>500.0340357142858</v>
      </c>
      <c r="BO211">
        <v>91.37004642857143</v>
      </c>
      <c r="BP211">
        <v>0.09989713214285713</v>
      </c>
      <c r="BQ211">
        <v>24.82712857142857</v>
      </c>
      <c r="BR211">
        <v>25.05653928571428</v>
      </c>
      <c r="BS211">
        <v>999.9000000000002</v>
      </c>
      <c r="BT211">
        <v>0</v>
      </c>
      <c r="BU211">
        <v>0</v>
      </c>
      <c r="BV211">
        <v>10000.8475</v>
      </c>
      <c r="BW211">
        <v>0</v>
      </c>
      <c r="BX211">
        <v>7.869059999999998</v>
      </c>
      <c r="BY211">
        <v>-20.33944642857142</v>
      </c>
      <c r="BZ211">
        <v>403.8723571428572</v>
      </c>
      <c r="CA211">
        <v>422.8865</v>
      </c>
      <c r="CB211">
        <v>3.961183571428571</v>
      </c>
      <c r="CC211">
        <v>416.7766785714286</v>
      </c>
      <c r="CD211">
        <v>14.44811071428571</v>
      </c>
      <c r="CE211">
        <v>1.682058571428572</v>
      </c>
      <c r="CF211">
        <v>1.320125</v>
      </c>
      <c r="CG211">
        <v>14.73183214285714</v>
      </c>
      <c r="CH211">
        <v>11.02995357142857</v>
      </c>
      <c r="CI211">
        <v>1999.8875</v>
      </c>
      <c r="CJ211">
        <v>0.9800018214285716</v>
      </c>
      <c r="CK211">
        <v>0.01999808571428572</v>
      </c>
      <c r="CL211">
        <v>0</v>
      </c>
      <c r="CM211">
        <v>771.2081428571429</v>
      </c>
      <c r="CN211">
        <v>5.00097</v>
      </c>
      <c r="CO211">
        <v>15298.95714285714</v>
      </c>
      <c r="CP211">
        <v>16706.64642857143</v>
      </c>
      <c r="CQ211">
        <v>37.50646428571429</v>
      </c>
      <c r="CR211">
        <v>38.19175</v>
      </c>
      <c r="CS211">
        <v>37.49089285714285</v>
      </c>
      <c r="CT211">
        <v>37.9105</v>
      </c>
      <c r="CU211">
        <v>38.16714285714285</v>
      </c>
      <c r="CV211">
        <v>1954.993214285714</v>
      </c>
      <c r="CW211">
        <v>39.89392857142857</v>
      </c>
      <c r="CX211">
        <v>0</v>
      </c>
      <c r="CY211">
        <v>1664378734.6</v>
      </c>
      <c r="CZ211">
        <v>0</v>
      </c>
      <c r="DA211">
        <v>0</v>
      </c>
      <c r="DB211" t="s">
        <v>356</v>
      </c>
      <c r="DC211">
        <v>1663859321.1</v>
      </c>
      <c r="DD211">
        <v>1663859315.6</v>
      </c>
      <c r="DE211">
        <v>0</v>
      </c>
      <c r="DF211">
        <v>0.196</v>
      </c>
      <c r="DG211">
        <v>-0.001</v>
      </c>
      <c r="DH211">
        <v>-5.941</v>
      </c>
      <c r="DI211">
        <v>-0.174</v>
      </c>
      <c r="DJ211">
        <v>1500</v>
      </c>
      <c r="DK211">
        <v>17</v>
      </c>
      <c r="DL211">
        <v>0.13</v>
      </c>
      <c r="DM211">
        <v>0.04</v>
      </c>
      <c r="DN211">
        <v>-21.0468125</v>
      </c>
      <c r="DO211">
        <v>26.07551482176369</v>
      </c>
      <c r="DP211">
        <v>3.247528625369413</v>
      </c>
      <c r="DQ211">
        <v>0</v>
      </c>
      <c r="DR211">
        <v>3.970946499999999</v>
      </c>
      <c r="DS211">
        <v>-0.2628294934333945</v>
      </c>
      <c r="DT211">
        <v>0.02651067893792988</v>
      </c>
      <c r="DU211">
        <v>0</v>
      </c>
      <c r="DV211">
        <v>0</v>
      </c>
      <c r="DW211">
        <v>2</v>
      </c>
      <c r="DX211" t="s">
        <v>357</v>
      </c>
      <c r="DY211">
        <v>2.98468</v>
      </c>
      <c r="DZ211">
        <v>2.71573</v>
      </c>
      <c r="EA211">
        <v>0.0914375</v>
      </c>
      <c r="EB211">
        <v>0.09189360000000001</v>
      </c>
      <c r="EC211">
        <v>0.09047719999999999</v>
      </c>
      <c r="ED211">
        <v>0.0745533</v>
      </c>
      <c r="EE211">
        <v>28838.6</v>
      </c>
      <c r="EF211">
        <v>28971.2</v>
      </c>
      <c r="EG211">
        <v>29492.8</v>
      </c>
      <c r="EH211">
        <v>29499.4</v>
      </c>
      <c r="EI211">
        <v>35555.6</v>
      </c>
      <c r="EJ211">
        <v>36297</v>
      </c>
      <c r="EK211">
        <v>41563.1</v>
      </c>
      <c r="EL211">
        <v>42030.9</v>
      </c>
      <c r="EM211">
        <v>1.98125</v>
      </c>
      <c r="EN211">
        <v>1.93795</v>
      </c>
      <c r="EO211">
        <v>0.106223</v>
      </c>
      <c r="EP211">
        <v>0</v>
      </c>
      <c r="EQ211">
        <v>23.2842</v>
      </c>
      <c r="ER211">
        <v>999.9</v>
      </c>
      <c r="ES211">
        <v>48.3</v>
      </c>
      <c r="ET211">
        <v>27.9</v>
      </c>
      <c r="EU211">
        <v>19.9448</v>
      </c>
      <c r="EV211">
        <v>62.7696</v>
      </c>
      <c r="EW211">
        <v>33.1891</v>
      </c>
      <c r="EX211">
        <v>1</v>
      </c>
      <c r="EY211">
        <v>-0.159243</v>
      </c>
      <c r="EZ211">
        <v>1.94552</v>
      </c>
      <c r="FA211">
        <v>20.3264</v>
      </c>
      <c r="FB211">
        <v>5.21924</v>
      </c>
      <c r="FC211">
        <v>12.0099</v>
      </c>
      <c r="FD211">
        <v>4.98975</v>
      </c>
      <c r="FE211">
        <v>3.28838</v>
      </c>
      <c r="FF211">
        <v>9999</v>
      </c>
      <c r="FG211">
        <v>9999</v>
      </c>
      <c r="FH211">
        <v>9999</v>
      </c>
      <c r="FI211">
        <v>267.5</v>
      </c>
      <c r="FJ211">
        <v>1.86722</v>
      </c>
      <c r="FK211">
        <v>1.86632</v>
      </c>
      <c r="FL211">
        <v>1.86572</v>
      </c>
      <c r="FM211">
        <v>1.86569</v>
      </c>
      <c r="FN211">
        <v>1.86752</v>
      </c>
      <c r="FO211">
        <v>1.8701</v>
      </c>
      <c r="FP211">
        <v>1.86874</v>
      </c>
      <c r="FQ211">
        <v>1.87016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-3.191</v>
      </c>
      <c r="GF211">
        <v>-0.1348</v>
      </c>
      <c r="GG211">
        <v>-1.924539205026614</v>
      </c>
      <c r="GH211">
        <v>-0.003472570976848066</v>
      </c>
      <c r="GI211">
        <v>7.724417303660118E-07</v>
      </c>
      <c r="GJ211">
        <v>-2.052396271755168E-10</v>
      </c>
      <c r="GK211">
        <v>-0.1837585470287317</v>
      </c>
      <c r="GL211">
        <v>-0.01104087791735834</v>
      </c>
      <c r="GM211">
        <v>0.001110027317673367</v>
      </c>
      <c r="GN211">
        <v>-2.007286811265012E-05</v>
      </c>
      <c r="GO211">
        <v>4</v>
      </c>
      <c r="GP211">
        <v>2317</v>
      </c>
      <c r="GQ211">
        <v>1</v>
      </c>
      <c r="GR211">
        <v>22</v>
      </c>
      <c r="GS211">
        <v>8656.799999999999</v>
      </c>
      <c r="GT211">
        <v>8656.9</v>
      </c>
      <c r="GU211">
        <v>0.982666</v>
      </c>
      <c r="GV211">
        <v>2.21069</v>
      </c>
      <c r="GW211">
        <v>1.39648</v>
      </c>
      <c r="GX211">
        <v>2.33765</v>
      </c>
      <c r="GY211">
        <v>1.49536</v>
      </c>
      <c r="GZ211">
        <v>2.45239</v>
      </c>
      <c r="HA211">
        <v>33.0206</v>
      </c>
      <c r="HB211">
        <v>24.0612</v>
      </c>
      <c r="HC211">
        <v>18</v>
      </c>
      <c r="HD211">
        <v>524.103</v>
      </c>
      <c r="HE211">
        <v>452.344</v>
      </c>
      <c r="HF211">
        <v>21.1864</v>
      </c>
      <c r="HG211">
        <v>25.3815</v>
      </c>
      <c r="HH211">
        <v>30.0003</v>
      </c>
      <c r="HI211">
        <v>25.3526</v>
      </c>
      <c r="HJ211">
        <v>25.2937</v>
      </c>
      <c r="HK211">
        <v>19.6842</v>
      </c>
      <c r="HL211">
        <v>28.6568</v>
      </c>
      <c r="HM211">
        <v>45.3741</v>
      </c>
      <c r="HN211">
        <v>21.1517</v>
      </c>
      <c r="HO211">
        <v>379.717</v>
      </c>
      <c r="HP211">
        <v>14.5648</v>
      </c>
      <c r="HQ211">
        <v>100.884</v>
      </c>
      <c r="HR211">
        <v>100.95</v>
      </c>
    </row>
    <row r="212" spans="1:226">
      <c r="A212">
        <v>196</v>
      </c>
      <c r="B212">
        <v>1664378735.6</v>
      </c>
      <c r="C212">
        <v>2530.599999904633</v>
      </c>
      <c r="D212" t="s">
        <v>756</v>
      </c>
      <c r="E212" t="s">
        <v>757</v>
      </c>
      <c r="F212">
        <v>5</v>
      </c>
      <c r="G212" t="s">
        <v>751</v>
      </c>
      <c r="H212" t="s">
        <v>354</v>
      </c>
      <c r="I212">
        <v>1664378728.1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403.354774210428</v>
      </c>
      <c r="AK212">
        <v>391.7856484848483</v>
      </c>
      <c r="AL212">
        <v>-1.979535194204831</v>
      </c>
      <c r="AM212">
        <v>64.65614572603255</v>
      </c>
      <c r="AN212">
        <f>(AP212 - AO212 + BO212*1E3/(8.314*(BQ212+273.15)) * AR212/BN212 * AQ212) * BN212/(100*BB212) * 1000/(1000 - AP212)</f>
        <v>0</v>
      </c>
      <c r="AO212">
        <v>14.46667347097808</v>
      </c>
      <c r="AP212">
        <v>18.40478969696969</v>
      </c>
      <c r="AQ212">
        <v>-9.585477787679846E-05</v>
      </c>
      <c r="AR212">
        <v>104.4264247999576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1664378728.1</v>
      </c>
      <c r="BH212">
        <v>393.6426666666667</v>
      </c>
      <c r="BI212">
        <v>408.7268148148148</v>
      </c>
      <c r="BJ212">
        <v>18.40846296296296</v>
      </c>
      <c r="BK212">
        <v>14.4664</v>
      </c>
      <c r="BL212">
        <v>396.8364814814814</v>
      </c>
      <c r="BM212">
        <v>18.54325925925926</v>
      </c>
      <c r="BN212">
        <v>500.04</v>
      </c>
      <c r="BO212">
        <v>91.37118518518518</v>
      </c>
      <c r="BP212">
        <v>0.09994779259259259</v>
      </c>
      <c r="BQ212">
        <v>24.8080925925926</v>
      </c>
      <c r="BR212">
        <v>25.04120740740741</v>
      </c>
      <c r="BS212">
        <v>999.9000000000001</v>
      </c>
      <c r="BT212">
        <v>0</v>
      </c>
      <c r="BU212">
        <v>0</v>
      </c>
      <c r="BV212">
        <v>10004.65259259259</v>
      </c>
      <c r="BW212">
        <v>0</v>
      </c>
      <c r="BX212">
        <v>7.869215925925925</v>
      </c>
      <c r="BY212">
        <v>-15.08405222222222</v>
      </c>
      <c r="BZ212">
        <v>401.0250370370371</v>
      </c>
      <c r="CA212">
        <v>414.7262222222222</v>
      </c>
      <c r="CB212">
        <v>3.94206037037037</v>
      </c>
      <c r="CC212">
        <v>408.7268148148148</v>
      </c>
      <c r="CD212">
        <v>14.4664</v>
      </c>
      <c r="CE212">
        <v>1.682002592592592</v>
      </c>
      <c r="CF212">
        <v>1.321812592592592</v>
      </c>
      <c r="CG212">
        <v>14.73132962962963</v>
      </c>
      <c r="CH212">
        <v>11.0492</v>
      </c>
      <c r="CI212">
        <v>1999.908518518519</v>
      </c>
      <c r="CJ212">
        <v>0.9800002222222223</v>
      </c>
      <c r="CK212">
        <v>0.01999946296296296</v>
      </c>
      <c r="CL212">
        <v>0</v>
      </c>
      <c r="CM212">
        <v>769.093037037037</v>
      </c>
      <c r="CN212">
        <v>5.00097</v>
      </c>
      <c r="CO212">
        <v>15263.94444444445</v>
      </c>
      <c r="CP212">
        <v>16706.8</v>
      </c>
      <c r="CQ212">
        <v>37.63633333333333</v>
      </c>
      <c r="CR212">
        <v>38.37711111111111</v>
      </c>
      <c r="CS212">
        <v>37.59929629629629</v>
      </c>
      <c r="CT212">
        <v>38.11318518518519</v>
      </c>
      <c r="CU212">
        <v>38.34233333333333</v>
      </c>
      <c r="CV212">
        <v>1955.01037037037</v>
      </c>
      <c r="CW212">
        <v>39.89777777777778</v>
      </c>
      <c r="CX212">
        <v>0</v>
      </c>
      <c r="CY212">
        <v>1664378739.4</v>
      </c>
      <c r="CZ212">
        <v>0</v>
      </c>
      <c r="DA212">
        <v>0</v>
      </c>
      <c r="DB212" t="s">
        <v>356</v>
      </c>
      <c r="DC212">
        <v>1663859321.1</v>
      </c>
      <c r="DD212">
        <v>1663859315.6</v>
      </c>
      <c r="DE212">
        <v>0</v>
      </c>
      <c r="DF212">
        <v>0.196</v>
      </c>
      <c r="DG212">
        <v>-0.001</v>
      </c>
      <c r="DH212">
        <v>-5.941</v>
      </c>
      <c r="DI212">
        <v>-0.174</v>
      </c>
      <c r="DJ212">
        <v>1500</v>
      </c>
      <c r="DK212">
        <v>17</v>
      </c>
      <c r="DL212">
        <v>0.13</v>
      </c>
      <c r="DM212">
        <v>0.04</v>
      </c>
      <c r="DN212">
        <v>-18.128053</v>
      </c>
      <c r="DO212">
        <v>55.10575677298318</v>
      </c>
      <c r="DP212">
        <v>5.836012030198876</v>
      </c>
      <c r="DQ212">
        <v>0</v>
      </c>
      <c r="DR212">
        <v>3.959317</v>
      </c>
      <c r="DS212">
        <v>-0.210002926829278</v>
      </c>
      <c r="DT212">
        <v>0.02326576876013342</v>
      </c>
      <c r="DU212">
        <v>0</v>
      </c>
      <c r="DV212">
        <v>0</v>
      </c>
      <c r="DW212">
        <v>2</v>
      </c>
      <c r="DX212" t="s">
        <v>357</v>
      </c>
      <c r="DY212">
        <v>2.98459</v>
      </c>
      <c r="DZ212">
        <v>2.71577</v>
      </c>
      <c r="EA212">
        <v>0.0897469</v>
      </c>
      <c r="EB212">
        <v>0.0891</v>
      </c>
      <c r="EC212">
        <v>0.09045590000000001</v>
      </c>
      <c r="ED212">
        <v>0.07470590000000001</v>
      </c>
      <c r="EE212">
        <v>28892.2</v>
      </c>
      <c r="EF212">
        <v>29060</v>
      </c>
      <c r="EG212">
        <v>29492.8</v>
      </c>
      <c r="EH212">
        <v>29499.1</v>
      </c>
      <c r="EI212">
        <v>35556.2</v>
      </c>
      <c r="EJ212">
        <v>36290.5</v>
      </c>
      <c r="EK212">
        <v>41562.9</v>
      </c>
      <c r="EL212">
        <v>42030.4</v>
      </c>
      <c r="EM212">
        <v>1.98158</v>
      </c>
      <c r="EN212">
        <v>1.9377</v>
      </c>
      <c r="EO212">
        <v>0.105165</v>
      </c>
      <c r="EP212">
        <v>0</v>
      </c>
      <c r="EQ212">
        <v>23.2819</v>
      </c>
      <c r="ER212">
        <v>999.9</v>
      </c>
      <c r="ES212">
        <v>48.2</v>
      </c>
      <c r="ET212">
        <v>27.9</v>
      </c>
      <c r="EU212">
        <v>19.9003</v>
      </c>
      <c r="EV212">
        <v>62.9596</v>
      </c>
      <c r="EW212">
        <v>33.5697</v>
      </c>
      <c r="EX212">
        <v>1</v>
      </c>
      <c r="EY212">
        <v>-0.158989</v>
      </c>
      <c r="EZ212">
        <v>1.90433</v>
      </c>
      <c r="FA212">
        <v>20.3271</v>
      </c>
      <c r="FB212">
        <v>5.21849</v>
      </c>
      <c r="FC212">
        <v>12.0099</v>
      </c>
      <c r="FD212">
        <v>4.98985</v>
      </c>
      <c r="FE212">
        <v>3.28848</v>
      </c>
      <c r="FF212">
        <v>9999</v>
      </c>
      <c r="FG212">
        <v>9999</v>
      </c>
      <c r="FH212">
        <v>9999</v>
      </c>
      <c r="FI212">
        <v>267.5</v>
      </c>
      <c r="FJ212">
        <v>1.86722</v>
      </c>
      <c r="FK212">
        <v>1.86632</v>
      </c>
      <c r="FL212">
        <v>1.86571</v>
      </c>
      <c r="FM212">
        <v>1.86569</v>
      </c>
      <c r="FN212">
        <v>1.86752</v>
      </c>
      <c r="FO212">
        <v>1.87009</v>
      </c>
      <c r="FP212">
        <v>1.86873</v>
      </c>
      <c r="FQ212">
        <v>1.87015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-3.164</v>
      </c>
      <c r="GF212">
        <v>-0.1348</v>
      </c>
      <c r="GG212">
        <v>-1.924539205026614</v>
      </c>
      <c r="GH212">
        <v>-0.003472570976848066</v>
      </c>
      <c r="GI212">
        <v>7.724417303660118E-07</v>
      </c>
      <c r="GJ212">
        <v>-2.052396271755168E-10</v>
      </c>
      <c r="GK212">
        <v>-0.1837585470287317</v>
      </c>
      <c r="GL212">
        <v>-0.01104087791735834</v>
      </c>
      <c r="GM212">
        <v>0.001110027317673367</v>
      </c>
      <c r="GN212">
        <v>-2.007286811265012E-05</v>
      </c>
      <c r="GO212">
        <v>4</v>
      </c>
      <c r="GP212">
        <v>2317</v>
      </c>
      <c r="GQ212">
        <v>1</v>
      </c>
      <c r="GR212">
        <v>22</v>
      </c>
      <c r="GS212">
        <v>8656.9</v>
      </c>
      <c r="GT212">
        <v>8657</v>
      </c>
      <c r="GU212">
        <v>0.9484860000000001</v>
      </c>
      <c r="GV212">
        <v>2.20947</v>
      </c>
      <c r="GW212">
        <v>1.39648</v>
      </c>
      <c r="GX212">
        <v>2.33765</v>
      </c>
      <c r="GY212">
        <v>1.49536</v>
      </c>
      <c r="GZ212">
        <v>2.42676</v>
      </c>
      <c r="HA212">
        <v>33.0206</v>
      </c>
      <c r="HB212">
        <v>24.0612</v>
      </c>
      <c r="HC212">
        <v>18</v>
      </c>
      <c r="HD212">
        <v>524.341</v>
      </c>
      <c r="HE212">
        <v>452.212</v>
      </c>
      <c r="HF212">
        <v>21.1383</v>
      </c>
      <c r="HG212">
        <v>25.3842</v>
      </c>
      <c r="HH212">
        <v>30.0001</v>
      </c>
      <c r="HI212">
        <v>25.3553</v>
      </c>
      <c r="HJ212">
        <v>25.2964</v>
      </c>
      <c r="HK212">
        <v>18.9969</v>
      </c>
      <c r="HL212">
        <v>28.3812</v>
      </c>
      <c r="HM212">
        <v>45.3741</v>
      </c>
      <c r="HN212">
        <v>21.1314</v>
      </c>
      <c r="HO212">
        <v>366.358</v>
      </c>
      <c r="HP212">
        <v>14.5911</v>
      </c>
      <c r="HQ212">
        <v>100.884</v>
      </c>
      <c r="HR212">
        <v>100.949</v>
      </c>
    </row>
    <row r="213" spans="1:226">
      <c r="A213">
        <v>197</v>
      </c>
      <c r="B213">
        <v>1664378740.6</v>
      </c>
      <c r="C213">
        <v>2535.599999904633</v>
      </c>
      <c r="D213" t="s">
        <v>758</v>
      </c>
      <c r="E213" t="s">
        <v>759</v>
      </c>
      <c r="F213">
        <v>5</v>
      </c>
      <c r="G213" t="s">
        <v>751</v>
      </c>
      <c r="H213" t="s">
        <v>354</v>
      </c>
      <c r="I213">
        <v>1664378732.814285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386.9410202725823</v>
      </c>
      <c r="AK213">
        <v>378.9920787878787</v>
      </c>
      <c r="AL213">
        <v>-2.629577444099786</v>
      </c>
      <c r="AM213">
        <v>64.65614572603255</v>
      </c>
      <c r="AN213">
        <f>(AP213 - AO213 + BO213*1E3/(8.314*(BQ213+273.15)) * AR213/BN213 * AQ213) * BN213/(100*BB213) * 1000/(1000 - AP213)</f>
        <v>0</v>
      </c>
      <c r="AO213">
        <v>14.5221415466054</v>
      </c>
      <c r="AP213">
        <v>18.41670121212121</v>
      </c>
      <c r="AQ213">
        <v>9.337302006592935E-05</v>
      </c>
      <c r="AR213">
        <v>104.4264247999576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1664378732.814285</v>
      </c>
      <c r="BH213">
        <v>387.4383928571428</v>
      </c>
      <c r="BI213">
        <v>396.3555</v>
      </c>
      <c r="BJ213">
        <v>18.41003214285714</v>
      </c>
      <c r="BK213">
        <v>14.48903571428571</v>
      </c>
      <c r="BL213">
        <v>390.6136785714286</v>
      </c>
      <c r="BM213">
        <v>18.54481428571428</v>
      </c>
      <c r="BN213">
        <v>500.0720714285715</v>
      </c>
      <c r="BO213">
        <v>91.37255714285712</v>
      </c>
      <c r="BP213">
        <v>0.099970975</v>
      </c>
      <c r="BQ213">
        <v>24.79102857142857</v>
      </c>
      <c r="BR213">
        <v>25.02514285714286</v>
      </c>
      <c r="BS213">
        <v>999.9000000000002</v>
      </c>
      <c r="BT213">
        <v>0</v>
      </c>
      <c r="BU213">
        <v>0</v>
      </c>
      <c r="BV213">
        <v>10012.10214285714</v>
      </c>
      <c r="BW213">
        <v>0</v>
      </c>
      <c r="BX213">
        <v>7.872672499999999</v>
      </c>
      <c r="BY213">
        <v>-8.917009999999999</v>
      </c>
      <c r="BZ213">
        <v>394.7050357142857</v>
      </c>
      <c r="CA213">
        <v>402.1824642857143</v>
      </c>
      <c r="CB213">
        <v>3.920991071428571</v>
      </c>
      <c r="CC213">
        <v>396.3555</v>
      </c>
      <c r="CD213">
        <v>14.48903571428571</v>
      </c>
      <c r="CE213">
        <v>1.682171785714285</v>
      </c>
      <c r="CF213">
        <v>1.323900714285714</v>
      </c>
      <c r="CG213">
        <v>14.73288214285714</v>
      </c>
      <c r="CH213">
        <v>11.07294642857143</v>
      </c>
      <c r="CI213">
        <v>1999.933571428572</v>
      </c>
      <c r="CJ213">
        <v>0.9799983571428571</v>
      </c>
      <c r="CK213">
        <v>0.02000145</v>
      </c>
      <c r="CL213">
        <v>0</v>
      </c>
      <c r="CM213">
        <v>766.741857142857</v>
      </c>
      <c r="CN213">
        <v>5.00097</v>
      </c>
      <c r="CO213">
        <v>15223.46785714286</v>
      </c>
      <c r="CP213">
        <v>16707.00357142857</v>
      </c>
      <c r="CQ213">
        <v>37.76314285714285</v>
      </c>
      <c r="CR213">
        <v>38.54442857142856</v>
      </c>
      <c r="CS213">
        <v>37.68942857142857</v>
      </c>
      <c r="CT213">
        <v>38.28542857142856</v>
      </c>
      <c r="CU213">
        <v>38.47964285714285</v>
      </c>
      <c r="CV213">
        <v>1955.030357142857</v>
      </c>
      <c r="CW213">
        <v>39.90142857142857</v>
      </c>
      <c r="CX213">
        <v>0</v>
      </c>
      <c r="CY213">
        <v>1664378744.8</v>
      </c>
      <c r="CZ213">
        <v>0</v>
      </c>
      <c r="DA213">
        <v>0</v>
      </c>
      <c r="DB213" t="s">
        <v>356</v>
      </c>
      <c r="DC213">
        <v>1663859321.1</v>
      </c>
      <c r="DD213">
        <v>1663859315.6</v>
      </c>
      <c r="DE213">
        <v>0</v>
      </c>
      <c r="DF213">
        <v>0.196</v>
      </c>
      <c r="DG213">
        <v>-0.001</v>
      </c>
      <c r="DH213">
        <v>-5.941</v>
      </c>
      <c r="DI213">
        <v>-0.174</v>
      </c>
      <c r="DJ213">
        <v>1500</v>
      </c>
      <c r="DK213">
        <v>17</v>
      </c>
      <c r="DL213">
        <v>0.13</v>
      </c>
      <c r="DM213">
        <v>0.04</v>
      </c>
      <c r="DN213">
        <v>-12.212918</v>
      </c>
      <c r="DO213">
        <v>79.83035662288934</v>
      </c>
      <c r="DP213">
        <v>7.76546510399287</v>
      </c>
      <c r="DQ213">
        <v>0</v>
      </c>
      <c r="DR213">
        <v>3.9297245</v>
      </c>
      <c r="DS213">
        <v>-0.2480681425891287</v>
      </c>
      <c r="DT213">
        <v>0.02733991422353042</v>
      </c>
      <c r="DU213">
        <v>0</v>
      </c>
      <c r="DV213">
        <v>0</v>
      </c>
      <c r="DW213">
        <v>2</v>
      </c>
      <c r="DX213" t="s">
        <v>357</v>
      </c>
      <c r="DY213">
        <v>2.98458</v>
      </c>
      <c r="DZ213">
        <v>2.71565</v>
      </c>
      <c r="EA213">
        <v>0.0874274</v>
      </c>
      <c r="EB213">
        <v>0.0861739</v>
      </c>
      <c r="EC213">
        <v>0.090499</v>
      </c>
      <c r="ED213">
        <v>0.0748877</v>
      </c>
      <c r="EE213">
        <v>28965.9</v>
      </c>
      <c r="EF213">
        <v>29153.1</v>
      </c>
      <c r="EG213">
        <v>29492.9</v>
      </c>
      <c r="EH213">
        <v>29498.9</v>
      </c>
      <c r="EI213">
        <v>35555</v>
      </c>
      <c r="EJ213">
        <v>36283.1</v>
      </c>
      <c r="EK213">
        <v>41563.4</v>
      </c>
      <c r="EL213">
        <v>42030.3</v>
      </c>
      <c r="EM213">
        <v>1.98142</v>
      </c>
      <c r="EN213">
        <v>1.938</v>
      </c>
      <c r="EO213">
        <v>0.105254</v>
      </c>
      <c r="EP213">
        <v>0</v>
      </c>
      <c r="EQ213">
        <v>23.2783</v>
      </c>
      <c r="ER213">
        <v>999.9</v>
      </c>
      <c r="ES213">
        <v>48.2</v>
      </c>
      <c r="ET213">
        <v>27.9</v>
      </c>
      <c r="EU213">
        <v>19.9027</v>
      </c>
      <c r="EV213">
        <v>63.1196</v>
      </c>
      <c r="EW213">
        <v>33.5176</v>
      </c>
      <c r="EX213">
        <v>1</v>
      </c>
      <c r="EY213">
        <v>-0.159423</v>
      </c>
      <c r="EZ213">
        <v>1.82121</v>
      </c>
      <c r="FA213">
        <v>20.3282</v>
      </c>
      <c r="FB213">
        <v>5.21924</v>
      </c>
      <c r="FC213">
        <v>12.0099</v>
      </c>
      <c r="FD213">
        <v>4.99025</v>
      </c>
      <c r="FE213">
        <v>3.28858</v>
      </c>
      <c r="FF213">
        <v>9999</v>
      </c>
      <c r="FG213">
        <v>9999</v>
      </c>
      <c r="FH213">
        <v>9999</v>
      </c>
      <c r="FI213">
        <v>267.5</v>
      </c>
      <c r="FJ213">
        <v>1.86722</v>
      </c>
      <c r="FK213">
        <v>1.8663</v>
      </c>
      <c r="FL213">
        <v>1.86571</v>
      </c>
      <c r="FM213">
        <v>1.86569</v>
      </c>
      <c r="FN213">
        <v>1.86752</v>
      </c>
      <c r="FO213">
        <v>1.8701</v>
      </c>
      <c r="FP213">
        <v>1.86874</v>
      </c>
      <c r="FQ213">
        <v>1.87016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-3.125</v>
      </c>
      <c r="GF213">
        <v>-0.1347</v>
      </c>
      <c r="GG213">
        <v>-1.924539205026614</v>
      </c>
      <c r="GH213">
        <v>-0.003472570976848066</v>
      </c>
      <c r="GI213">
        <v>7.724417303660118E-07</v>
      </c>
      <c r="GJ213">
        <v>-2.052396271755168E-10</v>
      </c>
      <c r="GK213">
        <v>-0.1837585470287317</v>
      </c>
      <c r="GL213">
        <v>-0.01104087791735834</v>
      </c>
      <c r="GM213">
        <v>0.001110027317673367</v>
      </c>
      <c r="GN213">
        <v>-2.007286811265012E-05</v>
      </c>
      <c r="GO213">
        <v>4</v>
      </c>
      <c r="GP213">
        <v>2317</v>
      </c>
      <c r="GQ213">
        <v>1</v>
      </c>
      <c r="GR213">
        <v>22</v>
      </c>
      <c r="GS213">
        <v>8657</v>
      </c>
      <c r="GT213">
        <v>8657.1</v>
      </c>
      <c r="GU213">
        <v>0.916748</v>
      </c>
      <c r="GV213">
        <v>2.21802</v>
      </c>
      <c r="GW213">
        <v>1.39648</v>
      </c>
      <c r="GX213">
        <v>2.33765</v>
      </c>
      <c r="GY213">
        <v>1.49536</v>
      </c>
      <c r="GZ213">
        <v>2.36084</v>
      </c>
      <c r="HA213">
        <v>33.0429</v>
      </c>
      <c r="HB213">
        <v>24.0612</v>
      </c>
      <c r="HC213">
        <v>18</v>
      </c>
      <c r="HD213">
        <v>524.2670000000001</v>
      </c>
      <c r="HE213">
        <v>452.422</v>
      </c>
      <c r="HF213">
        <v>21.1146</v>
      </c>
      <c r="HG213">
        <v>25.3863</v>
      </c>
      <c r="HH213">
        <v>30.0001</v>
      </c>
      <c r="HI213">
        <v>25.3579</v>
      </c>
      <c r="HJ213">
        <v>25.2995</v>
      </c>
      <c r="HK213">
        <v>18.372</v>
      </c>
      <c r="HL213">
        <v>28.3812</v>
      </c>
      <c r="HM213">
        <v>45.3741</v>
      </c>
      <c r="HN213">
        <v>21.1219</v>
      </c>
      <c r="HO213">
        <v>346.312</v>
      </c>
      <c r="HP213">
        <v>14.6018</v>
      </c>
      <c r="HQ213">
        <v>100.885</v>
      </c>
      <c r="HR213">
        <v>100.949</v>
      </c>
    </row>
    <row r="214" spans="1:226">
      <c r="A214">
        <v>198</v>
      </c>
      <c r="B214">
        <v>1664378745.6</v>
      </c>
      <c r="C214">
        <v>2540.599999904633</v>
      </c>
      <c r="D214" t="s">
        <v>760</v>
      </c>
      <c r="E214" t="s">
        <v>761</v>
      </c>
      <c r="F214">
        <v>5</v>
      </c>
      <c r="G214" t="s">
        <v>751</v>
      </c>
      <c r="H214" t="s">
        <v>354</v>
      </c>
      <c r="I214">
        <v>1664378738.1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370.2934824372597</v>
      </c>
      <c r="AK214">
        <v>364.5284181818182</v>
      </c>
      <c r="AL214">
        <v>-2.927746957147514</v>
      </c>
      <c r="AM214">
        <v>64.65614572603255</v>
      </c>
      <c r="AN214">
        <f>(AP214 - AO214 + BO214*1E3/(8.314*(BQ214+273.15)) * AR214/BN214 * AQ214) * BN214/(100*BB214) * 1000/(1000 - AP214)</f>
        <v>0</v>
      </c>
      <c r="AO214">
        <v>14.56807078813672</v>
      </c>
      <c r="AP214">
        <v>18.43475939393939</v>
      </c>
      <c r="AQ214">
        <v>0.0001270159105477254</v>
      </c>
      <c r="AR214">
        <v>104.4264247999576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1664378738.1</v>
      </c>
      <c r="BH214">
        <v>376.4761851851852</v>
      </c>
      <c r="BI214">
        <v>379.6794814814814</v>
      </c>
      <c r="BJ214">
        <v>18.41535185185185</v>
      </c>
      <c r="BK214">
        <v>14.52106296296296</v>
      </c>
      <c r="BL214">
        <v>379.6186666666667</v>
      </c>
      <c r="BM214">
        <v>18.55007777777778</v>
      </c>
      <c r="BN214">
        <v>500.0671111111112</v>
      </c>
      <c r="BO214">
        <v>91.37443333333334</v>
      </c>
      <c r="BP214">
        <v>0.1000177148148148</v>
      </c>
      <c r="BQ214">
        <v>24.77441481481481</v>
      </c>
      <c r="BR214">
        <v>25.01126296296296</v>
      </c>
      <c r="BS214">
        <v>999.9000000000001</v>
      </c>
      <c r="BT214">
        <v>0</v>
      </c>
      <c r="BU214">
        <v>0</v>
      </c>
      <c r="BV214">
        <v>10006.39703703704</v>
      </c>
      <c r="BW214">
        <v>0</v>
      </c>
      <c r="BX214">
        <v>7.872806296296296</v>
      </c>
      <c r="BY214">
        <v>-3.203286403703703</v>
      </c>
      <c r="BZ214">
        <v>383.5391851851852</v>
      </c>
      <c r="CA214">
        <v>385.2735925925925</v>
      </c>
      <c r="CB214">
        <v>3.894281851851852</v>
      </c>
      <c r="CC214">
        <v>379.6794814814814</v>
      </c>
      <c r="CD214">
        <v>14.52106296296296</v>
      </c>
      <c r="CE214">
        <v>1.682691851851852</v>
      </c>
      <c r="CF214">
        <v>1.326854444444445</v>
      </c>
      <c r="CG214">
        <v>14.73768518518519</v>
      </c>
      <c r="CH214">
        <v>11.10648518518519</v>
      </c>
      <c r="CI214">
        <v>1999.93037037037</v>
      </c>
      <c r="CJ214">
        <v>0.9799967777777776</v>
      </c>
      <c r="CK214">
        <v>0.02000312222222222</v>
      </c>
      <c r="CL214">
        <v>0</v>
      </c>
      <c r="CM214">
        <v>763.3388518518519</v>
      </c>
      <c r="CN214">
        <v>5.00097</v>
      </c>
      <c r="CO214">
        <v>15163.33333333333</v>
      </c>
      <c r="CP214">
        <v>16706.95925925926</v>
      </c>
      <c r="CQ214">
        <v>37.90485185185185</v>
      </c>
      <c r="CR214">
        <v>38.72199999999999</v>
      </c>
      <c r="CS214">
        <v>37.80296296296296</v>
      </c>
      <c r="CT214">
        <v>38.46733333333333</v>
      </c>
      <c r="CU214">
        <v>38.62707407407407</v>
      </c>
      <c r="CV214">
        <v>1955.024074074074</v>
      </c>
      <c r="CW214">
        <v>39.90481481481482</v>
      </c>
      <c r="CX214">
        <v>0</v>
      </c>
      <c r="CY214">
        <v>1664378749.6</v>
      </c>
      <c r="CZ214">
        <v>0</v>
      </c>
      <c r="DA214">
        <v>0</v>
      </c>
      <c r="DB214" t="s">
        <v>356</v>
      </c>
      <c r="DC214">
        <v>1663859321.1</v>
      </c>
      <c r="DD214">
        <v>1663859315.6</v>
      </c>
      <c r="DE214">
        <v>0</v>
      </c>
      <c r="DF214">
        <v>0.196</v>
      </c>
      <c r="DG214">
        <v>-0.001</v>
      </c>
      <c r="DH214">
        <v>-5.941</v>
      </c>
      <c r="DI214">
        <v>-0.174</v>
      </c>
      <c r="DJ214">
        <v>1500</v>
      </c>
      <c r="DK214">
        <v>17</v>
      </c>
      <c r="DL214">
        <v>0.13</v>
      </c>
      <c r="DM214">
        <v>0.04</v>
      </c>
      <c r="DN214">
        <v>-7.6868652475</v>
      </c>
      <c r="DO214">
        <v>69.71155329793623</v>
      </c>
      <c r="DP214">
        <v>6.88904955517899</v>
      </c>
      <c r="DQ214">
        <v>0</v>
      </c>
      <c r="DR214">
        <v>3.91005525</v>
      </c>
      <c r="DS214">
        <v>-0.3176493433395866</v>
      </c>
      <c r="DT214">
        <v>0.03347342804281479</v>
      </c>
      <c r="DU214">
        <v>0</v>
      </c>
      <c r="DV214">
        <v>0</v>
      </c>
      <c r="DW214">
        <v>2</v>
      </c>
      <c r="DX214" t="s">
        <v>357</v>
      </c>
      <c r="DY214">
        <v>2.98456</v>
      </c>
      <c r="DZ214">
        <v>2.71548</v>
      </c>
      <c r="EA214">
        <v>0.0847854</v>
      </c>
      <c r="EB214">
        <v>0.0831471</v>
      </c>
      <c r="EC214">
        <v>0.09056400000000001</v>
      </c>
      <c r="ED214">
        <v>0.074973</v>
      </c>
      <c r="EE214">
        <v>29049.7</v>
      </c>
      <c r="EF214">
        <v>29249.7</v>
      </c>
      <c r="EG214">
        <v>29492.8</v>
      </c>
      <c r="EH214">
        <v>29498.9</v>
      </c>
      <c r="EI214">
        <v>35552.1</v>
      </c>
      <c r="EJ214">
        <v>36279.7</v>
      </c>
      <c r="EK214">
        <v>41563.1</v>
      </c>
      <c r="EL214">
        <v>42030.4</v>
      </c>
      <c r="EM214">
        <v>1.98132</v>
      </c>
      <c r="EN214">
        <v>1.93782</v>
      </c>
      <c r="EO214">
        <v>0.105239</v>
      </c>
      <c r="EP214">
        <v>0</v>
      </c>
      <c r="EQ214">
        <v>23.2747</v>
      </c>
      <c r="ER214">
        <v>999.9</v>
      </c>
      <c r="ES214">
        <v>48.2</v>
      </c>
      <c r="ET214">
        <v>27.9</v>
      </c>
      <c r="EU214">
        <v>19.9004</v>
      </c>
      <c r="EV214">
        <v>63.0096</v>
      </c>
      <c r="EW214">
        <v>33.5337</v>
      </c>
      <c r="EX214">
        <v>1</v>
      </c>
      <c r="EY214">
        <v>-0.15923</v>
      </c>
      <c r="EZ214">
        <v>1.75404</v>
      </c>
      <c r="FA214">
        <v>20.3656</v>
      </c>
      <c r="FB214">
        <v>5.21969</v>
      </c>
      <c r="FC214">
        <v>12.0099</v>
      </c>
      <c r="FD214">
        <v>4.9902</v>
      </c>
      <c r="FE214">
        <v>3.28863</v>
      </c>
      <c r="FF214">
        <v>9999</v>
      </c>
      <c r="FG214">
        <v>9999</v>
      </c>
      <c r="FH214">
        <v>9999</v>
      </c>
      <c r="FI214">
        <v>267.5</v>
      </c>
      <c r="FJ214">
        <v>1.86721</v>
      </c>
      <c r="FK214">
        <v>1.8663</v>
      </c>
      <c r="FL214">
        <v>1.86569</v>
      </c>
      <c r="FM214">
        <v>1.86569</v>
      </c>
      <c r="FN214">
        <v>1.86752</v>
      </c>
      <c r="FO214">
        <v>1.87001</v>
      </c>
      <c r="FP214">
        <v>1.86866</v>
      </c>
      <c r="FQ214">
        <v>1.87014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-3.082</v>
      </c>
      <c r="GF214">
        <v>-0.1345</v>
      </c>
      <c r="GG214">
        <v>-1.924539205026614</v>
      </c>
      <c r="GH214">
        <v>-0.003472570976848066</v>
      </c>
      <c r="GI214">
        <v>7.724417303660118E-07</v>
      </c>
      <c r="GJ214">
        <v>-2.052396271755168E-10</v>
      </c>
      <c r="GK214">
        <v>-0.1837585470287317</v>
      </c>
      <c r="GL214">
        <v>-0.01104087791735834</v>
      </c>
      <c r="GM214">
        <v>0.001110027317673367</v>
      </c>
      <c r="GN214">
        <v>-2.007286811265012E-05</v>
      </c>
      <c r="GO214">
        <v>4</v>
      </c>
      <c r="GP214">
        <v>2317</v>
      </c>
      <c r="GQ214">
        <v>1</v>
      </c>
      <c r="GR214">
        <v>22</v>
      </c>
      <c r="GS214">
        <v>8657.1</v>
      </c>
      <c r="GT214">
        <v>8657.200000000001</v>
      </c>
      <c r="GU214">
        <v>0.881348</v>
      </c>
      <c r="GV214">
        <v>2.21313</v>
      </c>
      <c r="GW214">
        <v>1.39648</v>
      </c>
      <c r="GX214">
        <v>2.33765</v>
      </c>
      <c r="GY214">
        <v>1.49536</v>
      </c>
      <c r="GZ214">
        <v>2.46948</v>
      </c>
      <c r="HA214">
        <v>33.0429</v>
      </c>
      <c r="HB214">
        <v>16.1984</v>
      </c>
      <c r="HC214">
        <v>18</v>
      </c>
      <c r="HD214">
        <v>524.227</v>
      </c>
      <c r="HE214">
        <v>452.337</v>
      </c>
      <c r="HF214">
        <v>21.1067</v>
      </c>
      <c r="HG214">
        <v>25.3896</v>
      </c>
      <c r="HH214">
        <v>30.0001</v>
      </c>
      <c r="HI214">
        <v>25.3607</v>
      </c>
      <c r="HJ214">
        <v>25.3022</v>
      </c>
      <c r="HK214">
        <v>17.6638</v>
      </c>
      <c r="HL214">
        <v>28.3812</v>
      </c>
      <c r="HM214">
        <v>45.3741</v>
      </c>
      <c r="HN214">
        <v>21.1166</v>
      </c>
      <c r="HO214">
        <v>332.952</v>
      </c>
      <c r="HP214">
        <v>14.6034</v>
      </c>
      <c r="HQ214">
        <v>100.884</v>
      </c>
      <c r="HR214">
        <v>100.949</v>
      </c>
    </row>
    <row r="215" spans="1:226">
      <c r="A215">
        <v>199</v>
      </c>
      <c r="B215">
        <v>1664378750.6</v>
      </c>
      <c r="C215">
        <v>2545.599999904633</v>
      </c>
      <c r="D215" t="s">
        <v>762</v>
      </c>
      <c r="E215" t="s">
        <v>763</v>
      </c>
      <c r="F215">
        <v>5</v>
      </c>
      <c r="G215" t="s">
        <v>751</v>
      </c>
      <c r="H215" t="s">
        <v>354</v>
      </c>
      <c r="I215">
        <v>1664378742.814285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353.4664608717462</v>
      </c>
      <c r="AK215">
        <v>349.2690181818182</v>
      </c>
      <c r="AL215">
        <v>-3.062019474894925</v>
      </c>
      <c r="AM215">
        <v>64.65614572603255</v>
      </c>
      <c r="AN215">
        <f>(AP215 - AO215 + BO215*1E3/(8.314*(BQ215+273.15)) * AR215/BN215 * AQ215) * BN215/(100*BB215) * 1000/(1000 - AP215)</f>
        <v>0</v>
      </c>
      <c r="AO215">
        <v>14.57818824519494</v>
      </c>
      <c r="AP215">
        <v>18.44403939393939</v>
      </c>
      <c r="AQ215">
        <v>4.811123155844255E-05</v>
      </c>
      <c r="AR215">
        <v>104.4264247999576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1664378742.814285</v>
      </c>
      <c r="BH215">
        <v>363.9874285714285</v>
      </c>
      <c r="BI215">
        <v>364.2013214285715</v>
      </c>
      <c r="BJ215">
        <v>18.42601428571428</v>
      </c>
      <c r="BK215">
        <v>14.55433214285714</v>
      </c>
      <c r="BL215">
        <v>367.0925357142856</v>
      </c>
      <c r="BM215">
        <v>18.56064642857143</v>
      </c>
      <c r="BN215">
        <v>500.0641428571429</v>
      </c>
      <c r="BO215">
        <v>91.37522857142856</v>
      </c>
      <c r="BP215">
        <v>0.09997224642857143</v>
      </c>
      <c r="BQ215">
        <v>24.7611</v>
      </c>
      <c r="BR215">
        <v>25.00480357142857</v>
      </c>
      <c r="BS215">
        <v>999.9000000000002</v>
      </c>
      <c r="BT215">
        <v>0</v>
      </c>
      <c r="BU215">
        <v>0</v>
      </c>
      <c r="BV215">
        <v>10003.64142857143</v>
      </c>
      <c r="BW215">
        <v>0</v>
      </c>
      <c r="BX215">
        <v>7.872672499999999</v>
      </c>
      <c r="BY215">
        <v>-0.2139618892857142</v>
      </c>
      <c r="BZ215">
        <v>370.8200714285713</v>
      </c>
      <c r="CA215">
        <v>369.5801071428571</v>
      </c>
      <c r="CB215">
        <v>3.871678214285713</v>
      </c>
      <c r="CC215">
        <v>364.2013214285715</v>
      </c>
      <c r="CD215">
        <v>14.55433214285714</v>
      </c>
      <c r="CE215">
        <v>1.683681071428571</v>
      </c>
      <c r="CF215">
        <v>1.329905357142857</v>
      </c>
      <c r="CG215">
        <v>14.74679285714285</v>
      </c>
      <c r="CH215">
        <v>11.141125</v>
      </c>
      <c r="CI215">
        <v>1999.916071428572</v>
      </c>
      <c r="CJ215">
        <v>0.9799985714285713</v>
      </c>
      <c r="CK215">
        <v>0.02000134642857142</v>
      </c>
      <c r="CL215">
        <v>0</v>
      </c>
      <c r="CM215">
        <v>759.66975</v>
      </c>
      <c r="CN215">
        <v>5.00097</v>
      </c>
      <c r="CO215">
        <v>15095.9</v>
      </c>
      <c r="CP215">
        <v>16706.86428571429</v>
      </c>
      <c r="CQ215">
        <v>38.0265</v>
      </c>
      <c r="CR215">
        <v>38.87032142857142</v>
      </c>
      <c r="CS215">
        <v>37.89714285714285</v>
      </c>
      <c r="CT215">
        <v>38.63367857142857</v>
      </c>
      <c r="CU215">
        <v>38.74978571428571</v>
      </c>
      <c r="CV215">
        <v>1955.013571428571</v>
      </c>
      <c r="CW215">
        <v>39.90107142857143</v>
      </c>
      <c r="CX215">
        <v>0</v>
      </c>
      <c r="CY215">
        <v>1664378754.4</v>
      </c>
      <c r="CZ215">
        <v>0</v>
      </c>
      <c r="DA215">
        <v>0</v>
      </c>
      <c r="DB215" t="s">
        <v>356</v>
      </c>
      <c r="DC215">
        <v>1663859321.1</v>
      </c>
      <c r="DD215">
        <v>1663859315.6</v>
      </c>
      <c r="DE215">
        <v>0</v>
      </c>
      <c r="DF215">
        <v>0.196</v>
      </c>
      <c r="DG215">
        <v>-0.001</v>
      </c>
      <c r="DH215">
        <v>-5.941</v>
      </c>
      <c r="DI215">
        <v>-0.174</v>
      </c>
      <c r="DJ215">
        <v>1500</v>
      </c>
      <c r="DK215">
        <v>17</v>
      </c>
      <c r="DL215">
        <v>0.13</v>
      </c>
      <c r="DM215">
        <v>0.04</v>
      </c>
      <c r="DN215">
        <v>-2.0593102975</v>
      </c>
      <c r="DO215">
        <v>38.89013330093809</v>
      </c>
      <c r="DP215">
        <v>3.865534003976764</v>
      </c>
      <c r="DQ215">
        <v>0</v>
      </c>
      <c r="DR215">
        <v>3.887611</v>
      </c>
      <c r="DS215">
        <v>-0.2959024390243915</v>
      </c>
      <c r="DT215">
        <v>0.03207823801270885</v>
      </c>
      <c r="DU215">
        <v>0</v>
      </c>
      <c r="DV215">
        <v>0</v>
      </c>
      <c r="DW215">
        <v>2</v>
      </c>
      <c r="DX215" t="s">
        <v>357</v>
      </c>
      <c r="DY215">
        <v>2.98417</v>
      </c>
      <c r="DZ215">
        <v>2.71544</v>
      </c>
      <c r="EA215">
        <v>0.0819661</v>
      </c>
      <c r="EB215">
        <v>0.08005279999999999</v>
      </c>
      <c r="EC215">
        <v>0.09059059999999999</v>
      </c>
      <c r="ED215">
        <v>0.074998</v>
      </c>
      <c r="EE215">
        <v>29139.5</v>
      </c>
      <c r="EF215">
        <v>29348.6</v>
      </c>
      <c r="EG215">
        <v>29493.2</v>
      </c>
      <c r="EH215">
        <v>29499.2</v>
      </c>
      <c r="EI215">
        <v>35551.4</v>
      </c>
      <c r="EJ215">
        <v>36278.9</v>
      </c>
      <c r="EK215">
        <v>41563.6</v>
      </c>
      <c r="EL215">
        <v>42030.6</v>
      </c>
      <c r="EM215">
        <v>1.98132</v>
      </c>
      <c r="EN215">
        <v>1.9378</v>
      </c>
      <c r="EO215">
        <v>0.104286</v>
      </c>
      <c r="EP215">
        <v>0</v>
      </c>
      <c r="EQ215">
        <v>23.2699</v>
      </c>
      <c r="ER215">
        <v>999.9</v>
      </c>
      <c r="ES215">
        <v>48.2</v>
      </c>
      <c r="ET215">
        <v>27.9</v>
      </c>
      <c r="EU215">
        <v>19.9014</v>
      </c>
      <c r="EV215">
        <v>63.0196</v>
      </c>
      <c r="EW215">
        <v>33.738</v>
      </c>
      <c r="EX215">
        <v>1</v>
      </c>
      <c r="EY215">
        <v>-0.158938</v>
      </c>
      <c r="EZ215">
        <v>1.5021</v>
      </c>
      <c r="FA215">
        <v>20.3781</v>
      </c>
      <c r="FB215">
        <v>5.21624</v>
      </c>
      <c r="FC215">
        <v>12.0099</v>
      </c>
      <c r="FD215">
        <v>4.9891</v>
      </c>
      <c r="FE215">
        <v>3.28805</v>
      </c>
      <c r="FF215">
        <v>9999</v>
      </c>
      <c r="FG215">
        <v>9999</v>
      </c>
      <c r="FH215">
        <v>9999</v>
      </c>
      <c r="FI215">
        <v>267.5</v>
      </c>
      <c r="FJ215">
        <v>1.86722</v>
      </c>
      <c r="FK215">
        <v>1.8663</v>
      </c>
      <c r="FL215">
        <v>1.86569</v>
      </c>
      <c r="FM215">
        <v>1.86569</v>
      </c>
      <c r="FN215">
        <v>1.86752</v>
      </c>
      <c r="FO215">
        <v>1.87</v>
      </c>
      <c r="FP215">
        <v>1.86866</v>
      </c>
      <c r="FQ215">
        <v>1.87012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-3.037</v>
      </c>
      <c r="GF215">
        <v>-0.1344</v>
      </c>
      <c r="GG215">
        <v>-1.924539205026614</v>
      </c>
      <c r="GH215">
        <v>-0.003472570976848066</v>
      </c>
      <c r="GI215">
        <v>7.724417303660118E-07</v>
      </c>
      <c r="GJ215">
        <v>-2.052396271755168E-10</v>
      </c>
      <c r="GK215">
        <v>-0.1837585470287317</v>
      </c>
      <c r="GL215">
        <v>-0.01104087791735834</v>
      </c>
      <c r="GM215">
        <v>0.001110027317673367</v>
      </c>
      <c r="GN215">
        <v>-2.007286811265012E-05</v>
      </c>
      <c r="GO215">
        <v>4</v>
      </c>
      <c r="GP215">
        <v>2317</v>
      </c>
      <c r="GQ215">
        <v>1</v>
      </c>
      <c r="GR215">
        <v>22</v>
      </c>
      <c r="GS215">
        <v>8657.200000000001</v>
      </c>
      <c r="GT215">
        <v>8657.200000000001</v>
      </c>
      <c r="GU215">
        <v>0.8496089999999999</v>
      </c>
      <c r="GV215">
        <v>2.21558</v>
      </c>
      <c r="GW215">
        <v>1.39648</v>
      </c>
      <c r="GX215">
        <v>2.33765</v>
      </c>
      <c r="GY215">
        <v>1.49536</v>
      </c>
      <c r="GZ215">
        <v>2.42188</v>
      </c>
      <c r="HA215">
        <v>33.0206</v>
      </c>
      <c r="HB215">
        <v>16.1897</v>
      </c>
      <c r="HC215">
        <v>18</v>
      </c>
      <c r="HD215">
        <v>524.256</v>
      </c>
      <c r="HE215">
        <v>452.342</v>
      </c>
      <c r="HF215">
        <v>21.1058</v>
      </c>
      <c r="HG215">
        <v>25.3922</v>
      </c>
      <c r="HH215">
        <v>30.0002</v>
      </c>
      <c r="HI215">
        <v>25.3638</v>
      </c>
      <c r="HJ215">
        <v>25.3047</v>
      </c>
      <c r="HK215">
        <v>17.0306</v>
      </c>
      <c r="HL215">
        <v>28.3812</v>
      </c>
      <c r="HM215">
        <v>45.0036</v>
      </c>
      <c r="HN215">
        <v>21.6385</v>
      </c>
      <c r="HO215">
        <v>312.916</v>
      </c>
      <c r="HP215">
        <v>14.5422</v>
      </c>
      <c r="HQ215">
        <v>100.886</v>
      </c>
      <c r="HR215">
        <v>100.949</v>
      </c>
    </row>
    <row r="216" spans="1:226">
      <c r="A216">
        <v>200</v>
      </c>
      <c r="B216">
        <v>1664378755.5</v>
      </c>
      <c r="C216">
        <v>2550.5</v>
      </c>
      <c r="D216" t="s">
        <v>764</v>
      </c>
      <c r="E216" t="s">
        <v>765</v>
      </c>
      <c r="F216">
        <v>5</v>
      </c>
      <c r="G216" t="s">
        <v>751</v>
      </c>
      <c r="H216" t="s">
        <v>354</v>
      </c>
      <c r="I216">
        <v>1664378748.1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336.6814157609401</v>
      </c>
      <c r="AK216">
        <v>333.6088363636362</v>
      </c>
      <c r="AL216">
        <v>-3.136504923718215</v>
      </c>
      <c r="AM216">
        <v>64.65614572603255</v>
      </c>
      <c r="AN216">
        <f>(AP216 - AO216 + BO216*1E3/(8.314*(BQ216+273.15)) * AR216/BN216 * AQ216) * BN216/(100*BB216) * 1000/(1000 - AP216)</f>
        <v>0</v>
      </c>
      <c r="AO216">
        <v>14.57963915119131</v>
      </c>
      <c r="AP216">
        <v>18.45197151515151</v>
      </c>
      <c r="AQ216">
        <v>4.737778455233646E-05</v>
      </c>
      <c r="AR216">
        <v>104.4264247999576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1664378748.1</v>
      </c>
      <c r="BH216">
        <v>348.6835185185185</v>
      </c>
      <c r="BI216">
        <v>346.7362592592592</v>
      </c>
      <c r="BJ216">
        <v>18.43914444444444</v>
      </c>
      <c r="BK216">
        <v>14.57451481481481</v>
      </c>
      <c r="BL216">
        <v>351.7426666666667</v>
      </c>
      <c r="BM216">
        <v>18.57364814814815</v>
      </c>
      <c r="BN216">
        <v>500.0576666666667</v>
      </c>
      <c r="BO216">
        <v>91.37551111111112</v>
      </c>
      <c r="BP216">
        <v>0.09996627407407407</v>
      </c>
      <c r="BQ216">
        <v>24.7483</v>
      </c>
      <c r="BR216">
        <v>24.99452592592593</v>
      </c>
      <c r="BS216">
        <v>999.9000000000001</v>
      </c>
      <c r="BT216">
        <v>0</v>
      </c>
      <c r="BU216">
        <v>0</v>
      </c>
      <c r="BV216">
        <v>10008.29037037037</v>
      </c>
      <c r="BW216">
        <v>0</v>
      </c>
      <c r="BX216">
        <v>7.869059999999998</v>
      </c>
      <c r="BY216">
        <v>1.947290633333333</v>
      </c>
      <c r="BZ216">
        <v>355.2336666666667</v>
      </c>
      <c r="CA216">
        <v>351.8644444444445</v>
      </c>
      <c r="CB216">
        <v>3.864622222222222</v>
      </c>
      <c r="CC216">
        <v>346.7362592592592</v>
      </c>
      <c r="CD216">
        <v>14.57451481481481</v>
      </c>
      <c r="CE216">
        <v>1.684885185185185</v>
      </c>
      <c r="CF216">
        <v>1.331753703703704</v>
      </c>
      <c r="CG216">
        <v>14.75788518518518</v>
      </c>
      <c r="CH216">
        <v>11.16209259259259</v>
      </c>
      <c r="CI216">
        <v>1999.916666666667</v>
      </c>
      <c r="CJ216">
        <v>0.9800004444444445</v>
      </c>
      <c r="CK216">
        <v>0.01999950740740741</v>
      </c>
      <c r="CL216">
        <v>0</v>
      </c>
      <c r="CM216">
        <v>755.274037037037</v>
      </c>
      <c r="CN216">
        <v>5.00097</v>
      </c>
      <c r="CO216">
        <v>15013.75185185185</v>
      </c>
      <c r="CP216">
        <v>16706.89259259259</v>
      </c>
      <c r="CQ216">
        <v>38.15485185185184</v>
      </c>
      <c r="CR216">
        <v>39.02292592592593</v>
      </c>
      <c r="CS216">
        <v>38.00444444444444</v>
      </c>
      <c r="CT216">
        <v>38.80992592592592</v>
      </c>
      <c r="CU216">
        <v>38.87248148148147</v>
      </c>
      <c r="CV216">
        <v>1955.018888888889</v>
      </c>
      <c r="CW216">
        <v>39.89703703703704</v>
      </c>
      <c r="CX216">
        <v>0</v>
      </c>
      <c r="CY216">
        <v>1664378759.2</v>
      </c>
      <c r="CZ216">
        <v>0</v>
      </c>
      <c r="DA216">
        <v>0</v>
      </c>
      <c r="DB216" t="s">
        <v>356</v>
      </c>
      <c r="DC216">
        <v>1663859321.1</v>
      </c>
      <c r="DD216">
        <v>1663859315.6</v>
      </c>
      <c r="DE216">
        <v>0</v>
      </c>
      <c r="DF216">
        <v>0.196</v>
      </c>
      <c r="DG216">
        <v>-0.001</v>
      </c>
      <c r="DH216">
        <v>-5.941</v>
      </c>
      <c r="DI216">
        <v>-0.174</v>
      </c>
      <c r="DJ216">
        <v>1500</v>
      </c>
      <c r="DK216">
        <v>17</v>
      </c>
      <c r="DL216">
        <v>0.13</v>
      </c>
      <c r="DM216">
        <v>0.04</v>
      </c>
      <c r="DN216">
        <v>0.7162474525</v>
      </c>
      <c r="DO216">
        <v>24.31496716210132</v>
      </c>
      <c r="DP216">
        <v>2.388345485426038</v>
      </c>
      <c r="DQ216">
        <v>0</v>
      </c>
      <c r="DR216">
        <v>3.870607</v>
      </c>
      <c r="DS216">
        <v>-0.06494521575984991</v>
      </c>
      <c r="DT216">
        <v>0.01240649551646232</v>
      </c>
      <c r="DU216">
        <v>1</v>
      </c>
      <c r="DV216">
        <v>1</v>
      </c>
      <c r="DW216">
        <v>2</v>
      </c>
      <c r="DX216" t="s">
        <v>425</v>
      </c>
      <c r="DY216">
        <v>2.9848</v>
      </c>
      <c r="DZ216">
        <v>2.71595</v>
      </c>
      <c r="EA216">
        <v>0.0790165</v>
      </c>
      <c r="EB216">
        <v>0.07690130000000001</v>
      </c>
      <c r="EC216">
        <v>0.0906201</v>
      </c>
      <c r="ED216">
        <v>0.0749514</v>
      </c>
      <c r="EE216">
        <v>29232.6</v>
      </c>
      <c r="EF216">
        <v>29448.7</v>
      </c>
      <c r="EG216">
        <v>29492.7</v>
      </c>
      <c r="EH216">
        <v>29498.7</v>
      </c>
      <c r="EI216">
        <v>35549.7</v>
      </c>
      <c r="EJ216">
        <v>36280.4</v>
      </c>
      <c r="EK216">
        <v>41563</v>
      </c>
      <c r="EL216">
        <v>42030.3</v>
      </c>
      <c r="EM216">
        <v>1.98167</v>
      </c>
      <c r="EN216">
        <v>1.93745</v>
      </c>
      <c r="EO216">
        <v>0.10483</v>
      </c>
      <c r="EP216">
        <v>0</v>
      </c>
      <c r="EQ216">
        <v>23.2649</v>
      </c>
      <c r="ER216">
        <v>999.9</v>
      </c>
      <c r="ES216">
        <v>48.1</v>
      </c>
      <c r="ET216">
        <v>27.9</v>
      </c>
      <c r="EU216">
        <v>19.8591</v>
      </c>
      <c r="EV216">
        <v>62.7296</v>
      </c>
      <c r="EW216">
        <v>33.145</v>
      </c>
      <c r="EX216">
        <v>1</v>
      </c>
      <c r="EY216">
        <v>-0.161207</v>
      </c>
      <c r="EZ216">
        <v>-0.0395098</v>
      </c>
      <c r="FA216">
        <v>20.3864</v>
      </c>
      <c r="FB216">
        <v>5.21834</v>
      </c>
      <c r="FC216">
        <v>12.0099</v>
      </c>
      <c r="FD216">
        <v>4.9898</v>
      </c>
      <c r="FE216">
        <v>3.28845</v>
      </c>
      <c r="FF216">
        <v>9999</v>
      </c>
      <c r="FG216">
        <v>9999</v>
      </c>
      <c r="FH216">
        <v>9999</v>
      </c>
      <c r="FI216">
        <v>267.5</v>
      </c>
      <c r="FJ216">
        <v>1.86721</v>
      </c>
      <c r="FK216">
        <v>1.8663</v>
      </c>
      <c r="FL216">
        <v>1.86569</v>
      </c>
      <c r="FM216">
        <v>1.86569</v>
      </c>
      <c r="FN216">
        <v>1.8675</v>
      </c>
      <c r="FO216">
        <v>1.86998</v>
      </c>
      <c r="FP216">
        <v>1.86865</v>
      </c>
      <c r="FQ216">
        <v>1.87012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-2.991</v>
      </c>
      <c r="GF216">
        <v>-0.1344</v>
      </c>
      <c r="GG216">
        <v>-1.924539205026614</v>
      </c>
      <c r="GH216">
        <v>-0.003472570976848066</v>
      </c>
      <c r="GI216">
        <v>7.724417303660118E-07</v>
      </c>
      <c r="GJ216">
        <v>-2.052396271755168E-10</v>
      </c>
      <c r="GK216">
        <v>-0.1837585470287317</v>
      </c>
      <c r="GL216">
        <v>-0.01104087791735834</v>
      </c>
      <c r="GM216">
        <v>0.001110027317673367</v>
      </c>
      <c r="GN216">
        <v>-2.007286811265012E-05</v>
      </c>
      <c r="GO216">
        <v>4</v>
      </c>
      <c r="GP216">
        <v>2317</v>
      </c>
      <c r="GQ216">
        <v>1</v>
      </c>
      <c r="GR216">
        <v>22</v>
      </c>
      <c r="GS216">
        <v>8657.200000000001</v>
      </c>
      <c r="GT216">
        <v>8657.299999999999</v>
      </c>
      <c r="GU216">
        <v>0.814209</v>
      </c>
      <c r="GV216">
        <v>2.22534</v>
      </c>
      <c r="GW216">
        <v>1.39648</v>
      </c>
      <c r="GX216">
        <v>2.33765</v>
      </c>
      <c r="GY216">
        <v>1.49536</v>
      </c>
      <c r="GZ216">
        <v>2.3877</v>
      </c>
      <c r="HA216">
        <v>33.0429</v>
      </c>
      <c r="HB216">
        <v>16.1809</v>
      </c>
      <c r="HC216">
        <v>18</v>
      </c>
      <c r="HD216">
        <v>524.51</v>
      </c>
      <c r="HE216">
        <v>452.15</v>
      </c>
      <c r="HF216">
        <v>21.4953</v>
      </c>
      <c r="HG216">
        <v>25.395</v>
      </c>
      <c r="HH216">
        <v>29.9986</v>
      </c>
      <c r="HI216">
        <v>25.3665</v>
      </c>
      <c r="HJ216">
        <v>25.3075</v>
      </c>
      <c r="HK216">
        <v>16.3093</v>
      </c>
      <c r="HL216">
        <v>28.3812</v>
      </c>
      <c r="HM216">
        <v>45.0036</v>
      </c>
      <c r="HN216">
        <v>21.6526</v>
      </c>
      <c r="HO216">
        <v>299.469</v>
      </c>
      <c r="HP216">
        <v>14.5067</v>
      </c>
      <c r="HQ216">
        <v>100.884</v>
      </c>
      <c r="HR216">
        <v>100.949</v>
      </c>
    </row>
    <row r="217" spans="1:226">
      <c r="A217">
        <v>201</v>
      </c>
      <c r="B217">
        <v>1664378760.5</v>
      </c>
      <c r="C217">
        <v>2555.5</v>
      </c>
      <c r="D217" t="s">
        <v>766</v>
      </c>
      <c r="E217" t="s">
        <v>767</v>
      </c>
      <c r="F217">
        <v>5</v>
      </c>
      <c r="G217" t="s">
        <v>751</v>
      </c>
      <c r="H217" t="s">
        <v>354</v>
      </c>
      <c r="I217">
        <v>1664378752.782143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319.7055890595224</v>
      </c>
      <c r="AK217">
        <v>317.7495818181818</v>
      </c>
      <c r="AL217">
        <v>-3.171013779937668</v>
      </c>
      <c r="AM217">
        <v>64.65614572603255</v>
      </c>
      <c r="AN217">
        <f>(AP217 - AO217 + BO217*1E3/(8.314*(BQ217+273.15)) * AR217/BN217 * AQ217) * BN217/(100*BB217) * 1000/(1000 - AP217)</f>
        <v>0</v>
      </c>
      <c r="AO217">
        <v>14.56565589869033</v>
      </c>
      <c r="AP217">
        <v>18.46447939393939</v>
      </c>
      <c r="AQ217">
        <v>7.121705252617642E-05</v>
      </c>
      <c r="AR217">
        <v>104.4264247999576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1664378752.782143</v>
      </c>
      <c r="BH217">
        <v>334.3886785714286</v>
      </c>
      <c r="BI217">
        <v>331.0768571428571</v>
      </c>
      <c r="BJ217">
        <v>18.44996071428571</v>
      </c>
      <c r="BK217">
        <v>14.57419285714286</v>
      </c>
      <c r="BL217">
        <v>337.4046785714286</v>
      </c>
      <c r="BM217">
        <v>18.58437142857143</v>
      </c>
      <c r="BN217">
        <v>500.0592857142856</v>
      </c>
      <c r="BO217">
        <v>91.37563928571429</v>
      </c>
      <c r="BP217">
        <v>0.09996214642857144</v>
      </c>
      <c r="BQ217">
        <v>24.74191428571428</v>
      </c>
      <c r="BR217">
        <v>24.99028928571429</v>
      </c>
      <c r="BS217">
        <v>999.9000000000002</v>
      </c>
      <c r="BT217">
        <v>0</v>
      </c>
      <c r="BU217">
        <v>0</v>
      </c>
      <c r="BV217">
        <v>10017.72071428571</v>
      </c>
      <c r="BW217">
        <v>0</v>
      </c>
      <c r="BX217">
        <v>7.869059999999998</v>
      </c>
      <c r="BY217">
        <v>3.311847857142857</v>
      </c>
      <c r="BZ217">
        <v>340.6740714285714</v>
      </c>
      <c r="CA217">
        <v>335.9735</v>
      </c>
      <c r="CB217">
        <v>3.875760357142856</v>
      </c>
      <c r="CC217">
        <v>331.0768571428571</v>
      </c>
      <c r="CD217">
        <v>14.57419285714286</v>
      </c>
      <c r="CE217">
        <v>1.685876071428571</v>
      </c>
      <c r="CF217">
        <v>1.331726071428571</v>
      </c>
      <c r="CG217">
        <v>14.76700357142857</v>
      </c>
      <c r="CH217">
        <v>11.16177857142857</v>
      </c>
      <c r="CI217">
        <v>1999.941428571429</v>
      </c>
      <c r="CJ217">
        <v>0.980002214285714</v>
      </c>
      <c r="CK217">
        <v>0.01999776785714285</v>
      </c>
      <c r="CL217">
        <v>0</v>
      </c>
      <c r="CM217">
        <v>751.2980357142858</v>
      </c>
      <c r="CN217">
        <v>5.00097</v>
      </c>
      <c r="CO217">
        <v>14940.84285714286</v>
      </c>
      <c r="CP217">
        <v>16707.10714285714</v>
      </c>
      <c r="CQ217">
        <v>38.26764285714285</v>
      </c>
      <c r="CR217">
        <v>39.15157142857142</v>
      </c>
      <c r="CS217">
        <v>38.0935</v>
      </c>
      <c r="CT217">
        <v>38.96625</v>
      </c>
      <c r="CU217">
        <v>38.98192857142857</v>
      </c>
      <c r="CV217">
        <v>1955.046428571428</v>
      </c>
      <c r="CW217">
        <v>39.89428571428572</v>
      </c>
      <c r="CX217">
        <v>0</v>
      </c>
      <c r="CY217">
        <v>1664378764.6</v>
      </c>
      <c r="CZ217">
        <v>0</v>
      </c>
      <c r="DA217">
        <v>0</v>
      </c>
      <c r="DB217" t="s">
        <v>356</v>
      </c>
      <c r="DC217">
        <v>1663859321.1</v>
      </c>
      <c r="DD217">
        <v>1663859315.6</v>
      </c>
      <c r="DE217">
        <v>0</v>
      </c>
      <c r="DF217">
        <v>0.196</v>
      </c>
      <c r="DG217">
        <v>-0.001</v>
      </c>
      <c r="DH217">
        <v>-5.941</v>
      </c>
      <c r="DI217">
        <v>-0.174</v>
      </c>
      <c r="DJ217">
        <v>1500</v>
      </c>
      <c r="DK217">
        <v>17</v>
      </c>
      <c r="DL217">
        <v>0.13</v>
      </c>
      <c r="DM217">
        <v>0.04</v>
      </c>
      <c r="DN217">
        <v>2.287071904878049</v>
      </c>
      <c r="DO217">
        <v>18.40824847799757</v>
      </c>
      <c r="DP217">
        <v>1.82613793203316</v>
      </c>
      <c r="DQ217">
        <v>0</v>
      </c>
      <c r="DR217">
        <v>3.87133756097561</v>
      </c>
      <c r="DS217">
        <v>0.1026839047672402</v>
      </c>
      <c r="DT217">
        <v>0.01281160597699197</v>
      </c>
      <c r="DU217">
        <v>0</v>
      </c>
      <c r="DV217">
        <v>0</v>
      </c>
      <c r="DW217">
        <v>2</v>
      </c>
      <c r="DX217" t="s">
        <v>357</v>
      </c>
      <c r="DY217">
        <v>2.98472</v>
      </c>
      <c r="DZ217">
        <v>2.71573</v>
      </c>
      <c r="EA217">
        <v>0.07597619999999999</v>
      </c>
      <c r="EB217">
        <v>0.0736631</v>
      </c>
      <c r="EC217">
        <v>0.0906592</v>
      </c>
      <c r="ED217">
        <v>0.0749431</v>
      </c>
      <c r="EE217">
        <v>29329.2</v>
      </c>
      <c r="EF217">
        <v>29552.1</v>
      </c>
      <c r="EG217">
        <v>29492.8</v>
      </c>
      <c r="EH217">
        <v>29498.9</v>
      </c>
      <c r="EI217">
        <v>35548</v>
      </c>
      <c r="EJ217">
        <v>36280.6</v>
      </c>
      <c r="EK217">
        <v>41562.9</v>
      </c>
      <c r="EL217">
        <v>42030.3</v>
      </c>
      <c r="EM217">
        <v>1.98162</v>
      </c>
      <c r="EN217">
        <v>1.93738</v>
      </c>
      <c r="EO217">
        <v>0.105556</v>
      </c>
      <c r="EP217">
        <v>0</v>
      </c>
      <c r="EQ217">
        <v>23.2592</v>
      </c>
      <c r="ER217">
        <v>999.9</v>
      </c>
      <c r="ES217">
        <v>48.1</v>
      </c>
      <c r="ET217">
        <v>27.9</v>
      </c>
      <c r="EU217">
        <v>19.8601</v>
      </c>
      <c r="EV217">
        <v>62.5896</v>
      </c>
      <c r="EW217">
        <v>33.0649</v>
      </c>
      <c r="EX217">
        <v>1</v>
      </c>
      <c r="EY217">
        <v>-0.160907</v>
      </c>
      <c r="EZ217">
        <v>0.7156400000000001</v>
      </c>
      <c r="FA217">
        <v>20.3865</v>
      </c>
      <c r="FB217">
        <v>5.21864</v>
      </c>
      <c r="FC217">
        <v>12.0099</v>
      </c>
      <c r="FD217">
        <v>4.9898</v>
      </c>
      <c r="FE217">
        <v>3.2885</v>
      </c>
      <c r="FF217">
        <v>9999</v>
      </c>
      <c r="FG217">
        <v>9999</v>
      </c>
      <c r="FH217">
        <v>9999</v>
      </c>
      <c r="FI217">
        <v>267.5</v>
      </c>
      <c r="FJ217">
        <v>1.86718</v>
      </c>
      <c r="FK217">
        <v>1.8663</v>
      </c>
      <c r="FL217">
        <v>1.86569</v>
      </c>
      <c r="FM217">
        <v>1.86569</v>
      </c>
      <c r="FN217">
        <v>1.8675</v>
      </c>
      <c r="FO217">
        <v>1.86996</v>
      </c>
      <c r="FP217">
        <v>1.86861</v>
      </c>
      <c r="FQ217">
        <v>1.87012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-2.943</v>
      </c>
      <c r="GF217">
        <v>-0.1342</v>
      </c>
      <c r="GG217">
        <v>-1.924539205026614</v>
      </c>
      <c r="GH217">
        <v>-0.003472570976848066</v>
      </c>
      <c r="GI217">
        <v>7.724417303660118E-07</v>
      </c>
      <c r="GJ217">
        <v>-2.052396271755168E-10</v>
      </c>
      <c r="GK217">
        <v>-0.1837585470287317</v>
      </c>
      <c r="GL217">
        <v>-0.01104087791735834</v>
      </c>
      <c r="GM217">
        <v>0.001110027317673367</v>
      </c>
      <c r="GN217">
        <v>-2.007286811265012E-05</v>
      </c>
      <c r="GO217">
        <v>4</v>
      </c>
      <c r="GP217">
        <v>2317</v>
      </c>
      <c r="GQ217">
        <v>1</v>
      </c>
      <c r="GR217">
        <v>22</v>
      </c>
      <c r="GS217">
        <v>8657.299999999999</v>
      </c>
      <c r="GT217">
        <v>8657.4</v>
      </c>
      <c r="GU217">
        <v>0.782471</v>
      </c>
      <c r="GV217">
        <v>2.22656</v>
      </c>
      <c r="GW217">
        <v>1.39648</v>
      </c>
      <c r="GX217">
        <v>2.33765</v>
      </c>
      <c r="GY217">
        <v>1.49536</v>
      </c>
      <c r="GZ217">
        <v>2.45483</v>
      </c>
      <c r="HA217">
        <v>33.0429</v>
      </c>
      <c r="HB217">
        <v>16.1809</v>
      </c>
      <c r="HC217">
        <v>18</v>
      </c>
      <c r="HD217">
        <v>524.501</v>
      </c>
      <c r="HE217">
        <v>452.129</v>
      </c>
      <c r="HF217">
        <v>21.6899</v>
      </c>
      <c r="HG217">
        <v>25.3981</v>
      </c>
      <c r="HH217">
        <v>29.9998</v>
      </c>
      <c r="HI217">
        <v>25.3691</v>
      </c>
      <c r="HJ217">
        <v>25.3106</v>
      </c>
      <c r="HK217">
        <v>15.6641</v>
      </c>
      <c r="HL217">
        <v>28.3812</v>
      </c>
      <c r="HM217">
        <v>45.0036</v>
      </c>
      <c r="HN217">
        <v>21.6593</v>
      </c>
      <c r="HO217">
        <v>279.433</v>
      </c>
      <c r="HP217">
        <v>14.4756</v>
      </c>
      <c r="HQ217">
        <v>100.884</v>
      </c>
      <c r="HR217">
        <v>100.949</v>
      </c>
    </row>
    <row r="218" spans="1:226">
      <c r="A218">
        <v>202</v>
      </c>
      <c r="B218">
        <v>1664378765.5</v>
      </c>
      <c r="C218">
        <v>2560.5</v>
      </c>
      <c r="D218" t="s">
        <v>768</v>
      </c>
      <c r="E218" t="s">
        <v>769</v>
      </c>
      <c r="F218">
        <v>5</v>
      </c>
      <c r="G218" t="s">
        <v>751</v>
      </c>
      <c r="H218" t="s">
        <v>354</v>
      </c>
      <c r="I218">
        <v>1664378757.75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302.9642539933432</v>
      </c>
      <c r="AK218">
        <v>301.8756303030302</v>
      </c>
      <c r="AL218">
        <v>-3.179540412011325</v>
      </c>
      <c r="AM218">
        <v>64.65614572603255</v>
      </c>
      <c r="AN218">
        <f>(AP218 - AO218 + BO218*1E3/(8.314*(BQ218+273.15)) * AR218/BN218 * AQ218) * BN218/(100*BB218) * 1000/(1000 - AP218)</f>
        <v>0</v>
      </c>
      <c r="AO218">
        <v>14.56733815603466</v>
      </c>
      <c r="AP218">
        <v>18.46167454545454</v>
      </c>
      <c r="AQ218">
        <v>-1.612485066451513E-05</v>
      </c>
      <c r="AR218">
        <v>104.4264247999576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1664378757.75</v>
      </c>
      <c r="BH218">
        <v>318.9686071428572</v>
      </c>
      <c r="BI218">
        <v>314.4894285714286</v>
      </c>
      <c r="BJ218">
        <v>18.45735714285714</v>
      </c>
      <c r="BK218">
        <v>14.57032142857143</v>
      </c>
      <c r="BL218">
        <v>321.9377857142857</v>
      </c>
      <c r="BM218">
        <v>18.59169285714285</v>
      </c>
      <c r="BN218">
        <v>500.0675</v>
      </c>
      <c r="BO218">
        <v>91.37584285714284</v>
      </c>
      <c r="BP218">
        <v>0.1000351571428572</v>
      </c>
      <c r="BQ218">
        <v>24.74275714285714</v>
      </c>
      <c r="BR218">
        <v>24.98861071428571</v>
      </c>
      <c r="BS218">
        <v>999.9000000000002</v>
      </c>
      <c r="BT218">
        <v>0</v>
      </c>
      <c r="BU218">
        <v>0</v>
      </c>
      <c r="BV218">
        <v>10012.0975</v>
      </c>
      <c r="BW218">
        <v>0</v>
      </c>
      <c r="BX218">
        <v>7.869059999999998</v>
      </c>
      <c r="BY218">
        <v>4.479163928571428</v>
      </c>
      <c r="BZ218">
        <v>324.9666071428572</v>
      </c>
      <c r="CA218">
        <v>319.1395000000001</v>
      </c>
      <c r="CB218">
        <v>3.887026428571428</v>
      </c>
      <c r="CC218">
        <v>314.4894285714286</v>
      </c>
      <c r="CD218">
        <v>14.57032142857143</v>
      </c>
      <c r="CE218">
        <v>1.686555357142857</v>
      </c>
      <c r="CF218">
        <v>1.331375714285715</v>
      </c>
      <c r="CG218">
        <v>14.77325</v>
      </c>
      <c r="CH218">
        <v>11.15781071428571</v>
      </c>
      <c r="CI218">
        <v>1999.935357142857</v>
      </c>
      <c r="CJ218">
        <v>0.9800038214285713</v>
      </c>
      <c r="CK218">
        <v>0.01999617857142857</v>
      </c>
      <c r="CL218">
        <v>0</v>
      </c>
      <c r="CM218">
        <v>747.3739999999999</v>
      </c>
      <c r="CN218">
        <v>5.00097</v>
      </c>
      <c r="CO218">
        <v>14868.06785714286</v>
      </c>
      <c r="CP218">
        <v>16707.06071428572</v>
      </c>
      <c r="CQ218">
        <v>38.37928571428571</v>
      </c>
      <c r="CR218">
        <v>39.28325</v>
      </c>
      <c r="CS218">
        <v>38.19385714285714</v>
      </c>
      <c r="CT218">
        <v>39.13367857142857</v>
      </c>
      <c r="CU218">
        <v>39.10021428571429</v>
      </c>
      <c r="CV218">
        <v>1955.043571428572</v>
      </c>
      <c r="CW218">
        <v>39.89107142857144</v>
      </c>
      <c r="CX218">
        <v>0</v>
      </c>
      <c r="CY218">
        <v>1664378769.4</v>
      </c>
      <c r="CZ218">
        <v>0</v>
      </c>
      <c r="DA218">
        <v>0</v>
      </c>
      <c r="DB218" t="s">
        <v>356</v>
      </c>
      <c r="DC218">
        <v>1663859321.1</v>
      </c>
      <c r="DD218">
        <v>1663859315.6</v>
      </c>
      <c r="DE218">
        <v>0</v>
      </c>
      <c r="DF218">
        <v>0.196</v>
      </c>
      <c r="DG218">
        <v>-0.001</v>
      </c>
      <c r="DH218">
        <v>-5.941</v>
      </c>
      <c r="DI218">
        <v>-0.174</v>
      </c>
      <c r="DJ218">
        <v>1500</v>
      </c>
      <c r="DK218">
        <v>17</v>
      </c>
      <c r="DL218">
        <v>0.13</v>
      </c>
      <c r="DM218">
        <v>0.04</v>
      </c>
      <c r="DN218">
        <v>3.689911170731707</v>
      </c>
      <c r="DO218">
        <v>14.4675703158116</v>
      </c>
      <c r="DP218">
        <v>1.422291143341099</v>
      </c>
      <c r="DQ218">
        <v>0</v>
      </c>
      <c r="DR218">
        <v>3.879919024390244</v>
      </c>
      <c r="DS218">
        <v>0.1498927556847819</v>
      </c>
      <c r="DT218">
        <v>0.01557007711885876</v>
      </c>
      <c r="DU218">
        <v>0</v>
      </c>
      <c r="DV218">
        <v>0</v>
      </c>
      <c r="DW218">
        <v>2</v>
      </c>
      <c r="DX218" t="s">
        <v>357</v>
      </c>
      <c r="DY218">
        <v>2.9847</v>
      </c>
      <c r="DZ218">
        <v>2.71552</v>
      </c>
      <c r="EA218">
        <v>0.0728647</v>
      </c>
      <c r="EB218">
        <v>0.0703623</v>
      </c>
      <c r="EC218">
        <v>0.0906445</v>
      </c>
      <c r="ED218">
        <v>0.07489319999999999</v>
      </c>
      <c r="EE218">
        <v>29428.1</v>
      </c>
      <c r="EF218">
        <v>29657.3</v>
      </c>
      <c r="EG218">
        <v>29493</v>
      </c>
      <c r="EH218">
        <v>29498.8</v>
      </c>
      <c r="EI218">
        <v>35549</v>
      </c>
      <c r="EJ218">
        <v>36282.3</v>
      </c>
      <c r="EK218">
        <v>41563.5</v>
      </c>
      <c r="EL218">
        <v>42030</v>
      </c>
      <c r="EM218">
        <v>1.98172</v>
      </c>
      <c r="EN218">
        <v>1.93725</v>
      </c>
      <c r="EO218">
        <v>0.106432</v>
      </c>
      <c r="EP218">
        <v>0</v>
      </c>
      <c r="EQ218">
        <v>23.2541</v>
      </c>
      <c r="ER218">
        <v>999.9</v>
      </c>
      <c r="ES218">
        <v>48.1</v>
      </c>
      <c r="ET218">
        <v>27.9</v>
      </c>
      <c r="EU218">
        <v>19.8596</v>
      </c>
      <c r="EV218">
        <v>62.8396</v>
      </c>
      <c r="EW218">
        <v>33.4655</v>
      </c>
      <c r="EX218">
        <v>1</v>
      </c>
      <c r="EY218">
        <v>-0.16017</v>
      </c>
      <c r="EZ218">
        <v>1.09222</v>
      </c>
      <c r="FA218">
        <v>20.3844</v>
      </c>
      <c r="FB218">
        <v>5.21864</v>
      </c>
      <c r="FC218">
        <v>12.0099</v>
      </c>
      <c r="FD218">
        <v>4.9896</v>
      </c>
      <c r="FE218">
        <v>3.28842</v>
      </c>
      <c r="FF218">
        <v>9999</v>
      </c>
      <c r="FG218">
        <v>9999</v>
      </c>
      <c r="FH218">
        <v>9999</v>
      </c>
      <c r="FI218">
        <v>267.5</v>
      </c>
      <c r="FJ218">
        <v>1.86715</v>
      </c>
      <c r="FK218">
        <v>1.86629</v>
      </c>
      <c r="FL218">
        <v>1.86569</v>
      </c>
      <c r="FM218">
        <v>1.86568</v>
      </c>
      <c r="FN218">
        <v>1.8675</v>
      </c>
      <c r="FO218">
        <v>1.86996</v>
      </c>
      <c r="FP218">
        <v>1.86859</v>
      </c>
      <c r="FQ218">
        <v>1.87012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-2.895</v>
      </c>
      <c r="GF218">
        <v>-0.1343</v>
      </c>
      <c r="GG218">
        <v>-1.924539205026614</v>
      </c>
      <c r="GH218">
        <v>-0.003472570976848066</v>
      </c>
      <c r="GI218">
        <v>7.724417303660118E-07</v>
      </c>
      <c r="GJ218">
        <v>-2.052396271755168E-10</v>
      </c>
      <c r="GK218">
        <v>-0.1837585470287317</v>
      </c>
      <c r="GL218">
        <v>-0.01104087791735834</v>
      </c>
      <c r="GM218">
        <v>0.001110027317673367</v>
      </c>
      <c r="GN218">
        <v>-2.007286811265012E-05</v>
      </c>
      <c r="GO218">
        <v>4</v>
      </c>
      <c r="GP218">
        <v>2317</v>
      </c>
      <c r="GQ218">
        <v>1</v>
      </c>
      <c r="GR218">
        <v>22</v>
      </c>
      <c r="GS218">
        <v>8657.4</v>
      </c>
      <c r="GT218">
        <v>8657.5</v>
      </c>
      <c r="GU218">
        <v>0.74585</v>
      </c>
      <c r="GV218">
        <v>2.22534</v>
      </c>
      <c r="GW218">
        <v>1.39648</v>
      </c>
      <c r="GX218">
        <v>2.33643</v>
      </c>
      <c r="GY218">
        <v>1.49536</v>
      </c>
      <c r="GZ218">
        <v>2.39624</v>
      </c>
      <c r="HA218">
        <v>33.0429</v>
      </c>
      <c r="HB218">
        <v>16.1809</v>
      </c>
      <c r="HC218">
        <v>18</v>
      </c>
      <c r="HD218">
        <v>524.592</v>
      </c>
      <c r="HE218">
        <v>452.074</v>
      </c>
      <c r="HF218">
        <v>21.7201</v>
      </c>
      <c r="HG218">
        <v>25.4008</v>
      </c>
      <c r="HH218">
        <v>30.0005</v>
      </c>
      <c r="HI218">
        <v>25.3718</v>
      </c>
      <c r="HJ218">
        <v>25.3133</v>
      </c>
      <c r="HK218">
        <v>14.9353</v>
      </c>
      <c r="HL218">
        <v>28.6534</v>
      </c>
      <c r="HM218">
        <v>45.0036</v>
      </c>
      <c r="HN218">
        <v>21.6624</v>
      </c>
      <c r="HO218">
        <v>266.073</v>
      </c>
      <c r="HP218">
        <v>14.456</v>
      </c>
      <c r="HQ218">
        <v>100.885</v>
      </c>
      <c r="HR218">
        <v>100.948</v>
      </c>
    </row>
    <row r="219" spans="1:226">
      <c r="A219">
        <v>203</v>
      </c>
      <c r="B219">
        <v>1664378770.5</v>
      </c>
      <c r="C219">
        <v>2565.5</v>
      </c>
      <c r="D219" t="s">
        <v>770</v>
      </c>
      <c r="E219" t="s">
        <v>771</v>
      </c>
      <c r="F219">
        <v>5</v>
      </c>
      <c r="G219" t="s">
        <v>751</v>
      </c>
      <c r="H219" t="s">
        <v>354</v>
      </c>
      <c r="I219">
        <v>1664378762.717857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286.1079544374026</v>
      </c>
      <c r="AK219">
        <v>286.0375393939394</v>
      </c>
      <c r="AL219">
        <v>-3.168621267961017</v>
      </c>
      <c r="AM219">
        <v>64.65614572603255</v>
      </c>
      <c r="AN219">
        <f>(AP219 - AO219 + BO219*1E3/(8.314*(BQ219+273.15)) * AR219/BN219 * AQ219) * BN219/(100*BB219) * 1000/(1000 - AP219)</f>
        <v>0</v>
      </c>
      <c r="AO219">
        <v>14.53735096512708</v>
      </c>
      <c r="AP219">
        <v>18.44588484848485</v>
      </c>
      <c r="AQ219">
        <v>-8.277354152266398E-05</v>
      </c>
      <c r="AR219">
        <v>104.4264247999576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1664378762.717857</v>
      </c>
      <c r="BH219">
        <v>303.4313571428571</v>
      </c>
      <c r="BI219">
        <v>297.8854642857142</v>
      </c>
      <c r="BJ219">
        <v>18.45940357142857</v>
      </c>
      <c r="BK219">
        <v>14.55732857142857</v>
      </c>
      <c r="BL219">
        <v>306.353</v>
      </c>
      <c r="BM219">
        <v>18.59371428571428</v>
      </c>
      <c r="BN219">
        <v>500.0705357142857</v>
      </c>
      <c r="BO219">
        <v>91.37528571428571</v>
      </c>
      <c r="BP219">
        <v>0.1000254321428572</v>
      </c>
      <c r="BQ219">
        <v>24.74982857142857</v>
      </c>
      <c r="BR219">
        <v>25.00098214285714</v>
      </c>
      <c r="BS219">
        <v>999.9000000000002</v>
      </c>
      <c r="BT219">
        <v>0</v>
      </c>
      <c r="BU219">
        <v>0</v>
      </c>
      <c r="BV219">
        <v>10001.15571428571</v>
      </c>
      <c r="BW219">
        <v>0</v>
      </c>
      <c r="BX219">
        <v>7.869059999999998</v>
      </c>
      <c r="BY219">
        <v>5.545792857142857</v>
      </c>
      <c r="BZ219">
        <v>309.1378214285714</v>
      </c>
      <c r="CA219">
        <v>302.2862142857143</v>
      </c>
      <c r="CB219">
        <v>3.902068928571429</v>
      </c>
      <c r="CC219">
        <v>297.8854642857142</v>
      </c>
      <c r="CD219">
        <v>14.55732857142857</v>
      </c>
      <c r="CE219">
        <v>1.686732857142857</v>
      </c>
      <c r="CF219">
        <v>1.33018</v>
      </c>
      <c r="CG219">
        <v>14.77487142857143</v>
      </c>
      <c r="CH219">
        <v>11.14426785714286</v>
      </c>
      <c r="CI219">
        <v>1999.926785714286</v>
      </c>
      <c r="CJ219">
        <v>0.9800037142857143</v>
      </c>
      <c r="CK219">
        <v>0.01999631428571428</v>
      </c>
      <c r="CL219">
        <v>0</v>
      </c>
      <c r="CM219">
        <v>743.740857142857</v>
      </c>
      <c r="CN219">
        <v>5.00097</v>
      </c>
      <c r="CO219">
        <v>14802.675</v>
      </c>
      <c r="CP219">
        <v>16706.98571428571</v>
      </c>
      <c r="CQ219">
        <v>38.49085714285714</v>
      </c>
      <c r="CR219">
        <v>39.40825</v>
      </c>
      <c r="CS219">
        <v>38.29210714285714</v>
      </c>
      <c r="CT219">
        <v>39.29657142857143</v>
      </c>
      <c r="CU219">
        <v>39.2185</v>
      </c>
      <c r="CV219">
        <v>1955.034285714286</v>
      </c>
      <c r="CW219">
        <v>39.89107142857143</v>
      </c>
      <c r="CX219">
        <v>0</v>
      </c>
      <c r="CY219">
        <v>1664378774.8</v>
      </c>
      <c r="CZ219">
        <v>0</v>
      </c>
      <c r="DA219">
        <v>0</v>
      </c>
      <c r="DB219" t="s">
        <v>356</v>
      </c>
      <c r="DC219">
        <v>1663859321.1</v>
      </c>
      <c r="DD219">
        <v>1663859315.6</v>
      </c>
      <c r="DE219">
        <v>0</v>
      </c>
      <c r="DF219">
        <v>0.196</v>
      </c>
      <c r="DG219">
        <v>-0.001</v>
      </c>
      <c r="DH219">
        <v>-5.941</v>
      </c>
      <c r="DI219">
        <v>-0.174</v>
      </c>
      <c r="DJ219">
        <v>1500</v>
      </c>
      <c r="DK219">
        <v>17</v>
      </c>
      <c r="DL219">
        <v>0.13</v>
      </c>
      <c r="DM219">
        <v>0.04</v>
      </c>
      <c r="DN219">
        <v>4.954814390243903</v>
      </c>
      <c r="DO219">
        <v>12.76009122493219</v>
      </c>
      <c r="DP219">
        <v>1.252316937177527</v>
      </c>
      <c r="DQ219">
        <v>0</v>
      </c>
      <c r="DR219">
        <v>3.893269268292682</v>
      </c>
      <c r="DS219">
        <v>0.1669645319874784</v>
      </c>
      <c r="DT219">
        <v>0.01707386155048388</v>
      </c>
      <c r="DU219">
        <v>0</v>
      </c>
      <c r="DV219">
        <v>0</v>
      </c>
      <c r="DW219">
        <v>2</v>
      </c>
      <c r="DX219" t="s">
        <v>357</v>
      </c>
      <c r="DY219">
        <v>2.98454</v>
      </c>
      <c r="DZ219">
        <v>2.71563</v>
      </c>
      <c r="EA219">
        <v>0.069697</v>
      </c>
      <c r="EB219">
        <v>0.0669825</v>
      </c>
      <c r="EC219">
        <v>0.090584</v>
      </c>
      <c r="ED219">
        <v>0.0748128</v>
      </c>
      <c r="EE219">
        <v>29528.2</v>
      </c>
      <c r="EF219">
        <v>29764.9</v>
      </c>
      <c r="EG219">
        <v>29492.6</v>
      </c>
      <c r="EH219">
        <v>29498.7</v>
      </c>
      <c r="EI219">
        <v>35550.7</v>
      </c>
      <c r="EJ219">
        <v>36285.6</v>
      </c>
      <c r="EK219">
        <v>41562.6</v>
      </c>
      <c r="EL219">
        <v>42030.2</v>
      </c>
      <c r="EM219">
        <v>1.98132</v>
      </c>
      <c r="EN219">
        <v>1.93757</v>
      </c>
      <c r="EO219">
        <v>0.107866</v>
      </c>
      <c r="EP219">
        <v>0</v>
      </c>
      <c r="EQ219">
        <v>23.2496</v>
      </c>
      <c r="ER219">
        <v>999.9</v>
      </c>
      <c r="ES219">
        <v>48</v>
      </c>
      <c r="ET219">
        <v>27.9</v>
      </c>
      <c r="EU219">
        <v>19.8198</v>
      </c>
      <c r="EV219">
        <v>62.8196</v>
      </c>
      <c r="EW219">
        <v>33.6458</v>
      </c>
      <c r="EX219">
        <v>1</v>
      </c>
      <c r="EY219">
        <v>-0.159256</v>
      </c>
      <c r="EZ219">
        <v>1.25467</v>
      </c>
      <c r="FA219">
        <v>20.3829</v>
      </c>
      <c r="FB219">
        <v>5.21804</v>
      </c>
      <c r="FC219">
        <v>12.0099</v>
      </c>
      <c r="FD219">
        <v>4.98955</v>
      </c>
      <c r="FE219">
        <v>3.28845</v>
      </c>
      <c r="FF219">
        <v>9999</v>
      </c>
      <c r="FG219">
        <v>9999</v>
      </c>
      <c r="FH219">
        <v>9999</v>
      </c>
      <c r="FI219">
        <v>267.5</v>
      </c>
      <c r="FJ219">
        <v>1.86716</v>
      </c>
      <c r="FK219">
        <v>1.86628</v>
      </c>
      <c r="FL219">
        <v>1.86569</v>
      </c>
      <c r="FM219">
        <v>1.86568</v>
      </c>
      <c r="FN219">
        <v>1.8675</v>
      </c>
      <c r="FO219">
        <v>1.86996</v>
      </c>
      <c r="FP219">
        <v>1.86859</v>
      </c>
      <c r="FQ219">
        <v>1.87011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-2.847</v>
      </c>
      <c r="GF219">
        <v>-0.1344</v>
      </c>
      <c r="GG219">
        <v>-1.924539205026614</v>
      </c>
      <c r="GH219">
        <v>-0.003472570976848066</v>
      </c>
      <c r="GI219">
        <v>7.724417303660118E-07</v>
      </c>
      <c r="GJ219">
        <v>-2.052396271755168E-10</v>
      </c>
      <c r="GK219">
        <v>-0.1837585470287317</v>
      </c>
      <c r="GL219">
        <v>-0.01104087791735834</v>
      </c>
      <c r="GM219">
        <v>0.001110027317673367</v>
      </c>
      <c r="GN219">
        <v>-2.007286811265012E-05</v>
      </c>
      <c r="GO219">
        <v>4</v>
      </c>
      <c r="GP219">
        <v>2317</v>
      </c>
      <c r="GQ219">
        <v>1</v>
      </c>
      <c r="GR219">
        <v>22</v>
      </c>
      <c r="GS219">
        <v>8657.5</v>
      </c>
      <c r="GT219">
        <v>8657.6</v>
      </c>
      <c r="GU219">
        <v>0.7128910000000001</v>
      </c>
      <c r="GV219">
        <v>2.22412</v>
      </c>
      <c r="GW219">
        <v>1.39648</v>
      </c>
      <c r="GX219">
        <v>2.33643</v>
      </c>
      <c r="GY219">
        <v>1.49536</v>
      </c>
      <c r="GZ219">
        <v>2.46094</v>
      </c>
      <c r="HA219">
        <v>33.0429</v>
      </c>
      <c r="HB219">
        <v>16.1722</v>
      </c>
      <c r="HC219">
        <v>18</v>
      </c>
      <c r="HD219">
        <v>524.354</v>
      </c>
      <c r="HE219">
        <v>452.295</v>
      </c>
      <c r="HF219">
        <v>21.7059</v>
      </c>
      <c r="HG219">
        <v>25.404</v>
      </c>
      <c r="HH219">
        <v>30.0007</v>
      </c>
      <c r="HI219">
        <v>25.3744</v>
      </c>
      <c r="HJ219">
        <v>25.3158</v>
      </c>
      <c r="HK219">
        <v>14.2811</v>
      </c>
      <c r="HL219">
        <v>28.9336</v>
      </c>
      <c r="HM219">
        <v>44.6322</v>
      </c>
      <c r="HN219">
        <v>21.673</v>
      </c>
      <c r="HO219">
        <v>246.039</v>
      </c>
      <c r="HP219">
        <v>14.444</v>
      </c>
      <c r="HQ219">
        <v>100.883</v>
      </c>
      <c r="HR219">
        <v>100.948</v>
      </c>
    </row>
    <row r="220" spans="1:226">
      <c r="A220">
        <v>204</v>
      </c>
      <c r="B220">
        <v>1664378775.5</v>
      </c>
      <c r="C220">
        <v>2570.5</v>
      </c>
      <c r="D220" t="s">
        <v>772</v>
      </c>
      <c r="E220" t="s">
        <v>773</v>
      </c>
      <c r="F220">
        <v>5</v>
      </c>
      <c r="G220" t="s">
        <v>751</v>
      </c>
      <c r="H220" t="s">
        <v>354</v>
      </c>
      <c r="I220">
        <v>1664378768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269.3163997451723</v>
      </c>
      <c r="AK220">
        <v>270.2337818181817</v>
      </c>
      <c r="AL220">
        <v>-3.157090357016919</v>
      </c>
      <c r="AM220">
        <v>64.65614572603255</v>
      </c>
      <c r="AN220">
        <f>(AP220 - AO220 + BO220*1E3/(8.314*(BQ220+273.15)) * AR220/BN220 * AQ220) * BN220/(100*BB220) * 1000/(1000 - AP220)</f>
        <v>0</v>
      </c>
      <c r="AO220">
        <v>14.50817397456814</v>
      </c>
      <c r="AP220">
        <v>18.42363454545454</v>
      </c>
      <c r="AQ220">
        <v>-9.80837089476823E-05</v>
      </c>
      <c r="AR220">
        <v>104.4264247999576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1664378768</v>
      </c>
      <c r="BH220">
        <v>286.9895925925926</v>
      </c>
      <c r="BI220">
        <v>280.3885185185185</v>
      </c>
      <c r="BJ220">
        <v>18.45068888888889</v>
      </c>
      <c r="BK220">
        <v>14.5353</v>
      </c>
      <c r="BL220">
        <v>289.8607407407408</v>
      </c>
      <c r="BM220">
        <v>18.58507777777778</v>
      </c>
      <c r="BN220">
        <v>500.0622962962963</v>
      </c>
      <c r="BO220">
        <v>91.37394074074075</v>
      </c>
      <c r="BP220">
        <v>0.100002037037037</v>
      </c>
      <c r="BQ220">
        <v>24.75875925925926</v>
      </c>
      <c r="BR220">
        <v>25.01289259259259</v>
      </c>
      <c r="BS220">
        <v>999.9000000000001</v>
      </c>
      <c r="BT220">
        <v>0</v>
      </c>
      <c r="BU220">
        <v>0</v>
      </c>
      <c r="BV220">
        <v>9996.972592592592</v>
      </c>
      <c r="BW220">
        <v>0</v>
      </c>
      <c r="BX220">
        <v>7.873118518518518</v>
      </c>
      <c r="BY220">
        <v>6.60104962962963</v>
      </c>
      <c r="BZ220">
        <v>292.3844074074074</v>
      </c>
      <c r="CA220">
        <v>284.5246296296296</v>
      </c>
      <c r="CB220">
        <v>3.915375925925926</v>
      </c>
      <c r="CC220">
        <v>280.3885185185185</v>
      </c>
      <c r="CD220">
        <v>14.5353</v>
      </c>
      <c r="CE220">
        <v>1.685911111111111</v>
      </c>
      <c r="CF220">
        <v>1.328148518518518</v>
      </c>
      <c r="CG220">
        <v>14.76730740740741</v>
      </c>
      <c r="CH220">
        <v>11.1212037037037</v>
      </c>
      <c r="CI220">
        <v>1999.913333333333</v>
      </c>
      <c r="CJ220">
        <v>0.9800002222222223</v>
      </c>
      <c r="CK220">
        <v>0.01999991111111111</v>
      </c>
      <c r="CL220">
        <v>0</v>
      </c>
      <c r="CM220">
        <v>740.4557037037038</v>
      </c>
      <c r="CN220">
        <v>5.00097</v>
      </c>
      <c r="CO220">
        <v>14743.02592592593</v>
      </c>
      <c r="CP220">
        <v>16706.85925925926</v>
      </c>
      <c r="CQ220">
        <v>38.61322222222222</v>
      </c>
      <c r="CR220">
        <v>39.5391111111111</v>
      </c>
      <c r="CS220">
        <v>38.39096296296297</v>
      </c>
      <c r="CT220">
        <v>39.47192592592592</v>
      </c>
      <c r="CU220">
        <v>39.3284074074074</v>
      </c>
      <c r="CV220">
        <v>1955.014444444445</v>
      </c>
      <c r="CW220">
        <v>39.89740740740741</v>
      </c>
      <c r="CX220">
        <v>0</v>
      </c>
      <c r="CY220">
        <v>1664378779.6</v>
      </c>
      <c r="CZ220">
        <v>0</v>
      </c>
      <c r="DA220">
        <v>0</v>
      </c>
      <c r="DB220" t="s">
        <v>356</v>
      </c>
      <c r="DC220">
        <v>1663859321.1</v>
      </c>
      <c r="DD220">
        <v>1663859315.6</v>
      </c>
      <c r="DE220">
        <v>0</v>
      </c>
      <c r="DF220">
        <v>0.196</v>
      </c>
      <c r="DG220">
        <v>-0.001</v>
      </c>
      <c r="DH220">
        <v>-5.941</v>
      </c>
      <c r="DI220">
        <v>-0.174</v>
      </c>
      <c r="DJ220">
        <v>1500</v>
      </c>
      <c r="DK220">
        <v>17</v>
      </c>
      <c r="DL220">
        <v>0.13</v>
      </c>
      <c r="DM220">
        <v>0.04</v>
      </c>
      <c r="DN220">
        <v>6.001369756097561</v>
      </c>
      <c r="DO220">
        <v>12.07485816277325</v>
      </c>
      <c r="DP220">
        <v>1.190266581190928</v>
      </c>
      <c r="DQ220">
        <v>0</v>
      </c>
      <c r="DR220">
        <v>3.908564146341464</v>
      </c>
      <c r="DS220">
        <v>0.1583510468211585</v>
      </c>
      <c r="DT220">
        <v>0.01806849771389755</v>
      </c>
      <c r="DU220">
        <v>0</v>
      </c>
      <c r="DV220">
        <v>0</v>
      </c>
      <c r="DW220">
        <v>2</v>
      </c>
      <c r="DX220" t="s">
        <v>357</v>
      </c>
      <c r="DY220">
        <v>2.98437</v>
      </c>
      <c r="DZ220">
        <v>2.71574</v>
      </c>
      <c r="EA220">
        <v>0.0664704</v>
      </c>
      <c r="EB220">
        <v>0.0635526</v>
      </c>
      <c r="EC220">
        <v>0.0904962</v>
      </c>
      <c r="ED220">
        <v>0.0744706</v>
      </c>
      <c r="EE220">
        <v>29630.8</v>
      </c>
      <c r="EF220">
        <v>29874.3</v>
      </c>
      <c r="EG220">
        <v>29492.8</v>
      </c>
      <c r="EH220">
        <v>29498.7</v>
      </c>
      <c r="EI220">
        <v>35554.1</v>
      </c>
      <c r="EJ220">
        <v>36299.2</v>
      </c>
      <c r="EK220">
        <v>41562.6</v>
      </c>
      <c r="EL220">
        <v>42030.2</v>
      </c>
      <c r="EM220">
        <v>1.98102</v>
      </c>
      <c r="EN220">
        <v>1.9371</v>
      </c>
      <c r="EO220">
        <v>0.108555</v>
      </c>
      <c r="EP220">
        <v>0</v>
      </c>
      <c r="EQ220">
        <v>23.2461</v>
      </c>
      <c r="ER220">
        <v>999.9</v>
      </c>
      <c r="ES220">
        <v>48</v>
      </c>
      <c r="ET220">
        <v>27.9</v>
      </c>
      <c r="EU220">
        <v>19.8205</v>
      </c>
      <c r="EV220">
        <v>62.9796</v>
      </c>
      <c r="EW220">
        <v>33.5617</v>
      </c>
      <c r="EX220">
        <v>1</v>
      </c>
      <c r="EY220">
        <v>-0.159134</v>
      </c>
      <c r="EZ220">
        <v>1.29352</v>
      </c>
      <c r="FA220">
        <v>20.3826</v>
      </c>
      <c r="FB220">
        <v>5.21909</v>
      </c>
      <c r="FC220">
        <v>12.0099</v>
      </c>
      <c r="FD220">
        <v>4.99005</v>
      </c>
      <c r="FE220">
        <v>3.2886</v>
      </c>
      <c r="FF220">
        <v>9999</v>
      </c>
      <c r="FG220">
        <v>9999</v>
      </c>
      <c r="FH220">
        <v>9999</v>
      </c>
      <c r="FI220">
        <v>267.5</v>
      </c>
      <c r="FJ220">
        <v>1.86714</v>
      </c>
      <c r="FK220">
        <v>1.8663</v>
      </c>
      <c r="FL220">
        <v>1.86569</v>
      </c>
      <c r="FM220">
        <v>1.86565</v>
      </c>
      <c r="FN220">
        <v>1.86747</v>
      </c>
      <c r="FO220">
        <v>1.86996</v>
      </c>
      <c r="FP220">
        <v>1.86859</v>
      </c>
      <c r="FQ220">
        <v>1.87012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-2.799</v>
      </c>
      <c r="GF220">
        <v>-0.1347</v>
      </c>
      <c r="GG220">
        <v>-1.924539205026614</v>
      </c>
      <c r="GH220">
        <v>-0.003472570976848066</v>
      </c>
      <c r="GI220">
        <v>7.724417303660118E-07</v>
      </c>
      <c r="GJ220">
        <v>-2.052396271755168E-10</v>
      </c>
      <c r="GK220">
        <v>-0.1837585470287317</v>
      </c>
      <c r="GL220">
        <v>-0.01104087791735834</v>
      </c>
      <c r="GM220">
        <v>0.001110027317673367</v>
      </c>
      <c r="GN220">
        <v>-2.007286811265012E-05</v>
      </c>
      <c r="GO220">
        <v>4</v>
      </c>
      <c r="GP220">
        <v>2317</v>
      </c>
      <c r="GQ220">
        <v>1</v>
      </c>
      <c r="GR220">
        <v>22</v>
      </c>
      <c r="GS220">
        <v>8657.6</v>
      </c>
      <c r="GT220">
        <v>8657.700000000001</v>
      </c>
      <c r="GU220">
        <v>0.67627</v>
      </c>
      <c r="GV220">
        <v>2.22778</v>
      </c>
      <c r="GW220">
        <v>1.39648</v>
      </c>
      <c r="GX220">
        <v>2.33643</v>
      </c>
      <c r="GY220">
        <v>1.49536</v>
      </c>
      <c r="GZ220">
        <v>2.40479</v>
      </c>
      <c r="HA220">
        <v>33.0429</v>
      </c>
      <c r="HB220">
        <v>16.1722</v>
      </c>
      <c r="HC220">
        <v>18</v>
      </c>
      <c r="HD220">
        <v>524.183</v>
      </c>
      <c r="HE220">
        <v>452.023</v>
      </c>
      <c r="HF220">
        <v>21.6921</v>
      </c>
      <c r="HG220">
        <v>25.4067</v>
      </c>
      <c r="HH220">
        <v>30.0005</v>
      </c>
      <c r="HI220">
        <v>25.3771</v>
      </c>
      <c r="HJ220">
        <v>25.3182</v>
      </c>
      <c r="HK220">
        <v>13.5367</v>
      </c>
      <c r="HL220">
        <v>28.9336</v>
      </c>
      <c r="HM220">
        <v>44.6322</v>
      </c>
      <c r="HN220">
        <v>21.6485</v>
      </c>
      <c r="HO220">
        <v>232.664</v>
      </c>
      <c r="HP220">
        <v>14.4563</v>
      </c>
      <c r="HQ220">
        <v>100.884</v>
      </c>
      <c r="HR220">
        <v>100.948</v>
      </c>
    </row>
    <row r="221" spans="1:226">
      <c r="A221">
        <v>205</v>
      </c>
      <c r="B221">
        <v>1664378780.5</v>
      </c>
      <c r="C221">
        <v>2575.5</v>
      </c>
      <c r="D221" t="s">
        <v>774</v>
      </c>
      <c r="E221" t="s">
        <v>775</v>
      </c>
      <c r="F221">
        <v>5</v>
      </c>
      <c r="G221" t="s">
        <v>751</v>
      </c>
      <c r="H221" t="s">
        <v>354</v>
      </c>
      <c r="I221">
        <v>1664378772.714286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252.5234362028595</v>
      </c>
      <c r="AK221">
        <v>254.4166848484849</v>
      </c>
      <c r="AL221">
        <v>-3.168517036542217</v>
      </c>
      <c r="AM221">
        <v>64.65614572603255</v>
      </c>
      <c r="AN221">
        <f>(AP221 - AO221 + BO221*1E3/(8.314*(BQ221+273.15)) * AR221/BN221 * AQ221) * BN221/(100*BB221) * 1000/(1000 - AP221)</f>
        <v>0</v>
      </c>
      <c r="AO221">
        <v>14.41468526298532</v>
      </c>
      <c r="AP221">
        <v>18.3725303030303</v>
      </c>
      <c r="AQ221">
        <v>-0.01075800759823614</v>
      </c>
      <c r="AR221">
        <v>104.4264247999576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1664378772.714286</v>
      </c>
      <c r="BH221">
        <v>272.3515714285714</v>
      </c>
      <c r="BI221">
        <v>264.7762500000001</v>
      </c>
      <c r="BJ221">
        <v>18.42833928571429</v>
      </c>
      <c r="BK221">
        <v>14.48848928571429</v>
      </c>
      <c r="BL221">
        <v>275.1774642857143</v>
      </c>
      <c r="BM221">
        <v>18.56294642857143</v>
      </c>
      <c r="BN221">
        <v>500.0583214285714</v>
      </c>
      <c r="BO221">
        <v>91.37272142857144</v>
      </c>
      <c r="BP221">
        <v>0.09995041428571429</v>
      </c>
      <c r="BQ221">
        <v>24.76168571428571</v>
      </c>
      <c r="BR221">
        <v>25.02205714285714</v>
      </c>
      <c r="BS221">
        <v>999.9000000000002</v>
      </c>
      <c r="BT221">
        <v>0</v>
      </c>
      <c r="BU221">
        <v>0</v>
      </c>
      <c r="BV221">
        <v>10010.24821428571</v>
      </c>
      <c r="BW221">
        <v>0</v>
      </c>
      <c r="BX221">
        <v>7.872973571428569</v>
      </c>
      <c r="BY221">
        <v>7.575370714285714</v>
      </c>
      <c r="BZ221">
        <v>277.4651071428571</v>
      </c>
      <c r="CA221">
        <v>268.6696071428572</v>
      </c>
      <c r="CB221">
        <v>3.939845</v>
      </c>
      <c r="CC221">
        <v>264.7762500000001</v>
      </c>
      <c r="CD221">
        <v>14.48848928571429</v>
      </c>
      <c r="CE221">
        <v>1.683847857142857</v>
      </c>
      <c r="CF221">
        <v>1.323853571428572</v>
      </c>
      <c r="CG221">
        <v>14.74830714285715</v>
      </c>
      <c r="CH221">
        <v>11.07234285714286</v>
      </c>
      <c r="CI221">
        <v>1999.933214285714</v>
      </c>
      <c r="CJ221">
        <v>0.9799970714285714</v>
      </c>
      <c r="CK221">
        <v>0.020003175</v>
      </c>
      <c r="CL221">
        <v>0</v>
      </c>
      <c r="CM221">
        <v>738.0444642857144</v>
      </c>
      <c r="CN221">
        <v>5.00097</v>
      </c>
      <c r="CO221">
        <v>14699.27857142857</v>
      </c>
      <c r="CP221">
        <v>16707.00714285715</v>
      </c>
      <c r="CQ221">
        <v>38.72071428571428</v>
      </c>
      <c r="CR221">
        <v>39.65157142857142</v>
      </c>
      <c r="CS221">
        <v>38.47967857142857</v>
      </c>
      <c r="CT221">
        <v>39.62025</v>
      </c>
      <c r="CU221">
        <v>39.43271428571428</v>
      </c>
      <c r="CV221">
        <v>1955.0275</v>
      </c>
      <c r="CW221">
        <v>39.90428571428572</v>
      </c>
      <c r="CX221">
        <v>0</v>
      </c>
      <c r="CY221">
        <v>1664378784.4</v>
      </c>
      <c r="CZ221">
        <v>0</v>
      </c>
      <c r="DA221">
        <v>0</v>
      </c>
      <c r="DB221" t="s">
        <v>356</v>
      </c>
      <c r="DC221">
        <v>1663859321.1</v>
      </c>
      <c r="DD221">
        <v>1663859315.6</v>
      </c>
      <c r="DE221">
        <v>0</v>
      </c>
      <c r="DF221">
        <v>0.196</v>
      </c>
      <c r="DG221">
        <v>-0.001</v>
      </c>
      <c r="DH221">
        <v>-5.941</v>
      </c>
      <c r="DI221">
        <v>-0.174</v>
      </c>
      <c r="DJ221">
        <v>1500</v>
      </c>
      <c r="DK221">
        <v>17</v>
      </c>
      <c r="DL221">
        <v>0.13</v>
      </c>
      <c r="DM221">
        <v>0.04</v>
      </c>
      <c r="DN221">
        <v>6.965517750000001</v>
      </c>
      <c r="DO221">
        <v>12.24652446529081</v>
      </c>
      <c r="DP221">
        <v>1.178578841581011</v>
      </c>
      <c r="DQ221">
        <v>0</v>
      </c>
      <c r="DR221">
        <v>3.92829125</v>
      </c>
      <c r="DS221">
        <v>0.2896873170731589</v>
      </c>
      <c r="DT221">
        <v>0.03098759987378016</v>
      </c>
      <c r="DU221">
        <v>0</v>
      </c>
      <c r="DV221">
        <v>0</v>
      </c>
      <c r="DW221">
        <v>2</v>
      </c>
      <c r="DX221" t="s">
        <v>357</v>
      </c>
      <c r="DY221">
        <v>2.98458</v>
      </c>
      <c r="DZ221">
        <v>2.71583</v>
      </c>
      <c r="EA221">
        <v>0.0631652</v>
      </c>
      <c r="EB221">
        <v>0.0599897</v>
      </c>
      <c r="EC221">
        <v>0.0903185</v>
      </c>
      <c r="ED221">
        <v>0.074349</v>
      </c>
      <c r="EE221">
        <v>29735.4</v>
      </c>
      <c r="EF221">
        <v>29987.8</v>
      </c>
      <c r="EG221">
        <v>29492.5</v>
      </c>
      <c r="EH221">
        <v>29498.5</v>
      </c>
      <c r="EI221">
        <v>35560.7</v>
      </c>
      <c r="EJ221">
        <v>36303.7</v>
      </c>
      <c r="EK221">
        <v>41562.2</v>
      </c>
      <c r="EL221">
        <v>42030</v>
      </c>
      <c r="EM221">
        <v>1.98107</v>
      </c>
      <c r="EN221">
        <v>1.93668</v>
      </c>
      <c r="EO221">
        <v>0.107959</v>
      </c>
      <c r="EP221">
        <v>0</v>
      </c>
      <c r="EQ221">
        <v>23.2433</v>
      </c>
      <c r="ER221">
        <v>999.9</v>
      </c>
      <c r="ES221">
        <v>48</v>
      </c>
      <c r="ET221">
        <v>27.9</v>
      </c>
      <c r="EU221">
        <v>19.8193</v>
      </c>
      <c r="EV221">
        <v>62.9296</v>
      </c>
      <c r="EW221">
        <v>33.2652</v>
      </c>
      <c r="EX221">
        <v>1</v>
      </c>
      <c r="EY221">
        <v>-0.158458</v>
      </c>
      <c r="EZ221">
        <v>1.39834</v>
      </c>
      <c r="FA221">
        <v>20.3818</v>
      </c>
      <c r="FB221">
        <v>5.21969</v>
      </c>
      <c r="FC221">
        <v>12.0099</v>
      </c>
      <c r="FD221">
        <v>4.9901</v>
      </c>
      <c r="FE221">
        <v>3.28858</v>
      </c>
      <c r="FF221">
        <v>9999</v>
      </c>
      <c r="FG221">
        <v>9999</v>
      </c>
      <c r="FH221">
        <v>9999</v>
      </c>
      <c r="FI221">
        <v>267.5</v>
      </c>
      <c r="FJ221">
        <v>1.86712</v>
      </c>
      <c r="FK221">
        <v>1.86628</v>
      </c>
      <c r="FL221">
        <v>1.86569</v>
      </c>
      <c r="FM221">
        <v>1.86567</v>
      </c>
      <c r="FN221">
        <v>1.86747</v>
      </c>
      <c r="FO221">
        <v>1.86996</v>
      </c>
      <c r="FP221">
        <v>1.86859</v>
      </c>
      <c r="FQ221">
        <v>1.8701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-2.751</v>
      </c>
      <c r="GF221">
        <v>-0.1352</v>
      </c>
      <c r="GG221">
        <v>-1.924539205026614</v>
      </c>
      <c r="GH221">
        <v>-0.003472570976848066</v>
      </c>
      <c r="GI221">
        <v>7.724417303660118E-07</v>
      </c>
      <c r="GJ221">
        <v>-2.052396271755168E-10</v>
      </c>
      <c r="GK221">
        <v>-0.1837585470287317</v>
      </c>
      <c r="GL221">
        <v>-0.01104087791735834</v>
      </c>
      <c r="GM221">
        <v>0.001110027317673367</v>
      </c>
      <c r="GN221">
        <v>-2.007286811265012E-05</v>
      </c>
      <c r="GO221">
        <v>4</v>
      </c>
      <c r="GP221">
        <v>2317</v>
      </c>
      <c r="GQ221">
        <v>1</v>
      </c>
      <c r="GR221">
        <v>22</v>
      </c>
      <c r="GS221">
        <v>8657.700000000001</v>
      </c>
      <c r="GT221">
        <v>8657.700000000001</v>
      </c>
      <c r="GU221">
        <v>0.643311</v>
      </c>
      <c r="GV221">
        <v>2.23877</v>
      </c>
      <c r="GW221">
        <v>1.39648</v>
      </c>
      <c r="GX221">
        <v>2.33765</v>
      </c>
      <c r="GY221">
        <v>1.49536</v>
      </c>
      <c r="GZ221">
        <v>2.39746</v>
      </c>
      <c r="HA221">
        <v>33.0429</v>
      </c>
      <c r="HB221">
        <v>16.1546</v>
      </c>
      <c r="HC221">
        <v>18</v>
      </c>
      <c r="HD221">
        <v>524.24</v>
      </c>
      <c r="HE221">
        <v>451.781</v>
      </c>
      <c r="HF221">
        <v>21.665</v>
      </c>
      <c r="HG221">
        <v>25.4093</v>
      </c>
      <c r="HH221">
        <v>30.0006</v>
      </c>
      <c r="HI221">
        <v>25.3797</v>
      </c>
      <c r="HJ221">
        <v>25.3206</v>
      </c>
      <c r="HK221">
        <v>12.8714</v>
      </c>
      <c r="HL221">
        <v>28.9336</v>
      </c>
      <c r="HM221">
        <v>44.6322</v>
      </c>
      <c r="HN221">
        <v>21.6224</v>
      </c>
      <c r="HO221">
        <v>212.63</v>
      </c>
      <c r="HP221">
        <v>14.4713</v>
      </c>
      <c r="HQ221">
        <v>100.883</v>
      </c>
      <c r="HR221">
        <v>100.948</v>
      </c>
    </row>
    <row r="222" spans="1:226">
      <c r="A222">
        <v>206</v>
      </c>
      <c r="B222">
        <v>1664378785.5</v>
      </c>
      <c r="C222">
        <v>2580.5</v>
      </c>
      <c r="D222" t="s">
        <v>776</v>
      </c>
      <c r="E222" t="s">
        <v>777</v>
      </c>
      <c r="F222">
        <v>5</v>
      </c>
      <c r="G222" t="s">
        <v>751</v>
      </c>
      <c r="H222" t="s">
        <v>354</v>
      </c>
      <c r="I222">
        <v>1664378778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235.6278500599687</v>
      </c>
      <c r="AK222">
        <v>238.5720484848485</v>
      </c>
      <c r="AL222">
        <v>-3.166387258291858</v>
      </c>
      <c r="AM222">
        <v>64.65614572603255</v>
      </c>
      <c r="AN222">
        <f>(AP222 - AO222 + BO222*1E3/(8.314*(BQ222+273.15)) * AR222/BN222 * AQ222) * BN222/(100*BB222) * 1000/(1000 - AP222)</f>
        <v>0</v>
      </c>
      <c r="AO222">
        <v>14.40915206788384</v>
      </c>
      <c r="AP222">
        <v>18.34088666666666</v>
      </c>
      <c r="AQ222">
        <v>-0.006104363704135673</v>
      </c>
      <c r="AR222">
        <v>104.4264247999576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1664378778</v>
      </c>
      <c r="BH222">
        <v>255.9421851851852</v>
      </c>
      <c r="BI222">
        <v>247.2644074074074</v>
      </c>
      <c r="BJ222">
        <v>18.39316666666667</v>
      </c>
      <c r="BK222">
        <v>14.44269259259259</v>
      </c>
      <c r="BL222">
        <v>258.7170370370371</v>
      </c>
      <c r="BM222">
        <v>18.52810740740741</v>
      </c>
      <c r="BN222">
        <v>500.0654074074074</v>
      </c>
      <c r="BO222">
        <v>91.37282222222223</v>
      </c>
      <c r="BP222">
        <v>0.1000077444444444</v>
      </c>
      <c r="BQ222">
        <v>24.76353703703704</v>
      </c>
      <c r="BR222">
        <v>25.02358148148148</v>
      </c>
      <c r="BS222">
        <v>999.9000000000001</v>
      </c>
      <c r="BT222">
        <v>0</v>
      </c>
      <c r="BU222">
        <v>0</v>
      </c>
      <c r="BV222">
        <v>10007.29592592593</v>
      </c>
      <c r="BW222">
        <v>0</v>
      </c>
      <c r="BX222">
        <v>7.875407777777776</v>
      </c>
      <c r="BY222">
        <v>8.67794</v>
      </c>
      <c r="BZ222">
        <v>260.7384814814815</v>
      </c>
      <c r="CA222">
        <v>250.8883333333333</v>
      </c>
      <c r="CB222">
        <v>3.950463703703703</v>
      </c>
      <c r="CC222">
        <v>247.2644074074074</v>
      </c>
      <c r="CD222">
        <v>14.44269259259259</v>
      </c>
      <c r="CE222">
        <v>1.680634814814815</v>
      </c>
      <c r="CF222">
        <v>1.319670740740741</v>
      </c>
      <c r="CG222">
        <v>14.7187</v>
      </c>
      <c r="CH222">
        <v>11.0247037037037</v>
      </c>
      <c r="CI222">
        <v>1999.938888888889</v>
      </c>
      <c r="CJ222">
        <v>0.9799950000000001</v>
      </c>
      <c r="CK222">
        <v>0.02000535925925926</v>
      </c>
      <c r="CL222">
        <v>0</v>
      </c>
      <c r="CM222">
        <v>735.7545555555555</v>
      </c>
      <c r="CN222">
        <v>5.00097</v>
      </c>
      <c r="CO222">
        <v>14658.7037037037</v>
      </c>
      <c r="CP222">
        <v>16707.03703703704</v>
      </c>
      <c r="CQ222">
        <v>38.84462962962962</v>
      </c>
      <c r="CR222">
        <v>39.77059259259259</v>
      </c>
      <c r="CS222">
        <v>38.57607407407407</v>
      </c>
      <c r="CT222">
        <v>39.78911111111111</v>
      </c>
      <c r="CU222">
        <v>39.54829629629629</v>
      </c>
      <c r="CV222">
        <v>1955.028888888889</v>
      </c>
      <c r="CW222">
        <v>39.91</v>
      </c>
      <c r="CX222">
        <v>0</v>
      </c>
      <c r="CY222">
        <v>1664378789.2</v>
      </c>
      <c r="CZ222">
        <v>0</v>
      </c>
      <c r="DA222">
        <v>0</v>
      </c>
      <c r="DB222" t="s">
        <v>356</v>
      </c>
      <c r="DC222">
        <v>1663859321.1</v>
      </c>
      <c r="DD222">
        <v>1663859315.6</v>
      </c>
      <c r="DE222">
        <v>0</v>
      </c>
      <c r="DF222">
        <v>0.196</v>
      </c>
      <c r="DG222">
        <v>-0.001</v>
      </c>
      <c r="DH222">
        <v>-5.941</v>
      </c>
      <c r="DI222">
        <v>-0.174</v>
      </c>
      <c r="DJ222">
        <v>1500</v>
      </c>
      <c r="DK222">
        <v>17</v>
      </c>
      <c r="DL222">
        <v>0.13</v>
      </c>
      <c r="DM222">
        <v>0.04</v>
      </c>
      <c r="DN222">
        <v>8.008300999999999</v>
      </c>
      <c r="DO222">
        <v>12.55385853658537</v>
      </c>
      <c r="DP222">
        <v>1.208350661277181</v>
      </c>
      <c r="DQ222">
        <v>0</v>
      </c>
      <c r="DR222">
        <v>3.94059725</v>
      </c>
      <c r="DS222">
        <v>0.1790518198874113</v>
      </c>
      <c r="DT222">
        <v>0.02638141779619699</v>
      </c>
      <c r="DU222">
        <v>0</v>
      </c>
      <c r="DV222">
        <v>0</v>
      </c>
      <c r="DW222">
        <v>2</v>
      </c>
      <c r="DX222" t="s">
        <v>357</v>
      </c>
      <c r="DY222">
        <v>2.98456</v>
      </c>
      <c r="DZ222">
        <v>2.71546</v>
      </c>
      <c r="EA222">
        <v>0.0597814</v>
      </c>
      <c r="EB222">
        <v>0.0563783</v>
      </c>
      <c r="EC222">
        <v>0.09021510000000001</v>
      </c>
      <c r="ED222">
        <v>0.0743494</v>
      </c>
      <c r="EE222">
        <v>29842.3</v>
      </c>
      <c r="EF222">
        <v>30102.6</v>
      </c>
      <c r="EG222">
        <v>29492</v>
      </c>
      <c r="EH222">
        <v>29498.1</v>
      </c>
      <c r="EI222">
        <v>35564.2</v>
      </c>
      <c r="EJ222">
        <v>36303.2</v>
      </c>
      <c r="EK222">
        <v>41561.6</v>
      </c>
      <c r="EL222">
        <v>42029.4</v>
      </c>
      <c r="EM222">
        <v>1.98132</v>
      </c>
      <c r="EN222">
        <v>1.93652</v>
      </c>
      <c r="EO222">
        <v>0.108667</v>
      </c>
      <c r="EP222">
        <v>0</v>
      </c>
      <c r="EQ222">
        <v>23.2412</v>
      </c>
      <c r="ER222">
        <v>999.9</v>
      </c>
      <c r="ES222">
        <v>47.9</v>
      </c>
      <c r="ET222">
        <v>27.9</v>
      </c>
      <c r="EU222">
        <v>19.777</v>
      </c>
      <c r="EV222">
        <v>63.1496</v>
      </c>
      <c r="EW222">
        <v>33.73</v>
      </c>
      <c r="EX222">
        <v>1</v>
      </c>
      <c r="EY222">
        <v>-0.158044</v>
      </c>
      <c r="EZ222">
        <v>1.43784</v>
      </c>
      <c r="FA222">
        <v>20.3812</v>
      </c>
      <c r="FB222">
        <v>5.21984</v>
      </c>
      <c r="FC222">
        <v>12.0099</v>
      </c>
      <c r="FD222">
        <v>4.99015</v>
      </c>
      <c r="FE222">
        <v>3.28863</v>
      </c>
      <c r="FF222">
        <v>9999</v>
      </c>
      <c r="FG222">
        <v>9999</v>
      </c>
      <c r="FH222">
        <v>9999</v>
      </c>
      <c r="FI222">
        <v>267.5</v>
      </c>
      <c r="FJ222">
        <v>1.86712</v>
      </c>
      <c r="FK222">
        <v>1.86626</v>
      </c>
      <c r="FL222">
        <v>1.86569</v>
      </c>
      <c r="FM222">
        <v>1.86565</v>
      </c>
      <c r="FN222">
        <v>1.86744</v>
      </c>
      <c r="FO222">
        <v>1.86996</v>
      </c>
      <c r="FP222">
        <v>1.86859</v>
      </c>
      <c r="FQ222">
        <v>1.8701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-2.702</v>
      </c>
      <c r="GF222">
        <v>-0.1355</v>
      </c>
      <c r="GG222">
        <v>-1.924539205026614</v>
      </c>
      <c r="GH222">
        <v>-0.003472570976848066</v>
      </c>
      <c r="GI222">
        <v>7.724417303660118E-07</v>
      </c>
      <c r="GJ222">
        <v>-2.052396271755168E-10</v>
      </c>
      <c r="GK222">
        <v>-0.1837585470287317</v>
      </c>
      <c r="GL222">
        <v>-0.01104087791735834</v>
      </c>
      <c r="GM222">
        <v>0.001110027317673367</v>
      </c>
      <c r="GN222">
        <v>-2.007286811265012E-05</v>
      </c>
      <c r="GO222">
        <v>4</v>
      </c>
      <c r="GP222">
        <v>2317</v>
      </c>
      <c r="GQ222">
        <v>1</v>
      </c>
      <c r="GR222">
        <v>22</v>
      </c>
      <c r="GS222">
        <v>8657.700000000001</v>
      </c>
      <c r="GT222">
        <v>8657.799999999999</v>
      </c>
      <c r="GU222">
        <v>0.605469</v>
      </c>
      <c r="GV222">
        <v>2.23267</v>
      </c>
      <c r="GW222">
        <v>1.39648</v>
      </c>
      <c r="GX222">
        <v>2.33643</v>
      </c>
      <c r="GY222">
        <v>1.49536</v>
      </c>
      <c r="GZ222">
        <v>2.45605</v>
      </c>
      <c r="HA222">
        <v>33.0206</v>
      </c>
      <c r="HB222">
        <v>16.1634</v>
      </c>
      <c r="HC222">
        <v>18</v>
      </c>
      <c r="HD222">
        <v>524.429</v>
      </c>
      <c r="HE222">
        <v>451.716</v>
      </c>
      <c r="HF222">
        <v>21.6299</v>
      </c>
      <c r="HG222">
        <v>25.4121</v>
      </c>
      <c r="HH222">
        <v>30.0005</v>
      </c>
      <c r="HI222">
        <v>25.3824</v>
      </c>
      <c r="HJ222">
        <v>25.3238</v>
      </c>
      <c r="HK222">
        <v>12.1192</v>
      </c>
      <c r="HL222">
        <v>28.9336</v>
      </c>
      <c r="HM222">
        <v>44.6322</v>
      </c>
      <c r="HN222">
        <v>21.6025</v>
      </c>
      <c r="HO222">
        <v>199.273</v>
      </c>
      <c r="HP222">
        <v>14.4713</v>
      </c>
      <c r="HQ222">
        <v>100.881</v>
      </c>
      <c r="HR222">
        <v>100.946</v>
      </c>
    </row>
    <row r="223" spans="1:226">
      <c r="A223">
        <v>207</v>
      </c>
      <c r="B223">
        <v>1664378790.5</v>
      </c>
      <c r="C223">
        <v>2585.5</v>
      </c>
      <c r="D223" t="s">
        <v>778</v>
      </c>
      <c r="E223" t="s">
        <v>779</v>
      </c>
      <c r="F223">
        <v>5</v>
      </c>
      <c r="G223" t="s">
        <v>751</v>
      </c>
      <c r="H223" t="s">
        <v>354</v>
      </c>
      <c r="I223">
        <v>1664378782.714286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218.8653471530386</v>
      </c>
      <c r="AK223">
        <v>222.6911939393938</v>
      </c>
      <c r="AL223">
        <v>-3.17426572290153</v>
      </c>
      <c r="AM223">
        <v>64.65614572603255</v>
      </c>
      <c r="AN223">
        <f>(AP223 - AO223 + BO223*1E3/(8.314*(BQ223+273.15)) * AR223/BN223 * AQ223) * BN223/(100*BB223) * 1000/(1000 - AP223)</f>
        <v>0</v>
      </c>
      <c r="AO223">
        <v>14.40881224267035</v>
      </c>
      <c r="AP223">
        <v>18.32115090909091</v>
      </c>
      <c r="AQ223">
        <v>-0.002071060931516969</v>
      </c>
      <c r="AR223">
        <v>104.4264247999576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1664378782.714286</v>
      </c>
      <c r="BH223">
        <v>241.2950714285714</v>
      </c>
      <c r="BI223">
        <v>231.6404285714286</v>
      </c>
      <c r="BJ223">
        <v>18.35984285714286</v>
      </c>
      <c r="BK223">
        <v>14.41334285714286</v>
      </c>
      <c r="BL223">
        <v>244.0239285714286</v>
      </c>
      <c r="BM223">
        <v>18.49508928571428</v>
      </c>
      <c r="BN223">
        <v>500.0582857142857</v>
      </c>
      <c r="BO223">
        <v>91.37422857142857</v>
      </c>
      <c r="BP223">
        <v>0.09994968214285715</v>
      </c>
      <c r="BQ223">
        <v>24.76211071428571</v>
      </c>
      <c r="BR223">
        <v>25.02553571428572</v>
      </c>
      <c r="BS223">
        <v>999.9000000000002</v>
      </c>
      <c r="BT223">
        <v>0</v>
      </c>
      <c r="BU223">
        <v>0</v>
      </c>
      <c r="BV223">
        <v>10010.51392857143</v>
      </c>
      <c r="BW223">
        <v>0</v>
      </c>
      <c r="BX223">
        <v>7.876535714285715</v>
      </c>
      <c r="BY223">
        <v>9.654787142857144</v>
      </c>
      <c r="BZ223">
        <v>245.8084285714285</v>
      </c>
      <c r="CA223">
        <v>235.0278214285715</v>
      </c>
      <c r="CB223">
        <v>3.946495357142858</v>
      </c>
      <c r="CC223">
        <v>231.6404285714286</v>
      </c>
      <c r="CD223">
        <v>14.41334285714286</v>
      </c>
      <c r="CE223">
        <v>1.677616428571429</v>
      </c>
      <c r="CF223">
        <v>1.317008214285714</v>
      </c>
      <c r="CG223">
        <v>14.69083928571428</v>
      </c>
      <c r="CH223">
        <v>10.99437142857143</v>
      </c>
      <c r="CI223">
        <v>1999.951071428572</v>
      </c>
      <c r="CJ223">
        <v>0.9799965357142856</v>
      </c>
      <c r="CK223">
        <v>0.02000384999999999</v>
      </c>
      <c r="CL223">
        <v>0</v>
      </c>
      <c r="CM223">
        <v>734.1345714285716</v>
      </c>
      <c r="CN223">
        <v>5.00097</v>
      </c>
      <c r="CO223">
        <v>14630.73571428571</v>
      </c>
      <c r="CP223">
        <v>16707.14642857143</v>
      </c>
      <c r="CQ223">
        <v>38.94828571428571</v>
      </c>
      <c r="CR223">
        <v>39.87478571428571</v>
      </c>
      <c r="CS223">
        <v>38.66935714285713</v>
      </c>
      <c r="CT223">
        <v>39.93503571428572</v>
      </c>
      <c r="CU223">
        <v>39.65599999999999</v>
      </c>
      <c r="CV223">
        <v>1955.043928571429</v>
      </c>
      <c r="CW223">
        <v>39.90714285714286</v>
      </c>
      <c r="CX223">
        <v>0</v>
      </c>
      <c r="CY223">
        <v>1664378794.6</v>
      </c>
      <c r="CZ223">
        <v>0</v>
      </c>
      <c r="DA223">
        <v>0</v>
      </c>
      <c r="DB223" t="s">
        <v>356</v>
      </c>
      <c r="DC223">
        <v>1663859321.1</v>
      </c>
      <c r="DD223">
        <v>1663859315.6</v>
      </c>
      <c r="DE223">
        <v>0</v>
      </c>
      <c r="DF223">
        <v>0.196</v>
      </c>
      <c r="DG223">
        <v>-0.001</v>
      </c>
      <c r="DH223">
        <v>-5.941</v>
      </c>
      <c r="DI223">
        <v>-0.174</v>
      </c>
      <c r="DJ223">
        <v>1500</v>
      </c>
      <c r="DK223">
        <v>17</v>
      </c>
      <c r="DL223">
        <v>0.13</v>
      </c>
      <c r="DM223">
        <v>0.04</v>
      </c>
      <c r="DN223">
        <v>9.085940243902439</v>
      </c>
      <c r="DO223">
        <v>12.48616055749127</v>
      </c>
      <c r="DP223">
        <v>1.231947572376887</v>
      </c>
      <c r="DQ223">
        <v>0</v>
      </c>
      <c r="DR223">
        <v>3.941808292682927</v>
      </c>
      <c r="DS223">
        <v>-0.05686264808362348</v>
      </c>
      <c r="DT223">
        <v>0.02471916299222705</v>
      </c>
      <c r="DU223">
        <v>1</v>
      </c>
      <c r="DV223">
        <v>1</v>
      </c>
      <c r="DW223">
        <v>2</v>
      </c>
      <c r="DX223" t="s">
        <v>425</v>
      </c>
      <c r="DY223">
        <v>2.98467</v>
      </c>
      <c r="DZ223">
        <v>2.71597</v>
      </c>
      <c r="EA223">
        <v>0.0563123</v>
      </c>
      <c r="EB223">
        <v>0.0526672</v>
      </c>
      <c r="EC223">
        <v>0.090151</v>
      </c>
      <c r="ED223">
        <v>0.0743477</v>
      </c>
      <c r="EE223">
        <v>29952.4</v>
      </c>
      <c r="EF223">
        <v>30220.9</v>
      </c>
      <c r="EG223">
        <v>29492.1</v>
      </c>
      <c r="EH223">
        <v>29498</v>
      </c>
      <c r="EI223">
        <v>35566.9</v>
      </c>
      <c r="EJ223">
        <v>36303.1</v>
      </c>
      <c r="EK223">
        <v>41561.8</v>
      </c>
      <c r="EL223">
        <v>42029.4</v>
      </c>
      <c r="EM223">
        <v>1.98142</v>
      </c>
      <c r="EN223">
        <v>1.9364</v>
      </c>
      <c r="EO223">
        <v>0.10892</v>
      </c>
      <c r="EP223">
        <v>0</v>
      </c>
      <c r="EQ223">
        <v>23.2389</v>
      </c>
      <c r="ER223">
        <v>999.9</v>
      </c>
      <c r="ES223">
        <v>47.9</v>
      </c>
      <c r="ET223">
        <v>27.9</v>
      </c>
      <c r="EU223">
        <v>19.7778</v>
      </c>
      <c r="EV223">
        <v>62.6796</v>
      </c>
      <c r="EW223">
        <v>33.2572</v>
      </c>
      <c r="EX223">
        <v>1</v>
      </c>
      <c r="EY223">
        <v>-0.157973</v>
      </c>
      <c r="EZ223">
        <v>1.43723</v>
      </c>
      <c r="FA223">
        <v>20.3813</v>
      </c>
      <c r="FB223">
        <v>5.21894</v>
      </c>
      <c r="FC223">
        <v>12.0099</v>
      </c>
      <c r="FD223">
        <v>4.9901</v>
      </c>
      <c r="FE223">
        <v>3.2886</v>
      </c>
      <c r="FF223">
        <v>9999</v>
      </c>
      <c r="FG223">
        <v>9999</v>
      </c>
      <c r="FH223">
        <v>9999</v>
      </c>
      <c r="FI223">
        <v>267.5</v>
      </c>
      <c r="FJ223">
        <v>1.86712</v>
      </c>
      <c r="FK223">
        <v>1.86626</v>
      </c>
      <c r="FL223">
        <v>1.86569</v>
      </c>
      <c r="FM223">
        <v>1.86561</v>
      </c>
      <c r="FN223">
        <v>1.8674</v>
      </c>
      <c r="FO223">
        <v>1.86996</v>
      </c>
      <c r="FP223">
        <v>1.86859</v>
      </c>
      <c r="FQ223">
        <v>1.8701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-2.652</v>
      </c>
      <c r="GF223">
        <v>-0.1356</v>
      </c>
      <c r="GG223">
        <v>-1.924539205026614</v>
      </c>
      <c r="GH223">
        <v>-0.003472570976848066</v>
      </c>
      <c r="GI223">
        <v>7.724417303660118E-07</v>
      </c>
      <c r="GJ223">
        <v>-2.052396271755168E-10</v>
      </c>
      <c r="GK223">
        <v>-0.1837585470287317</v>
      </c>
      <c r="GL223">
        <v>-0.01104087791735834</v>
      </c>
      <c r="GM223">
        <v>0.001110027317673367</v>
      </c>
      <c r="GN223">
        <v>-2.007286811265012E-05</v>
      </c>
      <c r="GO223">
        <v>4</v>
      </c>
      <c r="GP223">
        <v>2317</v>
      </c>
      <c r="GQ223">
        <v>1</v>
      </c>
      <c r="GR223">
        <v>22</v>
      </c>
      <c r="GS223">
        <v>8657.799999999999</v>
      </c>
      <c r="GT223">
        <v>8657.9</v>
      </c>
      <c r="GU223">
        <v>0.57251</v>
      </c>
      <c r="GV223">
        <v>2.24976</v>
      </c>
      <c r="GW223">
        <v>1.39648</v>
      </c>
      <c r="GX223">
        <v>2.33765</v>
      </c>
      <c r="GY223">
        <v>1.49536</v>
      </c>
      <c r="GZ223">
        <v>2.35474</v>
      </c>
      <c r="HA223">
        <v>33.0206</v>
      </c>
      <c r="HB223">
        <v>16.1459</v>
      </c>
      <c r="HC223">
        <v>18</v>
      </c>
      <c r="HD223">
        <v>524.524</v>
      </c>
      <c r="HE223">
        <v>451.66</v>
      </c>
      <c r="HF223">
        <v>21.6019</v>
      </c>
      <c r="HG223">
        <v>25.4147</v>
      </c>
      <c r="HH223">
        <v>30.0003</v>
      </c>
      <c r="HI223">
        <v>25.3856</v>
      </c>
      <c r="HJ223">
        <v>25.3264</v>
      </c>
      <c r="HK223">
        <v>11.4429</v>
      </c>
      <c r="HL223">
        <v>28.9336</v>
      </c>
      <c r="HM223">
        <v>44.6322</v>
      </c>
      <c r="HN223">
        <v>21.5726</v>
      </c>
      <c r="HO223">
        <v>179.236</v>
      </c>
      <c r="HP223">
        <v>14.4772</v>
      </c>
      <c r="HQ223">
        <v>100.881</v>
      </c>
      <c r="HR223">
        <v>100.946</v>
      </c>
    </row>
    <row r="224" spans="1:226">
      <c r="A224">
        <v>208</v>
      </c>
      <c r="B224">
        <v>1664378795.5</v>
      </c>
      <c r="C224">
        <v>2590.5</v>
      </c>
      <c r="D224" t="s">
        <v>780</v>
      </c>
      <c r="E224" t="s">
        <v>781</v>
      </c>
      <c r="F224">
        <v>5</v>
      </c>
      <c r="G224" t="s">
        <v>751</v>
      </c>
      <c r="H224" t="s">
        <v>354</v>
      </c>
      <c r="I224">
        <v>1664378788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202.09446376278</v>
      </c>
      <c r="AK224">
        <v>206.8910303030304</v>
      </c>
      <c r="AL224">
        <v>-3.154310523772131</v>
      </c>
      <c r="AM224">
        <v>64.65614572603255</v>
      </c>
      <c r="AN224">
        <f>(AP224 - AO224 + BO224*1E3/(8.314*(BQ224+273.15)) * AR224/BN224 * AQ224) * BN224/(100*BB224) * 1000/(1000 - AP224)</f>
        <v>0</v>
      </c>
      <c r="AO224">
        <v>14.40981218611886</v>
      </c>
      <c r="AP224">
        <v>18.31055999999999</v>
      </c>
      <c r="AQ224">
        <v>-0.0005839050316959064</v>
      </c>
      <c r="AR224">
        <v>104.4264247999576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1664378788</v>
      </c>
      <c r="BH224">
        <v>224.8509629629629</v>
      </c>
      <c r="BI224">
        <v>214.1248518518518</v>
      </c>
      <c r="BJ224">
        <v>18.33105185185185</v>
      </c>
      <c r="BK224">
        <v>14.40937777777778</v>
      </c>
      <c r="BL224">
        <v>227.5278888888889</v>
      </c>
      <c r="BM224">
        <v>18.46656666666667</v>
      </c>
      <c r="BN224">
        <v>500.0636296296296</v>
      </c>
      <c r="BO224">
        <v>91.3750037037037</v>
      </c>
      <c r="BP224">
        <v>0.09998221111111111</v>
      </c>
      <c r="BQ224">
        <v>24.76152222222222</v>
      </c>
      <c r="BR224">
        <v>25.02652962962963</v>
      </c>
      <c r="BS224">
        <v>999.9000000000001</v>
      </c>
      <c r="BT224">
        <v>0</v>
      </c>
      <c r="BU224">
        <v>0</v>
      </c>
      <c r="BV224">
        <v>10001.80333333333</v>
      </c>
      <c r="BW224">
        <v>0</v>
      </c>
      <c r="BX224">
        <v>7.876448518518519</v>
      </c>
      <c r="BY224">
        <v>10.72618333333333</v>
      </c>
      <c r="BZ224">
        <v>229.0498148148148</v>
      </c>
      <c r="CA224">
        <v>217.2552962962963</v>
      </c>
      <c r="CB224">
        <v>3.921662222222222</v>
      </c>
      <c r="CC224">
        <v>214.1248518518518</v>
      </c>
      <c r="CD224">
        <v>14.40937777777778</v>
      </c>
      <c r="CE224">
        <v>1.67499962962963</v>
      </c>
      <c r="CF224">
        <v>1.316658148148148</v>
      </c>
      <c r="CG224">
        <v>14.66665925925926</v>
      </c>
      <c r="CH224">
        <v>10.99036296296296</v>
      </c>
      <c r="CI224">
        <v>1999.955185185185</v>
      </c>
      <c r="CJ224">
        <v>0.9799983333333332</v>
      </c>
      <c r="CK224">
        <v>0.02000206666666666</v>
      </c>
      <c r="CL224">
        <v>0</v>
      </c>
      <c r="CM224">
        <v>732.6442222222223</v>
      </c>
      <c r="CN224">
        <v>5.00097</v>
      </c>
      <c r="CO224">
        <v>14606.62222222222</v>
      </c>
      <c r="CP224">
        <v>16707.1962962963</v>
      </c>
      <c r="CQ224">
        <v>39.06448148148148</v>
      </c>
      <c r="CR224">
        <v>39.99051851851851</v>
      </c>
      <c r="CS224">
        <v>38.77059259259259</v>
      </c>
      <c r="CT224">
        <v>40.09003703703703</v>
      </c>
      <c r="CU224">
        <v>39.7637037037037</v>
      </c>
      <c r="CV224">
        <v>1955.051851851852</v>
      </c>
      <c r="CW224">
        <v>39.90333333333334</v>
      </c>
      <c r="CX224">
        <v>0</v>
      </c>
      <c r="CY224">
        <v>1664378799.4</v>
      </c>
      <c r="CZ224">
        <v>0</v>
      </c>
      <c r="DA224">
        <v>0</v>
      </c>
      <c r="DB224" t="s">
        <v>356</v>
      </c>
      <c r="DC224">
        <v>1663859321.1</v>
      </c>
      <c r="DD224">
        <v>1663859315.6</v>
      </c>
      <c r="DE224">
        <v>0</v>
      </c>
      <c r="DF224">
        <v>0.196</v>
      </c>
      <c r="DG224">
        <v>-0.001</v>
      </c>
      <c r="DH224">
        <v>-5.941</v>
      </c>
      <c r="DI224">
        <v>-0.174</v>
      </c>
      <c r="DJ224">
        <v>1500</v>
      </c>
      <c r="DK224">
        <v>17</v>
      </c>
      <c r="DL224">
        <v>0.13</v>
      </c>
      <c r="DM224">
        <v>0.04</v>
      </c>
      <c r="DN224">
        <v>9.900213902439024</v>
      </c>
      <c r="DO224">
        <v>12.2642529616725</v>
      </c>
      <c r="DP224">
        <v>1.210338371847005</v>
      </c>
      <c r="DQ224">
        <v>0</v>
      </c>
      <c r="DR224">
        <v>3.939504878048781</v>
      </c>
      <c r="DS224">
        <v>-0.2579655052264828</v>
      </c>
      <c r="DT224">
        <v>0.02700117071734259</v>
      </c>
      <c r="DU224">
        <v>0</v>
      </c>
      <c r="DV224">
        <v>0</v>
      </c>
      <c r="DW224">
        <v>2</v>
      </c>
      <c r="DX224" t="s">
        <v>357</v>
      </c>
      <c r="DY224">
        <v>2.98462</v>
      </c>
      <c r="DZ224">
        <v>2.71558</v>
      </c>
      <c r="EA224">
        <v>0.0527847</v>
      </c>
      <c r="EB224">
        <v>0.0488672</v>
      </c>
      <c r="EC224">
        <v>0.0901141</v>
      </c>
      <c r="ED224">
        <v>0.07435890000000001</v>
      </c>
      <c r="EE224">
        <v>30064.1</v>
      </c>
      <c r="EF224">
        <v>30341.3</v>
      </c>
      <c r="EG224">
        <v>29491.8</v>
      </c>
      <c r="EH224">
        <v>29497.2</v>
      </c>
      <c r="EI224">
        <v>35568</v>
      </c>
      <c r="EJ224">
        <v>36301.7</v>
      </c>
      <c r="EK224">
        <v>41561.4</v>
      </c>
      <c r="EL224">
        <v>42028.3</v>
      </c>
      <c r="EM224">
        <v>1.98145</v>
      </c>
      <c r="EN224">
        <v>1.93605</v>
      </c>
      <c r="EO224">
        <v>0.109337</v>
      </c>
      <c r="EP224">
        <v>0</v>
      </c>
      <c r="EQ224">
        <v>23.2372</v>
      </c>
      <c r="ER224">
        <v>999.9</v>
      </c>
      <c r="ES224">
        <v>47.9</v>
      </c>
      <c r="ET224">
        <v>27.9</v>
      </c>
      <c r="EU224">
        <v>19.7769</v>
      </c>
      <c r="EV224">
        <v>62.9296</v>
      </c>
      <c r="EW224">
        <v>33.6659</v>
      </c>
      <c r="EX224">
        <v>1</v>
      </c>
      <c r="EY224">
        <v>-0.157487</v>
      </c>
      <c r="EZ224">
        <v>1.47699</v>
      </c>
      <c r="FA224">
        <v>20.3811</v>
      </c>
      <c r="FB224">
        <v>5.21894</v>
      </c>
      <c r="FC224">
        <v>12.0099</v>
      </c>
      <c r="FD224">
        <v>4.98975</v>
      </c>
      <c r="FE224">
        <v>3.28848</v>
      </c>
      <c r="FF224">
        <v>9999</v>
      </c>
      <c r="FG224">
        <v>9999</v>
      </c>
      <c r="FH224">
        <v>9999</v>
      </c>
      <c r="FI224">
        <v>267.5</v>
      </c>
      <c r="FJ224">
        <v>1.86709</v>
      </c>
      <c r="FK224">
        <v>1.86625</v>
      </c>
      <c r="FL224">
        <v>1.86567</v>
      </c>
      <c r="FM224">
        <v>1.86559</v>
      </c>
      <c r="FN224">
        <v>1.86741</v>
      </c>
      <c r="FO224">
        <v>1.86996</v>
      </c>
      <c r="FP224">
        <v>1.86859</v>
      </c>
      <c r="FQ224">
        <v>1.87009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-2.603</v>
      </c>
      <c r="GF224">
        <v>-0.1357</v>
      </c>
      <c r="GG224">
        <v>-1.924539205026614</v>
      </c>
      <c r="GH224">
        <v>-0.003472570976848066</v>
      </c>
      <c r="GI224">
        <v>7.724417303660118E-07</v>
      </c>
      <c r="GJ224">
        <v>-2.052396271755168E-10</v>
      </c>
      <c r="GK224">
        <v>-0.1837585470287317</v>
      </c>
      <c r="GL224">
        <v>-0.01104087791735834</v>
      </c>
      <c r="GM224">
        <v>0.001110027317673367</v>
      </c>
      <c r="GN224">
        <v>-2.007286811265012E-05</v>
      </c>
      <c r="GO224">
        <v>4</v>
      </c>
      <c r="GP224">
        <v>2317</v>
      </c>
      <c r="GQ224">
        <v>1</v>
      </c>
      <c r="GR224">
        <v>22</v>
      </c>
      <c r="GS224">
        <v>8657.9</v>
      </c>
      <c r="GT224">
        <v>8658</v>
      </c>
      <c r="GU224">
        <v>0.533447</v>
      </c>
      <c r="GV224">
        <v>2.24243</v>
      </c>
      <c r="GW224">
        <v>1.39648</v>
      </c>
      <c r="GX224">
        <v>2.33521</v>
      </c>
      <c r="GY224">
        <v>1.49536</v>
      </c>
      <c r="GZ224">
        <v>2.47314</v>
      </c>
      <c r="HA224">
        <v>33.0206</v>
      </c>
      <c r="HB224">
        <v>16.1634</v>
      </c>
      <c r="HC224">
        <v>18</v>
      </c>
      <c r="HD224">
        <v>524.5650000000001</v>
      </c>
      <c r="HE224">
        <v>451.467</v>
      </c>
      <c r="HF224">
        <v>21.5729</v>
      </c>
      <c r="HG224">
        <v>25.4174</v>
      </c>
      <c r="HH224">
        <v>30.0004</v>
      </c>
      <c r="HI224">
        <v>25.3883</v>
      </c>
      <c r="HJ224">
        <v>25.3291</v>
      </c>
      <c r="HK224">
        <v>10.6796</v>
      </c>
      <c r="HL224">
        <v>28.6508</v>
      </c>
      <c r="HM224">
        <v>44.2549</v>
      </c>
      <c r="HN224">
        <v>21.5436</v>
      </c>
      <c r="HO224">
        <v>165.873</v>
      </c>
      <c r="HP224">
        <v>14.4877</v>
      </c>
      <c r="HQ224">
        <v>100.881</v>
      </c>
      <c r="HR224">
        <v>100.944</v>
      </c>
    </row>
    <row r="225" spans="1:226">
      <c r="A225">
        <v>209</v>
      </c>
      <c r="B225">
        <v>1664378800.5</v>
      </c>
      <c r="C225">
        <v>2595.5</v>
      </c>
      <c r="D225" t="s">
        <v>782</v>
      </c>
      <c r="E225" t="s">
        <v>783</v>
      </c>
      <c r="F225">
        <v>5</v>
      </c>
      <c r="G225" t="s">
        <v>751</v>
      </c>
      <c r="H225" t="s">
        <v>354</v>
      </c>
      <c r="I225">
        <v>1664378792.714286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185.2068145364167</v>
      </c>
      <c r="AK225">
        <v>191.1166666666666</v>
      </c>
      <c r="AL225">
        <v>-3.15169655490584</v>
      </c>
      <c r="AM225">
        <v>64.65614572603255</v>
      </c>
      <c r="AN225">
        <f>(AP225 - AO225 + BO225*1E3/(8.314*(BQ225+273.15)) * AR225/BN225 * AQ225) * BN225/(100*BB225) * 1000/(1000 - AP225)</f>
        <v>0</v>
      </c>
      <c r="AO225">
        <v>14.44293380566503</v>
      </c>
      <c r="AP225">
        <v>18.30670484848485</v>
      </c>
      <c r="AQ225">
        <v>-0.0001590573909058151</v>
      </c>
      <c r="AR225">
        <v>104.4264247999576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1664378792.714286</v>
      </c>
      <c r="BH225">
        <v>210.2025714285714</v>
      </c>
      <c r="BI225">
        <v>198.5029642857143</v>
      </c>
      <c r="BJ225">
        <v>18.31658214285714</v>
      </c>
      <c r="BK225">
        <v>14.42051428571429</v>
      </c>
      <c r="BL225">
        <v>212.8329642857143</v>
      </c>
      <c r="BM225">
        <v>18.45222857142857</v>
      </c>
      <c r="BN225">
        <v>500.0548571428571</v>
      </c>
      <c r="BO225">
        <v>91.37516428571428</v>
      </c>
      <c r="BP225">
        <v>0.09995109285714285</v>
      </c>
      <c r="BQ225">
        <v>24.76038928571428</v>
      </c>
      <c r="BR225">
        <v>25.03292857142858</v>
      </c>
      <c r="BS225">
        <v>999.9000000000002</v>
      </c>
      <c r="BT225">
        <v>0</v>
      </c>
      <c r="BU225">
        <v>0</v>
      </c>
      <c r="BV225">
        <v>10007.85357142857</v>
      </c>
      <c r="BW225">
        <v>0</v>
      </c>
      <c r="BX225">
        <v>7.877689999999999</v>
      </c>
      <c r="BY225">
        <v>11.699625</v>
      </c>
      <c r="BZ225">
        <v>214.12475</v>
      </c>
      <c r="CA225">
        <v>201.4071071428571</v>
      </c>
      <c r="CB225">
        <v>3.8960575</v>
      </c>
      <c r="CC225">
        <v>198.5029642857143</v>
      </c>
      <c r="CD225">
        <v>14.42051428571429</v>
      </c>
      <c r="CE225">
        <v>1.673681785714286</v>
      </c>
      <c r="CF225">
        <v>1.317678571428571</v>
      </c>
      <c r="CG225">
        <v>14.65446071428572</v>
      </c>
      <c r="CH225">
        <v>11.00201428571428</v>
      </c>
      <c r="CI225">
        <v>1999.981071428572</v>
      </c>
      <c r="CJ225">
        <v>0.979999964285714</v>
      </c>
      <c r="CK225">
        <v>0.02000043571428571</v>
      </c>
      <c r="CL225">
        <v>0</v>
      </c>
      <c r="CM225">
        <v>731.7203571428571</v>
      </c>
      <c r="CN225">
        <v>5.00097</v>
      </c>
      <c r="CO225">
        <v>14591.82142857143</v>
      </c>
      <c r="CP225">
        <v>16707.42857142857</v>
      </c>
      <c r="CQ225">
        <v>39.16710714285714</v>
      </c>
      <c r="CR225">
        <v>40.08457142857142</v>
      </c>
      <c r="CS225">
        <v>38.85914285714286</v>
      </c>
      <c r="CT225">
        <v>40.22742857142856</v>
      </c>
      <c r="CU225">
        <v>39.85692857142857</v>
      </c>
      <c r="CV225">
        <v>1955.080357142857</v>
      </c>
      <c r="CW225">
        <v>39.90071428571429</v>
      </c>
      <c r="CX225">
        <v>0</v>
      </c>
      <c r="CY225">
        <v>1664378804.8</v>
      </c>
      <c r="CZ225">
        <v>0</v>
      </c>
      <c r="DA225">
        <v>0</v>
      </c>
      <c r="DB225" t="s">
        <v>356</v>
      </c>
      <c r="DC225">
        <v>1663859321.1</v>
      </c>
      <c r="DD225">
        <v>1663859315.6</v>
      </c>
      <c r="DE225">
        <v>0</v>
      </c>
      <c r="DF225">
        <v>0.196</v>
      </c>
      <c r="DG225">
        <v>-0.001</v>
      </c>
      <c r="DH225">
        <v>-5.941</v>
      </c>
      <c r="DI225">
        <v>-0.174</v>
      </c>
      <c r="DJ225">
        <v>1500</v>
      </c>
      <c r="DK225">
        <v>17</v>
      </c>
      <c r="DL225">
        <v>0.13</v>
      </c>
      <c r="DM225">
        <v>0.04</v>
      </c>
      <c r="DN225">
        <v>11.10146175</v>
      </c>
      <c r="DO225">
        <v>12.24664964352719</v>
      </c>
      <c r="DP225">
        <v>1.1790140647738</v>
      </c>
      <c r="DQ225">
        <v>0</v>
      </c>
      <c r="DR225">
        <v>3.911666250000001</v>
      </c>
      <c r="DS225">
        <v>-0.296831031894938</v>
      </c>
      <c r="DT225">
        <v>0.02974513629885567</v>
      </c>
      <c r="DU225">
        <v>0</v>
      </c>
      <c r="DV225">
        <v>0</v>
      </c>
      <c r="DW225">
        <v>2</v>
      </c>
      <c r="DX225" t="s">
        <v>357</v>
      </c>
      <c r="DY225">
        <v>2.98446</v>
      </c>
      <c r="DZ225">
        <v>2.71569</v>
      </c>
      <c r="EA225">
        <v>0.0491768</v>
      </c>
      <c r="EB225">
        <v>0.0449629</v>
      </c>
      <c r="EC225">
        <v>0.09011859999999999</v>
      </c>
      <c r="ED225">
        <v>0.0746006</v>
      </c>
      <c r="EE225">
        <v>30178.7</v>
      </c>
      <c r="EF225">
        <v>30466.1</v>
      </c>
      <c r="EG225">
        <v>29491.9</v>
      </c>
      <c r="EH225">
        <v>29497.5</v>
      </c>
      <c r="EI225">
        <v>35567.8</v>
      </c>
      <c r="EJ225">
        <v>36292.2</v>
      </c>
      <c r="EK225">
        <v>41561.5</v>
      </c>
      <c r="EL225">
        <v>42028.5</v>
      </c>
      <c r="EM225">
        <v>1.98113</v>
      </c>
      <c r="EN225">
        <v>1.93587</v>
      </c>
      <c r="EO225">
        <v>0.110082</v>
      </c>
      <c r="EP225">
        <v>0</v>
      </c>
      <c r="EQ225">
        <v>23.2353</v>
      </c>
      <c r="ER225">
        <v>999.9</v>
      </c>
      <c r="ES225">
        <v>47.8</v>
      </c>
      <c r="ET225">
        <v>27.9</v>
      </c>
      <c r="EU225">
        <v>19.7358</v>
      </c>
      <c r="EV225">
        <v>63.0597</v>
      </c>
      <c r="EW225">
        <v>33.6058</v>
      </c>
      <c r="EX225">
        <v>1</v>
      </c>
      <c r="EY225">
        <v>-0.15737</v>
      </c>
      <c r="EZ225">
        <v>1.50978</v>
      </c>
      <c r="FA225">
        <v>20.3807</v>
      </c>
      <c r="FB225">
        <v>5.21834</v>
      </c>
      <c r="FC225">
        <v>12.0099</v>
      </c>
      <c r="FD225">
        <v>4.98975</v>
      </c>
      <c r="FE225">
        <v>3.2885</v>
      </c>
      <c r="FF225">
        <v>9999</v>
      </c>
      <c r="FG225">
        <v>9999</v>
      </c>
      <c r="FH225">
        <v>9999</v>
      </c>
      <c r="FI225">
        <v>267.5</v>
      </c>
      <c r="FJ225">
        <v>1.8671</v>
      </c>
      <c r="FK225">
        <v>1.86627</v>
      </c>
      <c r="FL225">
        <v>1.86567</v>
      </c>
      <c r="FM225">
        <v>1.86562</v>
      </c>
      <c r="FN225">
        <v>1.86741</v>
      </c>
      <c r="FO225">
        <v>1.86996</v>
      </c>
      <c r="FP225">
        <v>1.86859</v>
      </c>
      <c r="FQ225">
        <v>1.87007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-2.553</v>
      </c>
      <c r="GF225">
        <v>-0.1357</v>
      </c>
      <c r="GG225">
        <v>-1.924539205026614</v>
      </c>
      <c r="GH225">
        <v>-0.003472570976848066</v>
      </c>
      <c r="GI225">
        <v>7.724417303660118E-07</v>
      </c>
      <c r="GJ225">
        <v>-2.052396271755168E-10</v>
      </c>
      <c r="GK225">
        <v>-0.1837585470287317</v>
      </c>
      <c r="GL225">
        <v>-0.01104087791735834</v>
      </c>
      <c r="GM225">
        <v>0.001110027317673367</v>
      </c>
      <c r="GN225">
        <v>-2.007286811265012E-05</v>
      </c>
      <c r="GO225">
        <v>4</v>
      </c>
      <c r="GP225">
        <v>2317</v>
      </c>
      <c r="GQ225">
        <v>1</v>
      </c>
      <c r="GR225">
        <v>22</v>
      </c>
      <c r="GS225">
        <v>8658</v>
      </c>
      <c r="GT225">
        <v>8658.1</v>
      </c>
      <c r="GU225">
        <v>0.499268</v>
      </c>
      <c r="GV225">
        <v>2.24854</v>
      </c>
      <c r="GW225">
        <v>1.39648</v>
      </c>
      <c r="GX225">
        <v>2.33643</v>
      </c>
      <c r="GY225">
        <v>1.49536</v>
      </c>
      <c r="GZ225">
        <v>2.37549</v>
      </c>
      <c r="HA225">
        <v>33.0206</v>
      </c>
      <c r="HB225">
        <v>16.1546</v>
      </c>
      <c r="HC225">
        <v>18</v>
      </c>
      <c r="HD225">
        <v>524.377</v>
      </c>
      <c r="HE225">
        <v>451.386</v>
      </c>
      <c r="HF225">
        <v>21.5411</v>
      </c>
      <c r="HG225">
        <v>25.4196</v>
      </c>
      <c r="HH225">
        <v>30.0003</v>
      </c>
      <c r="HI225">
        <v>25.391</v>
      </c>
      <c r="HJ225">
        <v>25.3323</v>
      </c>
      <c r="HK225">
        <v>9.9953</v>
      </c>
      <c r="HL225">
        <v>28.6508</v>
      </c>
      <c r="HM225">
        <v>44.2549</v>
      </c>
      <c r="HN225">
        <v>21.5041</v>
      </c>
      <c r="HO225">
        <v>145.836</v>
      </c>
      <c r="HP225">
        <v>14.4866</v>
      </c>
      <c r="HQ225">
        <v>100.881</v>
      </c>
      <c r="HR225">
        <v>100.944</v>
      </c>
    </row>
    <row r="226" spans="1:226">
      <c r="A226">
        <v>210</v>
      </c>
      <c r="B226">
        <v>1664378805.5</v>
      </c>
      <c r="C226">
        <v>2600.5</v>
      </c>
      <c r="D226" t="s">
        <v>784</v>
      </c>
      <c r="E226" t="s">
        <v>785</v>
      </c>
      <c r="F226">
        <v>5</v>
      </c>
      <c r="G226" t="s">
        <v>751</v>
      </c>
      <c r="H226" t="s">
        <v>354</v>
      </c>
      <c r="I226">
        <v>1664378798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168.3803247814923</v>
      </c>
      <c r="AK226">
        <v>175.2657272727273</v>
      </c>
      <c r="AL226">
        <v>-3.16887478357413</v>
      </c>
      <c r="AM226">
        <v>64.65614572603255</v>
      </c>
      <c r="AN226">
        <f>(AP226 - AO226 + BO226*1E3/(8.314*(BQ226+273.15)) * AR226/BN226 * AQ226) * BN226/(100*BB226) * 1000/(1000 - AP226)</f>
        <v>0</v>
      </c>
      <c r="AO226">
        <v>14.48463881267478</v>
      </c>
      <c r="AP226">
        <v>18.32819090909091</v>
      </c>
      <c r="AQ226">
        <v>0.0004565516981226652</v>
      </c>
      <c r="AR226">
        <v>104.4264247999576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1664378798</v>
      </c>
      <c r="BH226">
        <v>193.7897037037037</v>
      </c>
      <c r="BI226">
        <v>180.9723703703704</v>
      </c>
      <c r="BJ226">
        <v>18.31362962962963</v>
      </c>
      <c r="BK226">
        <v>14.44598888888889</v>
      </c>
      <c r="BL226">
        <v>196.3678148148148</v>
      </c>
      <c r="BM226">
        <v>18.44931111111111</v>
      </c>
      <c r="BN226">
        <v>500.0675925925926</v>
      </c>
      <c r="BO226">
        <v>91.37468148148147</v>
      </c>
      <c r="BP226">
        <v>0.1000333962962963</v>
      </c>
      <c r="BQ226">
        <v>24.75893333333334</v>
      </c>
      <c r="BR226">
        <v>25.03752962962963</v>
      </c>
      <c r="BS226">
        <v>999.9000000000001</v>
      </c>
      <c r="BT226">
        <v>0</v>
      </c>
      <c r="BU226">
        <v>0</v>
      </c>
      <c r="BV226">
        <v>9999.832592592591</v>
      </c>
      <c r="BW226">
        <v>0</v>
      </c>
      <c r="BX226">
        <v>7.872702222222221</v>
      </c>
      <c r="BY226">
        <v>12.8173962962963</v>
      </c>
      <c r="BZ226">
        <v>197.405</v>
      </c>
      <c r="CA226">
        <v>183.6245555555555</v>
      </c>
      <c r="CB226">
        <v>3.867628888888889</v>
      </c>
      <c r="CC226">
        <v>180.9723703703704</v>
      </c>
      <c r="CD226">
        <v>14.44598888888889</v>
      </c>
      <c r="CE226">
        <v>1.673402592592593</v>
      </c>
      <c r="CF226">
        <v>1.32000037037037</v>
      </c>
      <c r="CG226">
        <v>14.65188518518519</v>
      </c>
      <c r="CH226">
        <v>11.02848518518518</v>
      </c>
      <c r="CI226">
        <v>1999.982592592592</v>
      </c>
      <c r="CJ226">
        <v>0.9800014444444443</v>
      </c>
      <c r="CK226">
        <v>0.01999895555555556</v>
      </c>
      <c r="CL226">
        <v>0</v>
      </c>
      <c r="CM226">
        <v>730.9775185185187</v>
      </c>
      <c r="CN226">
        <v>5.00097</v>
      </c>
      <c r="CO226">
        <v>14580.65925925926</v>
      </c>
      <c r="CP226">
        <v>16707.44444444445</v>
      </c>
      <c r="CQ226">
        <v>39.27751851851852</v>
      </c>
      <c r="CR226">
        <v>40.18722222222222</v>
      </c>
      <c r="CS226">
        <v>38.95577777777778</v>
      </c>
      <c r="CT226">
        <v>40.38166666666666</v>
      </c>
      <c r="CU226">
        <v>39.96266666666666</v>
      </c>
      <c r="CV226">
        <v>1955.084444444444</v>
      </c>
      <c r="CW226">
        <v>39.89814814814815</v>
      </c>
      <c r="CX226">
        <v>0</v>
      </c>
      <c r="CY226">
        <v>1664378809.6</v>
      </c>
      <c r="CZ226">
        <v>0</v>
      </c>
      <c r="DA226">
        <v>0</v>
      </c>
      <c r="DB226" t="s">
        <v>356</v>
      </c>
      <c r="DC226">
        <v>1663859321.1</v>
      </c>
      <c r="DD226">
        <v>1663859315.6</v>
      </c>
      <c r="DE226">
        <v>0</v>
      </c>
      <c r="DF226">
        <v>0.196</v>
      </c>
      <c r="DG226">
        <v>-0.001</v>
      </c>
      <c r="DH226">
        <v>-5.941</v>
      </c>
      <c r="DI226">
        <v>-0.174</v>
      </c>
      <c r="DJ226">
        <v>1500</v>
      </c>
      <c r="DK226">
        <v>17</v>
      </c>
      <c r="DL226">
        <v>0.13</v>
      </c>
      <c r="DM226">
        <v>0.04</v>
      </c>
      <c r="DN226">
        <v>12.1900243902439</v>
      </c>
      <c r="DO226">
        <v>12.75620278745644</v>
      </c>
      <c r="DP226">
        <v>1.25839794915182</v>
      </c>
      <c r="DQ226">
        <v>0</v>
      </c>
      <c r="DR226">
        <v>3.882680487804878</v>
      </c>
      <c r="DS226">
        <v>-0.3379243902438999</v>
      </c>
      <c r="DT226">
        <v>0.03493204385040938</v>
      </c>
      <c r="DU226">
        <v>0</v>
      </c>
      <c r="DV226">
        <v>0</v>
      </c>
      <c r="DW226">
        <v>2</v>
      </c>
      <c r="DX226" t="s">
        <v>357</v>
      </c>
      <c r="DY226">
        <v>2.98469</v>
      </c>
      <c r="DZ226">
        <v>2.7156</v>
      </c>
      <c r="EA226">
        <v>0.0454708</v>
      </c>
      <c r="EB226">
        <v>0.0409841</v>
      </c>
      <c r="EC226">
        <v>0.0901827</v>
      </c>
      <c r="ED226">
        <v>0.07464229999999999</v>
      </c>
      <c r="EE226">
        <v>30296.3</v>
      </c>
      <c r="EF226">
        <v>30593.6</v>
      </c>
      <c r="EG226">
        <v>29491.9</v>
      </c>
      <c r="EH226">
        <v>29498</v>
      </c>
      <c r="EI226">
        <v>35565.6</v>
      </c>
      <c r="EJ226">
        <v>36291.1</v>
      </c>
      <c r="EK226">
        <v>41562</v>
      </c>
      <c r="EL226">
        <v>42029.3</v>
      </c>
      <c r="EM226">
        <v>1.98115</v>
      </c>
      <c r="EN226">
        <v>1.93587</v>
      </c>
      <c r="EO226">
        <v>0.110678</v>
      </c>
      <c r="EP226">
        <v>0</v>
      </c>
      <c r="EQ226">
        <v>23.233</v>
      </c>
      <c r="ER226">
        <v>999.9</v>
      </c>
      <c r="ES226">
        <v>47.8</v>
      </c>
      <c r="ET226">
        <v>27.9</v>
      </c>
      <c r="EU226">
        <v>19.7372</v>
      </c>
      <c r="EV226">
        <v>62.9496</v>
      </c>
      <c r="EW226">
        <v>33.2372</v>
      </c>
      <c r="EX226">
        <v>1</v>
      </c>
      <c r="EY226">
        <v>-0.156992</v>
      </c>
      <c r="EZ226">
        <v>1.55796</v>
      </c>
      <c r="FA226">
        <v>20.3802</v>
      </c>
      <c r="FB226">
        <v>5.21984</v>
      </c>
      <c r="FC226">
        <v>12.0099</v>
      </c>
      <c r="FD226">
        <v>4.9902</v>
      </c>
      <c r="FE226">
        <v>3.28863</v>
      </c>
      <c r="FF226">
        <v>9999</v>
      </c>
      <c r="FG226">
        <v>9999</v>
      </c>
      <c r="FH226">
        <v>9999</v>
      </c>
      <c r="FI226">
        <v>267.5</v>
      </c>
      <c r="FJ226">
        <v>1.86711</v>
      </c>
      <c r="FK226">
        <v>1.86623</v>
      </c>
      <c r="FL226">
        <v>1.86565</v>
      </c>
      <c r="FM226">
        <v>1.86562</v>
      </c>
      <c r="FN226">
        <v>1.86737</v>
      </c>
      <c r="FO226">
        <v>1.86996</v>
      </c>
      <c r="FP226">
        <v>1.86859</v>
      </c>
      <c r="FQ226">
        <v>1.87007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-2.503</v>
      </c>
      <c r="GF226">
        <v>-0.1355</v>
      </c>
      <c r="GG226">
        <v>-1.924539205026614</v>
      </c>
      <c r="GH226">
        <v>-0.003472570976848066</v>
      </c>
      <c r="GI226">
        <v>7.724417303660118E-07</v>
      </c>
      <c r="GJ226">
        <v>-2.052396271755168E-10</v>
      </c>
      <c r="GK226">
        <v>-0.1837585470287317</v>
      </c>
      <c r="GL226">
        <v>-0.01104087791735834</v>
      </c>
      <c r="GM226">
        <v>0.001110027317673367</v>
      </c>
      <c r="GN226">
        <v>-2.007286811265012E-05</v>
      </c>
      <c r="GO226">
        <v>4</v>
      </c>
      <c r="GP226">
        <v>2317</v>
      </c>
      <c r="GQ226">
        <v>1</v>
      </c>
      <c r="GR226">
        <v>22</v>
      </c>
      <c r="GS226">
        <v>8658.1</v>
      </c>
      <c r="GT226">
        <v>8658.200000000001</v>
      </c>
      <c r="GU226">
        <v>0.461426</v>
      </c>
      <c r="GV226">
        <v>2.25708</v>
      </c>
      <c r="GW226">
        <v>1.39648</v>
      </c>
      <c r="GX226">
        <v>2.33643</v>
      </c>
      <c r="GY226">
        <v>1.49536</v>
      </c>
      <c r="GZ226">
        <v>2.41699</v>
      </c>
      <c r="HA226">
        <v>33.0206</v>
      </c>
      <c r="HB226">
        <v>16.1459</v>
      </c>
      <c r="HC226">
        <v>18</v>
      </c>
      <c r="HD226">
        <v>524.418</v>
      </c>
      <c r="HE226">
        <v>451.407</v>
      </c>
      <c r="HF226">
        <v>21.5046</v>
      </c>
      <c r="HG226">
        <v>25.4222</v>
      </c>
      <c r="HH226">
        <v>30.0003</v>
      </c>
      <c r="HI226">
        <v>25.3936</v>
      </c>
      <c r="HJ226">
        <v>25.3349</v>
      </c>
      <c r="HK226">
        <v>9.219429999999999</v>
      </c>
      <c r="HL226">
        <v>28.6508</v>
      </c>
      <c r="HM226">
        <v>44.2549</v>
      </c>
      <c r="HN226">
        <v>21.4607</v>
      </c>
      <c r="HO226">
        <v>132.394</v>
      </c>
      <c r="HP226">
        <v>14.4827</v>
      </c>
      <c r="HQ226">
        <v>100.882</v>
      </c>
      <c r="HR226">
        <v>100.946</v>
      </c>
    </row>
    <row r="227" spans="1:226">
      <c r="A227">
        <v>211</v>
      </c>
      <c r="B227">
        <v>1664378810.5</v>
      </c>
      <c r="C227">
        <v>2605.5</v>
      </c>
      <c r="D227" t="s">
        <v>786</v>
      </c>
      <c r="E227" t="s">
        <v>787</v>
      </c>
      <c r="F227">
        <v>5</v>
      </c>
      <c r="G227" t="s">
        <v>751</v>
      </c>
      <c r="H227" t="s">
        <v>354</v>
      </c>
      <c r="I227">
        <v>1664378802.714286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151.590920359129</v>
      </c>
      <c r="AK227">
        <v>159.4635818181818</v>
      </c>
      <c r="AL227">
        <v>-3.16148129634421</v>
      </c>
      <c r="AM227">
        <v>64.65614572603255</v>
      </c>
      <c r="AN227">
        <f>(AP227 - AO227 + BO227*1E3/(8.314*(BQ227+273.15)) * AR227/BN227 * AQ227) * BN227/(100*BB227) * 1000/(1000 - AP227)</f>
        <v>0</v>
      </c>
      <c r="AO227">
        <v>14.49048001895579</v>
      </c>
      <c r="AP227">
        <v>18.33484</v>
      </c>
      <c r="AQ227">
        <v>7.915182005727263E-05</v>
      </c>
      <c r="AR227">
        <v>104.4264247999576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1664378802.714286</v>
      </c>
      <c r="BH227">
        <v>179.1624642857143</v>
      </c>
      <c r="BI227">
        <v>165.3257857142857</v>
      </c>
      <c r="BJ227">
        <v>18.31948928571429</v>
      </c>
      <c r="BK227">
        <v>14.47061071428571</v>
      </c>
      <c r="BL227">
        <v>181.6935714285714</v>
      </c>
      <c r="BM227">
        <v>18.45510714285714</v>
      </c>
      <c r="BN227">
        <v>500.0609642857144</v>
      </c>
      <c r="BO227">
        <v>91.37473571428571</v>
      </c>
      <c r="BP227">
        <v>0.1000055392857143</v>
      </c>
      <c r="BQ227">
        <v>24.75817142857143</v>
      </c>
      <c r="BR227">
        <v>25.0411</v>
      </c>
      <c r="BS227">
        <v>999.9000000000002</v>
      </c>
      <c r="BT227">
        <v>0</v>
      </c>
      <c r="BU227">
        <v>0</v>
      </c>
      <c r="BV227">
        <v>10004.235</v>
      </c>
      <c r="BW227">
        <v>0</v>
      </c>
      <c r="BX227">
        <v>7.872572142857142</v>
      </c>
      <c r="BY227">
        <v>13.83678928571428</v>
      </c>
      <c r="BZ227">
        <v>182.5058214285714</v>
      </c>
      <c r="CA227">
        <v>167.7528928571428</v>
      </c>
      <c r="CB227">
        <v>3.848868571428572</v>
      </c>
      <c r="CC227">
        <v>165.3257857142857</v>
      </c>
      <c r="CD227">
        <v>14.47061071428571</v>
      </c>
      <c r="CE227">
        <v>1.673938571428572</v>
      </c>
      <c r="CF227">
        <v>1.322249285714286</v>
      </c>
      <c r="CG227">
        <v>14.65683928571428</v>
      </c>
      <c r="CH227">
        <v>11.05413214285714</v>
      </c>
      <c r="CI227">
        <v>1999.971071428572</v>
      </c>
      <c r="CJ227">
        <v>0.980002857142857</v>
      </c>
      <c r="CK227">
        <v>0.01999754285714286</v>
      </c>
      <c r="CL227">
        <v>0</v>
      </c>
      <c r="CM227">
        <v>730.5451785714287</v>
      </c>
      <c r="CN227">
        <v>5.00097</v>
      </c>
      <c r="CO227">
        <v>14575.85</v>
      </c>
      <c r="CP227">
        <v>16707.34285714286</v>
      </c>
      <c r="CQ227">
        <v>39.38146428571428</v>
      </c>
      <c r="CR227">
        <v>40.28099999999999</v>
      </c>
      <c r="CS227">
        <v>39.04439285714285</v>
      </c>
      <c r="CT227">
        <v>40.51982142857143</v>
      </c>
      <c r="CU227">
        <v>40.05546428571427</v>
      </c>
      <c r="CV227">
        <v>1955.076428571429</v>
      </c>
      <c r="CW227">
        <v>39.89464285714286</v>
      </c>
      <c r="CX227">
        <v>0</v>
      </c>
      <c r="CY227">
        <v>1664378814.4</v>
      </c>
      <c r="CZ227">
        <v>0</v>
      </c>
      <c r="DA227">
        <v>0</v>
      </c>
      <c r="DB227" t="s">
        <v>356</v>
      </c>
      <c r="DC227">
        <v>1663859321.1</v>
      </c>
      <c r="DD227">
        <v>1663859315.6</v>
      </c>
      <c r="DE227">
        <v>0</v>
      </c>
      <c r="DF227">
        <v>0.196</v>
      </c>
      <c r="DG227">
        <v>-0.001</v>
      </c>
      <c r="DH227">
        <v>-5.941</v>
      </c>
      <c r="DI227">
        <v>-0.174</v>
      </c>
      <c r="DJ227">
        <v>1500</v>
      </c>
      <c r="DK227">
        <v>17</v>
      </c>
      <c r="DL227">
        <v>0.13</v>
      </c>
      <c r="DM227">
        <v>0.04</v>
      </c>
      <c r="DN227">
        <v>13.19033</v>
      </c>
      <c r="DO227">
        <v>12.90629943714819</v>
      </c>
      <c r="DP227">
        <v>1.241992645952463</v>
      </c>
      <c r="DQ227">
        <v>0</v>
      </c>
      <c r="DR227">
        <v>3.863980750000001</v>
      </c>
      <c r="DS227">
        <v>-0.2718291557223356</v>
      </c>
      <c r="DT227">
        <v>0.02993150584146241</v>
      </c>
      <c r="DU227">
        <v>0</v>
      </c>
      <c r="DV227">
        <v>0</v>
      </c>
      <c r="DW227">
        <v>2</v>
      </c>
      <c r="DX227" t="s">
        <v>357</v>
      </c>
      <c r="DY227">
        <v>2.98453</v>
      </c>
      <c r="DZ227">
        <v>2.71577</v>
      </c>
      <c r="EA227">
        <v>0.0416927</v>
      </c>
      <c r="EB227">
        <v>0.0368909</v>
      </c>
      <c r="EC227">
        <v>0.0902039</v>
      </c>
      <c r="ED227">
        <v>0.0746564</v>
      </c>
      <c r="EE227">
        <v>30416.4</v>
      </c>
      <c r="EF227">
        <v>30723.3</v>
      </c>
      <c r="EG227">
        <v>29492.1</v>
      </c>
      <c r="EH227">
        <v>29497.2</v>
      </c>
      <c r="EI227">
        <v>35564.6</v>
      </c>
      <c r="EJ227">
        <v>36289.5</v>
      </c>
      <c r="EK227">
        <v>41561.9</v>
      </c>
      <c r="EL227">
        <v>42028.2</v>
      </c>
      <c r="EM227">
        <v>1.98118</v>
      </c>
      <c r="EN227">
        <v>1.936</v>
      </c>
      <c r="EO227">
        <v>0.110082</v>
      </c>
      <c r="EP227">
        <v>0</v>
      </c>
      <c r="EQ227">
        <v>23.2305</v>
      </c>
      <c r="ER227">
        <v>999.9</v>
      </c>
      <c r="ES227">
        <v>47.8</v>
      </c>
      <c r="ET227">
        <v>27.9</v>
      </c>
      <c r="EU227">
        <v>19.7364</v>
      </c>
      <c r="EV227">
        <v>62.8997</v>
      </c>
      <c r="EW227">
        <v>33.6138</v>
      </c>
      <c r="EX227">
        <v>1</v>
      </c>
      <c r="EY227">
        <v>-0.156771</v>
      </c>
      <c r="EZ227">
        <v>1.60176</v>
      </c>
      <c r="FA227">
        <v>20.38</v>
      </c>
      <c r="FB227">
        <v>5.21939</v>
      </c>
      <c r="FC227">
        <v>12.0099</v>
      </c>
      <c r="FD227">
        <v>4.98995</v>
      </c>
      <c r="FE227">
        <v>3.28865</v>
      </c>
      <c r="FF227">
        <v>9999</v>
      </c>
      <c r="FG227">
        <v>9999</v>
      </c>
      <c r="FH227">
        <v>9999</v>
      </c>
      <c r="FI227">
        <v>267.5</v>
      </c>
      <c r="FJ227">
        <v>1.8671</v>
      </c>
      <c r="FK227">
        <v>1.86621</v>
      </c>
      <c r="FL227">
        <v>1.86567</v>
      </c>
      <c r="FM227">
        <v>1.8656</v>
      </c>
      <c r="FN227">
        <v>1.86739</v>
      </c>
      <c r="FO227">
        <v>1.86996</v>
      </c>
      <c r="FP227">
        <v>1.86859</v>
      </c>
      <c r="FQ227">
        <v>1.8701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-2.453</v>
      </c>
      <c r="GF227">
        <v>-0.1355</v>
      </c>
      <c r="GG227">
        <v>-1.924539205026614</v>
      </c>
      <c r="GH227">
        <v>-0.003472570976848066</v>
      </c>
      <c r="GI227">
        <v>7.724417303660118E-07</v>
      </c>
      <c r="GJ227">
        <v>-2.052396271755168E-10</v>
      </c>
      <c r="GK227">
        <v>-0.1837585470287317</v>
      </c>
      <c r="GL227">
        <v>-0.01104087791735834</v>
      </c>
      <c r="GM227">
        <v>0.001110027317673367</v>
      </c>
      <c r="GN227">
        <v>-2.007286811265012E-05</v>
      </c>
      <c r="GO227">
        <v>4</v>
      </c>
      <c r="GP227">
        <v>2317</v>
      </c>
      <c r="GQ227">
        <v>1</v>
      </c>
      <c r="GR227">
        <v>22</v>
      </c>
      <c r="GS227">
        <v>8658.200000000001</v>
      </c>
      <c r="GT227">
        <v>8658.200000000001</v>
      </c>
      <c r="GU227">
        <v>0.426025</v>
      </c>
      <c r="GV227">
        <v>2.25708</v>
      </c>
      <c r="GW227">
        <v>1.39648</v>
      </c>
      <c r="GX227">
        <v>2.33521</v>
      </c>
      <c r="GY227">
        <v>1.49536</v>
      </c>
      <c r="GZ227">
        <v>2.4585</v>
      </c>
      <c r="HA227">
        <v>33.0206</v>
      </c>
      <c r="HB227">
        <v>16.1546</v>
      </c>
      <c r="HC227">
        <v>18</v>
      </c>
      <c r="HD227">
        <v>524.4589999999999</v>
      </c>
      <c r="HE227">
        <v>451.502</v>
      </c>
      <c r="HF227">
        <v>21.4602</v>
      </c>
      <c r="HG227">
        <v>25.4249</v>
      </c>
      <c r="HH227">
        <v>30.0004</v>
      </c>
      <c r="HI227">
        <v>25.3963</v>
      </c>
      <c r="HJ227">
        <v>25.3371</v>
      </c>
      <c r="HK227">
        <v>8.52251</v>
      </c>
      <c r="HL227">
        <v>28.6508</v>
      </c>
      <c r="HM227">
        <v>44.2549</v>
      </c>
      <c r="HN227">
        <v>21.4186</v>
      </c>
      <c r="HO227">
        <v>119.036</v>
      </c>
      <c r="HP227">
        <v>14.4827</v>
      </c>
      <c r="HQ227">
        <v>100.882</v>
      </c>
      <c r="HR227">
        <v>100.943</v>
      </c>
    </row>
    <row r="228" spans="1:226">
      <c r="A228">
        <v>212</v>
      </c>
      <c r="B228">
        <v>1664378815.5</v>
      </c>
      <c r="C228">
        <v>2610.5</v>
      </c>
      <c r="D228" t="s">
        <v>788</v>
      </c>
      <c r="E228" t="s">
        <v>789</v>
      </c>
      <c r="F228">
        <v>5</v>
      </c>
      <c r="G228" t="s">
        <v>751</v>
      </c>
      <c r="H228" t="s">
        <v>354</v>
      </c>
      <c r="I228">
        <v>1664378808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134.707703655773</v>
      </c>
      <c r="AK228">
        <v>143.6119818181818</v>
      </c>
      <c r="AL228">
        <v>-3.170696743834476</v>
      </c>
      <c r="AM228">
        <v>64.65614572603255</v>
      </c>
      <c r="AN228">
        <f>(AP228 - AO228 + BO228*1E3/(8.314*(BQ228+273.15)) * AR228/BN228 * AQ228) * BN228/(100*BB228) * 1000/(1000 - AP228)</f>
        <v>0</v>
      </c>
      <c r="AO228">
        <v>14.4942331745177</v>
      </c>
      <c r="AP228">
        <v>18.34012727272727</v>
      </c>
      <c r="AQ228">
        <v>6.139506187119043E-05</v>
      </c>
      <c r="AR228">
        <v>104.4264247999576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1664378808</v>
      </c>
      <c r="BH228">
        <v>162.7432592592592</v>
      </c>
      <c r="BI228">
        <v>147.7793703703704</v>
      </c>
      <c r="BJ228">
        <v>18.33091481481481</v>
      </c>
      <c r="BK228">
        <v>14.4895962962963</v>
      </c>
      <c r="BL228">
        <v>165.2212592592593</v>
      </c>
      <c r="BM228">
        <v>18.46642592592593</v>
      </c>
      <c r="BN228">
        <v>500.0615925925926</v>
      </c>
      <c r="BO228">
        <v>91.3727814814815</v>
      </c>
      <c r="BP228">
        <v>0.1000014925925926</v>
      </c>
      <c r="BQ228">
        <v>24.75491481481481</v>
      </c>
      <c r="BR228">
        <v>25.03976666666667</v>
      </c>
      <c r="BS228">
        <v>999.9000000000001</v>
      </c>
      <c r="BT228">
        <v>0</v>
      </c>
      <c r="BU228">
        <v>0</v>
      </c>
      <c r="BV228">
        <v>10003.30481481481</v>
      </c>
      <c r="BW228">
        <v>0</v>
      </c>
      <c r="BX228">
        <v>7.869528148148147</v>
      </c>
      <c r="BY228">
        <v>14.96398888888889</v>
      </c>
      <c r="BZ228">
        <v>165.7821111111111</v>
      </c>
      <c r="CA228">
        <v>149.951962962963</v>
      </c>
      <c r="CB228">
        <v>3.841314074074074</v>
      </c>
      <c r="CC228">
        <v>147.7793703703704</v>
      </c>
      <c r="CD228">
        <v>14.4895962962963</v>
      </c>
      <c r="CE228">
        <v>1.674945185185185</v>
      </c>
      <c r="CF228">
        <v>1.323955185185185</v>
      </c>
      <c r="CG228">
        <v>14.66616666666667</v>
      </c>
      <c r="CH228">
        <v>11.07357037037037</v>
      </c>
      <c r="CI228">
        <v>1999.959629629629</v>
      </c>
      <c r="CJ228">
        <v>0.9800043333333335</v>
      </c>
      <c r="CK228">
        <v>0.01999607777777777</v>
      </c>
      <c r="CL228">
        <v>0</v>
      </c>
      <c r="CM228">
        <v>730.3107037037037</v>
      </c>
      <c r="CN228">
        <v>5.00097</v>
      </c>
      <c r="CO228">
        <v>14575.15925925926</v>
      </c>
      <c r="CP228">
        <v>16707.25185185185</v>
      </c>
      <c r="CQ228">
        <v>39.49051851851851</v>
      </c>
      <c r="CR228">
        <v>40.38633333333333</v>
      </c>
      <c r="CS228">
        <v>39.13637037037037</v>
      </c>
      <c r="CT228">
        <v>40.67337037037037</v>
      </c>
      <c r="CU228">
        <v>40.16170370370369</v>
      </c>
      <c r="CV228">
        <v>1955.068518518518</v>
      </c>
      <c r="CW228">
        <v>39.89111111111112</v>
      </c>
      <c r="CX228">
        <v>0</v>
      </c>
      <c r="CY228">
        <v>1664378819.2</v>
      </c>
      <c r="CZ228">
        <v>0</v>
      </c>
      <c r="DA228">
        <v>0</v>
      </c>
      <c r="DB228" t="s">
        <v>356</v>
      </c>
      <c r="DC228">
        <v>1663859321.1</v>
      </c>
      <c r="DD228">
        <v>1663859315.6</v>
      </c>
      <c r="DE228">
        <v>0</v>
      </c>
      <c r="DF228">
        <v>0.196</v>
      </c>
      <c r="DG228">
        <v>-0.001</v>
      </c>
      <c r="DH228">
        <v>-5.941</v>
      </c>
      <c r="DI228">
        <v>-0.174</v>
      </c>
      <c r="DJ228">
        <v>1500</v>
      </c>
      <c r="DK228">
        <v>17</v>
      </c>
      <c r="DL228">
        <v>0.13</v>
      </c>
      <c r="DM228">
        <v>0.04</v>
      </c>
      <c r="DN228">
        <v>14.32665609756097</v>
      </c>
      <c r="DO228">
        <v>12.7958592334495</v>
      </c>
      <c r="DP228">
        <v>1.261946548295728</v>
      </c>
      <c r="DQ228">
        <v>0</v>
      </c>
      <c r="DR228">
        <v>3.848537073170732</v>
      </c>
      <c r="DS228">
        <v>-0.09148745644599687</v>
      </c>
      <c r="DT228">
        <v>0.01725802043927547</v>
      </c>
      <c r="DU228">
        <v>1</v>
      </c>
      <c r="DV228">
        <v>1</v>
      </c>
      <c r="DW228">
        <v>2</v>
      </c>
      <c r="DX228" t="s">
        <v>425</v>
      </c>
      <c r="DY228">
        <v>2.98476</v>
      </c>
      <c r="DZ228">
        <v>2.71579</v>
      </c>
      <c r="EA228">
        <v>0.0378175</v>
      </c>
      <c r="EB228">
        <v>0.0327</v>
      </c>
      <c r="EC228">
        <v>0.09021220000000001</v>
      </c>
      <c r="ED228">
        <v>0.07466540000000001</v>
      </c>
      <c r="EE228">
        <v>30539</v>
      </c>
      <c r="EF228">
        <v>30857.5</v>
      </c>
      <c r="EG228">
        <v>29491.8</v>
      </c>
      <c r="EH228">
        <v>29497.7</v>
      </c>
      <c r="EI228">
        <v>35563.7</v>
      </c>
      <c r="EJ228">
        <v>36289.7</v>
      </c>
      <c r="EK228">
        <v>41561.2</v>
      </c>
      <c r="EL228">
        <v>42028.9</v>
      </c>
      <c r="EM228">
        <v>1.98123</v>
      </c>
      <c r="EN228">
        <v>1.93585</v>
      </c>
      <c r="EO228">
        <v>0.109524</v>
      </c>
      <c r="EP228">
        <v>0</v>
      </c>
      <c r="EQ228">
        <v>23.2281</v>
      </c>
      <c r="ER228">
        <v>999.9</v>
      </c>
      <c r="ES228">
        <v>47.8</v>
      </c>
      <c r="ET228">
        <v>27.9</v>
      </c>
      <c r="EU228">
        <v>19.7395</v>
      </c>
      <c r="EV228">
        <v>63.1796</v>
      </c>
      <c r="EW228">
        <v>33.121</v>
      </c>
      <c r="EX228">
        <v>1</v>
      </c>
      <c r="EY228">
        <v>-0.156369</v>
      </c>
      <c r="EZ228">
        <v>1.62948</v>
      </c>
      <c r="FA228">
        <v>20.3797</v>
      </c>
      <c r="FB228">
        <v>5.21924</v>
      </c>
      <c r="FC228">
        <v>12.0099</v>
      </c>
      <c r="FD228">
        <v>4.9898</v>
      </c>
      <c r="FE228">
        <v>3.28858</v>
      </c>
      <c r="FF228">
        <v>9999</v>
      </c>
      <c r="FG228">
        <v>9999</v>
      </c>
      <c r="FH228">
        <v>9999</v>
      </c>
      <c r="FI228">
        <v>267.5</v>
      </c>
      <c r="FJ228">
        <v>1.86712</v>
      </c>
      <c r="FK228">
        <v>1.8662</v>
      </c>
      <c r="FL228">
        <v>1.86565</v>
      </c>
      <c r="FM228">
        <v>1.86559</v>
      </c>
      <c r="FN228">
        <v>1.86739</v>
      </c>
      <c r="FO228">
        <v>1.86996</v>
      </c>
      <c r="FP228">
        <v>1.86859</v>
      </c>
      <c r="FQ228">
        <v>1.87007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-2.402</v>
      </c>
      <c r="GF228">
        <v>-0.1354</v>
      </c>
      <c r="GG228">
        <v>-1.924539205026614</v>
      </c>
      <c r="GH228">
        <v>-0.003472570976848066</v>
      </c>
      <c r="GI228">
        <v>7.724417303660118E-07</v>
      </c>
      <c r="GJ228">
        <v>-2.052396271755168E-10</v>
      </c>
      <c r="GK228">
        <v>-0.1837585470287317</v>
      </c>
      <c r="GL228">
        <v>-0.01104087791735834</v>
      </c>
      <c r="GM228">
        <v>0.001110027317673367</v>
      </c>
      <c r="GN228">
        <v>-2.007286811265012E-05</v>
      </c>
      <c r="GO228">
        <v>4</v>
      </c>
      <c r="GP228">
        <v>2317</v>
      </c>
      <c r="GQ228">
        <v>1</v>
      </c>
      <c r="GR228">
        <v>22</v>
      </c>
      <c r="GS228">
        <v>8658.200000000001</v>
      </c>
      <c r="GT228">
        <v>8658.299999999999</v>
      </c>
      <c r="GU228">
        <v>0.386963</v>
      </c>
      <c r="GV228">
        <v>2.27417</v>
      </c>
      <c r="GW228">
        <v>1.39648</v>
      </c>
      <c r="GX228">
        <v>2.33521</v>
      </c>
      <c r="GY228">
        <v>1.49536</v>
      </c>
      <c r="GZ228">
        <v>2.3645</v>
      </c>
      <c r="HA228">
        <v>33.0206</v>
      </c>
      <c r="HB228">
        <v>16.1371</v>
      </c>
      <c r="HC228">
        <v>18</v>
      </c>
      <c r="HD228">
        <v>524.5170000000001</v>
      </c>
      <c r="HE228">
        <v>451.431</v>
      </c>
      <c r="HF228">
        <v>21.4167</v>
      </c>
      <c r="HG228">
        <v>25.427</v>
      </c>
      <c r="HH228">
        <v>30.0003</v>
      </c>
      <c r="HI228">
        <v>25.3989</v>
      </c>
      <c r="HJ228">
        <v>25.3397</v>
      </c>
      <c r="HK228">
        <v>7.74209</v>
      </c>
      <c r="HL228">
        <v>28.6508</v>
      </c>
      <c r="HM228">
        <v>44.2549</v>
      </c>
      <c r="HN228">
        <v>21.3832</v>
      </c>
      <c r="HO228">
        <v>98.9881</v>
      </c>
      <c r="HP228">
        <v>14.4827</v>
      </c>
      <c r="HQ228">
        <v>100.88</v>
      </c>
      <c r="HR228">
        <v>100.945</v>
      </c>
    </row>
    <row r="229" spans="1:226">
      <c r="A229">
        <v>213</v>
      </c>
      <c r="B229">
        <v>1664378820.5</v>
      </c>
      <c r="C229">
        <v>2615.5</v>
      </c>
      <c r="D229" t="s">
        <v>790</v>
      </c>
      <c r="E229" t="s">
        <v>791</v>
      </c>
      <c r="F229">
        <v>5</v>
      </c>
      <c r="G229" t="s">
        <v>751</v>
      </c>
      <c r="H229" t="s">
        <v>354</v>
      </c>
      <c r="I229">
        <v>1664378812.714286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117.7070928855423</v>
      </c>
      <c r="AK229">
        <v>127.650503030303</v>
      </c>
      <c r="AL229">
        <v>-3.190850684317583</v>
      </c>
      <c r="AM229">
        <v>64.65614572603255</v>
      </c>
      <c r="AN229">
        <f>(AP229 - AO229 + BO229*1E3/(8.314*(BQ229+273.15)) * AR229/BN229 * AQ229) * BN229/(100*BB229) * 1000/(1000 - AP229)</f>
        <v>0</v>
      </c>
      <c r="AO229">
        <v>14.49590477463115</v>
      </c>
      <c r="AP229">
        <v>18.34012181818181</v>
      </c>
      <c r="AQ229">
        <v>-1.492250545468635E-05</v>
      </c>
      <c r="AR229">
        <v>104.4264247999576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1664378812.714286</v>
      </c>
      <c r="BH229">
        <v>148.0660357142857</v>
      </c>
      <c r="BI229">
        <v>132.0685357142857</v>
      </c>
      <c r="BJ229">
        <v>18.33689285714286</v>
      </c>
      <c r="BK229">
        <v>14.49260357142857</v>
      </c>
      <c r="BL229">
        <v>150.4962142857143</v>
      </c>
      <c r="BM229">
        <v>18.47235357142857</v>
      </c>
      <c r="BN229">
        <v>500.0575</v>
      </c>
      <c r="BO229">
        <v>91.37112142857143</v>
      </c>
      <c r="BP229">
        <v>0.09997735714285716</v>
      </c>
      <c r="BQ229">
        <v>24.75198214285714</v>
      </c>
      <c r="BR229">
        <v>25.03269285714286</v>
      </c>
      <c r="BS229">
        <v>999.9000000000002</v>
      </c>
      <c r="BT229">
        <v>0</v>
      </c>
      <c r="BU229">
        <v>0</v>
      </c>
      <c r="BV229">
        <v>10003.075</v>
      </c>
      <c r="BW229">
        <v>0</v>
      </c>
      <c r="BX229">
        <v>7.869059999999998</v>
      </c>
      <c r="BY229">
        <v>15.99763214285714</v>
      </c>
      <c r="BZ229">
        <v>150.8317857142857</v>
      </c>
      <c r="CA229">
        <v>134.0106071428571</v>
      </c>
      <c r="CB229">
        <v>3.844291071428572</v>
      </c>
      <c r="CC229">
        <v>132.0685357142857</v>
      </c>
      <c r="CD229">
        <v>14.49260357142857</v>
      </c>
      <c r="CE229">
        <v>1.675462142857143</v>
      </c>
      <c r="CF229">
        <v>1.324205357142857</v>
      </c>
      <c r="CG229">
        <v>14.67093928571429</v>
      </c>
      <c r="CH229">
        <v>11.076425</v>
      </c>
      <c r="CI229">
        <v>1999.958571428571</v>
      </c>
      <c r="CJ229">
        <v>0.9800053928571429</v>
      </c>
      <c r="CK229">
        <v>0.01999501428571429</v>
      </c>
      <c r="CL229">
        <v>0</v>
      </c>
      <c r="CM229">
        <v>730.3202142857142</v>
      </c>
      <c r="CN229">
        <v>5.00097</v>
      </c>
      <c r="CO229">
        <v>14579.06071428571</v>
      </c>
      <c r="CP229">
        <v>16707.25</v>
      </c>
      <c r="CQ229">
        <v>39.5935</v>
      </c>
      <c r="CR229">
        <v>40.47964285714285</v>
      </c>
      <c r="CS229">
        <v>39.22517857142856</v>
      </c>
      <c r="CT229">
        <v>40.80110714285714</v>
      </c>
      <c r="CU229">
        <v>40.24975</v>
      </c>
      <c r="CV229">
        <v>1955.068928571428</v>
      </c>
      <c r="CW229">
        <v>39.88928571428572</v>
      </c>
      <c r="CX229">
        <v>0</v>
      </c>
      <c r="CY229">
        <v>1664378824.6</v>
      </c>
      <c r="CZ229">
        <v>0</v>
      </c>
      <c r="DA229">
        <v>0</v>
      </c>
      <c r="DB229" t="s">
        <v>356</v>
      </c>
      <c r="DC229">
        <v>1663859321.1</v>
      </c>
      <c r="DD229">
        <v>1663859315.6</v>
      </c>
      <c r="DE229">
        <v>0</v>
      </c>
      <c r="DF229">
        <v>0.196</v>
      </c>
      <c r="DG229">
        <v>-0.001</v>
      </c>
      <c r="DH229">
        <v>-5.941</v>
      </c>
      <c r="DI229">
        <v>-0.174</v>
      </c>
      <c r="DJ229">
        <v>1500</v>
      </c>
      <c r="DK229">
        <v>17</v>
      </c>
      <c r="DL229">
        <v>0.13</v>
      </c>
      <c r="DM229">
        <v>0.04</v>
      </c>
      <c r="DN229">
        <v>15.356095</v>
      </c>
      <c r="DO229">
        <v>13.06734934333958</v>
      </c>
      <c r="DP229">
        <v>1.257522753859746</v>
      </c>
      <c r="DQ229">
        <v>0</v>
      </c>
      <c r="DR229">
        <v>3.8418345</v>
      </c>
      <c r="DS229">
        <v>0.03663309568479713</v>
      </c>
      <c r="DT229">
        <v>0.004056805362597501</v>
      </c>
      <c r="DU229">
        <v>1</v>
      </c>
      <c r="DV229">
        <v>1</v>
      </c>
      <c r="DW229">
        <v>2</v>
      </c>
      <c r="DX229" t="s">
        <v>425</v>
      </c>
      <c r="DY229">
        <v>2.98444</v>
      </c>
      <c r="DZ229">
        <v>2.71561</v>
      </c>
      <c r="EA229">
        <v>0.0338434</v>
      </c>
      <c r="EB229">
        <v>0.0283828</v>
      </c>
      <c r="EC229">
        <v>0.0902158</v>
      </c>
      <c r="ED229">
        <v>0.0746154</v>
      </c>
      <c r="EE229">
        <v>30664.8</v>
      </c>
      <c r="EF229">
        <v>30995.1</v>
      </c>
      <c r="EG229">
        <v>29491.4</v>
      </c>
      <c r="EH229">
        <v>29497.6</v>
      </c>
      <c r="EI229">
        <v>35563.4</v>
      </c>
      <c r="EJ229">
        <v>36291.4</v>
      </c>
      <c r="EK229">
        <v>41561.1</v>
      </c>
      <c r="EL229">
        <v>42028.6</v>
      </c>
      <c r="EM229">
        <v>1.981</v>
      </c>
      <c r="EN229">
        <v>1.93537</v>
      </c>
      <c r="EO229">
        <v>0.1093</v>
      </c>
      <c r="EP229">
        <v>0</v>
      </c>
      <c r="EQ229">
        <v>23.2256</v>
      </c>
      <c r="ER229">
        <v>999.9</v>
      </c>
      <c r="ES229">
        <v>47.8</v>
      </c>
      <c r="ET229">
        <v>27.9</v>
      </c>
      <c r="EU229">
        <v>19.7368</v>
      </c>
      <c r="EV229">
        <v>63.0396</v>
      </c>
      <c r="EW229">
        <v>33.6138</v>
      </c>
      <c r="EX229">
        <v>1</v>
      </c>
      <c r="EY229">
        <v>-0.156357</v>
      </c>
      <c r="EZ229">
        <v>1.62511</v>
      </c>
      <c r="FA229">
        <v>20.3797</v>
      </c>
      <c r="FB229">
        <v>5.21939</v>
      </c>
      <c r="FC229">
        <v>12.0099</v>
      </c>
      <c r="FD229">
        <v>4.98985</v>
      </c>
      <c r="FE229">
        <v>3.28853</v>
      </c>
      <c r="FF229">
        <v>9999</v>
      </c>
      <c r="FG229">
        <v>9999</v>
      </c>
      <c r="FH229">
        <v>9999</v>
      </c>
      <c r="FI229">
        <v>267.5</v>
      </c>
      <c r="FJ229">
        <v>1.86708</v>
      </c>
      <c r="FK229">
        <v>1.8662</v>
      </c>
      <c r="FL229">
        <v>1.86559</v>
      </c>
      <c r="FM229">
        <v>1.86557</v>
      </c>
      <c r="FN229">
        <v>1.86737</v>
      </c>
      <c r="FO229">
        <v>1.86996</v>
      </c>
      <c r="FP229">
        <v>1.86859</v>
      </c>
      <c r="FQ229">
        <v>1.87005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-2.35</v>
      </c>
      <c r="GF229">
        <v>-0.1354</v>
      </c>
      <c r="GG229">
        <v>-1.924539205026614</v>
      </c>
      <c r="GH229">
        <v>-0.003472570976848066</v>
      </c>
      <c r="GI229">
        <v>7.724417303660118E-07</v>
      </c>
      <c r="GJ229">
        <v>-2.052396271755168E-10</v>
      </c>
      <c r="GK229">
        <v>-0.1837585470287317</v>
      </c>
      <c r="GL229">
        <v>-0.01104087791735834</v>
      </c>
      <c r="GM229">
        <v>0.001110027317673367</v>
      </c>
      <c r="GN229">
        <v>-2.007286811265012E-05</v>
      </c>
      <c r="GO229">
        <v>4</v>
      </c>
      <c r="GP229">
        <v>2317</v>
      </c>
      <c r="GQ229">
        <v>1</v>
      </c>
      <c r="GR229">
        <v>22</v>
      </c>
      <c r="GS229">
        <v>8658.299999999999</v>
      </c>
      <c r="GT229">
        <v>8658.4</v>
      </c>
      <c r="GU229">
        <v>0.354004</v>
      </c>
      <c r="GV229">
        <v>2.27051</v>
      </c>
      <c r="GW229">
        <v>1.39648</v>
      </c>
      <c r="GX229">
        <v>2.33521</v>
      </c>
      <c r="GY229">
        <v>1.49536</v>
      </c>
      <c r="GZ229">
        <v>2.47314</v>
      </c>
      <c r="HA229">
        <v>32.9983</v>
      </c>
      <c r="HB229">
        <v>16.1459</v>
      </c>
      <c r="HC229">
        <v>18</v>
      </c>
      <c r="HD229">
        <v>524.394</v>
      </c>
      <c r="HE229">
        <v>451.161</v>
      </c>
      <c r="HF229">
        <v>21.3782</v>
      </c>
      <c r="HG229">
        <v>25.4292</v>
      </c>
      <c r="HH229">
        <v>30.0003</v>
      </c>
      <c r="HI229">
        <v>25.4016</v>
      </c>
      <c r="HJ229">
        <v>25.3423</v>
      </c>
      <c r="HK229">
        <v>7.07679</v>
      </c>
      <c r="HL229">
        <v>28.6508</v>
      </c>
      <c r="HM229">
        <v>43.8838</v>
      </c>
      <c r="HN229">
        <v>21.3621</v>
      </c>
      <c r="HO229">
        <v>85.6091</v>
      </c>
      <c r="HP229">
        <v>14.4827</v>
      </c>
      <c r="HQ229">
        <v>100.88</v>
      </c>
      <c r="HR229">
        <v>100.944</v>
      </c>
    </row>
    <row r="230" spans="1:226">
      <c r="A230">
        <v>214</v>
      </c>
      <c r="B230">
        <v>1664378825.5</v>
      </c>
      <c r="C230">
        <v>2620.5</v>
      </c>
      <c r="D230" t="s">
        <v>792</v>
      </c>
      <c r="E230" t="s">
        <v>793</v>
      </c>
      <c r="F230">
        <v>5</v>
      </c>
      <c r="G230" t="s">
        <v>751</v>
      </c>
      <c r="H230" t="s">
        <v>354</v>
      </c>
      <c r="I230">
        <v>1664378818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100.947589356161</v>
      </c>
      <c r="AK230">
        <v>111.8152727272727</v>
      </c>
      <c r="AL230">
        <v>-3.157936447582856</v>
      </c>
      <c r="AM230">
        <v>64.65614572603255</v>
      </c>
      <c r="AN230">
        <f>(AP230 - AO230 + BO230*1E3/(8.314*(BQ230+273.15)) * AR230/BN230 * AQ230) * BN230/(100*BB230) * 1000/(1000 - AP230)</f>
        <v>0</v>
      </c>
      <c r="AO230">
        <v>14.46704727832138</v>
      </c>
      <c r="AP230">
        <v>18.33076</v>
      </c>
      <c r="AQ230">
        <v>-0.0001179308793946345</v>
      </c>
      <c r="AR230">
        <v>104.4264247999576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1664378818</v>
      </c>
      <c r="BH230">
        <v>131.5777037037037</v>
      </c>
      <c r="BI230">
        <v>114.5112481481481</v>
      </c>
      <c r="BJ230">
        <v>18.33838888888889</v>
      </c>
      <c r="BK230">
        <v>14.48561111111111</v>
      </c>
      <c r="BL230">
        <v>133.9539259259259</v>
      </c>
      <c r="BM230">
        <v>18.47383703703704</v>
      </c>
      <c r="BN230">
        <v>500.057037037037</v>
      </c>
      <c r="BO230">
        <v>91.37089999999999</v>
      </c>
      <c r="BP230">
        <v>0.09999225925925927</v>
      </c>
      <c r="BQ230">
        <v>24.74758148148148</v>
      </c>
      <c r="BR230">
        <v>25.02674074074074</v>
      </c>
      <c r="BS230">
        <v>999.9000000000001</v>
      </c>
      <c r="BT230">
        <v>0</v>
      </c>
      <c r="BU230">
        <v>0</v>
      </c>
      <c r="BV230">
        <v>9999.812962962962</v>
      </c>
      <c r="BW230">
        <v>0</v>
      </c>
      <c r="BX230">
        <v>7.869059999999998</v>
      </c>
      <c r="BY230">
        <v>17.06658888888889</v>
      </c>
      <c r="BZ230">
        <v>134.0357037037037</v>
      </c>
      <c r="CA230">
        <v>116.1944518518519</v>
      </c>
      <c r="CB230">
        <v>3.852778888888889</v>
      </c>
      <c r="CC230">
        <v>114.5112481481481</v>
      </c>
      <c r="CD230">
        <v>14.48561111111111</v>
      </c>
      <c r="CE230">
        <v>1.675595555555556</v>
      </c>
      <c r="CF230">
        <v>1.323564074074074</v>
      </c>
      <c r="CG230">
        <v>14.67216666666667</v>
      </c>
      <c r="CH230">
        <v>11.06912962962963</v>
      </c>
      <c r="CI230">
        <v>1999.957037037037</v>
      </c>
      <c r="CJ230">
        <v>0.9800014074074073</v>
      </c>
      <c r="CK230">
        <v>0.0199988</v>
      </c>
      <c r="CL230">
        <v>0</v>
      </c>
      <c r="CM230">
        <v>730.522259259259</v>
      </c>
      <c r="CN230">
        <v>5.00097</v>
      </c>
      <c r="CO230">
        <v>14587.2962962963</v>
      </c>
      <c r="CP230">
        <v>16707.22222222222</v>
      </c>
      <c r="CQ230">
        <v>39.7034074074074</v>
      </c>
      <c r="CR230">
        <v>40.57377777777777</v>
      </c>
      <c r="CS230">
        <v>39.31222222222222</v>
      </c>
      <c r="CT230">
        <v>40.94422222222222</v>
      </c>
      <c r="CU230">
        <v>40.34922222222222</v>
      </c>
      <c r="CV230">
        <v>1955.059259259259</v>
      </c>
      <c r="CW230">
        <v>39.8962962962963</v>
      </c>
      <c r="CX230">
        <v>0</v>
      </c>
      <c r="CY230">
        <v>1664378829.4</v>
      </c>
      <c r="CZ230">
        <v>0</v>
      </c>
      <c r="DA230">
        <v>0</v>
      </c>
      <c r="DB230" t="s">
        <v>356</v>
      </c>
      <c r="DC230">
        <v>1663859321.1</v>
      </c>
      <c r="DD230">
        <v>1663859315.6</v>
      </c>
      <c r="DE230">
        <v>0</v>
      </c>
      <c r="DF230">
        <v>0.196</v>
      </c>
      <c r="DG230">
        <v>-0.001</v>
      </c>
      <c r="DH230">
        <v>-5.941</v>
      </c>
      <c r="DI230">
        <v>-0.174</v>
      </c>
      <c r="DJ230">
        <v>1500</v>
      </c>
      <c r="DK230">
        <v>17</v>
      </c>
      <c r="DL230">
        <v>0.13</v>
      </c>
      <c r="DM230">
        <v>0.04</v>
      </c>
      <c r="DN230">
        <v>16.3939725</v>
      </c>
      <c r="DO230">
        <v>12.51940975609748</v>
      </c>
      <c r="DP230">
        <v>1.209930944101253</v>
      </c>
      <c r="DQ230">
        <v>0</v>
      </c>
      <c r="DR230">
        <v>3.8492345</v>
      </c>
      <c r="DS230">
        <v>0.08299474671669585</v>
      </c>
      <c r="DT230">
        <v>0.00978040411997377</v>
      </c>
      <c r="DU230">
        <v>1</v>
      </c>
      <c r="DV230">
        <v>1</v>
      </c>
      <c r="DW230">
        <v>2</v>
      </c>
      <c r="DX230" t="s">
        <v>425</v>
      </c>
      <c r="DY230">
        <v>2.98446</v>
      </c>
      <c r="DZ230">
        <v>2.71562</v>
      </c>
      <c r="EA230">
        <v>0.0298357</v>
      </c>
      <c r="EB230">
        <v>0.0242231</v>
      </c>
      <c r="EC230">
        <v>0.090179</v>
      </c>
      <c r="ED230">
        <v>0.07455290000000001</v>
      </c>
      <c r="EE230">
        <v>30792.6</v>
      </c>
      <c r="EF230">
        <v>31127.7</v>
      </c>
      <c r="EG230">
        <v>29492</v>
      </c>
      <c r="EH230">
        <v>29497.4</v>
      </c>
      <c r="EI230">
        <v>35565.3</v>
      </c>
      <c r="EJ230">
        <v>36293.4</v>
      </c>
      <c r="EK230">
        <v>41561.8</v>
      </c>
      <c r="EL230">
        <v>42028.2</v>
      </c>
      <c r="EM230">
        <v>1.9807</v>
      </c>
      <c r="EN230">
        <v>1.93517</v>
      </c>
      <c r="EO230">
        <v>0.1093</v>
      </c>
      <c r="EP230">
        <v>0</v>
      </c>
      <c r="EQ230">
        <v>23.2227</v>
      </c>
      <c r="ER230">
        <v>999.9</v>
      </c>
      <c r="ES230">
        <v>47.7</v>
      </c>
      <c r="ET230">
        <v>27.9</v>
      </c>
      <c r="EU230">
        <v>19.6948</v>
      </c>
      <c r="EV230">
        <v>62.9596</v>
      </c>
      <c r="EW230">
        <v>33.3413</v>
      </c>
      <c r="EX230">
        <v>1</v>
      </c>
      <c r="EY230">
        <v>-0.15625</v>
      </c>
      <c r="EZ230">
        <v>1.59218</v>
      </c>
      <c r="FA230">
        <v>20.38</v>
      </c>
      <c r="FB230">
        <v>5.21849</v>
      </c>
      <c r="FC230">
        <v>12.0099</v>
      </c>
      <c r="FD230">
        <v>4.98975</v>
      </c>
      <c r="FE230">
        <v>3.28842</v>
      </c>
      <c r="FF230">
        <v>9999</v>
      </c>
      <c r="FG230">
        <v>9999</v>
      </c>
      <c r="FH230">
        <v>9999</v>
      </c>
      <c r="FI230">
        <v>267.5</v>
      </c>
      <c r="FJ230">
        <v>1.86708</v>
      </c>
      <c r="FK230">
        <v>1.8662</v>
      </c>
      <c r="FL230">
        <v>1.86558</v>
      </c>
      <c r="FM230">
        <v>1.86557</v>
      </c>
      <c r="FN230">
        <v>1.86737</v>
      </c>
      <c r="FO230">
        <v>1.86996</v>
      </c>
      <c r="FP230">
        <v>1.86859</v>
      </c>
      <c r="FQ230">
        <v>1.87004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-2.299</v>
      </c>
      <c r="GF230">
        <v>-0.1355</v>
      </c>
      <c r="GG230">
        <v>-1.924539205026614</v>
      </c>
      <c r="GH230">
        <v>-0.003472570976848066</v>
      </c>
      <c r="GI230">
        <v>7.724417303660118E-07</v>
      </c>
      <c r="GJ230">
        <v>-2.052396271755168E-10</v>
      </c>
      <c r="GK230">
        <v>-0.1837585470287317</v>
      </c>
      <c r="GL230">
        <v>-0.01104087791735834</v>
      </c>
      <c r="GM230">
        <v>0.001110027317673367</v>
      </c>
      <c r="GN230">
        <v>-2.007286811265012E-05</v>
      </c>
      <c r="GO230">
        <v>4</v>
      </c>
      <c r="GP230">
        <v>2317</v>
      </c>
      <c r="GQ230">
        <v>1</v>
      </c>
      <c r="GR230">
        <v>22</v>
      </c>
      <c r="GS230">
        <v>8658.4</v>
      </c>
      <c r="GT230">
        <v>8658.5</v>
      </c>
      <c r="GU230">
        <v>0.316162</v>
      </c>
      <c r="GV230">
        <v>2.28882</v>
      </c>
      <c r="GW230">
        <v>1.39648</v>
      </c>
      <c r="GX230">
        <v>2.33643</v>
      </c>
      <c r="GY230">
        <v>1.49536</v>
      </c>
      <c r="GZ230">
        <v>2.34985</v>
      </c>
      <c r="HA230">
        <v>32.9983</v>
      </c>
      <c r="HB230">
        <v>16.1371</v>
      </c>
      <c r="HC230">
        <v>18</v>
      </c>
      <c r="HD230">
        <v>524.222</v>
      </c>
      <c r="HE230">
        <v>451.06</v>
      </c>
      <c r="HF230">
        <v>21.353</v>
      </c>
      <c r="HG230">
        <v>25.4313</v>
      </c>
      <c r="HH230">
        <v>30.0003</v>
      </c>
      <c r="HI230">
        <v>25.4042</v>
      </c>
      <c r="HJ230">
        <v>25.3449</v>
      </c>
      <c r="HK230">
        <v>6.32957</v>
      </c>
      <c r="HL230">
        <v>28.6508</v>
      </c>
      <c r="HM230">
        <v>43.8838</v>
      </c>
      <c r="HN230">
        <v>21.3376</v>
      </c>
      <c r="HO230">
        <v>65.12860000000001</v>
      </c>
      <c r="HP230">
        <v>14.4827</v>
      </c>
      <c r="HQ230">
        <v>100.881</v>
      </c>
      <c r="HR230">
        <v>100.944</v>
      </c>
    </row>
    <row r="231" spans="1:226">
      <c r="A231">
        <v>215</v>
      </c>
      <c r="B231">
        <v>1664378830.5</v>
      </c>
      <c r="C231">
        <v>2625.5</v>
      </c>
      <c r="D231" t="s">
        <v>794</v>
      </c>
      <c r="E231" t="s">
        <v>795</v>
      </c>
      <c r="F231">
        <v>5</v>
      </c>
      <c r="G231" t="s">
        <v>751</v>
      </c>
      <c r="H231" t="s">
        <v>354</v>
      </c>
      <c r="I231">
        <v>1664378822.714286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84.6784115495665</v>
      </c>
      <c r="AK231">
        <v>96.30538848484849</v>
      </c>
      <c r="AL231">
        <v>-3.098587189018054</v>
      </c>
      <c r="AM231">
        <v>64.65614572603255</v>
      </c>
      <c r="AN231">
        <f>(AP231 - AO231 + BO231*1E3/(8.314*(BQ231+273.15)) * AR231/BN231 * AQ231) * BN231/(100*BB231) * 1000/(1000 - AP231)</f>
        <v>0</v>
      </c>
      <c r="AO231">
        <v>14.46374006058329</v>
      </c>
      <c r="AP231">
        <v>18.32084727272727</v>
      </c>
      <c r="AQ231">
        <v>-9.098162240114335E-05</v>
      </c>
      <c r="AR231">
        <v>104.4264247999576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1664378822.714286</v>
      </c>
      <c r="BH231">
        <v>116.9415178571429</v>
      </c>
      <c r="BI231">
        <v>99.02132142857145</v>
      </c>
      <c r="BJ231">
        <v>18.33368214285714</v>
      </c>
      <c r="BK231">
        <v>14.47617857142857</v>
      </c>
      <c r="BL231">
        <v>119.2694821428571</v>
      </c>
      <c r="BM231">
        <v>18.46917142857143</v>
      </c>
      <c r="BN231">
        <v>500.0648928571429</v>
      </c>
      <c r="BO231">
        <v>91.37241071428572</v>
      </c>
      <c r="BP231">
        <v>0.100022075</v>
      </c>
      <c r="BQ231">
        <v>24.74494642857143</v>
      </c>
      <c r="BR231">
        <v>25.02174642857143</v>
      </c>
      <c r="BS231">
        <v>999.9000000000002</v>
      </c>
      <c r="BT231">
        <v>0</v>
      </c>
      <c r="BU231">
        <v>0</v>
      </c>
      <c r="BV231">
        <v>9999.262142857142</v>
      </c>
      <c r="BW231">
        <v>0</v>
      </c>
      <c r="BX231">
        <v>7.869059999999998</v>
      </c>
      <c r="BY231">
        <v>17.92035</v>
      </c>
      <c r="BZ231">
        <v>119.1256821428571</v>
      </c>
      <c r="CA231">
        <v>100.4759642857143</v>
      </c>
      <c r="CB231">
        <v>3.857499999999999</v>
      </c>
      <c r="CC231">
        <v>99.02132142857145</v>
      </c>
      <c r="CD231">
        <v>14.47617857142857</v>
      </c>
      <c r="CE231">
        <v>1.675193571428572</v>
      </c>
      <c r="CF231">
        <v>1.322723571428571</v>
      </c>
      <c r="CG231">
        <v>14.66843928571429</v>
      </c>
      <c r="CH231">
        <v>11.05957142857143</v>
      </c>
      <c r="CI231">
        <v>1999.969285714286</v>
      </c>
      <c r="CJ231">
        <v>0.9799979999999998</v>
      </c>
      <c r="CK231">
        <v>0.02000201428571429</v>
      </c>
      <c r="CL231">
        <v>0</v>
      </c>
      <c r="CM231">
        <v>730.8883571428572</v>
      </c>
      <c r="CN231">
        <v>5.00097</v>
      </c>
      <c r="CO231">
        <v>14598.1</v>
      </c>
      <c r="CP231">
        <v>16707.30357142857</v>
      </c>
      <c r="CQ231">
        <v>39.8010357142857</v>
      </c>
      <c r="CR231">
        <v>40.66271428571428</v>
      </c>
      <c r="CS231">
        <v>39.39257142857142</v>
      </c>
      <c r="CT231">
        <v>41.06892857142856</v>
      </c>
      <c r="CU231">
        <v>40.44385714285714</v>
      </c>
      <c r="CV231">
        <v>1955.065357142857</v>
      </c>
      <c r="CW231">
        <v>39.9025</v>
      </c>
      <c r="CX231">
        <v>0</v>
      </c>
      <c r="CY231">
        <v>1664378834.2</v>
      </c>
      <c r="CZ231">
        <v>0</v>
      </c>
      <c r="DA231">
        <v>0</v>
      </c>
      <c r="DB231" t="s">
        <v>356</v>
      </c>
      <c r="DC231">
        <v>1663859321.1</v>
      </c>
      <c r="DD231">
        <v>1663859315.6</v>
      </c>
      <c r="DE231">
        <v>0</v>
      </c>
      <c r="DF231">
        <v>0.196</v>
      </c>
      <c r="DG231">
        <v>-0.001</v>
      </c>
      <c r="DH231">
        <v>-5.941</v>
      </c>
      <c r="DI231">
        <v>-0.174</v>
      </c>
      <c r="DJ231">
        <v>1500</v>
      </c>
      <c r="DK231">
        <v>17</v>
      </c>
      <c r="DL231">
        <v>0.13</v>
      </c>
      <c r="DM231">
        <v>0.04</v>
      </c>
      <c r="DN231">
        <v>17.3939</v>
      </c>
      <c r="DO231">
        <v>10.90450034843207</v>
      </c>
      <c r="DP231">
        <v>1.085148901775415</v>
      </c>
      <c r="DQ231">
        <v>0</v>
      </c>
      <c r="DR231">
        <v>3.854271219512195</v>
      </c>
      <c r="DS231">
        <v>0.07840181184669112</v>
      </c>
      <c r="DT231">
        <v>0.009825433198448832</v>
      </c>
      <c r="DU231">
        <v>1</v>
      </c>
      <c r="DV231">
        <v>1</v>
      </c>
      <c r="DW231">
        <v>2</v>
      </c>
      <c r="DX231" t="s">
        <v>425</v>
      </c>
      <c r="DY231">
        <v>2.98456</v>
      </c>
      <c r="DZ231">
        <v>2.71566</v>
      </c>
      <c r="EA231">
        <v>0.0258308</v>
      </c>
      <c r="EB231">
        <v>0.019863</v>
      </c>
      <c r="EC231">
        <v>0.0901508</v>
      </c>
      <c r="ED231">
        <v>0.07454710000000001</v>
      </c>
      <c r="EE231">
        <v>30919.5</v>
      </c>
      <c r="EF231">
        <v>31266.5</v>
      </c>
      <c r="EG231">
        <v>29491.8</v>
      </c>
      <c r="EH231">
        <v>29497.2</v>
      </c>
      <c r="EI231">
        <v>35565.9</v>
      </c>
      <c r="EJ231">
        <v>36293.3</v>
      </c>
      <c r="EK231">
        <v>41561.2</v>
      </c>
      <c r="EL231">
        <v>42027.9</v>
      </c>
      <c r="EM231">
        <v>1.98085</v>
      </c>
      <c r="EN231">
        <v>1.93535</v>
      </c>
      <c r="EO231">
        <v>0.109412</v>
      </c>
      <c r="EP231">
        <v>0</v>
      </c>
      <c r="EQ231">
        <v>23.2193</v>
      </c>
      <c r="ER231">
        <v>999.9</v>
      </c>
      <c r="ES231">
        <v>47.7</v>
      </c>
      <c r="ET231">
        <v>27.9</v>
      </c>
      <c r="EU231">
        <v>19.6961</v>
      </c>
      <c r="EV231">
        <v>62.8497</v>
      </c>
      <c r="EW231">
        <v>33.5337</v>
      </c>
      <c r="EX231">
        <v>1</v>
      </c>
      <c r="EY231">
        <v>-0.155996</v>
      </c>
      <c r="EZ231">
        <v>1.59666</v>
      </c>
      <c r="FA231">
        <v>20.38</v>
      </c>
      <c r="FB231">
        <v>5.21834</v>
      </c>
      <c r="FC231">
        <v>12.0099</v>
      </c>
      <c r="FD231">
        <v>4.9898</v>
      </c>
      <c r="FE231">
        <v>3.28848</v>
      </c>
      <c r="FF231">
        <v>9999</v>
      </c>
      <c r="FG231">
        <v>9999</v>
      </c>
      <c r="FH231">
        <v>9999</v>
      </c>
      <c r="FI231">
        <v>267.5</v>
      </c>
      <c r="FJ231">
        <v>1.86707</v>
      </c>
      <c r="FK231">
        <v>1.86622</v>
      </c>
      <c r="FL231">
        <v>1.86556</v>
      </c>
      <c r="FM231">
        <v>1.86556</v>
      </c>
      <c r="FN231">
        <v>1.86737</v>
      </c>
      <c r="FO231">
        <v>1.86995</v>
      </c>
      <c r="FP231">
        <v>1.86859</v>
      </c>
      <c r="FQ231">
        <v>1.87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-2.248</v>
      </c>
      <c r="GF231">
        <v>-0.1356</v>
      </c>
      <c r="GG231">
        <v>-1.924539205026614</v>
      </c>
      <c r="GH231">
        <v>-0.003472570976848066</v>
      </c>
      <c r="GI231">
        <v>7.724417303660118E-07</v>
      </c>
      <c r="GJ231">
        <v>-2.052396271755168E-10</v>
      </c>
      <c r="GK231">
        <v>-0.1837585470287317</v>
      </c>
      <c r="GL231">
        <v>-0.01104087791735834</v>
      </c>
      <c r="GM231">
        <v>0.001110027317673367</v>
      </c>
      <c r="GN231">
        <v>-2.007286811265012E-05</v>
      </c>
      <c r="GO231">
        <v>4</v>
      </c>
      <c r="GP231">
        <v>2317</v>
      </c>
      <c r="GQ231">
        <v>1</v>
      </c>
      <c r="GR231">
        <v>22</v>
      </c>
      <c r="GS231">
        <v>8658.5</v>
      </c>
      <c r="GT231">
        <v>8658.6</v>
      </c>
      <c r="GU231">
        <v>0.280762</v>
      </c>
      <c r="GV231">
        <v>2.28638</v>
      </c>
      <c r="GW231">
        <v>1.39648</v>
      </c>
      <c r="GX231">
        <v>2.33521</v>
      </c>
      <c r="GY231">
        <v>1.49536</v>
      </c>
      <c r="GZ231">
        <v>2.47192</v>
      </c>
      <c r="HA231">
        <v>32.9983</v>
      </c>
      <c r="HB231">
        <v>16.1459</v>
      </c>
      <c r="HC231">
        <v>18</v>
      </c>
      <c r="HD231">
        <v>524.34</v>
      </c>
      <c r="HE231">
        <v>451.189</v>
      </c>
      <c r="HF231">
        <v>21.3319</v>
      </c>
      <c r="HG231">
        <v>25.434</v>
      </c>
      <c r="HH231">
        <v>30.0002</v>
      </c>
      <c r="HI231">
        <v>25.4063</v>
      </c>
      <c r="HJ231">
        <v>25.3476</v>
      </c>
      <c r="HK231">
        <v>5.63369</v>
      </c>
      <c r="HL231">
        <v>28.6508</v>
      </c>
      <c r="HM231">
        <v>43.8838</v>
      </c>
      <c r="HN231">
        <v>21.3184</v>
      </c>
      <c r="HO231">
        <v>51.7684</v>
      </c>
      <c r="HP231">
        <v>14.4878</v>
      </c>
      <c r="HQ231">
        <v>100.88</v>
      </c>
      <c r="HR231">
        <v>100.943</v>
      </c>
    </row>
    <row r="232" spans="1:226">
      <c r="A232">
        <v>216</v>
      </c>
      <c r="B232">
        <v>1664378835.5</v>
      </c>
      <c r="C232">
        <v>2630.5</v>
      </c>
      <c r="D232" t="s">
        <v>796</v>
      </c>
      <c r="E232" t="s">
        <v>797</v>
      </c>
      <c r="F232">
        <v>5</v>
      </c>
      <c r="G232" t="s">
        <v>751</v>
      </c>
      <c r="H232" t="s">
        <v>354</v>
      </c>
      <c r="I232">
        <v>1664378828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67.77171271059842</v>
      </c>
      <c r="AK232">
        <v>80.67812484848484</v>
      </c>
      <c r="AL232">
        <v>-3.128836630608995</v>
      </c>
      <c r="AM232">
        <v>64.65614572603255</v>
      </c>
      <c r="AN232">
        <f>(AP232 - AO232 + BO232*1E3/(8.314*(BQ232+273.15)) * AR232/BN232 * AQ232) * BN232/(100*BB232) * 1000/(1000 - AP232)</f>
        <v>0</v>
      </c>
      <c r="AO232">
        <v>14.46340538357019</v>
      </c>
      <c r="AP232">
        <v>18.31789575757575</v>
      </c>
      <c r="AQ232">
        <v>-2.893769077818793E-05</v>
      </c>
      <c r="AR232">
        <v>104.4264247999576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1664378828</v>
      </c>
      <c r="BH232">
        <v>100.6419740740741</v>
      </c>
      <c r="BI232">
        <v>81.67802962962963</v>
      </c>
      <c r="BJ232">
        <v>18.32660740740741</v>
      </c>
      <c r="BK232">
        <v>14.46534444444444</v>
      </c>
      <c r="BL232">
        <v>102.9158481481482</v>
      </c>
      <c r="BM232">
        <v>18.46215925925926</v>
      </c>
      <c r="BN232">
        <v>500.0579259259259</v>
      </c>
      <c r="BO232">
        <v>91.37418888888888</v>
      </c>
      <c r="BP232">
        <v>0.09998081111111114</v>
      </c>
      <c r="BQ232">
        <v>24.74315925925926</v>
      </c>
      <c r="BR232">
        <v>25.01785925925926</v>
      </c>
      <c r="BS232">
        <v>999.9000000000001</v>
      </c>
      <c r="BT232">
        <v>0</v>
      </c>
      <c r="BU232">
        <v>0</v>
      </c>
      <c r="BV232">
        <v>10009.56185185185</v>
      </c>
      <c r="BW232">
        <v>0</v>
      </c>
      <c r="BX232">
        <v>7.869059999999998</v>
      </c>
      <c r="BY232">
        <v>18.9640037037037</v>
      </c>
      <c r="BZ232">
        <v>102.5209592592593</v>
      </c>
      <c r="CA232">
        <v>82.87690740740739</v>
      </c>
      <c r="CB232">
        <v>3.861253703703704</v>
      </c>
      <c r="CC232">
        <v>81.67802962962963</v>
      </c>
      <c r="CD232">
        <v>14.46534444444444</v>
      </c>
      <c r="CE232">
        <v>1.674578888888889</v>
      </c>
      <c r="CF232">
        <v>1.32176</v>
      </c>
      <c r="CG232">
        <v>14.66275555555555</v>
      </c>
      <c r="CH232">
        <v>11.0486037037037</v>
      </c>
      <c r="CI232">
        <v>1999.943703703703</v>
      </c>
      <c r="CJ232">
        <v>0.9799939999999998</v>
      </c>
      <c r="CK232">
        <v>0.0200058</v>
      </c>
      <c r="CL232">
        <v>0</v>
      </c>
      <c r="CM232">
        <v>731.4052962962962</v>
      </c>
      <c r="CN232">
        <v>5.00097</v>
      </c>
      <c r="CO232">
        <v>14612.72592592593</v>
      </c>
      <c r="CP232">
        <v>16707.07037037037</v>
      </c>
      <c r="CQ232">
        <v>39.91177777777778</v>
      </c>
      <c r="CR232">
        <v>40.75444444444444</v>
      </c>
      <c r="CS232">
        <v>39.48585185185185</v>
      </c>
      <c r="CT232">
        <v>41.21037037037036</v>
      </c>
      <c r="CU232">
        <v>40.54829629629629</v>
      </c>
      <c r="CV232">
        <v>1955.032222222222</v>
      </c>
      <c r="CW232">
        <v>39.91037037037037</v>
      </c>
      <c r="CX232">
        <v>0</v>
      </c>
      <c r="CY232">
        <v>1664378839.6</v>
      </c>
      <c r="CZ232">
        <v>0</v>
      </c>
      <c r="DA232">
        <v>0</v>
      </c>
      <c r="DB232" t="s">
        <v>356</v>
      </c>
      <c r="DC232">
        <v>1663859321.1</v>
      </c>
      <c r="DD232">
        <v>1663859315.6</v>
      </c>
      <c r="DE232">
        <v>0</v>
      </c>
      <c r="DF232">
        <v>0.196</v>
      </c>
      <c r="DG232">
        <v>-0.001</v>
      </c>
      <c r="DH232">
        <v>-5.941</v>
      </c>
      <c r="DI232">
        <v>-0.174</v>
      </c>
      <c r="DJ232">
        <v>1500</v>
      </c>
      <c r="DK232">
        <v>17</v>
      </c>
      <c r="DL232">
        <v>0.13</v>
      </c>
      <c r="DM232">
        <v>0.04</v>
      </c>
      <c r="DN232">
        <v>18.42008292682927</v>
      </c>
      <c r="DO232">
        <v>11.6358</v>
      </c>
      <c r="DP232">
        <v>1.164449306021466</v>
      </c>
      <c r="DQ232">
        <v>0</v>
      </c>
      <c r="DR232">
        <v>3.857005853658537</v>
      </c>
      <c r="DS232">
        <v>0.03229505226481909</v>
      </c>
      <c r="DT232">
        <v>0.008252846360605255</v>
      </c>
      <c r="DU232">
        <v>1</v>
      </c>
      <c r="DV232">
        <v>1</v>
      </c>
      <c r="DW232">
        <v>2</v>
      </c>
      <c r="DX232" t="s">
        <v>425</v>
      </c>
      <c r="DY232">
        <v>2.9846</v>
      </c>
      <c r="DZ232">
        <v>2.71588</v>
      </c>
      <c r="EA232">
        <v>0.0217305</v>
      </c>
      <c r="EB232">
        <v>0.0153623</v>
      </c>
      <c r="EC232">
        <v>0.0901366</v>
      </c>
      <c r="ED232">
        <v>0.0745464</v>
      </c>
      <c r="EE232">
        <v>31049.8</v>
      </c>
      <c r="EF232">
        <v>31409.8</v>
      </c>
      <c r="EG232">
        <v>29491.9</v>
      </c>
      <c r="EH232">
        <v>29496.9</v>
      </c>
      <c r="EI232">
        <v>35566.5</v>
      </c>
      <c r="EJ232">
        <v>36292.6</v>
      </c>
      <c r="EK232">
        <v>41561.4</v>
      </c>
      <c r="EL232">
        <v>42027.2</v>
      </c>
      <c r="EM232">
        <v>1.98118</v>
      </c>
      <c r="EN232">
        <v>1.93508</v>
      </c>
      <c r="EO232">
        <v>0.10889</v>
      </c>
      <c r="EP232">
        <v>0</v>
      </c>
      <c r="EQ232">
        <v>23.2163</v>
      </c>
      <c r="ER232">
        <v>999.9</v>
      </c>
      <c r="ES232">
        <v>47.7</v>
      </c>
      <c r="ET232">
        <v>27.9</v>
      </c>
      <c r="EU232">
        <v>19.6951</v>
      </c>
      <c r="EV232">
        <v>62.7997</v>
      </c>
      <c r="EW232">
        <v>33.125</v>
      </c>
      <c r="EX232">
        <v>1</v>
      </c>
      <c r="EY232">
        <v>-0.155968</v>
      </c>
      <c r="EZ232">
        <v>1.58581</v>
      </c>
      <c r="FA232">
        <v>20.3801</v>
      </c>
      <c r="FB232">
        <v>5.21804</v>
      </c>
      <c r="FC232">
        <v>12.0099</v>
      </c>
      <c r="FD232">
        <v>4.98945</v>
      </c>
      <c r="FE232">
        <v>3.28838</v>
      </c>
      <c r="FF232">
        <v>9999</v>
      </c>
      <c r="FG232">
        <v>9999</v>
      </c>
      <c r="FH232">
        <v>9999</v>
      </c>
      <c r="FI232">
        <v>267.5</v>
      </c>
      <c r="FJ232">
        <v>1.86707</v>
      </c>
      <c r="FK232">
        <v>1.86618</v>
      </c>
      <c r="FL232">
        <v>1.86555</v>
      </c>
      <c r="FM232">
        <v>1.86554</v>
      </c>
      <c r="FN232">
        <v>1.86737</v>
      </c>
      <c r="FO232">
        <v>1.86994</v>
      </c>
      <c r="FP232">
        <v>1.86859</v>
      </c>
      <c r="FQ232">
        <v>1.86999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-2.197</v>
      </c>
      <c r="GF232">
        <v>-0.1357</v>
      </c>
      <c r="GG232">
        <v>-1.924539205026614</v>
      </c>
      <c r="GH232">
        <v>-0.003472570976848066</v>
      </c>
      <c r="GI232">
        <v>7.724417303660118E-07</v>
      </c>
      <c r="GJ232">
        <v>-2.052396271755168E-10</v>
      </c>
      <c r="GK232">
        <v>-0.1837585470287317</v>
      </c>
      <c r="GL232">
        <v>-0.01104087791735834</v>
      </c>
      <c r="GM232">
        <v>0.001110027317673367</v>
      </c>
      <c r="GN232">
        <v>-2.007286811265012E-05</v>
      </c>
      <c r="GO232">
        <v>4</v>
      </c>
      <c r="GP232">
        <v>2317</v>
      </c>
      <c r="GQ232">
        <v>1</v>
      </c>
      <c r="GR232">
        <v>22</v>
      </c>
      <c r="GS232">
        <v>8658.6</v>
      </c>
      <c r="GT232">
        <v>8658.700000000001</v>
      </c>
      <c r="GU232">
        <v>0.244141</v>
      </c>
      <c r="GV232">
        <v>2.31445</v>
      </c>
      <c r="GW232">
        <v>1.39648</v>
      </c>
      <c r="GX232">
        <v>2.33521</v>
      </c>
      <c r="GY232">
        <v>1.49536</v>
      </c>
      <c r="GZ232">
        <v>2.34497</v>
      </c>
      <c r="HA232">
        <v>32.9983</v>
      </c>
      <c r="HB232">
        <v>16.1284</v>
      </c>
      <c r="HC232">
        <v>18</v>
      </c>
      <c r="HD232">
        <v>524.577</v>
      </c>
      <c r="HE232">
        <v>451.042</v>
      </c>
      <c r="HF232">
        <v>21.3129</v>
      </c>
      <c r="HG232">
        <v>25.4361</v>
      </c>
      <c r="HH232">
        <v>30.0001</v>
      </c>
      <c r="HI232">
        <v>25.409</v>
      </c>
      <c r="HJ232">
        <v>25.3502</v>
      </c>
      <c r="HK232">
        <v>4.88324</v>
      </c>
      <c r="HL232">
        <v>28.6508</v>
      </c>
      <c r="HM232">
        <v>43.8838</v>
      </c>
      <c r="HN232">
        <v>21.3082</v>
      </c>
      <c r="HO232">
        <v>31.732</v>
      </c>
      <c r="HP232">
        <v>14.4892</v>
      </c>
      <c r="HQ232">
        <v>100.881</v>
      </c>
      <c r="HR232">
        <v>100.941</v>
      </c>
    </row>
    <row r="233" spans="1:226">
      <c r="A233">
        <v>217</v>
      </c>
      <c r="B233">
        <v>1664378932.5</v>
      </c>
      <c r="C233">
        <v>2727.5</v>
      </c>
      <c r="D233" t="s">
        <v>798</v>
      </c>
      <c r="E233" t="s">
        <v>799</v>
      </c>
      <c r="F233">
        <v>5</v>
      </c>
      <c r="G233" t="s">
        <v>751</v>
      </c>
      <c r="H233" t="s">
        <v>354</v>
      </c>
      <c r="I233">
        <v>1664378924.5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425.9849921629496</v>
      </c>
      <c r="AK233">
        <v>404.1437696969697</v>
      </c>
      <c r="AL233">
        <v>-0.02103322334446103</v>
      </c>
      <c r="AM233">
        <v>64.65614572603255</v>
      </c>
      <c r="AN233">
        <f>(AP233 - AO233 + BO233*1E3/(8.314*(BQ233+273.15)) * AR233/BN233 * AQ233) * BN233/(100*BB233) * 1000/(1000 - AP233)</f>
        <v>0</v>
      </c>
      <c r="AO233">
        <v>14.48105079499755</v>
      </c>
      <c r="AP233">
        <v>18.39406787878788</v>
      </c>
      <c r="AQ233">
        <v>4.639982452781099E-05</v>
      </c>
      <c r="AR233">
        <v>104.4264247999576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1664378924.5</v>
      </c>
      <c r="BH233">
        <v>396.8124838709677</v>
      </c>
      <c r="BI233">
        <v>419.8347096774194</v>
      </c>
      <c r="BJ233">
        <v>18.39033548387097</v>
      </c>
      <c r="BK233">
        <v>14.48191612903226</v>
      </c>
      <c r="BL233">
        <v>400.0156774193548</v>
      </c>
      <c r="BM233">
        <v>18.5253064516129</v>
      </c>
      <c r="BN233">
        <v>500.0581612903226</v>
      </c>
      <c r="BO233">
        <v>91.37774516129032</v>
      </c>
      <c r="BP233">
        <v>0.09997602258064518</v>
      </c>
      <c r="BQ233">
        <v>24.79426774193549</v>
      </c>
      <c r="BR233">
        <v>24.99299677419355</v>
      </c>
      <c r="BS233">
        <v>999.9000000000003</v>
      </c>
      <c r="BT233">
        <v>0</v>
      </c>
      <c r="BU233">
        <v>0</v>
      </c>
      <c r="BV233">
        <v>10003.78967741935</v>
      </c>
      <c r="BW233">
        <v>0</v>
      </c>
      <c r="BX233">
        <v>7.879483548387094</v>
      </c>
      <c r="BY233">
        <v>-23.02225806451613</v>
      </c>
      <c r="BZ233">
        <v>404.2468064516128</v>
      </c>
      <c r="CA233">
        <v>426.0041290322581</v>
      </c>
      <c r="CB233">
        <v>3.908419677419356</v>
      </c>
      <c r="CC233">
        <v>419.8347096774194</v>
      </c>
      <c r="CD233">
        <v>14.48191612903226</v>
      </c>
      <c r="CE233">
        <v>1.680467096774193</v>
      </c>
      <c r="CF233">
        <v>1.323324838709677</v>
      </c>
      <c r="CG233">
        <v>14.71716451612903</v>
      </c>
      <c r="CH233">
        <v>11.06641612903226</v>
      </c>
      <c r="CI233">
        <v>1999.987096774194</v>
      </c>
      <c r="CJ233">
        <v>0.9800054838709674</v>
      </c>
      <c r="CK233">
        <v>0.01999493225806451</v>
      </c>
      <c r="CL233">
        <v>0</v>
      </c>
      <c r="CM233">
        <v>724.3680967741935</v>
      </c>
      <c r="CN233">
        <v>5.000969999999999</v>
      </c>
      <c r="CO233">
        <v>14497.93225806452</v>
      </c>
      <c r="CP233">
        <v>16707.4935483871</v>
      </c>
      <c r="CQ233">
        <v>40.04</v>
      </c>
      <c r="CR233">
        <v>40.1348387096774</v>
      </c>
      <c r="CS233">
        <v>39.903</v>
      </c>
      <c r="CT233">
        <v>40.2820322580645</v>
      </c>
      <c r="CU233">
        <v>40.32225806451612</v>
      </c>
      <c r="CV233">
        <v>1955.097096774193</v>
      </c>
      <c r="CW233">
        <v>39.89000000000002</v>
      </c>
      <c r="CX233">
        <v>0</v>
      </c>
      <c r="CY233">
        <v>1664378936.2</v>
      </c>
      <c r="CZ233">
        <v>0</v>
      </c>
      <c r="DA233">
        <v>0</v>
      </c>
      <c r="DB233" t="s">
        <v>356</v>
      </c>
      <c r="DC233">
        <v>1663859321.1</v>
      </c>
      <c r="DD233">
        <v>1663859315.6</v>
      </c>
      <c r="DE233">
        <v>0</v>
      </c>
      <c r="DF233">
        <v>0.196</v>
      </c>
      <c r="DG233">
        <v>-0.001</v>
      </c>
      <c r="DH233">
        <v>-5.941</v>
      </c>
      <c r="DI233">
        <v>-0.174</v>
      </c>
      <c r="DJ233">
        <v>1500</v>
      </c>
      <c r="DK233">
        <v>17</v>
      </c>
      <c r="DL233">
        <v>0.13</v>
      </c>
      <c r="DM233">
        <v>0.04</v>
      </c>
      <c r="DN233">
        <v>-22.9967756097561</v>
      </c>
      <c r="DO233">
        <v>-0.535900348432101</v>
      </c>
      <c r="DP233">
        <v>0.05976545939607022</v>
      </c>
      <c r="DQ233">
        <v>0</v>
      </c>
      <c r="DR233">
        <v>3.89813</v>
      </c>
      <c r="DS233">
        <v>0.1638384668989696</v>
      </c>
      <c r="DT233">
        <v>0.01944572559465035</v>
      </c>
      <c r="DU233">
        <v>0</v>
      </c>
      <c r="DV233">
        <v>0</v>
      </c>
      <c r="DW233">
        <v>2</v>
      </c>
      <c r="DX233" t="s">
        <v>357</v>
      </c>
      <c r="DY233">
        <v>2.98442</v>
      </c>
      <c r="DZ233">
        <v>2.71541</v>
      </c>
      <c r="EA233">
        <v>0.0920966</v>
      </c>
      <c r="EB233">
        <v>0.09462470000000001</v>
      </c>
      <c r="EC233">
        <v>0.0903996</v>
      </c>
      <c r="ED233">
        <v>0.0746112</v>
      </c>
      <c r="EE233">
        <v>28813.4</v>
      </c>
      <c r="EF233">
        <v>28879.7</v>
      </c>
      <c r="EG233">
        <v>29489</v>
      </c>
      <c r="EH233">
        <v>29495.3</v>
      </c>
      <c r="EI233">
        <v>35554.3</v>
      </c>
      <c r="EJ233">
        <v>36290.3</v>
      </c>
      <c r="EK233">
        <v>41557.7</v>
      </c>
      <c r="EL233">
        <v>42025.8</v>
      </c>
      <c r="EM233">
        <v>1.98078</v>
      </c>
      <c r="EN233">
        <v>1.93603</v>
      </c>
      <c r="EO233">
        <v>0.111386</v>
      </c>
      <c r="EP233">
        <v>0</v>
      </c>
      <c r="EQ233">
        <v>23.1636</v>
      </c>
      <c r="ER233">
        <v>999.9</v>
      </c>
      <c r="ES233">
        <v>47.2</v>
      </c>
      <c r="ET233">
        <v>28</v>
      </c>
      <c r="EU233">
        <v>19.6029</v>
      </c>
      <c r="EV233">
        <v>62.8797</v>
      </c>
      <c r="EW233">
        <v>33.0729</v>
      </c>
      <c r="EX233">
        <v>1</v>
      </c>
      <c r="EY233">
        <v>-0.153631</v>
      </c>
      <c r="EZ233">
        <v>1.27816</v>
      </c>
      <c r="FA233">
        <v>20.3817</v>
      </c>
      <c r="FB233">
        <v>5.22028</v>
      </c>
      <c r="FC233">
        <v>12.0099</v>
      </c>
      <c r="FD233">
        <v>4.99005</v>
      </c>
      <c r="FE233">
        <v>3.28888</v>
      </c>
      <c r="FF233">
        <v>9999</v>
      </c>
      <c r="FG233">
        <v>9999</v>
      </c>
      <c r="FH233">
        <v>9999</v>
      </c>
      <c r="FI233">
        <v>267.5</v>
      </c>
      <c r="FJ233">
        <v>1.86707</v>
      </c>
      <c r="FK233">
        <v>1.86615</v>
      </c>
      <c r="FL233">
        <v>1.86554</v>
      </c>
      <c r="FM233">
        <v>1.86554</v>
      </c>
      <c r="FN233">
        <v>1.86737</v>
      </c>
      <c r="FO233">
        <v>1.86987</v>
      </c>
      <c r="FP233">
        <v>1.86855</v>
      </c>
      <c r="FQ233">
        <v>1.86996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-3.203</v>
      </c>
      <c r="GF233">
        <v>-0.1349</v>
      </c>
      <c r="GG233">
        <v>-1.924539205026614</v>
      </c>
      <c r="GH233">
        <v>-0.003472570976848066</v>
      </c>
      <c r="GI233">
        <v>7.724417303660118E-07</v>
      </c>
      <c r="GJ233">
        <v>-2.052396271755168E-10</v>
      </c>
      <c r="GK233">
        <v>-0.1837585470287317</v>
      </c>
      <c r="GL233">
        <v>-0.01104087791735834</v>
      </c>
      <c r="GM233">
        <v>0.001110027317673367</v>
      </c>
      <c r="GN233">
        <v>-2.007286811265012E-05</v>
      </c>
      <c r="GO233">
        <v>4</v>
      </c>
      <c r="GP233">
        <v>2317</v>
      </c>
      <c r="GQ233">
        <v>1</v>
      </c>
      <c r="GR233">
        <v>22</v>
      </c>
      <c r="GS233">
        <v>8660.200000000001</v>
      </c>
      <c r="GT233">
        <v>8660.299999999999</v>
      </c>
      <c r="GU233">
        <v>1.03882</v>
      </c>
      <c r="GV233">
        <v>2.23267</v>
      </c>
      <c r="GW233">
        <v>1.39771</v>
      </c>
      <c r="GX233">
        <v>2.33521</v>
      </c>
      <c r="GY233">
        <v>1.49536</v>
      </c>
      <c r="GZ233">
        <v>2.34009</v>
      </c>
      <c r="HA233">
        <v>32.8869</v>
      </c>
      <c r="HB233">
        <v>16.1021</v>
      </c>
      <c r="HC233">
        <v>18</v>
      </c>
      <c r="HD233">
        <v>524.71</v>
      </c>
      <c r="HE233">
        <v>451.984</v>
      </c>
      <c r="HF233">
        <v>21.5465</v>
      </c>
      <c r="HG233">
        <v>25.4693</v>
      </c>
      <c r="HH233">
        <v>30.0003</v>
      </c>
      <c r="HI233">
        <v>25.4516</v>
      </c>
      <c r="HJ233">
        <v>25.3941</v>
      </c>
      <c r="HK233">
        <v>20.8004</v>
      </c>
      <c r="HL233">
        <v>27.8151</v>
      </c>
      <c r="HM233">
        <v>42.3754</v>
      </c>
      <c r="HN233">
        <v>21.5529</v>
      </c>
      <c r="HO233">
        <v>426.501</v>
      </c>
      <c r="HP233">
        <v>14.4957</v>
      </c>
      <c r="HQ233">
        <v>100.871</v>
      </c>
      <c r="HR233">
        <v>100.937</v>
      </c>
    </row>
    <row r="234" spans="1:226">
      <c r="A234">
        <v>218</v>
      </c>
      <c r="B234">
        <v>1664378937.5</v>
      </c>
      <c r="C234">
        <v>2732.5</v>
      </c>
      <c r="D234" t="s">
        <v>800</v>
      </c>
      <c r="E234" t="s">
        <v>801</v>
      </c>
      <c r="F234">
        <v>5</v>
      </c>
      <c r="G234" t="s">
        <v>751</v>
      </c>
      <c r="H234" t="s">
        <v>354</v>
      </c>
      <c r="I234">
        <v>1664378929.655172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426.0220077424914</v>
      </c>
      <c r="AK234">
        <v>404.1306848484848</v>
      </c>
      <c r="AL234">
        <v>0.0007144378195546614</v>
      </c>
      <c r="AM234">
        <v>64.65614572603255</v>
      </c>
      <c r="AN234">
        <f>(AP234 - AO234 + BO234*1E3/(8.314*(BQ234+273.15)) * AR234/BN234 * AQ234) * BN234/(100*BB234) * 1000/(1000 - AP234)</f>
        <v>0</v>
      </c>
      <c r="AO234">
        <v>14.48267571243462</v>
      </c>
      <c r="AP234">
        <v>18.40199151515151</v>
      </c>
      <c r="AQ234">
        <v>0.0001090337021558522</v>
      </c>
      <c r="AR234">
        <v>104.4264247999576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1664378929.655172</v>
      </c>
      <c r="BH234">
        <v>396.7496896551724</v>
      </c>
      <c r="BI234">
        <v>419.9923103448276</v>
      </c>
      <c r="BJ234">
        <v>18.39360689655173</v>
      </c>
      <c r="BK234">
        <v>14.48118275862069</v>
      </c>
      <c r="BL234">
        <v>399.9526896551724</v>
      </c>
      <c r="BM234">
        <v>18.52854827586207</v>
      </c>
      <c r="BN234">
        <v>500.0419655172415</v>
      </c>
      <c r="BO234">
        <v>91.37808275862066</v>
      </c>
      <c r="BP234">
        <v>0.09994517241379312</v>
      </c>
      <c r="BQ234">
        <v>24.79897586206896</v>
      </c>
      <c r="BR234">
        <v>24.99157931034483</v>
      </c>
      <c r="BS234">
        <v>999.9000000000002</v>
      </c>
      <c r="BT234">
        <v>0</v>
      </c>
      <c r="BU234">
        <v>0</v>
      </c>
      <c r="BV234">
        <v>10000.02103448276</v>
      </c>
      <c r="BW234">
        <v>0</v>
      </c>
      <c r="BX234">
        <v>7.882334137931033</v>
      </c>
      <c r="BY234">
        <v>-23.2426724137931</v>
      </c>
      <c r="BZ234">
        <v>404.184172413793</v>
      </c>
      <c r="CA234">
        <v>426.1637586206896</v>
      </c>
      <c r="CB234">
        <v>3.912433793103448</v>
      </c>
      <c r="CC234">
        <v>419.9923103448276</v>
      </c>
      <c r="CD234">
        <v>14.48118275862069</v>
      </c>
      <c r="CE234">
        <v>1.680772068965517</v>
      </c>
      <c r="CF234">
        <v>1.32326275862069</v>
      </c>
      <c r="CG234">
        <v>14.71998965517241</v>
      </c>
      <c r="CH234">
        <v>11.06571034482759</v>
      </c>
      <c r="CI234">
        <v>1999.991379310345</v>
      </c>
      <c r="CJ234">
        <v>0.9800051034482755</v>
      </c>
      <c r="CK234">
        <v>0.0199953</v>
      </c>
      <c r="CL234">
        <v>0</v>
      </c>
      <c r="CM234">
        <v>723.7608275862068</v>
      </c>
      <c r="CN234">
        <v>5.000969999999999</v>
      </c>
      <c r="CO234">
        <v>14484.97931034483</v>
      </c>
      <c r="CP234">
        <v>16707.53103448276</v>
      </c>
      <c r="CQ234">
        <v>40.01924137931034</v>
      </c>
      <c r="CR234">
        <v>40.09672413793102</v>
      </c>
      <c r="CS234">
        <v>39.88141379310346</v>
      </c>
      <c r="CT234">
        <v>40.20455172413793</v>
      </c>
      <c r="CU234">
        <v>40.28634482758621</v>
      </c>
      <c r="CV234">
        <v>1955.101379310345</v>
      </c>
      <c r="CW234">
        <v>39.89000000000001</v>
      </c>
      <c r="CX234">
        <v>0</v>
      </c>
      <c r="CY234">
        <v>1664378941.6</v>
      </c>
      <c r="CZ234">
        <v>0</v>
      </c>
      <c r="DA234">
        <v>0</v>
      </c>
      <c r="DB234" t="s">
        <v>356</v>
      </c>
      <c r="DC234">
        <v>1663859321.1</v>
      </c>
      <c r="DD234">
        <v>1663859315.6</v>
      </c>
      <c r="DE234">
        <v>0</v>
      </c>
      <c r="DF234">
        <v>0.196</v>
      </c>
      <c r="DG234">
        <v>-0.001</v>
      </c>
      <c r="DH234">
        <v>-5.941</v>
      </c>
      <c r="DI234">
        <v>-0.174</v>
      </c>
      <c r="DJ234">
        <v>1500</v>
      </c>
      <c r="DK234">
        <v>17</v>
      </c>
      <c r="DL234">
        <v>0.13</v>
      </c>
      <c r="DM234">
        <v>0.04</v>
      </c>
      <c r="DN234">
        <v>-23.1189225</v>
      </c>
      <c r="DO234">
        <v>-1.753631144465249</v>
      </c>
      <c r="DP234">
        <v>0.2855431092562908</v>
      </c>
      <c r="DQ234">
        <v>0</v>
      </c>
      <c r="DR234">
        <v>3.9100415</v>
      </c>
      <c r="DS234">
        <v>0.04475166979361801</v>
      </c>
      <c r="DT234">
        <v>0.004643970580225535</v>
      </c>
      <c r="DU234">
        <v>1</v>
      </c>
      <c r="DV234">
        <v>1</v>
      </c>
      <c r="DW234">
        <v>2</v>
      </c>
      <c r="DX234" t="s">
        <v>425</v>
      </c>
      <c r="DY234">
        <v>2.98441</v>
      </c>
      <c r="DZ234">
        <v>2.71554</v>
      </c>
      <c r="EA234">
        <v>0.0921085</v>
      </c>
      <c r="EB234">
        <v>0.0951133</v>
      </c>
      <c r="EC234">
        <v>0.0904264</v>
      </c>
      <c r="ED234">
        <v>0.07461669999999999</v>
      </c>
      <c r="EE234">
        <v>28812.7</v>
      </c>
      <c r="EF234">
        <v>28864.6</v>
      </c>
      <c r="EG234">
        <v>29488.6</v>
      </c>
      <c r="EH234">
        <v>29495.8</v>
      </c>
      <c r="EI234">
        <v>35552.9</v>
      </c>
      <c r="EJ234">
        <v>36290.5</v>
      </c>
      <c r="EK234">
        <v>41557.4</v>
      </c>
      <c r="EL234">
        <v>42026.3</v>
      </c>
      <c r="EM234">
        <v>1.98062</v>
      </c>
      <c r="EN234">
        <v>1.93582</v>
      </c>
      <c r="EO234">
        <v>0.111535</v>
      </c>
      <c r="EP234">
        <v>0</v>
      </c>
      <c r="EQ234">
        <v>23.163</v>
      </c>
      <c r="ER234">
        <v>999.9</v>
      </c>
      <c r="ES234">
        <v>47.2</v>
      </c>
      <c r="ET234">
        <v>28</v>
      </c>
      <c r="EU234">
        <v>19.6034</v>
      </c>
      <c r="EV234">
        <v>62.4097</v>
      </c>
      <c r="EW234">
        <v>33.6338</v>
      </c>
      <c r="EX234">
        <v>1</v>
      </c>
      <c r="EY234">
        <v>-0.15372</v>
      </c>
      <c r="EZ234">
        <v>1.27182</v>
      </c>
      <c r="FA234">
        <v>20.3813</v>
      </c>
      <c r="FB234">
        <v>5.21759</v>
      </c>
      <c r="FC234">
        <v>12.0099</v>
      </c>
      <c r="FD234">
        <v>4.98945</v>
      </c>
      <c r="FE234">
        <v>3.28842</v>
      </c>
      <c r="FF234">
        <v>9999</v>
      </c>
      <c r="FG234">
        <v>9999</v>
      </c>
      <c r="FH234">
        <v>9999</v>
      </c>
      <c r="FI234">
        <v>267.5</v>
      </c>
      <c r="FJ234">
        <v>1.86707</v>
      </c>
      <c r="FK234">
        <v>1.86615</v>
      </c>
      <c r="FL234">
        <v>1.86554</v>
      </c>
      <c r="FM234">
        <v>1.86553</v>
      </c>
      <c r="FN234">
        <v>1.86737</v>
      </c>
      <c r="FO234">
        <v>1.86985</v>
      </c>
      <c r="FP234">
        <v>1.86853</v>
      </c>
      <c r="FQ234">
        <v>1.86996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-3.203</v>
      </c>
      <c r="GF234">
        <v>-0.1348</v>
      </c>
      <c r="GG234">
        <v>-1.924539205026614</v>
      </c>
      <c r="GH234">
        <v>-0.003472570976848066</v>
      </c>
      <c r="GI234">
        <v>7.724417303660118E-07</v>
      </c>
      <c r="GJ234">
        <v>-2.052396271755168E-10</v>
      </c>
      <c r="GK234">
        <v>-0.1837585470287317</v>
      </c>
      <c r="GL234">
        <v>-0.01104087791735834</v>
      </c>
      <c r="GM234">
        <v>0.001110027317673367</v>
      </c>
      <c r="GN234">
        <v>-2.007286811265012E-05</v>
      </c>
      <c r="GO234">
        <v>4</v>
      </c>
      <c r="GP234">
        <v>2317</v>
      </c>
      <c r="GQ234">
        <v>1</v>
      </c>
      <c r="GR234">
        <v>22</v>
      </c>
      <c r="GS234">
        <v>8660.299999999999</v>
      </c>
      <c r="GT234">
        <v>8660.4</v>
      </c>
      <c r="GU234">
        <v>1.06567</v>
      </c>
      <c r="GV234">
        <v>2.22412</v>
      </c>
      <c r="GW234">
        <v>1.39648</v>
      </c>
      <c r="GX234">
        <v>2.33398</v>
      </c>
      <c r="GY234">
        <v>1.49536</v>
      </c>
      <c r="GZ234">
        <v>2.4646</v>
      </c>
      <c r="HA234">
        <v>32.8647</v>
      </c>
      <c r="HB234">
        <v>16.1196</v>
      </c>
      <c r="HC234">
        <v>18</v>
      </c>
      <c r="HD234">
        <v>524.631</v>
      </c>
      <c r="HE234">
        <v>451.879</v>
      </c>
      <c r="HF234">
        <v>21.5545</v>
      </c>
      <c r="HG234">
        <v>25.471</v>
      </c>
      <c r="HH234">
        <v>30.0001</v>
      </c>
      <c r="HI234">
        <v>25.4538</v>
      </c>
      <c r="HJ234">
        <v>25.3962</v>
      </c>
      <c r="HK234">
        <v>21.329</v>
      </c>
      <c r="HL234">
        <v>27.8151</v>
      </c>
      <c r="HM234">
        <v>42.0037</v>
      </c>
      <c r="HN234">
        <v>21.5579</v>
      </c>
      <c r="HO234">
        <v>439.867</v>
      </c>
      <c r="HP234">
        <v>14.4843</v>
      </c>
      <c r="HQ234">
        <v>100.87</v>
      </c>
      <c r="HR234">
        <v>100.939</v>
      </c>
    </row>
    <row r="235" spans="1:226">
      <c r="A235">
        <v>219</v>
      </c>
      <c r="B235">
        <v>1664378942.5</v>
      </c>
      <c r="C235">
        <v>2737.5</v>
      </c>
      <c r="D235" t="s">
        <v>802</v>
      </c>
      <c r="E235" t="s">
        <v>803</v>
      </c>
      <c r="F235">
        <v>5</v>
      </c>
      <c r="G235" t="s">
        <v>751</v>
      </c>
      <c r="H235" t="s">
        <v>354</v>
      </c>
      <c r="I235">
        <v>1664378934.732143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433.5585313147423</v>
      </c>
      <c r="AK235">
        <v>407.4584666666665</v>
      </c>
      <c r="AL235">
        <v>0.8360385151025802</v>
      </c>
      <c r="AM235">
        <v>64.65614572603255</v>
      </c>
      <c r="AN235">
        <f>(AP235 - AO235 + BO235*1E3/(8.314*(BQ235+273.15)) * AR235/BN235 * AQ235) * BN235/(100*BB235) * 1000/(1000 - AP235)</f>
        <v>0</v>
      </c>
      <c r="AO235">
        <v>14.47359388867976</v>
      </c>
      <c r="AP235">
        <v>18.4057103030303</v>
      </c>
      <c r="AQ235">
        <v>4.401602858697199E-05</v>
      </c>
      <c r="AR235">
        <v>104.4264247999576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1664378934.732143</v>
      </c>
      <c r="BH235">
        <v>397.1709285714286</v>
      </c>
      <c r="BI235">
        <v>422.8588214285715</v>
      </c>
      <c r="BJ235">
        <v>18.39849285714286</v>
      </c>
      <c r="BK235">
        <v>14.47869285714286</v>
      </c>
      <c r="BL235">
        <v>400.3751428571428</v>
      </c>
      <c r="BM235">
        <v>18.533375</v>
      </c>
      <c r="BN235">
        <v>500.0359642857143</v>
      </c>
      <c r="BO235">
        <v>91.37771785714285</v>
      </c>
      <c r="BP235">
        <v>0.09992241785714287</v>
      </c>
      <c r="BQ235">
        <v>24.800825</v>
      </c>
      <c r="BR235">
        <v>24.99378214285714</v>
      </c>
      <c r="BS235">
        <v>999.9000000000002</v>
      </c>
      <c r="BT235">
        <v>0</v>
      </c>
      <c r="BU235">
        <v>0</v>
      </c>
      <c r="BV235">
        <v>9997.433214285715</v>
      </c>
      <c r="BW235">
        <v>0</v>
      </c>
      <c r="BX235">
        <v>7.888629285714288</v>
      </c>
      <c r="BY235">
        <v>-25.68796428571428</v>
      </c>
      <c r="BZ235">
        <v>404.61525</v>
      </c>
      <c r="CA235">
        <v>429.0713214285715</v>
      </c>
      <c r="CB235">
        <v>3.919802857142857</v>
      </c>
      <c r="CC235">
        <v>422.8588214285715</v>
      </c>
      <c r="CD235">
        <v>14.47869285714286</v>
      </c>
      <c r="CE235">
        <v>1.681211785714286</v>
      </c>
      <c r="CF235">
        <v>1.323030357142857</v>
      </c>
      <c r="CG235">
        <v>14.72403214285714</v>
      </c>
      <c r="CH235">
        <v>11.06305357142857</v>
      </c>
      <c r="CI235">
        <v>2000.020714285714</v>
      </c>
      <c r="CJ235">
        <v>0.9800049999999997</v>
      </c>
      <c r="CK235">
        <v>0.0199954</v>
      </c>
      <c r="CL235">
        <v>0</v>
      </c>
      <c r="CM235">
        <v>723.1786071428571</v>
      </c>
      <c r="CN235">
        <v>5.00097</v>
      </c>
      <c r="CO235">
        <v>14471.75357142857</v>
      </c>
      <c r="CP235">
        <v>16707.78214285714</v>
      </c>
      <c r="CQ235">
        <v>39.97974999999999</v>
      </c>
      <c r="CR235">
        <v>40.05775</v>
      </c>
      <c r="CS235">
        <v>39.86374999999999</v>
      </c>
      <c r="CT235">
        <v>40.13142857142856</v>
      </c>
      <c r="CU235">
        <v>40.24974999999999</v>
      </c>
      <c r="CV235">
        <v>1955.130714285714</v>
      </c>
      <c r="CW235">
        <v>39.89000000000001</v>
      </c>
      <c r="CX235">
        <v>0</v>
      </c>
      <c r="CY235">
        <v>1664378946.4</v>
      </c>
      <c r="CZ235">
        <v>0</v>
      </c>
      <c r="DA235">
        <v>0</v>
      </c>
      <c r="DB235" t="s">
        <v>356</v>
      </c>
      <c r="DC235">
        <v>1663859321.1</v>
      </c>
      <c r="DD235">
        <v>1663859315.6</v>
      </c>
      <c r="DE235">
        <v>0</v>
      </c>
      <c r="DF235">
        <v>0.196</v>
      </c>
      <c r="DG235">
        <v>-0.001</v>
      </c>
      <c r="DH235">
        <v>-5.941</v>
      </c>
      <c r="DI235">
        <v>-0.174</v>
      </c>
      <c r="DJ235">
        <v>1500</v>
      </c>
      <c r="DK235">
        <v>17</v>
      </c>
      <c r="DL235">
        <v>0.13</v>
      </c>
      <c r="DM235">
        <v>0.04</v>
      </c>
      <c r="DN235">
        <v>-24.6772575</v>
      </c>
      <c r="DO235">
        <v>-23.33602739212003</v>
      </c>
      <c r="DP235">
        <v>2.970736414753714</v>
      </c>
      <c r="DQ235">
        <v>0</v>
      </c>
      <c r="DR235">
        <v>3.916093000000001</v>
      </c>
      <c r="DS235">
        <v>0.07549373358349301</v>
      </c>
      <c r="DT235">
        <v>0.008527021519850859</v>
      </c>
      <c r="DU235">
        <v>1</v>
      </c>
      <c r="DV235">
        <v>1</v>
      </c>
      <c r="DW235">
        <v>2</v>
      </c>
      <c r="DX235" t="s">
        <v>425</v>
      </c>
      <c r="DY235">
        <v>2.9846</v>
      </c>
      <c r="DZ235">
        <v>2.71557</v>
      </c>
      <c r="EA235">
        <v>0.0927891</v>
      </c>
      <c r="EB235">
        <v>0.0973567</v>
      </c>
      <c r="EC235">
        <v>0.0904351</v>
      </c>
      <c r="ED235">
        <v>0.07451049999999999</v>
      </c>
      <c r="EE235">
        <v>28791.2</v>
      </c>
      <c r="EF235">
        <v>28792.8</v>
      </c>
      <c r="EG235">
        <v>29488.8</v>
      </c>
      <c r="EH235">
        <v>29495.5</v>
      </c>
      <c r="EI235">
        <v>35552.7</v>
      </c>
      <c r="EJ235">
        <v>36294.4</v>
      </c>
      <c r="EK235">
        <v>41557.5</v>
      </c>
      <c r="EL235">
        <v>42025.9</v>
      </c>
      <c r="EM235">
        <v>1.98065</v>
      </c>
      <c r="EN235">
        <v>1.9357</v>
      </c>
      <c r="EO235">
        <v>0.112243</v>
      </c>
      <c r="EP235">
        <v>0</v>
      </c>
      <c r="EQ235">
        <v>23.163</v>
      </c>
      <c r="ER235">
        <v>999.9</v>
      </c>
      <c r="ES235">
        <v>47.1</v>
      </c>
      <c r="ET235">
        <v>28</v>
      </c>
      <c r="EU235">
        <v>19.5596</v>
      </c>
      <c r="EV235">
        <v>62.5997</v>
      </c>
      <c r="EW235">
        <v>33.0769</v>
      </c>
      <c r="EX235">
        <v>1</v>
      </c>
      <c r="EY235">
        <v>-0.153501</v>
      </c>
      <c r="EZ235">
        <v>1.28144</v>
      </c>
      <c r="FA235">
        <v>20.3813</v>
      </c>
      <c r="FB235">
        <v>5.21819</v>
      </c>
      <c r="FC235">
        <v>12.0099</v>
      </c>
      <c r="FD235">
        <v>4.98975</v>
      </c>
      <c r="FE235">
        <v>3.28865</v>
      </c>
      <c r="FF235">
        <v>9999</v>
      </c>
      <c r="FG235">
        <v>9999</v>
      </c>
      <c r="FH235">
        <v>9999</v>
      </c>
      <c r="FI235">
        <v>267.5</v>
      </c>
      <c r="FJ235">
        <v>1.86707</v>
      </c>
      <c r="FK235">
        <v>1.86615</v>
      </c>
      <c r="FL235">
        <v>1.86554</v>
      </c>
      <c r="FM235">
        <v>1.86554</v>
      </c>
      <c r="FN235">
        <v>1.86737</v>
      </c>
      <c r="FO235">
        <v>1.86985</v>
      </c>
      <c r="FP235">
        <v>1.86853</v>
      </c>
      <c r="FQ235">
        <v>1.86996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-3.214</v>
      </c>
      <c r="GF235">
        <v>-0.1348</v>
      </c>
      <c r="GG235">
        <v>-1.924539205026614</v>
      </c>
      <c r="GH235">
        <v>-0.003472570976848066</v>
      </c>
      <c r="GI235">
        <v>7.724417303660118E-07</v>
      </c>
      <c r="GJ235">
        <v>-2.052396271755168E-10</v>
      </c>
      <c r="GK235">
        <v>-0.1837585470287317</v>
      </c>
      <c r="GL235">
        <v>-0.01104087791735834</v>
      </c>
      <c r="GM235">
        <v>0.001110027317673367</v>
      </c>
      <c r="GN235">
        <v>-2.007286811265012E-05</v>
      </c>
      <c r="GO235">
        <v>4</v>
      </c>
      <c r="GP235">
        <v>2317</v>
      </c>
      <c r="GQ235">
        <v>1</v>
      </c>
      <c r="GR235">
        <v>22</v>
      </c>
      <c r="GS235">
        <v>8660.4</v>
      </c>
      <c r="GT235">
        <v>8660.4</v>
      </c>
      <c r="GU235">
        <v>1.09375</v>
      </c>
      <c r="GV235">
        <v>2.23145</v>
      </c>
      <c r="GW235">
        <v>1.39648</v>
      </c>
      <c r="GX235">
        <v>2.33398</v>
      </c>
      <c r="GY235">
        <v>1.49536</v>
      </c>
      <c r="GZ235">
        <v>2.35596</v>
      </c>
      <c r="HA235">
        <v>32.8647</v>
      </c>
      <c r="HB235">
        <v>16.0934</v>
      </c>
      <c r="HC235">
        <v>18</v>
      </c>
      <c r="HD235">
        <v>524.663</v>
      </c>
      <c r="HE235">
        <v>451.815</v>
      </c>
      <c r="HF235">
        <v>21.5603</v>
      </c>
      <c r="HG235">
        <v>25.4726</v>
      </c>
      <c r="HH235">
        <v>30.0001</v>
      </c>
      <c r="HI235">
        <v>25.4554</v>
      </c>
      <c r="HJ235">
        <v>25.3978</v>
      </c>
      <c r="HK235">
        <v>21.9053</v>
      </c>
      <c r="HL235">
        <v>27.8151</v>
      </c>
      <c r="HM235">
        <v>42.0037</v>
      </c>
      <c r="HN235">
        <v>21.5606</v>
      </c>
      <c r="HO235">
        <v>459.91</v>
      </c>
      <c r="HP235">
        <v>14.4751</v>
      </c>
      <c r="HQ235">
        <v>100.871</v>
      </c>
      <c r="HR235">
        <v>100.938</v>
      </c>
    </row>
    <row r="236" spans="1:226">
      <c r="A236">
        <v>220</v>
      </c>
      <c r="B236">
        <v>1664378947.5</v>
      </c>
      <c r="C236">
        <v>2742.5</v>
      </c>
      <c r="D236" t="s">
        <v>804</v>
      </c>
      <c r="E236" t="s">
        <v>805</v>
      </c>
      <c r="F236">
        <v>5</v>
      </c>
      <c r="G236" t="s">
        <v>751</v>
      </c>
      <c r="H236" t="s">
        <v>354</v>
      </c>
      <c r="I236">
        <v>1664378940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448.7359476348568</v>
      </c>
      <c r="AK236">
        <v>416.6418121212119</v>
      </c>
      <c r="AL236">
        <v>1.975880545458708</v>
      </c>
      <c r="AM236">
        <v>64.65614572603255</v>
      </c>
      <c r="AN236">
        <f>(AP236 - AO236 + BO236*1E3/(8.314*(BQ236+273.15)) * AR236/BN236 * AQ236) * BN236/(100*BB236) * 1000/(1000 - AP236)</f>
        <v>0</v>
      </c>
      <c r="AO236">
        <v>14.4503551939394</v>
      </c>
      <c r="AP236">
        <v>18.4015018181818</v>
      </c>
      <c r="AQ236">
        <v>-4.233452237459921E-05</v>
      </c>
      <c r="AR236">
        <v>104.4264247999576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1664378940</v>
      </c>
      <c r="BH236">
        <v>399.9205555555555</v>
      </c>
      <c r="BI236">
        <v>430.9750370370371</v>
      </c>
      <c r="BJ236">
        <v>18.40231851851852</v>
      </c>
      <c r="BK236">
        <v>14.46857037037037</v>
      </c>
      <c r="BL236">
        <v>403.1329259259259</v>
      </c>
      <c r="BM236">
        <v>18.53715925925926</v>
      </c>
      <c r="BN236">
        <v>500.0432592592592</v>
      </c>
      <c r="BO236">
        <v>91.37817407407408</v>
      </c>
      <c r="BP236">
        <v>0.09996805555555556</v>
      </c>
      <c r="BQ236">
        <v>24.80548148148148</v>
      </c>
      <c r="BR236">
        <v>25.00048518518518</v>
      </c>
      <c r="BS236">
        <v>999.9000000000001</v>
      </c>
      <c r="BT236">
        <v>0</v>
      </c>
      <c r="BU236">
        <v>0</v>
      </c>
      <c r="BV236">
        <v>9990.696296296299</v>
      </c>
      <c r="BW236">
        <v>0</v>
      </c>
      <c r="BX236">
        <v>7.889665925925926</v>
      </c>
      <c r="BY236">
        <v>-31.0545037037037</v>
      </c>
      <c r="BZ236">
        <v>407.417962962963</v>
      </c>
      <c r="CA236">
        <v>437.3021111111111</v>
      </c>
      <c r="CB236">
        <v>3.933747407407407</v>
      </c>
      <c r="CC236">
        <v>430.9750370370371</v>
      </c>
      <c r="CD236">
        <v>14.46857037037037</v>
      </c>
      <c r="CE236">
        <v>1.681569259259259</v>
      </c>
      <c r="CF236">
        <v>1.322111851851852</v>
      </c>
      <c r="CG236">
        <v>14.72732962962963</v>
      </c>
      <c r="CH236">
        <v>11.05258888888889</v>
      </c>
      <c r="CI236">
        <v>2000.032222222222</v>
      </c>
      <c r="CJ236">
        <v>0.9800046666666665</v>
      </c>
      <c r="CK236">
        <v>0.01999573333333333</v>
      </c>
      <c r="CL236">
        <v>0</v>
      </c>
      <c r="CM236">
        <v>722.6272592592593</v>
      </c>
      <c r="CN236">
        <v>5.00097</v>
      </c>
      <c r="CO236">
        <v>14458.54444444445</v>
      </c>
      <c r="CP236">
        <v>16707.88888888889</v>
      </c>
      <c r="CQ236">
        <v>39.95799999999999</v>
      </c>
      <c r="CR236">
        <v>40.02525925925926</v>
      </c>
      <c r="CS236">
        <v>39.84233333333332</v>
      </c>
      <c r="CT236">
        <v>40.06233333333333</v>
      </c>
      <c r="CU236">
        <v>40.21266666666666</v>
      </c>
      <c r="CV236">
        <v>1955.141851851852</v>
      </c>
      <c r="CW236">
        <v>39.89037037037038</v>
      </c>
      <c r="CX236">
        <v>0</v>
      </c>
      <c r="CY236">
        <v>1664378951.2</v>
      </c>
      <c r="CZ236">
        <v>0</v>
      </c>
      <c r="DA236">
        <v>0</v>
      </c>
      <c r="DB236" t="s">
        <v>356</v>
      </c>
      <c r="DC236">
        <v>1663859321.1</v>
      </c>
      <c r="DD236">
        <v>1663859315.6</v>
      </c>
      <c r="DE236">
        <v>0</v>
      </c>
      <c r="DF236">
        <v>0.196</v>
      </c>
      <c r="DG236">
        <v>-0.001</v>
      </c>
      <c r="DH236">
        <v>-5.941</v>
      </c>
      <c r="DI236">
        <v>-0.174</v>
      </c>
      <c r="DJ236">
        <v>1500</v>
      </c>
      <c r="DK236">
        <v>17</v>
      </c>
      <c r="DL236">
        <v>0.13</v>
      </c>
      <c r="DM236">
        <v>0.04</v>
      </c>
      <c r="DN236">
        <v>-28.69070975609756</v>
      </c>
      <c r="DO236">
        <v>-60.88138536585367</v>
      </c>
      <c r="DP236">
        <v>6.459443782284214</v>
      </c>
      <c r="DQ236">
        <v>0</v>
      </c>
      <c r="DR236">
        <v>3.927345365853659</v>
      </c>
      <c r="DS236">
        <v>0.1572344947735161</v>
      </c>
      <c r="DT236">
        <v>0.01661985839767697</v>
      </c>
      <c r="DU236">
        <v>0</v>
      </c>
      <c r="DV236">
        <v>0</v>
      </c>
      <c r="DW236">
        <v>2</v>
      </c>
      <c r="DX236" t="s">
        <v>357</v>
      </c>
      <c r="DY236">
        <v>2.98454</v>
      </c>
      <c r="DZ236">
        <v>2.7156</v>
      </c>
      <c r="EA236">
        <v>0.0944493</v>
      </c>
      <c r="EB236">
        <v>0.100024</v>
      </c>
      <c r="EC236">
        <v>0.0904234</v>
      </c>
      <c r="ED236">
        <v>0.07448920000000001</v>
      </c>
      <c r="EE236">
        <v>28738.3</v>
      </c>
      <c r="EF236">
        <v>28707.8</v>
      </c>
      <c r="EG236">
        <v>29488.5</v>
      </c>
      <c r="EH236">
        <v>29495.6</v>
      </c>
      <c r="EI236">
        <v>35552.9</v>
      </c>
      <c r="EJ236">
        <v>36295.5</v>
      </c>
      <c r="EK236">
        <v>41557.1</v>
      </c>
      <c r="EL236">
        <v>42026.1</v>
      </c>
      <c r="EM236">
        <v>1.98102</v>
      </c>
      <c r="EN236">
        <v>1.93582</v>
      </c>
      <c r="EO236">
        <v>0.112504</v>
      </c>
      <c r="EP236">
        <v>0</v>
      </c>
      <c r="EQ236">
        <v>23.1621</v>
      </c>
      <c r="ER236">
        <v>999.9</v>
      </c>
      <c r="ES236">
        <v>47.1</v>
      </c>
      <c r="ET236">
        <v>28</v>
      </c>
      <c r="EU236">
        <v>19.56</v>
      </c>
      <c r="EV236">
        <v>62.9096</v>
      </c>
      <c r="EW236">
        <v>33.6258</v>
      </c>
      <c r="EX236">
        <v>1</v>
      </c>
      <c r="EY236">
        <v>-0.153333</v>
      </c>
      <c r="EZ236">
        <v>1.36789</v>
      </c>
      <c r="FA236">
        <v>20.3806</v>
      </c>
      <c r="FB236">
        <v>5.21864</v>
      </c>
      <c r="FC236">
        <v>12.0099</v>
      </c>
      <c r="FD236">
        <v>4.9899</v>
      </c>
      <c r="FE236">
        <v>3.28865</v>
      </c>
      <c r="FF236">
        <v>9999</v>
      </c>
      <c r="FG236">
        <v>9999</v>
      </c>
      <c r="FH236">
        <v>9999</v>
      </c>
      <c r="FI236">
        <v>267.5</v>
      </c>
      <c r="FJ236">
        <v>1.86707</v>
      </c>
      <c r="FK236">
        <v>1.86615</v>
      </c>
      <c r="FL236">
        <v>1.86554</v>
      </c>
      <c r="FM236">
        <v>1.86554</v>
      </c>
      <c r="FN236">
        <v>1.86737</v>
      </c>
      <c r="FO236">
        <v>1.86987</v>
      </c>
      <c r="FP236">
        <v>1.86857</v>
      </c>
      <c r="FQ236">
        <v>1.86996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-3.243</v>
      </c>
      <c r="GF236">
        <v>-0.1348</v>
      </c>
      <c r="GG236">
        <v>-1.924539205026614</v>
      </c>
      <c r="GH236">
        <v>-0.003472570976848066</v>
      </c>
      <c r="GI236">
        <v>7.724417303660118E-07</v>
      </c>
      <c r="GJ236">
        <v>-2.052396271755168E-10</v>
      </c>
      <c r="GK236">
        <v>-0.1837585470287317</v>
      </c>
      <c r="GL236">
        <v>-0.01104087791735834</v>
      </c>
      <c r="GM236">
        <v>0.001110027317673367</v>
      </c>
      <c r="GN236">
        <v>-2.007286811265012E-05</v>
      </c>
      <c r="GO236">
        <v>4</v>
      </c>
      <c r="GP236">
        <v>2317</v>
      </c>
      <c r="GQ236">
        <v>1</v>
      </c>
      <c r="GR236">
        <v>22</v>
      </c>
      <c r="GS236">
        <v>8660.4</v>
      </c>
      <c r="GT236">
        <v>8660.5</v>
      </c>
      <c r="GU236">
        <v>1.12793</v>
      </c>
      <c r="GV236">
        <v>2.22168</v>
      </c>
      <c r="GW236">
        <v>1.39648</v>
      </c>
      <c r="GX236">
        <v>2.33521</v>
      </c>
      <c r="GY236">
        <v>1.49536</v>
      </c>
      <c r="GZ236">
        <v>2.46094</v>
      </c>
      <c r="HA236">
        <v>32.8424</v>
      </c>
      <c r="HB236">
        <v>16.1109</v>
      </c>
      <c r="HC236">
        <v>18</v>
      </c>
      <c r="HD236">
        <v>524.929</v>
      </c>
      <c r="HE236">
        <v>451.909</v>
      </c>
      <c r="HF236">
        <v>21.5599</v>
      </c>
      <c r="HG236">
        <v>25.4731</v>
      </c>
      <c r="HH236">
        <v>30.0003</v>
      </c>
      <c r="HI236">
        <v>25.4575</v>
      </c>
      <c r="HJ236">
        <v>25.3999</v>
      </c>
      <c r="HK236">
        <v>22.5837</v>
      </c>
      <c r="HL236">
        <v>27.8151</v>
      </c>
      <c r="HM236">
        <v>42.0037</v>
      </c>
      <c r="HN236">
        <v>21.5369</v>
      </c>
      <c r="HO236">
        <v>473.27</v>
      </c>
      <c r="HP236">
        <v>14.4762</v>
      </c>
      <c r="HQ236">
        <v>100.87</v>
      </c>
      <c r="HR236">
        <v>100.938</v>
      </c>
    </row>
    <row r="237" spans="1:226">
      <c r="A237">
        <v>221</v>
      </c>
      <c r="B237">
        <v>1664378952.5</v>
      </c>
      <c r="C237">
        <v>2747.5</v>
      </c>
      <c r="D237" t="s">
        <v>806</v>
      </c>
      <c r="E237" t="s">
        <v>807</v>
      </c>
      <c r="F237">
        <v>5</v>
      </c>
      <c r="G237" t="s">
        <v>751</v>
      </c>
      <c r="H237" t="s">
        <v>354</v>
      </c>
      <c r="I237">
        <v>1664378944.714286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465.3793755164925</v>
      </c>
      <c r="AK237">
        <v>429.472684848485</v>
      </c>
      <c r="AL237">
        <v>2.647511438683308</v>
      </c>
      <c r="AM237">
        <v>64.65614572603255</v>
      </c>
      <c r="AN237">
        <f>(AP237 - AO237 + BO237*1E3/(8.314*(BQ237+273.15)) * AR237/BN237 * AQ237) * BN237/(100*BB237) * 1000/(1000 - AP237)</f>
        <v>0</v>
      </c>
      <c r="AO237">
        <v>14.44941054109085</v>
      </c>
      <c r="AP237">
        <v>18.40237757575757</v>
      </c>
      <c r="AQ237">
        <v>1.731459387789729E-05</v>
      </c>
      <c r="AR237">
        <v>104.4264247999576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1664378944.714286</v>
      </c>
      <c r="BH237">
        <v>406.1119285714286</v>
      </c>
      <c r="BI237">
        <v>443.4760357142856</v>
      </c>
      <c r="BJ237">
        <v>18.40313214285714</v>
      </c>
      <c r="BK237">
        <v>14.45842142857143</v>
      </c>
      <c r="BL237">
        <v>409.3426071428572</v>
      </c>
      <c r="BM237">
        <v>18.53796428571428</v>
      </c>
      <c r="BN237">
        <v>500.0568571428572</v>
      </c>
      <c r="BO237">
        <v>91.37835714285714</v>
      </c>
      <c r="BP237">
        <v>0.1000022642857143</v>
      </c>
      <c r="BQ237">
        <v>24.80830357142857</v>
      </c>
      <c r="BR237">
        <v>25.00302142857143</v>
      </c>
      <c r="BS237">
        <v>999.9000000000002</v>
      </c>
      <c r="BT237">
        <v>0</v>
      </c>
      <c r="BU237">
        <v>0</v>
      </c>
      <c r="BV237">
        <v>9993.814642857144</v>
      </c>
      <c r="BW237">
        <v>0</v>
      </c>
      <c r="BX237">
        <v>7.896406785714288</v>
      </c>
      <c r="BY237">
        <v>-37.36410000000001</v>
      </c>
      <c r="BZ237">
        <v>413.7257142857143</v>
      </c>
      <c r="CA237">
        <v>449.9819642857142</v>
      </c>
      <c r="CB237">
        <v>3.944703214285714</v>
      </c>
      <c r="CC237">
        <v>443.4760357142856</v>
      </c>
      <c r="CD237">
        <v>14.45842142857143</v>
      </c>
      <c r="CE237">
        <v>1.6816475</v>
      </c>
      <c r="CF237">
        <v>1.321187142857143</v>
      </c>
      <c r="CG237">
        <v>14.72804642857143</v>
      </c>
      <c r="CH237">
        <v>11.04206785714286</v>
      </c>
      <c r="CI237">
        <v>2000.041071428572</v>
      </c>
      <c r="CJ237">
        <v>0.9800043571428569</v>
      </c>
      <c r="CK237">
        <v>0.01999604285714286</v>
      </c>
      <c r="CL237">
        <v>0</v>
      </c>
      <c r="CM237">
        <v>722.3143928571427</v>
      </c>
      <c r="CN237">
        <v>5.00097</v>
      </c>
      <c r="CO237">
        <v>14452.10714285714</v>
      </c>
      <c r="CP237">
        <v>16707.95357142857</v>
      </c>
      <c r="CQ237">
        <v>39.92375</v>
      </c>
      <c r="CR237">
        <v>39.99989285714285</v>
      </c>
      <c r="CS237">
        <v>39.82324999999999</v>
      </c>
      <c r="CT237">
        <v>40.00864285714285</v>
      </c>
      <c r="CU237">
        <v>40.19153571428571</v>
      </c>
      <c r="CV237">
        <v>1955.150357142858</v>
      </c>
      <c r="CW237">
        <v>39.8907142857143</v>
      </c>
      <c r="CX237">
        <v>0</v>
      </c>
      <c r="CY237">
        <v>1664378956.6</v>
      </c>
      <c r="CZ237">
        <v>0</v>
      </c>
      <c r="DA237">
        <v>0</v>
      </c>
      <c r="DB237" t="s">
        <v>356</v>
      </c>
      <c r="DC237">
        <v>1663859321.1</v>
      </c>
      <c r="DD237">
        <v>1663859315.6</v>
      </c>
      <c r="DE237">
        <v>0</v>
      </c>
      <c r="DF237">
        <v>0.196</v>
      </c>
      <c r="DG237">
        <v>-0.001</v>
      </c>
      <c r="DH237">
        <v>-5.941</v>
      </c>
      <c r="DI237">
        <v>-0.174</v>
      </c>
      <c r="DJ237">
        <v>1500</v>
      </c>
      <c r="DK237">
        <v>17</v>
      </c>
      <c r="DL237">
        <v>0.13</v>
      </c>
      <c r="DM237">
        <v>0.04</v>
      </c>
      <c r="DN237">
        <v>-33.4492525</v>
      </c>
      <c r="DO237">
        <v>-81.12996135084424</v>
      </c>
      <c r="DP237">
        <v>7.891610458138043</v>
      </c>
      <c r="DQ237">
        <v>0</v>
      </c>
      <c r="DR237">
        <v>3.9368255</v>
      </c>
      <c r="DS237">
        <v>0.1582894559099289</v>
      </c>
      <c r="DT237">
        <v>0.01638120095566866</v>
      </c>
      <c r="DU237">
        <v>0</v>
      </c>
      <c r="DV237">
        <v>0</v>
      </c>
      <c r="DW237">
        <v>2</v>
      </c>
      <c r="DX237" t="s">
        <v>357</v>
      </c>
      <c r="DY237">
        <v>2.98461</v>
      </c>
      <c r="DZ237">
        <v>2.71561</v>
      </c>
      <c r="EA237">
        <v>0.0966703</v>
      </c>
      <c r="EB237">
        <v>0.102746</v>
      </c>
      <c r="EC237">
        <v>0.0904232</v>
      </c>
      <c r="ED237">
        <v>0.0744903</v>
      </c>
      <c r="EE237">
        <v>28667.4</v>
      </c>
      <c r="EF237">
        <v>28621</v>
      </c>
      <c r="EG237">
        <v>29488.1</v>
      </c>
      <c r="EH237">
        <v>29495.6</v>
      </c>
      <c r="EI237">
        <v>35552.3</v>
      </c>
      <c r="EJ237">
        <v>36295.5</v>
      </c>
      <c r="EK237">
        <v>41556.4</v>
      </c>
      <c r="EL237">
        <v>42026.1</v>
      </c>
      <c r="EM237">
        <v>1.98065</v>
      </c>
      <c r="EN237">
        <v>1.93587</v>
      </c>
      <c r="EO237">
        <v>0.111982</v>
      </c>
      <c r="EP237">
        <v>0</v>
      </c>
      <c r="EQ237">
        <v>23.161</v>
      </c>
      <c r="ER237">
        <v>999.9</v>
      </c>
      <c r="ES237">
        <v>47.1</v>
      </c>
      <c r="ET237">
        <v>28</v>
      </c>
      <c r="EU237">
        <v>19.5605</v>
      </c>
      <c r="EV237">
        <v>62.9496</v>
      </c>
      <c r="EW237">
        <v>33.121</v>
      </c>
      <c r="EX237">
        <v>1</v>
      </c>
      <c r="EY237">
        <v>-0.153143</v>
      </c>
      <c r="EZ237">
        <v>1.38801</v>
      </c>
      <c r="FA237">
        <v>20.3803</v>
      </c>
      <c r="FB237">
        <v>5.21819</v>
      </c>
      <c r="FC237">
        <v>12.0099</v>
      </c>
      <c r="FD237">
        <v>4.9898</v>
      </c>
      <c r="FE237">
        <v>3.28863</v>
      </c>
      <c r="FF237">
        <v>9999</v>
      </c>
      <c r="FG237">
        <v>9999</v>
      </c>
      <c r="FH237">
        <v>9999</v>
      </c>
      <c r="FI237">
        <v>267.5</v>
      </c>
      <c r="FJ237">
        <v>1.86707</v>
      </c>
      <c r="FK237">
        <v>1.86615</v>
      </c>
      <c r="FL237">
        <v>1.86554</v>
      </c>
      <c r="FM237">
        <v>1.86554</v>
      </c>
      <c r="FN237">
        <v>1.86735</v>
      </c>
      <c r="FO237">
        <v>1.86984</v>
      </c>
      <c r="FP237">
        <v>1.86856</v>
      </c>
      <c r="FQ237">
        <v>1.86996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-3.28</v>
      </c>
      <c r="GF237">
        <v>-0.1348</v>
      </c>
      <c r="GG237">
        <v>-1.924539205026614</v>
      </c>
      <c r="GH237">
        <v>-0.003472570976848066</v>
      </c>
      <c r="GI237">
        <v>7.724417303660118E-07</v>
      </c>
      <c r="GJ237">
        <v>-2.052396271755168E-10</v>
      </c>
      <c r="GK237">
        <v>-0.1837585470287317</v>
      </c>
      <c r="GL237">
        <v>-0.01104087791735834</v>
      </c>
      <c r="GM237">
        <v>0.001110027317673367</v>
      </c>
      <c r="GN237">
        <v>-2.007286811265012E-05</v>
      </c>
      <c r="GO237">
        <v>4</v>
      </c>
      <c r="GP237">
        <v>2317</v>
      </c>
      <c r="GQ237">
        <v>1</v>
      </c>
      <c r="GR237">
        <v>22</v>
      </c>
      <c r="GS237">
        <v>8660.5</v>
      </c>
      <c r="GT237">
        <v>8660.6</v>
      </c>
      <c r="GU237">
        <v>1.15845</v>
      </c>
      <c r="GV237">
        <v>2.22534</v>
      </c>
      <c r="GW237">
        <v>1.39648</v>
      </c>
      <c r="GX237">
        <v>2.33398</v>
      </c>
      <c r="GY237">
        <v>1.49536</v>
      </c>
      <c r="GZ237">
        <v>2.37671</v>
      </c>
      <c r="HA237">
        <v>32.8647</v>
      </c>
      <c r="HB237">
        <v>16.0846</v>
      </c>
      <c r="HC237">
        <v>18</v>
      </c>
      <c r="HD237">
        <v>524.703</v>
      </c>
      <c r="HE237">
        <v>451.957</v>
      </c>
      <c r="HF237">
        <v>21.5389</v>
      </c>
      <c r="HG237">
        <v>25.4753</v>
      </c>
      <c r="HH237">
        <v>30.0004</v>
      </c>
      <c r="HI237">
        <v>25.4597</v>
      </c>
      <c r="HJ237">
        <v>25.4021</v>
      </c>
      <c r="HK237">
        <v>23.1868</v>
      </c>
      <c r="HL237">
        <v>27.8151</v>
      </c>
      <c r="HM237">
        <v>42.0037</v>
      </c>
      <c r="HN237">
        <v>21.53</v>
      </c>
      <c r="HO237">
        <v>493.313</v>
      </c>
      <c r="HP237">
        <v>14.467</v>
      </c>
      <c r="HQ237">
        <v>100.868</v>
      </c>
      <c r="HR237">
        <v>100.938</v>
      </c>
    </row>
    <row r="238" spans="1:226">
      <c r="A238">
        <v>222</v>
      </c>
      <c r="B238">
        <v>1664378957.5</v>
      </c>
      <c r="C238">
        <v>2752.5</v>
      </c>
      <c r="D238" t="s">
        <v>808</v>
      </c>
      <c r="E238" t="s">
        <v>809</v>
      </c>
      <c r="F238">
        <v>5</v>
      </c>
      <c r="G238" t="s">
        <v>751</v>
      </c>
      <c r="H238" t="s">
        <v>354</v>
      </c>
      <c r="I238">
        <v>1664378950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482.3300921422489</v>
      </c>
      <c r="AK238">
        <v>444.0783636363638</v>
      </c>
      <c r="AL238">
        <v>2.949086991740553</v>
      </c>
      <c r="AM238">
        <v>64.65614572603255</v>
      </c>
      <c r="AN238">
        <f>(AP238 - AO238 + BO238*1E3/(8.314*(BQ238+273.15)) * AR238/BN238 * AQ238) * BN238/(100*BB238) * 1000/(1000 - AP238)</f>
        <v>0</v>
      </c>
      <c r="AO238">
        <v>14.45018464886891</v>
      </c>
      <c r="AP238">
        <v>18.40309757575757</v>
      </c>
      <c r="AQ238">
        <v>8.332245827881832E-06</v>
      </c>
      <c r="AR238">
        <v>104.4264247999576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1664378950</v>
      </c>
      <c r="BH238">
        <v>417.1146666666667</v>
      </c>
      <c r="BI238">
        <v>460.3572962962963</v>
      </c>
      <c r="BJ238">
        <v>18.40231111111111</v>
      </c>
      <c r="BK238">
        <v>14.45016666666667</v>
      </c>
      <c r="BL238">
        <v>420.3777777777777</v>
      </c>
      <c r="BM238">
        <v>18.53715925925926</v>
      </c>
      <c r="BN238">
        <v>500.0662962962963</v>
      </c>
      <c r="BO238">
        <v>91.37925185185186</v>
      </c>
      <c r="BP238">
        <v>0.1000233814814815</v>
      </c>
      <c r="BQ238">
        <v>24.81222962962963</v>
      </c>
      <c r="BR238">
        <v>25.0023962962963</v>
      </c>
      <c r="BS238">
        <v>999.9000000000001</v>
      </c>
      <c r="BT238">
        <v>0</v>
      </c>
      <c r="BU238">
        <v>0</v>
      </c>
      <c r="BV238">
        <v>9996.736666666668</v>
      </c>
      <c r="BW238">
        <v>0</v>
      </c>
      <c r="BX238">
        <v>7.892684074074072</v>
      </c>
      <c r="BY238">
        <v>-43.24255925925926</v>
      </c>
      <c r="BZ238">
        <v>424.9344444444444</v>
      </c>
      <c r="CA238">
        <v>467.107037037037</v>
      </c>
      <c r="CB238">
        <v>3.952145925925926</v>
      </c>
      <c r="CC238">
        <v>460.3572962962963</v>
      </c>
      <c r="CD238">
        <v>14.45016666666667</v>
      </c>
      <c r="CE238">
        <v>1.681588518518518</v>
      </c>
      <c r="CF238">
        <v>1.320445185185185</v>
      </c>
      <c r="CG238">
        <v>14.72751481481481</v>
      </c>
      <c r="CH238">
        <v>11.03361851851852</v>
      </c>
      <c r="CI238">
        <v>2000.006666666667</v>
      </c>
      <c r="CJ238">
        <v>0.9800035555555555</v>
      </c>
      <c r="CK238">
        <v>0.01999684444444444</v>
      </c>
      <c r="CL238">
        <v>0</v>
      </c>
      <c r="CM238">
        <v>722.4904074074075</v>
      </c>
      <c r="CN238">
        <v>5.00097</v>
      </c>
      <c r="CO238">
        <v>14454.75925925926</v>
      </c>
      <c r="CP238">
        <v>16707.66666666667</v>
      </c>
      <c r="CQ238">
        <v>39.90025925925926</v>
      </c>
      <c r="CR238">
        <v>39.97199999999999</v>
      </c>
      <c r="CS238">
        <v>39.8051111111111</v>
      </c>
      <c r="CT238">
        <v>39.95577777777778</v>
      </c>
      <c r="CU238">
        <v>40.16403703703704</v>
      </c>
      <c r="CV238">
        <v>1955.115555555556</v>
      </c>
      <c r="CW238">
        <v>39.89111111111112</v>
      </c>
      <c r="CX238">
        <v>0</v>
      </c>
      <c r="CY238">
        <v>1664378961.4</v>
      </c>
      <c r="CZ238">
        <v>0</v>
      </c>
      <c r="DA238">
        <v>0</v>
      </c>
      <c r="DB238" t="s">
        <v>356</v>
      </c>
      <c r="DC238">
        <v>1663859321.1</v>
      </c>
      <c r="DD238">
        <v>1663859315.6</v>
      </c>
      <c r="DE238">
        <v>0</v>
      </c>
      <c r="DF238">
        <v>0.196</v>
      </c>
      <c r="DG238">
        <v>-0.001</v>
      </c>
      <c r="DH238">
        <v>-5.941</v>
      </c>
      <c r="DI238">
        <v>-0.174</v>
      </c>
      <c r="DJ238">
        <v>1500</v>
      </c>
      <c r="DK238">
        <v>17</v>
      </c>
      <c r="DL238">
        <v>0.13</v>
      </c>
      <c r="DM238">
        <v>0.04</v>
      </c>
      <c r="DN238">
        <v>-39.228455</v>
      </c>
      <c r="DO238">
        <v>-69.03352345215752</v>
      </c>
      <c r="DP238">
        <v>6.823792843131669</v>
      </c>
      <c r="DQ238">
        <v>0</v>
      </c>
      <c r="DR238">
        <v>3.9459645</v>
      </c>
      <c r="DS238">
        <v>0.08631939962474335</v>
      </c>
      <c r="DT238">
        <v>0.01112489751638192</v>
      </c>
      <c r="DU238">
        <v>1</v>
      </c>
      <c r="DV238">
        <v>1</v>
      </c>
      <c r="DW238">
        <v>2</v>
      </c>
      <c r="DX238" t="s">
        <v>425</v>
      </c>
      <c r="DY238">
        <v>2.98445</v>
      </c>
      <c r="DZ238">
        <v>2.71544</v>
      </c>
      <c r="EA238">
        <v>0.0991402</v>
      </c>
      <c r="EB238">
        <v>0.105449</v>
      </c>
      <c r="EC238">
        <v>0.0904316</v>
      </c>
      <c r="ED238">
        <v>0.07449550000000001</v>
      </c>
      <c r="EE238">
        <v>28589.4</v>
      </c>
      <c r="EF238">
        <v>28534.6</v>
      </c>
      <c r="EG238">
        <v>29488.4</v>
      </c>
      <c r="EH238">
        <v>29495.4</v>
      </c>
      <c r="EI238">
        <v>35552.6</v>
      </c>
      <c r="EJ238">
        <v>36294.9</v>
      </c>
      <c r="EK238">
        <v>41557.1</v>
      </c>
      <c r="EL238">
        <v>42025.7</v>
      </c>
      <c r="EM238">
        <v>1.9808</v>
      </c>
      <c r="EN238">
        <v>1.9356</v>
      </c>
      <c r="EO238">
        <v>0.111088</v>
      </c>
      <c r="EP238">
        <v>0</v>
      </c>
      <c r="EQ238">
        <v>23.161</v>
      </c>
      <c r="ER238">
        <v>999.9</v>
      </c>
      <c r="ES238">
        <v>47.1</v>
      </c>
      <c r="ET238">
        <v>28</v>
      </c>
      <c r="EU238">
        <v>19.559</v>
      </c>
      <c r="EV238">
        <v>63.1697</v>
      </c>
      <c r="EW238">
        <v>33.5457</v>
      </c>
      <c r="EX238">
        <v>1</v>
      </c>
      <c r="EY238">
        <v>-0.152975</v>
      </c>
      <c r="EZ238">
        <v>1.3588</v>
      </c>
      <c r="FA238">
        <v>20.3808</v>
      </c>
      <c r="FB238">
        <v>5.21819</v>
      </c>
      <c r="FC238">
        <v>12.0099</v>
      </c>
      <c r="FD238">
        <v>4.9895</v>
      </c>
      <c r="FE238">
        <v>3.28855</v>
      </c>
      <c r="FF238">
        <v>9999</v>
      </c>
      <c r="FG238">
        <v>9999</v>
      </c>
      <c r="FH238">
        <v>9999</v>
      </c>
      <c r="FI238">
        <v>267.5</v>
      </c>
      <c r="FJ238">
        <v>1.86706</v>
      </c>
      <c r="FK238">
        <v>1.86615</v>
      </c>
      <c r="FL238">
        <v>1.86554</v>
      </c>
      <c r="FM238">
        <v>1.86553</v>
      </c>
      <c r="FN238">
        <v>1.86735</v>
      </c>
      <c r="FO238">
        <v>1.86984</v>
      </c>
      <c r="FP238">
        <v>1.86853</v>
      </c>
      <c r="FQ238">
        <v>1.86996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-3.322</v>
      </c>
      <c r="GF238">
        <v>-0.1348</v>
      </c>
      <c r="GG238">
        <v>-1.924539205026614</v>
      </c>
      <c r="GH238">
        <v>-0.003472570976848066</v>
      </c>
      <c r="GI238">
        <v>7.724417303660118E-07</v>
      </c>
      <c r="GJ238">
        <v>-2.052396271755168E-10</v>
      </c>
      <c r="GK238">
        <v>-0.1837585470287317</v>
      </c>
      <c r="GL238">
        <v>-0.01104087791735834</v>
      </c>
      <c r="GM238">
        <v>0.001110027317673367</v>
      </c>
      <c r="GN238">
        <v>-2.007286811265012E-05</v>
      </c>
      <c r="GO238">
        <v>4</v>
      </c>
      <c r="GP238">
        <v>2317</v>
      </c>
      <c r="GQ238">
        <v>1</v>
      </c>
      <c r="GR238">
        <v>22</v>
      </c>
      <c r="GS238">
        <v>8660.6</v>
      </c>
      <c r="GT238">
        <v>8660.700000000001</v>
      </c>
      <c r="GU238">
        <v>1.19141</v>
      </c>
      <c r="GV238">
        <v>2.22046</v>
      </c>
      <c r="GW238">
        <v>1.39648</v>
      </c>
      <c r="GX238">
        <v>2.33398</v>
      </c>
      <c r="GY238">
        <v>1.49536</v>
      </c>
      <c r="GZ238">
        <v>2.44385</v>
      </c>
      <c r="HA238">
        <v>32.8424</v>
      </c>
      <c r="HB238">
        <v>16.1109</v>
      </c>
      <c r="HC238">
        <v>18</v>
      </c>
      <c r="HD238">
        <v>524.8150000000001</v>
      </c>
      <c r="HE238">
        <v>451.805</v>
      </c>
      <c r="HF238">
        <v>21.5279</v>
      </c>
      <c r="HG238">
        <v>25.4763</v>
      </c>
      <c r="HH238">
        <v>30.0003</v>
      </c>
      <c r="HI238">
        <v>25.4613</v>
      </c>
      <c r="HJ238">
        <v>25.4042</v>
      </c>
      <c r="HK238">
        <v>23.8624</v>
      </c>
      <c r="HL238">
        <v>27.8151</v>
      </c>
      <c r="HM238">
        <v>42.0037</v>
      </c>
      <c r="HN238">
        <v>21.5298</v>
      </c>
      <c r="HO238">
        <v>506.687</v>
      </c>
      <c r="HP238">
        <v>14.4572</v>
      </c>
      <c r="HQ238">
        <v>100.87</v>
      </c>
      <c r="HR238">
        <v>100.937</v>
      </c>
    </row>
    <row r="239" spans="1:226">
      <c r="A239">
        <v>223</v>
      </c>
      <c r="B239">
        <v>1664378962.5</v>
      </c>
      <c r="C239">
        <v>2757.5</v>
      </c>
      <c r="D239" t="s">
        <v>810</v>
      </c>
      <c r="E239" t="s">
        <v>811</v>
      </c>
      <c r="F239">
        <v>5</v>
      </c>
      <c r="G239" t="s">
        <v>751</v>
      </c>
      <c r="H239" t="s">
        <v>354</v>
      </c>
      <c r="I239">
        <v>1664378954.714286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499.4593274919179</v>
      </c>
      <c r="AK239">
        <v>459.6586424242424</v>
      </c>
      <c r="AL239">
        <v>3.131815384953066</v>
      </c>
      <c r="AM239">
        <v>64.65614572603255</v>
      </c>
      <c r="AN239">
        <f>(AP239 - AO239 + BO239*1E3/(8.314*(BQ239+273.15)) * AR239/BN239 * AQ239) * BN239/(100*BB239) * 1000/(1000 - AP239)</f>
        <v>0</v>
      </c>
      <c r="AO239">
        <v>14.45157893378859</v>
      </c>
      <c r="AP239">
        <v>18.40992606060606</v>
      </c>
      <c r="AQ239">
        <v>5.374425147266853E-05</v>
      </c>
      <c r="AR239">
        <v>104.4264247999576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1664378954.714286</v>
      </c>
      <c r="BH239">
        <v>429.7053928571428</v>
      </c>
      <c r="BI239">
        <v>476.0811428571428</v>
      </c>
      <c r="BJ239">
        <v>18.40361428571429</v>
      </c>
      <c r="BK239">
        <v>14.45029642857143</v>
      </c>
      <c r="BL239">
        <v>433.0053928571428</v>
      </c>
      <c r="BM239">
        <v>18.53843928571428</v>
      </c>
      <c r="BN239">
        <v>500.06825</v>
      </c>
      <c r="BO239">
        <v>91.37943214285714</v>
      </c>
      <c r="BP239">
        <v>0.09999684285714285</v>
      </c>
      <c r="BQ239">
        <v>24.813475</v>
      </c>
      <c r="BR239">
        <v>24.99656428571429</v>
      </c>
      <c r="BS239">
        <v>999.9000000000002</v>
      </c>
      <c r="BT239">
        <v>0</v>
      </c>
      <c r="BU239">
        <v>0</v>
      </c>
      <c r="BV239">
        <v>9995.219642857144</v>
      </c>
      <c r="BW239">
        <v>0</v>
      </c>
      <c r="BX239">
        <v>7.895855000000002</v>
      </c>
      <c r="BY239">
        <v>-46.37560714285714</v>
      </c>
      <c r="BZ239">
        <v>437.7619285714286</v>
      </c>
      <c r="CA239">
        <v>483.0615</v>
      </c>
      <c r="CB239">
        <v>3.953310357142857</v>
      </c>
      <c r="CC239">
        <v>476.0811428571428</v>
      </c>
      <c r="CD239">
        <v>14.45029642857143</v>
      </c>
      <c r="CE239">
        <v>1.681710714285714</v>
      </c>
      <c r="CF239">
        <v>1.320459642857143</v>
      </c>
      <c r="CG239">
        <v>14.72863928571428</v>
      </c>
      <c r="CH239">
        <v>11.03378571428571</v>
      </c>
      <c r="CI239">
        <v>1999.996071428571</v>
      </c>
      <c r="CJ239">
        <v>0.9800030714285712</v>
      </c>
      <c r="CK239">
        <v>0.01999732857142857</v>
      </c>
      <c r="CL239">
        <v>0</v>
      </c>
      <c r="CM239">
        <v>723.2313571428573</v>
      </c>
      <c r="CN239">
        <v>5.00097</v>
      </c>
      <c r="CO239">
        <v>14469.63571428571</v>
      </c>
      <c r="CP239">
        <v>16707.56428571429</v>
      </c>
      <c r="CQ239">
        <v>39.87039285714285</v>
      </c>
      <c r="CR239">
        <v>39.95274999999999</v>
      </c>
      <c r="CS239">
        <v>39.78985714285714</v>
      </c>
      <c r="CT239">
        <v>39.91717857142857</v>
      </c>
      <c r="CU239">
        <v>40.14267857142857</v>
      </c>
      <c r="CV239">
        <v>1955.103928571428</v>
      </c>
      <c r="CW239">
        <v>39.89178571428572</v>
      </c>
      <c r="CX239">
        <v>0</v>
      </c>
      <c r="CY239">
        <v>1664378966.2</v>
      </c>
      <c r="CZ239">
        <v>0</v>
      </c>
      <c r="DA239">
        <v>0</v>
      </c>
      <c r="DB239" t="s">
        <v>356</v>
      </c>
      <c r="DC239">
        <v>1663859321.1</v>
      </c>
      <c r="DD239">
        <v>1663859315.6</v>
      </c>
      <c r="DE239">
        <v>0</v>
      </c>
      <c r="DF239">
        <v>0.196</v>
      </c>
      <c r="DG239">
        <v>-0.001</v>
      </c>
      <c r="DH239">
        <v>-5.941</v>
      </c>
      <c r="DI239">
        <v>-0.174</v>
      </c>
      <c r="DJ239">
        <v>1500</v>
      </c>
      <c r="DK239">
        <v>17</v>
      </c>
      <c r="DL239">
        <v>0.13</v>
      </c>
      <c r="DM239">
        <v>0.04</v>
      </c>
      <c r="DN239">
        <v>-44.20133414634147</v>
      </c>
      <c r="DO239">
        <v>-41.94574912891988</v>
      </c>
      <c r="DP239">
        <v>4.277759641625153</v>
      </c>
      <c r="DQ239">
        <v>0</v>
      </c>
      <c r="DR239">
        <v>3.952862195121951</v>
      </c>
      <c r="DS239">
        <v>0.01507944250870821</v>
      </c>
      <c r="DT239">
        <v>0.002166532029557425</v>
      </c>
      <c r="DU239">
        <v>1</v>
      </c>
      <c r="DV239">
        <v>1</v>
      </c>
      <c r="DW239">
        <v>2</v>
      </c>
      <c r="DX239" t="s">
        <v>425</v>
      </c>
      <c r="DY239">
        <v>2.98467</v>
      </c>
      <c r="DZ239">
        <v>2.71549</v>
      </c>
      <c r="EA239">
        <v>0.10171</v>
      </c>
      <c r="EB239">
        <v>0.108114</v>
      </c>
      <c r="EC239">
        <v>0.09045159999999999</v>
      </c>
      <c r="ED239">
        <v>0.0744949</v>
      </c>
      <c r="EE239">
        <v>28508.1</v>
      </c>
      <c r="EF239">
        <v>28449.7</v>
      </c>
      <c r="EG239">
        <v>29488.7</v>
      </c>
      <c r="EH239">
        <v>29495.5</v>
      </c>
      <c r="EI239">
        <v>35551.9</v>
      </c>
      <c r="EJ239">
        <v>36295.1</v>
      </c>
      <c r="EK239">
        <v>41557.2</v>
      </c>
      <c r="EL239">
        <v>42025.7</v>
      </c>
      <c r="EM239">
        <v>1.98083</v>
      </c>
      <c r="EN239">
        <v>1.93595</v>
      </c>
      <c r="EO239">
        <v>0.111721</v>
      </c>
      <c r="EP239">
        <v>0</v>
      </c>
      <c r="EQ239">
        <v>23.1597</v>
      </c>
      <c r="ER239">
        <v>999.9</v>
      </c>
      <c r="ES239">
        <v>47</v>
      </c>
      <c r="ET239">
        <v>28</v>
      </c>
      <c r="EU239">
        <v>19.5172</v>
      </c>
      <c r="EV239">
        <v>62.8497</v>
      </c>
      <c r="EW239">
        <v>33.145</v>
      </c>
      <c r="EX239">
        <v>1</v>
      </c>
      <c r="EY239">
        <v>-0.152896</v>
      </c>
      <c r="EZ239">
        <v>1.33159</v>
      </c>
      <c r="FA239">
        <v>20.381</v>
      </c>
      <c r="FB239">
        <v>5.21744</v>
      </c>
      <c r="FC239">
        <v>12.0099</v>
      </c>
      <c r="FD239">
        <v>4.9895</v>
      </c>
      <c r="FE239">
        <v>3.2885</v>
      </c>
      <c r="FF239">
        <v>9999</v>
      </c>
      <c r="FG239">
        <v>9999</v>
      </c>
      <c r="FH239">
        <v>9999</v>
      </c>
      <c r="FI239">
        <v>267.5</v>
      </c>
      <c r="FJ239">
        <v>1.86705</v>
      </c>
      <c r="FK239">
        <v>1.86615</v>
      </c>
      <c r="FL239">
        <v>1.86554</v>
      </c>
      <c r="FM239">
        <v>1.86553</v>
      </c>
      <c r="FN239">
        <v>1.86735</v>
      </c>
      <c r="FO239">
        <v>1.86985</v>
      </c>
      <c r="FP239">
        <v>1.86855</v>
      </c>
      <c r="FQ239">
        <v>1.86996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-3.368</v>
      </c>
      <c r="GF239">
        <v>-0.1348</v>
      </c>
      <c r="GG239">
        <v>-1.924539205026614</v>
      </c>
      <c r="GH239">
        <v>-0.003472570976848066</v>
      </c>
      <c r="GI239">
        <v>7.724417303660118E-07</v>
      </c>
      <c r="GJ239">
        <v>-2.052396271755168E-10</v>
      </c>
      <c r="GK239">
        <v>-0.1837585470287317</v>
      </c>
      <c r="GL239">
        <v>-0.01104087791735834</v>
      </c>
      <c r="GM239">
        <v>0.001110027317673367</v>
      </c>
      <c r="GN239">
        <v>-2.007286811265012E-05</v>
      </c>
      <c r="GO239">
        <v>4</v>
      </c>
      <c r="GP239">
        <v>2317</v>
      </c>
      <c r="GQ239">
        <v>1</v>
      </c>
      <c r="GR239">
        <v>22</v>
      </c>
      <c r="GS239">
        <v>8660.700000000001</v>
      </c>
      <c r="GT239">
        <v>8660.799999999999</v>
      </c>
      <c r="GU239">
        <v>1.22192</v>
      </c>
      <c r="GV239">
        <v>2.22412</v>
      </c>
      <c r="GW239">
        <v>1.39648</v>
      </c>
      <c r="GX239">
        <v>2.33398</v>
      </c>
      <c r="GY239">
        <v>1.49536</v>
      </c>
      <c r="GZ239">
        <v>2.41211</v>
      </c>
      <c r="HA239">
        <v>32.8424</v>
      </c>
      <c r="HB239">
        <v>16.0934</v>
      </c>
      <c r="HC239">
        <v>18</v>
      </c>
      <c r="HD239">
        <v>524.851</v>
      </c>
      <c r="HE239">
        <v>452.038</v>
      </c>
      <c r="HF239">
        <v>21.5266</v>
      </c>
      <c r="HG239">
        <v>25.4774</v>
      </c>
      <c r="HH239">
        <v>30.0001</v>
      </c>
      <c r="HI239">
        <v>25.4634</v>
      </c>
      <c r="HJ239">
        <v>25.4063</v>
      </c>
      <c r="HK239">
        <v>24.4546</v>
      </c>
      <c r="HL239">
        <v>27.8151</v>
      </c>
      <c r="HM239">
        <v>41.6271</v>
      </c>
      <c r="HN239">
        <v>21.5317</v>
      </c>
      <c r="HO239">
        <v>526.741</v>
      </c>
      <c r="HP239">
        <v>14.4476</v>
      </c>
      <c r="HQ239">
        <v>100.87</v>
      </c>
      <c r="HR239">
        <v>100.937</v>
      </c>
    </row>
    <row r="240" spans="1:226">
      <c r="A240">
        <v>224</v>
      </c>
      <c r="B240">
        <v>1664378967.5</v>
      </c>
      <c r="C240">
        <v>2762.5</v>
      </c>
      <c r="D240" t="s">
        <v>812</v>
      </c>
      <c r="E240" t="s">
        <v>813</v>
      </c>
      <c r="F240">
        <v>5</v>
      </c>
      <c r="G240" t="s">
        <v>751</v>
      </c>
      <c r="H240" t="s">
        <v>354</v>
      </c>
      <c r="I240">
        <v>1664378960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516.453909796653</v>
      </c>
      <c r="AK240">
        <v>475.5367393939395</v>
      </c>
      <c r="AL240">
        <v>3.177715085596541</v>
      </c>
      <c r="AM240">
        <v>64.65614572603255</v>
      </c>
      <c r="AN240">
        <f>(AP240 - AO240 + BO240*1E3/(8.314*(BQ240+273.15)) * AR240/BN240 * AQ240) * BN240/(100*BB240) * 1000/(1000 - AP240)</f>
        <v>0</v>
      </c>
      <c r="AO240">
        <v>14.44199812832414</v>
      </c>
      <c r="AP240">
        <v>18.41303333333333</v>
      </c>
      <c r="AQ240">
        <v>2.629355139505963E-05</v>
      </c>
      <c r="AR240">
        <v>104.4264247999576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1664378960</v>
      </c>
      <c r="BH240">
        <v>445.2236296296297</v>
      </c>
      <c r="BI240">
        <v>493.8195185185185</v>
      </c>
      <c r="BJ240">
        <v>18.40708888888889</v>
      </c>
      <c r="BK240">
        <v>14.44687407407408</v>
      </c>
      <c r="BL240">
        <v>448.5688888888889</v>
      </c>
      <c r="BM240">
        <v>18.54188888888889</v>
      </c>
      <c r="BN240">
        <v>500.0565185185185</v>
      </c>
      <c r="BO240">
        <v>91.37957407407409</v>
      </c>
      <c r="BP240">
        <v>0.0999367111111111</v>
      </c>
      <c r="BQ240">
        <v>24.81371111111111</v>
      </c>
      <c r="BR240">
        <v>24.99306296296297</v>
      </c>
      <c r="BS240">
        <v>999.9000000000001</v>
      </c>
      <c r="BT240">
        <v>0</v>
      </c>
      <c r="BU240">
        <v>0</v>
      </c>
      <c r="BV240">
        <v>10001.80740740741</v>
      </c>
      <c r="BW240">
        <v>0</v>
      </c>
      <c r="BX240">
        <v>7.893100740740743</v>
      </c>
      <c r="BY240">
        <v>-48.5957</v>
      </c>
      <c r="BZ240">
        <v>453.5727407407407</v>
      </c>
      <c r="CA240">
        <v>501.0580740740741</v>
      </c>
      <c r="CB240">
        <v>3.960208888888889</v>
      </c>
      <c r="CC240">
        <v>493.8195185185185</v>
      </c>
      <c r="CD240">
        <v>14.44687407407408</v>
      </c>
      <c r="CE240">
        <v>1.682030740740741</v>
      </c>
      <c r="CF240">
        <v>1.320148888888889</v>
      </c>
      <c r="CG240">
        <v>14.73158888888889</v>
      </c>
      <c r="CH240">
        <v>11.03022592592593</v>
      </c>
      <c r="CI240">
        <v>1999.975185185185</v>
      </c>
      <c r="CJ240">
        <v>0.9800025555555555</v>
      </c>
      <c r="CK240">
        <v>0.01999784444444444</v>
      </c>
      <c r="CL240">
        <v>0</v>
      </c>
      <c r="CM240">
        <v>724.6160000000001</v>
      </c>
      <c r="CN240">
        <v>5.00097</v>
      </c>
      <c r="CO240">
        <v>14495.14074074074</v>
      </c>
      <c r="CP240">
        <v>16707.38148148148</v>
      </c>
      <c r="CQ240">
        <v>39.84233333333333</v>
      </c>
      <c r="CR240">
        <v>39.92551851851852</v>
      </c>
      <c r="CS240">
        <v>39.76837037037038</v>
      </c>
      <c r="CT240">
        <v>39.86777777777777</v>
      </c>
      <c r="CU240">
        <v>40.10633333333333</v>
      </c>
      <c r="CV240">
        <v>1955.080370370371</v>
      </c>
      <c r="CW240">
        <v>39.89444444444445</v>
      </c>
      <c r="CX240">
        <v>0</v>
      </c>
      <c r="CY240">
        <v>1664378971.6</v>
      </c>
      <c r="CZ240">
        <v>0</v>
      </c>
      <c r="DA240">
        <v>0</v>
      </c>
      <c r="DB240" t="s">
        <v>356</v>
      </c>
      <c r="DC240">
        <v>1663859321.1</v>
      </c>
      <c r="DD240">
        <v>1663859315.6</v>
      </c>
      <c r="DE240">
        <v>0</v>
      </c>
      <c r="DF240">
        <v>0.196</v>
      </c>
      <c r="DG240">
        <v>-0.001</v>
      </c>
      <c r="DH240">
        <v>-5.941</v>
      </c>
      <c r="DI240">
        <v>-0.174</v>
      </c>
      <c r="DJ240">
        <v>1500</v>
      </c>
      <c r="DK240">
        <v>17</v>
      </c>
      <c r="DL240">
        <v>0.13</v>
      </c>
      <c r="DM240">
        <v>0.04</v>
      </c>
      <c r="DN240">
        <v>-47.09174</v>
      </c>
      <c r="DO240">
        <v>-26.16879849906183</v>
      </c>
      <c r="DP240">
        <v>2.582946933330223</v>
      </c>
      <c r="DQ240">
        <v>0</v>
      </c>
      <c r="DR240">
        <v>3.9567275</v>
      </c>
      <c r="DS240">
        <v>0.06436615384614164</v>
      </c>
      <c r="DT240">
        <v>0.008252495607390536</v>
      </c>
      <c r="DU240">
        <v>1</v>
      </c>
      <c r="DV240">
        <v>1</v>
      </c>
      <c r="DW240">
        <v>2</v>
      </c>
      <c r="DX240" t="s">
        <v>425</v>
      </c>
      <c r="DY240">
        <v>2.98437</v>
      </c>
      <c r="DZ240">
        <v>2.71574</v>
      </c>
      <c r="EA240">
        <v>0.104282</v>
      </c>
      <c r="EB240">
        <v>0.110718</v>
      </c>
      <c r="EC240">
        <v>0.0904601</v>
      </c>
      <c r="ED240">
        <v>0.0743573</v>
      </c>
      <c r="EE240">
        <v>28426.7</v>
      </c>
      <c r="EF240">
        <v>28366.6</v>
      </c>
      <c r="EG240">
        <v>29488.9</v>
      </c>
      <c r="EH240">
        <v>29495.4</v>
      </c>
      <c r="EI240">
        <v>35552</v>
      </c>
      <c r="EJ240">
        <v>36300.5</v>
      </c>
      <c r="EK240">
        <v>41557.6</v>
      </c>
      <c r="EL240">
        <v>42025.7</v>
      </c>
      <c r="EM240">
        <v>1.98062</v>
      </c>
      <c r="EN240">
        <v>1.93592</v>
      </c>
      <c r="EO240">
        <v>0.111647</v>
      </c>
      <c r="EP240">
        <v>0</v>
      </c>
      <c r="EQ240">
        <v>23.1582</v>
      </c>
      <c r="ER240">
        <v>999.9</v>
      </c>
      <c r="ES240">
        <v>47</v>
      </c>
      <c r="ET240">
        <v>28</v>
      </c>
      <c r="EU240">
        <v>19.5174</v>
      </c>
      <c r="EV240">
        <v>62.9797</v>
      </c>
      <c r="EW240">
        <v>33.5897</v>
      </c>
      <c r="EX240">
        <v>1</v>
      </c>
      <c r="EY240">
        <v>-0.152871</v>
      </c>
      <c r="EZ240">
        <v>1.30825</v>
      </c>
      <c r="FA240">
        <v>20.3812</v>
      </c>
      <c r="FB240">
        <v>5.21729</v>
      </c>
      <c r="FC240">
        <v>12.0099</v>
      </c>
      <c r="FD240">
        <v>4.98955</v>
      </c>
      <c r="FE240">
        <v>3.2885</v>
      </c>
      <c r="FF240">
        <v>9999</v>
      </c>
      <c r="FG240">
        <v>9999</v>
      </c>
      <c r="FH240">
        <v>9999</v>
      </c>
      <c r="FI240">
        <v>267.5</v>
      </c>
      <c r="FJ240">
        <v>1.86706</v>
      </c>
      <c r="FK240">
        <v>1.86615</v>
      </c>
      <c r="FL240">
        <v>1.86554</v>
      </c>
      <c r="FM240">
        <v>1.86554</v>
      </c>
      <c r="FN240">
        <v>1.86736</v>
      </c>
      <c r="FO240">
        <v>1.86985</v>
      </c>
      <c r="FP240">
        <v>1.8685</v>
      </c>
      <c r="FQ240">
        <v>1.86996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-3.412</v>
      </c>
      <c r="GF240">
        <v>-0.1348</v>
      </c>
      <c r="GG240">
        <v>-1.924539205026614</v>
      </c>
      <c r="GH240">
        <v>-0.003472570976848066</v>
      </c>
      <c r="GI240">
        <v>7.724417303660118E-07</v>
      </c>
      <c r="GJ240">
        <v>-2.052396271755168E-10</v>
      </c>
      <c r="GK240">
        <v>-0.1837585470287317</v>
      </c>
      <c r="GL240">
        <v>-0.01104087791735834</v>
      </c>
      <c r="GM240">
        <v>0.001110027317673367</v>
      </c>
      <c r="GN240">
        <v>-2.007286811265012E-05</v>
      </c>
      <c r="GO240">
        <v>4</v>
      </c>
      <c r="GP240">
        <v>2317</v>
      </c>
      <c r="GQ240">
        <v>1</v>
      </c>
      <c r="GR240">
        <v>22</v>
      </c>
      <c r="GS240">
        <v>8660.799999999999</v>
      </c>
      <c r="GT240">
        <v>8660.9</v>
      </c>
      <c r="GU240">
        <v>1.25488</v>
      </c>
      <c r="GV240">
        <v>2.21558</v>
      </c>
      <c r="GW240">
        <v>1.39648</v>
      </c>
      <c r="GX240">
        <v>2.33521</v>
      </c>
      <c r="GY240">
        <v>1.49536</v>
      </c>
      <c r="GZ240">
        <v>2.45239</v>
      </c>
      <c r="HA240">
        <v>32.8424</v>
      </c>
      <c r="HB240">
        <v>16.1109</v>
      </c>
      <c r="HC240">
        <v>18</v>
      </c>
      <c r="HD240">
        <v>524.735</v>
      </c>
      <c r="HE240">
        <v>452.04</v>
      </c>
      <c r="HF240">
        <v>21.5296</v>
      </c>
      <c r="HG240">
        <v>25.4795</v>
      </c>
      <c r="HH240">
        <v>30.0001</v>
      </c>
      <c r="HI240">
        <v>25.465</v>
      </c>
      <c r="HJ240">
        <v>25.4084</v>
      </c>
      <c r="HK240">
        <v>25.1227</v>
      </c>
      <c r="HL240">
        <v>27.8151</v>
      </c>
      <c r="HM240">
        <v>41.6271</v>
      </c>
      <c r="HN240">
        <v>21.5362</v>
      </c>
      <c r="HO240">
        <v>540.116</v>
      </c>
      <c r="HP240">
        <v>14.4377</v>
      </c>
      <c r="HQ240">
        <v>100.871</v>
      </c>
      <c r="HR240">
        <v>100.937</v>
      </c>
    </row>
    <row r="241" spans="1:226">
      <c r="A241">
        <v>225</v>
      </c>
      <c r="B241">
        <v>1664378972.5</v>
      </c>
      <c r="C241">
        <v>2767.5</v>
      </c>
      <c r="D241" t="s">
        <v>814</v>
      </c>
      <c r="E241" t="s">
        <v>815</v>
      </c>
      <c r="F241">
        <v>5</v>
      </c>
      <c r="G241" t="s">
        <v>751</v>
      </c>
      <c r="H241" t="s">
        <v>354</v>
      </c>
      <c r="I241">
        <v>1664378964.714286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533.5835107081948</v>
      </c>
      <c r="AK241">
        <v>491.607612121212</v>
      </c>
      <c r="AL241">
        <v>3.229859745429219</v>
      </c>
      <c r="AM241">
        <v>64.65614572603255</v>
      </c>
      <c r="AN241">
        <f>(AP241 - AO241 + BO241*1E3/(8.314*(BQ241+273.15)) * AR241/BN241 * AQ241) * BN241/(100*BB241) * 1000/(1000 - AP241)</f>
        <v>0</v>
      </c>
      <c r="AO241">
        <v>14.40363831235142</v>
      </c>
      <c r="AP241">
        <v>18.40020909090909</v>
      </c>
      <c r="AQ241">
        <v>-9.884755297905804E-05</v>
      </c>
      <c r="AR241">
        <v>104.4264247999576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1664378964.714286</v>
      </c>
      <c r="BH241">
        <v>459.7163928571428</v>
      </c>
      <c r="BI241">
        <v>509.6976071428572</v>
      </c>
      <c r="BJ241">
        <v>18.40848571428571</v>
      </c>
      <c r="BK241">
        <v>14.43233571428571</v>
      </c>
      <c r="BL241">
        <v>463.1036785714286</v>
      </c>
      <c r="BM241">
        <v>18.54327142857143</v>
      </c>
      <c r="BN241">
        <v>500.0572857142857</v>
      </c>
      <c r="BO241">
        <v>91.37911428571428</v>
      </c>
      <c r="BP241">
        <v>0.09996880714285716</v>
      </c>
      <c r="BQ241">
        <v>24.81403928571428</v>
      </c>
      <c r="BR241">
        <v>24.993325</v>
      </c>
      <c r="BS241">
        <v>999.9000000000002</v>
      </c>
      <c r="BT241">
        <v>0</v>
      </c>
      <c r="BU241">
        <v>0</v>
      </c>
      <c r="BV241">
        <v>9999.709285714285</v>
      </c>
      <c r="BW241">
        <v>0</v>
      </c>
      <c r="BX241">
        <v>7.89695892857143</v>
      </c>
      <c r="BY241">
        <v>-49.98105714285715</v>
      </c>
      <c r="BZ241">
        <v>468.3379285714286</v>
      </c>
      <c r="CA241">
        <v>517.1610357142857</v>
      </c>
      <c r="CB241">
        <v>3.976136071428571</v>
      </c>
      <c r="CC241">
        <v>509.6976071428572</v>
      </c>
      <c r="CD241">
        <v>14.43233571428571</v>
      </c>
      <c r="CE241">
        <v>1.682150357142857</v>
      </c>
      <c r="CF241">
        <v>1.318814285714286</v>
      </c>
      <c r="CG241">
        <v>14.73268214285714</v>
      </c>
      <c r="CH241">
        <v>11.01498214285714</v>
      </c>
      <c r="CI241">
        <v>2000.007857142857</v>
      </c>
      <c r="CJ241">
        <v>0.9800025357142855</v>
      </c>
      <c r="CK241">
        <v>0.01999786428571428</v>
      </c>
      <c r="CL241">
        <v>0</v>
      </c>
      <c r="CM241">
        <v>726.0698571428572</v>
      </c>
      <c r="CN241">
        <v>5.00097</v>
      </c>
      <c r="CO241">
        <v>14524.34285714286</v>
      </c>
      <c r="CP241">
        <v>16707.65</v>
      </c>
      <c r="CQ241">
        <v>39.82324999999999</v>
      </c>
      <c r="CR241">
        <v>39.906</v>
      </c>
      <c r="CS241">
        <v>39.75217857142857</v>
      </c>
      <c r="CT241">
        <v>39.819</v>
      </c>
      <c r="CU241">
        <v>40.08674999999999</v>
      </c>
      <c r="CV241">
        <v>1955.11</v>
      </c>
      <c r="CW241">
        <v>39.8975</v>
      </c>
      <c r="CX241">
        <v>0</v>
      </c>
      <c r="CY241">
        <v>1664378976.4</v>
      </c>
      <c r="CZ241">
        <v>0</v>
      </c>
      <c r="DA241">
        <v>0</v>
      </c>
      <c r="DB241" t="s">
        <v>356</v>
      </c>
      <c r="DC241">
        <v>1663859321.1</v>
      </c>
      <c r="DD241">
        <v>1663859315.6</v>
      </c>
      <c r="DE241">
        <v>0</v>
      </c>
      <c r="DF241">
        <v>0.196</v>
      </c>
      <c r="DG241">
        <v>-0.001</v>
      </c>
      <c r="DH241">
        <v>-5.941</v>
      </c>
      <c r="DI241">
        <v>-0.174</v>
      </c>
      <c r="DJ241">
        <v>1500</v>
      </c>
      <c r="DK241">
        <v>17</v>
      </c>
      <c r="DL241">
        <v>0.13</v>
      </c>
      <c r="DM241">
        <v>0.04</v>
      </c>
      <c r="DN241">
        <v>-49.035235</v>
      </c>
      <c r="DO241">
        <v>-18.16626191369593</v>
      </c>
      <c r="DP241">
        <v>1.768724965412939</v>
      </c>
      <c r="DQ241">
        <v>0</v>
      </c>
      <c r="DR241">
        <v>3.96901225</v>
      </c>
      <c r="DS241">
        <v>0.1891534333958723</v>
      </c>
      <c r="DT241">
        <v>0.02021905073037557</v>
      </c>
      <c r="DU241">
        <v>0</v>
      </c>
      <c r="DV241">
        <v>0</v>
      </c>
      <c r="DW241">
        <v>2</v>
      </c>
      <c r="DX241" t="s">
        <v>357</v>
      </c>
      <c r="DY241">
        <v>2.98467</v>
      </c>
      <c r="DZ241">
        <v>2.71561</v>
      </c>
      <c r="EA241">
        <v>0.106851</v>
      </c>
      <c r="EB241">
        <v>0.113295</v>
      </c>
      <c r="EC241">
        <v>0.0904163</v>
      </c>
      <c r="ED241">
        <v>0.07430730000000001</v>
      </c>
      <c r="EE241">
        <v>28344.6</v>
      </c>
      <c r="EF241">
        <v>28284.3</v>
      </c>
      <c r="EG241">
        <v>29488.3</v>
      </c>
      <c r="EH241">
        <v>29495.3</v>
      </c>
      <c r="EI241">
        <v>35552.8</v>
      </c>
      <c r="EJ241">
        <v>36302.5</v>
      </c>
      <c r="EK241">
        <v>41556.5</v>
      </c>
      <c r="EL241">
        <v>42025.6</v>
      </c>
      <c r="EM241">
        <v>1.9807</v>
      </c>
      <c r="EN241">
        <v>1.9358</v>
      </c>
      <c r="EO241">
        <v>0.11187</v>
      </c>
      <c r="EP241">
        <v>0</v>
      </c>
      <c r="EQ241">
        <v>23.1572</v>
      </c>
      <c r="ER241">
        <v>999.9</v>
      </c>
      <c r="ES241">
        <v>46.9</v>
      </c>
      <c r="ET241">
        <v>28</v>
      </c>
      <c r="EU241">
        <v>19.4777</v>
      </c>
      <c r="EV241">
        <v>62.7797</v>
      </c>
      <c r="EW241">
        <v>33.105</v>
      </c>
      <c r="EX241">
        <v>1</v>
      </c>
      <c r="EY241">
        <v>-0.15283</v>
      </c>
      <c r="EZ241">
        <v>1.29988</v>
      </c>
      <c r="FA241">
        <v>20.381</v>
      </c>
      <c r="FB241">
        <v>5.21759</v>
      </c>
      <c r="FC241">
        <v>12.0099</v>
      </c>
      <c r="FD241">
        <v>4.98955</v>
      </c>
      <c r="FE241">
        <v>3.28842</v>
      </c>
      <c r="FF241">
        <v>9999</v>
      </c>
      <c r="FG241">
        <v>9999</v>
      </c>
      <c r="FH241">
        <v>9999</v>
      </c>
      <c r="FI241">
        <v>267.5</v>
      </c>
      <c r="FJ241">
        <v>1.86705</v>
      </c>
      <c r="FK241">
        <v>1.86615</v>
      </c>
      <c r="FL241">
        <v>1.86554</v>
      </c>
      <c r="FM241">
        <v>1.86554</v>
      </c>
      <c r="FN241">
        <v>1.86736</v>
      </c>
      <c r="FO241">
        <v>1.86984</v>
      </c>
      <c r="FP241">
        <v>1.86854</v>
      </c>
      <c r="FQ241">
        <v>1.86996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-3.458</v>
      </c>
      <c r="GF241">
        <v>-0.1349</v>
      </c>
      <c r="GG241">
        <v>-1.924539205026614</v>
      </c>
      <c r="GH241">
        <v>-0.003472570976848066</v>
      </c>
      <c r="GI241">
        <v>7.724417303660118E-07</v>
      </c>
      <c r="GJ241">
        <v>-2.052396271755168E-10</v>
      </c>
      <c r="GK241">
        <v>-0.1837585470287317</v>
      </c>
      <c r="GL241">
        <v>-0.01104087791735834</v>
      </c>
      <c r="GM241">
        <v>0.001110027317673367</v>
      </c>
      <c r="GN241">
        <v>-2.007286811265012E-05</v>
      </c>
      <c r="GO241">
        <v>4</v>
      </c>
      <c r="GP241">
        <v>2317</v>
      </c>
      <c r="GQ241">
        <v>1</v>
      </c>
      <c r="GR241">
        <v>22</v>
      </c>
      <c r="GS241">
        <v>8660.9</v>
      </c>
      <c r="GT241">
        <v>8660.9</v>
      </c>
      <c r="GU241">
        <v>1.28418</v>
      </c>
      <c r="GV241">
        <v>2.22046</v>
      </c>
      <c r="GW241">
        <v>1.39648</v>
      </c>
      <c r="GX241">
        <v>2.33521</v>
      </c>
      <c r="GY241">
        <v>1.49536</v>
      </c>
      <c r="GZ241">
        <v>2.37183</v>
      </c>
      <c r="HA241">
        <v>32.8202</v>
      </c>
      <c r="HB241">
        <v>16.0934</v>
      </c>
      <c r="HC241">
        <v>18</v>
      </c>
      <c r="HD241">
        <v>524.804</v>
      </c>
      <c r="HE241">
        <v>451.976</v>
      </c>
      <c r="HF241">
        <v>21.5356</v>
      </c>
      <c r="HG241">
        <v>25.4811</v>
      </c>
      <c r="HH241">
        <v>30.0002</v>
      </c>
      <c r="HI241">
        <v>25.4671</v>
      </c>
      <c r="HJ241">
        <v>25.41</v>
      </c>
      <c r="HK241">
        <v>25.7074</v>
      </c>
      <c r="HL241">
        <v>27.8151</v>
      </c>
      <c r="HM241">
        <v>41.6271</v>
      </c>
      <c r="HN241">
        <v>21.5397</v>
      </c>
      <c r="HO241">
        <v>560.152</v>
      </c>
      <c r="HP241">
        <v>14.4379</v>
      </c>
      <c r="HQ241">
        <v>100.869</v>
      </c>
      <c r="HR241">
        <v>100.937</v>
      </c>
    </row>
    <row r="242" spans="1:226">
      <c r="A242">
        <v>226</v>
      </c>
      <c r="B242">
        <v>1664378977.5</v>
      </c>
      <c r="C242">
        <v>2772.5</v>
      </c>
      <c r="D242" t="s">
        <v>816</v>
      </c>
      <c r="E242" t="s">
        <v>817</v>
      </c>
      <c r="F242">
        <v>5</v>
      </c>
      <c r="G242" t="s">
        <v>751</v>
      </c>
      <c r="H242" t="s">
        <v>354</v>
      </c>
      <c r="I242">
        <v>1664378970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550.5937130872345</v>
      </c>
      <c r="AK242">
        <v>507.7591393939392</v>
      </c>
      <c r="AL242">
        <v>3.230788139080765</v>
      </c>
      <c r="AM242">
        <v>64.65614572603255</v>
      </c>
      <c r="AN242">
        <f>(AP242 - AO242 + BO242*1E3/(8.314*(BQ242+273.15)) * AR242/BN242 * AQ242) * BN242/(100*BB242) * 1000/(1000 - AP242)</f>
        <v>0</v>
      </c>
      <c r="AO242">
        <v>14.4011819067892</v>
      </c>
      <c r="AP242">
        <v>18.39750545454546</v>
      </c>
      <c r="AQ242">
        <v>-1.204272995064093E-05</v>
      </c>
      <c r="AR242">
        <v>104.4264247999576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1664378970</v>
      </c>
      <c r="BH242">
        <v>476.2767407407406</v>
      </c>
      <c r="BI242">
        <v>527.4653333333334</v>
      </c>
      <c r="BJ242">
        <v>18.40576296296296</v>
      </c>
      <c r="BK242">
        <v>14.41497777777778</v>
      </c>
      <c r="BL242">
        <v>479.7119259259259</v>
      </c>
      <c r="BM242">
        <v>18.54059259259259</v>
      </c>
      <c r="BN242">
        <v>500.0626296296296</v>
      </c>
      <c r="BO242">
        <v>91.37858888888888</v>
      </c>
      <c r="BP242">
        <v>0.1000297740740741</v>
      </c>
      <c r="BQ242">
        <v>24.81338888888889</v>
      </c>
      <c r="BR242">
        <v>24.99319259259259</v>
      </c>
      <c r="BS242">
        <v>999.9000000000001</v>
      </c>
      <c r="BT242">
        <v>0</v>
      </c>
      <c r="BU242">
        <v>0</v>
      </c>
      <c r="BV242">
        <v>9997.222592592592</v>
      </c>
      <c r="BW242">
        <v>0</v>
      </c>
      <c r="BX242">
        <v>7.900906666666667</v>
      </c>
      <c r="BY242">
        <v>-51.18850740740741</v>
      </c>
      <c r="BZ242">
        <v>485.2073333333334</v>
      </c>
      <c r="CA242">
        <v>535.1796666666667</v>
      </c>
      <c r="CB242">
        <v>3.990791111111111</v>
      </c>
      <c r="CC242">
        <v>527.4653333333334</v>
      </c>
      <c r="CD242">
        <v>14.41497777777778</v>
      </c>
      <c r="CE242">
        <v>1.681893703703704</v>
      </c>
      <c r="CF242">
        <v>1.31722</v>
      </c>
      <c r="CG242">
        <v>14.73031111111111</v>
      </c>
      <c r="CH242">
        <v>10.99678148148148</v>
      </c>
      <c r="CI242">
        <v>2000.00962962963</v>
      </c>
      <c r="CJ242">
        <v>0.9800023333333333</v>
      </c>
      <c r="CK242">
        <v>0.01999806666666666</v>
      </c>
      <c r="CL242">
        <v>0</v>
      </c>
      <c r="CM242">
        <v>727.8671111111112</v>
      </c>
      <c r="CN242">
        <v>5.00097</v>
      </c>
      <c r="CO242">
        <v>14560.12962962963</v>
      </c>
      <c r="CP242">
        <v>16707.67037037037</v>
      </c>
      <c r="CQ242">
        <v>39.79133333333333</v>
      </c>
      <c r="CR242">
        <v>39.88418518518519</v>
      </c>
      <c r="CS242">
        <v>39.72666666666666</v>
      </c>
      <c r="CT242">
        <v>39.77292592592593</v>
      </c>
      <c r="CU242">
        <v>40.05977777777778</v>
      </c>
      <c r="CV242">
        <v>1955.10962962963</v>
      </c>
      <c r="CW242">
        <v>39.9</v>
      </c>
      <c r="CX242">
        <v>0</v>
      </c>
      <c r="CY242">
        <v>1664378981.2</v>
      </c>
      <c r="CZ242">
        <v>0</v>
      </c>
      <c r="DA242">
        <v>0</v>
      </c>
      <c r="DB242" t="s">
        <v>356</v>
      </c>
      <c r="DC242">
        <v>1663859321.1</v>
      </c>
      <c r="DD242">
        <v>1663859315.6</v>
      </c>
      <c r="DE242">
        <v>0</v>
      </c>
      <c r="DF242">
        <v>0.196</v>
      </c>
      <c r="DG242">
        <v>-0.001</v>
      </c>
      <c r="DH242">
        <v>-5.941</v>
      </c>
      <c r="DI242">
        <v>-0.174</v>
      </c>
      <c r="DJ242">
        <v>1500</v>
      </c>
      <c r="DK242">
        <v>17</v>
      </c>
      <c r="DL242">
        <v>0.13</v>
      </c>
      <c r="DM242">
        <v>0.04</v>
      </c>
      <c r="DN242">
        <v>-50.4189575</v>
      </c>
      <c r="DO242">
        <v>-14.02240863039395</v>
      </c>
      <c r="DP242">
        <v>1.354844161866504</v>
      </c>
      <c r="DQ242">
        <v>0</v>
      </c>
      <c r="DR242">
        <v>3.980525</v>
      </c>
      <c r="DS242">
        <v>0.1893687804877999</v>
      </c>
      <c r="DT242">
        <v>0.02025834260249345</v>
      </c>
      <c r="DU242">
        <v>0</v>
      </c>
      <c r="DV242">
        <v>0</v>
      </c>
      <c r="DW242">
        <v>2</v>
      </c>
      <c r="DX242" t="s">
        <v>357</v>
      </c>
      <c r="DY242">
        <v>2.98438</v>
      </c>
      <c r="DZ242">
        <v>2.71553</v>
      </c>
      <c r="EA242">
        <v>0.109384</v>
      </c>
      <c r="EB242">
        <v>0.115826</v>
      </c>
      <c r="EC242">
        <v>0.090401</v>
      </c>
      <c r="ED242">
        <v>0.0743027</v>
      </c>
      <c r="EE242">
        <v>28264</v>
      </c>
      <c r="EF242">
        <v>28203.4</v>
      </c>
      <c r="EG242">
        <v>29488</v>
      </c>
      <c r="EH242">
        <v>29495.1</v>
      </c>
      <c r="EI242">
        <v>35553.1</v>
      </c>
      <c r="EJ242">
        <v>36302.4</v>
      </c>
      <c r="EK242">
        <v>41556.1</v>
      </c>
      <c r="EL242">
        <v>42025.3</v>
      </c>
      <c r="EM242">
        <v>1.9808</v>
      </c>
      <c r="EN242">
        <v>1.93595</v>
      </c>
      <c r="EO242">
        <v>0.1112</v>
      </c>
      <c r="EP242">
        <v>0</v>
      </c>
      <c r="EQ242">
        <v>23.1553</v>
      </c>
      <c r="ER242">
        <v>999.9</v>
      </c>
      <c r="ES242">
        <v>46.9</v>
      </c>
      <c r="ET242">
        <v>28</v>
      </c>
      <c r="EU242">
        <v>19.4777</v>
      </c>
      <c r="EV242">
        <v>63.2697</v>
      </c>
      <c r="EW242">
        <v>33.6178</v>
      </c>
      <c r="EX242">
        <v>1</v>
      </c>
      <c r="EY242">
        <v>-0.152805</v>
      </c>
      <c r="EZ242">
        <v>1.29587</v>
      </c>
      <c r="FA242">
        <v>20.3812</v>
      </c>
      <c r="FB242">
        <v>5.21819</v>
      </c>
      <c r="FC242">
        <v>12.0099</v>
      </c>
      <c r="FD242">
        <v>4.98955</v>
      </c>
      <c r="FE242">
        <v>3.28838</v>
      </c>
      <c r="FF242">
        <v>9999</v>
      </c>
      <c r="FG242">
        <v>9999</v>
      </c>
      <c r="FH242">
        <v>9999</v>
      </c>
      <c r="FI242">
        <v>267.5</v>
      </c>
      <c r="FJ242">
        <v>1.86705</v>
      </c>
      <c r="FK242">
        <v>1.86615</v>
      </c>
      <c r="FL242">
        <v>1.86554</v>
      </c>
      <c r="FM242">
        <v>1.86554</v>
      </c>
      <c r="FN242">
        <v>1.86736</v>
      </c>
      <c r="FO242">
        <v>1.86986</v>
      </c>
      <c r="FP242">
        <v>1.86853</v>
      </c>
      <c r="FQ242">
        <v>1.86996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-3.503</v>
      </c>
      <c r="GF242">
        <v>-0.1349</v>
      </c>
      <c r="GG242">
        <v>-1.924539205026614</v>
      </c>
      <c r="GH242">
        <v>-0.003472570976848066</v>
      </c>
      <c r="GI242">
        <v>7.724417303660118E-07</v>
      </c>
      <c r="GJ242">
        <v>-2.052396271755168E-10</v>
      </c>
      <c r="GK242">
        <v>-0.1837585470287317</v>
      </c>
      <c r="GL242">
        <v>-0.01104087791735834</v>
      </c>
      <c r="GM242">
        <v>0.001110027317673367</v>
      </c>
      <c r="GN242">
        <v>-2.007286811265012E-05</v>
      </c>
      <c r="GO242">
        <v>4</v>
      </c>
      <c r="GP242">
        <v>2317</v>
      </c>
      <c r="GQ242">
        <v>1</v>
      </c>
      <c r="GR242">
        <v>22</v>
      </c>
      <c r="GS242">
        <v>8660.9</v>
      </c>
      <c r="GT242">
        <v>8661</v>
      </c>
      <c r="GU242">
        <v>1.31714</v>
      </c>
      <c r="GV242">
        <v>2.21558</v>
      </c>
      <c r="GW242">
        <v>1.39648</v>
      </c>
      <c r="GX242">
        <v>2.33398</v>
      </c>
      <c r="GY242">
        <v>1.49536</v>
      </c>
      <c r="GZ242">
        <v>2.45361</v>
      </c>
      <c r="HA242">
        <v>32.8202</v>
      </c>
      <c r="HB242">
        <v>16.1109</v>
      </c>
      <c r="HC242">
        <v>18</v>
      </c>
      <c r="HD242">
        <v>524.885</v>
      </c>
      <c r="HE242">
        <v>452.085</v>
      </c>
      <c r="HF242">
        <v>21.5405</v>
      </c>
      <c r="HG242">
        <v>25.4822</v>
      </c>
      <c r="HH242">
        <v>30.0002</v>
      </c>
      <c r="HI242">
        <v>25.4687</v>
      </c>
      <c r="HJ242">
        <v>25.4121</v>
      </c>
      <c r="HK242">
        <v>26.3635</v>
      </c>
      <c r="HL242">
        <v>27.8151</v>
      </c>
      <c r="HM242">
        <v>41.6271</v>
      </c>
      <c r="HN242">
        <v>21.5437</v>
      </c>
      <c r="HO242">
        <v>573.51</v>
      </c>
      <c r="HP242">
        <v>14.437</v>
      </c>
      <c r="HQ242">
        <v>100.868</v>
      </c>
      <c r="HR242">
        <v>100.936</v>
      </c>
    </row>
    <row r="243" spans="1:226">
      <c r="A243">
        <v>227</v>
      </c>
      <c r="B243">
        <v>1664378982</v>
      </c>
      <c r="C243">
        <v>2777</v>
      </c>
      <c r="D243" t="s">
        <v>818</v>
      </c>
      <c r="E243" t="s">
        <v>819</v>
      </c>
      <c r="F243">
        <v>5</v>
      </c>
      <c r="G243" t="s">
        <v>751</v>
      </c>
      <c r="H243" t="s">
        <v>354</v>
      </c>
      <c r="I243">
        <v>1664378974.444444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565.9645747906681</v>
      </c>
      <c r="AK243">
        <v>522.3022181818179</v>
      </c>
      <c r="AL243">
        <v>3.232970804060113</v>
      </c>
      <c r="AM243">
        <v>64.65614572603255</v>
      </c>
      <c r="AN243">
        <f>(AP243 - AO243 + BO243*1E3/(8.314*(BQ243+273.15)) * AR243/BN243 * AQ243) * BN243/(100*BB243) * 1000/(1000 - AP243)</f>
        <v>0</v>
      </c>
      <c r="AO243">
        <v>14.4013321410336</v>
      </c>
      <c r="AP243">
        <v>18.39831696969695</v>
      </c>
      <c r="AQ243">
        <v>1.26254158467735E-05</v>
      </c>
      <c r="AR243">
        <v>104.4264247999576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1664378974.444444</v>
      </c>
      <c r="BH243">
        <v>490.3105925925927</v>
      </c>
      <c r="BI243">
        <v>542.4184444444444</v>
      </c>
      <c r="BJ243">
        <v>18.40148148148148</v>
      </c>
      <c r="BK243">
        <v>14.40308148148148</v>
      </c>
      <c r="BL243">
        <v>493.7860740740741</v>
      </c>
      <c r="BM243">
        <v>18.53634814814815</v>
      </c>
      <c r="BN243">
        <v>500.070074074074</v>
      </c>
      <c r="BO243">
        <v>91.37841851851852</v>
      </c>
      <c r="BP243">
        <v>0.1000740407407407</v>
      </c>
      <c r="BQ243">
        <v>24.8138</v>
      </c>
      <c r="BR243">
        <v>24.9906962962963</v>
      </c>
      <c r="BS243">
        <v>999.9000000000001</v>
      </c>
      <c r="BT243">
        <v>0</v>
      </c>
      <c r="BU243">
        <v>0</v>
      </c>
      <c r="BV243">
        <v>9989.651851851851</v>
      </c>
      <c r="BW243">
        <v>0</v>
      </c>
      <c r="BX243">
        <v>7.90251962962963</v>
      </c>
      <c r="BY243">
        <v>-52.10788888888889</v>
      </c>
      <c r="BZ243">
        <v>499.5020740740741</v>
      </c>
      <c r="CA243">
        <v>550.3450370370369</v>
      </c>
      <c r="CB243">
        <v>3.998412592592593</v>
      </c>
      <c r="CC243">
        <v>542.4184444444444</v>
      </c>
      <c r="CD243">
        <v>14.40308148148148</v>
      </c>
      <c r="CE243">
        <v>1.68149925925926</v>
      </c>
      <c r="CF243">
        <v>1.31613</v>
      </c>
      <c r="CG243">
        <v>14.72667407407407</v>
      </c>
      <c r="CH243">
        <v>10.98433333333333</v>
      </c>
      <c r="CI243">
        <v>2000.013333333333</v>
      </c>
      <c r="CJ243">
        <v>0.9800022222222222</v>
      </c>
      <c r="CK243">
        <v>0.01999817777777778</v>
      </c>
      <c r="CL243">
        <v>0</v>
      </c>
      <c r="CM243">
        <v>729.4691111111111</v>
      </c>
      <c r="CN243">
        <v>5.00097</v>
      </c>
      <c r="CO243">
        <v>14591.66666666667</v>
      </c>
      <c r="CP243">
        <v>16707.70740740741</v>
      </c>
      <c r="CQ243">
        <v>39.77296296296296</v>
      </c>
      <c r="CR243">
        <v>39.87033333333333</v>
      </c>
      <c r="CS243">
        <v>39.70799999999999</v>
      </c>
      <c r="CT243">
        <v>39.73588888888889</v>
      </c>
      <c r="CU243">
        <v>40.03674074074074</v>
      </c>
      <c r="CV243">
        <v>1955.113333333333</v>
      </c>
      <c r="CW243">
        <v>39.9</v>
      </c>
      <c r="CX243">
        <v>0</v>
      </c>
      <c r="CY243">
        <v>1664378986</v>
      </c>
      <c r="CZ243">
        <v>0</v>
      </c>
      <c r="DA243">
        <v>0</v>
      </c>
      <c r="DB243" t="s">
        <v>356</v>
      </c>
      <c r="DC243">
        <v>1663859321.1</v>
      </c>
      <c r="DD243">
        <v>1663859315.6</v>
      </c>
      <c r="DE243">
        <v>0</v>
      </c>
      <c r="DF243">
        <v>0.196</v>
      </c>
      <c r="DG243">
        <v>-0.001</v>
      </c>
      <c r="DH243">
        <v>-5.941</v>
      </c>
      <c r="DI243">
        <v>-0.174</v>
      </c>
      <c r="DJ243">
        <v>1500</v>
      </c>
      <c r="DK243">
        <v>17</v>
      </c>
      <c r="DL243">
        <v>0.13</v>
      </c>
      <c r="DM243">
        <v>0.04</v>
      </c>
      <c r="DN243">
        <v>-51.52852249999999</v>
      </c>
      <c r="DO243">
        <v>-12.30791257035641</v>
      </c>
      <c r="DP243">
        <v>1.186985290449612</v>
      </c>
      <c r="DQ243">
        <v>0</v>
      </c>
      <c r="DR243">
        <v>3.9906895</v>
      </c>
      <c r="DS243">
        <v>0.09771962476547347</v>
      </c>
      <c r="DT243">
        <v>0.01431942281483443</v>
      </c>
      <c r="DU243">
        <v>1</v>
      </c>
      <c r="DV243">
        <v>1</v>
      </c>
      <c r="DW243">
        <v>2</v>
      </c>
      <c r="DX243" t="s">
        <v>425</v>
      </c>
      <c r="DY243">
        <v>2.98457</v>
      </c>
      <c r="DZ243">
        <v>2.7155</v>
      </c>
      <c r="EA243">
        <v>0.111636</v>
      </c>
      <c r="EB243">
        <v>0.118061</v>
      </c>
      <c r="EC243">
        <v>0.0904119</v>
      </c>
      <c r="ED243">
        <v>0.0743074</v>
      </c>
      <c r="EE243">
        <v>28192.1</v>
      </c>
      <c r="EF243">
        <v>28131.9</v>
      </c>
      <c r="EG243">
        <v>29487.6</v>
      </c>
      <c r="EH243">
        <v>29494.8</v>
      </c>
      <c r="EI243">
        <v>35552.4</v>
      </c>
      <c r="EJ243">
        <v>36302</v>
      </c>
      <c r="EK243">
        <v>41555.6</v>
      </c>
      <c r="EL243">
        <v>42024.9</v>
      </c>
      <c r="EM243">
        <v>1.98085</v>
      </c>
      <c r="EN243">
        <v>1.93578</v>
      </c>
      <c r="EO243">
        <v>0.111517</v>
      </c>
      <c r="EP243">
        <v>0</v>
      </c>
      <c r="EQ243">
        <v>23.1552</v>
      </c>
      <c r="ER243">
        <v>999.9</v>
      </c>
      <c r="ES243">
        <v>46.9</v>
      </c>
      <c r="ET243">
        <v>28</v>
      </c>
      <c r="EU243">
        <v>19.4769</v>
      </c>
      <c r="EV243">
        <v>62.8897</v>
      </c>
      <c r="EW243">
        <v>33.1811</v>
      </c>
      <c r="EX243">
        <v>1</v>
      </c>
      <c r="EY243">
        <v>-0.152617</v>
      </c>
      <c r="EZ243">
        <v>1.27667</v>
      </c>
      <c r="FA243">
        <v>20.3814</v>
      </c>
      <c r="FB243">
        <v>5.21849</v>
      </c>
      <c r="FC243">
        <v>12.0099</v>
      </c>
      <c r="FD243">
        <v>4.9896</v>
      </c>
      <c r="FE243">
        <v>3.28853</v>
      </c>
      <c r="FF243">
        <v>9999</v>
      </c>
      <c r="FG243">
        <v>9999</v>
      </c>
      <c r="FH243">
        <v>9999</v>
      </c>
      <c r="FI243">
        <v>267.5</v>
      </c>
      <c r="FJ243">
        <v>1.86706</v>
      </c>
      <c r="FK243">
        <v>1.86615</v>
      </c>
      <c r="FL243">
        <v>1.86554</v>
      </c>
      <c r="FM243">
        <v>1.86554</v>
      </c>
      <c r="FN243">
        <v>1.86737</v>
      </c>
      <c r="FO243">
        <v>1.86985</v>
      </c>
      <c r="FP243">
        <v>1.86853</v>
      </c>
      <c r="FQ243">
        <v>1.86995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-3.544</v>
      </c>
      <c r="GF243">
        <v>-0.1348</v>
      </c>
      <c r="GG243">
        <v>-1.924539205026614</v>
      </c>
      <c r="GH243">
        <v>-0.003472570976848066</v>
      </c>
      <c r="GI243">
        <v>7.724417303660118E-07</v>
      </c>
      <c r="GJ243">
        <v>-2.052396271755168E-10</v>
      </c>
      <c r="GK243">
        <v>-0.1837585470287317</v>
      </c>
      <c r="GL243">
        <v>-0.01104087791735834</v>
      </c>
      <c r="GM243">
        <v>0.001110027317673367</v>
      </c>
      <c r="GN243">
        <v>-2.007286811265012E-05</v>
      </c>
      <c r="GO243">
        <v>4</v>
      </c>
      <c r="GP243">
        <v>2317</v>
      </c>
      <c r="GQ243">
        <v>1</v>
      </c>
      <c r="GR243">
        <v>22</v>
      </c>
      <c r="GS243">
        <v>8661</v>
      </c>
      <c r="GT243">
        <v>8661.1</v>
      </c>
      <c r="GU243">
        <v>1.34399</v>
      </c>
      <c r="GV243">
        <v>2.21924</v>
      </c>
      <c r="GW243">
        <v>1.39648</v>
      </c>
      <c r="GX243">
        <v>2.33521</v>
      </c>
      <c r="GY243">
        <v>1.49536</v>
      </c>
      <c r="GZ243">
        <v>2.4231</v>
      </c>
      <c r="HA243">
        <v>32.8202</v>
      </c>
      <c r="HB243">
        <v>16.1021</v>
      </c>
      <c r="HC243">
        <v>18</v>
      </c>
      <c r="HD243">
        <v>524.934</v>
      </c>
      <c r="HE243">
        <v>451.993</v>
      </c>
      <c r="HF243">
        <v>21.5453</v>
      </c>
      <c r="HG243">
        <v>25.4838</v>
      </c>
      <c r="HH243">
        <v>30.0003</v>
      </c>
      <c r="HI243">
        <v>25.4706</v>
      </c>
      <c r="HJ243">
        <v>25.4139</v>
      </c>
      <c r="HK243">
        <v>26.9029</v>
      </c>
      <c r="HL243">
        <v>27.8151</v>
      </c>
      <c r="HM243">
        <v>41.6271</v>
      </c>
      <c r="HN243">
        <v>21.5552</v>
      </c>
      <c r="HO243">
        <v>586.8680000000001</v>
      </c>
      <c r="HP243">
        <v>14.4314</v>
      </c>
      <c r="HQ243">
        <v>100.866</v>
      </c>
      <c r="HR243">
        <v>100.935</v>
      </c>
    </row>
    <row r="244" spans="1:226">
      <c r="A244">
        <v>228</v>
      </c>
      <c r="B244">
        <v>1664378987</v>
      </c>
      <c r="C244">
        <v>2782</v>
      </c>
      <c r="D244" t="s">
        <v>820</v>
      </c>
      <c r="E244" t="s">
        <v>821</v>
      </c>
      <c r="F244">
        <v>5</v>
      </c>
      <c r="G244" t="s">
        <v>751</v>
      </c>
      <c r="H244" t="s">
        <v>354</v>
      </c>
      <c r="I244">
        <v>1664378979.462963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582.9426651566998</v>
      </c>
      <c r="AK244">
        <v>538.6276909090906</v>
      </c>
      <c r="AL244">
        <v>3.262691930105098</v>
      </c>
      <c r="AM244">
        <v>64.65614572603255</v>
      </c>
      <c r="AN244">
        <f>(AP244 - AO244 + BO244*1E3/(8.314*(BQ244+273.15)) * AR244/BN244 * AQ244) * BN244/(100*BB244) * 1000/(1000 - AP244)</f>
        <v>0</v>
      </c>
      <c r="AO244">
        <v>14.40262028794342</v>
      </c>
      <c r="AP244">
        <v>18.4015296969697</v>
      </c>
      <c r="AQ244">
        <v>1.42373236373144E-05</v>
      </c>
      <c r="AR244">
        <v>104.4264247999576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1664378979.462963</v>
      </c>
      <c r="BH244">
        <v>506.2624444444445</v>
      </c>
      <c r="BI244">
        <v>559.2595925925925</v>
      </c>
      <c r="BJ244">
        <v>18.39865925925926</v>
      </c>
      <c r="BK244">
        <v>14.40175555555555</v>
      </c>
      <c r="BL244">
        <v>509.7835925925926</v>
      </c>
      <c r="BM244">
        <v>18.53354814814815</v>
      </c>
      <c r="BN244">
        <v>500.0675925925926</v>
      </c>
      <c r="BO244">
        <v>91.3786074074074</v>
      </c>
      <c r="BP244">
        <v>0.1000177222222222</v>
      </c>
      <c r="BQ244">
        <v>24.81401481481481</v>
      </c>
      <c r="BR244">
        <v>24.98756666666666</v>
      </c>
      <c r="BS244">
        <v>999.9000000000001</v>
      </c>
      <c r="BT244">
        <v>0</v>
      </c>
      <c r="BU244">
        <v>0</v>
      </c>
      <c r="BV244">
        <v>9993.21888888889</v>
      </c>
      <c r="BW244">
        <v>0</v>
      </c>
      <c r="BX244">
        <v>7.911054074074074</v>
      </c>
      <c r="BY244">
        <v>-52.99729259259259</v>
      </c>
      <c r="BZ244">
        <v>515.7515185185187</v>
      </c>
      <c r="CA244">
        <v>567.4317407407407</v>
      </c>
      <c r="CB244">
        <v>3.996915185185185</v>
      </c>
      <c r="CC244">
        <v>559.2595925925925</v>
      </c>
      <c r="CD244">
        <v>14.40175555555555</v>
      </c>
      <c r="CE244">
        <v>1.681244814814815</v>
      </c>
      <c r="CF244">
        <v>1.316011851851852</v>
      </c>
      <c r="CG244">
        <v>14.72432592592593</v>
      </c>
      <c r="CH244">
        <v>10.98298148148148</v>
      </c>
      <c r="CI244">
        <v>2000.01962962963</v>
      </c>
      <c r="CJ244">
        <v>0.9800019999999999</v>
      </c>
      <c r="CK244">
        <v>0.0199984</v>
      </c>
      <c r="CL244">
        <v>0</v>
      </c>
      <c r="CM244">
        <v>731.3607407407407</v>
      </c>
      <c r="CN244">
        <v>5.00097</v>
      </c>
      <c r="CO244">
        <v>14627.34814814815</v>
      </c>
      <c r="CP244">
        <v>16707.75185185185</v>
      </c>
      <c r="CQ244">
        <v>39.74762962962963</v>
      </c>
      <c r="CR244">
        <v>39.85399999999999</v>
      </c>
      <c r="CS244">
        <v>39.68699999999999</v>
      </c>
      <c r="CT244">
        <v>39.69881481481481</v>
      </c>
      <c r="CU244">
        <v>40.01607407407408</v>
      </c>
      <c r="CV244">
        <v>1955.11962962963</v>
      </c>
      <c r="CW244">
        <v>39.9</v>
      </c>
      <c r="CX244">
        <v>0</v>
      </c>
      <c r="CY244">
        <v>1664378990.8</v>
      </c>
      <c r="CZ244">
        <v>0</v>
      </c>
      <c r="DA244">
        <v>0</v>
      </c>
      <c r="DB244" t="s">
        <v>356</v>
      </c>
      <c r="DC244">
        <v>1663859321.1</v>
      </c>
      <c r="DD244">
        <v>1663859315.6</v>
      </c>
      <c r="DE244">
        <v>0</v>
      </c>
      <c r="DF244">
        <v>0.196</v>
      </c>
      <c r="DG244">
        <v>-0.001</v>
      </c>
      <c r="DH244">
        <v>-5.941</v>
      </c>
      <c r="DI244">
        <v>-0.174</v>
      </c>
      <c r="DJ244">
        <v>1500</v>
      </c>
      <c r="DK244">
        <v>17</v>
      </c>
      <c r="DL244">
        <v>0.13</v>
      </c>
      <c r="DM244">
        <v>0.04</v>
      </c>
      <c r="DN244">
        <v>-52.5023175</v>
      </c>
      <c r="DO244">
        <v>-10.77576022514063</v>
      </c>
      <c r="DP244">
        <v>1.038312448853306</v>
      </c>
      <c r="DQ244">
        <v>0</v>
      </c>
      <c r="DR244">
        <v>3.99800625</v>
      </c>
      <c r="DS244">
        <v>-0.01512551594747778</v>
      </c>
      <c r="DT244">
        <v>0.002647861106157189</v>
      </c>
      <c r="DU244">
        <v>1</v>
      </c>
      <c r="DV244">
        <v>1</v>
      </c>
      <c r="DW244">
        <v>2</v>
      </c>
      <c r="DX244" t="s">
        <v>425</v>
      </c>
      <c r="DY244">
        <v>2.9845</v>
      </c>
      <c r="DZ244">
        <v>2.71568</v>
      </c>
      <c r="EA244">
        <v>0.11412</v>
      </c>
      <c r="EB244">
        <v>0.120517</v>
      </c>
      <c r="EC244">
        <v>0.09041970000000001</v>
      </c>
      <c r="ED244">
        <v>0.0743119</v>
      </c>
      <c r="EE244">
        <v>28114</v>
      </c>
      <c r="EF244">
        <v>28053.8</v>
      </c>
      <c r="EG244">
        <v>29488.3</v>
      </c>
      <c r="EH244">
        <v>29495.1</v>
      </c>
      <c r="EI244">
        <v>35552.9</v>
      </c>
      <c r="EJ244">
        <v>36302.1</v>
      </c>
      <c r="EK244">
        <v>41556.6</v>
      </c>
      <c r="EL244">
        <v>42025.3</v>
      </c>
      <c r="EM244">
        <v>1.98078</v>
      </c>
      <c r="EN244">
        <v>1.93592</v>
      </c>
      <c r="EO244">
        <v>0.111945</v>
      </c>
      <c r="EP244">
        <v>0</v>
      </c>
      <c r="EQ244">
        <v>23.1552</v>
      </c>
      <c r="ER244">
        <v>999.9</v>
      </c>
      <c r="ES244">
        <v>46.9</v>
      </c>
      <c r="ET244">
        <v>28</v>
      </c>
      <c r="EU244">
        <v>19.4776</v>
      </c>
      <c r="EV244">
        <v>62.8697</v>
      </c>
      <c r="EW244">
        <v>33.5537</v>
      </c>
      <c r="EX244">
        <v>1</v>
      </c>
      <c r="EY244">
        <v>-0.152421</v>
      </c>
      <c r="EZ244">
        <v>1.25762</v>
      </c>
      <c r="FA244">
        <v>20.3817</v>
      </c>
      <c r="FB244">
        <v>5.21774</v>
      </c>
      <c r="FC244">
        <v>12.0099</v>
      </c>
      <c r="FD244">
        <v>4.99005</v>
      </c>
      <c r="FE244">
        <v>3.28848</v>
      </c>
      <c r="FF244">
        <v>9999</v>
      </c>
      <c r="FG244">
        <v>9999</v>
      </c>
      <c r="FH244">
        <v>9999</v>
      </c>
      <c r="FI244">
        <v>267.5</v>
      </c>
      <c r="FJ244">
        <v>1.86703</v>
      </c>
      <c r="FK244">
        <v>1.86615</v>
      </c>
      <c r="FL244">
        <v>1.86554</v>
      </c>
      <c r="FM244">
        <v>1.86553</v>
      </c>
      <c r="FN244">
        <v>1.86736</v>
      </c>
      <c r="FO244">
        <v>1.86985</v>
      </c>
      <c r="FP244">
        <v>1.86854</v>
      </c>
      <c r="FQ244">
        <v>1.86996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-3.589</v>
      </c>
      <c r="GF244">
        <v>-0.1349</v>
      </c>
      <c r="GG244">
        <v>-1.924539205026614</v>
      </c>
      <c r="GH244">
        <v>-0.003472570976848066</v>
      </c>
      <c r="GI244">
        <v>7.724417303660118E-07</v>
      </c>
      <c r="GJ244">
        <v>-2.052396271755168E-10</v>
      </c>
      <c r="GK244">
        <v>-0.1837585470287317</v>
      </c>
      <c r="GL244">
        <v>-0.01104087791735834</v>
      </c>
      <c r="GM244">
        <v>0.001110027317673367</v>
      </c>
      <c r="GN244">
        <v>-2.007286811265012E-05</v>
      </c>
      <c r="GO244">
        <v>4</v>
      </c>
      <c r="GP244">
        <v>2317</v>
      </c>
      <c r="GQ244">
        <v>1</v>
      </c>
      <c r="GR244">
        <v>22</v>
      </c>
      <c r="GS244">
        <v>8661.1</v>
      </c>
      <c r="GT244">
        <v>8661.200000000001</v>
      </c>
      <c r="GU244">
        <v>1.37573</v>
      </c>
      <c r="GV244">
        <v>2.21191</v>
      </c>
      <c r="GW244">
        <v>1.39648</v>
      </c>
      <c r="GX244">
        <v>2.33521</v>
      </c>
      <c r="GY244">
        <v>1.49536</v>
      </c>
      <c r="GZ244">
        <v>2.45361</v>
      </c>
      <c r="HA244">
        <v>32.8202</v>
      </c>
      <c r="HB244">
        <v>16.1021</v>
      </c>
      <c r="HC244">
        <v>18</v>
      </c>
      <c r="HD244">
        <v>524.905</v>
      </c>
      <c r="HE244">
        <v>452.107</v>
      </c>
      <c r="HF244">
        <v>21.556</v>
      </c>
      <c r="HG244">
        <v>25.486</v>
      </c>
      <c r="HH244">
        <v>30.0003</v>
      </c>
      <c r="HI244">
        <v>25.4727</v>
      </c>
      <c r="HJ244">
        <v>25.4166</v>
      </c>
      <c r="HK244">
        <v>27.5458</v>
      </c>
      <c r="HL244">
        <v>27.8151</v>
      </c>
      <c r="HM244">
        <v>41.2503</v>
      </c>
      <c r="HN244">
        <v>21.5643</v>
      </c>
      <c r="HO244">
        <v>606.903</v>
      </c>
      <c r="HP244">
        <v>14.4195</v>
      </c>
      <c r="HQ244">
        <v>100.869</v>
      </c>
      <c r="HR244">
        <v>100.936</v>
      </c>
    </row>
    <row r="245" spans="1:226">
      <c r="A245">
        <v>229</v>
      </c>
      <c r="B245">
        <v>1664378992</v>
      </c>
      <c r="C245">
        <v>2787</v>
      </c>
      <c r="D245" t="s">
        <v>822</v>
      </c>
      <c r="E245" t="s">
        <v>823</v>
      </c>
      <c r="F245">
        <v>5</v>
      </c>
      <c r="G245" t="s">
        <v>751</v>
      </c>
      <c r="H245" t="s">
        <v>354</v>
      </c>
      <c r="I245">
        <v>1664378984.481482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599.9690456246806</v>
      </c>
      <c r="AK245">
        <v>554.8980969696968</v>
      </c>
      <c r="AL245">
        <v>3.253270158773486</v>
      </c>
      <c r="AM245">
        <v>64.65614572603255</v>
      </c>
      <c r="AN245">
        <f>(AP245 - AO245 + BO245*1E3/(8.314*(BQ245+273.15)) * AR245/BN245 * AQ245) * BN245/(100*BB245) * 1000/(1000 - AP245)</f>
        <v>0</v>
      </c>
      <c r="AO245">
        <v>14.39968057895124</v>
      </c>
      <c r="AP245">
        <v>18.40617757575758</v>
      </c>
      <c r="AQ245">
        <v>2.700377078636259E-05</v>
      </c>
      <c r="AR245">
        <v>104.4264247999576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1664378984.481482</v>
      </c>
      <c r="BH245">
        <v>522.2591481481481</v>
      </c>
      <c r="BI245">
        <v>576.1062592592591</v>
      </c>
      <c r="BJ245">
        <v>18.40058518518519</v>
      </c>
      <c r="BK245">
        <v>14.39997037037037</v>
      </c>
      <c r="BL245">
        <v>525.8258888888889</v>
      </c>
      <c r="BM245">
        <v>18.53545185185185</v>
      </c>
      <c r="BN245">
        <v>500.0547407407407</v>
      </c>
      <c r="BO245">
        <v>91.37827037037037</v>
      </c>
      <c r="BP245">
        <v>0.09994003333333332</v>
      </c>
      <c r="BQ245">
        <v>24.8153</v>
      </c>
      <c r="BR245">
        <v>24.98607407407408</v>
      </c>
      <c r="BS245">
        <v>999.9000000000001</v>
      </c>
      <c r="BT245">
        <v>0</v>
      </c>
      <c r="BU245">
        <v>0</v>
      </c>
      <c r="BV245">
        <v>10007.03666666667</v>
      </c>
      <c r="BW245">
        <v>0</v>
      </c>
      <c r="BX245">
        <v>7.908452592592595</v>
      </c>
      <c r="BY245">
        <v>-53.84722592592593</v>
      </c>
      <c r="BZ245">
        <v>532.0491481481481</v>
      </c>
      <c r="CA245">
        <v>584.5234074074074</v>
      </c>
      <c r="CB245">
        <v>4.000617407407407</v>
      </c>
      <c r="CC245">
        <v>576.1062592592591</v>
      </c>
      <c r="CD245">
        <v>14.39997037037037</v>
      </c>
      <c r="CE245">
        <v>1.681413333333333</v>
      </c>
      <c r="CF245">
        <v>1.315844444444444</v>
      </c>
      <c r="CG245">
        <v>14.72588148148148</v>
      </c>
      <c r="CH245">
        <v>10.98105925925926</v>
      </c>
      <c r="CI245">
        <v>2000.018888888889</v>
      </c>
      <c r="CJ245">
        <v>0.9800016666666667</v>
      </c>
      <c r="CK245">
        <v>0.01999873333333333</v>
      </c>
      <c r="CL245">
        <v>0</v>
      </c>
      <c r="CM245">
        <v>733.162</v>
      </c>
      <c r="CN245">
        <v>5.00097</v>
      </c>
      <c r="CO245">
        <v>14661.82592592592</v>
      </c>
      <c r="CP245">
        <v>16707.75555555556</v>
      </c>
      <c r="CQ245">
        <v>39.72433333333333</v>
      </c>
      <c r="CR245">
        <v>39.83299999999999</v>
      </c>
      <c r="CS245">
        <v>39.66862962962963</v>
      </c>
      <c r="CT245">
        <v>39.65714814814815</v>
      </c>
      <c r="CU245">
        <v>39.98366666666666</v>
      </c>
      <c r="CV245">
        <v>1955.118888888888</v>
      </c>
      <c r="CW245">
        <v>39.9</v>
      </c>
      <c r="CX245">
        <v>0</v>
      </c>
      <c r="CY245">
        <v>1664378996.2</v>
      </c>
      <c r="CZ245">
        <v>0</v>
      </c>
      <c r="DA245">
        <v>0</v>
      </c>
      <c r="DB245" t="s">
        <v>356</v>
      </c>
      <c r="DC245">
        <v>1663859321.1</v>
      </c>
      <c r="DD245">
        <v>1663859315.6</v>
      </c>
      <c r="DE245">
        <v>0</v>
      </c>
      <c r="DF245">
        <v>0.196</v>
      </c>
      <c r="DG245">
        <v>-0.001</v>
      </c>
      <c r="DH245">
        <v>-5.941</v>
      </c>
      <c r="DI245">
        <v>-0.174</v>
      </c>
      <c r="DJ245">
        <v>1500</v>
      </c>
      <c r="DK245">
        <v>17</v>
      </c>
      <c r="DL245">
        <v>0.13</v>
      </c>
      <c r="DM245">
        <v>0.04</v>
      </c>
      <c r="DN245">
        <v>-53.2013275</v>
      </c>
      <c r="DO245">
        <v>-10.15153733583485</v>
      </c>
      <c r="DP245">
        <v>0.9777759428896526</v>
      </c>
      <c r="DQ245">
        <v>0</v>
      </c>
      <c r="DR245">
        <v>3.998511499999999</v>
      </c>
      <c r="DS245">
        <v>0.01728585365853734</v>
      </c>
      <c r="DT245">
        <v>0.003797616061425864</v>
      </c>
      <c r="DU245">
        <v>1</v>
      </c>
      <c r="DV245">
        <v>1</v>
      </c>
      <c r="DW245">
        <v>2</v>
      </c>
      <c r="DX245" t="s">
        <v>425</v>
      </c>
      <c r="DY245">
        <v>2.98451</v>
      </c>
      <c r="DZ245">
        <v>2.71574</v>
      </c>
      <c r="EA245">
        <v>0.116564</v>
      </c>
      <c r="EB245">
        <v>0.122953</v>
      </c>
      <c r="EC245">
        <v>0.090432</v>
      </c>
      <c r="ED245">
        <v>0.0741989</v>
      </c>
      <c r="EE245">
        <v>28037.2</v>
      </c>
      <c r="EF245">
        <v>27975.6</v>
      </c>
      <c r="EG245">
        <v>29489.1</v>
      </c>
      <c r="EH245">
        <v>29494.5</v>
      </c>
      <c r="EI245">
        <v>35553.4</v>
      </c>
      <c r="EJ245">
        <v>36305.7</v>
      </c>
      <c r="EK245">
        <v>41557.6</v>
      </c>
      <c r="EL245">
        <v>42024.2</v>
      </c>
      <c r="EM245">
        <v>1.9807</v>
      </c>
      <c r="EN245">
        <v>1.93582</v>
      </c>
      <c r="EO245">
        <v>0.110976</v>
      </c>
      <c r="EP245">
        <v>0</v>
      </c>
      <c r="EQ245">
        <v>23.1552</v>
      </c>
      <c r="ER245">
        <v>999.9</v>
      </c>
      <c r="ES245">
        <v>46.8</v>
      </c>
      <c r="ET245">
        <v>28</v>
      </c>
      <c r="EU245">
        <v>19.4352</v>
      </c>
      <c r="EV245">
        <v>63.1197</v>
      </c>
      <c r="EW245">
        <v>33.149</v>
      </c>
      <c r="EX245">
        <v>1</v>
      </c>
      <c r="EY245">
        <v>-0.152411</v>
      </c>
      <c r="EZ245">
        <v>1.25941</v>
      </c>
      <c r="FA245">
        <v>20.3815</v>
      </c>
      <c r="FB245">
        <v>5.21864</v>
      </c>
      <c r="FC245">
        <v>12.0099</v>
      </c>
      <c r="FD245">
        <v>4.9898</v>
      </c>
      <c r="FE245">
        <v>3.2886</v>
      </c>
      <c r="FF245">
        <v>9999</v>
      </c>
      <c r="FG245">
        <v>9999</v>
      </c>
      <c r="FH245">
        <v>9999</v>
      </c>
      <c r="FI245">
        <v>267.5</v>
      </c>
      <c r="FJ245">
        <v>1.86706</v>
      </c>
      <c r="FK245">
        <v>1.86615</v>
      </c>
      <c r="FL245">
        <v>1.86554</v>
      </c>
      <c r="FM245">
        <v>1.86553</v>
      </c>
      <c r="FN245">
        <v>1.86736</v>
      </c>
      <c r="FO245">
        <v>1.86988</v>
      </c>
      <c r="FP245">
        <v>1.86851</v>
      </c>
      <c r="FQ245">
        <v>1.86996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-3.635</v>
      </c>
      <c r="GF245">
        <v>-0.1348</v>
      </c>
      <c r="GG245">
        <v>-1.924539205026614</v>
      </c>
      <c r="GH245">
        <v>-0.003472570976848066</v>
      </c>
      <c r="GI245">
        <v>7.724417303660118E-07</v>
      </c>
      <c r="GJ245">
        <v>-2.052396271755168E-10</v>
      </c>
      <c r="GK245">
        <v>-0.1837585470287317</v>
      </c>
      <c r="GL245">
        <v>-0.01104087791735834</v>
      </c>
      <c r="GM245">
        <v>0.001110027317673367</v>
      </c>
      <c r="GN245">
        <v>-2.007286811265012E-05</v>
      </c>
      <c r="GO245">
        <v>4</v>
      </c>
      <c r="GP245">
        <v>2317</v>
      </c>
      <c r="GQ245">
        <v>1</v>
      </c>
      <c r="GR245">
        <v>22</v>
      </c>
      <c r="GS245">
        <v>8661.200000000001</v>
      </c>
      <c r="GT245">
        <v>8661.299999999999</v>
      </c>
      <c r="GU245">
        <v>1.40503</v>
      </c>
      <c r="GV245">
        <v>2.21558</v>
      </c>
      <c r="GW245">
        <v>1.39648</v>
      </c>
      <c r="GX245">
        <v>2.33398</v>
      </c>
      <c r="GY245">
        <v>1.49536</v>
      </c>
      <c r="GZ245">
        <v>2.41455</v>
      </c>
      <c r="HA245">
        <v>32.798</v>
      </c>
      <c r="HB245">
        <v>16.1021</v>
      </c>
      <c r="HC245">
        <v>18</v>
      </c>
      <c r="HD245">
        <v>524.875</v>
      </c>
      <c r="HE245">
        <v>452.063</v>
      </c>
      <c r="HF245">
        <v>21.5667</v>
      </c>
      <c r="HG245">
        <v>25.4868</v>
      </c>
      <c r="HH245">
        <v>30.0001</v>
      </c>
      <c r="HI245">
        <v>25.4748</v>
      </c>
      <c r="HJ245">
        <v>25.4187</v>
      </c>
      <c r="HK245">
        <v>28.1226</v>
      </c>
      <c r="HL245">
        <v>27.8151</v>
      </c>
      <c r="HM245">
        <v>41.2503</v>
      </c>
      <c r="HN245">
        <v>21.5713</v>
      </c>
      <c r="HO245">
        <v>620.26</v>
      </c>
      <c r="HP245">
        <v>14.4125</v>
      </c>
      <c r="HQ245">
        <v>100.871</v>
      </c>
      <c r="HR245">
        <v>100.934</v>
      </c>
    </row>
    <row r="246" spans="1:226">
      <c r="A246">
        <v>230</v>
      </c>
      <c r="B246">
        <v>1664378997</v>
      </c>
      <c r="C246">
        <v>2792</v>
      </c>
      <c r="D246" t="s">
        <v>824</v>
      </c>
      <c r="E246" t="s">
        <v>825</v>
      </c>
      <c r="F246">
        <v>5</v>
      </c>
      <c r="G246" t="s">
        <v>751</v>
      </c>
      <c r="H246" t="s">
        <v>354</v>
      </c>
      <c r="I246">
        <v>1664378989.5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617.0422875100483</v>
      </c>
      <c r="AK246">
        <v>571.249612121212</v>
      </c>
      <c r="AL246">
        <v>3.272678370145245</v>
      </c>
      <c r="AM246">
        <v>64.65614572603255</v>
      </c>
      <c r="AN246">
        <f>(AP246 - AO246 + BO246*1E3/(8.314*(BQ246+273.15)) * AR246/BN246 * AQ246) * BN246/(100*BB246) * 1000/(1000 - AP246)</f>
        <v>0</v>
      </c>
      <c r="AO246">
        <v>14.3521484014492</v>
      </c>
      <c r="AP246">
        <v>18.39421393939393</v>
      </c>
      <c r="AQ246">
        <v>-6.139465112415724E-05</v>
      </c>
      <c r="AR246">
        <v>104.4264247999576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1664378989.5</v>
      </c>
      <c r="BH246">
        <v>538.3111851851852</v>
      </c>
      <c r="BI246">
        <v>592.9525555555555</v>
      </c>
      <c r="BJ246">
        <v>18.40143703703704</v>
      </c>
      <c r="BK246">
        <v>14.3842962962963</v>
      </c>
      <c r="BL246">
        <v>541.9234444444445</v>
      </c>
      <c r="BM246">
        <v>18.53628888888889</v>
      </c>
      <c r="BN246">
        <v>500.0600370370371</v>
      </c>
      <c r="BO246">
        <v>91.37797037037036</v>
      </c>
      <c r="BP246">
        <v>0.09997050740740739</v>
      </c>
      <c r="BQ246">
        <v>24.81722222222222</v>
      </c>
      <c r="BR246">
        <v>24.98627407407407</v>
      </c>
      <c r="BS246">
        <v>999.9000000000001</v>
      </c>
      <c r="BT246">
        <v>0</v>
      </c>
      <c r="BU246">
        <v>0</v>
      </c>
      <c r="BV246">
        <v>10009.1862962963</v>
      </c>
      <c r="BW246">
        <v>0</v>
      </c>
      <c r="BX246">
        <v>7.909337407407408</v>
      </c>
      <c r="BY246">
        <v>-54.64141481481482</v>
      </c>
      <c r="BZ246">
        <v>548.4026296296297</v>
      </c>
      <c r="CA246">
        <v>601.606037037037</v>
      </c>
      <c r="CB246">
        <v>4.01713037037037</v>
      </c>
      <c r="CC246">
        <v>592.9525555555555</v>
      </c>
      <c r="CD246">
        <v>14.3842962962963</v>
      </c>
      <c r="CE246">
        <v>1.681485185185185</v>
      </c>
      <c r="CF246">
        <v>1.314408518518519</v>
      </c>
      <c r="CG246">
        <v>14.72654814814815</v>
      </c>
      <c r="CH246">
        <v>10.96461111111111</v>
      </c>
      <c r="CI246">
        <v>2000.008518518519</v>
      </c>
      <c r="CJ246">
        <v>0.9800012222222222</v>
      </c>
      <c r="CK246">
        <v>0.01999917777777778</v>
      </c>
      <c r="CL246">
        <v>0</v>
      </c>
      <c r="CM246">
        <v>734.7438148148149</v>
      </c>
      <c r="CN246">
        <v>5.00097</v>
      </c>
      <c r="CO246">
        <v>14694.21111111111</v>
      </c>
      <c r="CP246">
        <v>16707.67037037037</v>
      </c>
      <c r="CQ246">
        <v>39.69874074074074</v>
      </c>
      <c r="CR246">
        <v>39.81666666666666</v>
      </c>
      <c r="CS246">
        <v>39.64796296296296</v>
      </c>
      <c r="CT246">
        <v>39.63648148148148</v>
      </c>
      <c r="CU246">
        <v>39.96733333333332</v>
      </c>
      <c r="CV246">
        <v>1955.108518518519</v>
      </c>
      <c r="CW246">
        <v>39.9</v>
      </c>
      <c r="CX246">
        <v>0</v>
      </c>
      <c r="CY246">
        <v>1664379001</v>
      </c>
      <c r="CZ246">
        <v>0</v>
      </c>
      <c r="DA246">
        <v>0</v>
      </c>
      <c r="DB246" t="s">
        <v>356</v>
      </c>
      <c r="DC246">
        <v>1663859321.1</v>
      </c>
      <c r="DD246">
        <v>1663859315.6</v>
      </c>
      <c r="DE246">
        <v>0</v>
      </c>
      <c r="DF246">
        <v>0.196</v>
      </c>
      <c r="DG246">
        <v>-0.001</v>
      </c>
      <c r="DH246">
        <v>-5.941</v>
      </c>
      <c r="DI246">
        <v>-0.174</v>
      </c>
      <c r="DJ246">
        <v>1500</v>
      </c>
      <c r="DK246">
        <v>17</v>
      </c>
      <c r="DL246">
        <v>0.13</v>
      </c>
      <c r="DM246">
        <v>0.04</v>
      </c>
      <c r="DN246">
        <v>-54.0866243902439</v>
      </c>
      <c r="DO246">
        <v>-9.661432055749154</v>
      </c>
      <c r="DP246">
        <v>0.953634936742487</v>
      </c>
      <c r="DQ246">
        <v>0</v>
      </c>
      <c r="DR246">
        <v>4.009683170731707</v>
      </c>
      <c r="DS246">
        <v>0.1667462717770123</v>
      </c>
      <c r="DT246">
        <v>0.01944153065827646</v>
      </c>
      <c r="DU246">
        <v>0</v>
      </c>
      <c r="DV246">
        <v>0</v>
      </c>
      <c r="DW246">
        <v>2</v>
      </c>
      <c r="DX246" t="s">
        <v>357</v>
      </c>
      <c r="DY246">
        <v>2.98444</v>
      </c>
      <c r="DZ246">
        <v>2.71572</v>
      </c>
      <c r="EA246">
        <v>0.118984</v>
      </c>
      <c r="EB246">
        <v>0.125322</v>
      </c>
      <c r="EC246">
        <v>0.0903854</v>
      </c>
      <c r="ED246">
        <v>0.0740999</v>
      </c>
      <c r="EE246">
        <v>27960.3</v>
      </c>
      <c r="EF246">
        <v>27900</v>
      </c>
      <c r="EG246">
        <v>29489</v>
      </c>
      <c r="EH246">
        <v>29494.4</v>
      </c>
      <c r="EI246">
        <v>35555.2</v>
      </c>
      <c r="EJ246">
        <v>36309.8</v>
      </c>
      <c r="EK246">
        <v>41557.5</v>
      </c>
      <c r="EL246">
        <v>42024.3</v>
      </c>
      <c r="EM246">
        <v>1.9808</v>
      </c>
      <c r="EN246">
        <v>1.93572</v>
      </c>
      <c r="EO246">
        <v>0.111163</v>
      </c>
      <c r="EP246">
        <v>0</v>
      </c>
      <c r="EQ246">
        <v>23.1536</v>
      </c>
      <c r="ER246">
        <v>999.9</v>
      </c>
      <c r="ES246">
        <v>46.8</v>
      </c>
      <c r="ET246">
        <v>28</v>
      </c>
      <c r="EU246">
        <v>19.436</v>
      </c>
      <c r="EV246">
        <v>62.7397</v>
      </c>
      <c r="EW246">
        <v>33.4615</v>
      </c>
      <c r="EX246">
        <v>1</v>
      </c>
      <c r="EY246">
        <v>-0.152317</v>
      </c>
      <c r="EZ246">
        <v>1.24836</v>
      </c>
      <c r="FA246">
        <v>20.3816</v>
      </c>
      <c r="FB246">
        <v>5.21864</v>
      </c>
      <c r="FC246">
        <v>12.0099</v>
      </c>
      <c r="FD246">
        <v>4.98985</v>
      </c>
      <c r="FE246">
        <v>3.28853</v>
      </c>
      <c r="FF246">
        <v>9999</v>
      </c>
      <c r="FG246">
        <v>9999</v>
      </c>
      <c r="FH246">
        <v>9999</v>
      </c>
      <c r="FI246">
        <v>267.5</v>
      </c>
      <c r="FJ246">
        <v>1.86707</v>
      </c>
      <c r="FK246">
        <v>1.86615</v>
      </c>
      <c r="FL246">
        <v>1.86554</v>
      </c>
      <c r="FM246">
        <v>1.86554</v>
      </c>
      <c r="FN246">
        <v>1.86735</v>
      </c>
      <c r="FO246">
        <v>1.86987</v>
      </c>
      <c r="FP246">
        <v>1.86848</v>
      </c>
      <c r="FQ246">
        <v>1.86996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-3.68</v>
      </c>
      <c r="GF246">
        <v>-0.135</v>
      </c>
      <c r="GG246">
        <v>-1.924539205026614</v>
      </c>
      <c r="GH246">
        <v>-0.003472570976848066</v>
      </c>
      <c r="GI246">
        <v>7.724417303660118E-07</v>
      </c>
      <c r="GJ246">
        <v>-2.052396271755168E-10</v>
      </c>
      <c r="GK246">
        <v>-0.1837585470287317</v>
      </c>
      <c r="GL246">
        <v>-0.01104087791735834</v>
      </c>
      <c r="GM246">
        <v>0.001110027317673367</v>
      </c>
      <c r="GN246">
        <v>-2.007286811265012E-05</v>
      </c>
      <c r="GO246">
        <v>4</v>
      </c>
      <c r="GP246">
        <v>2317</v>
      </c>
      <c r="GQ246">
        <v>1</v>
      </c>
      <c r="GR246">
        <v>22</v>
      </c>
      <c r="GS246">
        <v>8661.299999999999</v>
      </c>
      <c r="GT246">
        <v>8661.4</v>
      </c>
      <c r="GU246">
        <v>1.43677</v>
      </c>
      <c r="GV246">
        <v>2.21069</v>
      </c>
      <c r="GW246">
        <v>1.39648</v>
      </c>
      <c r="GX246">
        <v>2.33521</v>
      </c>
      <c r="GY246">
        <v>1.49536</v>
      </c>
      <c r="GZ246">
        <v>2.3999</v>
      </c>
      <c r="HA246">
        <v>32.798</v>
      </c>
      <c r="HB246">
        <v>16.1021</v>
      </c>
      <c r="HC246">
        <v>18</v>
      </c>
      <c r="HD246">
        <v>524.9589999999999</v>
      </c>
      <c r="HE246">
        <v>452.014</v>
      </c>
      <c r="HF246">
        <v>21.5745</v>
      </c>
      <c r="HG246">
        <v>25.4889</v>
      </c>
      <c r="HH246">
        <v>30.0001</v>
      </c>
      <c r="HI246">
        <v>25.4767</v>
      </c>
      <c r="HJ246">
        <v>25.4203</v>
      </c>
      <c r="HK246">
        <v>28.7613</v>
      </c>
      <c r="HL246">
        <v>27.8151</v>
      </c>
      <c r="HM246">
        <v>41.2503</v>
      </c>
      <c r="HN246">
        <v>21.5827</v>
      </c>
      <c r="HO246">
        <v>640.296</v>
      </c>
      <c r="HP246">
        <v>14.4218</v>
      </c>
      <c r="HQ246">
        <v>100.871</v>
      </c>
      <c r="HR246">
        <v>100.934</v>
      </c>
    </row>
    <row r="247" spans="1:226">
      <c r="A247">
        <v>231</v>
      </c>
      <c r="B247">
        <v>1664379002</v>
      </c>
      <c r="C247">
        <v>2797</v>
      </c>
      <c r="D247" t="s">
        <v>826</v>
      </c>
      <c r="E247" t="s">
        <v>827</v>
      </c>
      <c r="F247">
        <v>5</v>
      </c>
      <c r="G247" t="s">
        <v>751</v>
      </c>
      <c r="H247" t="s">
        <v>354</v>
      </c>
      <c r="I247">
        <v>1664378994.214286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633.9637553693798</v>
      </c>
      <c r="AK247">
        <v>587.638284848485</v>
      </c>
      <c r="AL247">
        <v>3.283275412897274</v>
      </c>
      <c r="AM247">
        <v>64.65614572603255</v>
      </c>
      <c r="AN247">
        <f>(AP247 - AO247 + BO247*1E3/(8.314*(BQ247+273.15)) * AR247/BN247 * AQ247) * BN247/(100*BB247) * 1000/(1000 - AP247)</f>
        <v>0</v>
      </c>
      <c r="AO247">
        <v>14.34512892643266</v>
      </c>
      <c r="AP247">
        <v>18.38300969696969</v>
      </c>
      <c r="AQ247">
        <v>-4.779935437824973E-05</v>
      </c>
      <c r="AR247">
        <v>104.4264247999576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1664378994.214286</v>
      </c>
      <c r="BH247">
        <v>553.4214285714285</v>
      </c>
      <c r="BI247">
        <v>608.7599642857142</v>
      </c>
      <c r="BJ247">
        <v>18.39702142857143</v>
      </c>
      <c r="BK247">
        <v>14.36650357142857</v>
      </c>
      <c r="BL247">
        <v>557.0762857142856</v>
      </c>
      <c r="BM247">
        <v>18.531925</v>
      </c>
      <c r="BN247">
        <v>500.0685714285714</v>
      </c>
      <c r="BO247">
        <v>91.37758928571429</v>
      </c>
      <c r="BP247">
        <v>0.09999030357142856</v>
      </c>
      <c r="BQ247">
        <v>24.81855714285714</v>
      </c>
      <c r="BR247">
        <v>24.98255357142857</v>
      </c>
      <c r="BS247">
        <v>999.9000000000002</v>
      </c>
      <c r="BT247">
        <v>0</v>
      </c>
      <c r="BU247">
        <v>0</v>
      </c>
      <c r="BV247">
        <v>10009.79428571429</v>
      </c>
      <c r="BW247">
        <v>0</v>
      </c>
      <c r="BX247">
        <v>7.902379285714288</v>
      </c>
      <c r="BY247">
        <v>-55.33844285714286</v>
      </c>
      <c r="BZ247">
        <v>563.7935714285715</v>
      </c>
      <c r="CA247">
        <v>617.6328214285714</v>
      </c>
      <c r="CB247">
        <v>4.030520357142857</v>
      </c>
      <c r="CC247">
        <v>608.7599642857142</v>
      </c>
      <c r="CD247">
        <v>14.36650357142857</v>
      </c>
      <c r="CE247">
        <v>1.681075357142857</v>
      </c>
      <c r="CF247">
        <v>1.312776785714286</v>
      </c>
      <c r="CG247">
        <v>14.72276785714286</v>
      </c>
      <c r="CH247">
        <v>10.94591785714286</v>
      </c>
      <c r="CI247">
        <v>1999.978928571429</v>
      </c>
      <c r="CJ247">
        <v>0.9800004999999999</v>
      </c>
      <c r="CK247">
        <v>0.01999989999999999</v>
      </c>
      <c r="CL247">
        <v>0</v>
      </c>
      <c r="CM247">
        <v>736.1857142857143</v>
      </c>
      <c r="CN247">
        <v>5.00097</v>
      </c>
      <c r="CO247">
        <v>14721.86428571428</v>
      </c>
      <c r="CP247">
        <v>16707.425</v>
      </c>
      <c r="CQ247">
        <v>39.66485714285714</v>
      </c>
      <c r="CR247">
        <v>39.80314285714285</v>
      </c>
      <c r="CS247">
        <v>39.62942857142857</v>
      </c>
      <c r="CT247">
        <v>39.60474999999999</v>
      </c>
      <c r="CU247">
        <v>39.94382142857143</v>
      </c>
      <c r="CV247">
        <v>1955.078571428572</v>
      </c>
      <c r="CW247">
        <v>39.90035714285715</v>
      </c>
      <c r="CX247">
        <v>0</v>
      </c>
      <c r="CY247">
        <v>1664379005.8</v>
      </c>
      <c r="CZ247">
        <v>0</v>
      </c>
      <c r="DA247">
        <v>0</v>
      </c>
      <c r="DB247" t="s">
        <v>356</v>
      </c>
      <c r="DC247">
        <v>1663859321.1</v>
      </c>
      <c r="DD247">
        <v>1663859315.6</v>
      </c>
      <c r="DE247">
        <v>0</v>
      </c>
      <c r="DF247">
        <v>0.196</v>
      </c>
      <c r="DG247">
        <v>-0.001</v>
      </c>
      <c r="DH247">
        <v>-5.941</v>
      </c>
      <c r="DI247">
        <v>-0.174</v>
      </c>
      <c r="DJ247">
        <v>1500</v>
      </c>
      <c r="DK247">
        <v>17</v>
      </c>
      <c r="DL247">
        <v>0.13</v>
      </c>
      <c r="DM247">
        <v>0.04</v>
      </c>
      <c r="DN247">
        <v>-54.9596375</v>
      </c>
      <c r="DO247">
        <v>-8.940638273921245</v>
      </c>
      <c r="DP247">
        <v>0.8625377570540025</v>
      </c>
      <c r="DQ247">
        <v>0</v>
      </c>
      <c r="DR247">
        <v>4.02258425</v>
      </c>
      <c r="DS247">
        <v>0.1970900938086362</v>
      </c>
      <c r="DT247">
        <v>0.02119792382374984</v>
      </c>
      <c r="DU247">
        <v>0</v>
      </c>
      <c r="DV247">
        <v>0</v>
      </c>
      <c r="DW247">
        <v>2</v>
      </c>
      <c r="DX247" t="s">
        <v>357</v>
      </c>
      <c r="DY247">
        <v>2.98447</v>
      </c>
      <c r="DZ247">
        <v>2.71577</v>
      </c>
      <c r="EA247">
        <v>0.121373</v>
      </c>
      <c r="EB247">
        <v>0.127668</v>
      </c>
      <c r="EC247">
        <v>0.0903533</v>
      </c>
      <c r="ED247">
        <v>0.0740874</v>
      </c>
      <c r="EE247">
        <v>27884.4</v>
      </c>
      <c r="EF247">
        <v>27825.4</v>
      </c>
      <c r="EG247">
        <v>29488.8</v>
      </c>
      <c r="EH247">
        <v>29494.6</v>
      </c>
      <c r="EI247">
        <v>35556.2</v>
      </c>
      <c r="EJ247">
        <v>36310.4</v>
      </c>
      <c r="EK247">
        <v>41557.2</v>
      </c>
      <c r="EL247">
        <v>42024.4</v>
      </c>
      <c r="EM247">
        <v>1.98085</v>
      </c>
      <c r="EN247">
        <v>1.9361</v>
      </c>
      <c r="EO247">
        <v>0.111349</v>
      </c>
      <c r="EP247">
        <v>0</v>
      </c>
      <c r="EQ247">
        <v>23.1533</v>
      </c>
      <c r="ER247">
        <v>999.9</v>
      </c>
      <c r="ES247">
        <v>46.7</v>
      </c>
      <c r="ET247">
        <v>28</v>
      </c>
      <c r="EU247">
        <v>19.3942</v>
      </c>
      <c r="EV247">
        <v>62.9897</v>
      </c>
      <c r="EW247">
        <v>33.2933</v>
      </c>
      <c r="EX247">
        <v>1</v>
      </c>
      <c r="EY247">
        <v>-0.152271</v>
      </c>
      <c r="EZ247">
        <v>1.22656</v>
      </c>
      <c r="FA247">
        <v>20.3818</v>
      </c>
      <c r="FB247">
        <v>5.21894</v>
      </c>
      <c r="FC247">
        <v>12.0099</v>
      </c>
      <c r="FD247">
        <v>4.98995</v>
      </c>
      <c r="FE247">
        <v>3.2886</v>
      </c>
      <c r="FF247">
        <v>9999</v>
      </c>
      <c r="FG247">
        <v>9999</v>
      </c>
      <c r="FH247">
        <v>9999</v>
      </c>
      <c r="FI247">
        <v>267.5</v>
      </c>
      <c r="FJ247">
        <v>1.86706</v>
      </c>
      <c r="FK247">
        <v>1.86615</v>
      </c>
      <c r="FL247">
        <v>1.86554</v>
      </c>
      <c r="FM247">
        <v>1.86554</v>
      </c>
      <c r="FN247">
        <v>1.86736</v>
      </c>
      <c r="FO247">
        <v>1.8699</v>
      </c>
      <c r="FP247">
        <v>1.8685</v>
      </c>
      <c r="FQ247">
        <v>1.86996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-3.725</v>
      </c>
      <c r="GF247">
        <v>-0.1351</v>
      </c>
      <c r="GG247">
        <v>-1.924539205026614</v>
      </c>
      <c r="GH247">
        <v>-0.003472570976848066</v>
      </c>
      <c r="GI247">
        <v>7.724417303660118E-07</v>
      </c>
      <c r="GJ247">
        <v>-2.052396271755168E-10</v>
      </c>
      <c r="GK247">
        <v>-0.1837585470287317</v>
      </c>
      <c r="GL247">
        <v>-0.01104087791735834</v>
      </c>
      <c r="GM247">
        <v>0.001110027317673367</v>
      </c>
      <c r="GN247">
        <v>-2.007286811265012E-05</v>
      </c>
      <c r="GO247">
        <v>4</v>
      </c>
      <c r="GP247">
        <v>2317</v>
      </c>
      <c r="GQ247">
        <v>1</v>
      </c>
      <c r="GR247">
        <v>22</v>
      </c>
      <c r="GS247">
        <v>8661.299999999999</v>
      </c>
      <c r="GT247">
        <v>8661.4</v>
      </c>
      <c r="GU247">
        <v>1.46606</v>
      </c>
      <c r="GV247">
        <v>2.21313</v>
      </c>
      <c r="GW247">
        <v>1.39648</v>
      </c>
      <c r="GX247">
        <v>2.33398</v>
      </c>
      <c r="GY247">
        <v>1.49536</v>
      </c>
      <c r="GZ247">
        <v>2.43896</v>
      </c>
      <c r="HA247">
        <v>32.798</v>
      </c>
      <c r="HB247">
        <v>16.1021</v>
      </c>
      <c r="HC247">
        <v>18</v>
      </c>
      <c r="HD247">
        <v>525.0119999999999</v>
      </c>
      <c r="HE247">
        <v>452.262</v>
      </c>
      <c r="HF247">
        <v>21.5861</v>
      </c>
      <c r="HG247">
        <v>25.4902</v>
      </c>
      <c r="HH247">
        <v>30.0001</v>
      </c>
      <c r="HI247">
        <v>25.4788</v>
      </c>
      <c r="HJ247">
        <v>25.4224</v>
      </c>
      <c r="HK247">
        <v>29.3412</v>
      </c>
      <c r="HL247">
        <v>27.5319</v>
      </c>
      <c r="HM247">
        <v>41.2503</v>
      </c>
      <c r="HN247">
        <v>21.5979</v>
      </c>
      <c r="HO247">
        <v>653.658</v>
      </c>
      <c r="HP247">
        <v>14.4214</v>
      </c>
      <c r="HQ247">
        <v>100.87</v>
      </c>
      <c r="HR247">
        <v>100.934</v>
      </c>
    </row>
    <row r="248" spans="1:226">
      <c r="A248">
        <v>232</v>
      </c>
      <c r="B248">
        <v>1664379007</v>
      </c>
      <c r="C248">
        <v>2802</v>
      </c>
      <c r="D248" t="s">
        <v>828</v>
      </c>
      <c r="E248" t="s">
        <v>829</v>
      </c>
      <c r="F248">
        <v>5</v>
      </c>
      <c r="G248" t="s">
        <v>751</v>
      </c>
      <c r="H248" t="s">
        <v>354</v>
      </c>
      <c r="I248">
        <v>1664378999.5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650.815032446705</v>
      </c>
      <c r="AK248">
        <v>603.9863575757576</v>
      </c>
      <c r="AL248">
        <v>3.276308573704542</v>
      </c>
      <c r="AM248">
        <v>64.65614572603255</v>
      </c>
      <c r="AN248">
        <f>(AP248 - AO248 + BO248*1E3/(8.314*(BQ248+273.15)) * AR248/BN248 * AQ248) * BN248/(100*BB248) * 1000/(1000 - AP248)</f>
        <v>0</v>
      </c>
      <c r="AO248">
        <v>14.35365872105661</v>
      </c>
      <c r="AP248">
        <v>18.38827333333333</v>
      </c>
      <c r="AQ248">
        <v>1.82736386103855E-05</v>
      </c>
      <c r="AR248">
        <v>104.4264247999576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1664378999.5</v>
      </c>
      <c r="BH248">
        <v>570.3808148148148</v>
      </c>
      <c r="BI248">
        <v>626.4384444444445</v>
      </c>
      <c r="BJ248">
        <v>18.39036296296296</v>
      </c>
      <c r="BK248">
        <v>14.35167407407407</v>
      </c>
      <c r="BL248">
        <v>574.0832592592592</v>
      </c>
      <c r="BM248">
        <v>18.52532592592592</v>
      </c>
      <c r="BN248">
        <v>500.0800370370371</v>
      </c>
      <c r="BO248">
        <v>91.37672962962962</v>
      </c>
      <c r="BP248">
        <v>0.09999966666666665</v>
      </c>
      <c r="BQ248">
        <v>24.82124444444444</v>
      </c>
      <c r="BR248">
        <v>24.98311851851852</v>
      </c>
      <c r="BS248">
        <v>999.9000000000001</v>
      </c>
      <c r="BT248">
        <v>0</v>
      </c>
      <c r="BU248">
        <v>0</v>
      </c>
      <c r="BV248">
        <v>10005.38962962963</v>
      </c>
      <c r="BW248">
        <v>0</v>
      </c>
      <c r="BX248">
        <v>7.904862222222224</v>
      </c>
      <c r="BY248">
        <v>-56.05757037037036</v>
      </c>
      <c r="BZ248">
        <v>581.0668888888889</v>
      </c>
      <c r="CA248">
        <v>635.5598148148148</v>
      </c>
      <c r="CB248">
        <v>4.03869</v>
      </c>
      <c r="CC248">
        <v>626.4384444444445</v>
      </c>
      <c r="CD248">
        <v>14.35167407407407</v>
      </c>
      <c r="CE248">
        <v>1.680450740740741</v>
      </c>
      <c r="CF248">
        <v>1.311408888888889</v>
      </c>
      <c r="CG248">
        <v>14.71701111111111</v>
      </c>
      <c r="CH248">
        <v>10.93024814814815</v>
      </c>
      <c r="CI248">
        <v>1999.977037037037</v>
      </c>
      <c r="CJ248">
        <v>0.980000111111111</v>
      </c>
      <c r="CK248">
        <v>0.02000028888888889</v>
      </c>
      <c r="CL248">
        <v>0</v>
      </c>
      <c r="CM248">
        <v>737.5979259259258</v>
      </c>
      <c r="CN248">
        <v>5.00097</v>
      </c>
      <c r="CO248">
        <v>14750.52962962963</v>
      </c>
      <c r="CP248">
        <v>16707.3962962963</v>
      </c>
      <c r="CQ248">
        <v>39.64337037037038</v>
      </c>
      <c r="CR248">
        <v>39.79362962962963</v>
      </c>
      <c r="CS248">
        <v>39.60866666666667</v>
      </c>
      <c r="CT248">
        <v>39.58299999999999</v>
      </c>
      <c r="CU248">
        <v>39.9187037037037</v>
      </c>
      <c r="CV248">
        <v>1955.076296296297</v>
      </c>
      <c r="CW248">
        <v>39.90074074074074</v>
      </c>
      <c r="CX248">
        <v>0</v>
      </c>
      <c r="CY248">
        <v>1664379011.2</v>
      </c>
      <c r="CZ248">
        <v>0</v>
      </c>
      <c r="DA248">
        <v>0</v>
      </c>
      <c r="DB248" t="s">
        <v>356</v>
      </c>
      <c r="DC248">
        <v>1663859321.1</v>
      </c>
      <c r="DD248">
        <v>1663859315.6</v>
      </c>
      <c r="DE248">
        <v>0</v>
      </c>
      <c r="DF248">
        <v>0.196</v>
      </c>
      <c r="DG248">
        <v>-0.001</v>
      </c>
      <c r="DH248">
        <v>-5.941</v>
      </c>
      <c r="DI248">
        <v>-0.174</v>
      </c>
      <c r="DJ248">
        <v>1500</v>
      </c>
      <c r="DK248">
        <v>17</v>
      </c>
      <c r="DL248">
        <v>0.13</v>
      </c>
      <c r="DM248">
        <v>0.04</v>
      </c>
      <c r="DN248">
        <v>-55.67012</v>
      </c>
      <c r="DO248">
        <v>-8.080378986866656</v>
      </c>
      <c r="DP248">
        <v>0.7799046500053708</v>
      </c>
      <c r="DQ248">
        <v>0</v>
      </c>
      <c r="DR248">
        <v>4.0309905</v>
      </c>
      <c r="DS248">
        <v>0.07601200750468336</v>
      </c>
      <c r="DT248">
        <v>0.01576367215308672</v>
      </c>
      <c r="DU248">
        <v>1</v>
      </c>
      <c r="DV248">
        <v>1</v>
      </c>
      <c r="DW248">
        <v>2</v>
      </c>
      <c r="DX248" t="s">
        <v>425</v>
      </c>
      <c r="DY248">
        <v>2.98431</v>
      </c>
      <c r="DZ248">
        <v>2.71558</v>
      </c>
      <c r="EA248">
        <v>0.123725</v>
      </c>
      <c r="EB248">
        <v>0.129999</v>
      </c>
      <c r="EC248">
        <v>0.0903698</v>
      </c>
      <c r="ED248">
        <v>0.0742044</v>
      </c>
      <c r="EE248">
        <v>27809</v>
      </c>
      <c r="EF248">
        <v>27751.4</v>
      </c>
      <c r="EG248">
        <v>29488.1</v>
      </c>
      <c r="EH248">
        <v>29495</v>
      </c>
      <c r="EI248">
        <v>35554.5</v>
      </c>
      <c r="EJ248">
        <v>36306.2</v>
      </c>
      <c r="EK248">
        <v>41555.9</v>
      </c>
      <c r="EL248">
        <v>42024.8</v>
      </c>
      <c r="EM248">
        <v>1.98067</v>
      </c>
      <c r="EN248">
        <v>1.93607</v>
      </c>
      <c r="EO248">
        <v>0.111628</v>
      </c>
      <c r="EP248">
        <v>0</v>
      </c>
      <c r="EQ248">
        <v>23.1539</v>
      </c>
      <c r="ER248">
        <v>999.9</v>
      </c>
      <c r="ES248">
        <v>46.7</v>
      </c>
      <c r="ET248">
        <v>28</v>
      </c>
      <c r="EU248">
        <v>19.3937</v>
      </c>
      <c r="EV248">
        <v>62.1897</v>
      </c>
      <c r="EW248">
        <v>33.3974</v>
      </c>
      <c r="EX248">
        <v>1</v>
      </c>
      <c r="EY248">
        <v>-0.152139</v>
      </c>
      <c r="EZ248">
        <v>1.21356</v>
      </c>
      <c r="FA248">
        <v>20.382</v>
      </c>
      <c r="FB248">
        <v>5.21804</v>
      </c>
      <c r="FC248">
        <v>12.0099</v>
      </c>
      <c r="FD248">
        <v>4.9896</v>
      </c>
      <c r="FE248">
        <v>3.2885</v>
      </c>
      <c r="FF248">
        <v>9999</v>
      </c>
      <c r="FG248">
        <v>9999</v>
      </c>
      <c r="FH248">
        <v>9999</v>
      </c>
      <c r="FI248">
        <v>267.5</v>
      </c>
      <c r="FJ248">
        <v>1.86706</v>
      </c>
      <c r="FK248">
        <v>1.86615</v>
      </c>
      <c r="FL248">
        <v>1.86554</v>
      </c>
      <c r="FM248">
        <v>1.86554</v>
      </c>
      <c r="FN248">
        <v>1.86737</v>
      </c>
      <c r="FO248">
        <v>1.86985</v>
      </c>
      <c r="FP248">
        <v>1.86849</v>
      </c>
      <c r="FQ248">
        <v>1.86996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-3.769</v>
      </c>
      <c r="GF248">
        <v>-0.135</v>
      </c>
      <c r="GG248">
        <v>-1.924539205026614</v>
      </c>
      <c r="GH248">
        <v>-0.003472570976848066</v>
      </c>
      <c r="GI248">
        <v>7.724417303660118E-07</v>
      </c>
      <c r="GJ248">
        <v>-2.052396271755168E-10</v>
      </c>
      <c r="GK248">
        <v>-0.1837585470287317</v>
      </c>
      <c r="GL248">
        <v>-0.01104087791735834</v>
      </c>
      <c r="GM248">
        <v>0.001110027317673367</v>
      </c>
      <c r="GN248">
        <v>-2.007286811265012E-05</v>
      </c>
      <c r="GO248">
        <v>4</v>
      </c>
      <c r="GP248">
        <v>2317</v>
      </c>
      <c r="GQ248">
        <v>1</v>
      </c>
      <c r="GR248">
        <v>22</v>
      </c>
      <c r="GS248">
        <v>8661.4</v>
      </c>
      <c r="GT248">
        <v>8661.5</v>
      </c>
      <c r="GU248">
        <v>1.4978</v>
      </c>
      <c r="GV248">
        <v>2.20947</v>
      </c>
      <c r="GW248">
        <v>1.39648</v>
      </c>
      <c r="GX248">
        <v>2.33398</v>
      </c>
      <c r="GY248">
        <v>1.49536</v>
      </c>
      <c r="GZ248">
        <v>2.39014</v>
      </c>
      <c r="HA248">
        <v>32.798</v>
      </c>
      <c r="HB248">
        <v>16.0934</v>
      </c>
      <c r="HC248">
        <v>18</v>
      </c>
      <c r="HD248">
        <v>524.917</v>
      </c>
      <c r="HE248">
        <v>452.264</v>
      </c>
      <c r="HF248">
        <v>21.6007</v>
      </c>
      <c r="HG248">
        <v>25.4924</v>
      </c>
      <c r="HH248">
        <v>30.0003</v>
      </c>
      <c r="HI248">
        <v>25.481</v>
      </c>
      <c r="HJ248">
        <v>25.4246</v>
      </c>
      <c r="HK248">
        <v>29.9737</v>
      </c>
      <c r="HL248">
        <v>27.5319</v>
      </c>
      <c r="HM248">
        <v>41.2503</v>
      </c>
      <c r="HN248">
        <v>21.6091</v>
      </c>
      <c r="HO248">
        <v>673.697</v>
      </c>
      <c r="HP248">
        <v>14.4143</v>
      </c>
      <c r="HQ248">
        <v>100.867</v>
      </c>
      <c r="HR248">
        <v>100.935</v>
      </c>
    </row>
    <row r="249" spans="1:226">
      <c r="A249">
        <v>233</v>
      </c>
      <c r="B249">
        <v>1664379012</v>
      </c>
      <c r="C249">
        <v>2807</v>
      </c>
      <c r="D249" t="s">
        <v>830</v>
      </c>
      <c r="E249" t="s">
        <v>831</v>
      </c>
      <c r="F249">
        <v>5</v>
      </c>
      <c r="G249" t="s">
        <v>751</v>
      </c>
      <c r="H249" t="s">
        <v>354</v>
      </c>
      <c r="I249">
        <v>1664379004.214286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668.0485697595075</v>
      </c>
      <c r="AK249">
        <v>620.4868</v>
      </c>
      <c r="AL249">
        <v>3.301397640147913</v>
      </c>
      <c r="AM249">
        <v>64.65614572603255</v>
      </c>
      <c r="AN249">
        <f>(AP249 - AO249 + BO249*1E3/(8.314*(BQ249+273.15)) * AR249/BN249 * AQ249) * BN249/(100*BB249) * 1000/(1000 - AP249)</f>
        <v>0</v>
      </c>
      <c r="AO249">
        <v>14.38531335893614</v>
      </c>
      <c r="AP249">
        <v>18.40190363636364</v>
      </c>
      <c r="AQ249">
        <v>5.537125213857497E-05</v>
      </c>
      <c r="AR249">
        <v>104.4264247999576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1664379004.214286</v>
      </c>
      <c r="BH249">
        <v>585.5551785714285</v>
      </c>
      <c r="BI249">
        <v>642.2416785714286</v>
      </c>
      <c r="BJ249">
        <v>18.38938214285714</v>
      </c>
      <c r="BK249">
        <v>14.36120357142857</v>
      </c>
      <c r="BL249">
        <v>589.2999285714286</v>
      </c>
      <c r="BM249">
        <v>18.52436428571429</v>
      </c>
      <c r="BN249">
        <v>500.0733214285714</v>
      </c>
      <c r="BO249">
        <v>91.37617857142857</v>
      </c>
      <c r="BP249">
        <v>0.1000088964285714</v>
      </c>
      <c r="BQ249">
        <v>24.82422499999999</v>
      </c>
      <c r="BR249">
        <v>24.98538571428572</v>
      </c>
      <c r="BS249">
        <v>999.9000000000002</v>
      </c>
      <c r="BT249">
        <v>0</v>
      </c>
      <c r="BU249">
        <v>0</v>
      </c>
      <c r="BV249">
        <v>10001.15642857143</v>
      </c>
      <c r="BW249">
        <v>0</v>
      </c>
      <c r="BX249">
        <v>7.902680357142859</v>
      </c>
      <c r="BY249">
        <v>-56.68642857142856</v>
      </c>
      <c r="BZ249">
        <v>596.5251071428572</v>
      </c>
      <c r="CA249">
        <v>651.5997142857142</v>
      </c>
      <c r="CB249">
        <v>4.028181071428572</v>
      </c>
      <c r="CC249">
        <v>642.2416785714286</v>
      </c>
      <c r="CD249">
        <v>14.36120357142857</v>
      </c>
      <c r="CE249">
        <v>1.680351428571429</v>
      </c>
      <c r="CF249">
        <v>1.312271785714286</v>
      </c>
      <c r="CG249">
        <v>14.7161</v>
      </c>
      <c r="CH249">
        <v>10.94013928571429</v>
      </c>
      <c r="CI249">
        <v>1999.968571428571</v>
      </c>
      <c r="CJ249">
        <v>0.9799998571428569</v>
      </c>
      <c r="CK249">
        <v>0.02000054285714285</v>
      </c>
      <c r="CL249">
        <v>0</v>
      </c>
      <c r="CM249">
        <v>738.7800000000001</v>
      </c>
      <c r="CN249">
        <v>5.00097</v>
      </c>
      <c r="CO249">
        <v>14772.36785714286</v>
      </c>
      <c r="CP249">
        <v>16707.32142857143</v>
      </c>
      <c r="CQ249">
        <v>39.62721428571428</v>
      </c>
      <c r="CR249">
        <v>39.77435714285713</v>
      </c>
      <c r="CS249">
        <v>39.58899999999999</v>
      </c>
      <c r="CT249">
        <v>39.55096428571429</v>
      </c>
      <c r="CU249">
        <v>39.89492857142857</v>
      </c>
      <c r="CV249">
        <v>1955.067857142857</v>
      </c>
      <c r="CW249">
        <v>39.90071428571429</v>
      </c>
      <c r="CX249">
        <v>0</v>
      </c>
      <c r="CY249">
        <v>1664379016</v>
      </c>
      <c r="CZ249">
        <v>0</v>
      </c>
      <c r="DA249">
        <v>0</v>
      </c>
      <c r="DB249" t="s">
        <v>356</v>
      </c>
      <c r="DC249">
        <v>1663859321.1</v>
      </c>
      <c r="DD249">
        <v>1663859315.6</v>
      </c>
      <c r="DE249">
        <v>0</v>
      </c>
      <c r="DF249">
        <v>0.196</v>
      </c>
      <c r="DG249">
        <v>-0.001</v>
      </c>
      <c r="DH249">
        <v>-5.941</v>
      </c>
      <c r="DI249">
        <v>-0.174</v>
      </c>
      <c r="DJ249">
        <v>1500</v>
      </c>
      <c r="DK249">
        <v>17</v>
      </c>
      <c r="DL249">
        <v>0.13</v>
      </c>
      <c r="DM249">
        <v>0.04</v>
      </c>
      <c r="DN249">
        <v>-56.234735</v>
      </c>
      <c r="DO249">
        <v>-7.902103564727837</v>
      </c>
      <c r="DP249">
        <v>0.7617199881025837</v>
      </c>
      <c r="DQ249">
        <v>0</v>
      </c>
      <c r="DR249">
        <v>4.032501999999999</v>
      </c>
      <c r="DS249">
        <v>-0.09964075046905607</v>
      </c>
      <c r="DT249">
        <v>0.01303881018344858</v>
      </c>
      <c r="DU249">
        <v>1</v>
      </c>
      <c r="DV249">
        <v>1</v>
      </c>
      <c r="DW249">
        <v>2</v>
      </c>
      <c r="DX249" t="s">
        <v>425</v>
      </c>
      <c r="DY249">
        <v>2.98456</v>
      </c>
      <c r="DZ249">
        <v>2.71546</v>
      </c>
      <c r="EA249">
        <v>0.126075</v>
      </c>
      <c r="EB249">
        <v>0.132313</v>
      </c>
      <c r="EC249">
        <v>0.0904233</v>
      </c>
      <c r="ED249">
        <v>0.07425</v>
      </c>
      <c r="EE249">
        <v>27734.8</v>
      </c>
      <c r="EF249">
        <v>27677.4</v>
      </c>
      <c r="EG249">
        <v>29488.4</v>
      </c>
      <c r="EH249">
        <v>29494.7</v>
      </c>
      <c r="EI249">
        <v>35553</v>
      </c>
      <c r="EJ249">
        <v>36304.1</v>
      </c>
      <c r="EK249">
        <v>41556.6</v>
      </c>
      <c r="EL249">
        <v>42024.4</v>
      </c>
      <c r="EM249">
        <v>1.98078</v>
      </c>
      <c r="EN249">
        <v>1.93605</v>
      </c>
      <c r="EO249">
        <v>0.111964</v>
      </c>
      <c r="EP249">
        <v>0</v>
      </c>
      <c r="EQ249">
        <v>23.1554</v>
      </c>
      <c r="ER249">
        <v>999.9</v>
      </c>
      <c r="ES249">
        <v>46.7</v>
      </c>
      <c r="ET249">
        <v>28</v>
      </c>
      <c r="EU249">
        <v>19.3946</v>
      </c>
      <c r="EV249">
        <v>62.6497</v>
      </c>
      <c r="EW249">
        <v>33.3413</v>
      </c>
      <c r="EX249">
        <v>1</v>
      </c>
      <c r="EY249">
        <v>-0.151913</v>
      </c>
      <c r="EZ249">
        <v>1.22796</v>
      </c>
      <c r="FA249">
        <v>20.3818</v>
      </c>
      <c r="FB249">
        <v>5.21804</v>
      </c>
      <c r="FC249">
        <v>12.0099</v>
      </c>
      <c r="FD249">
        <v>4.9895</v>
      </c>
      <c r="FE249">
        <v>3.28848</v>
      </c>
      <c r="FF249">
        <v>9999</v>
      </c>
      <c r="FG249">
        <v>9999</v>
      </c>
      <c r="FH249">
        <v>9999</v>
      </c>
      <c r="FI249">
        <v>267.5</v>
      </c>
      <c r="FJ249">
        <v>1.86707</v>
      </c>
      <c r="FK249">
        <v>1.86615</v>
      </c>
      <c r="FL249">
        <v>1.86554</v>
      </c>
      <c r="FM249">
        <v>1.86554</v>
      </c>
      <c r="FN249">
        <v>1.86737</v>
      </c>
      <c r="FO249">
        <v>1.86985</v>
      </c>
      <c r="FP249">
        <v>1.86853</v>
      </c>
      <c r="FQ249">
        <v>1.86996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-3.814</v>
      </c>
      <c r="GF249">
        <v>-0.1349</v>
      </c>
      <c r="GG249">
        <v>-1.924539205026614</v>
      </c>
      <c r="GH249">
        <v>-0.003472570976848066</v>
      </c>
      <c r="GI249">
        <v>7.724417303660118E-07</v>
      </c>
      <c r="GJ249">
        <v>-2.052396271755168E-10</v>
      </c>
      <c r="GK249">
        <v>-0.1837585470287317</v>
      </c>
      <c r="GL249">
        <v>-0.01104087791735834</v>
      </c>
      <c r="GM249">
        <v>0.001110027317673367</v>
      </c>
      <c r="GN249">
        <v>-2.007286811265012E-05</v>
      </c>
      <c r="GO249">
        <v>4</v>
      </c>
      <c r="GP249">
        <v>2317</v>
      </c>
      <c r="GQ249">
        <v>1</v>
      </c>
      <c r="GR249">
        <v>22</v>
      </c>
      <c r="GS249">
        <v>8661.5</v>
      </c>
      <c r="GT249">
        <v>8661.6</v>
      </c>
      <c r="GU249">
        <v>1.52588</v>
      </c>
      <c r="GV249">
        <v>2.21313</v>
      </c>
      <c r="GW249">
        <v>1.39648</v>
      </c>
      <c r="GX249">
        <v>2.33398</v>
      </c>
      <c r="GY249">
        <v>1.49536</v>
      </c>
      <c r="GZ249">
        <v>2.45361</v>
      </c>
      <c r="HA249">
        <v>32.7758</v>
      </c>
      <c r="HB249">
        <v>16.1021</v>
      </c>
      <c r="HC249">
        <v>18</v>
      </c>
      <c r="HD249">
        <v>525.002</v>
      </c>
      <c r="HE249">
        <v>452.267</v>
      </c>
      <c r="HF249">
        <v>21.6134</v>
      </c>
      <c r="HG249">
        <v>25.4943</v>
      </c>
      <c r="HH249">
        <v>30.0003</v>
      </c>
      <c r="HI249">
        <v>25.4831</v>
      </c>
      <c r="HJ249">
        <v>25.4267</v>
      </c>
      <c r="HK249">
        <v>30.5433</v>
      </c>
      <c r="HL249">
        <v>27.5319</v>
      </c>
      <c r="HM249">
        <v>41.2503</v>
      </c>
      <c r="HN249">
        <v>21.6156</v>
      </c>
      <c r="HO249">
        <v>687.054</v>
      </c>
      <c r="HP249">
        <v>14.4014</v>
      </c>
      <c r="HQ249">
        <v>100.869</v>
      </c>
      <c r="HR249">
        <v>100.934</v>
      </c>
    </row>
    <row r="250" spans="1:226">
      <c r="A250">
        <v>234</v>
      </c>
      <c r="B250">
        <v>1664379017</v>
      </c>
      <c r="C250">
        <v>2812</v>
      </c>
      <c r="D250" t="s">
        <v>832</v>
      </c>
      <c r="E250" t="s">
        <v>833</v>
      </c>
      <c r="F250">
        <v>5</v>
      </c>
      <c r="G250" t="s">
        <v>751</v>
      </c>
      <c r="H250" t="s">
        <v>354</v>
      </c>
      <c r="I250">
        <v>1664379009.5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685.0372324568573</v>
      </c>
      <c r="AK250">
        <v>636.9481212121209</v>
      </c>
      <c r="AL250">
        <v>3.298693094725998</v>
      </c>
      <c r="AM250">
        <v>64.65614572603255</v>
      </c>
      <c r="AN250">
        <f>(AP250 - AO250 + BO250*1E3/(8.314*(BQ250+273.15)) * AR250/BN250 * AQ250) * BN250/(100*BB250) * 1000/(1000 - AP250)</f>
        <v>0</v>
      </c>
      <c r="AO250">
        <v>14.38728603144897</v>
      </c>
      <c r="AP250">
        <v>18.41767151515151</v>
      </c>
      <c r="AQ250">
        <v>5.455249936740671E-05</v>
      </c>
      <c r="AR250">
        <v>104.4264247999576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1664379009.5</v>
      </c>
      <c r="BH250">
        <v>602.5875185185186</v>
      </c>
      <c r="BI250">
        <v>659.9787777777777</v>
      </c>
      <c r="BJ250">
        <v>18.3979037037037</v>
      </c>
      <c r="BK250">
        <v>14.37542222222222</v>
      </c>
      <c r="BL250">
        <v>606.3795555555555</v>
      </c>
      <c r="BM250">
        <v>18.5328</v>
      </c>
      <c r="BN250">
        <v>500.0640370370371</v>
      </c>
      <c r="BO250">
        <v>91.3764111111111</v>
      </c>
      <c r="BP250">
        <v>0.09999351851851854</v>
      </c>
      <c r="BQ250">
        <v>24.82947407407407</v>
      </c>
      <c r="BR250">
        <v>24.99326296296297</v>
      </c>
      <c r="BS250">
        <v>999.9000000000001</v>
      </c>
      <c r="BT250">
        <v>0</v>
      </c>
      <c r="BU250">
        <v>0</v>
      </c>
      <c r="BV250">
        <v>10000.36555555556</v>
      </c>
      <c r="BW250">
        <v>0</v>
      </c>
      <c r="BX250">
        <v>7.899605925925925</v>
      </c>
      <c r="BY250">
        <v>-57.39125925925926</v>
      </c>
      <c r="BZ250">
        <v>613.881888888889</v>
      </c>
      <c r="CA250">
        <v>669.6049259259258</v>
      </c>
      <c r="CB250">
        <v>4.022481851851852</v>
      </c>
      <c r="CC250">
        <v>659.9787777777777</v>
      </c>
      <c r="CD250">
        <v>14.37542222222222</v>
      </c>
      <c r="CE250">
        <v>1.681134444444444</v>
      </c>
      <c r="CF250">
        <v>1.313574074074074</v>
      </c>
      <c r="CG250">
        <v>14.72332222222222</v>
      </c>
      <c r="CH250">
        <v>10.95506666666667</v>
      </c>
      <c r="CI250">
        <v>1999.978888888889</v>
      </c>
      <c r="CJ250">
        <v>0.9799997777777777</v>
      </c>
      <c r="CK250">
        <v>0.02000062222222222</v>
      </c>
      <c r="CL250">
        <v>0</v>
      </c>
      <c r="CM250">
        <v>739.8565925925926</v>
      </c>
      <c r="CN250">
        <v>5.00097</v>
      </c>
      <c r="CO250">
        <v>14793.45555555555</v>
      </c>
      <c r="CP250">
        <v>16707.4037037037</v>
      </c>
      <c r="CQ250">
        <v>39.60866666666666</v>
      </c>
      <c r="CR250">
        <v>39.76148148148148</v>
      </c>
      <c r="CS250">
        <v>39.56666666666666</v>
      </c>
      <c r="CT250">
        <v>39.52755555555555</v>
      </c>
      <c r="CU250">
        <v>39.87729629629629</v>
      </c>
      <c r="CV250">
        <v>1955.078148148148</v>
      </c>
      <c r="CW250">
        <v>39.90074074074074</v>
      </c>
      <c r="CX250">
        <v>0</v>
      </c>
      <c r="CY250">
        <v>1664379020.8</v>
      </c>
      <c r="CZ250">
        <v>0</v>
      </c>
      <c r="DA250">
        <v>0</v>
      </c>
      <c r="DB250" t="s">
        <v>356</v>
      </c>
      <c r="DC250">
        <v>1663859321.1</v>
      </c>
      <c r="DD250">
        <v>1663859315.6</v>
      </c>
      <c r="DE250">
        <v>0</v>
      </c>
      <c r="DF250">
        <v>0.196</v>
      </c>
      <c r="DG250">
        <v>-0.001</v>
      </c>
      <c r="DH250">
        <v>-5.941</v>
      </c>
      <c r="DI250">
        <v>-0.174</v>
      </c>
      <c r="DJ250">
        <v>1500</v>
      </c>
      <c r="DK250">
        <v>17</v>
      </c>
      <c r="DL250">
        <v>0.13</v>
      </c>
      <c r="DM250">
        <v>0.04</v>
      </c>
      <c r="DN250">
        <v>-56.9252731707317</v>
      </c>
      <c r="DO250">
        <v>-8.141899651568176</v>
      </c>
      <c r="DP250">
        <v>0.8037155108935767</v>
      </c>
      <c r="DQ250">
        <v>0</v>
      </c>
      <c r="DR250">
        <v>4.027979024390244</v>
      </c>
      <c r="DS250">
        <v>-0.09277902439025028</v>
      </c>
      <c r="DT250">
        <v>0.01224176971999783</v>
      </c>
      <c r="DU250">
        <v>1</v>
      </c>
      <c r="DV250">
        <v>1</v>
      </c>
      <c r="DW250">
        <v>2</v>
      </c>
      <c r="DX250" t="s">
        <v>425</v>
      </c>
      <c r="DY250">
        <v>2.98441</v>
      </c>
      <c r="DZ250">
        <v>2.7156</v>
      </c>
      <c r="EA250">
        <v>0.128383</v>
      </c>
      <c r="EB250">
        <v>0.13458</v>
      </c>
      <c r="EC250">
        <v>0.09047479999999999</v>
      </c>
      <c r="ED250">
        <v>0.07422140000000001</v>
      </c>
      <c r="EE250">
        <v>27661.4</v>
      </c>
      <c r="EF250">
        <v>27605.1</v>
      </c>
      <c r="EG250">
        <v>29488.3</v>
      </c>
      <c r="EH250">
        <v>29494.7</v>
      </c>
      <c r="EI250">
        <v>35551.2</v>
      </c>
      <c r="EJ250">
        <v>36304.9</v>
      </c>
      <c r="EK250">
        <v>41556.9</v>
      </c>
      <c r="EL250">
        <v>42024</v>
      </c>
      <c r="EM250">
        <v>1.9807</v>
      </c>
      <c r="EN250">
        <v>1.9357</v>
      </c>
      <c r="EO250">
        <v>0.111796</v>
      </c>
      <c r="EP250">
        <v>0</v>
      </c>
      <c r="EQ250">
        <v>23.1578</v>
      </c>
      <c r="ER250">
        <v>999.9</v>
      </c>
      <c r="ES250">
        <v>46.7</v>
      </c>
      <c r="ET250">
        <v>28</v>
      </c>
      <c r="EU250">
        <v>19.3942</v>
      </c>
      <c r="EV250">
        <v>62.9597</v>
      </c>
      <c r="EW250">
        <v>33.3013</v>
      </c>
      <c r="EX250">
        <v>1</v>
      </c>
      <c r="EY250">
        <v>-0.151712</v>
      </c>
      <c r="EZ250">
        <v>1.24994</v>
      </c>
      <c r="FA250">
        <v>20.3817</v>
      </c>
      <c r="FB250">
        <v>5.21774</v>
      </c>
      <c r="FC250">
        <v>12.0099</v>
      </c>
      <c r="FD250">
        <v>4.9895</v>
      </c>
      <c r="FE250">
        <v>3.2885</v>
      </c>
      <c r="FF250">
        <v>9999</v>
      </c>
      <c r="FG250">
        <v>9999</v>
      </c>
      <c r="FH250">
        <v>9999</v>
      </c>
      <c r="FI250">
        <v>267.5</v>
      </c>
      <c r="FJ250">
        <v>1.86706</v>
      </c>
      <c r="FK250">
        <v>1.86615</v>
      </c>
      <c r="FL250">
        <v>1.86554</v>
      </c>
      <c r="FM250">
        <v>1.86554</v>
      </c>
      <c r="FN250">
        <v>1.86737</v>
      </c>
      <c r="FO250">
        <v>1.86987</v>
      </c>
      <c r="FP250">
        <v>1.86849</v>
      </c>
      <c r="FQ250">
        <v>1.86996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-3.859</v>
      </c>
      <c r="GF250">
        <v>-0.1347</v>
      </c>
      <c r="GG250">
        <v>-1.924539205026614</v>
      </c>
      <c r="GH250">
        <v>-0.003472570976848066</v>
      </c>
      <c r="GI250">
        <v>7.724417303660118E-07</v>
      </c>
      <c r="GJ250">
        <v>-2.052396271755168E-10</v>
      </c>
      <c r="GK250">
        <v>-0.1837585470287317</v>
      </c>
      <c r="GL250">
        <v>-0.01104087791735834</v>
      </c>
      <c r="GM250">
        <v>0.001110027317673367</v>
      </c>
      <c r="GN250">
        <v>-2.007286811265012E-05</v>
      </c>
      <c r="GO250">
        <v>4</v>
      </c>
      <c r="GP250">
        <v>2317</v>
      </c>
      <c r="GQ250">
        <v>1</v>
      </c>
      <c r="GR250">
        <v>22</v>
      </c>
      <c r="GS250">
        <v>8661.6</v>
      </c>
      <c r="GT250">
        <v>8661.700000000001</v>
      </c>
      <c r="GU250">
        <v>1.5564</v>
      </c>
      <c r="GV250">
        <v>2.20825</v>
      </c>
      <c r="GW250">
        <v>1.39648</v>
      </c>
      <c r="GX250">
        <v>2.33398</v>
      </c>
      <c r="GY250">
        <v>1.49536</v>
      </c>
      <c r="GZ250">
        <v>2.37671</v>
      </c>
      <c r="HA250">
        <v>32.7758</v>
      </c>
      <c r="HB250">
        <v>16.0934</v>
      </c>
      <c r="HC250">
        <v>18</v>
      </c>
      <c r="HD250">
        <v>524.973</v>
      </c>
      <c r="HE250">
        <v>452.073</v>
      </c>
      <c r="HF250">
        <v>21.6201</v>
      </c>
      <c r="HG250">
        <v>25.4959</v>
      </c>
      <c r="HH250">
        <v>30.0004</v>
      </c>
      <c r="HI250">
        <v>25.4852</v>
      </c>
      <c r="HJ250">
        <v>25.4293</v>
      </c>
      <c r="HK250">
        <v>31.1679</v>
      </c>
      <c r="HL250">
        <v>27.5319</v>
      </c>
      <c r="HM250">
        <v>40.879</v>
      </c>
      <c r="HN250">
        <v>21.6176</v>
      </c>
      <c r="HO250">
        <v>707.091</v>
      </c>
      <c r="HP250">
        <v>14.3778</v>
      </c>
      <c r="HQ250">
        <v>100.869</v>
      </c>
      <c r="HR250">
        <v>100.934</v>
      </c>
    </row>
    <row r="251" spans="1:226">
      <c r="A251">
        <v>235</v>
      </c>
      <c r="B251">
        <v>1664379022</v>
      </c>
      <c r="C251">
        <v>2817</v>
      </c>
      <c r="D251" t="s">
        <v>834</v>
      </c>
      <c r="E251" t="s">
        <v>835</v>
      </c>
      <c r="F251">
        <v>5</v>
      </c>
      <c r="G251" t="s">
        <v>751</v>
      </c>
      <c r="H251" t="s">
        <v>354</v>
      </c>
      <c r="I251">
        <v>1664379014.214286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702.1139967656067</v>
      </c>
      <c r="AK251">
        <v>653.4963393939394</v>
      </c>
      <c r="AL251">
        <v>3.304955387618918</v>
      </c>
      <c r="AM251">
        <v>64.65614572603255</v>
      </c>
      <c r="AN251">
        <f>(AP251 - AO251 + BO251*1E3/(8.314*(BQ251+273.15)) * AR251/BN251 * AQ251) * BN251/(100*BB251) * 1000/(1000 - AP251)</f>
        <v>0</v>
      </c>
      <c r="AO251">
        <v>14.36090739875081</v>
      </c>
      <c r="AP251">
        <v>18.42047515151515</v>
      </c>
      <c r="AQ251">
        <v>8.189062793076342E-06</v>
      </c>
      <c r="AR251">
        <v>104.4264247999576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1664379014.214286</v>
      </c>
      <c r="BH251">
        <v>617.8428928571429</v>
      </c>
      <c r="BI251">
        <v>675.8487857142856</v>
      </c>
      <c r="BJ251">
        <v>18.40915357142857</v>
      </c>
      <c r="BK251">
        <v>14.37747142857143</v>
      </c>
      <c r="BL251">
        <v>621.6769285714284</v>
      </c>
      <c r="BM251">
        <v>18.54394642857143</v>
      </c>
      <c r="BN251">
        <v>500.0654642857143</v>
      </c>
      <c r="BO251">
        <v>91.37748214285713</v>
      </c>
      <c r="BP251">
        <v>0.1000603714285714</v>
      </c>
      <c r="BQ251">
        <v>24.83503214285715</v>
      </c>
      <c r="BR251">
        <v>24.99795714285714</v>
      </c>
      <c r="BS251">
        <v>999.9000000000002</v>
      </c>
      <c r="BT251">
        <v>0</v>
      </c>
      <c r="BU251">
        <v>0</v>
      </c>
      <c r="BV251">
        <v>9995.997142857144</v>
      </c>
      <c r="BW251">
        <v>0</v>
      </c>
      <c r="BX251">
        <v>7.893898214285717</v>
      </c>
      <c r="BY251">
        <v>-58.00586428571428</v>
      </c>
      <c r="BZ251">
        <v>629.4303571428572</v>
      </c>
      <c r="CA251">
        <v>685.7074999999999</v>
      </c>
      <c r="CB251">
        <v>4.031676071428572</v>
      </c>
      <c r="CC251">
        <v>675.8487857142856</v>
      </c>
      <c r="CD251">
        <v>14.37747142857143</v>
      </c>
      <c r="CE251">
        <v>1.682182142857143</v>
      </c>
      <c r="CF251">
        <v>1.313776785714286</v>
      </c>
      <c r="CG251">
        <v>14.73298214285714</v>
      </c>
      <c r="CH251">
        <v>10.95739285714285</v>
      </c>
      <c r="CI251">
        <v>1999.982857142857</v>
      </c>
      <c r="CJ251">
        <v>0.9799997499999999</v>
      </c>
      <c r="CK251">
        <v>0.02000064999999999</v>
      </c>
      <c r="CL251">
        <v>0</v>
      </c>
      <c r="CM251">
        <v>740.6626785714286</v>
      </c>
      <c r="CN251">
        <v>5.00097</v>
      </c>
      <c r="CO251">
        <v>14808.55</v>
      </c>
      <c r="CP251">
        <v>16707.43928571429</v>
      </c>
      <c r="CQ251">
        <v>39.58899999999999</v>
      </c>
      <c r="CR251">
        <v>39.75</v>
      </c>
      <c r="CS251">
        <v>39.56424999999999</v>
      </c>
      <c r="CT251">
        <v>39.50885714285715</v>
      </c>
      <c r="CU251">
        <v>39.875</v>
      </c>
      <c r="CV251">
        <v>1955.0825</v>
      </c>
      <c r="CW251">
        <v>39.90035714285715</v>
      </c>
      <c r="CX251">
        <v>0</v>
      </c>
      <c r="CY251">
        <v>1664379026.2</v>
      </c>
      <c r="CZ251">
        <v>0</v>
      </c>
      <c r="DA251">
        <v>0</v>
      </c>
      <c r="DB251" t="s">
        <v>356</v>
      </c>
      <c r="DC251">
        <v>1663859321.1</v>
      </c>
      <c r="DD251">
        <v>1663859315.6</v>
      </c>
      <c r="DE251">
        <v>0</v>
      </c>
      <c r="DF251">
        <v>0.196</v>
      </c>
      <c r="DG251">
        <v>-0.001</v>
      </c>
      <c r="DH251">
        <v>-5.941</v>
      </c>
      <c r="DI251">
        <v>-0.174</v>
      </c>
      <c r="DJ251">
        <v>1500</v>
      </c>
      <c r="DK251">
        <v>17</v>
      </c>
      <c r="DL251">
        <v>0.13</v>
      </c>
      <c r="DM251">
        <v>0.04</v>
      </c>
      <c r="DN251">
        <v>-57.57425365853658</v>
      </c>
      <c r="DO251">
        <v>-7.891066202090602</v>
      </c>
      <c r="DP251">
        <v>0.7798343060712575</v>
      </c>
      <c r="DQ251">
        <v>0</v>
      </c>
      <c r="DR251">
        <v>4.030639999999999</v>
      </c>
      <c r="DS251">
        <v>0.07827177700347644</v>
      </c>
      <c r="DT251">
        <v>0.01673260363452879</v>
      </c>
      <c r="DU251">
        <v>1</v>
      </c>
      <c r="DV251">
        <v>1</v>
      </c>
      <c r="DW251">
        <v>2</v>
      </c>
      <c r="DX251" t="s">
        <v>425</v>
      </c>
      <c r="DY251">
        <v>2.98458</v>
      </c>
      <c r="DZ251">
        <v>2.7156</v>
      </c>
      <c r="EA251">
        <v>0.130671</v>
      </c>
      <c r="EB251">
        <v>0.136806</v>
      </c>
      <c r="EC251">
        <v>0.09048100000000001</v>
      </c>
      <c r="ED251">
        <v>0.07411959999999999</v>
      </c>
      <c r="EE251">
        <v>27589</v>
      </c>
      <c r="EF251">
        <v>27533.8</v>
      </c>
      <c r="EG251">
        <v>29488.4</v>
      </c>
      <c r="EH251">
        <v>29494.4</v>
      </c>
      <c r="EI251">
        <v>35550.9</v>
      </c>
      <c r="EJ251">
        <v>36308.8</v>
      </c>
      <c r="EK251">
        <v>41556.7</v>
      </c>
      <c r="EL251">
        <v>42023.8</v>
      </c>
      <c r="EM251">
        <v>1.98075</v>
      </c>
      <c r="EN251">
        <v>1.93585</v>
      </c>
      <c r="EO251">
        <v>0.112373</v>
      </c>
      <c r="EP251">
        <v>0</v>
      </c>
      <c r="EQ251">
        <v>23.1614</v>
      </c>
      <c r="ER251">
        <v>999.9</v>
      </c>
      <c r="ES251">
        <v>46.6</v>
      </c>
      <c r="ET251">
        <v>28</v>
      </c>
      <c r="EU251">
        <v>19.3533</v>
      </c>
      <c r="EV251">
        <v>62.8797</v>
      </c>
      <c r="EW251">
        <v>33.5337</v>
      </c>
      <c r="EX251">
        <v>1</v>
      </c>
      <c r="EY251">
        <v>-0.151583</v>
      </c>
      <c r="EZ251">
        <v>1.26865</v>
      </c>
      <c r="FA251">
        <v>20.3817</v>
      </c>
      <c r="FB251">
        <v>5.21834</v>
      </c>
      <c r="FC251">
        <v>12.0099</v>
      </c>
      <c r="FD251">
        <v>4.9897</v>
      </c>
      <c r="FE251">
        <v>3.28848</v>
      </c>
      <c r="FF251">
        <v>9999</v>
      </c>
      <c r="FG251">
        <v>9999</v>
      </c>
      <c r="FH251">
        <v>9999</v>
      </c>
      <c r="FI251">
        <v>267.5</v>
      </c>
      <c r="FJ251">
        <v>1.86705</v>
      </c>
      <c r="FK251">
        <v>1.86614</v>
      </c>
      <c r="FL251">
        <v>1.86554</v>
      </c>
      <c r="FM251">
        <v>1.86553</v>
      </c>
      <c r="FN251">
        <v>1.86735</v>
      </c>
      <c r="FO251">
        <v>1.86986</v>
      </c>
      <c r="FP251">
        <v>1.8685</v>
      </c>
      <c r="FQ251">
        <v>1.86996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-3.904</v>
      </c>
      <c r="GF251">
        <v>-0.1347</v>
      </c>
      <c r="GG251">
        <v>-1.924539205026614</v>
      </c>
      <c r="GH251">
        <v>-0.003472570976848066</v>
      </c>
      <c r="GI251">
        <v>7.724417303660118E-07</v>
      </c>
      <c r="GJ251">
        <v>-2.052396271755168E-10</v>
      </c>
      <c r="GK251">
        <v>-0.1837585470287317</v>
      </c>
      <c r="GL251">
        <v>-0.01104087791735834</v>
      </c>
      <c r="GM251">
        <v>0.001110027317673367</v>
      </c>
      <c r="GN251">
        <v>-2.007286811265012E-05</v>
      </c>
      <c r="GO251">
        <v>4</v>
      </c>
      <c r="GP251">
        <v>2317</v>
      </c>
      <c r="GQ251">
        <v>1</v>
      </c>
      <c r="GR251">
        <v>22</v>
      </c>
      <c r="GS251">
        <v>8661.700000000001</v>
      </c>
      <c r="GT251">
        <v>8661.799999999999</v>
      </c>
      <c r="GU251">
        <v>1.58569</v>
      </c>
      <c r="GV251">
        <v>2.20825</v>
      </c>
      <c r="GW251">
        <v>1.39648</v>
      </c>
      <c r="GX251">
        <v>2.33398</v>
      </c>
      <c r="GY251">
        <v>1.49536</v>
      </c>
      <c r="GZ251">
        <v>2.45605</v>
      </c>
      <c r="HA251">
        <v>32.7758</v>
      </c>
      <c r="HB251">
        <v>16.1021</v>
      </c>
      <c r="HC251">
        <v>18</v>
      </c>
      <c r="HD251">
        <v>525.025</v>
      </c>
      <c r="HE251">
        <v>452.178</v>
      </c>
      <c r="HF251">
        <v>21.6216</v>
      </c>
      <c r="HG251">
        <v>25.4975</v>
      </c>
      <c r="HH251">
        <v>30.0002</v>
      </c>
      <c r="HI251">
        <v>25.4874</v>
      </c>
      <c r="HJ251">
        <v>25.4309</v>
      </c>
      <c r="HK251">
        <v>31.7339</v>
      </c>
      <c r="HL251">
        <v>27.5319</v>
      </c>
      <c r="HM251">
        <v>40.879</v>
      </c>
      <c r="HN251">
        <v>21.6179</v>
      </c>
      <c r="HO251">
        <v>720.4690000000001</v>
      </c>
      <c r="HP251">
        <v>14.367</v>
      </c>
      <c r="HQ251">
        <v>100.869</v>
      </c>
      <c r="HR251">
        <v>100.933</v>
      </c>
    </row>
    <row r="252" spans="1:226">
      <c r="A252">
        <v>236</v>
      </c>
      <c r="B252">
        <v>1664379027</v>
      </c>
      <c r="C252">
        <v>2822</v>
      </c>
      <c r="D252" t="s">
        <v>836</v>
      </c>
      <c r="E252" t="s">
        <v>837</v>
      </c>
      <c r="F252">
        <v>5</v>
      </c>
      <c r="G252" t="s">
        <v>751</v>
      </c>
      <c r="H252" t="s">
        <v>354</v>
      </c>
      <c r="I252">
        <v>1664379019.5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718.9748455578523</v>
      </c>
      <c r="AK252">
        <v>670.0736121212118</v>
      </c>
      <c r="AL252">
        <v>3.312934309025549</v>
      </c>
      <c r="AM252">
        <v>64.65614572603255</v>
      </c>
      <c r="AN252">
        <f>(AP252 - AO252 + BO252*1E3/(8.314*(BQ252+273.15)) * AR252/BN252 * AQ252) * BN252/(100*BB252) * 1000/(1000 - AP252)</f>
        <v>0</v>
      </c>
      <c r="AO252">
        <v>14.35129709056999</v>
      </c>
      <c r="AP252">
        <v>18.4177903030303</v>
      </c>
      <c r="AQ252">
        <v>-9.798129304568526E-06</v>
      </c>
      <c r="AR252">
        <v>104.4264247999576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1664379019.5</v>
      </c>
      <c r="BH252">
        <v>634.9732962962962</v>
      </c>
      <c r="BI252">
        <v>693.5542222222222</v>
      </c>
      <c r="BJ252">
        <v>18.41732592592593</v>
      </c>
      <c r="BK252">
        <v>14.36674444444445</v>
      </c>
      <c r="BL252">
        <v>638.8544444444444</v>
      </c>
      <c r="BM252">
        <v>18.55203703703704</v>
      </c>
      <c r="BN252">
        <v>500.0718148148148</v>
      </c>
      <c r="BO252">
        <v>91.37879629629631</v>
      </c>
      <c r="BP252">
        <v>0.1000258259259259</v>
      </c>
      <c r="BQ252">
        <v>24.84065555555556</v>
      </c>
      <c r="BR252">
        <v>25.00171111111112</v>
      </c>
      <c r="BS252">
        <v>999.9000000000001</v>
      </c>
      <c r="BT252">
        <v>0</v>
      </c>
      <c r="BU252">
        <v>0</v>
      </c>
      <c r="BV252">
        <v>10002.62814814815</v>
      </c>
      <c r="BW252">
        <v>0</v>
      </c>
      <c r="BX252">
        <v>7.893517037037038</v>
      </c>
      <c r="BY252">
        <v>-58.58097037037037</v>
      </c>
      <c r="BZ252">
        <v>646.8871851851852</v>
      </c>
      <c r="CA252">
        <v>703.6634444444445</v>
      </c>
      <c r="CB252">
        <v>4.050578518518519</v>
      </c>
      <c r="CC252">
        <v>693.5542222222222</v>
      </c>
      <c r="CD252">
        <v>14.36674444444445</v>
      </c>
      <c r="CE252">
        <v>1.682952592592593</v>
      </c>
      <c r="CF252">
        <v>1.312815185185185</v>
      </c>
      <c r="CG252">
        <v>14.74007407407407</v>
      </c>
      <c r="CH252">
        <v>10.94636666666667</v>
      </c>
      <c r="CI252">
        <v>1999.994074074074</v>
      </c>
      <c r="CJ252">
        <v>0.9799995555555554</v>
      </c>
      <c r="CK252">
        <v>0.02000084444444444</v>
      </c>
      <c r="CL252">
        <v>0</v>
      </c>
      <c r="CM252">
        <v>741.2748518518518</v>
      </c>
      <c r="CN252">
        <v>5.00097</v>
      </c>
      <c r="CO252">
        <v>14821.86296296296</v>
      </c>
      <c r="CP252">
        <v>16707.52962962963</v>
      </c>
      <c r="CQ252">
        <v>39.56666666666666</v>
      </c>
      <c r="CR252">
        <v>39.75</v>
      </c>
      <c r="CS252">
        <v>39.54133333333333</v>
      </c>
      <c r="CT252">
        <v>39.479</v>
      </c>
      <c r="CU252">
        <v>39.854</v>
      </c>
      <c r="CV252">
        <v>1955.093333333333</v>
      </c>
      <c r="CW252">
        <v>39.90074074074074</v>
      </c>
      <c r="CX252">
        <v>0</v>
      </c>
      <c r="CY252">
        <v>1664379031</v>
      </c>
      <c r="CZ252">
        <v>0</v>
      </c>
      <c r="DA252">
        <v>0</v>
      </c>
      <c r="DB252" t="s">
        <v>356</v>
      </c>
      <c r="DC252">
        <v>1663859321.1</v>
      </c>
      <c r="DD252">
        <v>1663859315.6</v>
      </c>
      <c r="DE252">
        <v>0</v>
      </c>
      <c r="DF252">
        <v>0.196</v>
      </c>
      <c r="DG252">
        <v>-0.001</v>
      </c>
      <c r="DH252">
        <v>-5.941</v>
      </c>
      <c r="DI252">
        <v>-0.174</v>
      </c>
      <c r="DJ252">
        <v>1500</v>
      </c>
      <c r="DK252">
        <v>17</v>
      </c>
      <c r="DL252">
        <v>0.13</v>
      </c>
      <c r="DM252">
        <v>0.04</v>
      </c>
      <c r="DN252">
        <v>-58.17869756097561</v>
      </c>
      <c r="DO252">
        <v>-6.720094076655207</v>
      </c>
      <c r="DP252">
        <v>0.6656418309175152</v>
      </c>
      <c r="DQ252">
        <v>0</v>
      </c>
      <c r="DR252">
        <v>4.038497317073171</v>
      </c>
      <c r="DS252">
        <v>0.2213174216027914</v>
      </c>
      <c r="DT252">
        <v>0.02303392768307705</v>
      </c>
      <c r="DU252">
        <v>0</v>
      </c>
      <c r="DV252">
        <v>0</v>
      </c>
      <c r="DW252">
        <v>2</v>
      </c>
      <c r="DX252" t="s">
        <v>357</v>
      </c>
      <c r="DY252">
        <v>2.98443</v>
      </c>
      <c r="DZ252">
        <v>2.71561</v>
      </c>
      <c r="EA252">
        <v>0.132932</v>
      </c>
      <c r="EB252">
        <v>0.139022</v>
      </c>
      <c r="EC252">
        <v>0.0904702</v>
      </c>
      <c r="ED252">
        <v>0.0741156</v>
      </c>
      <c r="EE252">
        <v>27517.2</v>
      </c>
      <c r="EF252">
        <v>27463.1</v>
      </c>
      <c r="EG252">
        <v>29488.3</v>
      </c>
      <c r="EH252">
        <v>29494.3</v>
      </c>
      <c r="EI252">
        <v>35551.2</v>
      </c>
      <c r="EJ252">
        <v>36308.9</v>
      </c>
      <c r="EK252">
        <v>41556.5</v>
      </c>
      <c r="EL252">
        <v>42023.7</v>
      </c>
      <c r="EM252">
        <v>1.98055</v>
      </c>
      <c r="EN252">
        <v>1.9361</v>
      </c>
      <c r="EO252">
        <v>0.111535</v>
      </c>
      <c r="EP252">
        <v>0</v>
      </c>
      <c r="EQ252">
        <v>23.1653</v>
      </c>
      <c r="ER252">
        <v>999.9</v>
      </c>
      <c r="ES252">
        <v>46.6</v>
      </c>
      <c r="ET252">
        <v>28</v>
      </c>
      <c r="EU252">
        <v>19.3521</v>
      </c>
      <c r="EV252">
        <v>63.0997</v>
      </c>
      <c r="EW252">
        <v>33.101</v>
      </c>
      <c r="EX252">
        <v>1</v>
      </c>
      <c r="EY252">
        <v>-0.151303</v>
      </c>
      <c r="EZ252">
        <v>1.3852</v>
      </c>
      <c r="FA252">
        <v>20.3807</v>
      </c>
      <c r="FB252">
        <v>5.21804</v>
      </c>
      <c r="FC252">
        <v>12.0099</v>
      </c>
      <c r="FD252">
        <v>4.9897</v>
      </c>
      <c r="FE252">
        <v>3.28853</v>
      </c>
      <c r="FF252">
        <v>9999</v>
      </c>
      <c r="FG252">
        <v>9999</v>
      </c>
      <c r="FH252">
        <v>9999</v>
      </c>
      <c r="FI252">
        <v>267.5</v>
      </c>
      <c r="FJ252">
        <v>1.86705</v>
      </c>
      <c r="FK252">
        <v>1.86615</v>
      </c>
      <c r="FL252">
        <v>1.86554</v>
      </c>
      <c r="FM252">
        <v>1.86554</v>
      </c>
      <c r="FN252">
        <v>1.86737</v>
      </c>
      <c r="FO252">
        <v>1.86985</v>
      </c>
      <c r="FP252">
        <v>1.86853</v>
      </c>
      <c r="FQ252">
        <v>1.86996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-3.947</v>
      </c>
      <c r="GF252">
        <v>-0.1347</v>
      </c>
      <c r="GG252">
        <v>-1.924539205026614</v>
      </c>
      <c r="GH252">
        <v>-0.003472570976848066</v>
      </c>
      <c r="GI252">
        <v>7.724417303660118E-07</v>
      </c>
      <c r="GJ252">
        <v>-2.052396271755168E-10</v>
      </c>
      <c r="GK252">
        <v>-0.1837585470287317</v>
      </c>
      <c r="GL252">
        <v>-0.01104087791735834</v>
      </c>
      <c r="GM252">
        <v>0.001110027317673367</v>
      </c>
      <c r="GN252">
        <v>-2.007286811265012E-05</v>
      </c>
      <c r="GO252">
        <v>4</v>
      </c>
      <c r="GP252">
        <v>2317</v>
      </c>
      <c r="GQ252">
        <v>1</v>
      </c>
      <c r="GR252">
        <v>22</v>
      </c>
      <c r="GS252">
        <v>8661.799999999999</v>
      </c>
      <c r="GT252">
        <v>8661.9</v>
      </c>
      <c r="GU252">
        <v>1.61133</v>
      </c>
      <c r="GV252">
        <v>2.21191</v>
      </c>
      <c r="GW252">
        <v>1.39648</v>
      </c>
      <c r="GX252">
        <v>2.33398</v>
      </c>
      <c r="GY252">
        <v>1.49536</v>
      </c>
      <c r="GZ252">
        <v>2.37427</v>
      </c>
      <c r="HA252">
        <v>32.7758</v>
      </c>
      <c r="HB252">
        <v>16.0846</v>
      </c>
      <c r="HC252">
        <v>18</v>
      </c>
      <c r="HD252">
        <v>524.914</v>
      </c>
      <c r="HE252">
        <v>452.354</v>
      </c>
      <c r="HF252">
        <v>21.6183</v>
      </c>
      <c r="HG252">
        <v>25.4991</v>
      </c>
      <c r="HH252">
        <v>30.0003</v>
      </c>
      <c r="HI252">
        <v>25.4895</v>
      </c>
      <c r="HJ252">
        <v>25.4336</v>
      </c>
      <c r="HK252">
        <v>32.3577</v>
      </c>
      <c r="HL252">
        <v>27.5319</v>
      </c>
      <c r="HM252">
        <v>40.879</v>
      </c>
      <c r="HN252">
        <v>21.5765</v>
      </c>
      <c r="HO252">
        <v>740.5599999999999</v>
      </c>
      <c r="HP252">
        <v>14.3599</v>
      </c>
      <c r="HQ252">
        <v>100.869</v>
      </c>
      <c r="HR252">
        <v>100.933</v>
      </c>
    </row>
    <row r="253" spans="1:226">
      <c r="A253">
        <v>237</v>
      </c>
      <c r="B253">
        <v>1664379032</v>
      </c>
      <c r="C253">
        <v>2827</v>
      </c>
      <c r="D253" t="s">
        <v>838</v>
      </c>
      <c r="E253" t="s">
        <v>839</v>
      </c>
      <c r="F253">
        <v>5</v>
      </c>
      <c r="G253" t="s">
        <v>751</v>
      </c>
      <c r="H253" t="s">
        <v>354</v>
      </c>
      <c r="I253">
        <v>1664379024.214286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735.9856223618659</v>
      </c>
      <c r="AK253">
        <v>686.7325030303028</v>
      </c>
      <c r="AL253">
        <v>3.337977536807822</v>
      </c>
      <c r="AM253">
        <v>64.65614572603255</v>
      </c>
      <c r="AN253">
        <f>(AP253 - AO253 + BO253*1E3/(8.314*(BQ253+273.15)) * AR253/BN253 * AQ253) * BN253/(100*BB253) * 1000/(1000 - AP253)</f>
        <v>0</v>
      </c>
      <c r="AO253">
        <v>14.35221634057742</v>
      </c>
      <c r="AP253">
        <v>18.41896969696969</v>
      </c>
      <c r="AQ253">
        <v>6.050652296357392E-06</v>
      </c>
      <c r="AR253">
        <v>104.4264247999576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1664379024.214286</v>
      </c>
      <c r="BH253">
        <v>650.308892857143</v>
      </c>
      <c r="BI253">
        <v>709.3417142857143</v>
      </c>
      <c r="BJ253">
        <v>18.41914642857143</v>
      </c>
      <c r="BK253">
        <v>14.35632142857142</v>
      </c>
      <c r="BL253">
        <v>654.2320357142855</v>
      </c>
      <c r="BM253">
        <v>18.55383571428571</v>
      </c>
      <c r="BN253">
        <v>500.0731428571428</v>
      </c>
      <c r="BO253">
        <v>91.37885000000001</v>
      </c>
      <c r="BP253">
        <v>0.1000347678571429</v>
      </c>
      <c r="BQ253">
        <v>24.84548928571428</v>
      </c>
      <c r="BR253">
        <v>25.00297857142857</v>
      </c>
      <c r="BS253">
        <v>999.9000000000002</v>
      </c>
      <c r="BT253">
        <v>0</v>
      </c>
      <c r="BU253">
        <v>0</v>
      </c>
      <c r="BV253">
        <v>9997.132857142858</v>
      </c>
      <c r="BW253">
        <v>0</v>
      </c>
      <c r="BX253">
        <v>7.894701071428574</v>
      </c>
      <c r="BY253">
        <v>-59.03277857142858</v>
      </c>
      <c r="BZ253">
        <v>662.5117142857143</v>
      </c>
      <c r="CA253">
        <v>719.6734642857144</v>
      </c>
      <c r="CB253">
        <v>4.062814285714285</v>
      </c>
      <c r="CC253">
        <v>709.3417142857143</v>
      </c>
      <c r="CD253">
        <v>14.35632142857142</v>
      </c>
      <c r="CE253">
        <v>1.683119642857143</v>
      </c>
      <c r="CF253">
        <v>1.311864642857143</v>
      </c>
      <c r="CG253">
        <v>14.74161785714286</v>
      </c>
      <c r="CH253">
        <v>10.93546428571429</v>
      </c>
      <c r="CI253">
        <v>1999.996428571428</v>
      </c>
      <c r="CJ253">
        <v>0.9799993214285713</v>
      </c>
      <c r="CK253">
        <v>0.02000107857142857</v>
      </c>
      <c r="CL253">
        <v>0</v>
      </c>
      <c r="CM253">
        <v>741.6529642857143</v>
      </c>
      <c r="CN253">
        <v>5.00097</v>
      </c>
      <c r="CO253">
        <v>14829.91785714285</v>
      </c>
      <c r="CP253">
        <v>16707.55</v>
      </c>
      <c r="CQ253">
        <v>39.56199999999999</v>
      </c>
      <c r="CR253">
        <v>39.74549999999999</v>
      </c>
      <c r="CS253">
        <v>39.52214285714285</v>
      </c>
      <c r="CT253">
        <v>39.45949999999999</v>
      </c>
      <c r="CU253">
        <v>39.83449999999999</v>
      </c>
      <c r="CV253">
        <v>1955.095357142857</v>
      </c>
      <c r="CW253">
        <v>39.90107142857143</v>
      </c>
      <c r="CX253">
        <v>0</v>
      </c>
      <c r="CY253">
        <v>1664379035.8</v>
      </c>
      <c r="CZ253">
        <v>0</v>
      </c>
      <c r="DA253">
        <v>0</v>
      </c>
      <c r="DB253" t="s">
        <v>356</v>
      </c>
      <c r="DC253">
        <v>1663859321.1</v>
      </c>
      <c r="DD253">
        <v>1663859315.6</v>
      </c>
      <c r="DE253">
        <v>0</v>
      </c>
      <c r="DF253">
        <v>0.196</v>
      </c>
      <c r="DG253">
        <v>-0.001</v>
      </c>
      <c r="DH253">
        <v>-5.941</v>
      </c>
      <c r="DI253">
        <v>-0.174</v>
      </c>
      <c r="DJ253">
        <v>1500</v>
      </c>
      <c r="DK253">
        <v>17</v>
      </c>
      <c r="DL253">
        <v>0.13</v>
      </c>
      <c r="DM253">
        <v>0.04</v>
      </c>
      <c r="DN253">
        <v>-58.71073170731707</v>
      </c>
      <c r="DO253">
        <v>-5.880190243902456</v>
      </c>
      <c r="DP253">
        <v>0.5820327949183786</v>
      </c>
      <c r="DQ253">
        <v>0</v>
      </c>
      <c r="DR253">
        <v>4.051357804878049</v>
      </c>
      <c r="DS253">
        <v>0.1735358885017485</v>
      </c>
      <c r="DT253">
        <v>0.01952139608064794</v>
      </c>
      <c r="DU253">
        <v>0</v>
      </c>
      <c r="DV253">
        <v>0</v>
      </c>
      <c r="DW253">
        <v>2</v>
      </c>
      <c r="DX253" t="s">
        <v>357</v>
      </c>
      <c r="DY253">
        <v>2.98446</v>
      </c>
      <c r="DZ253">
        <v>2.71544</v>
      </c>
      <c r="EA253">
        <v>0.135182</v>
      </c>
      <c r="EB253">
        <v>0.141199</v>
      </c>
      <c r="EC253">
        <v>0.0904768</v>
      </c>
      <c r="ED253">
        <v>0.07411860000000001</v>
      </c>
      <c r="EE253">
        <v>27446.3</v>
      </c>
      <c r="EF253">
        <v>27394.1</v>
      </c>
      <c r="EG253">
        <v>29488.9</v>
      </c>
      <c r="EH253">
        <v>29494.8</v>
      </c>
      <c r="EI253">
        <v>35551.7</v>
      </c>
      <c r="EJ253">
        <v>36309.5</v>
      </c>
      <c r="EK253">
        <v>41557.4</v>
      </c>
      <c r="EL253">
        <v>42024.5</v>
      </c>
      <c r="EM253">
        <v>1.98078</v>
      </c>
      <c r="EN253">
        <v>1.93615</v>
      </c>
      <c r="EO253">
        <v>0.112075</v>
      </c>
      <c r="EP253">
        <v>0</v>
      </c>
      <c r="EQ253">
        <v>23.1695</v>
      </c>
      <c r="ER253">
        <v>999.9</v>
      </c>
      <c r="ES253">
        <v>46.6</v>
      </c>
      <c r="ET253">
        <v>28</v>
      </c>
      <c r="EU253">
        <v>19.3533</v>
      </c>
      <c r="EV253">
        <v>62.8097</v>
      </c>
      <c r="EW253">
        <v>33.5136</v>
      </c>
      <c r="EX253">
        <v>1</v>
      </c>
      <c r="EY253">
        <v>-0.150833</v>
      </c>
      <c r="EZ253">
        <v>1.40312</v>
      </c>
      <c r="FA253">
        <v>20.3804</v>
      </c>
      <c r="FB253">
        <v>5.21864</v>
      </c>
      <c r="FC253">
        <v>12.0099</v>
      </c>
      <c r="FD253">
        <v>4.9898</v>
      </c>
      <c r="FE253">
        <v>3.28855</v>
      </c>
      <c r="FF253">
        <v>9999</v>
      </c>
      <c r="FG253">
        <v>9999</v>
      </c>
      <c r="FH253">
        <v>9999</v>
      </c>
      <c r="FI253">
        <v>267.5</v>
      </c>
      <c r="FJ253">
        <v>1.86706</v>
      </c>
      <c r="FK253">
        <v>1.86615</v>
      </c>
      <c r="FL253">
        <v>1.86554</v>
      </c>
      <c r="FM253">
        <v>1.86553</v>
      </c>
      <c r="FN253">
        <v>1.86736</v>
      </c>
      <c r="FO253">
        <v>1.86983</v>
      </c>
      <c r="FP253">
        <v>1.86852</v>
      </c>
      <c r="FQ253">
        <v>1.86996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-3.993</v>
      </c>
      <c r="GF253">
        <v>-0.1347</v>
      </c>
      <c r="GG253">
        <v>-1.924539205026614</v>
      </c>
      <c r="GH253">
        <v>-0.003472570976848066</v>
      </c>
      <c r="GI253">
        <v>7.724417303660118E-07</v>
      </c>
      <c r="GJ253">
        <v>-2.052396271755168E-10</v>
      </c>
      <c r="GK253">
        <v>-0.1837585470287317</v>
      </c>
      <c r="GL253">
        <v>-0.01104087791735834</v>
      </c>
      <c r="GM253">
        <v>0.001110027317673367</v>
      </c>
      <c r="GN253">
        <v>-2.007286811265012E-05</v>
      </c>
      <c r="GO253">
        <v>4</v>
      </c>
      <c r="GP253">
        <v>2317</v>
      </c>
      <c r="GQ253">
        <v>1</v>
      </c>
      <c r="GR253">
        <v>22</v>
      </c>
      <c r="GS253">
        <v>8661.799999999999</v>
      </c>
      <c r="GT253">
        <v>8661.9</v>
      </c>
      <c r="GU253">
        <v>1.64429</v>
      </c>
      <c r="GV253">
        <v>2.20825</v>
      </c>
      <c r="GW253">
        <v>1.39648</v>
      </c>
      <c r="GX253">
        <v>2.33398</v>
      </c>
      <c r="GY253">
        <v>1.49536</v>
      </c>
      <c r="GZ253">
        <v>2.44995</v>
      </c>
      <c r="HA253">
        <v>32.7758</v>
      </c>
      <c r="HB253">
        <v>16.0934</v>
      </c>
      <c r="HC253">
        <v>18</v>
      </c>
      <c r="HD253">
        <v>525.081</v>
      </c>
      <c r="HE253">
        <v>452.398</v>
      </c>
      <c r="HF253">
        <v>21.5819</v>
      </c>
      <c r="HG253">
        <v>25.501</v>
      </c>
      <c r="HH253">
        <v>30.0004</v>
      </c>
      <c r="HI253">
        <v>25.4916</v>
      </c>
      <c r="HJ253">
        <v>25.4352</v>
      </c>
      <c r="HK253">
        <v>32.9211</v>
      </c>
      <c r="HL253">
        <v>27.5319</v>
      </c>
      <c r="HM253">
        <v>40.879</v>
      </c>
      <c r="HN253">
        <v>21.5759</v>
      </c>
      <c r="HO253">
        <v>753.919</v>
      </c>
      <c r="HP253">
        <v>14.3437</v>
      </c>
      <c r="HQ253">
        <v>100.871</v>
      </c>
      <c r="HR253">
        <v>100.935</v>
      </c>
    </row>
    <row r="254" spans="1:226">
      <c r="A254">
        <v>238</v>
      </c>
      <c r="B254">
        <v>1664379037</v>
      </c>
      <c r="C254">
        <v>2832</v>
      </c>
      <c r="D254" t="s">
        <v>840</v>
      </c>
      <c r="E254" t="s">
        <v>841</v>
      </c>
      <c r="F254">
        <v>5</v>
      </c>
      <c r="G254" t="s">
        <v>751</v>
      </c>
      <c r="H254" t="s">
        <v>354</v>
      </c>
      <c r="I254">
        <v>1664379029.5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753.0064902900001</v>
      </c>
      <c r="AK254">
        <v>703.396896969697</v>
      </c>
      <c r="AL254">
        <v>3.336861601471433</v>
      </c>
      <c r="AM254">
        <v>64.65614572603255</v>
      </c>
      <c r="AN254">
        <f>(AP254 - AO254 + BO254*1E3/(8.314*(BQ254+273.15)) * AR254/BN254 * AQ254) * BN254/(100*BB254) * 1000/(1000 - AP254)</f>
        <v>0</v>
      </c>
      <c r="AO254">
        <v>14.35358565109206</v>
      </c>
      <c r="AP254">
        <v>18.42268909090909</v>
      </c>
      <c r="AQ254">
        <v>1.300118186529199E-05</v>
      </c>
      <c r="AR254">
        <v>104.4264247999576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1664379029.5</v>
      </c>
      <c r="BH254">
        <v>667.5419999999999</v>
      </c>
      <c r="BI254">
        <v>727.0359259259259</v>
      </c>
      <c r="BJ254">
        <v>18.41937407407407</v>
      </c>
      <c r="BK254">
        <v>14.35241851851852</v>
      </c>
      <c r="BL254">
        <v>671.5121851851853</v>
      </c>
      <c r="BM254">
        <v>18.55407037037037</v>
      </c>
      <c r="BN254">
        <v>500.065037037037</v>
      </c>
      <c r="BO254">
        <v>91.37868518518518</v>
      </c>
      <c r="BP254">
        <v>0.09996465185185187</v>
      </c>
      <c r="BQ254">
        <v>24.84853333333333</v>
      </c>
      <c r="BR254">
        <v>25.00437407407407</v>
      </c>
      <c r="BS254">
        <v>999.9000000000001</v>
      </c>
      <c r="BT254">
        <v>0</v>
      </c>
      <c r="BU254">
        <v>0</v>
      </c>
      <c r="BV254">
        <v>9996.542962962963</v>
      </c>
      <c r="BW254">
        <v>0</v>
      </c>
      <c r="BX254">
        <v>7.895546666666666</v>
      </c>
      <c r="BY254">
        <v>-59.49394814814816</v>
      </c>
      <c r="BZ254">
        <v>680.0684074074074</v>
      </c>
      <c r="CA254">
        <v>737.6225555555554</v>
      </c>
      <c r="CB254">
        <v>4.066955555555555</v>
      </c>
      <c r="CC254">
        <v>727.0359259259259</v>
      </c>
      <c r="CD254">
        <v>14.35241851851852</v>
      </c>
      <c r="CE254">
        <v>1.683138148148148</v>
      </c>
      <c r="CF254">
        <v>1.311505555555555</v>
      </c>
      <c r="CG254">
        <v>14.74179629629629</v>
      </c>
      <c r="CH254">
        <v>10.93135185185185</v>
      </c>
      <c r="CI254">
        <v>1999.993703703704</v>
      </c>
      <c r="CJ254">
        <v>0.979999111111111</v>
      </c>
      <c r="CK254">
        <v>0.02000128888888888</v>
      </c>
      <c r="CL254">
        <v>0</v>
      </c>
      <c r="CM254">
        <v>741.873074074074</v>
      </c>
      <c r="CN254">
        <v>5.00097</v>
      </c>
      <c r="CO254">
        <v>14835.08888888889</v>
      </c>
      <c r="CP254">
        <v>16707.51481481481</v>
      </c>
      <c r="CQ254">
        <v>39.54592592592593</v>
      </c>
      <c r="CR254">
        <v>39.72666666666666</v>
      </c>
      <c r="CS254">
        <v>39.5</v>
      </c>
      <c r="CT254">
        <v>39.43699999999999</v>
      </c>
      <c r="CU254">
        <v>39.81199999999999</v>
      </c>
      <c r="CV254">
        <v>1955.092592592593</v>
      </c>
      <c r="CW254">
        <v>39.90111111111111</v>
      </c>
      <c r="CX254">
        <v>0</v>
      </c>
      <c r="CY254">
        <v>1664379041.2</v>
      </c>
      <c r="CZ254">
        <v>0</v>
      </c>
      <c r="DA254">
        <v>0</v>
      </c>
      <c r="DB254" t="s">
        <v>356</v>
      </c>
      <c r="DC254">
        <v>1663859321.1</v>
      </c>
      <c r="DD254">
        <v>1663859315.6</v>
      </c>
      <c r="DE254">
        <v>0</v>
      </c>
      <c r="DF254">
        <v>0.196</v>
      </c>
      <c r="DG254">
        <v>-0.001</v>
      </c>
      <c r="DH254">
        <v>-5.941</v>
      </c>
      <c r="DI254">
        <v>-0.174</v>
      </c>
      <c r="DJ254">
        <v>1500</v>
      </c>
      <c r="DK254">
        <v>17</v>
      </c>
      <c r="DL254">
        <v>0.13</v>
      </c>
      <c r="DM254">
        <v>0.04</v>
      </c>
      <c r="DN254">
        <v>-59.1848243902439</v>
      </c>
      <c r="DO254">
        <v>-5.302733101045255</v>
      </c>
      <c r="DP254">
        <v>0.5240423241055022</v>
      </c>
      <c r="DQ254">
        <v>0</v>
      </c>
      <c r="DR254">
        <v>4.062820731707317</v>
      </c>
      <c r="DS254">
        <v>0.06357993031358088</v>
      </c>
      <c r="DT254">
        <v>0.009385165354584691</v>
      </c>
      <c r="DU254">
        <v>1</v>
      </c>
      <c r="DV254">
        <v>1</v>
      </c>
      <c r="DW254">
        <v>2</v>
      </c>
      <c r="DX254" t="s">
        <v>425</v>
      </c>
      <c r="DY254">
        <v>2.98444</v>
      </c>
      <c r="DZ254">
        <v>2.7156</v>
      </c>
      <c r="EA254">
        <v>0.137409</v>
      </c>
      <c r="EB254">
        <v>0.143378</v>
      </c>
      <c r="EC254">
        <v>0.0904889</v>
      </c>
      <c r="ED254">
        <v>0.0741281</v>
      </c>
      <c r="EE254">
        <v>27374.9</v>
      </c>
      <c r="EF254">
        <v>27324.5</v>
      </c>
      <c r="EG254">
        <v>29488.1</v>
      </c>
      <c r="EH254">
        <v>29494.6</v>
      </c>
      <c r="EI254">
        <v>35550.5</v>
      </c>
      <c r="EJ254">
        <v>36308.9</v>
      </c>
      <c r="EK254">
        <v>41556.5</v>
      </c>
      <c r="EL254">
        <v>42024.1</v>
      </c>
      <c r="EM254">
        <v>1.9807</v>
      </c>
      <c r="EN254">
        <v>1.93572</v>
      </c>
      <c r="EO254">
        <v>0.111014</v>
      </c>
      <c r="EP254">
        <v>0</v>
      </c>
      <c r="EQ254">
        <v>23.1726</v>
      </c>
      <c r="ER254">
        <v>999.9</v>
      </c>
      <c r="ES254">
        <v>46.6</v>
      </c>
      <c r="ET254">
        <v>28</v>
      </c>
      <c r="EU254">
        <v>19.3547</v>
      </c>
      <c r="EV254">
        <v>63.1197</v>
      </c>
      <c r="EW254">
        <v>33.117</v>
      </c>
      <c r="EX254">
        <v>1</v>
      </c>
      <c r="EY254">
        <v>-0.150816</v>
      </c>
      <c r="EZ254">
        <v>1.37868</v>
      </c>
      <c r="FA254">
        <v>20.3806</v>
      </c>
      <c r="FB254">
        <v>5.21924</v>
      </c>
      <c r="FC254">
        <v>12.0099</v>
      </c>
      <c r="FD254">
        <v>4.98985</v>
      </c>
      <c r="FE254">
        <v>3.2886</v>
      </c>
      <c r="FF254">
        <v>9999</v>
      </c>
      <c r="FG254">
        <v>9999</v>
      </c>
      <c r="FH254">
        <v>9999</v>
      </c>
      <c r="FI254">
        <v>267.5</v>
      </c>
      <c r="FJ254">
        <v>1.86707</v>
      </c>
      <c r="FK254">
        <v>1.86615</v>
      </c>
      <c r="FL254">
        <v>1.86554</v>
      </c>
      <c r="FM254">
        <v>1.86554</v>
      </c>
      <c r="FN254">
        <v>1.86736</v>
      </c>
      <c r="FO254">
        <v>1.86984</v>
      </c>
      <c r="FP254">
        <v>1.8685</v>
      </c>
      <c r="FQ254">
        <v>1.86996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-4.037</v>
      </c>
      <c r="GF254">
        <v>-0.1347</v>
      </c>
      <c r="GG254">
        <v>-1.924539205026614</v>
      </c>
      <c r="GH254">
        <v>-0.003472570976848066</v>
      </c>
      <c r="GI254">
        <v>7.724417303660118E-07</v>
      </c>
      <c r="GJ254">
        <v>-2.052396271755168E-10</v>
      </c>
      <c r="GK254">
        <v>-0.1837585470287317</v>
      </c>
      <c r="GL254">
        <v>-0.01104087791735834</v>
      </c>
      <c r="GM254">
        <v>0.001110027317673367</v>
      </c>
      <c r="GN254">
        <v>-2.007286811265012E-05</v>
      </c>
      <c r="GO254">
        <v>4</v>
      </c>
      <c r="GP254">
        <v>2317</v>
      </c>
      <c r="GQ254">
        <v>1</v>
      </c>
      <c r="GR254">
        <v>22</v>
      </c>
      <c r="GS254">
        <v>8661.9</v>
      </c>
      <c r="GT254">
        <v>8662</v>
      </c>
      <c r="GU254">
        <v>1.67603</v>
      </c>
      <c r="GV254">
        <v>2.21069</v>
      </c>
      <c r="GW254">
        <v>1.39648</v>
      </c>
      <c r="GX254">
        <v>2.33398</v>
      </c>
      <c r="GY254">
        <v>1.49536</v>
      </c>
      <c r="GZ254">
        <v>2.34253</v>
      </c>
      <c r="HA254">
        <v>32.7535</v>
      </c>
      <c r="HB254">
        <v>16.0758</v>
      </c>
      <c r="HC254">
        <v>18</v>
      </c>
      <c r="HD254">
        <v>525.051</v>
      </c>
      <c r="HE254">
        <v>452.158</v>
      </c>
      <c r="HF254">
        <v>21.5714</v>
      </c>
      <c r="HG254">
        <v>25.5031</v>
      </c>
      <c r="HH254">
        <v>30.0002</v>
      </c>
      <c r="HI254">
        <v>25.4938</v>
      </c>
      <c r="HJ254">
        <v>25.4378</v>
      </c>
      <c r="HK254">
        <v>33.5392</v>
      </c>
      <c r="HL254">
        <v>27.5319</v>
      </c>
      <c r="HM254">
        <v>40.879</v>
      </c>
      <c r="HN254">
        <v>21.5665</v>
      </c>
      <c r="HO254">
        <v>773.956</v>
      </c>
      <c r="HP254">
        <v>14.3306</v>
      </c>
      <c r="HQ254">
        <v>100.868</v>
      </c>
      <c r="HR254">
        <v>100.934</v>
      </c>
    </row>
    <row r="255" spans="1:226">
      <c r="A255">
        <v>239</v>
      </c>
      <c r="B255">
        <v>1664379042</v>
      </c>
      <c r="C255">
        <v>2837</v>
      </c>
      <c r="D255" t="s">
        <v>842</v>
      </c>
      <c r="E255" t="s">
        <v>843</v>
      </c>
      <c r="F255">
        <v>5</v>
      </c>
      <c r="G255" t="s">
        <v>751</v>
      </c>
      <c r="H255" t="s">
        <v>354</v>
      </c>
      <c r="I255">
        <v>1664379034.214286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770.1785660030619</v>
      </c>
      <c r="AK255">
        <v>720.2867515151514</v>
      </c>
      <c r="AL255">
        <v>3.379100770800133</v>
      </c>
      <c r="AM255">
        <v>64.65614572603255</v>
      </c>
      <c r="AN255">
        <f>(AP255 - AO255 + BO255*1E3/(8.314*(BQ255+273.15)) * AR255/BN255 * AQ255) * BN255/(100*BB255) * 1000/(1000 - AP255)</f>
        <v>0</v>
      </c>
      <c r="AO255">
        <v>14.35652039277182</v>
      </c>
      <c r="AP255">
        <v>18.42835818181817</v>
      </c>
      <c r="AQ255">
        <v>1.892252904380072E-05</v>
      </c>
      <c r="AR255">
        <v>104.4264247999576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1664379034.214286</v>
      </c>
      <c r="BH255">
        <v>682.99475</v>
      </c>
      <c r="BI255">
        <v>742.8875357142858</v>
      </c>
      <c r="BJ255">
        <v>18.42151428571428</v>
      </c>
      <c r="BK255">
        <v>14.35389642857143</v>
      </c>
      <c r="BL255">
        <v>687.0067857142858</v>
      </c>
      <c r="BM255">
        <v>18.55619642857143</v>
      </c>
      <c r="BN255">
        <v>500.0604285714285</v>
      </c>
      <c r="BO255">
        <v>91.37826071428573</v>
      </c>
      <c r="BP255">
        <v>0.09996576071428573</v>
      </c>
      <c r="BQ255">
        <v>24.84891428571429</v>
      </c>
      <c r="BR255">
        <v>25.00342142857143</v>
      </c>
      <c r="BS255">
        <v>999.9000000000002</v>
      </c>
      <c r="BT255">
        <v>0</v>
      </c>
      <c r="BU255">
        <v>0</v>
      </c>
      <c r="BV255">
        <v>9996.631428571429</v>
      </c>
      <c r="BW255">
        <v>0</v>
      </c>
      <c r="BX255">
        <v>7.887224285714285</v>
      </c>
      <c r="BY255">
        <v>-59.89282142857144</v>
      </c>
      <c r="BZ255">
        <v>695.8127857142857</v>
      </c>
      <c r="CA255">
        <v>753.7062142857141</v>
      </c>
      <c r="CB255">
        <v>4.067620000000001</v>
      </c>
      <c r="CC255">
        <v>742.8875357142858</v>
      </c>
      <c r="CD255">
        <v>14.35389642857143</v>
      </c>
      <c r="CE255">
        <v>1.683326071428571</v>
      </c>
      <c r="CF255">
        <v>1.311634642857143</v>
      </c>
      <c r="CG255">
        <v>14.74353214285714</v>
      </c>
      <c r="CH255">
        <v>10.93283571428572</v>
      </c>
      <c r="CI255">
        <v>2000.011785714286</v>
      </c>
      <c r="CJ255">
        <v>0.979999107142857</v>
      </c>
      <c r="CK255">
        <v>0.02000129285714285</v>
      </c>
      <c r="CL255">
        <v>0</v>
      </c>
      <c r="CM255">
        <v>741.9753571428572</v>
      </c>
      <c r="CN255">
        <v>5.00097</v>
      </c>
      <c r="CO255">
        <v>14836.07142857143</v>
      </c>
      <c r="CP255">
        <v>16707.66785714286</v>
      </c>
      <c r="CQ255">
        <v>39.52657142857142</v>
      </c>
      <c r="CR255">
        <v>39.70724999999999</v>
      </c>
      <c r="CS255">
        <v>39.5</v>
      </c>
      <c r="CT255">
        <v>39.42814285714286</v>
      </c>
      <c r="CU255">
        <v>39.80314285714285</v>
      </c>
      <c r="CV255">
        <v>1955.110714285714</v>
      </c>
      <c r="CW255">
        <v>39.90107142857143</v>
      </c>
      <c r="CX255">
        <v>0</v>
      </c>
      <c r="CY255">
        <v>1664379046</v>
      </c>
      <c r="CZ255">
        <v>0</v>
      </c>
      <c r="DA255">
        <v>0</v>
      </c>
      <c r="DB255" t="s">
        <v>356</v>
      </c>
      <c r="DC255">
        <v>1663859321.1</v>
      </c>
      <c r="DD255">
        <v>1663859315.6</v>
      </c>
      <c r="DE255">
        <v>0</v>
      </c>
      <c r="DF255">
        <v>0.196</v>
      </c>
      <c r="DG255">
        <v>-0.001</v>
      </c>
      <c r="DH255">
        <v>-5.941</v>
      </c>
      <c r="DI255">
        <v>-0.174</v>
      </c>
      <c r="DJ255">
        <v>1500</v>
      </c>
      <c r="DK255">
        <v>17</v>
      </c>
      <c r="DL255">
        <v>0.13</v>
      </c>
      <c r="DM255">
        <v>0.04</v>
      </c>
      <c r="DN255">
        <v>-59.679745</v>
      </c>
      <c r="DO255">
        <v>-5.076628142589049</v>
      </c>
      <c r="DP255">
        <v>0.4910069245692979</v>
      </c>
      <c r="DQ255">
        <v>0</v>
      </c>
      <c r="DR255">
        <v>4.06740375</v>
      </c>
      <c r="DS255">
        <v>0.01045947467166576</v>
      </c>
      <c r="DT255">
        <v>0.001537582010007954</v>
      </c>
      <c r="DU255">
        <v>1</v>
      </c>
      <c r="DV255">
        <v>1</v>
      </c>
      <c r="DW255">
        <v>2</v>
      </c>
      <c r="DX255" t="s">
        <v>425</v>
      </c>
      <c r="DY255">
        <v>2.98453</v>
      </c>
      <c r="DZ255">
        <v>2.71559</v>
      </c>
      <c r="EA255">
        <v>0.13963</v>
      </c>
      <c r="EB255">
        <v>0.14551</v>
      </c>
      <c r="EC255">
        <v>0.0905069</v>
      </c>
      <c r="ED255">
        <v>0.0741245</v>
      </c>
      <c r="EE255">
        <v>27304.4</v>
      </c>
      <c r="EF255">
        <v>27256.3</v>
      </c>
      <c r="EG255">
        <v>29488</v>
      </c>
      <c r="EH255">
        <v>29494.4</v>
      </c>
      <c r="EI255">
        <v>35549.8</v>
      </c>
      <c r="EJ255">
        <v>36308.8</v>
      </c>
      <c r="EK255">
        <v>41556.4</v>
      </c>
      <c r="EL255">
        <v>42023.8</v>
      </c>
      <c r="EM255">
        <v>1.98075</v>
      </c>
      <c r="EN255">
        <v>1.93575</v>
      </c>
      <c r="EO255">
        <v>0.111219</v>
      </c>
      <c r="EP255">
        <v>0</v>
      </c>
      <c r="EQ255">
        <v>23.1759</v>
      </c>
      <c r="ER255">
        <v>999.9</v>
      </c>
      <c r="ES255">
        <v>46.5</v>
      </c>
      <c r="ET255">
        <v>28</v>
      </c>
      <c r="EU255">
        <v>19.3094</v>
      </c>
      <c r="EV255">
        <v>62.8597</v>
      </c>
      <c r="EW255">
        <v>33.5417</v>
      </c>
      <c r="EX255">
        <v>1</v>
      </c>
      <c r="EY255">
        <v>-0.150643</v>
      </c>
      <c r="EZ255">
        <v>1.34385</v>
      </c>
      <c r="FA255">
        <v>20.3805</v>
      </c>
      <c r="FB255">
        <v>5.21879</v>
      </c>
      <c r="FC255">
        <v>12.0099</v>
      </c>
      <c r="FD255">
        <v>4.98975</v>
      </c>
      <c r="FE255">
        <v>3.28858</v>
      </c>
      <c r="FF255">
        <v>9999</v>
      </c>
      <c r="FG255">
        <v>9999</v>
      </c>
      <c r="FH255">
        <v>9999</v>
      </c>
      <c r="FI255">
        <v>267.5</v>
      </c>
      <c r="FJ255">
        <v>1.86707</v>
      </c>
      <c r="FK255">
        <v>1.86615</v>
      </c>
      <c r="FL255">
        <v>1.86554</v>
      </c>
      <c r="FM255">
        <v>1.86553</v>
      </c>
      <c r="FN255">
        <v>1.86737</v>
      </c>
      <c r="FO255">
        <v>1.86983</v>
      </c>
      <c r="FP255">
        <v>1.86853</v>
      </c>
      <c r="FQ255">
        <v>1.86996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-4.081</v>
      </c>
      <c r="GF255">
        <v>-0.1346</v>
      </c>
      <c r="GG255">
        <v>-1.924539205026614</v>
      </c>
      <c r="GH255">
        <v>-0.003472570976848066</v>
      </c>
      <c r="GI255">
        <v>7.724417303660118E-07</v>
      </c>
      <c r="GJ255">
        <v>-2.052396271755168E-10</v>
      </c>
      <c r="GK255">
        <v>-0.1837585470287317</v>
      </c>
      <c r="GL255">
        <v>-0.01104087791735834</v>
      </c>
      <c r="GM255">
        <v>0.001110027317673367</v>
      </c>
      <c r="GN255">
        <v>-2.007286811265012E-05</v>
      </c>
      <c r="GO255">
        <v>4</v>
      </c>
      <c r="GP255">
        <v>2317</v>
      </c>
      <c r="GQ255">
        <v>1</v>
      </c>
      <c r="GR255">
        <v>22</v>
      </c>
      <c r="GS255">
        <v>8662</v>
      </c>
      <c r="GT255">
        <v>8662.1</v>
      </c>
      <c r="GU255">
        <v>1.70288</v>
      </c>
      <c r="GV255">
        <v>2.20581</v>
      </c>
      <c r="GW255">
        <v>1.39648</v>
      </c>
      <c r="GX255">
        <v>2.33398</v>
      </c>
      <c r="GY255">
        <v>1.49536</v>
      </c>
      <c r="GZ255">
        <v>2.45361</v>
      </c>
      <c r="HA255">
        <v>32.7535</v>
      </c>
      <c r="HB255">
        <v>16.0934</v>
      </c>
      <c r="HC255">
        <v>18</v>
      </c>
      <c r="HD255">
        <v>525.105</v>
      </c>
      <c r="HE255">
        <v>452.191</v>
      </c>
      <c r="HF255">
        <v>21.5628</v>
      </c>
      <c r="HG255">
        <v>25.5052</v>
      </c>
      <c r="HH255">
        <v>30.0002</v>
      </c>
      <c r="HI255">
        <v>25.4959</v>
      </c>
      <c r="HJ255">
        <v>25.4399</v>
      </c>
      <c r="HK255">
        <v>34.0939</v>
      </c>
      <c r="HL255">
        <v>27.5319</v>
      </c>
      <c r="HM255">
        <v>40.5052</v>
      </c>
      <c r="HN255">
        <v>21.5709</v>
      </c>
      <c r="HO255">
        <v>787.313</v>
      </c>
      <c r="HP255">
        <v>14.3114</v>
      </c>
      <c r="HQ255">
        <v>100.868</v>
      </c>
      <c r="HR255">
        <v>100.933</v>
      </c>
    </row>
    <row r="256" spans="1:226">
      <c r="A256">
        <v>240</v>
      </c>
      <c r="B256">
        <v>1664379047</v>
      </c>
      <c r="C256">
        <v>2842</v>
      </c>
      <c r="D256" t="s">
        <v>844</v>
      </c>
      <c r="E256" t="s">
        <v>845</v>
      </c>
      <c r="F256">
        <v>5</v>
      </c>
      <c r="G256" t="s">
        <v>751</v>
      </c>
      <c r="H256" t="s">
        <v>354</v>
      </c>
      <c r="I256">
        <v>1664379039.5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787.077145455338</v>
      </c>
      <c r="AK256">
        <v>737.1641636363637</v>
      </c>
      <c r="AL256">
        <v>3.373174107238295</v>
      </c>
      <c r="AM256">
        <v>64.65614572603255</v>
      </c>
      <c r="AN256">
        <f>(AP256 - AO256 + BO256*1E3/(8.314*(BQ256+273.15)) * AR256/BN256 * AQ256) * BN256/(100*BB256) * 1000/(1000 - AP256)</f>
        <v>0</v>
      </c>
      <c r="AO256">
        <v>14.33323107397695</v>
      </c>
      <c r="AP256">
        <v>18.42674484848484</v>
      </c>
      <c r="AQ256">
        <v>-4.655679008698168E-06</v>
      </c>
      <c r="AR256">
        <v>104.4264247999576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1664379039.5</v>
      </c>
      <c r="BH256">
        <v>700.4083703703703</v>
      </c>
      <c r="BI256">
        <v>760.6457037037039</v>
      </c>
      <c r="BJ256">
        <v>18.42542592592592</v>
      </c>
      <c r="BK256">
        <v>14.34772222222222</v>
      </c>
      <c r="BL256">
        <v>704.4675555555556</v>
      </c>
      <c r="BM256">
        <v>18.56007777777778</v>
      </c>
      <c r="BN256">
        <v>500.0612962962962</v>
      </c>
      <c r="BO256">
        <v>91.37828518518518</v>
      </c>
      <c r="BP256">
        <v>0.09993137777777777</v>
      </c>
      <c r="BQ256">
        <v>24.84794444444445</v>
      </c>
      <c r="BR256">
        <v>25.00232592592592</v>
      </c>
      <c r="BS256">
        <v>999.9000000000001</v>
      </c>
      <c r="BT256">
        <v>0</v>
      </c>
      <c r="BU256">
        <v>0</v>
      </c>
      <c r="BV256">
        <v>10002.62111111111</v>
      </c>
      <c r="BW256">
        <v>0</v>
      </c>
      <c r="BX256">
        <v>7.885867407407408</v>
      </c>
      <c r="BY256">
        <v>-60.23732962962963</v>
      </c>
      <c r="BZ256">
        <v>713.5561111111111</v>
      </c>
      <c r="CA256">
        <v>771.718037037037</v>
      </c>
      <c r="CB256">
        <v>4.077714444444445</v>
      </c>
      <c r="CC256">
        <v>760.6457037037039</v>
      </c>
      <c r="CD256">
        <v>14.34772222222222</v>
      </c>
      <c r="CE256">
        <v>1.683684074074074</v>
      </c>
      <c r="CF256">
        <v>1.31107037037037</v>
      </c>
      <c r="CG256">
        <v>14.74682962962963</v>
      </c>
      <c r="CH256">
        <v>10.92636296296296</v>
      </c>
      <c r="CI256">
        <v>2000.006296296296</v>
      </c>
      <c r="CJ256">
        <v>0.979999111111111</v>
      </c>
      <c r="CK256">
        <v>0.02000128888888888</v>
      </c>
      <c r="CL256">
        <v>0</v>
      </c>
      <c r="CM256">
        <v>741.820037037037</v>
      </c>
      <c r="CN256">
        <v>5.00097</v>
      </c>
      <c r="CO256">
        <v>14833.3962962963</v>
      </c>
      <c r="CP256">
        <v>16707.62222222222</v>
      </c>
      <c r="CQ256">
        <v>39.50459259259259</v>
      </c>
      <c r="CR256">
        <v>39.68933333333333</v>
      </c>
      <c r="CS256">
        <v>39.486</v>
      </c>
      <c r="CT256">
        <v>39.40714814814815</v>
      </c>
      <c r="CU256">
        <v>39.78674074074074</v>
      </c>
      <c r="CV256">
        <v>1955.106296296296</v>
      </c>
      <c r="CW256">
        <v>39.9</v>
      </c>
      <c r="CX256">
        <v>0</v>
      </c>
      <c r="CY256">
        <v>1664379050.8</v>
      </c>
      <c r="CZ256">
        <v>0</v>
      </c>
      <c r="DA256">
        <v>0</v>
      </c>
      <c r="DB256" t="s">
        <v>356</v>
      </c>
      <c r="DC256">
        <v>1663859321.1</v>
      </c>
      <c r="DD256">
        <v>1663859315.6</v>
      </c>
      <c r="DE256">
        <v>0</v>
      </c>
      <c r="DF256">
        <v>0.196</v>
      </c>
      <c r="DG256">
        <v>-0.001</v>
      </c>
      <c r="DH256">
        <v>-5.941</v>
      </c>
      <c r="DI256">
        <v>-0.174</v>
      </c>
      <c r="DJ256">
        <v>1500</v>
      </c>
      <c r="DK256">
        <v>17</v>
      </c>
      <c r="DL256">
        <v>0.13</v>
      </c>
      <c r="DM256">
        <v>0.04</v>
      </c>
      <c r="DN256">
        <v>-60.0340625</v>
      </c>
      <c r="DO256">
        <v>-3.957772232645274</v>
      </c>
      <c r="DP256">
        <v>0.3904578060991352</v>
      </c>
      <c r="DQ256">
        <v>0</v>
      </c>
      <c r="DR256">
        <v>4.07404825</v>
      </c>
      <c r="DS256">
        <v>0.1046270544089989</v>
      </c>
      <c r="DT256">
        <v>0.01293030005210634</v>
      </c>
      <c r="DU256">
        <v>0</v>
      </c>
      <c r="DV256">
        <v>0</v>
      </c>
      <c r="DW256">
        <v>2</v>
      </c>
      <c r="DX256" t="s">
        <v>357</v>
      </c>
      <c r="DY256">
        <v>2.98453</v>
      </c>
      <c r="DZ256">
        <v>2.71571</v>
      </c>
      <c r="EA256">
        <v>0.141826</v>
      </c>
      <c r="EB256">
        <v>0.147634</v>
      </c>
      <c r="EC256">
        <v>0.09049550000000001</v>
      </c>
      <c r="ED256">
        <v>0.0739752</v>
      </c>
      <c r="EE256">
        <v>27235.6</v>
      </c>
      <c r="EF256">
        <v>27188.6</v>
      </c>
      <c r="EG256">
        <v>29488.9</v>
      </c>
      <c r="EH256">
        <v>29494.4</v>
      </c>
      <c r="EI256">
        <v>35551.4</v>
      </c>
      <c r="EJ256">
        <v>36314.6</v>
      </c>
      <c r="EK256">
        <v>41557.7</v>
      </c>
      <c r="EL256">
        <v>42023.6</v>
      </c>
      <c r="EM256">
        <v>1.98075</v>
      </c>
      <c r="EN256">
        <v>1.93598</v>
      </c>
      <c r="EO256">
        <v>0.110623</v>
      </c>
      <c r="EP256">
        <v>0</v>
      </c>
      <c r="EQ256">
        <v>23.1786</v>
      </c>
      <c r="ER256">
        <v>999.9</v>
      </c>
      <c r="ES256">
        <v>46.5</v>
      </c>
      <c r="ET256">
        <v>28</v>
      </c>
      <c r="EU256">
        <v>19.3116</v>
      </c>
      <c r="EV256">
        <v>62.4497</v>
      </c>
      <c r="EW256">
        <v>33.0409</v>
      </c>
      <c r="EX256">
        <v>1</v>
      </c>
      <c r="EY256">
        <v>-0.150633</v>
      </c>
      <c r="EZ256">
        <v>1.32947</v>
      </c>
      <c r="FA256">
        <v>20.3806</v>
      </c>
      <c r="FB256">
        <v>5.21864</v>
      </c>
      <c r="FC256">
        <v>12.0099</v>
      </c>
      <c r="FD256">
        <v>4.98985</v>
      </c>
      <c r="FE256">
        <v>3.28863</v>
      </c>
      <c r="FF256">
        <v>9999</v>
      </c>
      <c r="FG256">
        <v>9999</v>
      </c>
      <c r="FH256">
        <v>9999</v>
      </c>
      <c r="FI256">
        <v>267.6</v>
      </c>
      <c r="FJ256">
        <v>1.867</v>
      </c>
      <c r="FK256">
        <v>1.86614</v>
      </c>
      <c r="FL256">
        <v>1.86554</v>
      </c>
      <c r="FM256">
        <v>1.86554</v>
      </c>
      <c r="FN256">
        <v>1.86736</v>
      </c>
      <c r="FO256">
        <v>1.86982</v>
      </c>
      <c r="FP256">
        <v>1.86852</v>
      </c>
      <c r="FQ256">
        <v>1.86996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-4.126</v>
      </c>
      <c r="GF256">
        <v>-0.1346</v>
      </c>
      <c r="GG256">
        <v>-1.924539205026614</v>
      </c>
      <c r="GH256">
        <v>-0.003472570976848066</v>
      </c>
      <c r="GI256">
        <v>7.724417303660118E-07</v>
      </c>
      <c r="GJ256">
        <v>-2.052396271755168E-10</v>
      </c>
      <c r="GK256">
        <v>-0.1837585470287317</v>
      </c>
      <c r="GL256">
        <v>-0.01104087791735834</v>
      </c>
      <c r="GM256">
        <v>0.001110027317673367</v>
      </c>
      <c r="GN256">
        <v>-2.007286811265012E-05</v>
      </c>
      <c r="GO256">
        <v>4</v>
      </c>
      <c r="GP256">
        <v>2317</v>
      </c>
      <c r="GQ256">
        <v>1</v>
      </c>
      <c r="GR256">
        <v>22</v>
      </c>
      <c r="GS256">
        <v>8662.1</v>
      </c>
      <c r="GT256">
        <v>8662.200000000001</v>
      </c>
      <c r="GU256">
        <v>1.7334</v>
      </c>
      <c r="GV256">
        <v>2.20825</v>
      </c>
      <c r="GW256">
        <v>1.39648</v>
      </c>
      <c r="GX256">
        <v>2.33398</v>
      </c>
      <c r="GY256">
        <v>1.49536</v>
      </c>
      <c r="GZ256">
        <v>2.37549</v>
      </c>
      <c r="HA256">
        <v>32.7535</v>
      </c>
      <c r="HB256">
        <v>16.0758</v>
      </c>
      <c r="HC256">
        <v>18</v>
      </c>
      <c r="HD256">
        <v>525.121</v>
      </c>
      <c r="HE256">
        <v>452.342</v>
      </c>
      <c r="HF256">
        <v>21.5662</v>
      </c>
      <c r="HG256">
        <v>25.5071</v>
      </c>
      <c r="HH256">
        <v>30.0001</v>
      </c>
      <c r="HI256">
        <v>25.4978</v>
      </c>
      <c r="HJ256">
        <v>25.4415</v>
      </c>
      <c r="HK256">
        <v>34.7019</v>
      </c>
      <c r="HL256">
        <v>27.5319</v>
      </c>
      <c r="HM256">
        <v>40.5052</v>
      </c>
      <c r="HN256">
        <v>21.5678</v>
      </c>
      <c r="HO256">
        <v>807.349</v>
      </c>
      <c r="HP256">
        <v>14.3012</v>
      </c>
      <c r="HQ256">
        <v>100.871</v>
      </c>
      <c r="HR256">
        <v>100.933</v>
      </c>
    </row>
    <row r="257" spans="1:226">
      <c r="A257">
        <v>241</v>
      </c>
      <c r="B257">
        <v>1664379052</v>
      </c>
      <c r="C257">
        <v>2847</v>
      </c>
      <c r="D257" t="s">
        <v>846</v>
      </c>
      <c r="E257" t="s">
        <v>847</v>
      </c>
      <c r="F257">
        <v>5</v>
      </c>
      <c r="G257" t="s">
        <v>751</v>
      </c>
      <c r="H257" t="s">
        <v>354</v>
      </c>
      <c r="I257">
        <v>1664379044.214286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804.0480011640933</v>
      </c>
      <c r="AK257">
        <v>753.9743818181818</v>
      </c>
      <c r="AL257">
        <v>3.3656748780384</v>
      </c>
      <c r="AM257">
        <v>64.65614572603255</v>
      </c>
      <c r="AN257">
        <f>(AP257 - AO257 + BO257*1E3/(8.314*(BQ257+273.15)) * AR257/BN257 * AQ257) * BN257/(100*BB257) * 1000/(1000 - AP257)</f>
        <v>0</v>
      </c>
      <c r="AO257">
        <v>14.31140994012562</v>
      </c>
      <c r="AP257">
        <v>18.41759636363636</v>
      </c>
      <c r="AQ257">
        <v>-2.276075228956081E-05</v>
      </c>
      <c r="AR257">
        <v>104.4264247999576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1664379044.214286</v>
      </c>
      <c r="BH257">
        <v>715.9941428571428</v>
      </c>
      <c r="BI257">
        <v>776.4625357142858</v>
      </c>
      <c r="BJ257">
        <v>18.42483928571428</v>
      </c>
      <c r="BK257">
        <v>14.33459642857143</v>
      </c>
      <c r="BL257">
        <v>720.09525</v>
      </c>
      <c r="BM257">
        <v>18.55949642857143</v>
      </c>
      <c r="BN257">
        <v>500.0680357142857</v>
      </c>
      <c r="BO257">
        <v>91.37821071428571</v>
      </c>
      <c r="BP257">
        <v>0.09998830357142859</v>
      </c>
      <c r="BQ257">
        <v>24.84779285714286</v>
      </c>
      <c r="BR257">
        <v>24.99690714285714</v>
      </c>
      <c r="BS257">
        <v>999.9000000000002</v>
      </c>
      <c r="BT257">
        <v>0</v>
      </c>
      <c r="BU257">
        <v>0</v>
      </c>
      <c r="BV257">
        <v>9994.492499999998</v>
      </c>
      <c r="BW257">
        <v>0</v>
      </c>
      <c r="BX257">
        <v>7.887324642857145</v>
      </c>
      <c r="BY257">
        <v>-60.46843214285714</v>
      </c>
      <c r="BZ257">
        <v>729.4338928571427</v>
      </c>
      <c r="CA257">
        <v>787.7545</v>
      </c>
      <c r="CB257">
        <v>4.090255357142857</v>
      </c>
      <c r="CC257">
        <v>776.4625357142858</v>
      </c>
      <c r="CD257">
        <v>14.33459642857143</v>
      </c>
      <c r="CE257">
        <v>1.683629285714286</v>
      </c>
      <c r="CF257">
        <v>1.309869642857143</v>
      </c>
      <c r="CG257">
        <v>14.74632142857143</v>
      </c>
      <c r="CH257">
        <v>10.91256785714286</v>
      </c>
      <c r="CI257">
        <v>2000.025357142857</v>
      </c>
      <c r="CJ257">
        <v>0.979999107142857</v>
      </c>
      <c r="CK257">
        <v>0.02000129285714285</v>
      </c>
      <c r="CL257">
        <v>0</v>
      </c>
      <c r="CM257">
        <v>741.5871785714286</v>
      </c>
      <c r="CN257">
        <v>5.00097</v>
      </c>
      <c r="CO257">
        <v>14827.61785714286</v>
      </c>
      <c r="CP257">
        <v>16707.78214285714</v>
      </c>
      <c r="CQ257">
        <v>39.4955</v>
      </c>
      <c r="CR257">
        <v>39.68699999999999</v>
      </c>
      <c r="CS257">
        <v>39.46625</v>
      </c>
      <c r="CT257">
        <v>39.38828571428571</v>
      </c>
      <c r="CU257">
        <v>39.76771428571428</v>
      </c>
      <c r="CV257">
        <v>1955.125357142857</v>
      </c>
      <c r="CW257">
        <v>39.9</v>
      </c>
      <c r="CX257">
        <v>0</v>
      </c>
      <c r="CY257">
        <v>1664379056.2</v>
      </c>
      <c r="CZ257">
        <v>0</v>
      </c>
      <c r="DA257">
        <v>0</v>
      </c>
      <c r="DB257" t="s">
        <v>356</v>
      </c>
      <c r="DC257">
        <v>1663859321.1</v>
      </c>
      <c r="DD257">
        <v>1663859315.6</v>
      </c>
      <c r="DE257">
        <v>0</v>
      </c>
      <c r="DF257">
        <v>0.196</v>
      </c>
      <c r="DG257">
        <v>-0.001</v>
      </c>
      <c r="DH257">
        <v>-5.941</v>
      </c>
      <c r="DI257">
        <v>-0.174</v>
      </c>
      <c r="DJ257">
        <v>1500</v>
      </c>
      <c r="DK257">
        <v>17</v>
      </c>
      <c r="DL257">
        <v>0.13</v>
      </c>
      <c r="DM257">
        <v>0.04</v>
      </c>
      <c r="DN257">
        <v>-60.2719875</v>
      </c>
      <c r="DO257">
        <v>-3.170738836772836</v>
      </c>
      <c r="DP257">
        <v>0.3179151877368395</v>
      </c>
      <c r="DQ257">
        <v>0</v>
      </c>
      <c r="DR257">
        <v>4.08283075</v>
      </c>
      <c r="DS257">
        <v>0.1678287804878</v>
      </c>
      <c r="DT257">
        <v>0.01795897677868924</v>
      </c>
      <c r="DU257">
        <v>0</v>
      </c>
      <c r="DV257">
        <v>0</v>
      </c>
      <c r="DW257">
        <v>2</v>
      </c>
      <c r="DX257" t="s">
        <v>357</v>
      </c>
      <c r="DY257">
        <v>2.98445</v>
      </c>
      <c r="DZ257">
        <v>2.7155</v>
      </c>
      <c r="EA257">
        <v>0.143991</v>
      </c>
      <c r="EB257">
        <v>0.149709</v>
      </c>
      <c r="EC257">
        <v>0.0904623</v>
      </c>
      <c r="ED257">
        <v>0.07396229999999999</v>
      </c>
      <c r="EE257">
        <v>27166.4</v>
      </c>
      <c r="EF257">
        <v>27122.2</v>
      </c>
      <c r="EG257">
        <v>29488.3</v>
      </c>
      <c r="EH257">
        <v>29494.2</v>
      </c>
      <c r="EI257">
        <v>35551.9</v>
      </c>
      <c r="EJ257">
        <v>36315.1</v>
      </c>
      <c r="EK257">
        <v>41556.8</v>
      </c>
      <c r="EL257">
        <v>42023.7</v>
      </c>
      <c r="EM257">
        <v>1.98072</v>
      </c>
      <c r="EN257">
        <v>1.9359</v>
      </c>
      <c r="EO257">
        <v>0.109877</v>
      </c>
      <c r="EP257">
        <v>0</v>
      </c>
      <c r="EQ257">
        <v>23.1797</v>
      </c>
      <c r="ER257">
        <v>999.9</v>
      </c>
      <c r="ES257">
        <v>46.5</v>
      </c>
      <c r="ET257">
        <v>28</v>
      </c>
      <c r="EU257">
        <v>19.3108</v>
      </c>
      <c r="EV257">
        <v>62.8797</v>
      </c>
      <c r="EW257">
        <v>33.5256</v>
      </c>
      <c r="EX257">
        <v>1</v>
      </c>
      <c r="EY257">
        <v>-0.150442</v>
      </c>
      <c r="EZ257">
        <v>1.33141</v>
      </c>
      <c r="FA257">
        <v>20.3806</v>
      </c>
      <c r="FB257">
        <v>5.21744</v>
      </c>
      <c r="FC257">
        <v>12.0099</v>
      </c>
      <c r="FD257">
        <v>4.9894</v>
      </c>
      <c r="FE257">
        <v>3.28848</v>
      </c>
      <c r="FF257">
        <v>9999</v>
      </c>
      <c r="FG257">
        <v>9999</v>
      </c>
      <c r="FH257">
        <v>9999</v>
      </c>
      <c r="FI257">
        <v>267.6</v>
      </c>
      <c r="FJ257">
        <v>1.86706</v>
      </c>
      <c r="FK257">
        <v>1.86614</v>
      </c>
      <c r="FL257">
        <v>1.86554</v>
      </c>
      <c r="FM257">
        <v>1.86554</v>
      </c>
      <c r="FN257">
        <v>1.86736</v>
      </c>
      <c r="FO257">
        <v>1.86984</v>
      </c>
      <c r="FP257">
        <v>1.86851</v>
      </c>
      <c r="FQ257">
        <v>1.86995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-4.17</v>
      </c>
      <c r="GF257">
        <v>-0.1347</v>
      </c>
      <c r="GG257">
        <v>-1.924539205026614</v>
      </c>
      <c r="GH257">
        <v>-0.003472570976848066</v>
      </c>
      <c r="GI257">
        <v>7.724417303660118E-07</v>
      </c>
      <c r="GJ257">
        <v>-2.052396271755168E-10</v>
      </c>
      <c r="GK257">
        <v>-0.1837585470287317</v>
      </c>
      <c r="GL257">
        <v>-0.01104087791735834</v>
      </c>
      <c r="GM257">
        <v>0.001110027317673367</v>
      </c>
      <c r="GN257">
        <v>-2.007286811265012E-05</v>
      </c>
      <c r="GO257">
        <v>4</v>
      </c>
      <c r="GP257">
        <v>2317</v>
      </c>
      <c r="GQ257">
        <v>1</v>
      </c>
      <c r="GR257">
        <v>22</v>
      </c>
      <c r="GS257">
        <v>8662.200000000001</v>
      </c>
      <c r="GT257">
        <v>8662.299999999999</v>
      </c>
      <c r="GU257">
        <v>1.76147</v>
      </c>
      <c r="GV257">
        <v>2.20703</v>
      </c>
      <c r="GW257">
        <v>1.39648</v>
      </c>
      <c r="GX257">
        <v>2.33398</v>
      </c>
      <c r="GY257">
        <v>1.49536</v>
      </c>
      <c r="GZ257">
        <v>2.46582</v>
      </c>
      <c r="HA257">
        <v>32.7535</v>
      </c>
      <c r="HB257">
        <v>16.0846</v>
      </c>
      <c r="HC257">
        <v>18</v>
      </c>
      <c r="HD257">
        <v>525.125</v>
      </c>
      <c r="HE257">
        <v>452.313</v>
      </c>
      <c r="HF257">
        <v>21.5663</v>
      </c>
      <c r="HG257">
        <v>25.5093</v>
      </c>
      <c r="HH257">
        <v>30.0001</v>
      </c>
      <c r="HI257">
        <v>25.5</v>
      </c>
      <c r="HJ257">
        <v>25.4437</v>
      </c>
      <c r="HK257">
        <v>35.254</v>
      </c>
      <c r="HL257">
        <v>27.5319</v>
      </c>
      <c r="HM257">
        <v>40.5052</v>
      </c>
      <c r="HN257">
        <v>21.5671</v>
      </c>
      <c r="HO257">
        <v>820.706</v>
      </c>
      <c r="HP257">
        <v>14.2964</v>
      </c>
      <c r="HQ257">
        <v>100.869</v>
      </c>
      <c r="HR257">
        <v>100.933</v>
      </c>
    </row>
    <row r="258" spans="1:226">
      <c r="A258">
        <v>242</v>
      </c>
      <c r="B258">
        <v>1664379057</v>
      </c>
      <c r="C258">
        <v>2852</v>
      </c>
      <c r="D258" t="s">
        <v>848</v>
      </c>
      <c r="E258" t="s">
        <v>849</v>
      </c>
      <c r="F258">
        <v>5</v>
      </c>
      <c r="G258" t="s">
        <v>751</v>
      </c>
      <c r="H258" t="s">
        <v>354</v>
      </c>
      <c r="I258">
        <v>1664379049.5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821.0580692404935</v>
      </c>
      <c r="AK258">
        <v>770.9280363636362</v>
      </c>
      <c r="AL258">
        <v>3.393042693362435</v>
      </c>
      <c r="AM258">
        <v>64.65614572603255</v>
      </c>
      <c r="AN258">
        <f>(AP258 - AO258 + BO258*1E3/(8.314*(BQ258+273.15)) * AR258/BN258 * AQ258) * BN258/(100*BB258) * 1000/(1000 - AP258)</f>
        <v>0</v>
      </c>
      <c r="AO258">
        <v>14.31302817796044</v>
      </c>
      <c r="AP258">
        <v>18.40999575757575</v>
      </c>
      <c r="AQ258">
        <v>-2.060392827382115E-05</v>
      </c>
      <c r="AR258">
        <v>104.4264247999576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1664379049.5</v>
      </c>
      <c r="BH258">
        <v>733.5008148148148</v>
      </c>
      <c r="BI258">
        <v>794.1557777777779</v>
      </c>
      <c r="BJ258">
        <v>18.42064444444444</v>
      </c>
      <c r="BK258">
        <v>14.31945925925926</v>
      </c>
      <c r="BL258">
        <v>737.6488888888888</v>
      </c>
      <c r="BM258">
        <v>18.55534444444445</v>
      </c>
      <c r="BN258">
        <v>500.0691851851852</v>
      </c>
      <c r="BO258">
        <v>91.37684444444446</v>
      </c>
      <c r="BP258">
        <v>0.09998644444444445</v>
      </c>
      <c r="BQ258">
        <v>24.84784444444444</v>
      </c>
      <c r="BR258">
        <v>24.99218888888889</v>
      </c>
      <c r="BS258">
        <v>999.9000000000001</v>
      </c>
      <c r="BT258">
        <v>0</v>
      </c>
      <c r="BU258">
        <v>0</v>
      </c>
      <c r="BV258">
        <v>9994.629259259258</v>
      </c>
      <c r="BW258">
        <v>0</v>
      </c>
      <c r="BX258">
        <v>7.896171111111113</v>
      </c>
      <c r="BY258">
        <v>-60.65496296296297</v>
      </c>
      <c r="BZ258">
        <v>747.2657777777778</v>
      </c>
      <c r="CA258">
        <v>805.6927407407408</v>
      </c>
      <c r="CB258">
        <v>4.101203703703703</v>
      </c>
      <c r="CC258">
        <v>794.1557777777779</v>
      </c>
      <c r="CD258">
        <v>14.31945925925926</v>
      </c>
      <c r="CE258">
        <v>1.683221481481482</v>
      </c>
      <c r="CF258">
        <v>1.308467037037037</v>
      </c>
      <c r="CG258">
        <v>14.74255555555555</v>
      </c>
      <c r="CH258">
        <v>10.89645185185185</v>
      </c>
      <c r="CI258">
        <v>2000.001481481482</v>
      </c>
      <c r="CJ258">
        <v>0.9799986666666667</v>
      </c>
      <c r="CK258">
        <v>0.02000173333333333</v>
      </c>
      <c r="CL258">
        <v>0</v>
      </c>
      <c r="CM258">
        <v>741.0932592592593</v>
      </c>
      <c r="CN258">
        <v>5.00097</v>
      </c>
      <c r="CO258">
        <v>14817.6037037037</v>
      </c>
      <c r="CP258">
        <v>16707.58148148148</v>
      </c>
      <c r="CQ258">
        <v>39.47433333333333</v>
      </c>
      <c r="CR258">
        <v>39.68699999999999</v>
      </c>
      <c r="CS258">
        <v>39.444</v>
      </c>
      <c r="CT258">
        <v>39.375</v>
      </c>
      <c r="CU258">
        <v>39.75459259259259</v>
      </c>
      <c r="CV258">
        <v>1955.101481481481</v>
      </c>
      <c r="CW258">
        <v>39.9</v>
      </c>
      <c r="CX258">
        <v>0</v>
      </c>
      <c r="CY258">
        <v>1664379061</v>
      </c>
      <c r="CZ258">
        <v>0</v>
      </c>
      <c r="DA258">
        <v>0</v>
      </c>
      <c r="DB258" t="s">
        <v>356</v>
      </c>
      <c r="DC258">
        <v>1663859321.1</v>
      </c>
      <c r="DD258">
        <v>1663859315.6</v>
      </c>
      <c r="DE258">
        <v>0</v>
      </c>
      <c r="DF258">
        <v>0.196</v>
      </c>
      <c r="DG258">
        <v>-0.001</v>
      </c>
      <c r="DH258">
        <v>-5.941</v>
      </c>
      <c r="DI258">
        <v>-0.174</v>
      </c>
      <c r="DJ258">
        <v>1500</v>
      </c>
      <c r="DK258">
        <v>17</v>
      </c>
      <c r="DL258">
        <v>0.13</v>
      </c>
      <c r="DM258">
        <v>0.04</v>
      </c>
      <c r="DN258">
        <v>-60.5301731707317</v>
      </c>
      <c r="DO258">
        <v>-2.227329616724913</v>
      </c>
      <c r="DP258">
        <v>0.2233381020264472</v>
      </c>
      <c r="DQ258">
        <v>0</v>
      </c>
      <c r="DR258">
        <v>4.091452195121951</v>
      </c>
      <c r="DS258">
        <v>0.1370935191637648</v>
      </c>
      <c r="DT258">
        <v>0.01674351399901157</v>
      </c>
      <c r="DU258">
        <v>0</v>
      </c>
      <c r="DV258">
        <v>0</v>
      </c>
      <c r="DW258">
        <v>2</v>
      </c>
      <c r="DX258" t="s">
        <v>357</v>
      </c>
      <c r="DY258">
        <v>2.98452</v>
      </c>
      <c r="DZ258">
        <v>2.71555</v>
      </c>
      <c r="EA258">
        <v>0.146138</v>
      </c>
      <c r="EB258">
        <v>0.151776</v>
      </c>
      <c r="EC258">
        <v>0.090436</v>
      </c>
      <c r="ED258">
        <v>0.0739664</v>
      </c>
      <c r="EE258">
        <v>27097.8</v>
      </c>
      <c r="EF258">
        <v>27056.4</v>
      </c>
      <c r="EG258">
        <v>29487.9</v>
      </c>
      <c r="EH258">
        <v>29494.2</v>
      </c>
      <c r="EI258">
        <v>35552.3</v>
      </c>
      <c r="EJ258">
        <v>36315.1</v>
      </c>
      <c r="EK258">
        <v>41555.9</v>
      </c>
      <c r="EL258">
        <v>42023.8</v>
      </c>
      <c r="EM258">
        <v>1.9807</v>
      </c>
      <c r="EN258">
        <v>1.936</v>
      </c>
      <c r="EO258">
        <v>0.110231</v>
      </c>
      <c r="EP258">
        <v>0</v>
      </c>
      <c r="EQ258">
        <v>23.1806</v>
      </c>
      <c r="ER258">
        <v>999.9</v>
      </c>
      <c r="ES258">
        <v>46.5</v>
      </c>
      <c r="ET258">
        <v>28</v>
      </c>
      <c r="EU258">
        <v>19.3113</v>
      </c>
      <c r="EV258">
        <v>63.0397</v>
      </c>
      <c r="EW258">
        <v>33.2893</v>
      </c>
      <c r="EX258">
        <v>1</v>
      </c>
      <c r="EY258">
        <v>-0.150396</v>
      </c>
      <c r="EZ258">
        <v>1.30574</v>
      </c>
      <c r="FA258">
        <v>20.3808</v>
      </c>
      <c r="FB258">
        <v>5.21804</v>
      </c>
      <c r="FC258">
        <v>12.0099</v>
      </c>
      <c r="FD258">
        <v>4.98965</v>
      </c>
      <c r="FE258">
        <v>3.2885</v>
      </c>
      <c r="FF258">
        <v>9999</v>
      </c>
      <c r="FG258">
        <v>9999</v>
      </c>
      <c r="FH258">
        <v>9999</v>
      </c>
      <c r="FI258">
        <v>267.6</v>
      </c>
      <c r="FJ258">
        <v>1.86704</v>
      </c>
      <c r="FK258">
        <v>1.86615</v>
      </c>
      <c r="FL258">
        <v>1.86554</v>
      </c>
      <c r="FM258">
        <v>1.86553</v>
      </c>
      <c r="FN258">
        <v>1.86737</v>
      </c>
      <c r="FO258">
        <v>1.86985</v>
      </c>
      <c r="FP258">
        <v>1.8685</v>
      </c>
      <c r="FQ258">
        <v>1.86996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-4.215</v>
      </c>
      <c r="GF258">
        <v>-0.1348</v>
      </c>
      <c r="GG258">
        <v>-1.924539205026614</v>
      </c>
      <c r="GH258">
        <v>-0.003472570976848066</v>
      </c>
      <c r="GI258">
        <v>7.724417303660118E-07</v>
      </c>
      <c r="GJ258">
        <v>-2.052396271755168E-10</v>
      </c>
      <c r="GK258">
        <v>-0.1837585470287317</v>
      </c>
      <c r="GL258">
        <v>-0.01104087791735834</v>
      </c>
      <c r="GM258">
        <v>0.001110027317673367</v>
      </c>
      <c r="GN258">
        <v>-2.007286811265012E-05</v>
      </c>
      <c r="GO258">
        <v>4</v>
      </c>
      <c r="GP258">
        <v>2317</v>
      </c>
      <c r="GQ258">
        <v>1</v>
      </c>
      <c r="GR258">
        <v>22</v>
      </c>
      <c r="GS258">
        <v>8662.299999999999</v>
      </c>
      <c r="GT258">
        <v>8662.4</v>
      </c>
      <c r="GU258">
        <v>1.79199</v>
      </c>
      <c r="GV258">
        <v>2.20093</v>
      </c>
      <c r="GW258">
        <v>1.39648</v>
      </c>
      <c r="GX258">
        <v>2.33398</v>
      </c>
      <c r="GY258">
        <v>1.49536</v>
      </c>
      <c r="GZ258">
        <v>2.44263</v>
      </c>
      <c r="HA258">
        <v>32.7313</v>
      </c>
      <c r="HB258">
        <v>16.0758</v>
      </c>
      <c r="HC258">
        <v>18</v>
      </c>
      <c r="HD258">
        <v>525.128</v>
      </c>
      <c r="HE258">
        <v>452.392</v>
      </c>
      <c r="HF258">
        <v>21.5672</v>
      </c>
      <c r="HG258">
        <v>25.5109</v>
      </c>
      <c r="HH258">
        <v>30.0002</v>
      </c>
      <c r="HI258">
        <v>25.5021</v>
      </c>
      <c r="HJ258">
        <v>25.4458</v>
      </c>
      <c r="HK258">
        <v>35.8608</v>
      </c>
      <c r="HL258">
        <v>27.5319</v>
      </c>
      <c r="HM258">
        <v>40.5052</v>
      </c>
      <c r="HN258">
        <v>21.5769</v>
      </c>
      <c r="HO258">
        <v>840.742</v>
      </c>
      <c r="HP258">
        <v>14.288</v>
      </c>
      <c r="HQ258">
        <v>100.867</v>
      </c>
      <c r="HR258">
        <v>100.933</v>
      </c>
    </row>
    <row r="259" spans="1:226">
      <c r="A259">
        <v>243</v>
      </c>
      <c r="B259">
        <v>1664379062</v>
      </c>
      <c r="C259">
        <v>2857</v>
      </c>
      <c r="D259" t="s">
        <v>850</v>
      </c>
      <c r="E259" t="s">
        <v>851</v>
      </c>
      <c r="F259">
        <v>5</v>
      </c>
      <c r="G259" t="s">
        <v>751</v>
      </c>
      <c r="H259" t="s">
        <v>354</v>
      </c>
      <c r="I259">
        <v>1664379054.214286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838.0570127240824</v>
      </c>
      <c r="AK259">
        <v>787.6830000000003</v>
      </c>
      <c r="AL259">
        <v>3.353074406594856</v>
      </c>
      <c r="AM259">
        <v>64.65614572603255</v>
      </c>
      <c r="AN259">
        <f>(AP259 - AO259 + BO259*1E3/(8.314*(BQ259+273.15)) * AR259/BN259 * AQ259) * BN259/(100*BB259) * 1000/(1000 - AP259)</f>
        <v>0</v>
      </c>
      <c r="AO259">
        <v>14.31455394854476</v>
      </c>
      <c r="AP259">
        <v>18.40878303030302</v>
      </c>
      <c r="AQ259">
        <v>-2.457976221751628E-06</v>
      </c>
      <c r="AR259">
        <v>104.4264247999576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1664379054.214286</v>
      </c>
      <c r="BH259">
        <v>749.0983928571428</v>
      </c>
      <c r="BI259">
        <v>809.9532500000001</v>
      </c>
      <c r="BJ259">
        <v>18.41454285714286</v>
      </c>
      <c r="BK259">
        <v>14.31339285714286</v>
      </c>
      <c r="BL259">
        <v>753.2881428571428</v>
      </c>
      <c r="BM259">
        <v>18.54929642857143</v>
      </c>
      <c r="BN259">
        <v>500.0667857142857</v>
      </c>
      <c r="BO259">
        <v>91.37547857142859</v>
      </c>
      <c r="BP259">
        <v>0.1000382607142857</v>
      </c>
      <c r="BQ259">
        <v>24.84848928571428</v>
      </c>
      <c r="BR259">
        <v>24.98979285714285</v>
      </c>
      <c r="BS259">
        <v>999.9000000000002</v>
      </c>
      <c r="BT259">
        <v>0</v>
      </c>
      <c r="BU259">
        <v>0</v>
      </c>
      <c r="BV259">
        <v>9987.365714285714</v>
      </c>
      <c r="BW259">
        <v>0</v>
      </c>
      <c r="BX259">
        <v>7.897160000000002</v>
      </c>
      <c r="BY259">
        <v>-60.8548</v>
      </c>
      <c r="BZ259">
        <v>763.1513214285715</v>
      </c>
      <c r="CA259">
        <v>821.7147500000002</v>
      </c>
      <c r="CB259">
        <v>4.101155714285715</v>
      </c>
      <c r="CC259">
        <v>809.9532500000001</v>
      </c>
      <c r="CD259">
        <v>14.31339285714286</v>
      </c>
      <c r="CE259">
        <v>1.682637857142857</v>
      </c>
      <c r="CF259">
        <v>1.307892857142857</v>
      </c>
      <c r="CG259">
        <v>14.73718214285714</v>
      </c>
      <c r="CH259">
        <v>10.88985714285714</v>
      </c>
      <c r="CI259">
        <v>1999.998571428571</v>
      </c>
      <c r="CJ259">
        <v>0.9799983571428571</v>
      </c>
      <c r="CK259">
        <v>0.02000204285714285</v>
      </c>
      <c r="CL259">
        <v>0</v>
      </c>
      <c r="CM259">
        <v>740.4802142857143</v>
      </c>
      <c r="CN259">
        <v>5.00097</v>
      </c>
      <c r="CO259">
        <v>14805.78928571429</v>
      </c>
      <c r="CP259">
        <v>16707.55357142857</v>
      </c>
      <c r="CQ259">
        <v>39.45499999999999</v>
      </c>
      <c r="CR259">
        <v>39.68257142857142</v>
      </c>
      <c r="CS259">
        <v>39.43699999999999</v>
      </c>
      <c r="CT259">
        <v>39.37049999999999</v>
      </c>
      <c r="CU259">
        <v>39.74099999999999</v>
      </c>
      <c r="CV259">
        <v>1955.098214285714</v>
      </c>
      <c r="CW259">
        <v>39.90035714285715</v>
      </c>
      <c r="CX259">
        <v>0</v>
      </c>
      <c r="CY259">
        <v>1664379065.8</v>
      </c>
      <c r="CZ259">
        <v>0</v>
      </c>
      <c r="DA259">
        <v>0</v>
      </c>
      <c r="DB259" t="s">
        <v>356</v>
      </c>
      <c r="DC259">
        <v>1663859321.1</v>
      </c>
      <c r="DD259">
        <v>1663859315.6</v>
      </c>
      <c r="DE259">
        <v>0</v>
      </c>
      <c r="DF259">
        <v>0.196</v>
      </c>
      <c r="DG259">
        <v>-0.001</v>
      </c>
      <c r="DH259">
        <v>-5.941</v>
      </c>
      <c r="DI259">
        <v>-0.174</v>
      </c>
      <c r="DJ259">
        <v>1500</v>
      </c>
      <c r="DK259">
        <v>17</v>
      </c>
      <c r="DL259">
        <v>0.13</v>
      </c>
      <c r="DM259">
        <v>0.04</v>
      </c>
      <c r="DN259">
        <v>-60.72049024390245</v>
      </c>
      <c r="DO259">
        <v>-2.420209756097506</v>
      </c>
      <c r="DP259">
        <v>0.2416618225748213</v>
      </c>
      <c r="DQ259">
        <v>0</v>
      </c>
      <c r="DR259">
        <v>4.097998780487805</v>
      </c>
      <c r="DS259">
        <v>0.02440808362369148</v>
      </c>
      <c r="DT259">
        <v>0.01046740753310047</v>
      </c>
      <c r="DU259">
        <v>1</v>
      </c>
      <c r="DV259">
        <v>1</v>
      </c>
      <c r="DW259">
        <v>2</v>
      </c>
      <c r="DX259" t="s">
        <v>425</v>
      </c>
      <c r="DY259">
        <v>2.98446</v>
      </c>
      <c r="DZ259">
        <v>2.71558</v>
      </c>
      <c r="EA259">
        <v>0.148258</v>
      </c>
      <c r="EB259">
        <v>0.153837</v>
      </c>
      <c r="EC259">
        <v>0.09043809999999999</v>
      </c>
      <c r="ED259">
        <v>0.0739802</v>
      </c>
      <c r="EE259">
        <v>27030.4</v>
      </c>
      <c r="EF259">
        <v>26990.3</v>
      </c>
      <c r="EG259">
        <v>29487.7</v>
      </c>
      <c r="EH259">
        <v>29493.8</v>
      </c>
      <c r="EI259">
        <v>35552.3</v>
      </c>
      <c r="EJ259">
        <v>36314.1</v>
      </c>
      <c r="EK259">
        <v>41555.9</v>
      </c>
      <c r="EL259">
        <v>42023.2</v>
      </c>
      <c r="EM259">
        <v>1.98037</v>
      </c>
      <c r="EN259">
        <v>1.93582</v>
      </c>
      <c r="EO259">
        <v>0.109691</v>
      </c>
      <c r="EP259">
        <v>0</v>
      </c>
      <c r="EQ259">
        <v>23.1826</v>
      </c>
      <c r="ER259">
        <v>999.9</v>
      </c>
      <c r="ES259">
        <v>46.5</v>
      </c>
      <c r="ET259">
        <v>28</v>
      </c>
      <c r="EU259">
        <v>19.3107</v>
      </c>
      <c r="EV259">
        <v>62.9597</v>
      </c>
      <c r="EW259">
        <v>33.0889</v>
      </c>
      <c r="EX259">
        <v>1</v>
      </c>
      <c r="EY259">
        <v>-0.150295</v>
      </c>
      <c r="EZ259">
        <v>1.29234</v>
      </c>
      <c r="FA259">
        <v>20.3809</v>
      </c>
      <c r="FB259">
        <v>5.21759</v>
      </c>
      <c r="FC259">
        <v>12.0099</v>
      </c>
      <c r="FD259">
        <v>4.9893</v>
      </c>
      <c r="FE259">
        <v>3.28845</v>
      </c>
      <c r="FF259">
        <v>9999</v>
      </c>
      <c r="FG259">
        <v>9999</v>
      </c>
      <c r="FH259">
        <v>9999</v>
      </c>
      <c r="FI259">
        <v>267.6</v>
      </c>
      <c r="FJ259">
        <v>1.86706</v>
      </c>
      <c r="FK259">
        <v>1.86613</v>
      </c>
      <c r="FL259">
        <v>1.86554</v>
      </c>
      <c r="FM259">
        <v>1.86554</v>
      </c>
      <c r="FN259">
        <v>1.86735</v>
      </c>
      <c r="FO259">
        <v>1.86985</v>
      </c>
      <c r="FP259">
        <v>1.86851</v>
      </c>
      <c r="FQ259">
        <v>1.86996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-4.259</v>
      </c>
      <c r="GF259">
        <v>-0.1348</v>
      </c>
      <c r="GG259">
        <v>-1.924539205026614</v>
      </c>
      <c r="GH259">
        <v>-0.003472570976848066</v>
      </c>
      <c r="GI259">
        <v>7.724417303660118E-07</v>
      </c>
      <c r="GJ259">
        <v>-2.052396271755168E-10</v>
      </c>
      <c r="GK259">
        <v>-0.1837585470287317</v>
      </c>
      <c r="GL259">
        <v>-0.01104087791735834</v>
      </c>
      <c r="GM259">
        <v>0.001110027317673367</v>
      </c>
      <c r="GN259">
        <v>-2.007286811265012E-05</v>
      </c>
      <c r="GO259">
        <v>4</v>
      </c>
      <c r="GP259">
        <v>2317</v>
      </c>
      <c r="GQ259">
        <v>1</v>
      </c>
      <c r="GR259">
        <v>22</v>
      </c>
      <c r="GS259">
        <v>8662.299999999999</v>
      </c>
      <c r="GT259">
        <v>8662.4</v>
      </c>
      <c r="GU259">
        <v>1.81885</v>
      </c>
      <c r="GV259">
        <v>2.20825</v>
      </c>
      <c r="GW259">
        <v>1.39771</v>
      </c>
      <c r="GX259">
        <v>2.33276</v>
      </c>
      <c r="GY259">
        <v>1.49536</v>
      </c>
      <c r="GZ259">
        <v>2.36206</v>
      </c>
      <c r="HA259">
        <v>32.7313</v>
      </c>
      <c r="HB259">
        <v>16.0758</v>
      </c>
      <c r="HC259">
        <v>18</v>
      </c>
      <c r="HD259">
        <v>524.9299999999999</v>
      </c>
      <c r="HE259">
        <v>452.302</v>
      </c>
      <c r="HF259">
        <v>21.5767</v>
      </c>
      <c r="HG259">
        <v>25.513</v>
      </c>
      <c r="HH259">
        <v>30.0003</v>
      </c>
      <c r="HI259">
        <v>25.5037</v>
      </c>
      <c r="HJ259">
        <v>25.4479</v>
      </c>
      <c r="HK259">
        <v>36.4037</v>
      </c>
      <c r="HL259">
        <v>27.5319</v>
      </c>
      <c r="HM259">
        <v>40.5052</v>
      </c>
      <c r="HN259">
        <v>21.5825</v>
      </c>
      <c r="HO259">
        <v>854.099</v>
      </c>
      <c r="HP259">
        <v>14.2816</v>
      </c>
      <c r="HQ259">
        <v>100.867</v>
      </c>
      <c r="HR259">
        <v>100.931</v>
      </c>
    </row>
    <row r="260" spans="1:226">
      <c r="A260">
        <v>244</v>
      </c>
      <c r="B260">
        <v>1664379067</v>
      </c>
      <c r="C260">
        <v>2862</v>
      </c>
      <c r="D260" t="s">
        <v>852</v>
      </c>
      <c r="E260" t="s">
        <v>853</v>
      </c>
      <c r="F260">
        <v>5</v>
      </c>
      <c r="G260" t="s">
        <v>751</v>
      </c>
      <c r="H260" t="s">
        <v>354</v>
      </c>
      <c r="I260">
        <v>1664379059.5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855.1334463846013</v>
      </c>
      <c r="AK260">
        <v>804.7040424242423</v>
      </c>
      <c r="AL260">
        <v>3.416007991394083</v>
      </c>
      <c r="AM260">
        <v>64.65614572603255</v>
      </c>
      <c r="AN260">
        <f>(AP260 - AO260 + BO260*1E3/(8.314*(BQ260+273.15)) * AR260/BN260 * AQ260) * BN260/(100*BB260) * 1000/(1000 - AP260)</f>
        <v>0</v>
      </c>
      <c r="AO260">
        <v>14.31732025327928</v>
      </c>
      <c r="AP260">
        <v>18.41034787878788</v>
      </c>
      <c r="AQ260">
        <v>8.249967620430633E-06</v>
      </c>
      <c r="AR260">
        <v>104.4264247999576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1664379059.5</v>
      </c>
      <c r="BH260">
        <v>766.6090370370372</v>
      </c>
      <c r="BI260">
        <v>827.6851851851851</v>
      </c>
      <c r="BJ260">
        <v>18.41075185185185</v>
      </c>
      <c r="BK260">
        <v>14.31506666666667</v>
      </c>
      <c r="BL260">
        <v>770.8453703703702</v>
      </c>
      <c r="BM260">
        <v>18.54552962962963</v>
      </c>
      <c r="BN260">
        <v>500.0507037037037</v>
      </c>
      <c r="BO260">
        <v>91.37552592592593</v>
      </c>
      <c r="BP260">
        <v>0.0999568888888889</v>
      </c>
      <c r="BQ260">
        <v>24.84881851851852</v>
      </c>
      <c r="BR260">
        <v>24.98922222222222</v>
      </c>
      <c r="BS260">
        <v>999.9000000000001</v>
      </c>
      <c r="BT260">
        <v>0</v>
      </c>
      <c r="BU260">
        <v>0</v>
      </c>
      <c r="BV260">
        <v>10004.90925925926</v>
      </c>
      <c r="BW260">
        <v>0</v>
      </c>
      <c r="BX260">
        <v>7.897160000000002</v>
      </c>
      <c r="BY260">
        <v>-61.07601481481482</v>
      </c>
      <c r="BZ260">
        <v>780.9875555555557</v>
      </c>
      <c r="CA260">
        <v>839.7055185185185</v>
      </c>
      <c r="CB260">
        <v>4.095687407407407</v>
      </c>
      <c r="CC260">
        <v>827.6851851851851</v>
      </c>
      <c r="CD260">
        <v>14.31506666666667</v>
      </c>
      <c r="CE260">
        <v>1.682291851851852</v>
      </c>
      <c r="CF260">
        <v>1.308046296296296</v>
      </c>
      <c r="CG260">
        <v>14.73398888888889</v>
      </c>
      <c r="CH260">
        <v>10.89162592592593</v>
      </c>
      <c r="CI260">
        <v>1999.994074074074</v>
      </c>
      <c r="CJ260">
        <v>0.9799981111111111</v>
      </c>
      <c r="CK260">
        <v>0.02000228888888889</v>
      </c>
      <c r="CL260">
        <v>0</v>
      </c>
      <c r="CM260">
        <v>739.7654074074076</v>
      </c>
      <c r="CN260">
        <v>5.00097</v>
      </c>
      <c r="CO260">
        <v>14790.28888888889</v>
      </c>
      <c r="CP260">
        <v>16707.51851851851</v>
      </c>
      <c r="CQ260">
        <v>39.43699999999999</v>
      </c>
      <c r="CR260">
        <v>39.67322222222222</v>
      </c>
      <c r="CS260">
        <v>39.41862962962963</v>
      </c>
      <c r="CT260">
        <v>39.34933333333333</v>
      </c>
      <c r="CU260">
        <v>39.71966666666666</v>
      </c>
      <c r="CV260">
        <v>1955.093703703704</v>
      </c>
      <c r="CW260">
        <v>39.90037037037037</v>
      </c>
      <c r="CX260">
        <v>0</v>
      </c>
      <c r="CY260">
        <v>1664379071.2</v>
      </c>
      <c r="CZ260">
        <v>0</v>
      </c>
      <c r="DA260">
        <v>0</v>
      </c>
      <c r="DB260" t="s">
        <v>356</v>
      </c>
      <c r="DC260">
        <v>1663859321.1</v>
      </c>
      <c r="DD260">
        <v>1663859315.6</v>
      </c>
      <c r="DE260">
        <v>0</v>
      </c>
      <c r="DF260">
        <v>0.196</v>
      </c>
      <c r="DG260">
        <v>-0.001</v>
      </c>
      <c r="DH260">
        <v>-5.941</v>
      </c>
      <c r="DI260">
        <v>-0.174</v>
      </c>
      <c r="DJ260">
        <v>1500</v>
      </c>
      <c r="DK260">
        <v>17</v>
      </c>
      <c r="DL260">
        <v>0.13</v>
      </c>
      <c r="DM260">
        <v>0.04</v>
      </c>
      <c r="DN260">
        <v>-60.93750975609756</v>
      </c>
      <c r="DO260">
        <v>-2.504293379790941</v>
      </c>
      <c r="DP260">
        <v>0.2512884318912823</v>
      </c>
      <c r="DQ260">
        <v>0</v>
      </c>
      <c r="DR260">
        <v>4.099728048780487</v>
      </c>
      <c r="DS260">
        <v>-0.06284592334494186</v>
      </c>
      <c r="DT260">
        <v>0.006507781540815992</v>
      </c>
      <c r="DU260">
        <v>1</v>
      </c>
      <c r="DV260">
        <v>1</v>
      </c>
      <c r="DW260">
        <v>2</v>
      </c>
      <c r="DX260" t="s">
        <v>425</v>
      </c>
      <c r="DY260">
        <v>2.9844</v>
      </c>
      <c r="DZ260">
        <v>2.71587</v>
      </c>
      <c r="EA260">
        <v>0.150376</v>
      </c>
      <c r="EB260">
        <v>0.155861</v>
      </c>
      <c r="EC260">
        <v>0.0904382</v>
      </c>
      <c r="ED260">
        <v>0.0739865</v>
      </c>
      <c r="EE260">
        <v>26963.6</v>
      </c>
      <c r="EF260">
        <v>26925.9</v>
      </c>
      <c r="EG260">
        <v>29488.1</v>
      </c>
      <c r="EH260">
        <v>29493.9</v>
      </c>
      <c r="EI260">
        <v>35552.6</v>
      </c>
      <c r="EJ260">
        <v>36314.2</v>
      </c>
      <c r="EK260">
        <v>41556.3</v>
      </c>
      <c r="EL260">
        <v>42023.5</v>
      </c>
      <c r="EM260">
        <v>1.98045</v>
      </c>
      <c r="EN260">
        <v>1.9358</v>
      </c>
      <c r="EO260">
        <v>0.110231</v>
      </c>
      <c r="EP260">
        <v>0</v>
      </c>
      <c r="EQ260">
        <v>23.1826</v>
      </c>
      <c r="ER260">
        <v>999.9</v>
      </c>
      <c r="ES260">
        <v>46.4</v>
      </c>
      <c r="ET260">
        <v>28</v>
      </c>
      <c r="EU260">
        <v>19.2695</v>
      </c>
      <c r="EV260">
        <v>62.9697</v>
      </c>
      <c r="EW260">
        <v>33.6258</v>
      </c>
      <c r="EX260">
        <v>1</v>
      </c>
      <c r="EY260">
        <v>-0.150132</v>
      </c>
      <c r="EZ260">
        <v>1.28304</v>
      </c>
      <c r="FA260">
        <v>20.381</v>
      </c>
      <c r="FB260">
        <v>5.21714</v>
      </c>
      <c r="FC260">
        <v>12.0099</v>
      </c>
      <c r="FD260">
        <v>4.9898</v>
      </c>
      <c r="FE260">
        <v>3.2885</v>
      </c>
      <c r="FF260">
        <v>9999</v>
      </c>
      <c r="FG260">
        <v>9999</v>
      </c>
      <c r="FH260">
        <v>9999</v>
      </c>
      <c r="FI260">
        <v>267.6</v>
      </c>
      <c r="FJ260">
        <v>1.86703</v>
      </c>
      <c r="FK260">
        <v>1.86612</v>
      </c>
      <c r="FL260">
        <v>1.86554</v>
      </c>
      <c r="FM260">
        <v>1.86553</v>
      </c>
      <c r="FN260">
        <v>1.86736</v>
      </c>
      <c r="FO260">
        <v>1.86984</v>
      </c>
      <c r="FP260">
        <v>1.86851</v>
      </c>
      <c r="FQ260">
        <v>1.86996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-4.303</v>
      </c>
      <c r="GF260">
        <v>-0.1348</v>
      </c>
      <c r="GG260">
        <v>-1.924539205026614</v>
      </c>
      <c r="GH260">
        <v>-0.003472570976848066</v>
      </c>
      <c r="GI260">
        <v>7.724417303660118E-07</v>
      </c>
      <c r="GJ260">
        <v>-2.052396271755168E-10</v>
      </c>
      <c r="GK260">
        <v>-0.1837585470287317</v>
      </c>
      <c r="GL260">
        <v>-0.01104087791735834</v>
      </c>
      <c r="GM260">
        <v>0.001110027317673367</v>
      </c>
      <c r="GN260">
        <v>-2.007286811265012E-05</v>
      </c>
      <c r="GO260">
        <v>4</v>
      </c>
      <c r="GP260">
        <v>2317</v>
      </c>
      <c r="GQ260">
        <v>1</v>
      </c>
      <c r="GR260">
        <v>22</v>
      </c>
      <c r="GS260">
        <v>8662.4</v>
      </c>
      <c r="GT260">
        <v>8662.5</v>
      </c>
      <c r="GU260">
        <v>1.84937</v>
      </c>
      <c r="GV260">
        <v>2.20215</v>
      </c>
      <c r="GW260">
        <v>1.39648</v>
      </c>
      <c r="GX260">
        <v>2.33521</v>
      </c>
      <c r="GY260">
        <v>1.49536</v>
      </c>
      <c r="GZ260">
        <v>2.4585</v>
      </c>
      <c r="HA260">
        <v>32.7313</v>
      </c>
      <c r="HB260">
        <v>16.0846</v>
      </c>
      <c r="HC260">
        <v>18</v>
      </c>
      <c r="HD260">
        <v>524.998</v>
      </c>
      <c r="HE260">
        <v>452.299</v>
      </c>
      <c r="HF260">
        <v>21.5841</v>
      </c>
      <c r="HG260">
        <v>25.5147</v>
      </c>
      <c r="HH260">
        <v>30.0003</v>
      </c>
      <c r="HI260">
        <v>25.5058</v>
      </c>
      <c r="HJ260">
        <v>25.4494</v>
      </c>
      <c r="HK260">
        <v>37.0078</v>
      </c>
      <c r="HL260">
        <v>27.5319</v>
      </c>
      <c r="HM260">
        <v>40.1282</v>
      </c>
      <c r="HN260">
        <v>21.5911</v>
      </c>
      <c r="HO260">
        <v>874.134</v>
      </c>
      <c r="HP260">
        <v>14.2737</v>
      </c>
      <c r="HQ260">
        <v>100.868</v>
      </c>
      <c r="HR260">
        <v>100.932</v>
      </c>
    </row>
    <row r="261" spans="1:226">
      <c r="A261">
        <v>245</v>
      </c>
      <c r="B261">
        <v>1664379072</v>
      </c>
      <c r="C261">
        <v>2867</v>
      </c>
      <c r="D261" t="s">
        <v>854</v>
      </c>
      <c r="E261" t="s">
        <v>855</v>
      </c>
      <c r="F261">
        <v>5</v>
      </c>
      <c r="G261" t="s">
        <v>751</v>
      </c>
      <c r="H261" t="s">
        <v>354</v>
      </c>
      <c r="I261">
        <v>1664379064.214286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872.0287168146826</v>
      </c>
      <c r="AK261">
        <v>821.5101090909088</v>
      </c>
      <c r="AL261">
        <v>3.361120843529994</v>
      </c>
      <c r="AM261">
        <v>64.65614572603255</v>
      </c>
      <c r="AN261">
        <f>(AP261 - AO261 + BO261*1E3/(8.314*(BQ261+273.15)) * AR261/BN261 * AQ261) * BN261/(100*BB261) * 1000/(1000 - AP261)</f>
        <v>0</v>
      </c>
      <c r="AO261">
        <v>14.30115094756017</v>
      </c>
      <c r="AP261">
        <v>18.40551575757575</v>
      </c>
      <c r="AQ261">
        <v>-8.149978197969209E-06</v>
      </c>
      <c r="AR261">
        <v>104.4264247999576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1664379064.214286</v>
      </c>
      <c r="BH261">
        <v>782.2352142857142</v>
      </c>
      <c r="BI261">
        <v>843.4750714285717</v>
      </c>
      <c r="BJ261">
        <v>18.40948928571428</v>
      </c>
      <c r="BK261">
        <v>14.310475</v>
      </c>
      <c r="BL261">
        <v>786.5130357142858</v>
      </c>
      <c r="BM261">
        <v>18.54426071428571</v>
      </c>
      <c r="BN261">
        <v>500.0589642857144</v>
      </c>
      <c r="BO261">
        <v>91.37676071428571</v>
      </c>
      <c r="BP261">
        <v>0.09998713214285714</v>
      </c>
      <c r="BQ261">
        <v>24.84914642857143</v>
      </c>
      <c r="BR261">
        <v>24.98942142857143</v>
      </c>
      <c r="BS261">
        <v>999.9000000000002</v>
      </c>
      <c r="BT261">
        <v>0</v>
      </c>
      <c r="BU261">
        <v>0</v>
      </c>
      <c r="BV261">
        <v>10004.60321428571</v>
      </c>
      <c r="BW261">
        <v>0</v>
      </c>
      <c r="BX261">
        <v>7.897160000000002</v>
      </c>
      <c r="BY261">
        <v>-61.23971071428572</v>
      </c>
      <c r="BZ261">
        <v>796.9058928571429</v>
      </c>
      <c r="CA261">
        <v>855.7206785714287</v>
      </c>
      <c r="CB261">
        <v>4.0989975</v>
      </c>
      <c r="CC261">
        <v>843.4750714285717</v>
      </c>
      <c r="CD261">
        <v>14.310475</v>
      </c>
      <c r="CE261">
        <v>1.682198571428571</v>
      </c>
      <c r="CF261">
        <v>1.307644642857143</v>
      </c>
      <c r="CG261">
        <v>14.73312857142857</v>
      </c>
      <c r="CH261">
        <v>10.88701071428571</v>
      </c>
      <c r="CI261">
        <v>2000.023571428572</v>
      </c>
      <c r="CJ261">
        <v>0.9799979285714286</v>
      </c>
      <c r="CK261">
        <v>0.02000247142857143</v>
      </c>
      <c r="CL261">
        <v>0</v>
      </c>
      <c r="CM261">
        <v>739.0479642857144</v>
      </c>
      <c r="CN261">
        <v>5.00097</v>
      </c>
      <c r="CO261">
        <v>14774.86071428571</v>
      </c>
      <c r="CP261">
        <v>16707.76071428571</v>
      </c>
      <c r="CQ261">
        <v>39.41928571428571</v>
      </c>
      <c r="CR261">
        <v>39.65378571428572</v>
      </c>
      <c r="CS261">
        <v>39.39935714285714</v>
      </c>
      <c r="CT261">
        <v>39.32999999999999</v>
      </c>
      <c r="CU261">
        <v>39.70049999999999</v>
      </c>
      <c r="CV261">
        <v>1955.12</v>
      </c>
      <c r="CW261">
        <v>39.90357142857142</v>
      </c>
      <c r="CX261">
        <v>0</v>
      </c>
      <c r="CY261">
        <v>1664379076</v>
      </c>
      <c r="CZ261">
        <v>0</v>
      </c>
      <c r="DA261">
        <v>0</v>
      </c>
      <c r="DB261" t="s">
        <v>356</v>
      </c>
      <c r="DC261">
        <v>1663859321.1</v>
      </c>
      <c r="DD261">
        <v>1663859315.6</v>
      </c>
      <c r="DE261">
        <v>0</v>
      </c>
      <c r="DF261">
        <v>0.196</v>
      </c>
      <c r="DG261">
        <v>-0.001</v>
      </c>
      <c r="DH261">
        <v>-5.941</v>
      </c>
      <c r="DI261">
        <v>-0.174</v>
      </c>
      <c r="DJ261">
        <v>1500</v>
      </c>
      <c r="DK261">
        <v>17</v>
      </c>
      <c r="DL261">
        <v>0.13</v>
      </c>
      <c r="DM261">
        <v>0.04</v>
      </c>
      <c r="DN261">
        <v>-61.13891750000001</v>
      </c>
      <c r="DO261">
        <v>-2.174497936210016</v>
      </c>
      <c r="DP261">
        <v>0.2178128025248973</v>
      </c>
      <c r="DQ261">
        <v>0</v>
      </c>
      <c r="DR261">
        <v>4.0988365</v>
      </c>
      <c r="DS261">
        <v>0.03095977485927613</v>
      </c>
      <c r="DT261">
        <v>0.009039319263639252</v>
      </c>
      <c r="DU261">
        <v>1</v>
      </c>
      <c r="DV261">
        <v>1</v>
      </c>
      <c r="DW261">
        <v>2</v>
      </c>
      <c r="DX261" t="s">
        <v>425</v>
      </c>
      <c r="DY261">
        <v>2.98455</v>
      </c>
      <c r="DZ261">
        <v>2.71546</v>
      </c>
      <c r="EA261">
        <v>0.15245</v>
      </c>
      <c r="EB261">
        <v>0.15786</v>
      </c>
      <c r="EC261">
        <v>0.0904181</v>
      </c>
      <c r="ED261">
        <v>0.0738028</v>
      </c>
      <c r="EE261">
        <v>26897.4</v>
      </c>
      <c r="EF261">
        <v>26862</v>
      </c>
      <c r="EG261">
        <v>29487.7</v>
      </c>
      <c r="EH261">
        <v>29493.8</v>
      </c>
      <c r="EI261">
        <v>35553.3</v>
      </c>
      <c r="EJ261">
        <v>36321.1</v>
      </c>
      <c r="EK261">
        <v>41556.1</v>
      </c>
      <c r="EL261">
        <v>42023.1</v>
      </c>
      <c r="EM261">
        <v>1.98065</v>
      </c>
      <c r="EN261">
        <v>1.93587</v>
      </c>
      <c r="EO261">
        <v>0.109468</v>
      </c>
      <c r="EP261">
        <v>0</v>
      </c>
      <c r="EQ261">
        <v>23.1845</v>
      </c>
      <c r="ER261">
        <v>999.9</v>
      </c>
      <c r="ES261">
        <v>46.4</v>
      </c>
      <c r="ET261">
        <v>28</v>
      </c>
      <c r="EU261">
        <v>19.2682</v>
      </c>
      <c r="EV261">
        <v>62.9497</v>
      </c>
      <c r="EW261">
        <v>33.0529</v>
      </c>
      <c r="EX261">
        <v>1</v>
      </c>
      <c r="EY261">
        <v>-0.149863</v>
      </c>
      <c r="EZ261">
        <v>1.27548</v>
      </c>
      <c r="FA261">
        <v>20.381</v>
      </c>
      <c r="FB261">
        <v>5.21774</v>
      </c>
      <c r="FC261">
        <v>12.0099</v>
      </c>
      <c r="FD261">
        <v>4.9894</v>
      </c>
      <c r="FE261">
        <v>3.28845</v>
      </c>
      <c r="FF261">
        <v>9999</v>
      </c>
      <c r="FG261">
        <v>9999</v>
      </c>
      <c r="FH261">
        <v>9999</v>
      </c>
      <c r="FI261">
        <v>267.6</v>
      </c>
      <c r="FJ261">
        <v>1.86703</v>
      </c>
      <c r="FK261">
        <v>1.86614</v>
      </c>
      <c r="FL261">
        <v>1.86554</v>
      </c>
      <c r="FM261">
        <v>1.86553</v>
      </c>
      <c r="FN261">
        <v>1.86735</v>
      </c>
      <c r="FO261">
        <v>1.86983</v>
      </c>
      <c r="FP261">
        <v>1.86852</v>
      </c>
      <c r="FQ261">
        <v>1.86996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-4.346</v>
      </c>
      <c r="GF261">
        <v>-0.1348</v>
      </c>
      <c r="GG261">
        <v>-1.924539205026614</v>
      </c>
      <c r="GH261">
        <v>-0.003472570976848066</v>
      </c>
      <c r="GI261">
        <v>7.724417303660118E-07</v>
      </c>
      <c r="GJ261">
        <v>-2.052396271755168E-10</v>
      </c>
      <c r="GK261">
        <v>-0.1837585470287317</v>
      </c>
      <c r="GL261">
        <v>-0.01104087791735834</v>
      </c>
      <c r="GM261">
        <v>0.001110027317673367</v>
      </c>
      <c r="GN261">
        <v>-2.007286811265012E-05</v>
      </c>
      <c r="GO261">
        <v>4</v>
      </c>
      <c r="GP261">
        <v>2317</v>
      </c>
      <c r="GQ261">
        <v>1</v>
      </c>
      <c r="GR261">
        <v>22</v>
      </c>
      <c r="GS261">
        <v>8662.5</v>
      </c>
      <c r="GT261">
        <v>8662.6</v>
      </c>
      <c r="GU261">
        <v>1.87622</v>
      </c>
      <c r="GV261">
        <v>2.20459</v>
      </c>
      <c r="GW261">
        <v>1.39648</v>
      </c>
      <c r="GX261">
        <v>2.33398</v>
      </c>
      <c r="GY261">
        <v>1.49536</v>
      </c>
      <c r="GZ261">
        <v>2.34253</v>
      </c>
      <c r="HA261">
        <v>32.7313</v>
      </c>
      <c r="HB261">
        <v>16.0671</v>
      </c>
      <c r="HC261">
        <v>18</v>
      </c>
      <c r="HD261">
        <v>525.145</v>
      </c>
      <c r="HE261">
        <v>452.363</v>
      </c>
      <c r="HF261">
        <v>21.5924</v>
      </c>
      <c r="HG261">
        <v>25.5168</v>
      </c>
      <c r="HH261">
        <v>30.0003</v>
      </c>
      <c r="HI261">
        <v>25.5074</v>
      </c>
      <c r="HJ261">
        <v>25.4516</v>
      </c>
      <c r="HK261">
        <v>37.5517</v>
      </c>
      <c r="HL261">
        <v>27.5319</v>
      </c>
      <c r="HM261">
        <v>40.1282</v>
      </c>
      <c r="HN261">
        <v>21.5978</v>
      </c>
      <c r="HO261">
        <v>887.489</v>
      </c>
      <c r="HP261">
        <v>14.2724</v>
      </c>
      <c r="HQ261">
        <v>100.867</v>
      </c>
      <c r="HR261">
        <v>100.931</v>
      </c>
    </row>
    <row r="262" spans="1:226">
      <c r="A262">
        <v>246</v>
      </c>
      <c r="B262">
        <v>1664379077</v>
      </c>
      <c r="C262">
        <v>2872</v>
      </c>
      <c r="D262" t="s">
        <v>856</v>
      </c>
      <c r="E262" t="s">
        <v>857</v>
      </c>
      <c r="F262">
        <v>5</v>
      </c>
      <c r="G262" t="s">
        <v>751</v>
      </c>
      <c r="H262" t="s">
        <v>354</v>
      </c>
      <c r="I262">
        <v>1664379069.5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888.8709203215229</v>
      </c>
      <c r="AK262">
        <v>838.2614666666665</v>
      </c>
      <c r="AL262">
        <v>3.347830234608409</v>
      </c>
      <c r="AM262">
        <v>64.65614572603255</v>
      </c>
      <c r="AN262">
        <f>(AP262 - AO262 + BO262*1E3/(8.314*(BQ262+273.15)) * AR262/BN262 * AQ262) * BN262/(100*BB262) * 1000/(1000 - AP262)</f>
        <v>0</v>
      </c>
      <c r="AO262">
        <v>14.25955971708611</v>
      </c>
      <c r="AP262">
        <v>18.38546787878787</v>
      </c>
      <c r="AQ262">
        <v>-4.919082965822134E-05</v>
      </c>
      <c r="AR262">
        <v>104.4264247999576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1664379069.5</v>
      </c>
      <c r="BH262">
        <v>799.7392222222222</v>
      </c>
      <c r="BI262">
        <v>861.1525555555555</v>
      </c>
      <c r="BJ262">
        <v>18.40422592592593</v>
      </c>
      <c r="BK262">
        <v>14.29224814814815</v>
      </c>
      <c r="BL262">
        <v>804.0630740740739</v>
      </c>
      <c r="BM262">
        <v>18.53903703703704</v>
      </c>
      <c r="BN262">
        <v>500.0579629629629</v>
      </c>
      <c r="BO262">
        <v>91.37833703703701</v>
      </c>
      <c r="BP262">
        <v>0.09993501481481483</v>
      </c>
      <c r="BQ262">
        <v>24.84841851851852</v>
      </c>
      <c r="BR262">
        <v>24.98877037037037</v>
      </c>
      <c r="BS262">
        <v>999.9000000000001</v>
      </c>
      <c r="BT262">
        <v>0</v>
      </c>
      <c r="BU262">
        <v>0</v>
      </c>
      <c r="BV262">
        <v>10010.53740740741</v>
      </c>
      <c r="BW262">
        <v>0</v>
      </c>
      <c r="BX262">
        <v>7.897160000000002</v>
      </c>
      <c r="BY262">
        <v>-61.41332592592592</v>
      </c>
      <c r="BZ262">
        <v>814.7336666666667</v>
      </c>
      <c r="CA262">
        <v>873.6384444444445</v>
      </c>
      <c r="CB262">
        <v>4.111968888888889</v>
      </c>
      <c r="CC262">
        <v>861.1525555555555</v>
      </c>
      <c r="CD262">
        <v>14.29224814814815</v>
      </c>
      <c r="CE262">
        <v>1.681747777777778</v>
      </c>
      <c r="CF262">
        <v>1.306001111111111</v>
      </c>
      <c r="CG262">
        <v>14.72896296296296</v>
      </c>
      <c r="CH262">
        <v>10.86807777777778</v>
      </c>
      <c r="CI262">
        <v>2000.035555555556</v>
      </c>
      <c r="CJ262">
        <v>0.9799975555555555</v>
      </c>
      <c r="CK262">
        <v>0.02000284444444445</v>
      </c>
      <c r="CL262">
        <v>0</v>
      </c>
      <c r="CM262">
        <v>738.2702962962964</v>
      </c>
      <c r="CN262">
        <v>5.00097</v>
      </c>
      <c r="CO262">
        <v>14756.14444444444</v>
      </c>
      <c r="CP262">
        <v>16707.86296296296</v>
      </c>
      <c r="CQ262">
        <v>39.39796296296296</v>
      </c>
      <c r="CR262">
        <v>39.63648148148148</v>
      </c>
      <c r="CS262">
        <v>39.37729629629629</v>
      </c>
      <c r="CT262">
        <v>39.3074074074074</v>
      </c>
      <c r="CU262">
        <v>39.6824074074074</v>
      </c>
      <c r="CV262">
        <v>1955.128888888889</v>
      </c>
      <c r="CW262">
        <v>39.90666666666667</v>
      </c>
      <c r="CX262">
        <v>0</v>
      </c>
      <c r="CY262">
        <v>1664379080.8</v>
      </c>
      <c r="CZ262">
        <v>0</v>
      </c>
      <c r="DA262">
        <v>0</v>
      </c>
      <c r="DB262" t="s">
        <v>356</v>
      </c>
      <c r="DC262">
        <v>1663859321.1</v>
      </c>
      <c r="DD262">
        <v>1663859315.6</v>
      </c>
      <c r="DE262">
        <v>0</v>
      </c>
      <c r="DF262">
        <v>0.196</v>
      </c>
      <c r="DG262">
        <v>-0.001</v>
      </c>
      <c r="DH262">
        <v>-5.941</v>
      </c>
      <c r="DI262">
        <v>-0.174</v>
      </c>
      <c r="DJ262">
        <v>1500</v>
      </c>
      <c r="DK262">
        <v>17</v>
      </c>
      <c r="DL262">
        <v>0.13</v>
      </c>
      <c r="DM262">
        <v>0.04</v>
      </c>
      <c r="DN262">
        <v>-61.31952</v>
      </c>
      <c r="DO262">
        <v>-1.886372983114426</v>
      </c>
      <c r="DP262">
        <v>0.1911608422245519</v>
      </c>
      <c r="DQ262">
        <v>0</v>
      </c>
      <c r="DR262">
        <v>4.107189</v>
      </c>
      <c r="DS262">
        <v>0.1536324202626571</v>
      </c>
      <c r="DT262">
        <v>0.0175637539837018</v>
      </c>
      <c r="DU262">
        <v>0</v>
      </c>
      <c r="DV262">
        <v>0</v>
      </c>
      <c r="DW262">
        <v>2</v>
      </c>
      <c r="DX262" t="s">
        <v>357</v>
      </c>
      <c r="DY262">
        <v>2.98437</v>
      </c>
      <c r="DZ262">
        <v>2.71563</v>
      </c>
      <c r="EA262">
        <v>0.154493</v>
      </c>
      <c r="EB262">
        <v>0.159856</v>
      </c>
      <c r="EC262">
        <v>0.0903486</v>
      </c>
      <c r="ED262">
        <v>0.0737545</v>
      </c>
      <c r="EE262">
        <v>26832.4</v>
      </c>
      <c r="EF262">
        <v>26798.4</v>
      </c>
      <c r="EG262">
        <v>29487.5</v>
      </c>
      <c r="EH262">
        <v>29493.8</v>
      </c>
      <c r="EI262">
        <v>35555.9</v>
      </c>
      <c r="EJ262">
        <v>36323</v>
      </c>
      <c r="EK262">
        <v>41555.9</v>
      </c>
      <c r="EL262">
        <v>42023</v>
      </c>
      <c r="EM262">
        <v>1.9805</v>
      </c>
      <c r="EN262">
        <v>1.93598</v>
      </c>
      <c r="EO262">
        <v>0.11012</v>
      </c>
      <c r="EP262">
        <v>0</v>
      </c>
      <c r="EQ262">
        <v>23.1845</v>
      </c>
      <c r="ER262">
        <v>999.9</v>
      </c>
      <c r="ES262">
        <v>46.4</v>
      </c>
      <c r="ET262">
        <v>28</v>
      </c>
      <c r="EU262">
        <v>19.2691</v>
      </c>
      <c r="EV262">
        <v>62.5997</v>
      </c>
      <c r="EW262">
        <v>33.5897</v>
      </c>
      <c r="EX262">
        <v>1</v>
      </c>
      <c r="EY262">
        <v>-0.149802</v>
      </c>
      <c r="EZ262">
        <v>1.26296</v>
      </c>
      <c r="FA262">
        <v>20.3812</v>
      </c>
      <c r="FB262">
        <v>5.21804</v>
      </c>
      <c r="FC262">
        <v>12.0099</v>
      </c>
      <c r="FD262">
        <v>4.9893</v>
      </c>
      <c r="FE262">
        <v>3.28848</v>
      </c>
      <c r="FF262">
        <v>9999</v>
      </c>
      <c r="FG262">
        <v>9999</v>
      </c>
      <c r="FH262">
        <v>9999</v>
      </c>
      <c r="FI262">
        <v>267.6</v>
      </c>
      <c r="FJ262">
        <v>1.86705</v>
      </c>
      <c r="FK262">
        <v>1.86611</v>
      </c>
      <c r="FL262">
        <v>1.86554</v>
      </c>
      <c r="FM262">
        <v>1.86554</v>
      </c>
      <c r="FN262">
        <v>1.86735</v>
      </c>
      <c r="FO262">
        <v>1.86982</v>
      </c>
      <c r="FP262">
        <v>1.8685</v>
      </c>
      <c r="FQ262">
        <v>1.86996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-4.389</v>
      </c>
      <c r="GF262">
        <v>-0.135</v>
      </c>
      <c r="GG262">
        <v>-1.924539205026614</v>
      </c>
      <c r="GH262">
        <v>-0.003472570976848066</v>
      </c>
      <c r="GI262">
        <v>7.724417303660118E-07</v>
      </c>
      <c r="GJ262">
        <v>-2.052396271755168E-10</v>
      </c>
      <c r="GK262">
        <v>-0.1837585470287317</v>
      </c>
      <c r="GL262">
        <v>-0.01104087791735834</v>
      </c>
      <c r="GM262">
        <v>0.001110027317673367</v>
      </c>
      <c r="GN262">
        <v>-2.007286811265012E-05</v>
      </c>
      <c r="GO262">
        <v>4</v>
      </c>
      <c r="GP262">
        <v>2317</v>
      </c>
      <c r="GQ262">
        <v>1</v>
      </c>
      <c r="GR262">
        <v>22</v>
      </c>
      <c r="GS262">
        <v>8662.6</v>
      </c>
      <c r="GT262">
        <v>8662.700000000001</v>
      </c>
      <c r="GU262">
        <v>1.90552</v>
      </c>
      <c r="GV262">
        <v>2.20215</v>
      </c>
      <c r="GW262">
        <v>1.39648</v>
      </c>
      <c r="GX262">
        <v>2.33521</v>
      </c>
      <c r="GY262">
        <v>1.49536</v>
      </c>
      <c r="GZ262">
        <v>2.4585</v>
      </c>
      <c r="HA262">
        <v>32.7313</v>
      </c>
      <c r="HB262">
        <v>16.0846</v>
      </c>
      <c r="HC262">
        <v>18</v>
      </c>
      <c r="HD262">
        <v>525.066</v>
      </c>
      <c r="HE262">
        <v>452.442</v>
      </c>
      <c r="HF262">
        <v>21.5999</v>
      </c>
      <c r="HG262">
        <v>25.5184</v>
      </c>
      <c r="HH262">
        <v>30.0001</v>
      </c>
      <c r="HI262">
        <v>25.5095</v>
      </c>
      <c r="HJ262">
        <v>25.4537</v>
      </c>
      <c r="HK262">
        <v>38.1497</v>
      </c>
      <c r="HL262">
        <v>27.5319</v>
      </c>
      <c r="HM262">
        <v>40.1282</v>
      </c>
      <c r="HN262">
        <v>21.6072</v>
      </c>
      <c r="HO262">
        <v>907.522</v>
      </c>
      <c r="HP262">
        <v>14.2813</v>
      </c>
      <c r="HQ262">
        <v>100.867</v>
      </c>
      <c r="HR262">
        <v>100.931</v>
      </c>
    </row>
    <row r="263" spans="1:226">
      <c r="A263">
        <v>247</v>
      </c>
      <c r="B263">
        <v>1664379082</v>
      </c>
      <c r="C263">
        <v>2877</v>
      </c>
      <c r="D263" t="s">
        <v>858</v>
      </c>
      <c r="E263" t="s">
        <v>859</v>
      </c>
      <c r="F263">
        <v>5</v>
      </c>
      <c r="G263" t="s">
        <v>751</v>
      </c>
      <c r="H263" t="s">
        <v>354</v>
      </c>
      <c r="I263">
        <v>1664379074.214286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906.0229295861571</v>
      </c>
      <c r="AK263">
        <v>855.2139333333329</v>
      </c>
      <c r="AL263">
        <v>3.391168098277857</v>
      </c>
      <c r="AM263">
        <v>64.65614572603255</v>
      </c>
      <c r="AN263">
        <f>(AP263 - AO263 + BO263*1E3/(8.314*(BQ263+273.15)) * AR263/BN263 * AQ263) * BN263/(100*BB263) * 1000/(1000 - AP263)</f>
        <v>0</v>
      </c>
      <c r="AO263">
        <v>14.25690595877506</v>
      </c>
      <c r="AP263">
        <v>18.36768848484847</v>
      </c>
      <c r="AQ263">
        <v>-4.24305344811372E-05</v>
      </c>
      <c r="AR263">
        <v>104.4264247999576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1664379074.214286</v>
      </c>
      <c r="BH263">
        <v>815.3502500000001</v>
      </c>
      <c r="BI263">
        <v>876.9372500000001</v>
      </c>
      <c r="BJ263">
        <v>18.39271428571428</v>
      </c>
      <c r="BK263">
        <v>14.27373928571428</v>
      </c>
      <c r="BL263">
        <v>819.7151785714286</v>
      </c>
      <c r="BM263">
        <v>18.52763571428571</v>
      </c>
      <c r="BN263">
        <v>500.0762142857143</v>
      </c>
      <c r="BO263">
        <v>91.37812857142858</v>
      </c>
      <c r="BP263">
        <v>0.1000016821428571</v>
      </c>
      <c r="BQ263">
        <v>24.84767142857143</v>
      </c>
      <c r="BR263">
        <v>24.99121785714285</v>
      </c>
      <c r="BS263">
        <v>999.9000000000002</v>
      </c>
      <c r="BT263">
        <v>0</v>
      </c>
      <c r="BU263">
        <v>0</v>
      </c>
      <c r="BV263">
        <v>10003.03928571429</v>
      </c>
      <c r="BW263">
        <v>0</v>
      </c>
      <c r="BX263">
        <v>7.897160000000002</v>
      </c>
      <c r="BY263">
        <v>-61.58704642857142</v>
      </c>
      <c r="BZ263">
        <v>830.6274642857143</v>
      </c>
      <c r="CA263">
        <v>889.6354285714286</v>
      </c>
      <c r="CB263">
        <v>4.118959642857144</v>
      </c>
      <c r="CC263">
        <v>876.9372500000001</v>
      </c>
      <c r="CD263">
        <v>14.27373928571428</v>
      </c>
      <c r="CE263">
        <v>1.680691785714286</v>
      </c>
      <c r="CF263">
        <v>1.304307142857143</v>
      </c>
      <c r="CG263">
        <v>14.719225</v>
      </c>
      <c r="CH263">
        <v>10.84856785714286</v>
      </c>
      <c r="CI263">
        <v>2000.025714285714</v>
      </c>
      <c r="CJ263">
        <v>0.9799969642857143</v>
      </c>
      <c r="CK263">
        <v>0.02000343571428571</v>
      </c>
      <c r="CL263">
        <v>0</v>
      </c>
      <c r="CM263">
        <v>737.3974285714286</v>
      </c>
      <c r="CN263">
        <v>5.00097</v>
      </c>
      <c r="CO263">
        <v>14738.41428571429</v>
      </c>
      <c r="CP263">
        <v>16707.77857142857</v>
      </c>
      <c r="CQ263">
        <v>39.37042857142857</v>
      </c>
      <c r="CR263">
        <v>39.61821428571427</v>
      </c>
      <c r="CS263">
        <v>39.35474999999999</v>
      </c>
      <c r="CT263">
        <v>39.28985714285714</v>
      </c>
      <c r="CU263">
        <v>39.66264285714286</v>
      </c>
      <c r="CV263">
        <v>1955.116071428572</v>
      </c>
      <c r="CW263">
        <v>39.90964285714286</v>
      </c>
      <c r="CX263">
        <v>0</v>
      </c>
      <c r="CY263">
        <v>1664379086.2</v>
      </c>
      <c r="CZ263">
        <v>0</v>
      </c>
      <c r="DA263">
        <v>0</v>
      </c>
      <c r="DB263" t="s">
        <v>356</v>
      </c>
      <c r="DC263">
        <v>1663859321.1</v>
      </c>
      <c r="DD263">
        <v>1663859315.6</v>
      </c>
      <c r="DE263">
        <v>0</v>
      </c>
      <c r="DF263">
        <v>0.196</v>
      </c>
      <c r="DG263">
        <v>-0.001</v>
      </c>
      <c r="DH263">
        <v>-5.941</v>
      </c>
      <c r="DI263">
        <v>-0.174</v>
      </c>
      <c r="DJ263">
        <v>1500</v>
      </c>
      <c r="DK263">
        <v>17</v>
      </c>
      <c r="DL263">
        <v>0.13</v>
      </c>
      <c r="DM263">
        <v>0.04</v>
      </c>
      <c r="DN263">
        <v>-61.48122000000001</v>
      </c>
      <c r="DO263">
        <v>-2.166641651031779</v>
      </c>
      <c r="DP263">
        <v>0.2212222628941309</v>
      </c>
      <c r="DQ263">
        <v>0</v>
      </c>
      <c r="DR263">
        <v>4.1120895</v>
      </c>
      <c r="DS263">
        <v>0.1361801876172561</v>
      </c>
      <c r="DT263">
        <v>0.01704243174403232</v>
      </c>
      <c r="DU263">
        <v>0</v>
      </c>
      <c r="DV263">
        <v>0</v>
      </c>
      <c r="DW263">
        <v>2</v>
      </c>
      <c r="DX263" t="s">
        <v>357</v>
      </c>
      <c r="DY263">
        <v>2.98441</v>
      </c>
      <c r="DZ263">
        <v>2.71557</v>
      </c>
      <c r="EA263">
        <v>0.156539</v>
      </c>
      <c r="EB263">
        <v>0.16182</v>
      </c>
      <c r="EC263">
        <v>0.0902864</v>
      </c>
      <c r="ED263">
        <v>0.07375080000000001</v>
      </c>
      <c r="EE263">
        <v>26767.3</v>
      </c>
      <c r="EF263">
        <v>26735.7</v>
      </c>
      <c r="EG263">
        <v>29487.2</v>
      </c>
      <c r="EH263">
        <v>29493.7</v>
      </c>
      <c r="EI263">
        <v>35557.7</v>
      </c>
      <c r="EJ263">
        <v>36322.8</v>
      </c>
      <c r="EK263">
        <v>41555</v>
      </c>
      <c r="EL263">
        <v>42022.5</v>
      </c>
      <c r="EM263">
        <v>1.98043</v>
      </c>
      <c r="EN263">
        <v>1.93617</v>
      </c>
      <c r="EO263">
        <v>0.109784</v>
      </c>
      <c r="EP263">
        <v>0</v>
      </c>
      <c r="EQ263">
        <v>23.1845</v>
      </c>
      <c r="ER263">
        <v>999.9</v>
      </c>
      <c r="ES263">
        <v>46.3</v>
      </c>
      <c r="ET263">
        <v>28</v>
      </c>
      <c r="EU263">
        <v>19.2273</v>
      </c>
      <c r="EV263">
        <v>62.8497</v>
      </c>
      <c r="EW263">
        <v>33.1771</v>
      </c>
      <c r="EX263">
        <v>1</v>
      </c>
      <c r="EY263">
        <v>-0.149705</v>
      </c>
      <c r="EZ263">
        <v>1.26861</v>
      </c>
      <c r="FA263">
        <v>20.3811</v>
      </c>
      <c r="FB263">
        <v>5.21819</v>
      </c>
      <c r="FC263">
        <v>12.0099</v>
      </c>
      <c r="FD263">
        <v>4.9892</v>
      </c>
      <c r="FE263">
        <v>3.28848</v>
      </c>
      <c r="FF263">
        <v>9999</v>
      </c>
      <c r="FG263">
        <v>9999</v>
      </c>
      <c r="FH263">
        <v>9999</v>
      </c>
      <c r="FI263">
        <v>267.6</v>
      </c>
      <c r="FJ263">
        <v>1.86705</v>
      </c>
      <c r="FK263">
        <v>1.86612</v>
      </c>
      <c r="FL263">
        <v>1.86554</v>
      </c>
      <c r="FM263">
        <v>1.86554</v>
      </c>
      <c r="FN263">
        <v>1.86735</v>
      </c>
      <c r="FO263">
        <v>1.86982</v>
      </c>
      <c r="FP263">
        <v>1.8685</v>
      </c>
      <c r="FQ263">
        <v>1.86996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-4.433</v>
      </c>
      <c r="GF263">
        <v>-0.1352</v>
      </c>
      <c r="GG263">
        <v>-1.924539205026614</v>
      </c>
      <c r="GH263">
        <v>-0.003472570976848066</v>
      </c>
      <c r="GI263">
        <v>7.724417303660118E-07</v>
      </c>
      <c r="GJ263">
        <v>-2.052396271755168E-10</v>
      </c>
      <c r="GK263">
        <v>-0.1837585470287317</v>
      </c>
      <c r="GL263">
        <v>-0.01104087791735834</v>
      </c>
      <c r="GM263">
        <v>0.001110027317673367</v>
      </c>
      <c r="GN263">
        <v>-2.007286811265012E-05</v>
      </c>
      <c r="GO263">
        <v>4</v>
      </c>
      <c r="GP263">
        <v>2317</v>
      </c>
      <c r="GQ263">
        <v>1</v>
      </c>
      <c r="GR263">
        <v>22</v>
      </c>
      <c r="GS263">
        <v>8662.700000000001</v>
      </c>
      <c r="GT263">
        <v>8662.799999999999</v>
      </c>
      <c r="GU263">
        <v>1.93237</v>
      </c>
      <c r="GV263">
        <v>2.20215</v>
      </c>
      <c r="GW263">
        <v>1.39771</v>
      </c>
      <c r="GX263">
        <v>2.33398</v>
      </c>
      <c r="GY263">
        <v>1.49536</v>
      </c>
      <c r="GZ263">
        <v>2.41333</v>
      </c>
      <c r="HA263">
        <v>32.7313</v>
      </c>
      <c r="HB263">
        <v>16.0846</v>
      </c>
      <c r="HC263">
        <v>18</v>
      </c>
      <c r="HD263">
        <v>525.0309999999999</v>
      </c>
      <c r="HE263">
        <v>452.581</v>
      </c>
      <c r="HF263">
        <v>21.6092</v>
      </c>
      <c r="HG263">
        <v>25.5203</v>
      </c>
      <c r="HH263">
        <v>30.0003</v>
      </c>
      <c r="HI263">
        <v>25.5111</v>
      </c>
      <c r="HJ263">
        <v>25.4556</v>
      </c>
      <c r="HK263">
        <v>38.689</v>
      </c>
      <c r="HL263">
        <v>27.5319</v>
      </c>
      <c r="HM263">
        <v>40.1282</v>
      </c>
      <c r="HN263">
        <v>21.6106</v>
      </c>
      <c r="HO263">
        <v>920.891</v>
      </c>
      <c r="HP263">
        <v>14.2813</v>
      </c>
      <c r="HQ263">
        <v>100.865</v>
      </c>
      <c r="HR263">
        <v>100.93</v>
      </c>
    </row>
    <row r="264" spans="1:226">
      <c r="A264">
        <v>248</v>
      </c>
      <c r="B264">
        <v>1664379087</v>
      </c>
      <c r="C264">
        <v>2882</v>
      </c>
      <c r="D264" t="s">
        <v>860</v>
      </c>
      <c r="E264" t="s">
        <v>861</v>
      </c>
      <c r="F264">
        <v>5</v>
      </c>
      <c r="G264" t="s">
        <v>751</v>
      </c>
      <c r="H264" t="s">
        <v>354</v>
      </c>
      <c r="I264">
        <v>1664379079.5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922.9144715028696</v>
      </c>
      <c r="AK264">
        <v>871.9481212121203</v>
      </c>
      <c r="AL264">
        <v>3.341626238691496</v>
      </c>
      <c r="AM264">
        <v>64.65614572603255</v>
      </c>
      <c r="AN264">
        <f>(AP264 - AO264 + BO264*1E3/(8.314*(BQ264+273.15)) * AR264/BN264 * AQ264) * BN264/(100*BB264) * 1000/(1000 - AP264)</f>
        <v>0</v>
      </c>
      <c r="AO264">
        <v>14.2571874975083</v>
      </c>
      <c r="AP264">
        <v>18.35699090909092</v>
      </c>
      <c r="AQ264">
        <v>-2.382051383419012E-05</v>
      </c>
      <c r="AR264">
        <v>104.4264247999576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1664379079.5</v>
      </c>
      <c r="BH264">
        <v>832.8277777777777</v>
      </c>
      <c r="BI264">
        <v>894.6331851851854</v>
      </c>
      <c r="BJ264">
        <v>18.37624814814815</v>
      </c>
      <c r="BK264">
        <v>14.25828888888889</v>
      </c>
      <c r="BL264">
        <v>837.2385555555556</v>
      </c>
      <c r="BM264">
        <v>18.51133703703704</v>
      </c>
      <c r="BN264">
        <v>500.0692222222222</v>
      </c>
      <c r="BO264">
        <v>91.37810370370372</v>
      </c>
      <c r="BP264">
        <v>0.1000155074074074</v>
      </c>
      <c r="BQ264">
        <v>24.84754444444444</v>
      </c>
      <c r="BR264">
        <v>24.99185555555555</v>
      </c>
      <c r="BS264">
        <v>999.9000000000001</v>
      </c>
      <c r="BT264">
        <v>0</v>
      </c>
      <c r="BU264">
        <v>0</v>
      </c>
      <c r="BV264">
        <v>9995.184814814815</v>
      </c>
      <c r="BW264">
        <v>0</v>
      </c>
      <c r="BX264">
        <v>7.897160000000002</v>
      </c>
      <c r="BY264">
        <v>-61.8055074074074</v>
      </c>
      <c r="BZ264">
        <v>848.4182592592592</v>
      </c>
      <c r="CA264">
        <v>907.5736666666667</v>
      </c>
      <c r="CB264">
        <v>4.117952222222222</v>
      </c>
      <c r="CC264">
        <v>894.6331851851854</v>
      </c>
      <c r="CD264">
        <v>14.25828888888889</v>
      </c>
      <c r="CE264">
        <v>1.679186666666667</v>
      </c>
      <c r="CF264">
        <v>1.302894444444444</v>
      </c>
      <c r="CG264">
        <v>14.70534444444445</v>
      </c>
      <c r="CH264">
        <v>10.83228148148148</v>
      </c>
      <c r="CI264">
        <v>2000.017407407408</v>
      </c>
      <c r="CJ264">
        <v>0.9799965555555556</v>
      </c>
      <c r="CK264">
        <v>0.02000384444444445</v>
      </c>
      <c r="CL264">
        <v>0</v>
      </c>
      <c r="CM264">
        <v>736.4163333333332</v>
      </c>
      <c r="CN264">
        <v>5.00097</v>
      </c>
      <c r="CO264">
        <v>14718.11111111111</v>
      </c>
      <c r="CP264">
        <v>16707.70740740741</v>
      </c>
      <c r="CQ264">
        <v>39.34466666666666</v>
      </c>
      <c r="CR264">
        <v>39.59466666666666</v>
      </c>
      <c r="CS264">
        <v>39.32381481481481</v>
      </c>
      <c r="CT264">
        <v>39.25903703703703</v>
      </c>
      <c r="CU264">
        <v>39.64107407407408</v>
      </c>
      <c r="CV264">
        <v>1955.107407407407</v>
      </c>
      <c r="CW264">
        <v>39.91</v>
      </c>
      <c r="CX264">
        <v>0</v>
      </c>
      <c r="CY264">
        <v>1664379091</v>
      </c>
      <c r="CZ264">
        <v>0</v>
      </c>
      <c r="DA264">
        <v>0</v>
      </c>
      <c r="DB264" t="s">
        <v>356</v>
      </c>
      <c r="DC264">
        <v>1663859321.1</v>
      </c>
      <c r="DD264">
        <v>1663859315.6</v>
      </c>
      <c r="DE264">
        <v>0</v>
      </c>
      <c r="DF264">
        <v>0.196</v>
      </c>
      <c r="DG264">
        <v>-0.001</v>
      </c>
      <c r="DH264">
        <v>-5.941</v>
      </c>
      <c r="DI264">
        <v>-0.174</v>
      </c>
      <c r="DJ264">
        <v>1500</v>
      </c>
      <c r="DK264">
        <v>17</v>
      </c>
      <c r="DL264">
        <v>0.13</v>
      </c>
      <c r="DM264">
        <v>0.04</v>
      </c>
      <c r="DN264">
        <v>-61.65580487804878</v>
      </c>
      <c r="DO264">
        <v>-2.555017421602692</v>
      </c>
      <c r="DP264">
        <v>0.256699435091324</v>
      </c>
      <c r="DQ264">
        <v>0</v>
      </c>
      <c r="DR264">
        <v>4.115100731707317</v>
      </c>
      <c r="DS264">
        <v>0.00116613240417924</v>
      </c>
      <c r="DT264">
        <v>0.01413564899943885</v>
      </c>
      <c r="DU264">
        <v>1</v>
      </c>
      <c r="DV264">
        <v>1</v>
      </c>
      <c r="DW264">
        <v>2</v>
      </c>
      <c r="DX264" t="s">
        <v>425</v>
      </c>
      <c r="DY264">
        <v>2.98448</v>
      </c>
      <c r="DZ264">
        <v>2.71561</v>
      </c>
      <c r="EA264">
        <v>0.158546</v>
      </c>
      <c r="EB264">
        <v>0.163773</v>
      </c>
      <c r="EC264">
        <v>0.0902545</v>
      </c>
      <c r="ED264">
        <v>0.07376290000000001</v>
      </c>
      <c r="EE264">
        <v>26703.5</v>
      </c>
      <c r="EF264">
        <v>26673.7</v>
      </c>
      <c r="EG264">
        <v>29487.1</v>
      </c>
      <c r="EH264">
        <v>29493.9</v>
      </c>
      <c r="EI264">
        <v>35559.1</v>
      </c>
      <c r="EJ264">
        <v>36323.1</v>
      </c>
      <c r="EK264">
        <v>41555.2</v>
      </c>
      <c r="EL264">
        <v>42023.4</v>
      </c>
      <c r="EM264">
        <v>1.98055</v>
      </c>
      <c r="EN264">
        <v>1.93598</v>
      </c>
      <c r="EO264">
        <v>0.110492</v>
      </c>
      <c r="EP264">
        <v>0</v>
      </c>
      <c r="EQ264">
        <v>23.1845</v>
      </c>
      <c r="ER264">
        <v>999.9</v>
      </c>
      <c r="ES264">
        <v>46.3</v>
      </c>
      <c r="ET264">
        <v>28</v>
      </c>
      <c r="EU264">
        <v>19.2283</v>
      </c>
      <c r="EV264">
        <v>63.0397</v>
      </c>
      <c r="EW264">
        <v>33.3053</v>
      </c>
      <c r="EX264">
        <v>1</v>
      </c>
      <c r="EY264">
        <v>-0.149543</v>
      </c>
      <c r="EZ264">
        <v>1.26602</v>
      </c>
      <c r="FA264">
        <v>20.3812</v>
      </c>
      <c r="FB264">
        <v>5.21894</v>
      </c>
      <c r="FC264">
        <v>12.0099</v>
      </c>
      <c r="FD264">
        <v>4.9899</v>
      </c>
      <c r="FE264">
        <v>3.28855</v>
      </c>
      <c r="FF264">
        <v>9999</v>
      </c>
      <c r="FG264">
        <v>9999</v>
      </c>
      <c r="FH264">
        <v>9999</v>
      </c>
      <c r="FI264">
        <v>267.6</v>
      </c>
      <c r="FJ264">
        <v>1.86706</v>
      </c>
      <c r="FK264">
        <v>1.86614</v>
      </c>
      <c r="FL264">
        <v>1.86554</v>
      </c>
      <c r="FM264">
        <v>1.86554</v>
      </c>
      <c r="FN264">
        <v>1.86737</v>
      </c>
      <c r="FO264">
        <v>1.86984</v>
      </c>
      <c r="FP264">
        <v>1.86849</v>
      </c>
      <c r="FQ264">
        <v>1.86996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-4.476</v>
      </c>
      <c r="GF264">
        <v>-0.1352</v>
      </c>
      <c r="GG264">
        <v>-1.924539205026614</v>
      </c>
      <c r="GH264">
        <v>-0.003472570976848066</v>
      </c>
      <c r="GI264">
        <v>7.724417303660118E-07</v>
      </c>
      <c r="GJ264">
        <v>-2.052396271755168E-10</v>
      </c>
      <c r="GK264">
        <v>-0.1837585470287317</v>
      </c>
      <c r="GL264">
        <v>-0.01104087791735834</v>
      </c>
      <c r="GM264">
        <v>0.001110027317673367</v>
      </c>
      <c r="GN264">
        <v>-2.007286811265012E-05</v>
      </c>
      <c r="GO264">
        <v>4</v>
      </c>
      <c r="GP264">
        <v>2317</v>
      </c>
      <c r="GQ264">
        <v>1</v>
      </c>
      <c r="GR264">
        <v>22</v>
      </c>
      <c r="GS264">
        <v>8662.799999999999</v>
      </c>
      <c r="GT264">
        <v>8662.9</v>
      </c>
      <c r="GU264">
        <v>1.96289</v>
      </c>
      <c r="GV264">
        <v>2.20093</v>
      </c>
      <c r="GW264">
        <v>1.39648</v>
      </c>
      <c r="GX264">
        <v>2.33398</v>
      </c>
      <c r="GY264">
        <v>1.49536</v>
      </c>
      <c r="GZ264">
        <v>2.39136</v>
      </c>
      <c r="HA264">
        <v>32.7091</v>
      </c>
      <c r="HB264">
        <v>16.0846</v>
      </c>
      <c r="HC264">
        <v>18</v>
      </c>
      <c r="HD264">
        <v>525.131</v>
      </c>
      <c r="HE264">
        <v>452.476</v>
      </c>
      <c r="HF264">
        <v>21.6136</v>
      </c>
      <c r="HG264">
        <v>25.5222</v>
      </c>
      <c r="HH264">
        <v>30.0003</v>
      </c>
      <c r="HI264">
        <v>25.513</v>
      </c>
      <c r="HJ264">
        <v>25.4578</v>
      </c>
      <c r="HK264">
        <v>39.2829</v>
      </c>
      <c r="HL264">
        <v>27.5319</v>
      </c>
      <c r="HM264">
        <v>40.1282</v>
      </c>
      <c r="HN264">
        <v>21.6182</v>
      </c>
      <c r="HO264">
        <v>940.925</v>
      </c>
      <c r="HP264">
        <v>14.2813</v>
      </c>
      <c r="HQ264">
        <v>100.865</v>
      </c>
      <c r="HR264">
        <v>100.932</v>
      </c>
    </row>
    <row r="265" spans="1:226">
      <c r="A265">
        <v>249</v>
      </c>
      <c r="B265">
        <v>1664379092</v>
      </c>
      <c r="C265">
        <v>2887</v>
      </c>
      <c r="D265" t="s">
        <v>862</v>
      </c>
      <c r="E265" t="s">
        <v>863</v>
      </c>
      <c r="F265">
        <v>5</v>
      </c>
      <c r="G265" t="s">
        <v>751</v>
      </c>
      <c r="H265" t="s">
        <v>354</v>
      </c>
      <c r="I265">
        <v>1664379084.214286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940.0015885913468</v>
      </c>
      <c r="AK265">
        <v>888.9719575757568</v>
      </c>
      <c r="AL265">
        <v>3.407322982087086</v>
      </c>
      <c r="AM265">
        <v>64.65614572603255</v>
      </c>
      <c r="AN265">
        <f>(AP265 - AO265 + BO265*1E3/(8.314*(BQ265+273.15)) * AR265/BN265 * AQ265) * BN265/(100*BB265) * 1000/(1000 - AP265)</f>
        <v>0</v>
      </c>
      <c r="AO265">
        <v>14.26048798955937</v>
      </c>
      <c r="AP265">
        <v>18.34894242424242</v>
      </c>
      <c r="AQ265">
        <v>-1.56739027249286E-05</v>
      </c>
      <c r="AR265">
        <v>104.4264247999576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1664379084.214286</v>
      </c>
      <c r="BH265">
        <v>848.4522142857141</v>
      </c>
      <c r="BI265">
        <v>910.4637857142859</v>
      </c>
      <c r="BJ265">
        <v>18.36315357142857</v>
      </c>
      <c r="BK265">
        <v>14.25826071428571</v>
      </c>
      <c r="BL265">
        <v>852.9038214285717</v>
      </c>
      <c r="BM265">
        <v>18.49837142857143</v>
      </c>
      <c r="BN265">
        <v>500.0726071428571</v>
      </c>
      <c r="BO265">
        <v>91.37786428571428</v>
      </c>
      <c r="BP265">
        <v>0.1000143</v>
      </c>
      <c r="BQ265">
        <v>24.84806428571429</v>
      </c>
      <c r="BR265">
        <v>24.99313214285714</v>
      </c>
      <c r="BS265">
        <v>999.9000000000002</v>
      </c>
      <c r="BT265">
        <v>0</v>
      </c>
      <c r="BU265">
        <v>0</v>
      </c>
      <c r="BV265">
        <v>10000.11071428571</v>
      </c>
      <c r="BW265">
        <v>0</v>
      </c>
      <c r="BX265">
        <v>7.897160000000002</v>
      </c>
      <c r="BY265">
        <v>-62.01173214285713</v>
      </c>
      <c r="BZ265">
        <v>864.3236428571428</v>
      </c>
      <c r="CA265">
        <v>923.633357142857</v>
      </c>
      <c r="CB265">
        <v>4.104888214285714</v>
      </c>
      <c r="CC265">
        <v>910.4637857142859</v>
      </c>
      <c r="CD265">
        <v>14.25826071428571</v>
      </c>
      <c r="CE265">
        <v>1.677985</v>
      </c>
      <c r="CF265">
        <v>1.302888928571428</v>
      </c>
      <c r="CG265">
        <v>14.69425714285715</v>
      </c>
      <c r="CH265">
        <v>10.83221428571429</v>
      </c>
      <c r="CI265">
        <v>2000.016428571429</v>
      </c>
      <c r="CJ265">
        <v>0.9799962142857144</v>
      </c>
      <c r="CK265">
        <v>0.02000418571428572</v>
      </c>
      <c r="CL265">
        <v>0</v>
      </c>
      <c r="CM265">
        <v>735.4882857142857</v>
      </c>
      <c r="CN265">
        <v>5.00097</v>
      </c>
      <c r="CO265">
        <v>14700.14285714286</v>
      </c>
      <c r="CP265">
        <v>16707.68571428572</v>
      </c>
      <c r="CQ265">
        <v>39.31664285714286</v>
      </c>
      <c r="CR265">
        <v>39.57549999999999</v>
      </c>
      <c r="CS265">
        <v>39.28546428571428</v>
      </c>
      <c r="CT265">
        <v>39.22296428571428</v>
      </c>
      <c r="CU265">
        <v>39.60921428571428</v>
      </c>
      <c r="CV265">
        <v>1955.106428571429</v>
      </c>
      <c r="CW265">
        <v>39.91</v>
      </c>
      <c r="CX265">
        <v>0</v>
      </c>
      <c r="CY265">
        <v>1664379095.8</v>
      </c>
      <c r="CZ265">
        <v>0</v>
      </c>
      <c r="DA265">
        <v>0</v>
      </c>
      <c r="DB265" t="s">
        <v>356</v>
      </c>
      <c r="DC265">
        <v>1663859321.1</v>
      </c>
      <c r="DD265">
        <v>1663859315.6</v>
      </c>
      <c r="DE265">
        <v>0</v>
      </c>
      <c r="DF265">
        <v>0.196</v>
      </c>
      <c r="DG265">
        <v>-0.001</v>
      </c>
      <c r="DH265">
        <v>-5.941</v>
      </c>
      <c r="DI265">
        <v>-0.174</v>
      </c>
      <c r="DJ265">
        <v>1500</v>
      </c>
      <c r="DK265">
        <v>17</v>
      </c>
      <c r="DL265">
        <v>0.13</v>
      </c>
      <c r="DM265">
        <v>0.04</v>
      </c>
      <c r="DN265">
        <v>-61.89921</v>
      </c>
      <c r="DO265">
        <v>-2.50567204502791</v>
      </c>
      <c r="DP265">
        <v>0.2474831477090916</v>
      </c>
      <c r="DQ265">
        <v>0</v>
      </c>
      <c r="DR265">
        <v>4.11188425</v>
      </c>
      <c r="DS265">
        <v>-0.1636861913696088</v>
      </c>
      <c r="DT265">
        <v>0.01583544850762054</v>
      </c>
      <c r="DU265">
        <v>0</v>
      </c>
      <c r="DV265">
        <v>0</v>
      </c>
      <c r="DW265">
        <v>2</v>
      </c>
      <c r="DX265" t="s">
        <v>357</v>
      </c>
      <c r="DY265">
        <v>2.9845</v>
      </c>
      <c r="DZ265">
        <v>2.71576</v>
      </c>
      <c r="EA265">
        <v>0.160558</v>
      </c>
      <c r="EB265">
        <v>0.165706</v>
      </c>
      <c r="EC265">
        <v>0.09022330000000001</v>
      </c>
      <c r="ED265">
        <v>0.07376770000000001</v>
      </c>
      <c r="EE265">
        <v>26639.6</v>
      </c>
      <c r="EF265">
        <v>26611.4</v>
      </c>
      <c r="EG265">
        <v>29487</v>
      </c>
      <c r="EH265">
        <v>29493.2</v>
      </c>
      <c r="EI265">
        <v>35560.3</v>
      </c>
      <c r="EJ265">
        <v>36322.2</v>
      </c>
      <c r="EK265">
        <v>41555.1</v>
      </c>
      <c r="EL265">
        <v>42022.5</v>
      </c>
      <c r="EM265">
        <v>1.98057</v>
      </c>
      <c r="EN265">
        <v>1.93617</v>
      </c>
      <c r="EO265">
        <v>0.10971</v>
      </c>
      <c r="EP265">
        <v>0</v>
      </c>
      <c r="EQ265">
        <v>23.1861</v>
      </c>
      <c r="ER265">
        <v>999.9</v>
      </c>
      <c r="ES265">
        <v>46.3</v>
      </c>
      <c r="ET265">
        <v>28</v>
      </c>
      <c r="EU265">
        <v>19.228</v>
      </c>
      <c r="EV265">
        <v>63.0197</v>
      </c>
      <c r="EW265">
        <v>33.2853</v>
      </c>
      <c r="EX265">
        <v>1</v>
      </c>
      <c r="EY265">
        <v>-0.149177</v>
      </c>
      <c r="EZ265">
        <v>1.27073</v>
      </c>
      <c r="FA265">
        <v>20.3812</v>
      </c>
      <c r="FB265">
        <v>5.21924</v>
      </c>
      <c r="FC265">
        <v>12.0099</v>
      </c>
      <c r="FD265">
        <v>4.99015</v>
      </c>
      <c r="FE265">
        <v>3.28865</v>
      </c>
      <c r="FF265">
        <v>9999</v>
      </c>
      <c r="FG265">
        <v>9999</v>
      </c>
      <c r="FH265">
        <v>9999</v>
      </c>
      <c r="FI265">
        <v>267.6</v>
      </c>
      <c r="FJ265">
        <v>1.86706</v>
      </c>
      <c r="FK265">
        <v>1.86612</v>
      </c>
      <c r="FL265">
        <v>1.86554</v>
      </c>
      <c r="FM265">
        <v>1.86553</v>
      </c>
      <c r="FN265">
        <v>1.86737</v>
      </c>
      <c r="FO265">
        <v>1.86983</v>
      </c>
      <c r="FP265">
        <v>1.86847</v>
      </c>
      <c r="FQ265">
        <v>1.86996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-4.519</v>
      </c>
      <c r="GF265">
        <v>-0.1354</v>
      </c>
      <c r="GG265">
        <v>-1.924539205026614</v>
      </c>
      <c r="GH265">
        <v>-0.003472570976848066</v>
      </c>
      <c r="GI265">
        <v>7.724417303660118E-07</v>
      </c>
      <c r="GJ265">
        <v>-2.052396271755168E-10</v>
      </c>
      <c r="GK265">
        <v>-0.1837585470287317</v>
      </c>
      <c r="GL265">
        <v>-0.01104087791735834</v>
      </c>
      <c r="GM265">
        <v>0.001110027317673367</v>
      </c>
      <c r="GN265">
        <v>-2.007286811265012E-05</v>
      </c>
      <c r="GO265">
        <v>4</v>
      </c>
      <c r="GP265">
        <v>2317</v>
      </c>
      <c r="GQ265">
        <v>1</v>
      </c>
      <c r="GR265">
        <v>22</v>
      </c>
      <c r="GS265">
        <v>8662.799999999999</v>
      </c>
      <c r="GT265">
        <v>8662.9</v>
      </c>
      <c r="GU265">
        <v>1.98975</v>
      </c>
      <c r="GV265">
        <v>2.19971</v>
      </c>
      <c r="GW265">
        <v>1.39648</v>
      </c>
      <c r="GX265">
        <v>2.33398</v>
      </c>
      <c r="GY265">
        <v>1.49536</v>
      </c>
      <c r="GZ265">
        <v>2.44629</v>
      </c>
      <c r="HA265">
        <v>32.7091</v>
      </c>
      <c r="HB265">
        <v>16.0846</v>
      </c>
      <c r="HC265">
        <v>18</v>
      </c>
      <c r="HD265">
        <v>525.168</v>
      </c>
      <c r="HE265">
        <v>452.616</v>
      </c>
      <c r="HF265">
        <v>21.6202</v>
      </c>
      <c r="HG265">
        <v>25.5238</v>
      </c>
      <c r="HH265">
        <v>30.0002</v>
      </c>
      <c r="HI265">
        <v>25.5151</v>
      </c>
      <c r="HJ265">
        <v>25.4599</v>
      </c>
      <c r="HK265">
        <v>39.8143</v>
      </c>
      <c r="HL265">
        <v>27.5319</v>
      </c>
      <c r="HM265">
        <v>40.1282</v>
      </c>
      <c r="HN265">
        <v>21.6207</v>
      </c>
      <c r="HO265">
        <v>954.282</v>
      </c>
      <c r="HP265">
        <v>14.2813</v>
      </c>
      <c r="HQ265">
        <v>100.865</v>
      </c>
      <c r="HR265">
        <v>100.93</v>
      </c>
    </row>
    <row r="266" spans="1:226">
      <c r="A266">
        <v>250</v>
      </c>
      <c r="B266">
        <v>1664379097</v>
      </c>
      <c r="C266">
        <v>2892</v>
      </c>
      <c r="D266" t="s">
        <v>864</v>
      </c>
      <c r="E266" t="s">
        <v>865</v>
      </c>
      <c r="F266">
        <v>5</v>
      </c>
      <c r="G266" t="s">
        <v>751</v>
      </c>
      <c r="H266" t="s">
        <v>354</v>
      </c>
      <c r="I266">
        <v>1664379089.5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956.8798126679554</v>
      </c>
      <c r="AK266">
        <v>905.9327818181819</v>
      </c>
      <c r="AL266">
        <v>3.389763189645384</v>
      </c>
      <c r="AM266">
        <v>64.65614572603255</v>
      </c>
      <c r="AN266">
        <f>(AP266 - AO266 + BO266*1E3/(8.314*(BQ266+273.15)) * AR266/BN266 * AQ266) * BN266/(100*BB266) * 1000/(1000 - AP266)</f>
        <v>0</v>
      </c>
      <c r="AO266">
        <v>14.25997780022572</v>
      </c>
      <c r="AP266">
        <v>18.33474424242424</v>
      </c>
      <c r="AQ266">
        <v>-3.215614958087923E-05</v>
      </c>
      <c r="AR266">
        <v>104.4264247999576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1664379089.5</v>
      </c>
      <c r="BH266">
        <v>866.0137407407409</v>
      </c>
      <c r="BI266">
        <v>928.1267407407407</v>
      </c>
      <c r="BJ266">
        <v>18.35132592592593</v>
      </c>
      <c r="BK266">
        <v>14.25843703703704</v>
      </c>
      <c r="BL266">
        <v>870.5111111111111</v>
      </c>
      <c r="BM266">
        <v>18.48665555555555</v>
      </c>
      <c r="BN266">
        <v>500.0696296296296</v>
      </c>
      <c r="BO266">
        <v>91.37792592592592</v>
      </c>
      <c r="BP266">
        <v>0.1000446222222222</v>
      </c>
      <c r="BQ266">
        <v>24.8478962962963</v>
      </c>
      <c r="BR266">
        <v>24.99071481481481</v>
      </c>
      <c r="BS266">
        <v>999.9000000000001</v>
      </c>
      <c r="BT266">
        <v>0</v>
      </c>
      <c r="BU266">
        <v>0</v>
      </c>
      <c r="BV266">
        <v>9998.959629629631</v>
      </c>
      <c r="BW266">
        <v>0</v>
      </c>
      <c r="BX266">
        <v>7.897160000000002</v>
      </c>
      <c r="BY266">
        <v>-62.11309259259259</v>
      </c>
      <c r="BZ266">
        <v>882.2031851851852</v>
      </c>
      <c r="CA266">
        <v>941.5518888888888</v>
      </c>
      <c r="CB266">
        <v>4.092891481481482</v>
      </c>
      <c r="CC266">
        <v>928.1267407407407</v>
      </c>
      <c r="CD266">
        <v>14.25843703703704</v>
      </c>
      <c r="CE266">
        <v>1.676905925925926</v>
      </c>
      <c r="CF266">
        <v>1.302906296296296</v>
      </c>
      <c r="CG266">
        <v>14.68428148148148</v>
      </c>
      <c r="CH266">
        <v>10.8324037037037</v>
      </c>
      <c r="CI266">
        <v>2000.020740740741</v>
      </c>
      <c r="CJ266">
        <v>0.9799957777777778</v>
      </c>
      <c r="CK266">
        <v>0.02000461481481481</v>
      </c>
      <c r="CL266">
        <v>0</v>
      </c>
      <c r="CM266">
        <v>734.5833703703704</v>
      </c>
      <c r="CN266">
        <v>5.00097</v>
      </c>
      <c r="CO266">
        <v>14680.37037037037</v>
      </c>
      <c r="CP266">
        <v>16707.72592592593</v>
      </c>
      <c r="CQ266">
        <v>39.27748148148148</v>
      </c>
      <c r="CR266">
        <v>39.54133333333333</v>
      </c>
      <c r="CS266">
        <v>39.25214814814814</v>
      </c>
      <c r="CT266">
        <v>39.18488888888889</v>
      </c>
      <c r="CU266">
        <v>39.58533333333333</v>
      </c>
      <c r="CV266">
        <v>1955.11037037037</v>
      </c>
      <c r="CW266">
        <v>39.91037037037037</v>
      </c>
      <c r="CX266">
        <v>0</v>
      </c>
      <c r="CY266">
        <v>1664379101.2</v>
      </c>
      <c r="CZ266">
        <v>0</v>
      </c>
      <c r="DA266">
        <v>0</v>
      </c>
      <c r="DB266" t="s">
        <v>356</v>
      </c>
      <c r="DC266">
        <v>1663859321.1</v>
      </c>
      <c r="DD266">
        <v>1663859315.6</v>
      </c>
      <c r="DE266">
        <v>0</v>
      </c>
      <c r="DF266">
        <v>0.196</v>
      </c>
      <c r="DG266">
        <v>-0.001</v>
      </c>
      <c r="DH266">
        <v>-5.941</v>
      </c>
      <c r="DI266">
        <v>-0.174</v>
      </c>
      <c r="DJ266">
        <v>1500</v>
      </c>
      <c r="DK266">
        <v>17</v>
      </c>
      <c r="DL266">
        <v>0.13</v>
      </c>
      <c r="DM266">
        <v>0.04</v>
      </c>
      <c r="DN266">
        <v>-62.0468375</v>
      </c>
      <c r="DO266">
        <v>-1.282490431519523</v>
      </c>
      <c r="DP266">
        <v>0.1518143598074636</v>
      </c>
      <c r="DQ266">
        <v>0</v>
      </c>
      <c r="DR266">
        <v>4.099531000000001</v>
      </c>
      <c r="DS266">
        <v>-0.1365545966229051</v>
      </c>
      <c r="DT266">
        <v>0.01338697012023261</v>
      </c>
      <c r="DU266">
        <v>0</v>
      </c>
      <c r="DV266">
        <v>0</v>
      </c>
      <c r="DW266">
        <v>2</v>
      </c>
      <c r="DX266" t="s">
        <v>357</v>
      </c>
      <c r="DY266">
        <v>2.98453</v>
      </c>
      <c r="DZ266">
        <v>2.71563</v>
      </c>
      <c r="EA266">
        <v>0.162547</v>
      </c>
      <c r="EB266">
        <v>0.167601</v>
      </c>
      <c r="EC266">
        <v>0.0901728</v>
      </c>
      <c r="ED266">
        <v>0.0736986</v>
      </c>
      <c r="EE266">
        <v>26576.3</v>
      </c>
      <c r="EF266">
        <v>26550.9</v>
      </c>
      <c r="EG266">
        <v>29486.7</v>
      </c>
      <c r="EH266">
        <v>29493.1</v>
      </c>
      <c r="EI266">
        <v>35561.6</v>
      </c>
      <c r="EJ266">
        <v>36324.7</v>
      </c>
      <c r="EK266">
        <v>41554.2</v>
      </c>
      <c r="EL266">
        <v>42022.3</v>
      </c>
      <c r="EM266">
        <v>1.9807</v>
      </c>
      <c r="EN266">
        <v>1.93615</v>
      </c>
      <c r="EO266">
        <v>0.109393</v>
      </c>
      <c r="EP266">
        <v>0</v>
      </c>
      <c r="EQ266">
        <v>23.1871</v>
      </c>
      <c r="ER266">
        <v>999.9</v>
      </c>
      <c r="ES266">
        <v>46.3</v>
      </c>
      <c r="ET266">
        <v>28</v>
      </c>
      <c r="EU266">
        <v>19.2276</v>
      </c>
      <c r="EV266">
        <v>63.2997</v>
      </c>
      <c r="EW266">
        <v>33.2732</v>
      </c>
      <c r="EX266">
        <v>1</v>
      </c>
      <c r="EY266">
        <v>-0.149228</v>
      </c>
      <c r="EZ266">
        <v>1.26595</v>
      </c>
      <c r="FA266">
        <v>20.3812</v>
      </c>
      <c r="FB266">
        <v>5.21849</v>
      </c>
      <c r="FC266">
        <v>12.0099</v>
      </c>
      <c r="FD266">
        <v>4.99</v>
      </c>
      <c r="FE266">
        <v>3.28865</v>
      </c>
      <c r="FF266">
        <v>9999</v>
      </c>
      <c r="FG266">
        <v>9999</v>
      </c>
      <c r="FH266">
        <v>9999</v>
      </c>
      <c r="FI266">
        <v>267.6</v>
      </c>
      <c r="FJ266">
        <v>1.86705</v>
      </c>
      <c r="FK266">
        <v>1.86614</v>
      </c>
      <c r="FL266">
        <v>1.86554</v>
      </c>
      <c r="FM266">
        <v>1.86553</v>
      </c>
      <c r="FN266">
        <v>1.86737</v>
      </c>
      <c r="FO266">
        <v>1.86984</v>
      </c>
      <c r="FP266">
        <v>1.86848</v>
      </c>
      <c r="FQ266">
        <v>1.86996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-4.563</v>
      </c>
      <c r="GF266">
        <v>-0.1355</v>
      </c>
      <c r="GG266">
        <v>-1.924539205026614</v>
      </c>
      <c r="GH266">
        <v>-0.003472570976848066</v>
      </c>
      <c r="GI266">
        <v>7.724417303660118E-07</v>
      </c>
      <c r="GJ266">
        <v>-2.052396271755168E-10</v>
      </c>
      <c r="GK266">
        <v>-0.1837585470287317</v>
      </c>
      <c r="GL266">
        <v>-0.01104087791735834</v>
      </c>
      <c r="GM266">
        <v>0.001110027317673367</v>
      </c>
      <c r="GN266">
        <v>-2.007286811265012E-05</v>
      </c>
      <c r="GO266">
        <v>4</v>
      </c>
      <c r="GP266">
        <v>2317</v>
      </c>
      <c r="GQ266">
        <v>1</v>
      </c>
      <c r="GR266">
        <v>22</v>
      </c>
      <c r="GS266">
        <v>8662.9</v>
      </c>
      <c r="GT266">
        <v>8663</v>
      </c>
      <c r="GU266">
        <v>2.01904</v>
      </c>
      <c r="GV266">
        <v>2.20093</v>
      </c>
      <c r="GW266">
        <v>1.39648</v>
      </c>
      <c r="GX266">
        <v>2.33521</v>
      </c>
      <c r="GY266">
        <v>1.49536</v>
      </c>
      <c r="GZ266">
        <v>2.39136</v>
      </c>
      <c r="HA266">
        <v>32.7091</v>
      </c>
      <c r="HB266">
        <v>16.0758</v>
      </c>
      <c r="HC266">
        <v>18</v>
      </c>
      <c r="HD266">
        <v>525.269</v>
      </c>
      <c r="HE266">
        <v>452.615</v>
      </c>
      <c r="HF266">
        <v>21.6234</v>
      </c>
      <c r="HG266">
        <v>25.5254</v>
      </c>
      <c r="HH266">
        <v>30.0001</v>
      </c>
      <c r="HI266">
        <v>25.5173</v>
      </c>
      <c r="HJ266">
        <v>25.4617</v>
      </c>
      <c r="HK266">
        <v>40.414</v>
      </c>
      <c r="HL266">
        <v>27.5319</v>
      </c>
      <c r="HM266">
        <v>39.7552</v>
      </c>
      <c r="HN266">
        <v>21.6279</v>
      </c>
      <c r="HO266">
        <v>974.317</v>
      </c>
      <c r="HP266">
        <v>14.2813</v>
      </c>
      <c r="HQ266">
        <v>100.863</v>
      </c>
      <c r="HR266">
        <v>100.929</v>
      </c>
    </row>
    <row r="267" spans="1:226">
      <c r="A267">
        <v>251</v>
      </c>
      <c r="B267">
        <v>1664379102</v>
      </c>
      <c r="C267">
        <v>2897</v>
      </c>
      <c r="D267" t="s">
        <v>866</v>
      </c>
      <c r="E267" t="s">
        <v>867</v>
      </c>
      <c r="F267">
        <v>5</v>
      </c>
      <c r="G267" t="s">
        <v>751</v>
      </c>
      <c r="H267" t="s">
        <v>354</v>
      </c>
      <c r="I267">
        <v>1664379094.214286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973.8118198098857</v>
      </c>
      <c r="AK267">
        <v>922.7595151515155</v>
      </c>
      <c r="AL267">
        <v>3.379263646881451</v>
      </c>
      <c r="AM267">
        <v>64.65614572603255</v>
      </c>
      <c r="AN267">
        <f>(AP267 - AO267 + BO267*1E3/(8.314*(BQ267+273.15)) * AR267/BN267 * AQ267) * BN267/(100*BB267) * 1000/(1000 - AP267)</f>
        <v>0</v>
      </c>
      <c r="AO267">
        <v>14.22299010538559</v>
      </c>
      <c r="AP267">
        <v>18.3142303030303</v>
      </c>
      <c r="AQ267">
        <v>-4.376652110936625E-05</v>
      </c>
      <c r="AR267">
        <v>104.4264247999576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1664379094.214286</v>
      </c>
      <c r="BH267">
        <v>881.6679642857143</v>
      </c>
      <c r="BI267">
        <v>943.9009285714285</v>
      </c>
      <c r="BJ267">
        <v>18.33938928571428</v>
      </c>
      <c r="BK267">
        <v>14.24808214285714</v>
      </c>
      <c r="BL267">
        <v>886.2060714285716</v>
      </c>
      <c r="BM267">
        <v>18.474825</v>
      </c>
      <c r="BN267">
        <v>500.0548928571429</v>
      </c>
      <c r="BO267">
        <v>91.37794642857143</v>
      </c>
      <c r="BP267">
        <v>0.09992431785714286</v>
      </c>
      <c r="BQ267">
        <v>24.848325</v>
      </c>
      <c r="BR267">
        <v>24.99337142857143</v>
      </c>
      <c r="BS267">
        <v>999.9000000000002</v>
      </c>
      <c r="BT267">
        <v>0</v>
      </c>
      <c r="BU267">
        <v>0</v>
      </c>
      <c r="BV267">
        <v>10016.875</v>
      </c>
      <c r="BW267">
        <v>0</v>
      </c>
      <c r="BX267">
        <v>7.89866535714286</v>
      </c>
      <c r="BY267">
        <v>-62.23297142857143</v>
      </c>
      <c r="BZ267">
        <v>898.1391785714287</v>
      </c>
      <c r="CA267">
        <v>957.5439642857142</v>
      </c>
      <c r="CB267">
        <v>4.091306785714286</v>
      </c>
      <c r="CC267">
        <v>943.9009285714285</v>
      </c>
      <c r="CD267">
        <v>14.24808214285714</v>
      </c>
      <c r="CE267">
        <v>1.675815</v>
      </c>
      <c r="CF267">
        <v>1.301961071428571</v>
      </c>
      <c r="CG267">
        <v>14.6742</v>
      </c>
      <c r="CH267">
        <v>10.82148214285714</v>
      </c>
      <c r="CI267">
        <v>2000.043928571429</v>
      </c>
      <c r="CJ267">
        <v>0.97999525</v>
      </c>
      <c r="CK267">
        <v>0.020005125</v>
      </c>
      <c r="CL267">
        <v>0</v>
      </c>
      <c r="CM267">
        <v>733.7588214285715</v>
      </c>
      <c r="CN267">
        <v>5.00097</v>
      </c>
      <c r="CO267">
        <v>14663.73928571428</v>
      </c>
      <c r="CP267">
        <v>16707.91785714285</v>
      </c>
      <c r="CQ267">
        <v>39.24078571428571</v>
      </c>
      <c r="CR267">
        <v>39.52214285714285</v>
      </c>
      <c r="CS267">
        <v>39.22075</v>
      </c>
      <c r="CT267">
        <v>39.15378571428572</v>
      </c>
      <c r="CU267">
        <v>39.54878571428571</v>
      </c>
      <c r="CV267">
        <v>1955.1325</v>
      </c>
      <c r="CW267">
        <v>39.91142857142857</v>
      </c>
      <c r="CX267">
        <v>0</v>
      </c>
      <c r="CY267">
        <v>1664379106</v>
      </c>
      <c r="CZ267">
        <v>0</v>
      </c>
      <c r="DA267">
        <v>0</v>
      </c>
      <c r="DB267" t="s">
        <v>356</v>
      </c>
      <c r="DC267">
        <v>1663859321.1</v>
      </c>
      <c r="DD267">
        <v>1663859315.6</v>
      </c>
      <c r="DE267">
        <v>0</v>
      </c>
      <c r="DF267">
        <v>0.196</v>
      </c>
      <c r="DG267">
        <v>-0.001</v>
      </c>
      <c r="DH267">
        <v>-5.941</v>
      </c>
      <c r="DI267">
        <v>-0.174</v>
      </c>
      <c r="DJ267">
        <v>1500</v>
      </c>
      <c r="DK267">
        <v>17</v>
      </c>
      <c r="DL267">
        <v>0.13</v>
      </c>
      <c r="DM267">
        <v>0.04</v>
      </c>
      <c r="DN267">
        <v>-62.141285</v>
      </c>
      <c r="DO267">
        <v>-1.223279549718639</v>
      </c>
      <c r="DP267">
        <v>0.1495093350764423</v>
      </c>
      <c r="DQ267">
        <v>0</v>
      </c>
      <c r="DR267">
        <v>4.095133</v>
      </c>
      <c r="DS267">
        <v>-0.05186566604127175</v>
      </c>
      <c r="DT267">
        <v>0.008833265873956282</v>
      </c>
      <c r="DU267">
        <v>1</v>
      </c>
      <c r="DV267">
        <v>1</v>
      </c>
      <c r="DW267">
        <v>2</v>
      </c>
      <c r="DX267" t="s">
        <v>425</v>
      </c>
      <c r="DY267">
        <v>2.98442</v>
      </c>
      <c r="DZ267">
        <v>2.71592</v>
      </c>
      <c r="EA267">
        <v>0.164503</v>
      </c>
      <c r="EB267">
        <v>0.169504</v>
      </c>
      <c r="EC267">
        <v>0.09009540000000001</v>
      </c>
      <c r="ED267">
        <v>0.07360419999999999</v>
      </c>
      <c r="EE267">
        <v>26515</v>
      </c>
      <c r="EF267">
        <v>26490.3</v>
      </c>
      <c r="EG267">
        <v>29487.5</v>
      </c>
      <c r="EH267">
        <v>29493.2</v>
      </c>
      <c r="EI267">
        <v>35565.9</v>
      </c>
      <c r="EJ267">
        <v>36328.5</v>
      </c>
      <c r="EK267">
        <v>41555.6</v>
      </c>
      <c r="EL267">
        <v>42022.3</v>
      </c>
      <c r="EM267">
        <v>1.98037</v>
      </c>
      <c r="EN267">
        <v>1.93627</v>
      </c>
      <c r="EO267">
        <v>0.110585</v>
      </c>
      <c r="EP267">
        <v>0</v>
      </c>
      <c r="EQ267">
        <v>23.1884</v>
      </c>
      <c r="ER267">
        <v>999.9</v>
      </c>
      <c r="ES267">
        <v>46.2</v>
      </c>
      <c r="ET267">
        <v>28</v>
      </c>
      <c r="EU267">
        <v>19.1836</v>
      </c>
      <c r="EV267">
        <v>62.5897</v>
      </c>
      <c r="EW267">
        <v>33.3013</v>
      </c>
      <c r="EX267">
        <v>1</v>
      </c>
      <c r="EY267">
        <v>-0.149085</v>
      </c>
      <c r="EZ267">
        <v>1.2567</v>
      </c>
      <c r="FA267">
        <v>20.3812</v>
      </c>
      <c r="FB267">
        <v>5.21804</v>
      </c>
      <c r="FC267">
        <v>12.0099</v>
      </c>
      <c r="FD267">
        <v>4.98975</v>
      </c>
      <c r="FE267">
        <v>3.28863</v>
      </c>
      <c r="FF267">
        <v>9999</v>
      </c>
      <c r="FG267">
        <v>9999</v>
      </c>
      <c r="FH267">
        <v>9999</v>
      </c>
      <c r="FI267">
        <v>267.6</v>
      </c>
      <c r="FJ267">
        <v>1.86705</v>
      </c>
      <c r="FK267">
        <v>1.86614</v>
      </c>
      <c r="FL267">
        <v>1.86554</v>
      </c>
      <c r="FM267">
        <v>1.86553</v>
      </c>
      <c r="FN267">
        <v>1.86736</v>
      </c>
      <c r="FO267">
        <v>1.86986</v>
      </c>
      <c r="FP267">
        <v>1.86853</v>
      </c>
      <c r="FQ267">
        <v>1.86996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-4.605</v>
      </c>
      <c r="GF267">
        <v>-0.1357</v>
      </c>
      <c r="GG267">
        <v>-1.924539205026614</v>
      </c>
      <c r="GH267">
        <v>-0.003472570976848066</v>
      </c>
      <c r="GI267">
        <v>7.724417303660118E-07</v>
      </c>
      <c r="GJ267">
        <v>-2.052396271755168E-10</v>
      </c>
      <c r="GK267">
        <v>-0.1837585470287317</v>
      </c>
      <c r="GL267">
        <v>-0.01104087791735834</v>
      </c>
      <c r="GM267">
        <v>0.001110027317673367</v>
      </c>
      <c r="GN267">
        <v>-2.007286811265012E-05</v>
      </c>
      <c r="GO267">
        <v>4</v>
      </c>
      <c r="GP267">
        <v>2317</v>
      </c>
      <c r="GQ267">
        <v>1</v>
      </c>
      <c r="GR267">
        <v>22</v>
      </c>
      <c r="GS267">
        <v>8663</v>
      </c>
      <c r="GT267">
        <v>8663.1</v>
      </c>
      <c r="GU267">
        <v>2.0459</v>
      </c>
      <c r="GV267">
        <v>2.19971</v>
      </c>
      <c r="GW267">
        <v>1.39648</v>
      </c>
      <c r="GX267">
        <v>2.33521</v>
      </c>
      <c r="GY267">
        <v>1.49536</v>
      </c>
      <c r="GZ267">
        <v>2.4231</v>
      </c>
      <c r="HA267">
        <v>32.7091</v>
      </c>
      <c r="HB267">
        <v>16.0758</v>
      </c>
      <c r="HC267">
        <v>18</v>
      </c>
      <c r="HD267">
        <v>525.073</v>
      </c>
      <c r="HE267">
        <v>452.704</v>
      </c>
      <c r="HF267">
        <v>21.6297</v>
      </c>
      <c r="HG267">
        <v>25.527</v>
      </c>
      <c r="HH267">
        <v>30.0003</v>
      </c>
      <c r="HI267">
        <v>25.5192</v>
      </c>
      <c r="HJ267">
        <v>25.4633</v>
      </c>
      <c r="HK267">
        <v>40.9468</v>
      </c>
      <c r="HL267">
        <v>27.5319</v>
      </c>
      <c r="HM267">
        <v>39.7552</v>
      </c>
      <c r="HN267">
        <v>21.6349</v>
      </c>
      <c r="HO267">
        <v>987.676</v>
      </c>
      <c r="HP267">
        <v>14.2977</v>
      </c>
      <c r="HQ267">
        <v>100.866</v>
      </c>
      <c r="HR267">
        <v>100.929</v>
      </c>
    </row>
    <row r="268" spans="1:226">
      <c r="A268">
        <v>252</v>
      </c>
      <c r="B268">
        <v>1664379107</v>
      </c>
      <c r="C268">
        <v>2902</v>
      </c>
      <c r="D268" t="s">
        <v>868</v>
      </c>
      <c r="E268" t="s">
        <v>869</v>
      </c>
      <c r="F268">
        <v>5</v>
      </c>
      <c r="G268" t="s">
        <v>751</v>
      </c>
      <c r="H268" t="s">
        <v>354</v>
      </c>
      <c r="I268">
        <v>1664379099.5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990.6167525360785</v>
      </c>
      <c r="AK268">
        <v>939.5799999999996</v>
      </c>
      <c r="AL268">
        <v>3.355918199846023</v>
      </c>
      <c r="AM268">
        <v>64.65614572603255</v>
      </c>
      <c r="AN268">
        <f>(AP268 - AO268 + BO268*1E3/(8.314*(BQ268+273.15)) * AR268/BN268 * AQ268) * BN268/(100*BB268) * 1000/(1000 - AP268)</f>
        <v>0</v>
      </c>
      <c r="AO268">
        <v>14.21758339300458</v>
      </c>
      <c r="AP268">
        <v>18.28954727272727</v>
      </c>
      <c r="AQ268">
        <v>-0.00522568136100458</v>
      </c>
      <c r="AR268">
        <v>104.4264247999576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1664379099.5</v>
      </c>
      <c r="BH268">
        <v>899.2314814814816</v>
      </c>
      <c r="BI268">
        <v>961.506814814815</v>
      </c>
      <c r="BJ268">
        <v>18.32097407407407</v>
      </c>
      <c r="BK268">
        <v>14.23361481481481</v>
      </c>
      <c r="BL268">
        <v>903.8152592592592</v>
      </c>
      <c r="BM268">
        <v>18.45658888888889</v>
      </c>
      <c r="BN268">
        <v>500.064</v>
      </c>
      <c r="BO268">
        <v>91.37782592592593</v>
      </c>
      <c r="BP268">
        <v>0.1000017666666667</v>
      </c>
      <c r="BQ268">
        <v>24.84906666666667</v>
      </c>
      <c r="BR268">
        <v>24.99126666666666</v>
      </c>
      <c r="BS268">
        <v>999.9000000000001</v>
      </c>
      <c r="BT268">
        <v>0</v>
      </c>
      <c r="BU268">
        <v>0</v>
      </c>
      <c r="BV268">
        <v>10015.37333333333</v>
      </c>
      <c r="BW268">
        <v>0</v>
      </c>
      <c r="BX268">
        <v>7.903404444444447</v>
      </c>
      <c r="BY268">
        <v>-62.27523703703704</v>
      </c>
      <c r="BZ268">
        <v>916.0136666666666</v>
      </c>
      <c r="CA268">
        <v>975.389925925926</v>
      </c>
      <c r="CB268">
        <v>4.087354814814814</v>
      </c>
      <c r="CC268">
        <v>961.506814814815</v>
      </c>
      <c r="CD268">
        <v>14.23361481481481</v>
      </c>
      <c r="CE268">
        <v>1.674131111111111</v>
      </c>
      <c r="CF268">
        <v>1.300639259259259</v>
      </c>
      <c r="CG268">
        <v>14.65862222222222</v>
      </c>
      <c r="CH268">
        <v>10.80620740740741</v>
      </c>
      <c r="CI268">
        <v>2000.037037037037</v>
      </c>
      <c r="CJ268">
        <v>0.9799945555555557</v>
      </c>
      <c r="CK268">
        <v>0.02000579629629629</v>
      </c>
      <c r="CL268">
        <v>0</v>
      </c>
      <c r="CM268">
        <v>732.9068888888888</v>
      </c>
      <c r="CN268">
        <v>5.00097</v>
      </c>
      <c r="CO268">
        <v>14645.27777777778</v>
      </c>
      <c r="CP268">
        <v>16707.86666666666</v>
      </c>
      <c r="CQ268">
        <v>39.20107407407408</v>
      </c>
      <c r="CR268">
        <v>39.486</v>
      </c>
      <c r="CS268">
        <v>39.18029629629629</v>
      </c>
      <c r="CT268">
        <v>39.12255555555556</v>
      </c>
      <c r="CU268">
        <v>39.52296296296296</v>
      </c>
      <c r="CV268">
        <v>1955.125185185185</v>
      </c>
      <c r="CW268">
        <v>39.91185185185185</v>
      </c>
      <c r="CX268">
        <v>0</v>
      </c>
      <c r="CY268">
        <v>1664379110.8</v>
      </c>
      <c r="CZ268">
        <v>0</v>
      </c>
      <c r="DA268">
        <v>0</v>
      </c>
      <c r="DB268" t="s">
        <v>356</v>
      </c>
      <c r="DC268">
        <v>1663859321.1</v>
      </c>
      <c r="DD268">
        <v>1663859315.6</v>
      </c>
      <c r="DE268">
        <v>0</v>
      </c>
      <c r="DF268">
        <v>0.196</v>
      </c>
      <c r="DG268">
        <v>-0.001</v>
      </c>
      <c r="DH268">
        <v>-5.941</v>
      </c>
      <c r="DI268">
        <v>-0.174</v>
      </c>
      <c r="DJ268">
        <v>1500</v>
      </c>
      <c r="DK268">
        <v>17</v>
      </c>
      <c r="DL268">
        <v>0.13</v>
      </c>
      <c r="DM268">
        <v>0.04</v>
      </c>
      <c r="DN268">
        <v>-62.24868048780489</v>
      </c>
      <c r="DO268">
        <v>-0.667766550522652</v>
      </c>
      <c r="DP268">
        <v>0.106606100176697</v>
      </c>
      <c r="DQ268">
        <v>0</v>
      </c>
      <c r="DR268">
        <v>4.08974</v>
      </c>
      <c r="DS268">
        <v>-0.02332369337978162</v>
      </c>
      <c r="DT268">
        <v>0.007293894540022906</v>
      </c>
      <c r="DU268">
        <v>1</v>
      </c>
      <c r="DV268">
        <v>1</v>
      </c>
      <c r="DW268">
        <v>2</v>
      </c>
      <c r="DX268" t="s">
        <v>425</v>
      </c>
      <c r="DY268">
        <v>2.98436</v>
      </c>
      <c r="DZ268">
        <v>2.71561</v>
      </c>
      <c r="EA268">
        <v>0.166447</v>
      </c>
      <c r="EB268">
        <v>0.171378</v>
      </c>
      <c r="EC268">
        <v>0.09001190000000001</v>
      </c>
      <c r="ED268">
        <v>0.07363169999999999</v>
      </c>
      <c r="EE268">
        <v>26452.9</v>
      </c>
      <c r="EF268">
        <v>26430.9</v>
      </c>
      <c r="EG268">
        <v>29487</v>
      </c>
      <c r="EH268">
        <v>29493.6</v>
      </c>
      <c r="EI268">
        <v>35568.8</v>
      </c>
      <c r="EJ268">
        <v>36327.8</v>
      </c>
      <c r="EK268">
        <v>41555.1</v>
      </c>
      <c r="EL268">
        <v>42022.7</v>
      </c>
      <c r="EM268">
        <v>1.98037</v>
      </c>
      <c r="EN268">
        <v>1.93662</v>
      </c>
      <c r="EO268">
        <v>0.108797</v>
      </c>
      <c r="EP268">
        <v>0</v>
      </c>
      <c r="EQ268">
        <v>23.1895</v>
      </c>
      <c r="ER268">
        <v>999.9</v>
      </c>
      <c r="ES268">
        <v>46.2</v>
      </c>
      <c r="ET268">
        <v>28</v>
      </c>
      <c r="EU268">
        <v>19.1851</v>
      </c>
      <c r="EV268">
        <v>62.7797</v>
      </c>
      <c r="EW268">
        <v>33.5617</v>
      </c>
      <c r="EX268">
        <v>1</v>
      </c>
      <c r="EY268">
        <v>-0.1489</v>
      </c>
      <c r="EZ268">
        <v>1.26215</v>
      </c>
      <c r="FA268">
        <v>20.3813</v>
      </c>
      <c r="FB268">
        <v>5.21849</v>
      </c>
      <c r="FC268">
        <v>12.0099</v>
      </c>
      <c r="FD268">
        <v>4.98985</v>
      </c>
      <c r="FE268">
        <v>3.2885</v>
      </c>
      <c r="FF268">
        <v>9999</v>
      </c>
      <c r="FG268">
        <v>9999</v>
      </c>
      <c r="FH268">
        <v>9999</v>
      </c>
      <c r="FI268">
        <v>267.6</v>
      </c>
      <c r="FJ268">
        <v>1.86703</v>
      </c>
      <c r="FK268">
        <v>1.86615</v>
      </c>
      <c r="FL268">
        <v>1.86554</v>
      </c>
      <c r="FM268">
        <v>1.86554</v>
      </c>
      <c r="FN268">
        <v>1.86737</v>
      </c>
      <c r="FO268">
        <v>1.86984</v>
      </c>
      <c r="FP268">
        <v>1.8685</v>
      </c>
      <c r="FQ268">
        <v>1.86996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-4.647</v>
      </c>
      <c r="GF268">
        <v>-0.136</v>
      </c>
      <c r="GG268">
        <v>-1.924539205026614</v>
      </c>
      <c r="GH268">
        <v>-0.003472570976848066</v>
      </c>
      <c r="GI268">
        <v>7.724417303660118E-07</v>
      </c>
      <c r="GJ268">
        <v>-2.052396271755168E-10</v>
      </c>
      <c r="GK268">
        <v>-0.1837585470287317</v>
      </c>
      <c r="GL268">
        <v>-0.01104087791735834</v>
      </c>
      <c r="GM268">
        <v>0.001110027317673367</v>
      </c>
      <c r="GN268">
        <v>-2.007286811265012E-05</v>
      </c>
      <c r="GO268">
        <v>4</v>
      </c>
      <c r="GP268">
        <v>2317</v>
      </c>
      <c r="GQ268">
        <v>1</v>
      </c>
      <c r="GR268">
        <v>22</v>
      </c>
      <c r="GS268">
        <v>8663.1</v>
      </c>
      <c r="GT268">
        <v>8663.200000000001</v>
      </c>
      <c r="GU268">
        <v>2.0752</v>
      </c>
      <c r="GV268">
        <v>2.19604</v>
      </c>
      <c r="GW268">
        <v>1.39648</v>
      </c>
      <c r="GX268">
        <v>2.33643</v>
      </c>
      <c r="GY268">
        <v>1.49536</v>
      </c>
      <c r="GZ268">
        <v>2.44141</v>
      </c>
      <c r="HA268">
        <v>32.7091</v>
      </c>
      <c r="HB268">
        <v>16.0758</v>
      </c>
      <c r="HC268">
        <v>18</v>
      </c>
      <c r="HD268">
        <v>525.088</v>
      </c>
      <c r="HE268">
        <v>452.937</v>
      </c>
      <c r="HF268">
        <v>21.636</v>
      </c>
      <c r="HG268">
        <v>25.5289</v>
      </c>
      <c r="HH268">
        <v>30.0003</v>
      </c>
      <c r="HI268">
        <v>25.5208</v>
      </c>
      <c r="HJ268">
        <v>25.4654</v>
      </c>
      <c r="HK268">
        <v>41.5437</v>
      </c>
      <c r="HL268">
        <v>27.2354</v>
      </c>
      <c r="HM268">
        <v>39.7552</v>
      </c>
      <c r="HN268">
        <v>21.636</v>
      </c>
      <c r="HO268">
        <v>1007.71</v>
      </c>
      <c r="HP268">
        <v>14.3247</v>
      </c>
      <c r="HQ268">
        <v>100.865</v>
      </c>
      <c r="HR268">
        <v>100.93</v>
      </c>
    </row>
    <row r="269" spans="1:226">
      <c r="A269">
        <v>253</v>
      </c>
      <c r="B269">
        <v>1664379112</v>
      </c>
      <c r="C269">
        <v>2907</v>
      </c>
      <c r="D269" t="s">
        <v>870</v>
      </c>
      <c r="E269" t="s">
        <v>871</v>
      </c>
      <c r="F269">
        <v>5</v>
      </c>
      <c r="G269" t="s">
        <v>751</v>
      </c>
      <c r="H269" t="s">
        <v>354</v>
      </c>
      <c r="I269">
        <v>1664379104.214286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1007.873773312462</v>
      </c>
      <c r="AK269">
        <v>956.6203272727271</v>
      </c>
      <c r="AL269">
        <v>3.424046972232887</v>
      </c>
      <c r="AM269">
        <v>64.65614572603255</v>
      </c>
      <c r="AN269">
        <f>(AP269 - AO269 + BO269*1E3/(8.314*(BQ269+273.15)) * AR269/BN269 * AQ269) * BN269/(100*BB269) * 1000/(1000 - AP269)</f>
        <v>0</v>
      </c>
      <c r="AO269">
        <v>14.26408721198516</v>
      </c>
      <c r="AP269">
        <v>18.2795703030303</v>
      </c>
      <c r="AQ269">
        <v>-0.0006872183205712026</v>
      </c>
      <c r="AR269">
        <v>104.4264247999576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1664379104.214286</v>
      </c>
      <c r="BH269">
        <v>914.8586785714286</v>
      </c>
      <c r="BI269">
        <v>977.3128928571429</v>
      </c>
      <c r="BJ269">
        <v>18.30194642857143</v>
      </c>
      <c r="BK269">
        <v>14.23601071428571</v>
      </c>
      <c r="BL269">
        <v>919.4828214285714</v>
      </c>
      <c r="BM269">
        <v>18.43773214285715</v>
      </c>
      <c r="BN269">
        <v>500.0588928571428</v>
      </c>
      <c r="BO269">
        <v>91.37797500000001</v>
      </c>
      <c r="BP269">
        <v>0.09994912857142858</v>
      </c>
      <c r="BQ269">
        <v>24.84848214285715</v>
      </c>
      <c r="BR269">
        <v>24.98891428571428</v>
      </c>
      <c r="BS269">
        <v>999.9000000000002</v>
      </c>
      <c r="BT269">
        <v>0</v>
      </c>
      <c r="BU269">
        <v>0</v>
      </c>
      <c r="BV269">
        <v>10010.91571428571</v>
      </c>
      <c r="BW269">
        <v>0</v>
      </c>
      <c r="BX269">
        <v>7.904135000000003</v>
      </c>
      <c r="BY269">
        <v>-62.454325</v>
      </c>
      <c r="BZ269">
        <v>931.9143571428574</v>
      </c>
      <c r="CA269">
        <v>991.427857142857</v>
      </c>
      <c r="CB269">
        <v>4.065921071428571</v>
      </c>
      <c r="CC269">
        <v>977.3128928571429</v>
      </c>
      <c r="CD269">
        <v>14.23601071428571</v>
      </c>
      <c r="CE269">
        <v>1.672394285714286</v>
      </c>
      <c r="CF269">
        <v>1.300860357142857</v>
      </c>
      <c r="CG269">
        <v>14.64254285714286</v>
      </c>
      <c r="CH269">
        <v>10.80876428571429</v>
      </c>
      <c r="CI269">
        <v>2000.036071428571</v>
      </c>
      <c r="CJ269">
        <v>0.9799940714285714</v>
      </c>
      <c r="CK269">
        <v>0.02000626428571428</v>
      </c>
      <c r="CL269">
        <v>0</v>
      </c>
      <c r="CM269">
        <v>732.158</v>
      </c>
      <c r="CN269">
        <v>5.00097</v>
      </c>
      <c r="CO269">
        <v>14629.46071428571</v>
      </c>
      <c r="CP269">
        <v>16707.85</v>
      </c>
      <c r="CQ269">
        <v>39.16489285714285</v>
      </c>
      <c r="CR269">
        <v>39.46625</v>
      </c>
      <c r="CS269">
        <v>39.14935714285714</v>
      </c>
      <c r="CT269">
        <v>39.09575</v>
      </c>
      <c r="CU269">
        <v>39.48417857142856</v>
      </c>
      <c r="CV269">
        <v>1955.123928571428</v>
      </c>
      <c r="CW269">
        <v>39.91214285714285</v>
      </c>
      <c r="CX269">
        <v>0</v>
      </c>
      <c r="CY269">
        <v>1664379116.2</v>
      </c>
      <c r="CZ269">
        <v>0</v>
      </c>
      <c r="DA269">
        <v>0</v>
      </c>
      <c r="DB269" t="s">
        <v>356</v>
      </c>
      <c r="DC269">
        <v>1663859321.1</v>
      </c>
      <c r="DD269">
        <v>1663859315.6</v>
      </c>
      <c r="DE269">
        <v>0</v>
      </c>
      <c r="DF269">
        <v>0.196</v>
      </c>
      <c r="DG269">
        <v>-0.001</v>
      </c>
      <c r="DH269">
        <v>-5.941</v>
      </c>
      <c r="DI269">
        <v>-0.174</v>
      </c>
      <c r="DJ269">
        <v>1500</v>
      </c>
      <c r="DK269">
        <v>17</v>
      </c>
      <c r="DL269">
        <v>0.13</v>
      </c>
      <c r="DM269">
        <v>0.04</v>
      </c>
      <c r="DN269">
        <v>-62.37954500000001</v>
      </c>
      <c r="DO269">
        <v>-1.908155347091723</v>
      </c>
      <c r="DP269">
        <v>0.2119937569245852</v>
      </c>
      <c r="DQ269">
        <v>0</v>
      </c>
      <c r="DR269">
        <v>4.07108825</v>
      </c>
      <c r="DS269">
        <v>-0.2497176360225314</v>
      </c>
      <c r="DT269">
        <v>0.03232319112398252</v>
      </c>
      <c r="DU269">
        <v>0</v>
      </c>
      <c r="DV269">
        <v>0</v>
      </c>
      <c r="DW269">
        <v>2</v>
      </c>
      <c r="DX269" t="s">
        <v>357</v>
      </c>
      <c r="DY269">
        <v>2.98456</v>
      </c>
      <c r="DZ269">
        <v>2.71553</v>
      </c>
      <c r="EA269">
        <v>0.168392</v>
      </c>
      <c r="EB269">
        <v>0.173265</v>
      </c>
      <c r="EC269">
        <v>0.08998730000000001</v>
      </c>
      <c r="ED269">
        <v>0.073894</v>
      </c>
      <c r="EE269">
        <v>26391.3</v>
      </c>
      <c r="EF269">
        <v>26370.7</v>
      </c>
      <c r="EG269">
        <v>29487.2</v>
      </c>
      <c r="EH269">
        <v>29493.5</v>
      </c>
      <c r="EI269">
        <v>35569.9</v>
      </c>
      <c r="EJ269">
        <v>36317.4</v>
      </c>
      <c r="EK269">
        <v>41555.2</v>
      </c>
      <c r="EL269">
        <v>42022.7</v>
      </c>
      <c r="EM269">
        <v>1.98015</v>
      </c>
      <c r="EN269">
        <v>1.9364</v>
      </c>
      <c r="EO269">
        <v>0.108983</v>
      </c>
      <c r="EP269">
        <v>0</v>
      </c>
      <c r="EQ269">
        <v>23.1888</v>
      </c>
      <c r="ER269">
        <v>999.9</v>
      </c>
      <c r="ES269">
        <v>46.2</v>
      </c>
      <c r="ET269">
        <v>28</v>
      </c>
      <c r="EU269">
        <v>19.1881</v>
      </c>
      <c r="EV269">
        <v>62.7597</v>
      </c>
      <c r="EW269">
        <v>33.0288</v>
      </c>
      <c r="EX269">
        <v>1</v>
      </c>
      <c r="EY269">
        <v>-0.14888</v>
      </c>
      <c r="EZ269">
        <v>1.23416</v>
      </c>
      <c r="FA269">
        <v>20.3815</v>
      </c>
      <c r="FB269">
        <v>5.21714</v>
      </c>
      <c r="FC269">
        <v>12.0099</v>
      </c>
      <c r="FD269">
        <v>4.9895</v>
      </c>
      <c r="FE269">
        <v>3.28848</v>
      </c>
      <c r="FF269">
        <v>9999</v>
      </c>
      <c r="FG269">
        <v>9999</v>
      </c>
      <c r="FH269">
        <v>9999</v>
      </c>
      <c r="FI269">
        <v>267.6</v>
      </c>
      <c r="FJ269">
        <v>1.86705</v>
      </c>
      <c r="FK269">
        <v>1.86614</v>
      </c>
      <c r="FL269">
        <v>1.86554</v>
      </c>
      <c r="FM269">
        <v>1.86553</v>
      </c>
      <c r="FN269">
        <v>1.86737</v>
      </c>
      <c r="FO269">
        <v>1.86984</v>
      </c>
      <c r="FP269">
        <v>1.86853</v>
      </c>
      <c r="FQ269">
        <v>1.86996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-4.691</v>
      </c>
      <c r="GF269">
        <v>-0.136</v>
      </c>
      <c r="GG269">
        <v>-1.924539205026614</v>
      </c>
      <c r="GH269">
        <v>-0.003472570976848066</v>
      </c>
      <c r="GI269">
        <v>7.724417303660118E-07</v>
      </c>
      <c r="GJ269">
        <v>-2.052396271755168E-10</v>
      </c>
      <c r="GK269">
        <v>-0.1837585470287317</v>
      </c>
      <c r="GL269">
        <v>-0.01104087791735834</v>
      </c>
      <c r="GM269">
        <v>0.001110027317673367</v>
      </c>
      <c r="GN269">
        <v>-2.007286811265012E-05</v>
      </c>
      <c r="GO269">
        <v>4</v>
      </c>
      <c r="GP269">
        <v>2317</v>
      </c>
      <c r="GQ269">
        <v>1</v>
      </c>
      <c r="GR269">
        <v>22</v>
      </c>
      <c r="GS269">
        <v>8663.200000000001</v>
      </c>
      <c r="GT269">
        <v>8663.299999999999</v>
      </c>
      <c r="GU269">
        <v>2.10205</v>
      </c>
      <c r="GV269">
        <v>2.20093</v>
      </c>
      <c r="GW269">
        <v>1.39648</v>
      </c>
      <c r="GX269">
        <v>2.33521</v>
      </c>
      <c r="GY269">
        <v>1.49536</v>
      </c>
      <c r="GZ269">
        <v>2.37183</v>
      </c>
      <c r="HA269">
        <v>32.7091</v>
      </c>
      <c r="HB269">
        <v>16.0758</v>
      </c>
      <c r="HC269">
        <v>18</v>
      </c>
      <c r="HD269">
        <v>524.96</v>
      </c>
      <c r="HE269">
        <v>452.816</v>
      </c>
      <c r="HF269">
        <v>21.6381</v>
      </c>
      <c r="HG269">
        <v>25.5308</v>
      </c>
      <c r="HH269">
        <v>30.0003</v>
      </c>
      <c r="HI269">
        <v>25.5229</v>
      </c>
      <c r="HJ269">
        <v>25.4675</v>
      </c>
      <c r="HK269">
        <v>42.0667</v>
      </c>
      <c r="HL269">
        <v>27.2354</v>
      </c>
      <c r="HM269">
        <v>39.7552</v>
      </c>
      <c r="HN269">
        <v>21.6497</v>
      </c>
      <c r="HO269">
        <v>1021.07</v>
      </c>
      <c r="HP269">
        <v>14.3367</v>
      </c>
      <c r="HQ269">
        <v>100.865</v>
      </c>
      <c r="HR269">
        <v>100.93</v>
      </c>
    </row>
    <row r="270" spans="1:226">
      <c r="A270">
        <v>254</v>
      </c>
      <c r="B270">
        <v>1664379116.5</v>
      </c>
      <c r="C270">
        <v>2911.5</v>
      </c>
      <c r="D270" t="s">
        <v>872</v>
      </c>
      <c r="E270" t="s">
        <v>873</v>
      </c>
      <c r="F270">
        <v>5</v>
      </c>
      <c r="G270" t="s">
        <v>751</v>
      </c>
      <c r="H270" t="s">
        <v>354</v>
      </c>
      <c r="I270">
        <v>1664379108.660714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1023.176696087471</v>
      </c>
      <c r="AK270">
        <v>971.8941999999997</v>
      </c>
      <c r="AL270">
        <v>3.389236935428958</v>
      </c>
      <c r="AM270">
        <v>64.65614572603255</v>
      </c>
      <c r="AN270">
        <f>(AP270 - AO270 + BO270*1E3/(8.314*(BQ270+273.15)) * AR270/BN270 * AQ270) * BN270/(100*BB270) * 1000/(1000 - AP270)</f>
        <v>0</v>
      </c>
      <c r="AO270">
        <v>14.30033421250406</v>
      </c>
      <c r="AP270">
        <v>18.28535999999999</v>
      </c>
      <c r="AQ270">
        <v>0.0002598194951898918</v>
      </c>
      <c r="AR270">
        <v>104.4264247999576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1664379108.660714</v>
      </c>
      <c r="BH270">
        <v>929.6589999999999</v>
      </c>
      <c r="BI270">
        <v>992.2153928571428</v>
      </c>
      <c r="BJ270">
        <v>18.28986428571429</v>
      </c>
      <c r="BK270">
        <v>14.25634285714286</v>
      </c>
      <c r="BL270">
        <v>934.3212142857144</v>
      </c>
      <c r="BM270">
        <v>18.42576428571429</v>
      </c>
      <c r="BN270">
        <v>500.0670000000001</v>
      </c>
      <c r="BO270">
        <v>91.37773214285714</v>
      </c>
      <c r="BP270">
        <v>0.1000300642857143</v>
      </c>
      <c r="BQ270">
        <v>24.84886071428571</v>
      </c>
      <c r="BR270">
        <v>24.986775</v>
      </c>
      <c r="BS270">
        <v>999.9000000000002</v>
      </c>
      <c r="BT270">
        <v>0</v>
      </c>
      <c r="BU270">
        <v>0</v>
      </c>
      <c r="BV270">
        <v>9999.086785714286</v>
      </c>
      <c r="BW270">
        <v>0</v>
      </c>
      <c r="BX270">
        <v>7.903783571428572</v>
      </c>
      <c r="BY270">
        <v>-62.55670714285714</v>
      </c>
      <c r="BZ270">
        <v>946.979</v>
      </c>
      <c r="CA270">
        <v>1006.566642857143</v>
      </c>
      <c r="CB270">
        <v>4.033508214285714</v>
      </c>
      <c r="CC270">
        <v>992.2153928571428</v>
      </c>
      <c r="CD270">
        <v>14.25634285714286</v>
      </c>
      <c r="CE270">
        <v>1.671286428571429</v>
      </c>
      <c r="CF270">
        <v>1.302714285714286</v>
      </c>
      <c r="CG270">
        <v>14.632275</v>
      </c>
      <c r="CH270">
        <v>10.83016071428571</v>
      </c>
      <c r="CI270">
        <v>2000.0625</v>
      </c>
      <c r="CJ270">
        <v>0.9799938571428571</v>
      </c>
      <c r="CK270">
        <v>0.02000647142857142</v>
      </c>
      <c r="CL270">
        <v>0</v>
      </c>
      <c r="CM270">
        <v>731.4759285714287</v>
      </c>
      <c r="CN270">
        <v>5.00097</v>
      </c>
      <c r="CO270">
        <v>14615.01428571429</v>
      </c>
      <c r="CP270">
        <v>16708.07142857143</v>
      </c>
      <c r="CQ270">
        <v>39.14492857142857</v>
      </c>
      <c r="CR270">
        <v>39.44160714285714</v>
      </c>
      <c r="CS270">
        <v>39.11589285714285</v>
      </c>
      <c r="CT270">
        <v>39.07774999999999</v>
      </c>
      <c r="CU270">
        <v>39.46174999999999</v>
      </c>
      <c r="CV270">
        <v>1955.149642857143</v>
      </c>
      <c r="CW270">
        <v>39.91285714285715</v>
      </c>
      <c r="CX270">
        <v>0</v>
      </c>
      <c r="CY270">
        <v>1664379121</v>
      </c>
      <c r="CZ270">
        <v>0</v>
      </c>
      <c r="DA270">
        <v>0</v>
      </c>
      <c r="DB270" t="s">
        <v>356</v>
      </c>
      <c r="DC270">
        <v>1663859321.1</v>
      </c>
      <c r="DD270">
        <v>1663859315.6</v>
      </c>
      <c r="DE270">
        <v>0</v>
      </c>
      <c r="DF270">
        <v>0.196</v>
      </c>
      <c r="DG270">
        <v>-0.001</v>
      </c>
      <c r="DH270">
        <v>-5.941</v>
      </c>
      <c r="DI270">
        <v>-0.174</v>
      </c>
      <c r="DJ270">
        <v>1500</v>
      </c>
      <c r="DK270">
        <v>17</v>
      </c>
      <c r="DL270">
        <v>0.13</v>
      </c>
      <c r="DM270">
        <v>0.04</v>
      </c>
      <c r="DN270">
        <v>-62.4804975</v>
      </c>
      <c r="DO270">
        <v>-1.814031894934264</v>
      </c>
      <c r="DP270">
        <v>0.2017888667487632</v>
      </c>
      <c r="DQ270">
        <v>0</v>
      </c>
      <c r="DR270">
        <v>4.0512915</v>
      </c>
      <c r="DS270">
        <v>-0.4463117448405364</v>
      </c>
      <c r="DT270">
        <v>0.04611405087118246</v>
      </c>
      <c r="DU270">
        <v>0</v>
      </c>
      <c r="DV270">
        <v>0</v>
      </c>
      <c r="DW270">
        <v>2</v>
      </c>
      <c r="DX270" t="s">
        <v>357</v>
      </c>
      <c r="DY270">
        <v>2.98444</v>
      </c>
      <c r="DZ270">
        <v>2.71555</v>
      </c>
      <c r="EA270">
        <v>0.170118</v>
      </c>
      <c r="EB270">
        <v>0.174925</v>
      </c>
      <c r="EC270">
        <v>0.09000320000000001</v>
      </c>
      <c r="ED270">
        <v>0.0739276</v>
      </c>
      <c r="EE270">
        <v>26336</v>
      </c>
      <c r="EF270">
        <v>26317.5</v>
      </c>
      <c r="EG270">
        <v>29486.5</v>
      </c>
      <c r="EH270">
        <v>29493.2</v>
      </c>
      <c r="EI270">
        <v>35568.6</v>
      </c>
      <c r="EJ270">
        <v>36315.7</v>
      </c>
      <c r="EK270">
        <v>41554.4</v>
      </c>
      <c r="EL270">
        <v>42022.2</v>
      </c>
      <c r="EM270">
        <v>1.9803</v>
      </c>
      <c r="EN270">
        <v>1.93652</v>
      </c>
      <c r="EO270">
        <v>0.109561</v>
      </c>
      <c r="EP270">
        <v>0</v>
      </c>
      <c r="EQ270">
        <v>23.1884</v>
      </c>
      <c r="ER270">
        <v>999.9</v>
      </c>
      <c r="ES270">
        <v>46.2</v>
      </c>
      <c r="ET270">
        <v>28</v>
      </c>
      <c r="EU270">
        <v>19.1852</v>
      </c>
      <c r="EV270">
        <v>62.9597</v>
      </c>
      <c r="EW270">
        <v>33.2973</v>
      </c>
      <c r="EX270">
        <v>1</v>
      </c>
      <c r="EY270">
        <v>-0.148608</v>
      </c>
      <c r="EZ270">
        <v>1.21261</v>
      </c>
      <c r="FA270">
        <v>20.3819</v>
      </c>
      <c r="FB270">
        <v>5.21774</v>
      </c>
      <c r="FC270">
        <v>12.0099</v>
      </c>
      <c r="FD270">
        <v>4.9894</v>
      </c>
      <c r="FE270">
        <v>3.28848</v>
      </c>
      <c r="FF270">
        <v>9999</v>
      </c>
      <c r="FG270">
        <v>9999</v>
      </c>
      <c r="FH270">
        <v>9999</v>
      </c>
      <c r="FI270">
        <v>267.6</v>
      </c>
      <c r="FJ270">
        <v>1.86705</v>
      </c>
      <c r="FK270">
        <v>1.86614</v>
      </c>
      <c r="FL270">
        <v>1.86554</v>
      </c>
      <c r="FM270">
        <v>1.86554</v>
      </c>
      <c r="FN270">
        <v>1.86735</v>
      </c>
      <c r="FO270">
        <v>1.86985</v>
      </c>
      <c r="FP270">
        <v>1.8685</v>
      </c>
      <c r="FQ270">
        <v>1.86996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-4.73</v>
      </c>
      <c r="GF270">
        <v>-0.1359</v>
      </c>
      <c r="GG270">
        <v>-1.924539205026614</v>
      </c>
      <c r="GH270">
        <v>-0.003472570976848066</v>
      </c>
      <c r="GI270">
        <v>7.724417303660118E-07</v>
      </c>
      <c r="GJ270">
        <v>-2.052396271755168E-10</v>
      </c>
      <c r="GK270">
        <v>-0.1837585470287317</v>
      </c>
      <c r="GL270">
        <v>-0.01104087791735834</v>
      </c>
      <c r="GM270">
        <v>0.001110027317673367</v>
      </c>
      <c r="GN270">
        <v>-2.007286811265012E-05</v>
      </c>
      <c r="GO270">
        <v>4</v>
      </c>
      <c r="GP270">
        <v>2317</v>
      </c>
      <c r="GQ270">
        <v>1</v>
      </c>
      <c r="GR270">
        <v>22</v>
      </c>
      <c r="GS270">
        <v>8663.299999999999</v>
      </c>
      <c r="GT270">
        <v>8663.299999999999</v>
      </c>
      <c r="GU270">
        <v>2.12524</v>
      </c>
      <c r="GV270">
        <v>2.19971</v>
      </c>
      <c r="GW270">
        <v>1.39648</v>
      </c>
      <c r="GX270">
        <v>2.33398</v>
      </c>
      <c r="GY270">
        <v>1.49536</v>
      </c>
      <c r="GZ270">
        <v>2.40967</v>
      </c>
      <c r="HA270">
        <v>32.6869</v>
      </c>
      <c r="HB270">
        <v>16.0846</v>
      </c>
      <c r="HC270">
        <v>18</v>
      </c>
      <c r="HD270">
        <v>525.071</v>
      </c>
      <c r="HE270">
        <v>452.904</v>
      </c>
      <c r="HF270">
        <v>21.6506</v>
      </c>
      <c r="HG270">
        <v>25.5321</v>
      </c>
      <c r="HH270">
        <v>30.0001</v>
      </c>
      <c r="HI270">
        <v>25.5243</v>
      </c>
      <c r="HJ270">
        <v>25.4688</v>
      </c>
      <c r="HK270">
        <v>42.5455</v>
      </c>
      <c r="HL270">
        <v>27.2354</v>
      </c>
      <c r="HM270">
        <v>39.7552</v>
      </c>
      <c r="HN270">
        <v>21.662</v>
      </c>
      <c r="HO270">
        <v>1041.11</v>
      </c>
      <c r="HP270">
        <v>14.3485</v>
      </c>
      <c r="HQ270">
        <v>100.863</v>
      </c>
      <c r="HR270">
        <v>100.929</v>
      </c>
    </row>
    <row r="271" spans="1:226">
      <c r="A271">
        <v>255</v>
      </c>
      <c r="B271">
        <v>1664379122</v>
      </c>
      <c r="C271">
        <v>2917</v>
      </c>
      <c r="D271" t="s">
        <v>874</v>
      </c>
      <c r="E271" t="s">
        <v>875</v>
      </c>
      <c r="F271">
        <v>5</v>
      </c>
      <c r="G271" t="s">
        <v>751</v>
      </c>
      <c r="H271" t="s">
        <v>354</v>
      </c>
      <c r="I271">
        <v>1664379114.232143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1041.826045538354</v>
      </c>
      <c r="AK271">
        <v>990.6254484848486</v>
      </c>
      <c r="AL271">
        <v>3.419929463808196</v>
      </c>
      <c r="AM271">
        <v>64.65614572603255</v>
      </c>
      <c r="AN271">
        <f>(AP271 - AO271 + BO271*1E3/(8.314*(BQ271+273.15)) * AR271/BN271 * AQ271) * BN271/(100*BB271) * 1000/(1000 - AP271)</f>
        <v>0</v>
      </c>
      <c r="AO271">
        <v>14.30672150343929</v>
      </c>
      <c r="AP271">
        <v>18.27881212121212</v>
      </c>
      <c r="AQ271">
        <v>-0.0001657413747166645</v>
      </c>
      <c r="AR271">
        <v>104.4264247999576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1664379114.232143</v>
      </c>
      <c r="BH271">
        <v>948.2153571428571</v>
      </c>
      <c r="BI271">
        <v>1010.917607142857</v>
      </c>
      <c r="BJ271">
        <v>18.28293214285715</v>
      </c>
      <c r="BK271">
        <v>14.28783214285714</v>
      </c>
      <c r="BL271">
        <v>952.9251785714287</v>
      </c>
      <c r="BM271">
        <v>18.41889285714286</v>
      </c>
      <c r="BN271">
        <v>500.0539285714285</v>
      </c>
      <c r="BO271">
        <v>91.37769642857143</v>
      </c>
      <c r="BP271">
        <v>0.09996770357142858</v>
      </c>
      <c r="BQ271">
        <v>24.84973214285714</v>
      </c>
      <c r="BR271">
        <v>24.98530714285714</v>
      </c>
      <c r="BS271">
        <v>999.9000000000002</v>
      </c>
      <c r="BT271">
        <v>0</v>
      </c>
      <c r="BU271">
        <v>0</v>
      </c>
      <c r="BV271">
        <v>9991.71107142857</v>
      </c>
      <c r="BW271">
        <v>0</v>
      </c>
      <c r="BX271">
        <v>7.902228214285715</v>
      </c>
      <c r="BY271">
        <v>-62.70247857142857</v>
      </c>
      <c r="BZ271">
        <v>965.8743214285715</v>
      </c>
      <c r="CA271">
        <v>1025.571821428572</v>
      </c>
      <c r="CB271">
        <v>3.995084642857143</v>
      </c>
      <c r="CC271">
        <v>1010.917607142857</v>
      </c>
      <c r="CD271">
        <v>14.28783214285714</v>
      </c>
      <c r="CE271">
        <v>1.670652142857143</v>
      </c>
      <c r="CF271">
        <v>1.30559</v>
      </c>
      <c r="CG271">
        <v>14.62638928571429</v>
      </c>
      <c r="CH271">
        <v>10.86334285714286</v>
      </c>
      <c r="CI271">
        <v>2000.058571428571</v>
      </c>
      <c r="CJ271">
        <v>0.9799936428571429</v>
      </c>
      <c r="CK271">
        <v>0.02000667857142857</v>
      </c>
      <c r="CL271">
        <v>0</v>
      </c>
      <c r="CM271">
        <v>730.6740714285713</v>
      </c>
      <c r="CN271">
        <v>5.00097</v>
      </c>
      <c r="CO271">
        <v>14596.86785714286</v>
      </c>
      <c r="CP271">
        <v>16708.02857142857</v>
      </c>
      <c r="CQ271">
        <v>39.11149999999999</v>
      </c>
      <c r="CR271">
        <v>39.41264285714286</v>
      </c>
      <c r="CS271">
        <v>39.08674999999999</v>
      </c>
      <c r="CT271">
        <v>39.04871428571429</v>
      </c>
      <c r="CU271">
        <v>39.43039285714286</v>
      </c>
      <c r="CV271">
        <v>1955.146428571429</v>
      </c>
      <c r="CW271">
        <v>39.91214285714285</v>
      </c>
      <c r="CX271">
        <v>0</v>
      </c>
      <c r="CY271">
        <v>1664379125.8</v>
      </c>
      <c r="CZ271">
        <v>0</v>
      </c>
      <c r="DA271">
        <v>0</v>
      </c>
      <c r="DB271" t="s">
        <v>356</v>
      </c>
      <c r="DC271">
        <v>1663859321.1</v>
      </c>
      <c r="DD271">
        <v>1663859315.6</v>
      </c>
      <c r="DE271">
        <v>0</v>
      </c>
      <c r="DF271">
        <v>0.196</v>
      </c>
      <c r="DG271">
        <v>-0.001</v>
      </c>
      <c r="DH271">
        <v>-5.941</v>
      </c>
      <c r="DI271">
        <v>-0.174</v>
      </c>
      <c r="DJ271">
        <v>1500</v>
      </c>
      <c r="DK271">
        <v>17</v>
      </c>
      <c r="DL271">
        <v>0.13</v>
      </c>
      <c r="DM271">
        <v>0.04</v>
      </c>
      <c r="DN271">
        <v>-62.60198536585366</v>
      </c>
      <c r="DO271">
        <v>-1.394416724738659</v>
      </c>
      <c r="DP271">
        <v>0.1693083902390963</v>
      </c>
      <c r="DQ271">
        <v>0</v>
      </c>
      <c r="DR271">
        <v>4.021018780487805</v>
      </c>
      <c r="DS271">
        <v>-0.4355734494773464</v>
      </c>
      <c r="DT271">
        <v>0.04582166300945239</v>
      </c>
      <c r="DU271">
        <v>0</v>
      </c>
      <c r="DV271">
        <v>0</v>
      </c>
      <c r="DW271">
        <v>2</v>
      </c>
      <c r="DX271" t="s">
        <v>357</v>
      </c>
      <c r="DY271">
        <v>2.98442</v>
      </c>
      <c r="DZ271">
        <v>2.71562</v>
      </c>
      <c r="EA271">
        <v>0.172224</v>
      </c>
      <c r="EB271">
        <v>0.176956</v>
      </c>
      <c r="EC271">
        <v>0.0899755</v>
      </c>
      <c r="ED271">
        <v>0.0739432</v>
      </c>
      <c r="EE271">
        <v>26269.4</v>
      </c>
      <c r="EF271">
        <v>26252.8</v>
      </c>
      <c r="EG271">
        <v>29486.8</v>
      </c>
      <c r="EH271">
        <v>29493.2</v>
      </c>
      <c r="EI271">
        <v>35569.9</v>
      </c>
      <c r="EJ271">
        <v>36315.3</v>
      </c>
      <c r="EK271">
        <v>41554.5</v>
      </c>
      <c r="EL271">
        <v>42022.5</v>
      </c>
      <c r="EM271">
        <v>1.98008</v>
      </c>
      <c r="EN271">
        <v>1.93665</v>
      </c>
      <c r="EO271">
        <v>0.109933</v>
      </c>
      <c r="EP271">
        <v>0</v>
      </c>
      <c r="EQ271">
        <v>23.1903</v>
      </c>
      <c r="ER271">
        <v>999.9</v>
      </c>
      <c r="ES271">
        <v>46.2</v>
      </c>
      <c r="ET271">
        <v>28</v>
      </c>
      <c r="EU271">
        <v>19.186</v>
      </c>
      <c r="EV271">
        <v>62.7197</v>
      </c>
      <c r="EW271">
        <v>33.117</v>
      </c>
      <c r="EX271">
        <v>1</v>
      </c>
      <c r="EY271">
        <v>-0.148692</v>
      </c>
      <c r="EZ271">
        <v>1.20766</v>
      </c>
      <c r="FA271">
        <v>20.382</v>
      </c>
      <c r="FB271">
        <v>5.21894</v>
      </c>
      <c r="FC271">
        <v>12.0099</v>
      </c>
      <c r="FD271">
        <v>4.99</v>
      </c>
      <c r="FE271">
        <v>3.28858</v>
      </c>
      <c r="FF271">
        <v>9999</v>
      </c>
      <c r="FG271">
        <v>9999</v>
      </c>
      <c r="FH271">
        <v>9999</v>
      </c>
      <c r="FI271">
        <v>267.6</v>
      </c>
      <c r="FJ271">
        <v>1.86705</v>
      </c>
      <c r="FK271">
        <v>1.86612</v>
      </c>
      <c r="FL271">
        <v>1.86554</v>
      </c>
      <c r="FM271">
        <v>1.86554</v>
      </c>
      <c r="FN271">
        <v>1.86735</v>
      </c>
      <c r="FO271">
        <v>1.86982</v>
      </c>
      <c r="FP271">
        <v>1.86849</v>
      </c>
      <c r="FQ271">
        <v>1.86996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-4.776</v>
      </c>
      <c r="GF271">
        <v>-0.136</v>
      </c>
      <c r="GG271">
        <v>-1.924539205026614</v>
      </c>
      <c r="GH271">
        <v>-0.003472570976848066</v>
      </c>
      <c r="GI271">
        <v>7.724417303660118E-07</v>
      </c>
      <c r="GJ271">
        <v>-2.052396271755168E-10</v>
      </c>
      <c r="GK271">
        <v>-0.1837585470287317</v>
      </c>
      <c r="GL271">
        <v>-0.01104087791735834</v>
      </c>
      <c r="GM271">
        <v>0.001110027317673367</v>
      </c>
      <c r="GN271">
        <v>-2.007286811265012E-05</v>
      </c>
      <c r="GO271">
        <v>4</v>
      </c>
      <c r="GP271">
        <v>2317</v>
      </c>
      <c r="GQ271">
        <v>1</v>
      </c>
      <c r="GR271">
        <v>22</v>
      </c>
      <c r="GS271">
        <v>8663.299999999999</v>
      </c>
      <c r="GT271">
        <v>8663.4</v>
      </c>
      <c r="GU271">
        <v>2.15698</v>
      </c>
      <c r="GV271">
        <v>2.19849</v>
      </c>
      <c r="GW271">
        <v>1.39648</v>
      </c>
      <c r="GX271">
        <v>2.33521</v>
      </c>
      <c r="GY271">
        <v>1.49536</v>
      </c>
      <c r="GZ271">
        <v>2.41821</v>
      </c>
      <c r="HA271">
        <v>32.6869</v>
      </c>
      <c r="HB271">
        <v>16.0758</v>
      </c>
      <c r="HC271">
        <v>18</v>
      </c>
      <c r="HD271">
        <v>524.9400000000001</v>
      </c>
      <c r="HE271">
        <v>452.996</v>
      </c>
      <c r="HF271">
        <v>21.6643</v>
      </c>
      <c r="HG271">
        <v>25.5334</v>
      </c>
      <c r="HH271">
        <v>30.0002</v>
      </c>
      <c r="HI271">
        <v>25.5261</v>
      </c>
      <c r="HJ271">
        <v>25.4707</v>
      </c>
      <c r="HK271">
        <v>43.1782</v>
      </c>
      <c r="HL271">
        <v>27.2354</v>
      </c>
      <c r="HM271">
        <v>39.7552</v>
      </c>
      <c r="HN271">
        <v>21.6705</v>
      </c>
      <c r="HO271">
        <v>1054.53</v>
      </c>
      <c r="HP271">
        <v>14.373</v>
      </c>
      <c r="HQ271">
        <v>100.864</v>
      </c>
      <c r="HR271">
        <v>100.93</v>
      </c>
    </row>
    <row r="272" spans="1:226">
      <c r="A272">
        <v>256</v>
      </c>
      <c r="B272">
        <v>1664379127</v>
      </c>
      <c r="C272">
        <v>2922</v>
      </c>
      <c r="D272" t="s">
        <v>876</v>
      </c>
      <c r="E272" t="s">
        <v>877</v>
      </c>
      <c r="F272">
        <v>5</v>
      </c>
      <c r="G272" t="s">
        <v>751</v>
      </c>
      <c r="H272" t="s">
        <v>354</v>
      </c>
      <c r="I272">
        <v>1664379119.518518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1058.933550016686</v>
      </c>
      <c r="AK272">
        <v>1007.576187878788</v>
      </c>
      <c r="AL272">
        <v>3.392830801394218</v>
      </c>
      <c r="AM272">
        <v>64.65614572603255</v>
      </c>
      <c r="AN272">
        <f>(AP272 - AO272 + BO272*1E3/(8.314*(BQ272+273.15)) * AR272/BN272 * AQ272) * BN272/(100*BB272) * 1000/(1000 - AP272)</f>
        <v>0</v>
      </c>
      <c r="AO272">
        <v>14.3073964006249</v>
      </c>
      <c r="AP272">
        <v>18.26421696969696</v>
      </c>
      <c r="AQ272">
        <v>-0.0002550979434602394</v>
      </c>
      <c r="AR272">
        <v>104.4264247999576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1664379119.518518</v>
      </c>
      <c r="BH272">
        <v>965.8670000000001</v>
      </c>
      <c r="BI272">
        <v>1028.638888888889</v>
      </c>
      <c r="BJ272">
        <v>18.27945555555555</v>
      </c>
      <c r="BK272">
        <v>14.30428518518518</v>
      </c>
      <c r="BL272">
        <v>970.622037037037</v>
      </c>
      <c r="BM272">
        <v>18.41545555555556</v>
      </c>
      <c r="BN272">
        <v>500.0538148148149</v>
      </c>
      <c r="BO272">
        <v>91.37778888888887</v>
      </c>
      <c r="BP272">
        <v>0.09998895555555556</v>
      </c>
      <c r="BQ272">
        <v>24.85232592592593</v>
      </c>
      <c r="BR272">
        <v>24.9895037037037</v>
      </c>
      <c r="BS272">
        <v>999.9000000000001</v>
      </c>
      <c r="BT272">
        <v>0</v>
      </c>
      <c r="BU272">
        <v>0</v>
      </c>
      <c r="BV272">
        <v>9996.749629629629</v>
      </c>
      <c r="BW272">
        <v>0</v>
      </c>
      <c r="BX272">
        <v>7.900906666666668</v>
      </c>
      <c r="BY272">
        <v>-62.77235925925925</v>
      </c>
      <c r="BZ272">
        <v>983.8509629629631</v>
      </c>
      <c r="CA272">
        <v>1043.566666666667</v>
      </c>
      <c r="CB272">
        <v>3.975165555555555</v>
      </c>
      <c r="CC272">
        <v>1028.638888888889</v>
      </c>
      <c r="CD272">
        <v>14.30428518518518</v>
      </c>
      <c r="CE272">
        <v>1.670336666666667</v>
      </c>
      <c r="CF272">
        <v>1.307093703703704</v>
      </c>
      <c r="CG272">
        <v>14.62346666666667</v>
      </c>
      <c r="CH272">
        <v>10.88068148148148</v>
      </c>
      <c r="CI272">
        <v>2000.049629629629</v>
      </c>
      <c r="CJ272">
        <v>0.9799934444444445</v>
      </c>
      <c r="CK272">
        <v>0.02000687037037037</v>
      </c>
      <c r="CL272">
        <v>0</v>
      </c>
      <c r="CM272">
        <v>729.8377777777778</v>
      </c>
      <c r="CN272">
        <v>5.00097</v>
      </c>
      <c r="CO272">
        <v>14580.06666666667</v>
      </c>
      <c r="CP272">
        <v>16707.94814814815</v>
      </c>
      <c r="CQ272">
        <v>39.09</v>
      </c>
      <c r="CR272">
        <v>39.39107407407408</v>
      </c>
      <c r="CS272">
        <v>39.04596296296296</v>
      </c>
      <c r="CT272">
        <v>39.02755555555555</v>
      </c>
      <c r="CU272">
        <v>39.40944444444444</v>
      </c>
      <c r="CV272">
        <v>1955.138148148148</v>
      </c>
      <c r="CW272">
        <v>39.91148148148148</v>
      </c>
      <c r="CX272">
        <v>0</v>
      </c>
      <c r="CY272">
        <v>1664379131.2</v>
      </c>
      <c r="CZ272">
        <v>0</v>
      </c>
      <c r="DA272">
        <v>0</v>
      </c>
      <c r="DB272" t="s">
        <v>356</v>
      </c>
      <c r="DC272">
        <v>1663859321.1</v>
      </c>
      <c r="DD272">
        <v>1663859315.6</v>
      </c>
      <c r="DE272">
        <v>0</v>
      </c>
      <c r="DF272">
        <v>0.196</v>
      </c>
      <c r="DG272">
        <v>-0.001</v>
      </c>
      <c r="DH272">
        <v>-5.941</v>
      </c>
      <c r="DI272">
        <v>-0.174</v>
      </c>
      <c r="DJ272">
        <v>1500</v>
      </c>
      <c r="DK272">
        <v>17</v>
      </c>
      <c r="DL272">
        <v>0.13</v>
      </c>
      <c r="DM272">
        <v>0.04</v>
      </c>
      <c r="DN272">
        <v>-62.72969512195123</v>
      </c>
      <c r="DO272">
        <v>-0.9741700348432041</v>
      </c>
      <c r="DP272">
        <v>0.1185325023887801</v>
      </c>
      <c r="DQ272">
        <v>0</v>
      </c>
      <c r="DR272">
        <v>3.991560487804878</v>
      </c>
      <c r="DS272">
        <v>-0.2598654355400613</v>
      </c>
      <c r="DT272">
        <v>0.03002906347891295</v>
      </c>
      <c r="DU272">
        <v>0</v>
      </c>
      <c r="DV272">
        <v>0</v>
      </c>
      <c r="DW272">
        <v>2</v>
      </c>
      <c r="DX272" t="s">
        <v>357</v>
      </c>
      <c r="DY272">
        <v>2.98456</v>
      </c>
      <c r="DZ272">
        <v>2.71567</v>
      </c>
      <c r="EA272">
        <v>0.17411</v>
      </c>
      <c r="EB272">
        <v>0.178775</v>
      </c>
      <c r="EC272">
        <v>0.0899213</v>
      </c>
      <c r="ED272">
        <v>0.0738866</v>
      </c>
      <c r="EE272">
        <v>26209.1</v>
      </c>
      <c r="EF272">
        <v>26194.9</v>
      </c>
      <c r="EG272">
        <v>29486.2</v>
      </c>
      <c r="EH272">
        <v>29493.3</v>
      </c>
      <c r="EI272">
        <v>35571.6</v>
      </c>
      <c r="EJ272">
        <v>36317.8</v>
      </c>
      <c r="EK272">
        <v>41553.9</v>
      </c>
      <c r="EL272">
        <v>42022.7</v>
      </c>
      <c r="EM272">
        <v>1.98025</v>
      </c>
      <c r="EN272">
        <v>1.93635</v>
      </c>
      <c r="EO272">
        <v>0.110045</v>
      </c>
      <c r="EP272">
        <v>0</v>
      </c>
      <c r="EQ272">
        <v>23.1914</v>
      </c>
      <c r="ER272">
        <v>999.9</v>
      </c>
      <c r="ES272">
        <v>46.1</v>
      </c>
      <c r="ET272">
        <v>28</v>
      </c>
      <c r="EU272">
        <v>19.1455</v>
      </c>
      <c r="EV272">
        <v>62.7897</v>
      </c>
      <c r="EW272">
        <v>33.3053</v>
      </c>
      <c r="EX272">
        <v>1</v>
      </c>
      <c r="EY272">
        <v>-0.148531</v>
      </c>
      <c r="EZ272">
        <v>1.21934</v>
      </c>
      <c r="FA272">
        <v>20.3819</v>
      </c>
      <c r="FB272">
        <v>5.21864</v>
      </c>
      <c r="FC272">
        <v>12.0099</v>
      </c>
      <c r="FD272">
        <v>4.9898</v>
      </c>
      <c r="FE272">
        <v>3.28863</v>
      </c>
      <c r="FF272">
        <v>9999</v>
      </c>
      <c r="FG272">
        <v>9999</v>
      </c>
      <c r="FH272">
        <v>9999</v>
      </c>
      <c r="FI272">
        <v>267.6</v>
      </c>
      <c r="FJ272">
        <v>1.86707</v>
      </c>
      <c r="FK272">
        <v>1.86615</v>
      </c>
      <c r="FL272">
        <v>1.86554</v>
      </c>
      <c r="FM272">
        <v>1.86554</v>
      </c>
      <c r="FN272">
        <v>1.86737</v>
      </c>
      <c r="FO272">
        <v>1.86982</v>
      </c>
      <c r="FP272">
        <v>1.86851</v>
      </c>
      <c r="FQ272">
        <v>1.86996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-4.819</v>
      </c>
      <c r="GF272">
        <v>-0.1361</v>
      </c>
      <c r="GG272">
        <v>-1.924539205026614</v>
      </c>
      <c r="GH272">
        <v>-0.003472570976848066</v>
      </c>
      <c r="GI272">
        <v>7.724417303660118E-07</v>
      </c>
      <c r="GJ272">
        <v>-2.052396271755168E-10</v>
      </c>
      <c r="GK272">
        <v>-0.1837585470287317</v>
      </c>
      <c r="GL272">
        <v>-0.01104087791735834</v>
      </c>
      <c r="GM272">
        <v>0.001110027317673367</v>
      </c>
      <c r="GN272">
        <v>-2.007286811265012E-05</v>
      </c>
      <c r="GO272">
        <v>4</v>
      </c>
      <c r="GP272">
        <v>2317</v>
      </c>
      <c r="GQ272">
        <v>1</v>
      </c>
      <c r="GR272">
        <v>22</v>
      </c>
      <c r="GS272">
        <v>8663.4</v>
      </c>
      <c r="GT272">
        <v>8663.5</v>
      </c>
      <c r="GU272">
        <v>2.18628</v>
      </c>
      <c r="GV272">
        <v>2.19482</v>
      </c>
      <c r="GW272">
        <v>1.39648</v>
      </c>
      <c r="GX272">
        <v>2.33521</v>
      </c>
      <c r="GY272">
        <v>1.49536</v>
      </c>
      <c r="GZ272">
        <v>2.40845</v>
      </c>
      <c r="HA272">
        <v>32.6869</v>
      </c>
      <c r="HB272">
        <v>16.0758</v>
      </c>
      <c r="HC272">
        <v>18</v>
      </c>
      <c r="HD272">
        <v>525.073</v>
      </c>
      <c r="HE272">
        <v>452.828</v>
      </c>
      <c r="HF272">
        <v>21.6736</v>
      </c>
      <c r="HG272">
        <v>25.5353</v>
      </c>
      <c r="HH272">
        <v>30.0002</v>
      </c>
      <c r="HI272">
        <v>25.528</v>
      </c>
      <c r="HJ272">
        <v>25.4726</v>
      </c>
      <c r="HK272">
        <v>43.7603</v>
      </c>
      <c r="HL272">
        <v>26.9544</v>
      </c>
      <c r="HM272">
        <v>39.3805</v>
      </c>
      <c r="HN272">
        <v>21.6747</v>
      </c>
      <c r="HO272">
        <v>1074.58</v>
      </c>
      <c r="HP272">
        <v>14.4051</v>
      </c>
      <c r="HQ272">
        <v>100.862</v>
      </c>
      <c r="HR272">
        <v>100.93</v>
      </c>
    </row>
    <row r="273" spans="1:226">
      <c r="A273">
        <v>257</v>
      </c>
      <c r="B273">
        <v>1664379132</v>
      </c>
      <c r="C273">
        <v>2927</v>
      </c>
      <c r="D273" t="s">
        <v>878</v>
      </c>
      <c r="E273" t="s">
        <v>879</v>
      </c>
      <c r="F273">
        <v>5</v>
      </c>
      <c r="G273" t="s">
        <v>751</v>
      </c>
      <c r="H273" t="s">
        <v>354</v>
      </c>
      <c r="I273">
        <v>1664379124.232143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1076.001772661564</v>
      </c>
      <c r="AK273">
        <v>1024.654545454546</v>
      </c>
      <c r="AL273">
        <v>3.406087777187161</v>
      </c>
      <c r="AM273">
        <v>64.65614572603255</v>
      </c>
      <c r="AN273">
        <f>(AP273 - AO273 + BO273*1E3/(8.314*(BQ273+273.15)) * AR273/BN273 * AQ273) * BN273/(100*BB273) * 1000/(1000 - AP273)</f>
        <v>0</v>
      </c>
      <c r="AO273">
        <v>14.28802237599371</v>
      </c>
      <c r="AP273">
        <v>18.23436363636363</v>
      </c>
      <c r="AQ273">
        <v>-0.006318907447594696</v>
      </c>
      <c r="AR273">
        <v>104.4264247999576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1664379124.232143</v>
      </c>
      <c r="BH273">
        <v>981.6206428571429</v>
      </c>
      <c r="BI273">
        <v>1044.448928571428</v>
      </c>
      <c r="BJ273">
        <v>18.26740357142857</v>
      </c>
      <c r="BK273">
        <v>14.30205714285714</v>
      </c>
      <c r="BL273">
        <v>986.4164285714285</v>
      </c>
      <c r="BM273">
        <v>18.40351785714286</v>
      </c>
      <c r="BN273">
        <v>500.0563928571428</v>
      </c>
      <c r="BO273">
        <v>91.37772857142855</v>
      </c>
      <c r="BP273">
        <v>0.09996496785714286</v>
      </c>
      <c r="BQ273">
        <v>24.85353571428571</v>
      </c>
      <c r="BR273">
        <v>24.99608214285714</v>
      </c>
      <c r="BS273">
        <v>999.9000000000002</v>
      </c>
      <c r="BT273">
        <v>0</v>
      </c>
      <c r="BU273">
        <v>0</v>
      </c>
      <c r="BV273">
        <v>9999.769642857145</v>
      </c>
      <c r="BW273">
        <v>0</v>
      </c>
      <c r="BX273">
        <v>7.904185000000003</v>
      </c>
      <c r="BY273">
        <v>-62.82852857142858</v>
      </c>
      <c r="BZ273">
        <v>999.8856428571428</v>
      </c>
      <c r="CA273">
        <v>1059.603214285714</v>
      </c>
      <c r="CB273">
        <v>3.965348928571428</v>
      </c>
      <c r="CC273">
        <v>1044.448928571428</v>
      </c>
      <c r="CD273">
        <v>14.30205714285714</v>
      </c>
      <c r="CE273">
        <v>1.669235</v>
      </c>
      <c r="CF273">
        <v>1.306889642857143</v>
      </c>
      <c r="CG273">
        <v>14.61324285714286</v>
      </c>
      <c r="CH273">
        <v>10.87831785714286</v>
      </c>
      <c r="CI273">
        <v>2000.01</v>
      </c>
      <c r="CJ273">
        <v>0.9799932142857143</v>
      </c>
      <c r="CK273">
        <v>0.02000709285714285</v>
      </c>
      <c r="CL273">
        <v>0</v>
      </c>
      <c r="CM273">
        <v>729.1145357142857</v>
      </c>
      <c r="CN273">
        <v>5.00097</v>
      </c>
      <c r="CO273">
        <v>14565.29285714286</v>
      </c>
      <c r="CP273">
        <v>16707.61071428571</v>
      </c>
      <c r="CQ273">
        <v>39.05771428571428</v>
      </c>
      <c r="CR273">
        <v>39.36592857142857</v>
      </c>
      <c r="CS273">
        <v>39.02435714285714</v>
      </c>
      <c r="CT273">
        <v>38.99985714285714</v>
      </c>
      <c r="CU273">
        <v>39.3905</v>
      </c>
      <c r="CV273">
        <v>1955.097857142857</v>
      </c>
      <c r="CW273">
        <v>39.91</v>
      </c>
      <c r="CX273">
        <v>0</v>
      </c>
      <c r="CY273">
        <v>1664379136</v>
      </c>
      <c r="CZ273">
        <v>0</v>
      </c>
      <c r="DA273">
        <v>0</v>
      </c>
      <c r="DB273" t="s">
        <v>356</v>
      </c>
      <c r="DC273">
        <v>1663859321.1</v>
      </c>
      <c r="DD273">
        <v>1663859315.6</v>
      </c>
      <c r="DE273">
        <v>0</v>
      </c>
      <c r="DF273">
        <v>0.196</v>
      </c>
      <c r="DG273">
        <v>-0.001</v>
      </c>
      <c r="DH273">
        <v>-5.941</v>
      </c>
      <c r="DI273">
        <v>-0.174</v>
      </c>
      <c r="DJ273">
        <v>1500</v>
      </c>
      <c r="DK273">
        <v>17</v>
      </c>
      <c r="DL273">
        <v>0.13</v>
      </c>
      <c r="DM273">
        <v>0.04</v>
      </c>
      <c r="DN273">
        <v>-62.79221250000001</v>
      </c>
      <c r="DO273">
        <v>-0.7367110694183788</v>
      </c>
      <c r="DP273">
        <v>0.1014633633078956</v>
      </c>
      <c r="DQ273">
        <v>0</v>
      </c>
      <c r="DR273">
        <v>3.97014925</v>
      </c>
      <c r="DS273">
        <v>-0.1272532457786127</v>
      </c>
      <c r="DT273">
        <v>0.01418726848048983</v>
      </c>
      <c r="DU273">
        <v>0</v>
      </c>
      <c r="DV273">
        <v>0</v>
      </c>
      <c r="DW273">
        <v>2</v>
      </c>
      <c r="DX273" t="s">
        <v>357</v>
      </c>
      <c r="DY273">
        <v>2.98439</v>
      </c>
      <c r="DZ273">
        <v>2.71568</v>
      </c>
      <c r="EA273">
        <v>0.175986</v>
      </c>
      <c r="EB273">
        <v>0.180537</v>
      </c>
      <c r="EC273">
        <v>0.08981889999999999</v>
      </c>
      <c r="ED273">
        <v>0.0740016</v>
      </c>
      <c r="EE273">
        <v>26149.3</v>
      </c>
      <c r="EF273">
        <v>26139</v>
      </c>
      <c r="EG273">
        <v>29485.9</v>
      </c>
      <c r="EH273">
        <v>29493.6</v>
      </c>
      <c r="EI273">
        <v>35575.2</v>
      </c>
      <c r="EJ273">
        <v>36313.6</v>
      </c>
      <c r="EK273">
        <v>41553.3</v>
      </c>
      <c r="EL273">
        <v>42023</v>
      </c>
      <c r="EM273">
        <v>1.97995</v>
      </c>
      <c r="EN273">
        <v>1.93677</v>
      </c>
      <c r="EO273">
        <v>0.109952</v>
      </c>
      <c r="EP273">
        <v>0</v>
      </c>
      <c r="EQ273">
        <v>23.1924</v>
      </c>
      <c r="ER273">
        <v>999.9</v>
      </c>
      <c r="ES273">
        <v>46.1</v>
      </c>
      <c r="ET273">
        <v>28</v>
      </c>
      <c r="EU273">
        <v>19.1466</v>
      </c>
      <c r="EV273">
        <v>62.8297</v>
      </c>
      <c r="EW273">
        <v>33.4255</v>
      </c>
      <c r="EX273">
        <v>1</v>
      </c>
      <c r="EY273">
        <v>-0.148219</v>
      </c>
      <c r="EZ273">
        <v>1.37006</v>
      </c>
      <c r="FA273">
        <v>20.3806</v>
      </c>
      <c r="FB273">
        <v>5.21714</v>
      </c>
      <c r="FC273">
        <v>12.0099</v>
      </c>
      <c r="FD273">
        <v>4.9893</v>
      </c>
      <c r="FE273">
        <v>3.28842</v>
      </c>
      <c r="FF273">
        <v>9999</v>
      </c>
      <c r="FG273">
        <v>9999</v>
      </c>
      <c r="FH273">
        <v>9999</v>
      </c>
      <c r="FI273">
        <v>267.6</v>
      </c>
      <c r="FJ273">
        <v>1.86706</v>
      </c>
      <c r="FK273">
        <v>1.86614</v>
      </c>
      <c r="FL273">
        <v>1.86554</v>
      </c>
      <c r="FM273">
        <v>1.86553</v>
      </c>
      <c r="FN273">
        <v>1.86736</v>
      </c>
      <c r="FO273">
        <v>1.86983</v>
      </c>
      <c r="FP273">
        <v>1.86848</v>
      </c>
      <c r="FQ273">
        <v>1.86996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-4.86</v>
      </c>
      <c r="GF273">
        <v>-0.1364</v>
      </c>
      <c r="GG273">
        <v>-1.924539205026614</v>
      </c>
      <c r="GH273">
        <v>-0.003472570976848066</v>
      </c>
      <c r="GI273">
        <v>7.724417303660118E-07</v>
      </c>
      <c r="GJ273">
        <v>-2.052396271755168E-10</v>
      </c>
      <c r="GK273">
        <v>-0.1837585470287317</v>
      </c>
      <c r="GL273">
        <v>-0.01104087791735834</v>
      </c>
      <c r="GM273">
        <v>0.001110027317673367</v>
      </c>
      <c r="GN273">
        <v>-2.007286811265012E-05</v>
      </c>
      <c r="GO273">
        <v>4</v>
      </c>
      <c r="GP273">
        <v>2317</v>
      </c>
      <c r="GQ273">
        <v>1</v>
      </c>
      <c r="GR273">
        <v>22</v>
      </c>
      <c r="GS273">
        <v>8663.5</v>
      </c>
      <c r="GT273">
        <v>8663.6</v>
      </c>
      <c r="GU273">
        <v>2.21069</v>
      </c>
      <c r="GV273">
        <v>2.19971</v>
      </c>
      <c r="GW273">
        <v>1.39648</v>
      </c>
      <c r="GX273">
        <v>2.33398</v>
      </c>
      <c r="GY273">
        <v>1.49536</v>
      </c>
      <c r="GZ273">
        <v>2.46216</v>
      </c>
      <c r="HA273">
        <v>32.6869</v>
      </c>
      <c r="HB273">
        <v>16.0758</v>
      </c>
      <c r="HC273">
        <v>18</v>
      </c>
      <c r="HD273">
        <v>524.893</v>
      </c>
      <c r="HE273">
        <v>453.107</v>
      </c>
      <c r="HF273">
        <v>21.6744</v>
      </c>
      <c r="HG273">
        <v>25.5372</v>
      </c>
      <c r="HH273">
        <v>30.0004</v>
      </c>
      <c r="HI273">
        <v>25.5299</v>
      </c>
      <c r="HJ273">
        <v>25.4748</v>
      </c>
      <c r="HK273">
        <v>44.2442</v>
      </c>
      <c r="HL273">
        <v>26.65</v>
      </c>
      <c r="HM273">
        <v>39.3805</v>
      </c>
      <c r="HN273">
        <v>21.6219</v>
      </c>
      <c r="HO273">
        <v>1087.96</v>
      </c>
      <c r="HP273">
        <v>14.4556</v>
      </c>
      <c r="HQ273">
        <v>100.861</v>
      </c>
      <c r="HR273">
        <v>100.931</v>
      </c>
    </row>
    <row r="274" spans="1:226">
      <c r="A274">
        <v>258</v>
      </c>
      <c r="B274">
        <v>1664379137</v>
      </c>
      <c r="C274">
        <v>2932</v>
      </c>
      <c r="D274" t="s">
        <v>880</v>
      </c>
      <c r="E274" t="s">
        <v>881</v>
      </c>
      <c r="F274">
        <v>5</v>
      </c>
      <c r="G274" t="s">
        <v>751</v>
      </c>
      <c r="H274" t="s">
        <v>354</v>
      </c>
      <c r="I274">
        <v>1664379129.5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1091.925804147116</v>
      </c>
      <c r="AK274">
        <v>1041.199515151514</v>
      </c>
      <c r="AL274">
        <v>3.289296522978503</v>
      </c>
      <c r="AM274">
        <v>64.65614572603255</v>
      </c>
      <c r="AN274">
        <f>(AP274 - AO274 + BO274*1E3/(8.314*(BQ274+273.15)) * AR274/BN274 * AQ274) * BN274/(100*BB274) * 1000/(1000 - AP274)</f>
        <v>0</v>
      </c>
      <c r="AO274">
        <v>14.36803157064295</v>
      </c>
      <c r="AP274">
        <v>18.22777878787878</v>
      </c>
      <c r="AQ274">
        <v>-0.0004081545184516026</v>
      </c>
      <c r="AR274">
        <v>104.4264247999576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1664379129.5</v>
      </c>
      <c r="BH274">
        <v>999.1777777777779</v>
      </c>
      <c r="BI274">
        <v>1061.777407407407</v>
      </c>
      <c r="BJ274">
        <v>18.24829259259259</v>
      </c>
      <c r="BK274">
        <v>14.32122222222222</v>
      </c>
      <c r="BL274">
        <v>1004.018703703704</v>
      </c>
      <c r="BM274">
        <v>18.38459259259259</v>
      </c>
      <c r="BN274">
        <v>500.0611111111111</v>
      </c>
      <c r="BO274">
        <v>91.37782592592592</v>
      </c>
      <c r="BP274">
        <v>0.09999024074074075</v>
      </c>
      <c r="BQ274">
        <v>24.85473703703704</v>
      </c>
      <c r="BR274">
        <v>25.00094814814815</v>
      </c>
      <c r="BS274">
        <v>999.9000000000001</v>
      </c>
      <c r="BT274">
        <v>0</v>
      </c>
      <c r="BU274">
        <v>0</v>
      </c>
      <c r="BV274">
        <v>9999.951851851851</v>
      </c>
      <c r="BW274">
        <v>0</v>
      </c>
      <c r="BX274">
        <v>7.902884074074075</v>
      </c>
      <c r="BY274">
        <v>-62.59993333333333</v>
      </c>
      <c r="BZ274">
        <v>1017.750259259259</v>
      </c>
      <c r="CA274">
        <v>1077.204814814815</v>
      </c>
      <c r="CB274">
        <v>3.927080740740741</v>
      </c>
      <c r="CC274">
        <v>1061.777407407407</v>
      </c>
      <c r="CD274">
        <v>14.32122222222222</v>
      </c>
      <c r="CE274">
        <v>1.66749074074074</v>
      </c>
      <c r="CF274">
        <v>1.308642592592593</v>
      </c>
      <c r="CG274">
        <v>14.59705555555555</v>
      </c>
      <c r="CH274">
        <v>10.89844814814815</v>
      </c>
      <c r="CI274">
        <v>2000.003703703703</v>
      </c>
      <c r="CJ274">
        <v>0.9799930000000001</v>
      </c>
      <c r="CK274">
        <v>0.0200073</v>
      </c>
      <c r="CL274">
        <v>0</v>
      </c>
      <c r="CM274">
        <v>728.3568148148149</v>
      </c>
      <c r="CN274">
        <v>5.00097</v>
      </c>
      <c r="CO274">
        <v>14549.3962962963</v>
      </c>
      <c r="CP274">
        <v>16707.55925925926</v>
      </c>
      <c r="CQ274">
        <v>39.02755555555555</v>
      </c>
      <c r="CR274">
        <v>39.34</v>
      </c>
      <c r="CS274">
        <v>38.99762962962964</v>
      </c>
      <c r="CT274">
        <v>38.96966666666666</v>
      </c>
      <c r="CU274">
        <v>39.35629629629629</v>
      </c>
      <c r="CV274">
        <v>1955.088888888889</v>
      </c>
      <c r="CW274">
        <v>39.91</v>
      </c>
      <c r="CX274">
        <v>0</v>
      </c>
      <c r="CY274">
        <v>1664379140.8</v>
      </c>
      <c r="CZ274">
        <v>0</v>
      </c>
      <c r="DA274">
        <v>0</v>
      </c>
      <c r="DB274" t="s">
        <v>356</v>
      </c>
      <c r="DC274">
        <v>1663859321.1</v>
      </c>
      <c r="DD274">
        <v>1663859315.6</v>
      </c>
      <c r="DE274">
        <v>0</v>
      </c>
      <c r="DF274">
        <v>0.196</v>
      </c>
      <c r="DG274">
        <v>-0.001</v>
      </c>
      <c r="DH274">
        <v>-5.941</v>
      </c>
      <c r="DI274">
        <v>-0.174</v>
      </c>
      <c r="DJ274">
        <v>1500</v>
      </c>
      <c r="DK274">
        <v>17</v>
      </c>
      <c r="DL274">
        <v>0.13</v>
      </c>
      <c r="DM274">
        <v>0.04</v>
      </c>
      <c r="DN274">
        <v>-62.66650487804878</v>
      </c>
      <c r="DO274">
        <v>1.984630662020792</v>
      </c>
      <c r="DP274">
        <v>0.3214197156907793</v>
      </c>
      <c r="DQ274">
        <v>0</v>
      </c>
      <c r="DR274">
        <v>3.945603658536586</v>
      </c>
      <c r="DS274">
        <v>-0.3684173519163757</v>
      </c>
      <c r="DT274">
        <v>0.04259803618261187</v>
      </c>
      <c r="DU274">
        <v>0</v>
      </c>
      <c r="DV274">
        <v>0</v>
      </c>
      <c r="DW274">
        <v>2</v>
      </c>
      <c r="DX274" t="s">
        <v>357</v>
      </c>
      <c r="DY274">
        <v>2.98432</v>
      </c>
      <c r="DZ274">
        <v>2.71562</v>
      </c>
      <c r="EA274">
        <v>0.177787</v>
      </c>
      <c r="EB274">
        <v>0.182232</v>
      </c>
      <c r="EC274">
        <v>0.0897993</v>
      </c>
      <c r="ED274">
        <v>0.0742379</v>
      </c>
      <c r="EE274">
        <v>26092.2</v>
      </c>
      <c r="EF274">
        <v>26084.9</v>
      </c>
      <c r="EG274">
        <v>29485.9</v>
      </c>
      <c r="EH274">
        <v>29493.5</v>
      </c>
      <c r="EI274">
        <v>35576.1</v>
      </c>
      <c r="EJ274">
        <v>36304.1</v>
      </c>
      <c r="EK274">
        <v>41553.4</v>
      </c>
      <c r="EL274">
        <v>42022.9</v>
      </c>
      <c r="EM274">
        <v>1.97973</v>
      </c>
      <c r="EN274">
        <v>1.93685</v>
      </c>
      <c r="EO274">
        <v>0.110213</v>
      </c>
      <c r="EP274">
        <v>0</v>
      </c>
      <c r="EQ274">
        <v>23.1949</v>
      </c>
      <c r="ER274">
        <v>999.9</v>
      </c>
      <c r="ES274">
        <v>46.1</v>
      </c>
      <c r="ET274">
        <v>28</v>
      </c>
      <c r="EU274">
        <v>19.1455</v>
      </c>
      <c r="EV274">
        <v>62.9297</v>
      </c>
      <c r="EW274">
        <v>33.0689</v>
      </c>
      <c r="EX274">
        <v>1</v>
      </c>
      <c r="EY274">
        <v>-0.147665</v>
      </c>
      <c r="EZ274">
        <v>1.39905</v>
      </c>
      <c r="FA274">
        <v>20.3802</v>
      </c>
      <c r="FB274">
        <v>5.21864</v>
      </c>
      <c r="FC274">
        <v>12.0099</v>
      </c>
      <c r="FD274">
        <v>4.9898</v>
      </c>
      <c r="FE274">
        <v>3.2886</v>
      </c>
      <c r="FF274">
        <v>9999</v>
      </c>
      <c r="FG274">
        <v>9999</v>
      </c>
      <c r="FH274">
        <v>9999</v>
      </c>
      <c r="FI274">
        <v>267.6</v>
      </c>
      <c r="FJ274">
        <v>1.86705</v>
      </c>
      <c r="FK274">
        <v>1.86614</v>
      </c>
      <c r="FL274">
        <v>1.86554</v>
      </c>
      <c r="FM274">
        <v>1.86553</v>
      </c>
      <c r="FN274">
        <v>1.86735</v>
      </c>
      <c r="FO274">
        <v>1.86983</v>
      </c>
      <c r="FP274">
        <v>1.86849</v>
      </c>
      <c r="FQ274">
        <v>1.86996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-4.9</v>
      </c>
      <c r="GF274">
        <v>-0.1365</v>
      </c>
      <c r="GG274">
        <v>-1.924539205026614</v>
      </c>
      <c r="GH274">
        <v>-0.003472570976848066</v>
      </c>
      <c r="GI274">
        <v>7.724417303660118E-07</v>
      </c>
      <c r="GJ274">
        <v>-2.052396271755168E-10</v>
      </c>
      <c r="GK274">
        <v>-0.1837585470287317</v>
      </c>
      <c r="GL274">
        <v>-0.01104087791735834</v>
      </c>
      <c r="GM274">
        <v>0.001110027317673367</v>
      </c>
      <c r="GN274">
        <v>-2.007286811265012E-05</v>
      </c>
      <c r="GO274">
        <v>4</v>
      </c>
      <c r="GP274">
        <v>2317</v>
      </c>
      <c r="GQ274">
        <v>1</v>
      </c>
      <c r="GR274">
        <v>22</v>
      </c>
      <c r="GS274">
        <v>8663.6</v>
      </c>
      <c r="GT274">
        <v>8663.700000000001</v>
      </c>
      <c r="GU274">
        <v>2.23633</v>
      </c>
      <c r="GV274">
        <v>2.19727</v>
      </c>
      <c r="GW274">
        <v>1.39648</v>
      </c>
      <c r="GX274">
        <v>2.33521</v>
      </c>
      <c r="GY274">
        <v>1.49536</v>
      </c>
      <c r="GZ274">
        <v>2.37305</v>
      </c>
      <c r="HA274">
        <v>32.6869</v>
      </c>
      <c r="HB274">
        <v>16.0583</v>
      </c>
      <c r="HC274">
        <v>18</v>
      </c>
      <c r="HD274">
        <v>524.765</v>
      </c>
      <c r="HE274">
        <v>453.171</v>
      </c>
      <c r="HF274">
        <v>21.6289</v>
      </c>
      <c r="HG274">
        <v>25.5383</v>
      </c>
      <c r="HH274">
        <v>30.0004</v>
      </c>
      <c r="HI274">
        <v>25.532</v>
      </c>
      <c r="HJ274">
        <v>25.4769</v>
      </c>
      <c r="HK274">
        <v>44.7559</v>
      </c>
      <c r="HL274">
        <v>26.3623</v>
      </c>
      <c r="HM274">
        <v>39.3805</v>
      </c>
      <c r="HN274">
        <v>21.6202</v>
      </c>
      <c r="HO274">
        <v>1108.36</v>
      </c>
      <c r="HP274">
        <v>14.4876</v>
      </c>
      <c r="HQ274">
        <v>100.861</v>
      </c>
      <c r="HR274">
        <v>100.931</v>
      </c>
    </row>
    <row r="275" spans="1:226">
      <c r="A275">
        <v>259</v>
      </c>
      <c r="B275">
        <v>1664379142</v>
      </c>
      <c r="C275">
        <v>2937</v>
      </c>
      <c r="D275" t="s">
        <v>882</v>
      </c>
      <c r="E275" t="s">
        <v>883</v>
      </c>
      <c r="F275">
        <v>5</v>
      </c>
      <c r="G275" t="s">
        <v>751</v>
      </c>
      <c r="H275" t="s">
        <v>354</v>
      </c>
      <c r="I275">
        <v>1664379134.214286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1108.708402374825</v>
      </c>
      <c r="AK275">
        <v>1057.654303030303</v>
      </c>
      <c r="AL275">
        <v>3.299566462652461</v>
      </c>
      <c r="AM275">
        <v>64.65614572603255</v>
      </c>
      <c r="AN275">
        <f>(AP275 - AO275 + BO275*1E3/(8.314*(BQ275+273.15)) * AR275/BN275 * AQ275) * BN275/(100*BB275) * 1000/(1000 - AP275)</f>
        <v>0</v>
      </c>
      <c r="AO275">
        <v>14.41055994665305</v>
      </c>
      <c r="AP275">
        <v>18.22620181818181</v>
      </c>
      <c r="AQ275">
        <v>-0.0001178511012458854</v>
      </c>
      <c r="AR275">
        <v>104.4264247999576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1664379134.214286</v>
      </c>
      <c r="BH275">
        <v>1014.699214285714</v>
      </c>
      <c r="BI275">
        <v>1077.161428571429</v>
      </c>
      <c r="BJ275">
        <v>18.23468214285714</v>
      </c>
      <c r="BK275">
        <v>14.35425</v>
      </c>
      <c r="BL275">
        <v>1019.578928571428</v>
      </c>
      <c r="BM275">
        <v>18.37111071428572</v>
      </c>
      <c r="BN275">
        <v>500.0723214285713</v>
      </c>
      <c r="BO275">
        <v>91.37742857142857</v>
      </c>
      <c r="BP275">
        <v>0.09997377142857143</v>
      </c>
      <c r="BQ275">
        <v>24.85644642857142</v>
      </c>
      <c r="BR275">
        <v>25.00496785714286</v>
      </c>
      <c r="BS275">
        <v>999.9000000000002</v>
      </c>
      <c r="BT275">
        <v>0</v>
      </c>
      <c r="BU275">
        <v>0</v>
      </c>
      <c r="BV275">
        <v>10000.20142857143</v>
      </c>
      <c r="BW275">
        <v>0</v>
      </c>
      <c r="BX275">
        <v>7.902980714285716</v>
      </c>
      <c r="BY275">
        <v>-62.46341785714285</v>
      </c>
      <c r="BZ275">
        <v>1033.545357142857</v>
      </c>
      <c r="CA275">
        <v>1092.848928571428</v>
      </c>
      <c r="CB275">
        <v>3.880438928571429</v>
      </c>
      <c r="CC275">
        <v>1077.161428571429</v>
      </c>
      <c r="CD275">
        <v>14.35425</v>
      </c>
      <c r="CE275">
        <v>1.666239285714286</v>
      </c>
      <c r="CF275">
        <v>1.311655714285715</v>
      </c>
      <c r="CG275">
        <v>14.58543214285714</v>
      </c>
      <c r="CH275">
        <v>10.93298571428571</v>
      </c>
      <c r="CI275">
        <v>2000.012142857143</v>
      </c>
      <c r="CJ275">
        <v>0.9799956785714288</v>
      </c>
      <c r="CK275">
        <v>0.02000456071428572</v>
      </c>
      <c r="CL275">
        <v>0</v>
      </c>
      <c r="CM275">
        <v>727.7385</v>
      </c>
      <c r="CN275">
        <v>5.00097</v>
      </c>
      <c r="CO275">
        <v>14535.44642857143</v>
      </c>
      <c r="CP275">
        <v>16707.65357142857</v>
      </c>
      <c r="CQ275">
        <v>38.99985714285714</v>
      </c>
      <c r="CR275">
        <v>39.32099999999999</v>
      </c>
      <c r="CS275">
        <v>38.97525</v>
      </c>
      <c r="CT275">
        <v>38.95049999999999</v>
      </c>
      <c r="CU275">
        <v>39.33449999999999</v>
      </c>
      <c r="CV275">
        <v>1955.100357142857</v>
      </c>
      <c r="CW275">
        <v>39.90607142857143</v>
      </c>
      <c r="CX275">
        <v>0</v>
      </c>
      <c r="CY275">
        <v>1664379146.2</v>
      </c>
      <c r="CZ275">
        <v>0</v>
      </c>
      <c r="DA275">
        <v>0</v>
      </c>
      <c r="DB275" t="s">
        <v>356</v>
      </c>
      <c r="DC275">
        <v>1663859321.1</v>
      </c>
      <c r="DD275">
        <v>1663859315.6</v>
      </c>
      <c r="DE275">
        <v>0</v>
      </c>
      <c r="DF275">
        <v>0.196</v>
      </c>
      <c r="DG275">
        <v>-0.001</v>
      </c>
      <c r="DH275">
        <v>-5.941</v>
      </c>
      <c r="DI275">
        <v>-0.174</v>
      </c>
      <c r="DJ275">
        <v>1500</v>
      </c>
      <c r="DK275">
        <v>17</v>
      </c>
      <c r="DL275">
        <v>0.13</v>
      </c>
      <c r="DM275">
        <v>0.04</v>
      </c>
      <c r="DN275">
        <v>-62.56186749999999</v>
      </c>
      <c r="DO275">
        <v>2.51462701688573</v>
      </c>
      <c r="DP275">
        <v>0.3524246702399681</v>
      </c>
      <c r="DQ275">
        <v>0</v>
      </c>
      <c r="DR275">
        <v>3.90150225</v>
      </c>
      <c r="DS275">
        <v>-0.6284101688555417</v>
      </c>
      <c r="DT275">
        <v>0.0630298327574927</v>
      </c>
      <c r="DU275">
        <v>0</v>
      </c>
      <c r="DV275">
        <v>0</v>
      </c>
      <c r="DW275">
        <v>2</v>
      </c>
      <c r="DX275" t="s">
        <v>357</v>
      </c>
      <c r="DY275">
        <v>2.98433</v>
      </c>
      <c r="DZ275">
        <v>2.71553</v>
      </c>
      <c r="EA275">
        <v>0.179579</v>
      </c>
      <c r="EB275">
        <v>0.184009</v>
      </c>
      <c r="EC275">
        <v>0.0897968</v>
      </c>
      <c r="ED275">
        <v>0.07440670000000001</v>
      </c>
      <c r="EE275">
        <v>26034.7</v>
      </c>
      <c r="EF275">
        <v>26028</v>
      </c>
      <c r="EG275">
        <v>29485.2</v>
      </c>
      <c r="EH275">
        <v>29493.2</v>
      </c>
      <c r="EI275">
        <v>35575.8</v>
      </c>
      <c r="EJ275">
        <v>36297</v>
      </c>
      <c r="EK275">
        <v>41552.9</v>
      </c>
      <c r="EL275">
        <v>42022.4</v>
      </c>
      <c r="EM275">
        <v>1.97995</v>
      </c>
      <c r="EN275">
        <v>1.93697</v>
      </c>
      <c r="EO275">
        <v>0.110418</v>
      </c>
      <c r="EP275">
        <v>0</v>
      </c>
      <c r="EQ275">
        <v>23.198</v>
      </c>
      <c r="ER275">
        <v>999.9</v>
      </c>
      <c r="ES275">
        <v>46</v>
      </c>
      <c r="ET275">
        <v>28</v>
      </c>
      <c r="EU275">
        <v>19.1039</v>
      </c>
      <c r="EV275">
        <v>62.9397</v>
      </c>
      <c r="EW275">
        <v>33.5978</v>
      </c>
      <c r="EX275">
        <v>1</v>
      </c>
      <c r="EY275">
        <v>-0.147759</v>
      </c>
      <c r="EZ275">
        <v>1.3573</v>
      </c>
      <c r="FA275">
        <v>20.3807</v>
      </c>
      <c r="FB275">
        <v>5.21759</v>
      </c>
      <c r="FC275">
        <v>12.0099</v>
      </c>
      <c r="FD275">
        <v>4.9896</v>
      </c>
      <c r="FE275">
        <v>3.2885</v>
      </c>
      <c r="FF275">
        <v>9999</v>
      </c>
      <c r="FG275">
        <v>9999</v>
      </c>
      <c r="FH275">
        <v>9999</v>
      </c>
      <c r="FI275">
        <v>267.6</v>
      </c>
      <c r="FJ275">
        <v>1.86705</v>
      </c>
      <c r="FK275">
        <v>1.86613</v>
      </c>
      <c r="FL275">
        <v>1.86554</v>
      </c>
      <c r="FM275">
        <v>1.86553</v>
      </c>
      <c r="FN275">
        <v>1.86737</v>
      </c>
      <c r="FO275">
        <v>1.86983</v>
      </c>
      <c r="FP275">
        <v>1.86847</v>
      </c>
      <c r="FQ275">
        <v>1.86996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-4.94</v>
      </c>
      <c r="GF275">
        <v>-0.1365</v>
      </c>
      <c r="GG275">
        <v>-1.924539205026614</v>
      </c>
      <c r="GH275">
        <v>-0.003472570976848066</v>
      </c>
      <c r="GI275">
        <v>7.724417303660118E-07</v>
      </c>
      <c r="GJ275">
        <v>-2.052396271755168E-10</v>
      </c>
      <c r="GK275">
        <v>-0.1837585470287317</v>
      </c>
      <c r="GL275">
        <v>-0.01104087791735834</v>
      </c>
      <c r="GM275">
        <v>0.001110027317673367</v>
      </c>
      <c r="GN275">
        <v>-2.007286811265012E-05</v>
      </c>
      <c r="GO275">
        <v>4</v>
      </c>
      <c r="GP275">
        <v>2317</v>
      </c>
      <c r="GQ275">
        <v>1</v>
      </c>
      <c r="GR275">
        <v>22</v>
      </c>
      <c r="GS275">
        <v>8663.700000000001</v>
      </c>
      <c r="GT275">
        <v>8663.799999999999</v>
      </c>
      <c r="GU275">
        <v>2.26562</v>
      </c>
      <c r="GV275">
        <v>2.19482</v>
      </c>
      <c r="GW275">
        <v>1.39648</v>
      </c>
      <c r="GX275">
        <v>2.33398</v>
      </c>
      <c r="GY275">
        <v>1.49536</v>
      </c>
      <c r="GZ275">
        <v>2.47559</v>
      </c>
      <c r="HA275">
        <v>32.6869</v>
      </c>
      <c r="HB275">
        <v>16.0846</v>
      </c>
      <c r="HC275">
        <v>18</v>
      </c>
      <c r="HD275">
        <v>524.928</v>
      </c>
      <c r="HE275">
        <v>453.265</v>
      </c>
      <c r="HF275">
        <v>21.6155</v>
      </c>
      <c r="HG275">
        <v>25.5397</v>
      </c>
      <c r="HH275">
        <v>30.0002</v>
      </c>
      <c r="HI275">
        <v>25.5336</v>
      </c>
      <c r="HJ275">
        <v>25.479</v>
      </c>
      <c r="HK275">
        <v>45.3454</v>
      </c>
      <c r="HL275">
        <v>26.3623</v>
      </c>
      <c r="HM275">
        <v>39.3805</v>
      </c>
      <c r="HN275">
        <v>21.6146</v>
      </c>
      <c r="HO275">
        <v>1121.74</v>
      </c>
      <c r="HP275">
        <v>14.5194</v>
      </c>
      <c r="HQ275">
        <v>100.859</v>
      </c>
      <c r="HR275">
        <v>100.929</v>
      </c>
    </row>
    <row r="276" spans="1:226">
      <c r="A276">
        <v>260</v>
      </c>
      <c r="B276">
        <v>1664379147</v>
      </c>
      <c r="C276">
        <v>2942</v>
      </c>
      <c r="D276" t="s">
        <v>884</v>
      </c>
      <c r="E276" t="s">
        <v>885</v>
      </c>
      <c r="F276">
        <v>5</v>
      </c>
      <c r="G276" t="s">
        <v>751</v>
      </c>
      <c r="H276" t="s">
        <v>354</v>
      </c>
      <c r="I276">
        <v>1664379139.5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1125.688477731632</v>
      </c>
      <c r="AK276">
        <v>1074.47703030303</v>
      </c>
      <c r="AL276">
        <v>3.374682082668712</v>
      </c>
      <c r="AM276">
        <v>64.65614572603255</v>
      </c>
      <c r="AN276">
        <f>(AP276 - AO276 + BO276*1E3/(8.314*(BQ276+273.15)) * AR276/BN276 * AQ276) * BN276/(100*BB276) * 1000/(1000 - AP276)</f>
        <v>0</v>
      </c>
      <c r="AO276">
        <v>14.43856752370868</v>
      </c>
      <c r="AP276">
        <v>18.22085575757576</v>
      </c>
      <c r="AQ276">
        <v>-0.0001223412419555045</v>
      </c>
      <c r="AR276">
        <v>104.4264247999576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1664379139.5</v>
      </c>
      <c r="BH276">
        <v>1031.977407407408</v>
      </c>
      <c r="BI276">
        <v>1094.392962962963</v>
      </c>
      <c r="BJ276">
        <v>18.22636296296296</v>
      </c>
      <c r="BK276">
        <v>14.40560740740741</v>
      </c>
      <c r="BL276">
        <v>1036.900740740741</v>
      </c>
      <c r="BM276">
        <v>18.36286296296296</v>
      </c>
      <c r="BN276">
        <v>500.0717777777779</v>
      </c>
      <c r="BO276">
        <v>91.37781481481483</v>
      </c>
      <c r="BP276">
        <v>0.1000170814814815</v>
      </c>
      <c r="BQ276">
        <v>24.85772962962963</v>
      </c>
      <c r="BR276">
        <v>25.00822962962963</v>
      </c>
      <c r="BS276">
        <v>999.9000000000001</v>
      </c>
      <c r="BT276">
        <v>0</v>
      </c>
      <c r="BU276">
        <v>0</v>
      </c>
      <c r="BV276">
        <v>9995.87962962963</v>
      </c>
      <c r="BW276">
        <v>0</v>
      </c>
      <c r="BX276">
        <v>7.892164444444444</v>
      </c>
      <c r="BY276">
        <v>-62.41656296296295</v>
      </c>
      <c r="BZ276">
        <v>1051.135925925926</v>
      </c>
      <c r="CA276">
        <v>1110.388518518518</v>
      </c>
      <c r="CB276">
        <v>3.820748518518519</v>
      </c>
      <c r="CC276">
        <v>1094.392962962963</v>
      </c>
      <c r="CD276">
        <v>14.40560740740741</v>
      </c>
      <c r="CE276">
        <v>1.665484814814815</v>
      </c>
      <c r="CF276">
        <v>1.316354814814815</v>
      </c>
      <c r="CG276">
        <v>14.57842592592593</v>
      </c>
      <c r="CH276">
        <v>10.98685185185185</v>
      </c>
      <c r="CI276">
        <v>2000.007407407407</v>
      </c>
      <c r="CJ276">
        <v>0.98</v>
      </c>
      <c r="CK276">
        <v>0.02000016296296296</v>
      </c>
      <c r="CL276">
        <v>0</v>
      </c>
      <c r="CM276">
        <v>727.0385925925926</v>
      </c>
      <c r="CN276">
        <v>5.00097</v>
      </c>
      <c r="CO276">
        <v>14519.67407407407</v>
      </c>
      <c r="CP276">
        <v>16707.64814814815</v>
      </c>
      <c r="CQ276">
        <v>38.97666666666666</v>
      </c>
      <c r="CR276">
        <v>39.312</v>
      </c>
      <c r="CS276">
        <v>38.95333333333333</v>
      </c>
      <c r="CT276">
        <v>38.9324074074074</v>
      </c>
      <c r="CU276">
        <v>39.3074074074074</v>
      </c>
      <c r="CV276">
        <v>1955.103333333333</v>
      </c>
      <c r="CW276">
        <v>39.89888888888889</v>
      </c>
      <c r="CX276">
        <v>0</v>
      </c>
      <c r="CY276">
        <v>1664379151</v>
      </c>
      <c r="CZ276">
        <v>0</v>
      </c>
      <c r="DA276">
        <v>0</v>
      </c>
      <c r="DB276" t="s">
        <v>356</v>
      </c>
      <c r="DC276">
        <v>1663859321.1</v>
      </c>
      <c r="DD276">
        <v>1663859315.6</v>
      </c>
      <c r="DE276">
        <v>0</v>
      </c>
      <c r="DF276">
        <v>0.196</v>
      </c>
      <c r="DG276">
        <v>-0.001</v>
      </c>
      <c r="DH276">
        <v>-5.941</v>
      </c>
      <c r="DI276">
        <v>-0.174</v>
      </c>
      <c r="DJ276">
        <v>1500</v>
      </c>
      <c r="DK276">
        <v>17</v>
      </c>
      <c r="DL276">
        <v>0.13</v>
      </c>
      <c r="DM276">
        <v>0.04</v>
      </c>
      <c r="DN276">
        <v>-62.53827317073169</v>
      </c>
      <c r="DO276">
        <v>0.4752501742160313</v>
      </c>
      <c r="DP276">
        <v>0.3283712288163152</v>
      </c>
      <c r="DQ276">
        <v>0</v>
      </c>
      <c r="DR276">
        <v>3.86377</v>
      </c>
      <c r="DS276">
        <v>-0.6703427874564551</v>
      </c>
      <c r="DT276">
        <v>0.0675978645571214</v>
      </c>
      <c r="DU276">
        <v>0</v>
      </c>
      <c r="DV276">
        <v>0</v>
      </c>
      <c r="DW276">
        <v>2</v>
      </c>
      <c r="DX276" t="s">
        <v>357</v>
      </c>
      <c r="DY276">
        <v>2.98449</v>
      </c>
      <c r="DZ276">
        <v>2.71563</v>
      </c>
      <c r="EA276">
        <v>0.181395</v>
      </c>
      <c r="EB276">
        <v>0.185779</v>
      </c>
      <c r="EC276">
        <v>0.0897733</v>
      </c>
      <c r="ED276">
        <v>0.0745348</v>
      </c>
      <c r="EE276">
        <v>25976.7</v>
      </c>
      <c r="EF276">
        <v>25971.2</v>
      </c>
      <c r="EG276">
        <v>29484.6</v>
      </c>
      <c r="EH276">
        <v>29492.8</v>
      </c>
      <c r="EI276">
        <v>35575.7</v>
      </c>
      <c r="EJ276">
        <v>36291.7</v>
      </c>
      <c r="EK276">
        <v>41551.7</v>
      </c>
      <c r="EL276">
        <v>42022.1</v>
      </c>
      <c r="EM276">
        <v>1.98002</v>
      </c>
      <c r="EN276">
        <v>1.93685</v>
      </c>
      <c r="EO276">
        <v>0.110213</v>
      </c>
      <c r="EP276">
        <v>0</v>
      </c>
      <c r="EQ276">
        <v>23.2007</v>
      </c>
      <c r="ER276">
        <v>999.9</v>
      </c>
      <c r="ES276">
        <v>46</v>
      </c>
      <c r="ET276">
        <v>28</v>
      </c>
      <c r="EU276">
        <v>19.1044</v>
      </c>
      <c r="EV276">
        <v>63.0697</v>
      </c>
      <c r="EW276">
        <v>33.125</v>
      </c>
      <c r="EX276">
        <v>1</v>
      </c>
      <c r="EY276">
        <v>-0.147741</v>
      </c>
      <c r="EZ276">
        <v>1.35967</v>
      </c>
      <c r="FA276">
        <v>20.3807</v>
      </c>
      <c r="FB276">
        <v>5.21789</v>
      </c>
      <c r="FC276">
        <v>12.0099</v>
      </c>
      <c r="FD276">
        <v>4.9895</v>
      </c>
      <c r="FE276">
        <v>3.28848</v>
      </c>
      <c r="FF276">
        <v>9999</v>
      </c>
      <c r="FG276">
        <v>9999</v>
      </c>
      <c r="FH276">
        <v>9999</v>
      </c>
      <c r="FI276">
        <v>267.6</v>
      </c>
      <c r="FJ276">
        <v>1.86706</v>
      </c>
      <c r="FK276">
        <v>1.86614</v>
      </c>
      <c r="FL276">
        <v>1.86554</v>
      </c>
      <c r="FM276">
        <v>1.86553</v>
      </c>
      <c r="FN276">
        <v>1.86737</v>
      </c>
      <c r="FO276">
        <v>1.86981</v>
      </c>
      <c r="FP276">
        <v>1.86847</v>
      </c>
      <c r="FQ276">
        <v>1.86996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-4.99</v>
      </c>
      <c r="GF276">
        <v>-0.1365</v>
      </c>
      <c r="GG276">
        <v>-1.924539205026614</v>
      </c>
      <c r="GH276">
        <v>-0.003472570976848066</v>
      </c>
      <c r="GI276">
        <v>7.724417303660118E-07</v>
      </c>
      <c r="GJ276">
        <v>-2.052396271755168E-10</v>
      </c>
      <c r="GK276">
        <v>-0.1837585470287317</v>
      </c>
      <c r="GL276">
        <v>-0.01104087791735834</v>
      </c>
      <c r="GM276">
        <v>0.001110027317673367</v>
      </c>
      <c r="GN276">
        <v>-2.007286811265012E-05</v>
      </c>
      <c r="GO276">
        <v>4</v>
      </c>
      <c r="GP276">
        <v>2317</v>
      </c>
      <c r="GQ276">
        <v>1</v>
      </c>
      <c r="GR276">
        <v>22</v>
      </c>
      <c r="GS276">
        <v>8663.799999999999</v>
      </c>
      <c r="GT276">
        <v>8663.9</v>
      </c>
      <c r="GU276">
        <v>2.29126</v>
      </c>
      <c r="GV276">
        <v>2.19604</v>
      </c>
      <c r="GW276">
        <v>1.39771</v>
      </c>
      <c r="GX276">
        <v>2.33521</v>
      </c>
      <c r="GY276">
        <v>1.49536</v>
      </c>
      <c r="GZ276">
        <v>2.41699</v>
      </c>
      <c r="HA276">
        <v>32.6648</v>
      </c>
      <c r="HB276">
        <v>16.0671</v>
      </c>
      <c r="HC276">
        <v>18</v>
      </c>
      <c r="HD276">
        <v>524.992</v>
      </c>
      <c r="HE276">
        <v>453.203</v>
      </c>
      <c r="HF276">
        <v>21.6084</v>
      </c>
      <c r="HG276">
        <v>25.5418</v>
      </c>
      <c r="HH276">
        <v>30.0002</v>
      </c>
      <c r="HI276">
        <v>25.5352</v>
      </c>
      <c r="HJ276">
        <v>25.4808</v>
      </c>
      <c r="HK276">
        <v>45.8543</v>
      </c>
      <c r="HL276">
        <v>26.0679</v>
      </c>
      <c r="HM276">
        <v>39.3805</v>
      </c>
      <c r="HN276">
        <v>21.6009</v>
      </c>
      <c r="HO276">
        <v>1141.8</v>
      </c>
      <c r="HP276">
        <v>14.5621</v>
      </c>
      <c r="HQ276">
        <v>100.857</v>
      </c>
      <c r="HR276">
        <v>100.929</v>
      </c>
    </row>
    <row r="277" spans="1:226">
      <c r="A277">
        <v>261</v>
      </c>
      <c r="B277">
        <v>1664379152</v>
      </c>
      <c r="C277">
        <v>2947</v>
      </c>
      <c r="D277" t="s">
        <v>886</v>
      </c>
      <c r="E277" t="s">
        <v>887</v>
      </c>
      <c r="F277">
        <v>5</v>
      </c>
      <c r="G277" t="s">
        <v>751</v>
      </c>
      <c r="H277" t="s">
        <v>354</v>
      </c>
      <c r="I277">
        <v>1664379144.214286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1142.840602388266</v>
      </c>
      <c r="AK277">
        <v>1091.47</v>
      </c>
      <c r="AL277">
        <v>3.407835457683085</v>
      </c>
      <c r="AM277">
        <v>64.65614572603255</v>
      </c>
      <c r="AN277">
        <f>(AP277 - AO277 + BO277*1E3/(8.314*(BQ277+273.15)) * AR277/BN277 * AQ277) * BN277/(100*BB277) * 1000/(1000 - AP277)</f>
        <v>0</v>
      </c>
      <c r="AO277">
        <v>14.49836771072193</v>
      </c>
      <c r="AP277">
        <v>18.21479272727272</v>
      </c>
      <c r="AQ277">
        <v>-0.0001018710317148501</v>
      </c>
      <c r="AR277">
        <v>104.4264247999576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1664379144.214286</v>
      </c>
      <c r="BH277">
        <v>1047.410714285714</v>
      </c>
      <c r="BI277">
        <v>1110.121785714286</v>
      </c>
      <c r="BJ277">
        <v>18.22237142857143</v>
      </c>
      <c r="BK277">
        <v>14.44690357142857</v>
      </c>
      <c r="BL277">
        <v>1052.3725</v>
      </c>
      <c r="BM277">
        <v>18.35890357142857</v>
      </c>
      <c r="BN277">
        <v>500.07525</v>
      </c>
      <c r="BO277">
        <v>91.37880714285716</v>
      </c>
      <c r="BP277">
        <v>0.1000171642857143</v>
      </c>
      <c r="BQ277">
        <v>24.857975</v>
      </c>
      <c r="BR277">
        <v>25.01253928571429</v>
      </c>
      <c r="BS277">
        <v>999.9000000000002</v>
      </c>
      <c r="BT277">
        <v>0</v>
      </c>
      <c r="BU277">
        <v>0</v>
      </c>
      <c r="BV277">
        <v>9998.057142857144</v>
      </c>
      <c r="BW277">
        <v>0</v>
      </c>
      <c r="BX277">
        <v>7.882908928571427</v>
      </c>
      <c r="BY277">
        <v>-62.71200357142858</v>
      </c>
      <c r="BZ277">
        <v>1066.850714285714</v>
      </c>
      <c r="CA277">
        <v>1126.393928571428</v>
      </c>
      <c r="CB277">
        <v>3.775449285714286</v>
      </c>
      <c r="CC277">
        <v>1110.121785714286</v>
      </c>
      <c r="CD277">
        <v>14.44690357142857</v>
      </c>
      <c r="CE277">
        <v>1.6651375</v>
      </c>
      <c r="CF277">
        <v>1.320142857142857</v>
      </c>
      <c r="CG277">
        <v>14.57518571428571</v>
      </c>
      <c r="CH277">
        <v>11.03010357142857</v>
      </c>
      <c r="CI277">
        <v>1999.988928571429</v>
      </c>
      <c r="CJ277">
        <v>0.9800029642857143</v>
      </c>
      <c r="CK277">
        <v>0.01999712142857143</v>
      </c>
      <c r="CL277">
        <v>0</v>
      </c>
      <c r="CM277">
        <v>726.4578571428572</v>
      </c>
      <c r="CN277">
        <v>5.00097</v>
      </c>
      <c r="CO277">
        <v>14505.49642857143</v>
      </c>
      <c r="CP277">
        <v>16707.52142857143</v>
      </c>
      <c r="CQ277">
        <v>38.95724999999999</v>
      </c>
      <c r="CR277">
        <v>39.29428571428571</v>
      </c>
      <c r="CS277">
        <v>38.93039285714286</v>
      </c>
      <c r="CT277">
        <v>38.91485714285714</v>
      </c>
      <c r="CU277">
        <v>39.29428571428571</v>
      </c>
      <c r="CV277">
        <v>1955.091071428572</v>
      </c>
      <c r="CW277">
        <v>39.89500000000002</v>
      </c>
      <c r="CX277">
        <v>0</v>
      </c>
      <c r="CY277">
        <v>1664379155.8</v>
      </c>
      <c r="CZ277">
        <v>0</v>
      </c>
      <c r="DA277">
        <v>0</v>
      </c>
      <c r="DB277" t="s">
        <v>356</v>
      </c>
      <c r="DC277">
        <v>1663859321.1</v>
      </c>
      <c r="DD277">
        <v>1663859315.6</v>
      </c>
      <c r="DE277">
        <v>0</v>
      </c>
      <c r="DF277">
        <v>0.196</v>
      </c>
      <c r="DG277">
        <v>-0.001</v>
      </c>
      <c r="DH277">
        <v>-5.941</v>
      </c>
      <c r="DI277">
        <v>-0.174</v>
      </c>
      <c r="DJ277">
        <v>1500</v>
      </c>
      <c r="DK277">
        <v>17</v>
      </c>
      <c r="DL277">
        <v>0.13</v>
      </c>
      <c r="DM277">
        <v>0.04</v>
      </c>
      <c r="DN277">
        <v>-62.55595609756098</v>
      </c>
      <c r="DO277">
        <v>-2.927075958188206</v>
      </c>
      <c r="DP277">
        <v>0.3517873263075644</v>
      </c>
      <c r="DQ277">
        <v>0</v>
      </c>
      <c r="DR277">
        <v>3.806984878048781</v>
      </c>
      <c r="DS277">
        <v>-0.5888782578397116</v>
      </c>
      <c r="DT277">
        <v>0.05887774750968652</v>
      </c>
      <c r="DU277">
        <v>0</v>
      </c>
      <c r="DV277">
        <v>0</v>
      </c>
      <c r="DW277">
        <v>2</v>
      </c>
      <c r="DX277" t="s">
        <v>357</v>
      </c>
      <c r="DY277">
        <v>2.98444</v>
      </c>
      <c r="DZ277">
        <v>2.71569</v>
      </c>
      <c r="EA277">
        <v>0.183209</v>
      </c>
      <c r="EB277">
        <v>0.187552</v>
      </c>
      <c r="EC277">
        <v>0.0897573</v>
      </c>
      <c r="ED277">
        <v>0.0747034</v>
      </c>
      <c r="EE277">
        <v>25919.9</v>
      </c>
      <c r="EF277">
        <v>25914.7</v>
      </c>
      <c r="EG277">
        <v>29485.5</v>
      </c>
      <c r="EH277">
        <v>29492.8</v>
      </c>
      <c r="EI277">
        <v>35577.5</v>
      </c>
      <c r="EJ277">
        <v>36284.8</v>
      </c>
      <c r="EK277">
        <v>41553</v>
      </c>
      <c r="EL277">
        <v>42021.9</v>
      </c>
      <c r="EM277">
        <v>1.98002</v>
      </c>
      <c r="EN277">
        <v>1.93703</v>
      </c>
      <c r="EO277">
        <v>0.110958</v>
      </c>
      <c r="EP277">
        <v>0</v>
      </c>
      <c r="EQ277">
        <v>23.2037</v>
      </c>
      <c r="ER277">
        <v>999.9</v>
      </c>
      <c r="ES277">
        <v>46</v>
      </c>
      <c r="ET277">
        <v>28</v>
      </c>
      <c r="EU277">
        <v>19.1049</v>
      </c>
      <c r="EV277">
        <v>62.7197</v>
      </c>
      <c r="EW277">
        <v>33.117</v>
      </c>
      <c r="EX277">
        <v>1</v>
      </c>
      <c r="EY277">
        <v>-0.147591</v>
      </c>
      <c r="EZ277">
        <v>1.37381</v>
      </c>
      <c r="FA277">
        <v>20.3806</v>
      </c>
      <c r="FB277">
        <v>5.21819</v>
      </c>
      <c r="FC277">
        <v>12.0099</v>
      </c>
      <c r="FD277">
        <v>4.9893</v>
      </c>
      <c r="FE277">
        <v>3.28845</v>
      </c>
      <c r="FF277">
        <v>9999</v>
      </c>
      <c r="FG277">
        <v>9999</v>
      </c>
      <c r="FH277">
        <v>9999</v>
      </c>
      <c r="FI277">
        <v>267.6</v>
      </c>
      <c r="FJ277">
        <v>1.86707</v>
      </c>
      <c r="FK277">
        <v>1.86614</v>
      </c>
      <c r="FL277">
        <v>1.86554</v>
      </c>
      <c r="FM277">
        <v>1.86554</v>
      </c>
      <c r="FN277">
        <v>1.86737</v>
      </c>
      <c r="FO277">
        <v>1.86983</v>
      </c>
      <c r="FP277">
        <v>1.86845</v>
      </c>
      <c r="FQ277">
        <v>1.86996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-5.03</v>
      </c>
      <c r="GF277">
        <v>-0.1366</v>
      </c>
      <c r="GG277">
        <v>-1.924539205026614</v>
      </c>
      <c r="GH277">
        <v>-0.003472570976848066</v>
      </c>
      <c r="GI277">
        <v>7.724417303660118E-07</v>
      </c>
      <c r="GJ277">
        <v>-2.052396271755168E-10</v>
      </c>
      <c r="GK277">
        <v>-0.1837585470287317</v>
      </c>
      <c r="GL277">
        <v>-0.01104087791735834</v>
      </c>
      <c r="GM277">
        <v>0.001110027317673367</v>
      </c>
      <c r="GN277">
        <v>-2.007286811265012E-05</v>
      </c>
      <c r="GO277">
        <v>4</v>
      </c>
      <c r="GP277">
        <v>2317</v>
      </c>
      <c r="GQ277">
        <v>1</v>
      </c>
      <c r="GR277">
        <v>22</v>
      </c>
      <c r="GS277">
        <v>8663.799999999999</v>
      </c>
      <c r="GT277">
        <v>8663.9</v>
      </c>
      <c r="GU277">
        <v>2.32056</v>
      </c>
      <c r="GV277">
        <v>2.19604</v>
      </c>
      <c r="GW277">
        <v>1.39648</v>
      </c>
      <c r="GX277">
        <v>2.33398</v>
      </c>
      <c r="GY277">
        <v>1.49536</v>
      </c>
      <c r="GZ277">
        <v>2.34619</v>
      </c>
      <c r="HA277">
        <v>32.6648</v>
      </c>
      <c r="HB277">
        <v>16.0671</v>
      </c>
      <c r="HC277">
        <v>18</v>
      </c>
      <c r="HD277">
        <v>525.0069999999999</v>
      </c>
      <c r="HE277">
        <v>453.323</v>
      </c>
      <c r="HF277">
        <v>21.5965</v>
      </c>
      <c r="HG277">
        <v>25.5437</v>
      </c>
      <c r="HH277">
        <v>30</v>
      </c>
      <c r="HI277">
        <v>25.5368</v>
      </c>
      <c r="HJ277">
        <v>25.4824</v>
      </c>
      <c r="HK277">
        <v>46.4324</v>
      </c>
      <c r="HL277">
        <v>25.7976</v>
      </c>
      <c r="HM277">
        <v>39.3805</v>
      </c>
      <c r="HN277">
        <v>21.5876</v>
      </c>
      <c r="HO277">
        <v>1155.17</v>
      </c>
      <c r="HP277">
        <v>14.5982</v>
      </c>
      <c r="HQ277">
        <v>100.86</v>
      </c>
      <c r="HR277">
        <v>100.928</v>
      </c>
    </row>
    <row r="278" spans="1:226">
      <c r="A278">
        <v>262</v>
      </c>
      <c r="B278">
        <v>1664379157</v>
      </c>
      <c r="C278">
        <v>2952</v>
      </c>
      <c r="D278" t="s">
        <v>888</v>
      </c>
      <c r="E278" t="s">
        <v>889</v>
      </c>
      <c r="F278">
        <v>5</v>
      </c>
      <c r="G278" t="s">
        <v>751</v>
      </c>
      <c r="H278" t="s">
        <v>354</v>
      </c>
      <c r="I278">
        <v>1664379149.5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1159.885744175094</v>
      </c>
      <c r="AK278">
        <v>1108.487515151515</v>
      </c>
      <c r="AL278">
        <v>3.396082428598899</v>
      </c>
      <c r="AM278">
        <v>64.65614572603255</v>
      </c>
      <c r="AN278">
        <f>(AP278 - AO278 + BO278*1E3/(8.314*(BQ278+273.15)) * AR278/BN278 * AQ278) * BN278/(100*BB278) * 1000/(1000 - AP278)</f>
        <v>0</v>
      </c>
      <c r="AO278">
        <v>14.51624471501709</v>
      </c>
      <c r="AP278">
        <v>18.2057012121212</v>
      </c>
      <c r="AQ278">
        <v>-0.0001422149203575731</v>
      </c>
      <c r="AR278">
        <v>104.4264247999576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1664379149.5</v>
      </c>
      <c r="BH278">
        <v>1064.928518518519</v>
      </c>
      <c r="BI278">
        <v>1127.864074074074</v>
      </c>
      <c r="BJ278">
        <v>18.21697407407407</v>
      </c>
      <c r="BK278">
        <v>14.48509259259259</v>
      </c>
      <c r="BL278">
        <v>1069.935185185185</v>
      </c>
      <c r="BM278">
        <v>18.35355185185185</v>
      </c>
      <c r="BN278">
        <v>500.0610740740741</v>
      </c>
      <c r="BO278">
        <v>91.37914814814816</v>
      </c>
      <c r="BP278">
        <v>0.1000309074074074</v>
      </c>
      <c r="BQ278">
        <v>24.85817777777777</v>
      </c>
      <c r="BR278">
        <v>25.01799629629629</v>
      </c>
      <c r="BS278">
        <v>999.9000000000001</v>
      </c>
      <c r="BT278">
        <v>0</v>
      </c>
      <c r="BU278">
        <v>0</v>
      </c>
      <c r="BV278">
        <v>9999.784814814815</v>
      </c>
      <c r="BW278">
        <v>0</v>
      </c>
      <c r="BX278">
        <v>7.87473148148148</v>
      </c>
      <c r="BY278">
        <v>-62.93533333333333</v>
      </c>
      <c r="BZ278">
        <v>1084.688148148148</v>
      </c>
      <c r="CA278">
        <v>1144.440740740741</v>
      </c>
      <c r="CB278">
        <v>3.731871851851852</v>
      </c>
      <c r="CC278">
        <v>1127.864074074074</v>
      </c>
      <c r="CD278">
        <v>14.48509259259259</v>
      </c>
      <c r="CE278">
        <v>1.664650740740741</v>
      </c>
      <c r="CF278">
        <v>1.323636296296296</v>
      </c>
      <c r="CG278">
        <v>14.57065555555556</v>
      </c>
      <c r="CH278">
        <v>11.06992222222222</v>
      </c>
      <c r="CI278">
        <v>1999.958888888889</v>
      </c>
      <c r="CJ278">
        <v>0.9800044444444445</v>
      </c>
      <c r="CK278">
        <v>0.0199956074074074</v>
      </c>
      <c r="CL278">
        <v>0</v>
      </c>
      <c r="CM278">
        <v>725.7585925925925</v>
      </c>
      <c r="CN278">
        <v>5.00097</v>
      </c>
      <c r="CO278">
        <v>14489.69259259259</v>
      </c>
      <c r="CP278">
        <v>16707.26666666667</v>
      </c>
      <c r="CQ278">
        <v>38.93481481481481</v>
      </c>
      <c r="CR278">
        <v>39.27296296296296</v>
      </c>
      <c r="CS278">
        <v>38.90714814814815</v>
      </c>
      <c r="CT278">
        <v>38.89337037037038</v>
      </c>
      <c r="CU278">
        <v>39.27296296296296</v>
      </c>
      <c r="CV278">
        <v>1955.064444444444</v>
      </c>
      <c r="CW278">
        <v>39.89296296296297</v>
      </c>
      <c r="CX278">
        <v>0</v>
      </c>
      <c r="CY278">
        <v>1664379161.2</v>
      </c>
      <c r="CZ278">
        <v>0</v>
      </c>
      <c r="DA278">
        <v>0</v>
      </c>
      <c r="DB278" t="s">
        <v>356</v>
      </c>
      <c r="DC278">
        <v>1663859321.1</v>
      </c>
      <c r="DD278">
        <v>1663859315.6</v>
      </c>
      <c r="DE278">
        <v>0</v>
      </c>
      <c r="DF278">
        <v>0.196</v>
      </c>
      <c r="DG278">
        <v>-0.001</v>
      </c>
      <c r="DH278">
        <v>-5.941</v>
      </c>
      <c r="DI278">
        <v>-0.174</v>
      </c>
      <c r="DJ278">
        <v>1500</v>
      </c>
      <c r="DK278">
        <v>17</v>
      </c>
      <c r="DL278">
        <v>0.13</v>
      </c>
      <c r="DM278">
        <v>0.04</v>
      </c>
      <c r="DN278">
        <v>-62.7974725</v>
      </c>
      <c r="DO278">
        <v>-2.589457035647393</v>
      </c>
      <c r="DP278">
        <v>0.2678559454142281</v>
      </c>
      <c r="DQ278">
        <v>0</v>
      </c>
      <c r="DR278">
        <v>3.7548915</v>
      </c>
      <c r="DS278">
        <v>-0.5198843527204542</v>
      </c>
      <c r="DT278">
        <v>0.05060141245805301</v>
      </c>
      <c r="DU278">
        <v>0</v>
      </c>
      <c r="DV278">
        <v>0</v>
      </c>
      <c r="DW278">
        <v>2</v>
      </c>
      <c r="DX278" t="s">
        <v>357</v>
      </c>
      <c r="DY278">
        <v>2.98438</v>
      </c>
      <c r="DZ278">
        <v>2.71573</v>
      </c>
      <c r="EA278">
        <v>0.185009</v>
      </c>
      <c r="EB278">
        <v>0.189285</v>
      </c>
      <c r="EC278">
        <v>0.089722</v>
      </c>
      <c r="ED278">
        <v>0.07479329999999999</v>
      </c>
      <c r="EE278">
        <v>25863</v>
      </c>
      <c r="EF278">
        <v>25859.3</v>
      </c>
      <c r="EG278">
        <v>29485.7</v>
      </c>
      <c r="EH278">
        <v>29492.6</v>
      </c>
      <c r="EI278">
        <v>35579.1</v>
      </c>
      <c r="EJ278">
        <v>36281</v>
      </c>
      <c r="EK278">
        <v>41553.2</v>
      </c>
      <c r="EL278">
        <v>42021.5</v>
      </c>
      <c r="EM278">
        <v>1.9795</v>
      </c>
      <c r="EN278">
        <v>1.9373</v>
      </c>
      <c r="EO278">
        <v>0.110213</v>
      </c>
      <c r="EP278">
        <v>0</v>
      </c>
      <c r="EQ278">
        <v>23.2051</v>
      </c>
      <c r="ER278">
        <v>999.9</v>
      </c>
      <c r="ES278">
        <v>46</v>
      </c>
      <c r="ET278">
        <v>28</v>
      </c>
      <c r="EU278">
        <v>19.1037</v>
      </c>
      <c r="EV278">
        <v>62.9097</v>
      </c>
      <c r="EW278">
        <v>33.5497</v>
      </c>
      <c r="EX278">
        <v>1</v>
      </c>
      <c r="EY278">
        <v>-0.147353</v>
      </c>
      <c r="EZ278">
        <v>1.41926</v>
      </c>
      <c r="FA278">
        <v>20.3802</v>
      </c>
      <c r="FB278">
        <v>5.21834</v>
      </c>
      <c r="FC278">
        <v>12.0099</v>
      </c>
      <c r="FD278">
        <v>4.9897</v>
      </c>
      <c r="FE278">
        <v>3.28858</v>
      </c>
      <c r="FF278">
        <v>9999</v>
      </c>
      <c r="FG278">
        <v>9999</v>
      </c>
      <c r="FH278">
        <v>9999</v>
      </c>
      <c r="FI278">
        <v>267.6</v>
      </c>
      <c r="FJ278">
        <v>1.86707</v>
      </c>
      <c r="FK278">
        <v>1.86613</v>
      </c>
      <c r="FL278">
        <v>1.86553</v>
      </c>
      <c r="FM278">
        <v>1.86553</v>
      </c>
      <c r="FN278">
        <v>1.86737</v>
      </c>
      <c r="FO278">
        <v>1.86984</v>
      </c>
      <c r="FP278">
        <v>1.86847</v>
      </c>
      <c r="FQ278">
        <v>1.86996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-5.07</v>
      </c>
      <c r="GF278">
        <v>-0.1367</v>
      </c>
      <c r="GG278">
        <v>-1.924539205026614</v>
      </c>
      <c r="GH278">
        <v>-0.003472570976848066</v>
      </c>
      <c r="GI278">
        <v>7.724417303660118E-07</v>
      </c>
      <c r="GJ278">
        <v>-2.052396271755168E-10</v>
      </c>
      <c r="GK278">
        <v>-0.1837585470287317</v>
      </c>
      <c r="GL278">
        <v>-0.01104087791735834</v>
      </c>
      <c r="GM278">
        <v>0.001110027317673367</v>
      </c>
      <c r="GN278">
        <v>-2.007286811265012E-05</v>
      </c>
      <c r="GO278">
        <v>4</v>
      </c>
      <c r="GP278">
        <v>2317</v>
      </c>
      <c r="GQ278">
        <v>1</v>
      </c>
      <c r="GR278">
        <v>22</v>
      </c>
      <c r="GS278">
        <v>8663.9</v>
      </c>
      <c r="GT278">
        <v>8664</v>
      </c>
      <c r="GU278">
        <v>2.34497</v>
      </c>
      <c r="GV278">
        <v>2.1936</v>
      </c>
      <c r="GW278">
        <v>1.39648</v>
      </c>
      <c r="GX278">
        <v>2.33521</v>
      </c>
      <c r="GY278">
        <v>1.49536</v>
      </c>
      <c r="GZ278">
        <v>2.46704</v>
      </c>
      <c r="HA278">
        <v>32.6648</v>
      </c>
      <c r="HB278">
        <v>16.0758</v>
      </c>
      <c r="HC278">
        <v>18</v>
      </c>
      <c r="HD278">
        <v>524.681</v>
      </c>
      <c r="HE278">
        <v>453.506</v>
      </c>
      <c r="HF278">
        <v>21.5832</v>
      </c>
      <c r="HG278">
        <v>25.5447</v>
      </c>
      <c r="HH278">
        <v>30.0002</v>
      </c>
      <c r="HI278">
        <v>25.5387</v>
      </c>
      <c r="HJ278">
        <v>25.484</v>
      </c>
      <c r="HK278">
        <v>46.9331</v>
      </c>
      <c r="HL278">
        <v>25.5231</v>
      </c>
      <c r="HM278">
        <v>39.3805</v>
      </c>
      <c r="HN278">
        <v>21.563</v>
      </c>
      <c r="HO278">
        <v>1175.23</v>
      </c>
      <c r="HP278">
        <v>14.648</v>
      </c>
      <c r="HQ278">
        <v>100.86</v>
      </c>
      <c r="HR278">
        <v>100.927</v>
      </c>
    </row>
    <row r="279" spans="1:226">
      <c r="A279">
        <v>263</v>
      </c>
      <c r="B279">
        <v>1664379162</v>
      </c>
      <c r="C279">
        <v>2957</v>
      </c>
      <c r="D279" t="s">
        <v>890</v>
      </c>
      <c r="E279" t="s">
        <v>891</v>
      </c>
      <c r="F279">
        <v>5</v>
      </c>
      <c r="G279" t="s">
        <v>751</v>
      </c>
      <c r="H279" t="s">
        <v>354</v>
      </c>
      <c r="I279">
        <v>1664379154.214286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1176.953226268801</v>
      </c>
      <c r="AK279">
        <v>1125.500909090909</v>
      </c>
      <c r="AL279">
        <v>3.405809344504456</v>
      </c>
      <c r="AM279">
        <v>64.65614572603255</v>
      </c>
      <c r="AN279">
        <f>(AP279 - AO279 + BO279*1E3/(8.314*(BQ279+273.15)) * AR279/BN279 * AQ279) * BN279/(100*BB279) * 1000/(1000 - AP279)</f>
        <v>0</v>
      </c>
      <c r="AO279">
        <v>14.55249438678681</v>
      </c>
      <c r="AP279">
        <v>18.19001878787879</v>
      </c>
      <c r="AQ279">
        <v>-0.000202657941801904</v>
      </c>
      <c r="AR279">
        <v>104.4264247999576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1664379154.214286</v>
      </c>
      <c r="BH279">
        <v>1080.657142857143</v>
      </c>
      <c r="BI279">
        <v>1143.700714285714</v>
      </c>
      <c r="BJ279">
        <v>18.20836071428571</v>
      </c>
      <c r="BK279">
        <v>14.52045714285714</v>
      </c>
      <c r="BL279">
        <v>1085.7025</v>
      </c>
      <c r="BM279">
        <v>18.34501785714286</v>
      </c>
      <c r="BN279">
        <v>500.0679285714286</v>
      </c>
      <c r="BO279">
        <v>91.37942500000001</v>
      </c>
      <c r="BP279">
        <v>0.09998193928571428</v>
      </c>
      <c r="BQ279">
        <v>24.85676428571428</v>
      </c>
      <c r="BR279">
        <v>25.018525</v>
      </c>
      <c r="BS279">
        <v>999.9000000000002</v>
      </c>
      <c r="BT279">
        <v>0</v>
      </c>
      <c r="BU279">
        <v>0</v>
      </c>
      <c r="BV279">
        <v>10007.06714285714</v>
      </c>
      <c r="BW279">
        <v>0</v>
      </c>
      <c r="BX279">
        <v>7.872170357142856</v>
      </c>
      <c r="BY279">
        <v>-63.04417857142857</v>
      </c>
      <c r="BZ279">
        <v>1100.698571428572</v>
      </c>
      <c r="CA279">
        <v>1160.5525</v>
      </c>
      <c r="CB279">
        <v>3.687900714285715</v>
      </c>
      <c r="CC279">
        <v>1143.700714285714</v>
      </c>
      <c r="CD279">
        <v>14.52045714285714</v>
      </c>
      <c r="CE279">
        <v>1.663869285714286</v>
      </c>
      <c r="CF279">
        <v>1.326871428571428</v>
      </c>
      <c r="CG279">
        <v>14.56337857142857</v>
      </c>
      <c r="CH279">
        <v>11.10671071428571</v>
      </c>
      <c r="CI279">
        <v>1999.963928571428</v>
      </c>
      <c r="CJ279">
        <v>0.9800047857142856</v>
      </c>
      <c r="CK279">
        <v>0.01999525357142857</v>
      </c>
      <c r="CL279">
        <v>0</v>
      </c>
      <c r="CM279">
        <v>725.1044642857144</v>
      </c>
      <c r="CN279">
        <v>5.00097</v>
      </c>
      <c r="CO279">
        <v>14476.33214285714</v>
      </c>
      <c r="CP279">
        <v>16707.30357142857</v>
      </c>
      <c r="CQ279">
        <v>38.90821428571428</v>
      </c>
      <c r="CR279">
        <v>39.24992857142858</v>
      </c>
      <c r="CS279">
        <v>38.88828571428571</v>
      </c>
      <c r="CT279">
        <v>38.87721428571428</v>
      </c>
      <c r="CU279">
        <v>39.25435714285714</v>
      </c>
      <c r="CV279">
        <v>1955.070714285714</v>
      </c>
      <c r="CW279">
        <v>39.89321428571429</v>
      </c>
      <c r="CX279">
        <v>0</v>
      </c>
      <c r="CY279">
        <v>1664379166</v>
      </c>
      <c r="CZ279">
        <v>0</v>
      </c>
      <c r="DA279">
        <v>0</v>
      </c>
      <c r="DB279" t="s">
        <v>356</v>
      </c>
      <c r="DC279">
        <v>1663859321.1</v>
      </c>
      <c r="DD279">
        <v>1663859315.6</v>
      </c>
      <c r="DE279">
        <v>0</v>
      </c>
      <c r="DF279">
        <v>0.196</v>
      </c>
      <c r="DG279">
        <v>-0.001</v>
      </c>
      <c r="DH279">
        <v>-5.941</v>
      </c>
      <c r="DI279">
        <v>-0.174</v>
      </c>
      <c r="DJ279">
        <v>1500</v>
      </c>
      <c r="DK279">
        <v>17</v>
      </c>
      <c r="DL279">
        <v>0.13</v>
      </c>
      <c r="DM279">
        <v>0.04</v>
      </c>
      <c r="DN279">
        <v>-62.9733925</v>
      </c>
      <c r="DO279">
        <v>-1.338809380862906</v>
      </c>
      <c r="DP279">
        <v>0.1485970766662315</v>
      </c>
      <c r="DQ279">
        <v>0</v>
      </c>
      <c r="DR279">
        <v>3.71170525</v>
      </c>
      <c r="DS279">
        <v>-0.5349312945591028</v>
      </c>
      <c r="DT279">
        <v>0.0520640312974082</v>
      </c>
      <c r="DU279">
        <v>0</v>
      </c>
      <c r="DV279">
        <v>0</v>
      </c>
      <c r="DW279">
        <v>2</v>
      </c>
      <c r="DX279" t="s">
        <v>357</v>
      </c>
      <c r="DY279">
        <v>2.98435</v>
      </c>
      <c r="DZ279">
        <v>2.71566</v>
      </c>
      <c r="EA279">
        <v>0.1868</v>
      </c>
      <c r="EB279">
        <v>0.191004</v>
      </c>
      <c r="EC279">
        <v>0.08966399999999999</v>
      </c>
      <c r="ED279">
        <v>0.07497040000000001</v>
      </c>
      <c r="EE279">
        <v>25806.3</v>
      </c>
      <c r="EF279">
        <v>25804.4</v>
      </c>
      <c r="EG279">
        <v>29485.8</v>
      </c>
      <c r="EH279">
        <v>29492.5</v>
      </c>
      <c r="EI279">
        <v>35581.5</v>
      </c>
      <c r="EJ279">
        <v>36273.9</v>
      </c>
      <c r="EK279">
        <v>41553.3</v>
      </c>
      <c r="EL279">
        <v>42021.5</v>
      </c>
      <c r="EM279">
        <v>1.97967</v>
      </c>
      <c r="EN279">
        <v>1.93718</v>
      </c>
      <c r="EO279">
        <v>0.110026</v>
      </c>
      <c r="EP279">
        <v>0</v>
      </c>
      <c r="EQ279">
        <v>23.2066</v>
      </c>
      <c r="ER279">
        <v>999.9</v>
      </c>
      <c r="ES279">
        <v>46</v>
      </c>
      <c r="ET279">
        <v>28</v>
      </c>
      <c r="EU279">
        <v>19.1037</v>
      </c>
      <c r="EV279">
        <v>62.8897</v>
      </c>
      <c r="EW279">
        <v>33.0008</v>
      </c>
      <c r="EX279">
        <v>1</v>
      </c>
      <c r="EY279">
        <v>-0.147241</v>
      </c>
      <c r="EZ279">
        <v>1.43695</v>
      </c>
      <c r="FA279">
        <v>20.3799</v>
      </c>
      <c r="FB279">
        <v>5.21804</v>
      </c>
      <c r="FC279">
        <v>12.0099</v>
      </c>
      <c r="FD279">
        <v>4.9896</v>
      </c>
      <c r="FE279">
        <v>3.28865</v>
      </c>
      <c r="FF279">
        <v>9999</v>
      </c>
      <c r="FG279">
        <v>9999</v>
      </c>
      <c r="FH279">
        <v>9999</v>
      </c>
      <c r="FI279">
        <v>267.6</v>
      </c>
      <c r="FJ279">
        <v>1.86705</v>
      </c>
      <c r="FK279">
        <v>1.86613</v>
      </c>
      <c r="FL279">
        <v>1.86554</v>
      </c>
      <c r="FM279">
        <v>1.86554</v>
      </c>
      <c r="FN279">
        <v>1.86736</v>
      </c>
      <c r="FO279">
        <v>1.86983</v>
      </c>
      <c r="FP279">
        <v>1.86847</v>
      </c>
      <c r="FQ279">
        <v>1.86996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-5.11</v>
      </c>
      <c r="GF279">
        <v>-0.1368</v>
      </c>
      <c r="GG279">
        <v>-1.924539205026614</v>
      </c>
      <c r="GH279">
        <v>-0.003472570976848066</v>
      </c>
      <c r="GI279">
        <v>7.724417303660118E-07</v>
      </c>
      <c r="GJ279">
        <v>-2.052396271755168E-10</v>
      </c>
      <c r="GK279">
        <v>-0.1837585470287317</v>
      </c>
      <c r="GL279">
        <v>-0.01104087791735834</v>
      </c>
      <c r="GM279">
        <v>0.001110027317673367</v>
      </c>
      <c r="GN279">
        <v>-2.007286811265012E-05</v>
      </c>
      <c r="GO279">
        <v>4</v>
      </c>
      <c r="GP279">
        <v>2317</v>
      </c>
      <c r="GQ279">
        <v>1</v>
      </c>
      <c r="GR279">
        <v>22</v>
      </c>
      <c r="GS279">
        <v>8664</v>
      </c>
      <c r="GT279">
        <v>8664.1</v>
      </c>
      <c r="GU279">
        <v>2.37427</v>
      </c>
      <c r="GV279">
        <v>2.19604</v>
      </c>
      <c r="GW279">
        <v>1.39648</v>
      </c>
      <c r="GX279">
        <v>2.33521</v>
      </c>
      <c r="GY279">
        <v>1.49536</v>
      </c>
      <c r="GZ279">
        <v>2.33887</v>
      </c>
      <c r="HA279">
        <v>32.6648</v>
      </c>
      <c r="HB279">
        <v>16.0671</v>
      </c>
      <c r="HC279">
        <v>18</v>
      </c>
      <c r="HD279">
        <v>524.812</v>
      </c>
      <c r="HE279">
        <v>453.441</v>
      </c>
      <c r="HF279">
        <v>21.559</v>
      </c>
      <c r="HG279">
        <v>25.5461</v>
      </c>
      <c r="HH279">
        <v>30.0003</v>
      </c>
      <c r="HI279">
        <v>25.5406</v>
      </c>
      <c r="HJ279">
        <v>25.4854</v>
      </c>
      <c r="HK279">
        <v>47.5106</v>
      </c>
      <c r="HL279">
        <v>25.2154</v>
      </c>
      <c r="HM279">
        <v>39.3805</v>
      </c>
      <c r="HN279">
        <v>21.546</v>
      </c>
      <c r="HO279">
        <v>1188.65</v>
      </c>
      <c r="HP279">
        <v>14.7061</v>
      </c>
      <c r="HQ279">
        <v>100.861</v>
      </c>
      <c r="HR279">
        <v>100.927</v>
      </c>
    </row>
    <row r="280" spans="1:226">
      <c r="A280">
        <v>264</v>
      </c>
      <c r="B280">
        <v>1664379167</v>
      </c>
      <c r="C280">
        <v>2962</v>
      </c>
      <c r="D280" t="s">
        <v>892</v>
      </c>
      <c r="E280" t="s">
        <v>893</v>
      </c>
      <c r="F280">
        <v>5</v>
      </c>
      <c r="G280" t="s">
        <v>751</v>
      </c>
      <c r="H280" t="s">
        <v>354</v>
      </c>
      <c r="I280">
        <v>1664379159.5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1193.960313786027</v>
      </c>
      <c r="AK280">
        <v>1142.459454545454</v>
      </c>
      <c r="AL280">
        <v>3.380464684232912</v>
      </c>
      <c r="AM280">
        <v>64.65614572603255</v>
      </c>
      <c r="AN280">
        <f>(AP280 - AO280 + BO280*1E3/(8.314*(BQ280+273.15)) * AR280/BN280 * AQ280) * BN280/(100*BB280) * 1000/(1000 - AP280)</f>
        <v>0</v>
      </c>
      <c r="AO280">
        <v>14.60670805359275</v>
      </c>
      <c r="AP280">
        <v>18.17807030303029</v>
      </c>
      <c r="AQ280">
        <v>-0.0001259873617379698</v>
      </c>
      <c r="AR280">
        <v>104.4264247999576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1664379159.5</v>
      </c>
      <c r="BH280">
        <v>1098.33962962963</v>
      </c>
      <c r="BI280">
        <v>1161.398518518519</v>
      </c>
      <c r="BJ280">
        <v>18.19688888888889</v>
      </c>
      <c r="BK280">
        <v>14.55904814814815</v>
      </c>
      <c r="BL280">
        <v>1103.43037037037</v>
      </c>
      <c r="BM280">
        <v>18.33365185185185</v>
      </c>
      <c r="BN280">
        <v>500.0623703703703</v>
      </c>
      <c r="BO280">
        <v>91.37900370370372</v>
      </c>
      <c r="BP280">
        <v>0.09996972962962962</v>
      </c>
      <c r="BQ280">
        <v>24.8543962962963</v>
      </c>
      <c r="BR280">
        <v>25.01734444444445</v>
      </c>
      <c r="BS280">
        <v>999.9000000000001</v>
      </c>
      <c r="BT280">
        <v>0</v>
      </c>
      <c r="BU280">
        <v>0</v>
      </c>
      <c r="BV280">
        <v>10005.19703703704</v>
      </c>
      <c r="BW280">
        <v>0</v>
      </c>
      <c r="BX280">
        <v>7.855214074074074</v>
      </c>
      <c r="BY280">
        <v>-63.05954444444443</v>
      </c>
      <c r="BZ280">
        <v>1118.695555555556</v>
      </c>
      <c r="CA280">
        <v>1178.557777777778</v>
      </c>
      <c r="CB280">
        <v>3.637848148148148</v>
      </c>
      <c r="CC280">
        <v>1161.398518518519</v>
      </c>
      <c r="CD280">
        <v>14.55904814814815</v>
      </c>
      <c r="CE280">
        <v>1.662814074074074</v>
      </c>
      <c r="CF280">
        <v>1.330391111111111</v>
      </c>
      <c r="CG280">
        <v>14.55355925925926</v>
      </c>
      <c r="CH280">
        <v>11.14661111111111</v>
      </c>
      <c r="CI280">
        <v>1999.972222222222</v>
      </c>
      <c r="CJ280">
        <v>0.9800055555555554</v>
      </c>
      <c r="CK280">
        <v>0.01999445555555555</v>
      </c>
      <c r="CL280">
        <v>0</v>
      </c>
      <c r="CM280">
        <v>724.3394074074073</v>
      </c>
      <c r="CN280">
        <v>5.00097</v>
      </c>
      <c r="CO280">
        <v>14461.63333333334</v>
      </c>
      <c r="CP280">
        <v>16707.37407407408</v>
      </c>
      <c r="CQ280">
        <v>38.88181481481482</v>
      </c>
      <c r="CR280">
        <v>39.229</v>
      </c>
      <c r="CS280">
        <v>38.85866666666666</v>
      </c>
      <c r="CT280">
        <v>38.854</v>
      </c>
      <c r="CU280">
        <v>39.22666666666666</v>
      </c>
      <c r="CV280">
        <v>1955.081111111111</v>
      </c>
      <c r="CW280">
        <v>39.89111111111112</v>
      </c>
      <c r="CX280">
        <v>0</v>
      </c>
      <c r="CY280">
        <v>1664379170.8</v>
      </c>
      <c r="CZ280">
        <v>0</v>
      </c>
      <c r="DA280">
        <v>0</v>
      </c>
      <c r="DB280" t="s">
        <v>356</v>
      </c>
      <c r="DC280">
        <v>1663859321.1</v>
      </c>
      <c r="DD280">
        <v>1663859315.6</v>
      </c>
      <c r="DE280">
        <v>0</v>
      </c>
      <c r="DF280">
        <v>0.196</v>
      </c>
      <c r="DG280">
        <v>-0.001</v>
      </c>
      <c r="DH280">
        <v>-5.941</v>
      </c>
      <c r="DI280">
        <v>-0.174</v>
      </c>
      <c r="DJ280">
        <v>1500</v>
      </c>
      <c r="DK280">
        <v>17</v>
      </c>
      <c r="DL280">
        <v>0.13</v>
      </c>
      <c r="DM280">
        <v>0.04</v>
      </c>
      <c r="DN280">
        <v>-63.03458536585366</v>
      </c>
      <c r="DO280">
        <v>-0.4172445993031579</v>
      </c>
      <c r="DP280">
        <v>0.08256934575865545</v>
      </c>
      <c r="DQ280">
        <v>0</v>
      </c>
      <c r="DR280">
        <v>3.668422439024391</v>
      </c>
      <c r="DS280">
        <v>-0.5748773519163707</v>
      </c>
      <c r="DT280">
        <v>0.05749215296531994</v>
      </c>
      <c r="DU280">
        <v>0</v>
      </c>
      <c r="DV280">
        <v>0</v>
      </c>
      <c r="DW280">
        <v>2</v>
      </c>
      <c r="DX280" t="s">
        <v>357</v>
      </c>
      <c r="DY280">
        <v>2.98427</v>
      </c>
      <c r="DZ280">
        <v>2.71558</v>
      </c>
      <c r="EA280">
        <v>0.188567</v>
      </c>
      <c r="EB280">
        <v>0.19271</v>
      </c>
      <c r="EC280">
        <v>0.0896236</v>
      </c>
      <c r="ED280">
        <v>0.0750651</v>
      </c>
      <c r="EE280">
        <v>25750.1</v>
      </c>
      <c r="EF280">
        <v>25750.1</v>
      </c>
      <c r="EG280">
        <v>29485.6</v>
      </c>
      <c r="EH280">
        <v>29492.5</v>
      </c>
      <c r="EI280">
        <v>35582.9</v>
      </c>
      <c r="EJ280">
        <v>36270.2</v>
      </c>
      <c r="EK280">
        <v>41553.1</v>
      </c>
      <c r="EL280">
        <v>42021.5</v>
      </c>
      <c r="EM280">
        <v>1.97957</v>
      </c>
      <c r="EN280">
        <v>1.93765</v>
      </c>
      <c r="EO280">
        <v>0.110239</v>
      </c>
      <c r="EP280">
        <v>0</v>
      </c>
      <c r="EQ280">
        <v>23.2079</v>
      </c>
      <c r="ER280">
        <v>999.9</v>
      </c>
      <c r="ES280">
        <v>46</v>
      </c>
      <c r="ET280">
        <v>28</v>
      </c>
      <c r="EU280">
        <v>19.1023</v>
      </c>
      <c r="EV280">
        <v>62.8697</v>
      </c>
      <c r="EW280">
        <v>33.5096</v>
      </c>
      <c r="EX280">
        <v>1</v>
      </c>
      <c r="EY280">
        <v>-0.147073</v>
      </c>
      <c r="EZ280">
        <v>1.43584</v>
      </c>
      <c r="FA280">
        <v>20.3801</v>
      </c>
      <c r="FB280">
        <v>5.21894</v>
      </c>
      <c r="FC280">
        <v>12.0099</v>
      </c>
      <c r="FD280">
        <v>4.9897</v>
      </c>
      <c r="FE280">
        <v>3.28865</v>
      </c>
      <c r="FF280">
        <v>9999</v>
      </c>
      <c r="FG280">
        <v>9999</v>
      </c>
      <c r="FH280">
        <v>9999</v>
      </c>
      <c r="FI280">
        <v>267.6</v>
      </c>
      <c r="FJ280">
        <v>1.86701</v>
      </c>
      <c r="FK280">
        <v>1.86612</v>
      </c>
      <c r="FL280">
        <v>1.86553</v>
      </c>
      <c r="FM280">
        <v>1.86553</v>
      </c>
      <c r="FN280">
        <v>1.86736</v>
      </c>
      <c r="FO280">
        <v>1.86983</v>
      </c>
      <c r="FP280">
        <v>1.86847</v>
      </c>
      <c r="FQ280">
        <v>1.86996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-5.16</v>
      </c>
      <c r="GF280">
        <v>-0.137</v>
      </c>
      <c r="GG280">
        <v>-1.924539205026614</v>
      </c>
      <c r="GH280">
        <v>-0.003472570976848066</v>
      </c>
      <c r="GI280">
        <v>7.724417303660118E-07</v>
      </c>
      <c r="GJ280">
        <v>-2.052396271755168E-10</v>
      </c>
      <c r="GK280">
        <v>-0.1837585470287317</v>
      </c>
      <c r="GL280">
        <v>-0.01104087791735834</v>
      </c>
      <c r="GM280">
        <v>0.001110027317673367</v>
      </c>
      <c r="GN280">
        <v>-2.007286811265012E-05</v>
      </c>
      <c r="GO280">
        <v>4</v>
      </c>
      <c r="GP280">
        <v>2317</v>
      </c>
      <c r="GQ280">
        <v>1</v>
      </c>
      <c r="GR280">
        <v>22</v>
      </c>
      <c r="GS280">
        <v>8664.1</v>
      </c>
      <c r="GT280">
        <v>8664.200000000001</v>
      </c>
      <c r="GU280">
        <v>2.3999</v>
      </c>
      <c r="GV280">
        <v>2.19116</v>
      </c>
      <c r="GW280">
        <v>1.39648</v>
      </c>
      <c r="GX280">
        <v>2.33521</v>
      </c>
      <c r="GY280">
        <v>1.49536</v>
      </c>
      <c r="GZ280">
        <v>2.49023</v>
      </c>
      <c r="HA280">
        <v>32.6869</v>
      </c>
      <c r="HB280">
        <v>16.0758</v>
      </c>
      <c r="HC280">
        <v>18</v>
      </c>
      <c r="HD280">
        <v>524.76</v>
      </c>
      <c r="HE280">
        <v>453.751</v>
      </c>
      <c r="HF280">
        <v>21.5417</v>
      </c>
      <c r="HG280">
        <v>25.5478</v>
      </c>
      <c r="HH280">
        <v>30.0003</v>
      </c>
      <c r="HI280">
        <v>25.542</v>
      </c>
      <c r="HJ280">
        <v>25.4875</v>
      </c>
      <c r="HK280">
        <v>48.0177</v>
      </c>
      <c r="HL280">
        <v>24.8991</v>
      </c>
      <c r="HM280">
        <v>39.0096</v>
      </c>
      <c r="HN280">
        <v>21.5332</v>
      </c>
      <c r="HO280">
        <v>1208.69</v>
      </c>
      <c r="HP280">
        <v>14.756</v>
      </c>
      <c r="HQ280">
        <v>100.86</v>
      </c>
      <c r="HR280">
        <v>100.927</v>
      </c>
    </row>
    <row r="281" spans="1:226">
      <c r="A281">
        <v>265</v>
      </c>
      <c r="B281">
        <v>1664379172</v>
      </c>
      <c r="C281">
        <v>2967</v>
      </c>
      <c r="D281" t="s">
        <v>894</v>
      </c>
      <c r="E281" t="s">
        <v>895</v>
      </c>
      <c r="F281">
        <v>5</v>
      </c>
      <c r="G281" t="s">
        <v>751</v>
      </c>
      <c r="H281" t="s">
        <v>354</v>
      </c>
      <c r="I281">
        <v>1664379164.214286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1210.806033073416</v>
      </c>
      <c r="AK281">
        <v>1159.439636363636</v>
      </c>
      <c r="AL281">
        <v>3.398128991486565</v>
      </c>
      <c r="AM281">
        <v>64.65614572603255</v>
      </c>
      <c r="AN281">
        <f>(AP281 - AO281 + BO281*1E3/(8.314*(BQ281+273.15)) * AR281/BN281 * AQ281) * BN281/(100*BB281) * 1000/(1000 - AP281)</f>
        <v>0</v>
      </c>
      <c r="AO281">
        <v>14.58900324182783</v>
      </c>
      <c r="AP281">
        <v>18.14982</v>
      </c>
      <c r="AQ281">
        <v>-0.005779439007331756</v>
      </c>
      <c r="AR281">
        <v>104.4264247999576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1664379164.214286</v>
      </c>
      <c r="BH281">
        <v>1114.076428571429</v>
      </c>
      <c r="BI281">
        <v>1177.14</v>
      </c>
      <c r="BJ281">
        <v>18.18201071428572</v>
      </c>
      <c r="BK281">
        <v>14.58393571428571</v>
      </c>
      <c r="BL281">
        <v>1119.206785714286</v>
      </c>
      <c r="BM281">
        <v>18.31891071428572</v>
      </c>
      <c r="BN281">
        <v>500.0768928571429</v>
      </c>
      <c r="BO281">
        <v>91.37970357142858</v>
      </c>
      <c r="BP281">
        <v>0.1000161071428571</v>
      </c>
      <c r="BQ281">
        <v>24.85294285714286</v>
      </c>
      <c r="BR281">
        <v>25.01755714285715</v>
      </c>
      <c r="BS281">
        <v>999.9000000000002</v>
      </c>
      <c r="BT281">
        <v>0</v>
      </c>
      <c r="BU281">
        <v>0</v>
      </c>
      <c r="BV281">
        <v>9995.263928571429</v>
      </c>
      <c r="BW281">
        <v>0</v>
      </c>
      <c r="BX281">
        <v>7.835684285714286</v>
      </c>
      <c r="BY281">
        <v>-63.06454642857143</v>
      </c>
      <c r="BZ281">
        <v>1134.706785714286</v>
      </c>
      <c r="CA281">
        <v>1194.561785714286</v>
      </c>
      <c r="CB281">
        <v>3.598075000000001</v>
      </c>
      <c r="CC281">
        <v>1177.14</v>
      </c>
      <c r="CD281">
        <v>14.58393571428571</v>
      </c>
      <c r="CE281">
        <v>1.661466785714286</v>
      </c>
      <c r="CF281">
        <v>1.332675357142857</v>
      </c>
      <c r="CG281">
        <v>14.54101071428572</v>
      </c>
      <c r="CH281">
        <v>11.17249642857143</v>
      </c>
      <c r="CI281">
        <v>1999.991428571429</v>
      </c>
      <c r="CJ281">
        <v>0.9800059642857143</v>
      </c>
      <c r="CK281">
        <v>0.01999403571428571</v>
      </c>
      <c r="CL281">
        <v>0</v>
      </c>
      <c r="CM281">
        <v>723.7096071428572</v>
      </c>
      <c r="CN281">
        <v>5.00097</v>
      </c>
      <c r="CO281">
        <v>14448.725</v>
      </c>
      <c r="CP281">
        <v>16707.53928571429</v>
      </c>
      <c r="CQ281">
        <v>38.85025</v>
      </c>
      <c r="CR281">
        <v>39.20949999999999</v>
      </c>
      <c r="CS281">
        <v>38.83899999999999</v>
      </c>
      <c r="CT281">
        <v>38.83449999999999</v>
      </c>
      <c r="CU281">
        <v>39.20724999999999</v>
      </c>
      <c r="CV281">
        <v>1955.101428571429</v>
      </c>
      <c r="CW281">
        <v>39.89000000000001</v>
      </c>
      <c r="CX281">
        <v>0</v>
      </c>
      <c r="CY281">
        <v>1664379176.2</v>
      </c>
      <c r="CZ281">
        <v>0</v>
      </c>
      <c r="DA281">
        <v>0</v>
      </c>
      <c r="DB281" t="s">
        <v>356</v>
      </c>
      <c r="DC281">
        <v>1663859321.1</v>
      </c>
      <c r="DD281">
        <v>1663859315.6</v>
      </c>
      <c r="DE281">
        <v>0</v>
      </c>
      <c r="DF281">
        <v>0.196</v>
      </c>
      <c r="DG281">
        <v>-0.001</v>
      </c>
      <c r="DH281">
        <v>-5.941</v>
      </c>
      <c r="DI281">
        <v>-0.174</v>
      </c>
      <c r="DJ281">
        <v>1500</v>
      </c>
      <c r="DK281">
        <v>17</v>
      </c>
      <c r="DL281">
        <v>0.13</v>
      </c>
      <c r="DM281">
        <v>0.04</v>
      </c>
      <c r="DN281">
        <v>-63.05650975609757</v>
      </c>
      <c r="DO281">
        <v>0.1085770034842903</v>
      </c>
      <c r="DP281">
        <v>0.04163909282345153</v>
      </c>
      <c r="DQ281">
        <v>0</v>
      </c>
      <c r="DR281">
        <v>3.627759268292683</v>
      </c>
      <c r="DS281">
        <v>-0.5303069686411096</v>
      </c>
      <c r="DT281">
        <v>0.05375938209167994</v>
      </c>
      <c r="DU281">
        <v>0</v>
      </c>
      <c r="DV281">
        <v>0</v>
      </c>
      <c r="DW281">
        <v>2</v>
      </c>
      <c r="DX281" t="s">
        <v>357</v>
      </c>
      <c r="DY281">
        <v>2.98438</v>
      </c>
      <c r="DZ281">
        <v>2.71549</v>
      </c>
      <c r="EA281">
        <v>0.190325</v>
      </c>
      <c r="EB281">
        <v>0.194416</v>
      </c>
      <c r="EC281">
        <v>0.08952259999999999</v>
      </c>
      <c r="ED281">
        <v>0.0751689</v>
      </c>
      <c r="EE281">
        <v>25694.2</v>
      </c>
      <c r="EF281">
        <v>25695.8</v>
      </c>
      <c r="EG281">
        <v>29485.4</v>
      </c>
      <c r="EH281">
        <v>29492.6</v>
      </c>
      <c r="EI281">
        <v>35586.8</v>
      </c>
      <c r="EJ281">
        <v>36266.3</v>
      </c>
      <c r="EK281">
        <v>41552.9</v>
      </c>
      <c r="EL281">
        <v>42021.7</v>
      </c>
      <c r="EM281">
        <v>1.97978</v>
      </c>
      <c r="EN281">
        <v>1.93795</v>
      </c>
      <c r="EO281">
        <v>0.11025</v>
      </c>
      <c r="EP281">
        <v>0</v>
      </c>
      <c r="EQ281">
        <v>23.21</v>
      </c>
      <c r="ER281">
        <v>999.9</v>
      </c>
      <c r="ES281">
        <v>45.9</v>
      </c>
      <c r="ET281">
        <v>28</v>
      </c>
      <c r="EU281">
        <v>19.0624</v>
      </c>
      <c r="EV281">
        <v>62.8497</v>
      </c>
      <c r="EW281">
        <v>33.0248</v>
      </c>
      <c r="EX281">
        <v>1</v>
      </c>
      <c r="EY281">
        <v>-0.146781</v>
      </c>
      <c r="EZ281">
        <v>1.45322</v>
      </c>
      <c r="FA281">
        <v>20.3799</v>
      </c>
      <c r="FB281">
        <v>5.21729</v>
      </c>
      <c r="FC281">
        <v>12.0099</v>
      </c>
      <c r="FD281">
        <v>4.9894</v>
      </c>
      <c r="FE281">
        <v>3.2885</v>
      </c>
      <c r="FF281">
        <v>9999</v>
      </c>
      <c r="FG281">
        <v>9999</v>
      </c>
      <c r="FH281">
        <v>9999</v>
      </c>
      <c r="FI281">
        <v>267.6</v>
      </c>
      <c r="FJ281">
        <v>1.86702</v>
      </c>
      <c r="FK281">
        <v>1.86611</v>
      </c>
      <c r="FL281">
        <v>1.86553</v>
      </c>
      <c r="FM281">
        <v>1.86553</v>
      </c>
      <c r="FN281">
        <v>1.86735</v>
      </c>
      <c r="FO281">
        <v>1.86981</v>
      </c>
      <c r="FP281">
        <v>1.86848</v>
      </c>
      <c r="FQ281">
        <v>1.86996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-5.2</v>
      </c>
      <c r="GF281">
        <v>-0.1372</v>
      </c>
      <c r="GG281">
        <v>-1.924539205026614</v>
      </c>
      <c r="GH281">
        <v>-0.003472570976848066</v>
      </c>
      <c r="GI281">
        <v>7.724417303660118E-07</v>
      </c>
      <c r="GJ281">
        <v>-2.052396271755168E-10</v>
      </c>
      <c r="GK281">
        <v>-0.1837585470287317</v>
      </c>
      <c r="GL281">
        <v>-0.01104087791735834</v>
      </c>
      <c r="GM281">
        <v>0.001110027317673367</v>
      </c>
      <c r="GN281">
        <v>-2.007286811265012E-05</v>
      </c>
      <c r="GO281">
        <v>4</v>
      </c>
      <c r="GP281">
        <v>2317</v>
      </c>
      <c r="GQ281">
        <v>1</v>
      </c>
      <c r="GR281">
        <v>22</v>
      </c>
      <c r="GS281">
        <v>8664.200000000001</v>
      </c>
      <c r="GT281">
        <v>8664.299999999999</v>
      </c>
      <c r="GU281">
        <v>2.4292</v>
      </c>
      <c r="GV281">
        <v>2.19849</v>
      </c>
      <c r="GW281">
        <v>1.39771</v>
      </c>
      <c r="GX281">
        <v>2.33643</v>
      </c>
      <c r="GY281">
        <v>1.49536</v>
      </c>
      <c r="GZ281">
        <v>2.33398</v>
      </c>
      <c r="HA281">
        <v>32.6648</v>
      </c>
      <c r="HB281">
        <v>16.0583</v>
      </c>
      <c r="HC281">
        <v>18</v>
      </c>
      <c r="HD281">
        <v>524.902</v>
      </c>
      <c r="HE281">
        <v>453.95</v>
      </c>
      <c r="HF281">
        <v>21.5264</v>
      </c>
      <c r="HG281">
        <v>25.549</v>
      </c>
      <c r="HH281">
        <v>30.0002</v>
      </c>
      <c r="HI281">
        <v>25.5432</v>
      </c>
      <c r="HJ281">
        <v>25.4893</v>
      </c>
      <c r="HK281">
        <v>48.5989</v>
      </c>
      <c r="HL281">
        <v>23.9696</v>
      </c>
      <c r="HM281">
        <v>39.0096</v>
      </c>
      <c r="HN281">
        <v>21.5118</v>
      </c>
      <c r="HO281">
        <v>1222.07</v>
      </c>
      <c r="HP281">
        <v>14.8402</v>
      </c>
      <c r="HQ281">
        <v>100.859</v>
      </c>
      <c r="HR281">
        <v>100.928</v>
      </c>
    </row>
    <row r="282" spans="1:226">
      <c r="A282">
        <v>266</v>
      </c>
      <c r="B282">
        <v>1664379177</v>
      </c>
      <c r="C282">
        <v>2972</v>
      </c>
      <c r="D282" t="s">
        <v>896</v>
      </c>
      <c r="E282" t="s">
        <v>897</v>
      </c>
      <c r="F282">
        <v>5</v>
      </c>
      <c r="G282" t="s">
        <v>751</v>
      </c>
      <c r="H282" t="s">
        <v>354</v>
      </c>
      <c r="I282">
        <v>1664379169.5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1228.027652735185</v>
      </c>
      <c r="AK282">
        <v>1176.423272727273</v>
      </c>
      <c r="AL282">
        <v>3.413158093840071</v>
      </c>
      <c r="AM282">
        <v>64.65614572603255</v>
      </c>
      <c r="AN282">
        <f>(AP282 - AO282 + BO282*1E3/(8.314*(BQ282+273.15)) * AR282/BN282 * AQ282) * BN282/(100*BB282) * 1000/(1000 - AP282)</f>
        <v>0</v>
      </c>
      <c r="AO282">
        <v>14.68985826177453</v>
      </c>
      <c r="AP282">
        <v>18.14169454545454</v>
      </c>
      <c r="AQ282">
        <v>-0.0006185468636169197</v>
      </c>
      <c r="AR282">
        <v>104.4264247999576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1664379169.5</v>
      </c>
      <c r="BH282">
        <v>1131.712962962963</v>
      </c>
      <c r="BI282">
        <v>1194.81037037037</v>
      </c>
      <c r="BJ282">
        <v>18.16275925925926</v>
      </c>
      <c r="BK282">
        <v>14.63023703703704</v>
      </c>
      <c r="BL282">
        <v>1136.888518518518</v>
      </c>
      <c r="BM282">
        <v>18.29984814814815</v>
      </c>
      <c r="BN282">
        <v>500.0737407407408</v>
      </c>
      <c r="BO282">
        <v>91.38019999999999</v>
      </c>
      <c r="BP282">
        <v>0.1000420592592593</v>
      </c>
      <c r="BQ282">
        <v>24.85232222222222</v>
      </c>
      <c r="BR282">
        <v>25.01983333333333</v>
      </c>
      <c r="BS282">
        <v>999.9000000000001</v>
      </c>
      <c r="BT282">
        <v>0</v>
      </c>
      <c r="BU282">
        <v>0</v>
      </c>
      <c r="BV282">
        <v>9988.30962962963</v>
      </c>
      <c r="BW282">
        <v>0</v>
      </c>
      <c r="BX282">
        <v>7.824558888888889</v>
      </c>
      <c r="BY282">
        <v>-63.09795185185185</v>
      </c>
      <c r="BZ282">
        <v>1152.647777777778</v>
      </c>
      <c r="CA282">
        <v>1212.551481481482</v>
      </c>
      <c r="CB282">
        <v>3.532525925925926</v>
      </c>
      <c r="CC282">
        <v>1194.81037037037</v>
      </c>
      <c r="CD282">
        <v>14.63023703703704</v>
      </c>
      <c r="CE282">
        <v>1.659717407407407</v>
      </c>
      <c r="CF282">
        <v>1.336912962962963</v>
      </c>
      <c r="CG282">
        <v>14.52469259259259</v>
      </c>
      <c r="CH282">
        <v>11.22032592592593</v>
      </c>
      <c r="CI282">
        <v>1999.998148148148</v>
      </c>
      <c r="CJ282">
        <v>0.9800057777777776</v>
      </c>
      <c r="CK282">
        <v>0.01999422222222222</v>
      </c>
      <c r="CL282">
        <v>0</v>
      </c>
      <c r="CM282">
        <v>723.0870370370371</v>
      </c>
      <c r="CN282">
        <v>5.00097</v>
      </c>
      <c r="CO282">
        <v>14434.18148148148</v>
      </c>
      <c r="CP282">
        <v>16707.59259259259</v>
      </c>
      <c r="CQ282">
        <v>38.82833333333333</v>
      </c>
      <c r="CR282">
        <v>39.19166666666666</v>
      </c>
      <c r="CS282">
        <v>38.81207407407407</v>
      </c>
      <c r="CT282">
        <v>38.80281481481481</v>
      </c>
      <c r="CU282">
        <v>39.18474074074074</v>
      </c>
      <c r="CV282">
        <v>1955.108148148148</v>
      </c>
      <c r="CW282">
        <v>39.89000000000001</v>
      </c>
      <c r="CX282">
        <v>0</v>
      </c>
      <c r="CY282">
        <v>1664379181</v>
      </c>
      <c r="CZ282">
        <v>0</v>
      </c>
      <c r="DA282">
        <v>0</v>
      </c>
      <c r="DB282" t="s">
        <v>356</v>
      </c>
      <c r="DC282">
        <v>1663859321.1</v>
      </c>
      <c r="DD282">
        <v>1663859315.6</v>
      </c>
      <c r="DE282">
        <v>0</v>
      </c>
      <c r="DF282">
        <v>0.196</v>
      </c>
      <c r="DG282">
        <v>-0.001</v>
      </c>
      <c r="DH282">
        <v>-5.941</v>
      </c>
      <c r="DI282">
        <v>-0.174</v>
      </c>
      <c r="DJ282">
        <v>1500</v>
      </c>
      <c r="DK282">
        <v>17</v>
      </c>
      <c r="DL282">
        <v>0.13</v>
      </c>
      <c r="DM282">
        <v>0.04</v>
      </c>
      <c r="DN282">
        <v>-63.09826</v>
      </c>
      <c r="DO282">
        <v>-0.3314701688553355</v>
      </c>
      <c r="DP282">
        <v>0.07426524355309108</v>
      </c>
      <c r="DQ282">
        <v>0</v>
      </c>
      <c r="DR282">
        <v>3.56303075</v>
      </c>
      <c r="DS282">
        <v>-0.6884374108818128</v>
      </c>
      <c r="DT282">
        <v>0.06928822758548166</v>
      </c>
      <c r="DU282">
        <v>0</v>
      </c>
      <c r="DV282">
        <v>0</v>
      </c>
      <c r="DW282">
        <v>2</v>
      </c>
      <c r="DX282" t="s">
        <v>357</v>
      </c>
      <c r="DY282">
        <v>2.98436</v>
      </c>
      <c r="DZ282">
        <v>2.71559</v>
      </c>
      <c r="EA282">
        <v>0.192073</v>
      </c>
      <c r="EB282">
        <v>0.196103</v>
      </c>
      <c r="EC282">
        <v>0.08950130000000001</v>
      </c>
      <c r="ED282">
        <v>0.0755035</v>
      </c>
      <c r="EE282">
        <v>25638.5</v>
      </c>
      <c r="EF282">
        <v>25641.8</v>
      </c>
      <c r="EG282">
        <v>29485.2</v>
      </c>
      <c r="EH282">
        <v>29492.4</v>
      </c>
      <c r="EI282">
        <v>35587.6</v>
      </c>
      <c r="EJ282">
        <v>36252.7</v>
      </c>
      <c r="EK282">
        <v>41552.8</v>
      </c>
      <c r="EL282">
        <v>42021.3</v>
      </c>
      <c r="EM282">
        <v>1.97943</v>
      </c>
      <c r="EN282">
        <v>1.93805</v>
      </c>
      <c r="EO282">
        <v>0.110567</v>
      </c>
      <c r="EP282">
        <v>0</v>
      </c>
      <c r="EQ282">
        <v>23.2129</v>
      </c>
      <c r="ER282">
        <v>999.9</v>
      </c>
      <c r="ES282">
        <v>45.9</v>
      </c>
      <c r="ET282">
        <v>28.1</v>
      </c>
      <c r="EU282">
        <v>19.1732</v>
      </c>
      <c r="EV282">
        <v>62.7697</v>
      </c>
      <c r="EW282">
        <v>33.3413</v>
      </c>
      <c r="EX282">
        <v>1</v>
      </c>
      <c r="EY282">
        <v>-0.146682</v>
      </c>
      <c r="EZ282">
        <v>1.48192</v>
      </c>
      <c r="FA282">
        <v>20.3795</v>
      </c>
      <c r="FB282">
        <v>5.21759</v>
      </c>
      <c r="FC282">
        <v>12.0099</v>
      </c>
      <c r="FD282">
        <v>4.9893</v>
      </c>
      <c r="FE282">
        <v>3.2885</v>
      </c>
      <c r="FF282">
        <v>9999</v>
      </c>
      <c r="FG282">
        <v>9999</v>
      </c>
      <c r="FH282">
        <v>9999</v>
      </c>
      <c r="FI282">
        <v>267.6</v>
      </c>
      <c r="FJ282">
        <v>1.86707</v>
      </c>
      <c r="FK282">
        <v>1.86614</v>
      </c>
      <c r="FL282">
        <v>1.86554</v>
      </c>
      <c r="FM282">
        <v>1.86554</v>
      </c>
      <c r="FN282">
        <v>1.86736</v>
      </c>
      <c r="FO282">
        <v>1.86983</v>
      </c>
      <c r="FP282">
        <v>1.8685</v>
      </c>
      <c r="FQ282">
        <v>1.86996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-5.24</v>
      </c>
      <c r="GF282">
        <v>-0.1373</v>
      </c>
      <c r="GG282">
        <v>-1.924539205026614</v>
      </c>
      <c r="GH282">
        <v>-0.003472570976848066</v>
      </c>
      <c r="GI282">
        <v>7.724417303660118E-07</v>
      </c>
      <c r="GJ282">
        <v>-2.052396271755168E-10</v>
      </c>
      <c r="GK282">
        <v>-0.1837585470287317</v>
      </c>
      <c r="GL282">
        <v>-0.01104087791735834</v>
      </c>
      <c r="GM282">
        <v>0.001110027317673367</v>
      </c>
      <c r="GN282">
        <v>-2.007286811265012E-05</v>
      </c>
      <c r="GO282">
        <v>4</v>
      </c>
      <c r="GP282">
        <v>2317</v>
      </c>
      <c r="GQ282">
        <v>1</v>
      </c>
      <c r="GR282">
        <v>22</v>
      </c>
      <c r="GS282">
        <v>8664.299999999999</v>
      </c>
      <c r="GT282">
        <v>8664.4</v>
      </c>
      <c r="GU282">
        <v>2.45361</v>
      </c>
      <c r="GV282">
        <v>2.1875</v>
      </c>
      <c r="GW282">
        <v>1.39648</v>
      </c>
      <c r="GX282">
        <v>2.33521</v>
      </c>
      <c r="GY282">
        <v>1.49536</v>
      </c>
      <c r="GZ282">
        <v>2.45483</v>
      </c>
      <c r="HA282">
        <v>32.6648</v>
      </c>
      <c r="HB282">
        <v>16.0758</v>
      </c>
      <c r="HC282">
        <v>18</v>
      </c>
      <c r="HD282">
        <v>524.6900000000001</v>
      </c>
      <c r="HE282">
        <v>454.024</v>
      </c>
      <c r="HF282">
        <v>21.5066</v>
      </c>
      <c r="HG282">
        <v>25.5504</v>
      </c>
      <c r="HH282">
        <v>30.0002</v>
      </c>
      <c r="HI282">
        <v>25.5451</v>
      </c>
      <c r="HJ282">
        <v>25.4908</v>
      </c>
      <c r="HK282">
        <v>49.1</v>
      </c>
      <c r="HL282">
        <v>23.6441</v>
      </c>
      <c r="HM282">
        <v>39.0096</v>
      </c>
      <c r="HN282">
        <v>21.4903</v>
      </c>
      <c r="HO282">
        <v>1242.11</v>
      </c>
      <c r="HP282">
        <v>14.897</v>
      </c>
      <c r="HQ282">
        <v>100.859</v>
      </c>
      <c r="HR282">
        <v>100.927</v>
      </c>
    </row>
    <row r="283" spans="1:226">
      <c r="A283">
        <v>267</v>
      </c>
      <c r="B283">
        <v>1664379182</v>
      </c>
      <c r="C283">
        <v>2977</v>
      </c>
      <c r="D283" t="s">
        <v>898</v>
      </c>
      <c r="E283" t="s">
        <v>899</v>
      </c>
      <c r="F283">
        <v>5</v>
      </c>
      <c r="G283" t="s">
        <v>751</v>
      </c>
      <c r="H283" t="s">
        <v>354</v>
      </c>
      <c r="I283">
        <v>1664379174.214286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1245.117470279551</v>
      </c>
      <c r="AK283">
        <v>1193.618484848484</v>
      </c>
      <c r="AL283">
        <v>3.427564888246934</v>
      </c>
      <c r="AM283">
        <v>64.65614572603255</v>
      </c>
      <c r="AN283">
        <f>(AP283 - AO283 + BO283*1E3/(8.314*(BQ283+273.15)) * AR283/BN283 * AQ283) * BN283/(100*BB283) * 1000/(1000 - AP283)</f>
        <v>0</v>
      </c>
      <c r="AO283">
        <v>14.75321311385208</v>
      </c>
      <c r="AP283">
        <v>18.13944363636363</v>
      </c>
      <c r="AQ283">
        <v>-5.388354876396145E-05</v>
      </c>
      <c r="AR283">
        <v>104.4264247999576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1664379174.214286</v>
      </c>
      <c r="BH283">
        <v>1147.49</v>
      </c>
      <c r="BI283">
        <v>1210.595714285714</v>
      </c>
      <c r="BJ283">
        <v>18.15014285714286</v>
      </c>
      <c r="BK283">
        <v>14.67813571428572</v>
      </c>
      <c r="BL283">
        <v>1152.705357142857</v>
      </c>
      <c r="BM283">
        <v>18.28735</v>
      </c>
      <c r="BN283">
        <v>500.0665</v>
      </c>
      <c r="BO283">
        <v>91.37974285714287</v>
      </c>
      <c r="BP283">
        <v>0.1000186857142857</v>
      </c>
      <c r="BQ283">
        <v>24.85323928571429</v>
      </c>
      <c r="BR283">
        <v>25.027825</v>
      </c>
      <c r="BS283">
        <v>999.9000000000002</v>
      </c>
      <c r="BT283">
        <v>0</v>
      </c>
      <c r="BU283">
        <v>0</v>
      </c>
      <c r="BV283">
        <v>9998.590714285714</v>
      </c>
      <c r="BW283">
        <v>0</v>
      </c>
      <c r="BX283">
        <v>7.839047142857142</v>
      </c>
      <c r="BY283">
        <v>-63.10585714285714</v>
      </c>
      <c r="BZ283">
        <v>1168.7025</v>
      </c>
      <c r="CA283">
        <v>1228.631785714286</v>
      </c>
      <c r="CB283">
        <v>3.472003928571429</v>
      </c>
      <c r="CC283">
        <v>1210.595714285714</v>
      </c>
      <c r="CD283">
        <v>14.67813571428572</v>
      </c>
      <c r="CE283">
        <v>1.658555357142857</v>
      </c>
      <c r="CF283">
        <v>1.341283214285715</v>
      </c>
      <c r="CG283">
        <v>14.51386428571429</v>
      </c>
      <c r="CH283">
        <v>11.26948571428571</v>
      </c>
      <c r="CI283">
        <v>1999.991071428571</v>
      </c>
      <c r="CJ283">
        <v>0.9800058571428572</v>
      </c>
      <c r="CK283">
        <v>0.01999414285714286</v>
      </c>
      <c r="CL283">
        <v>0</v>
      </c>
      <c r="CM283">
        <v>722.5240714285713</v>
      </c>
      <c r="CN283">
        <v>5.00097</v>
      </c>
      <c r="CO283">
        <v>14421.25357142857</v>
      </c>
      <c r="CP283">
        <v>16707.52857142857</v>
      </c>
      <c r="CQ283">
        <v>38.80314285714286</v>
      </c>
      <c r="CR283">
        <v>39.17814285714285</v>
      </c>
      <c r="CS283">
        <v>38.78764285714286</v>
      </c>
      <c r="CT283">
        <v>38.78542857142857</v>
      </c>
      <c r="CU283">
        <v>39.16264285714286</v>
      </c>
      <c r="CV283">
        <v>1955.101071428571</v>
      </c>
      <c r="CW283">
        <v>39.89000000000001</v>
      </c>
      <c r="CX283">
        <v>0</v>
      </c>
      <c r="CY283">
        <v>1664379185.8</v>
      </c>
      <c r="CZ283">
        <v>0</v>
      </c>
      <c r="DA283">
        <v>0</v>
      </c>
      <c r="DB283" t="s">
        <v>356</v>
      </c>
      <c r="DC283">
        <v>1663859321.1</v>
      </c>
      <c r="DD283">
        <v>1663859315.6</v>
      </c>
      <c r="DE283">
        <v>0</v>
      </c>
      <c r="DF283">
        <v>0.196</v>
      </c>
      <c r="DG283">
        <v>-0.001</v>
      </c>
      <c r="DH283">
        <v>-5.941</v>
      </c>
      <c r="DI283">
        <v>-0.174</v>
      </c>
      <c r="DJ283">
        <v>1500</v>
      </c>
      <c r="DK283">
        <v>17</v>
      </c>
      <c r="DL283">
        <v>0.13</v>
      </c>
      <c r="DM283">
        <v>0.04</v>
      </c>
      <c r="DN283">
        <v>-63.090095</v>
      </c>
      <c r="DO283">
        <v>-0.3009050656660005</v>
      </c>
      <c r="DP283">
        <v>0.07527265090987516</v>
      </c>
      <c r="DQ283">
        <v>0</v>
      </c>
      <c r="DR283">
        <v>3.49899875</v>
      </c>
      <c r="DS283">
        <v>-0.812274258911829</v>
      </c>
      <c r="DT283">
        <v>0.08100329012415174</v>
      </c>
      <c r="DU283">
        <v>0</v>
      </c>
      <c r="DV283">
        <v>0</v>
      </c>
      <c r="DW283">
        <v>2</v>
      </c>
      <c r="DX283" t="s">
        <v>357</v>
      </c>
      <c r="DY283">
        <v>2.98439</v>
      </c>
      <c r="DZ283">
        <v>2.71579</v>
      </c>
      <c r="EA283">
        <v>0.193811</v>
      </c>
      <c r="EB283">
        <v>0.197772</v>
      </c>
      <c r="EC283">
        <v>0.0894885</v>
      </c>
      <c r="ED283">
        <v>0.0757487</v>
      </c>
      <c r="EE283">
        <v>25583.4</v>
      </c>
      <c r="EF283">
        <v>25588.5</v>
      </c>
      <c r="EG283">
        <v>29485.1</v>
      </c>
      <c r="EH283">
        <v>29492.3</v>
      </c>
      <c r="EI283">
        <v>35588</v>
      </c>
      <c r="EJ283">
        <v>36243</v>
      </c>
      <c r="EK283">
        <v>41552.6</v>
      </c>
      <c r="EL283">
        <v>42021.3</v>
      </c>
      <c r="EM283">
        <v>1.97952</v>
      </c>
      <c r="EN283">
        <v>1.93827</v>
      </c>
      <c r="EO283">
        <v>0.111461</v>
      </c>
      <c r="EP283">
        <v>0</v>
      </c>
      <c r="EQ283">
        <v>23.218</v>
      </c>
      <c r="ER283">
        <v>999.9</v>
      </c>
      <c r="ES283">
        <v>45.8</v>
      </c>
      <c r="ET283">
        <v>28</v>
      </c>
      <c r="EU283">
        <v>19.0201</v>
      </c>
      <c r="EV283">
        <v>62.6297</v>
      </c>
      <c r="EW283">
        <v>33.2692</v>
      </c>
      <c r="EX283">
        <v>1</v>
      </c>
      <c r="EY283">
        <v>-0.146502</v>
      </c>
      <c r="EZ283">
        <v>1.53384</v>
      </c>
      <c r="FA283">
        <v>20.3792</v>
      </c>
      <c r="FB283">
        <v>5.21744</v>
      </c>
      <c r="FC283">
        <v>12.0099</v>
      </c>
      <c r="FD283">
        <v>4.9896</v>
      </c>
      <c r="FE283">
        <v>3.2885</v>
      </c>
      <c r="FF283">
        <v>9999</v>
      </c>
      <c r="FG283">
        <v>9999</v>
      </c>
      <c r="FH283">
        <v>9999</v>
      </c>
      <c r="FI283">
        <v>267.6</v>
      </c>
      <c r="FJ283">
        <v>1.86705</v>
      </c>
      <c r="FK283">
        <v>1.86614</v>
      </c>
      <c r="FL283">
        <v>1.86554</v>
      </c>
      <c r="FM283">
        <v>1.86553</v>
      </c>
      <c r="FN283">
        <v>1.86737</v>
      </c>
      <c r="FO283">
        <v>1.86983</v>
      </c>
      <c r="FP283">
        <v>1.86851</v>
      </c>
      <c r="FQ283">
        <v>1.86996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-5.29</v>
      </c>
      <c r="GF283">
        <v>-0.1373</v>
      </c>
      <c r="GG283">
        <v>-1.924539205026614</v>
      </c>
      <c r="GH283">
        <v>-0.003472570976848066</v>
      </c>
      <c r="GI283">
        <v>7.724417303660118E-07</v>
      </c>
      <c r="GJ283">
        <v>-2.052396271755168E-10</v>
      </c>
      <c r="GK283">
        <v>-0.1837585470287317</v>
      </c>
      <c r="GL283">
        <v>-0.01104087791735834</v>
      </c>
      <c r="GM283">
        <v>0.001110027317673367</v>
      </c>
      <c r="GN283">
        <v>-2.007286811265012E-05</v>
      </c>
      <c r="GO283">
        <v>4</v>
      </c>
      <c r="GP283">
        <v>2317</v>
      </c>
      <c r="GQ283">
        <v>1</v>
      </c>
      <c r="GR283">
        <v>22</v>
      </c>
      <c r="GS283">
        <v>8664.299999999999</v>
      </c>
      <c r="GT283">
        <v>8664.4</v>
      </c>
      <c r="GU283">
        <v>2.48291</v>
      </c>
      <c r="GV283">
        <v>2.1936</v>
      </c>
      <c r="GW283">
        <v>1.39771</v>
      </c>
      <c r="GX283">
        <v>2.33521</v>
      </c>
      <c r="GY283">
        <v>1.49536</v>
      </c>
      <c r="GZ283">
        <v>2.41699</v>
      </c>
      <c r="HA283">
        <v>32.6648</v>
      </c>
      <c r="HB283">
        <v>16.0671</v>
      </c>
      <c r="HC283">
        <v>18</v>
      </c>
      <c r="HD283">
        <v>524.776</v>
      </c>
      <c r="HE283">
        <v>454.182</v>
      </c>
      <c r="HF283">
        <v>21.4843</v>
      </c>
      <c r="HG283">
        <v>25.5523</v>
      </c>
      <c r="HH283">
        <v>30.0003</v>
      </c>
      <c r="HI283">
        <v>25.5472</v>
      </c>
      <c r="HJ283">
        <v>25.493</v>
      </c>
      <c r="HK283">
        <v>49.6763</v>
      </c>
      <c r="HL283">
        <v>23.0795</v>
      </c>
      <c r="HM283">
        <v>39.0096</v>
      </c>
      <c r="HN283">
        <v>21.4586</v>
      </c>
      <c r="HO283">
        <v>1255.47</v>
      </c>
      <c r="HP283">
        <v>14.9654</v>
      </c>
      <c r="HQ283">
        <v>100.859</v>
      </c>
      <c r="HR283">
        <v>100.927</v>
      </c>
    </row>
    <row r="284" spans="1:226">
      <c r="A284">
        <v>268</v>
      </c>
      <c r="B284">
        <v>1664379187</v>
      </c>
      <c r="C284">
        <v>2982</v>
      </c>
      <c r="D284" t="s">
        <v>900</v>
      </c>
      <c r="E284" t="s">
        <v>901</v>
      </c>
      <c r="F284">
        <v>5</v>
      </c>
      <c r="G284" t="s">
        <v>751</v>
      </c>
      <c r="H284" t="s">
        <v>354</v>
      </c>
      <c r="I284">
        <v>1664379179.5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1262.13803675811</v>
      </c>
      <c r="AK284">
        <v>1210.58503030303</v>
      </c>
      <c r="AL284">
        <v>3.392139688662754</v>
      </c>
      <c r="AM284">
        <v>64.65614572603255</v>
      </c>
      <c r="AN284">
        <f>(AP284 - AO284 + BO284*1E3/(8.314*(BQ284+273.15)) * AR284/BN284 * AQ284) * BN284/(100*BB284) * 1000/(1000 - AP284)</f>
        <v>0</v>
      </c>
      <c r="AO284">
        <v>14.83087308666551</v>
      </c>
      <c r="AP284">
        <v>18.14169636363637</v>
      </c>
      <c r="AQ284">
        <v>9.173927687841634E-05</v>
      </c>
      <c r="AR284">
        <v>104.4264247999576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1664379179.5</v>
      </c>
      <c r="BH284">
        <v>1165.194074074074</v>
      </c>
      <c r="BI284">
        <v>1228.314074074074</v>
      </c>
      <c r="BJ284">
        <v>18.14133703703704</v>
      </c>
      <c r="BK284">
        <v>14.75784444444444</v>
      </c>
      <c r="BL284">
        <v>1170.454814814815</v>
      </c>
      <c r="BM284">
        <v>18.27862592592593</v>
      </c>
      <c r="BN284">
        <v>500.066074074074</v>
      </c>
      <c r="BO284">
        <v>91.37784444444443</v>
      </c>
      <c r="BP284">
        <v>0.1000370111111111</v>
      </c>
      <c r="BQ284">
        <v>24.85141111111111</v>
      </c>
      <c r="BR284">
        <v>25.03665185185185</v>
      </c>
      <c r="BS284">
        <v>999.9000000000001</v>
      </c>
      <c r="BT284">
        <v>0</v>
      </c>
      <c r="BU284">
        <v>0</v>
      </c>
      <c r="BV284">
        <v>9999.303703703705</v>
      </c>
      <c r="BW284">
        <v>0</v>
      </c>
      <c r="BX284">
        <v>7.858754074074073</v>
      </c>
      <c r="BY284">
        <v>-63.11965185185186</v>
      </c>
      <c r="BZ284">
        <v>1186.723703703704</v>
      </c>
      <c r="CA284">
        <v>1246.715185185185</v>
      </c>
      <c r="CB284">
        <v>3.383495555555555</v>
      </c>
      <c r="CC284">
        <v>1228.314074074074</v>
      </c>
      <c r="CD284">
        <v>14.75784444444444</v>
      </c>
      <c r="CE284">
        <v>1.657716296296296</v>
      </c>
      <c r="CF284">
        <v>1.348538888888889</v>
      </c>
      <c r="CG284">
        <v>14.50603703703704</v>
      </c>
      <c r="CH284">
        <v>11.35091851851852</v>
      </c>
      <c r="CI284">
        <v>1999.982962962963</v>
      </c>
      <c r="CJ284">
        <v>0.9800057777777779</v>
      </c>
      <c r="CK284">
        <v>0.01999422222222222</v>
      </c>
      <c r="CL284">
        <v>0</v>
      </c>
      <c r="CM284">
        <v>721.8496666666668</v>
      </c>
      <c r="CN284">
        <v>5.00097</v>
      </c>
      <c r="CO284">
        <v>14406.7037037037</v>
      </c>
      <c r="CP284">
        <v>16707.46296296296</v>
      </c>
      <c r="CQ284">
        <v>38.78214814814815</v>
      </c>
      <c r="CR284">
        <v>39.16174074074074</v>
      </c>
      <c r="CS284">
        <v>38.76607407407408</v>
      </c>
      <c r="CT284">
        <v>38.76377777777777</v>
      </c>
      <c r="CU284">
        <v>39.14107407407408</v>
      </c>
      <c r="CV284">
        <v>1955.092962962963</v>
      </c>
      <c r="CW284">
        <v>39.89000000000001</v>
      </c>
      <c r="CX284">
        <v>0</v>
      </c>
      <c r="CY284">
        <v>1664379191.2</v>
      </c>
      <c r="CZ284">
        <v>0</v>
      </c>
      <c r="DA284">
        <v>0</v>
      </c>
      <c r="DB284" t="s">
        <v>356</v>
      </c>
      <c r="DC284">
        <v>1663859321.1</v>
      </c>
      <c r="DD284">
        <v>1663859315.6</v>
      </c>
      <c r="DE284">
        <v>0</v>
      </c>
      <c r="DF284">
        <v>0.196</v>
      </c>
      <c r="DG284">
        <v>-0.001</v>
      </c>
      <c r="DH284">
        <v>-5.941</v>
      </c>
      <c r="DI284">
        <v>-0.174</v>
      </c>
      <c r="DJ284">
        <v>1500</v>
      </c>
      <c r="DK284">
        <v>17</v>
      </c>
      <c r="DL284">
        <v>0.13</v>
      </c>
      <c r="DM284">
        <v>0.04</v>
      </c>
      <c r="DN284">
        <v>-63.09341000000001</v>
      </c>
      <c r="DO284">
        <v>0.007972232645433995</v>
      </c>
      <c r="DP284">
        <v>0.07607212958764807</v>
      </c>
      <c r="DQ284">
        <v>1</v>
      </c>
      <c r="DR284">
        <v>3.44604525</v>
      </c>
      <c r="DS284">
        <v>-0.958647917448412</v>
      </c>
      <c r="DT284">
        <v>0.09334026566781081</v>
      </c>
      <c r="DU284">
        <v>0</v>
      </c>
      <c r="DV284">
        <v>1</v>
      </c>
      <c r="DW284">
        <v>2</v>
      </c>
      <c r="DX284" t="s">
        <v>425</v>
      </c>
      <c r="DY284">
        <v>2.98451</v>
      </c>
      <c r="DZ284">
        <v>2.71547</v>
      </c>
      <c r="EA284">
        <v>0.195525</v>
      </c>
      <c r="EB284">
        <v>0.19944</v>
      </c>
      <c r="EC284">
        <v>0.0894929</v>
      </c>
      <c r="ED284">
        <v>0.07602490000000001</v>
      </c>
      <c r="EE284">
        <v>25529.2</v>
      </c>
      <c r="EF284">
        <v>25535</v>
      </c>
      <c r="EG284">
        <v>29485.3</v>
      </c>
      <c r="EH284">
        <v>29491.9</v>
      </c>
      <c r="EI284">
        <v>35588.3</v>
      </c>
      <c r="EJ284">
        <v>36231.8</v>
      </c>
      <c r="EK284">
        <v>41553.1</v>
      </c>
      <c r="EL284">
        <v>42021</v>
      </c>
      <c r="EM284">
        <v>1.9796</v>
      </c>
      <c r="EN284">
        <v>1.93823</v>
      </c>
      <c r="EO284">
        <v>0.111178</v>
      </c>
      <c r="EP284">
        <v>0</v>
      </c>
      <c r="EQ284">
        <v>23.2217</v>
      </c>
      <c r="ER284">
        <v>999.9</v>
      </c>
      <c r="ES284">
        <v>45.8</v>
      </c>
      <c r="ET284">
        <v>28.1</v>
      </c>
      <c r="EU284">
        <v>19.1331</v>
      </c>
      <c r="EV284">
        <v>62.9097</v>
      </c>
      <c r="EW284">
        <v>33.3333</v>
      </c>
      <c r="EX284">
        <v>1</v>
      </c>
      <c r="EY284">
        <v>-0.146138</v>
      </c>
      <c r="EZ284">
        <v>1.60461</v>
      </c>
      <c r="FA284">
        <v>20.3783</v>
      </c>
      <c r="FB284">
        <v>5.21609</v>
      </c>
      <c r="FC284">
        <v>12.0099</v>
      </c>
      <c r="FD284">
        <v>4.98905</v>
      </c>
      <c r="FE284">
        <v>3.2884</v>
      </c>
      <c r="FF284">
        <v>9999</v>
      </c>
      <c r="FG284">
        <v>9999</v>
      </c>
      <c r="FH284">
        <v>9999</v>
      </c>
      <c r="FI284">
        <v>267.6</v>
      </c>
      <c r="FJ284">
        <v>1.86706</v>
      </c>
      <c r="FK284">
        <v>1.86613</v>
      </c>
      <c r="FL284">
        <v>1.86553</v>
      </c>
      <c r="FM284">
        <v>1.86552</v>
      </c>
      <c r="FN284">
        <v>1.86734</v>
      </c>
      <c r="FO284">
        <v>1.86983</v>
      </c>
      <c r="FP284">
        <v>1.86849</v>
      </c>
      <c r="FQ284">
        <v>1.86996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-5.32</v>
      </c>
      <c r="GF284">
        <v>-0.1373</v>
      </c>
      <c r="GG284">
        <v>-1.924539205026614</v>
      </c>
      <c r="GH284">
        <v>-0.003472570976848066</v>
      </c>
      <c r="GI284">
        <v>7.724417303660118E-07</v>
      </c>
      <c r="GJ284">
        <v>-2.052396271755168E-10</v>
      </c>
      <c r="GK284">
        <v>-0.1837585470287317</v>
      </c>
      <c r="GL284">
        <v>-0.01104087791735834</v>
      </c>
      <c r="GM284">
        <v>0.001110027317673367</v>
      </c>
      <c r="GN284">
        <v>-2.007286811265012E-05</v>
      </c>
      <c r="GO284">
        <v>4</v>
      </c>
      <c r="GP284">
        <v>2317</v>
      </c>
      <c r="GQ284">
        <v>1</v>
      </c>
      <c r="GR284">
        <v>22</v>
      </c>
      <c r="GS284">
        <v>8664.4</v>
      </c>
      <c r="GT284">
        <v>8664.5</v>
      </c>
      <c r="GU284">
        <v>2.50732</v>
      </c>
      <c r="GV284">
        <v>2.18994</v>
      </c>
      <c r="GW284">
        <v>1.39648</v>
      </c>
      <c r="GX284">
        <v>2.33521</v>
      </c>
      <c r="GY284">
        <v>1.49536</v>
      </c>
      <c r="GZ284">
        <v>2.37793</v>
      </c>
      <c r="HA284">
        <v>32.6648</v>
      </c>
      <c r="HB284">
        <v>16.0671</v>
      </c>
      <c r="HC284">
        <v>18</v>
      </c>
      <c r="HD284">
        <v>524.841</v>
      </c>
      <c r="HE284">
        <v>454.163</v>
      </c>
      <c r="HF284">
        <v>21.4527</v>
      </c>
      <c r="HG284">
        <v>25.5538</v>
      </c>
      <c r="HH284">
        <v>30.0002</v>
      </c>
      <c r="HI284">
        <v>25.549</v>
      </c>
      <c r="HJ284">
        <v>25.4945</v>
      </c>
      <c r="HK284">
        <v>50.1738</v>
      </c>
      <c r="HL284">
        <v>22.4767</v>
      </c>
      <c r="HM284">
        <v>39.0096</v>
      </c>
      <c r="HN284">
        <v>21.4111</v>
      </c>
      <c r="HO284">
        <v>1275.51</v>
      </c>
      <c r="HP284">
        <v>15.0233</v>
      </c>
      <c r="HQ284">
        <v>100.86</v>
      </c>
      <c r="HR284">
        <v>100.926</v>
      </c>
    </row>
    <row r="285" spans="1:226">
      <c r="A285">
        <v>269</v>
      </c>
      <c r="B285">
        <v>1664379192</v>
      </c>
      <c r="C285">
        <v>2987</v>
      </c>
      <c r="D285" t="s">
        <v>902</v>
      </c>
      <c r="E285" t="s">
        <v>903</v>
      </c>
      <c r="F285">
        <v>5</v>
      </c>
      <c r="G285" t="s">
        <v>751</v>
      </c>
      <c r="H285" t="s">
        <v>354</v>
      </c>
      <c r="I285">
        <v>1664379184.214286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1279.253972351884</v>
      </c>
      <c r="AK285">
        <v>1227.674242424242</v>
      </c>
      <c r="AL285">
        <v>3.40451628082749</v>
      </c>
      <c r="AM285">
        <v>64.65614572603255</v>
      </c>
      <c r="AN285">
        <f>(AP285 - AO285 + BO285*1E3/(8.314*(BQ285+273.15)) * AR285/BN285 * AQ285) * BN285/(100*BB285) * 1000/(1000 - AP285)</f>
        <v>0</v>
      </c>
      <c r="AO285">
        <v>14.90741236180531</v>
      </c>
      <c r="AP285">
        <v>18.14118969696969</v>
      </c>
      <c r="AQ285">
        <v>2.828423281802996E-06</v>
      </c>
      <c r="AR285">
        <v>104.4264247999576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1664379184.214286</v>
      </c>
      <c r="BH285">
        <v>1181.0225</v>
      </c>
      <c r="BI285">
        <v>1244.095357142857</v>
      </c>
      <c r="BJ285">
        <v>18.14080714285714</v>
      </c>
      <c r="BK285">
        <v>14.82671428571429</v>
      </c>
      <c r="BL285">
        <v>1186.323571428572</v>
      </c>
      <c r="BM285">
        <v>18.2781</v>
      </c>
      <c r="BN285">
        <v>500.06475</v>
      </c>
      <c r="BO285">
        <v>91.37620000000001</v>
      </c>
      <c r="BP285">
        <v>0.1000031071428571</v>
      </c>
      <c r="BQ285">
        <v>24.85000357142857</v>
      </c>
      <c r="BR285">
        <v>25.04385714285715</v>
      </c>
      <c r="BS285">
        <v>999.9000000000002</v>
      </c>
      <c r="BT285">
        <v>0</v>
      </c>
      <c r="BU285">
        <v>0</v>
      </c>
      <c r="BV285">
        <v>9996.805714285714</v>
      </c>
      <c r="BW285">
        <v>0</v>
      </c>
      <c r="BX285">
        <v>7.868959642857141</v>
      </c>
      <c r="BY285">
        <v>-63.07215000000001</v>
      </c>
      <c r="BZ285">
        <v>1202.843928571428</v>
      </c>
      <c r="CA285">
        <v>1262.820357142857</v>
      </c>
      <c r="CB285">
        <v>3.314092857142858</v>
      </c>
      <c r="CC285">
        <v>1244.095357142857</v>
      </c>
      <c r="CD285">
        <v>14.82671428571429</v>
      </c>
      <c r="CE285">
        <v>1.6576375</v>
      </c>
      <c r="CF285">
        <v>1.354808571428572</v>
      </c>
      <c r="CG285">
        <v>14.50531071428571</v>
      </c>
      <c r="CH285">
        <v>11.42093571428572</v>
      </c>
      <c r="CI285">
        <v>1999.973928571429</v>
      </c>
      <c r="CJ285">
        <v>0.9800056428571428</v>
      </c>
      <c r="CK285">
        <v>0.01999435714285714</v>
      </c>
      <c r="CL285">
        <v>0</v>
      </c>
      <c r="CM285">
        <v>721.2388214285714</v>
      </c>
      <c r="CN285">
        <v>5.00097</v>
      </c>
      <c r="CO285">
        <v>14393.89642857143</v>
      </c>
      <c r="CP285">
        <v>16707.38928571429</v>
      </c>
      <c r="CQ285">
        <v>38.76328571428571</v>
      </c>
      <c r="CR285">
        <v>39.14271428571429</v>
      </c>
      <c r="CS285">
        <v>38.74321428571428</v>
      </c>
      <c r="CT285">
        <v>38.75221428571428</v>
      </c>
      <c r="CU285">
        <v>39.125</v>
      </c>
      <c r="CV285">
        <v>1955.083928571428</v>
      </c>
      <c r="CW285">
        <v>39.89000000000001</v>
      </c>
      <c r="CX285">
        <v>0</v>
      </c>
      <c r="CY285">
        <v>1664379196</v>
      </c>
      <c r="CZ285">
        <v>0</v>
      </c>
      <c r="DA285">
        <v>0</v>
      </c>
      <c r="DB285" t="s">
        <v>356</v>
      </c>
      <c r="DC285">
        <v>1663859321.1</v>
      </c>
      <c r="DD285">
        <v>1663859315.6</v>
      </c>
      <c r="DE285">
        <v>0</v>
      </c>
      <c r="DF285">
        <v>0.196</v>
      </c>
      <c r="DG285">
        <v>-0.001</v>
      </c>
      <c r="DH285">
        <v>-5.941</v>
      </c>
      <c r="DI285">
        <v>-0.174</v>
      </c>
      <c r="DJ285">
        <v>1500</v>
      </c>
      <c r="DK285">
        <v>17</v>
      </c>
      <c r="DL285">
        <v>0.13</v>
      </c>
      <c r="DM285">
        <v>0.04</v>
      </c>
      <c r="DN285">
        <v>-63.10536829268293</v>
      </c>
      <c r="DO285">
        <v>0.3966292682926875</v>
      </c>
      <c r="DP285">
        <v>0.07185516407609184</v>
      </c>
      <c r="DQ285">
        <v>0</v>
      </c>
      <c r="DR285">
        <v>3.362971463414634</v>
      </c>
      <c r="DS285">
        <v>-0.9187810452961718</v>
      </c>
      <c r="DT285">
        <v>0.09092054407252405</v>
      </c>
      <c r="DU285">
        <v>0</v>
      </c>
      <c r="DV285">
        <v>0</v>
      </c>
      <c r="DW285">
        <v>2</v>
      </c>
      <c r="DX285" t="s">
        <v>357</v>
      </c>
      <c r="DY285">
        <v>2.9844</v>
      </c>
      <c r="DZ285">
        <v>2.71544</v>
      </c>
      <c r="EA285">
        <v>0.197244</v>
      </c>
      <c r="EB285">
        <v>0.201095</v>
      </c>
      <c r="EC285">
        <v>0.0894978</v>
      </c>
      <c r="ED285">
        <v>0.07629619999999999</v>
      </c>
      <c r="EE285">
        <v>25474.5</v>
      </c>
      <c r="EF285">
        <v>25482.1</v>
      </c>
      <c r="EG285">
        <v>29485.1</v>
      </c>
      <c r="EH285">
        <v>29491.6</v>
      </c>
      <c r="EI285">
        <v>35587.4</v>
      </c>
      <c r="EJ285">
        <v>36220.7</v>
      </c>
      <c r="EK285">
        <v>41552.3</v>
      </c>
      <c r="EL285">
        <v>42020.6</v>
      </c>
      <c r="EM285">
        <v>1.97887</v>
      </c>
      <c r="EN285">
        <v>1.9383</v>
      </c>
      <c r="EO285">
        <v>0.111237</v>
      </c>
      <c r="EP285">
        <v>0</v>
      </c>
      <c r="EQ285">
        <v>23.2247</v>
      </c>
      <c r="ER285">
        <v>999.9</v>
      </c>
      <c r="ES285">
        <v>45.8</v>
      </c>
      <c r="ET285">
        <v>28</v>
      </c>
      <c r="EU285">
        <v>19.0181</v>
      </c>
      <c r="EV285">
        <v>62.4097</v>
      </c>
      <c r="EW285">
        <v>33.2853</v>
      </c>
      <c r="EX285">
        <v>1</v>
      </c>
      <c r="EY285">
        <v>-0.145866</v>
      </c>
      <c r="EZ285">
        <v>1.69047</v>
      </c>
      <c r="FA285">
        <v>20.3776</v>
      </c>
      <c r="FB285">
        <v>5.21594</v>
      </c>
      <c r="FC285">
        <v>12.0099</v>
      </c>
      <c r="FD285">
        <v>4.98945</v>
      </c>
      <c r="FE285">
        <v>3.28842</v>
      </c>
      <c r="FF285">
        <v>9999</v>
      </c>
      <c r="FG285">
        <v>9999</v>
      </c>
      <c r="FH285">
        <v>9999</v>
      </c>
      <c r="FI285">
        <v>267.6</v>
      </c>
      <c r="FJ285">
        <v>1.86705</v>
      </c>
      <c r="FK285">
        <v>1.86614</v>
      </c>
      <c r="FL285">
        <v>1.86553</v>
      </c>
      <c r="FM285">
        <v>1.86553</v>
      </c>
      <c r="FN285">
        <v>1.86735</v>
      </c>
      <c r="FO285">
        <v>1.86984</v>
      </c>
      <c r="FP285">
        <v>1.86846</v>
      </c>
      <c r="FQ285">
        <v>1.86996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-5.37</v>
      </c>
      <c r="GF285">
        <v>-0.1373</v>
      </c>
      <c r="GG285">
        <v>-1.924539205026614</v>
      </c>
      <c r="GH285">
        <v>-0.003472570976848066</v>
      </c>
      <c r="GI285">
        <v>7.724417303660118E-07</v>
      </c>
      <c r="GJ285">
        <v>-2.052396271755168E-10</v>
      </c>
      <c r="GK285">
        <v>-0.1837585470287317</v>
      </c>
      <c r="GL285">
        <v>-0.01104087791735834</v>
      </c>
      <c r="GM285">
        <v>0.001110027317673367</v>
      </c>
      <c r="GN285">
        <v>-2.007286811265012E-05</v>
      </c>
      <c r="GO285">
        <v>4</v>
      </c>
      <c r="GP285">
        <v>2317</v>
      </c>
      <c r="GQ285">
        <v>1</v>
      </c>
      <c r="GR285">
        <v>22</v>
      </c>
      <c r="GS285">
        <v>8664.5</v>
      </c>
      <c r="GT285">
        <v>8664.6</v>
      </c>
      <c r="GU285">
        <v>2.5354</v>
      </c>
      <c r="GV285">
        <v>2.18994</v>
      </c>
      <c r="GW285">
        <v>1.39648</v>
      </c>
      <c r="GX285">
        <v>2.33643</v>
      </c>
      <c r="GY285">
        <v>1.49536</v>
      </c>
      <c r="GZ285">
        <v>2.44629</v>
      </c>
      <c r="HA285">
        <v>32.6648</v>
      </c>
      <c r="HB285">
        <v>16.0671</v>
      </c>
      <c r="HC285">
        <v>18</v>
      </c>
      <c r="HD285">
        <v>524.381</v>
      </c>
      <c r="HE285">
        <v>454.223</v>
      </c>
      <c r="HF285">
        <v>21.4041</v>
      </c>
      <c r="HG285">
        <v>25.5547</v>
      </c>
      <c r="HH285">
        <v>30.0004</v>
      </c>
      <c r="HI285">
        <v>25.5508</v>
      </c>
      <c r="HJ285">
        <v>25.4962</v>
      </c>
      <c r="HK285">
        <v>50.746</v>
      </c>
      <c r="HL285">
        <v>22.1761</v>
      </c>
      <c r="HM285">
        <v>39.0096</v>
      </c>
      <c r="HN285">
        <v>21.3646</v>
      </c>
      <c r="HO285">
        <v>1288.89</v>
      </c>
      <c r="HP285">
        <v>15.0805</v>
      </c>
      <c r="HQ285">
        <v>100.858</v>
      </c>
      <c r="HR285">
        <v>100.925</v>
      </c>
    </row>
    <row r="286" spans="1:226">
      <c r="A286">
        <v>270</v>
      </c>
      <c r="B286">
        <v>1664379197</v>
      </c>
      <c r="C286">
        <v>2992</v>
      </c>
      <c r="D286" t="s">
        <v>904</v>
      </c>
      <c r="E286" t="s">
        <v>905</v>
      </c>
      <c r="F286">
        <v>5</v>
      </c>
      <c r="G286" t="s">
        <v>751</v>
      </c>
      <c r="H286" t="s">
        <v>354</v>
      </c>
      <c r="I286">
        <v>1664379189.5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1296.379614146575</v>
      </c>
      <c r="AK286">
        <v>1244.900424242424</v>
      </c>
      <c r="AL286">
        <v>3.452817052505803</v>
      </c>
      <c r="AM286">
        <v>64.65614572603255</v>
      </c>
      <c r="AN286">
        <f>(AP286 - AO286 + BO286*1E3/(8.314*(BQ286+273.15)) * AR286/BN286 * AQ286) * BN286/(100*BB286) * 1000/(1000 - AP286)</f>
        <v>0</v>
      </c>
      <c r="AO286">
        <v>14.96801349850151</v>
      </c>
      <c r="AP286">
        <v>18.14169636363636</v>
      </c>
      <c r="AQ286">
        <v>3.888200287968892E-05</v>
      </c>
      <c r="AR286">
        <v>104.4264247999576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1664379189.5</v>
      </c>
      <c r="BH286">
        <v>1198.737407407407</v>
      </c>
      <c r="BI286">
        <v>1261.813333333333</v>
      </c>
      <c r="BJ286">
        <v>18.14105555555556</v>
      </c>
      <c r="BK286">
        <v>14.90181481481481</v>
      </c>
      <c r="BL286">
        <v>1204.081481481481</v>
      </c>
      <c r="BM286">
        <v>18.27835185185185</v>
      </c>
      <c r="BN286">
        <v>500.0631481481482</v>
      </c>
      <c r="BO286">
        <v>91.37647037037038</v>
      </c>
      <c r="BP286">
        <v>0.1000391111111111</v>
      </c>
      <c r="BQ286">
        <v>24.84563703703704</v>
      </c>
      <c r="BR286">
        <v>25.04617037037037</v>
      </c>
      <c r="BS286">
        <v>999.9000000000001</v>
      </c>
      <c r="BT286">
        <v>0</v>
      </c>
      <c r="BU286">
        <v>0</v>
      </c>
      <c r="BV286">
        <v>9988.014074074074</v>
      </c>
      <c r="BW286">
        <v>0</v>
      </c>
      <c r="BX286">
        <v>7.869059999999998</v>
      </c>
      <c r="BY286">
        <v>-63.07532592592593</v>
      </c>
      <c r="BZ286">
        <v>1220.885555555555</v>
      </c>
      <c r="CA286">
        <v>1280.901851851852</v>
      </c>
      <c r="CB286">
        <v>3.239242592592592</v>
      </c>
      <c r="CC286">
        <v>1261.813333333333</v>
      </c>
      <c r="CD286">
        <v>14.90181481481481</v>
      </c>
      <c r="CE286">
        <v>1.657666296296296</v>
      </c>
      <c r="CF286">
        <v>1.361675555555556</v>
      </c>
      <c r="CG286">
        <v>14.50557407407407</v>
      </c>
      <c r="CH286">
        <v>11.49734074074074</v>
      </c>
      <c r="CI286">
        <v>1999.984074074074</v>
      </c>
      <c r="CJ286">
        <v>0.9800054444444443</v>
      </c>
      <c r="CK286">
        <v>0.01999455555555555</v>
      </c>
      <c r="CL286">
        <v>0</v>
      </c>
      <c r="CM286">
        <v>720.6021851851852</v>
      </c>
      <c r="CN286">
        <v>5.00097</v>
      </c>
      <c r="CO286">
        <v>14379.98888888889</v>
      </c>
      <c r="CP286">
        <v>16707.46666666667</v>
      </c>
      <c r="CQ286">
        <v>38.74533333333333</v>
      </c>
      <c r="CR286">
        <v>39.12959259259259</v>
      </c>
      <c r="CS286">
        <v>38.72199999999999</v>
      </c>
      <c r="CT286">
        <v>38.74533333333333</v>
      </c>
      <c r="CU286">
        <v>39.10633333333333</v>
      </c>
      <c r="CV286">
        <v>1955.094074074074</v>
      </c>
      <c r="CW286">
        <v>39.89000000000001</v>
      </c>
      <c r="CX286">
        <v>0</v>
      </c>
      <c r="CY286">
        <v>1664379200.8</v>
      </c>
      <c r="CZ286">
        <v>0</v>
      </c>
      <c r="DA286">
        <v>0</v>
      </c>
      <c r="DB286" t="s">
        <v>356</v>
      </c>
      <c r="DC286">
        <v>1663859321.1</v>
      </c>
      <c r="DD286">
        <v>1663859315.6</v>
      </c>
      <c r="DE286">
        <v>0</v>
      </c>
      <c r="DF286">
        <v>0.196</v>
      </c>
      <c r="DG286">
        <v>-0.001</v>
      </c>
      <c r="DH286">
        <v>-5.941</v>
      </c>
      <c r="DI286">
        <v>-0.174</v>
      </c>
      <c r="DJ286">
        <v>1500</v>
      </c>
      <c r="DK286">
        <v>17</v>
      </c>
      <c r="DL286">
        <v>0.13</v>
      </c>
      <c r="DM286">
        <v>0.04</v>
      </c>
      <c r="DN286">
        <v>-63.0776175</v>
      </c>
      <c r="DO286">
        <v>-0.05486566604111328</v>
      </c>
      <c r="DP286">
        <v>0.04243674638506097</v>
      </c>
      <c r="DQ286">
        <v>1</v>
      </c>
      <c r="DR286">
        <v>3.27945875</v>
      </c>
      <c r="DS286">
        <v>-0.8532897185741168</v>
      </c>
      <c r="DT286">
        <v>0.0822089428890647</v>
      </c>
      <c r="DU286">
        <v>0</v>
      </c>
      <c r="DV286">
        <v>1</v>
      </c>
      <c r="DW286">
        <v>2</v>
      </c>
      <c r="DX286" t="s">
        <v>425</v>
      </c>
      <c r="DY286">
        <v>2.9844</v>
      </c>
      <c r="DZ286">
        <v>2.71575</v>
      </c>
      <c r="EA286">
        <v>0.19896</v>
      </c>
      <c r="EB286">
        <v>0.202757</v>
      </c>
      <c r="EC286">
        <v>0.0894962</v>
      </c>
      <c r="ED286">
        <v>0.0765204</v>
      </c>
      <c r="EE286">
        <v>25420.2</v>
      </c>
      <c r="EF286">
        <v>25429.1</v>
      </c>
      <c r="EG286">
        <v>29485.3</v>
      </c>
      <c r="EH286">
        <v>29491.6</v>
      </c>
      <c r="EI286">
        <v>35587.9</v>
      </c>
      <c r="EJ286">
        <v>36211.7</v>
      </c>
      <c r="EK286">
        <v>41552.7</v>
      </c>
      <c r="EL286">
        <v>42020.4</v>
      </c>
      <c r="EM286">
        <v>1.97915</v>
      </c>
      <c r="EN286">
        <v>1.9384</v>
      </c>
      <c r="EO286">
        <v>0.110351</v>
      </c>
      <c r="EP286">
        <v>0</v>
      </c>
      <c r="EQ286">
        <v>23.2266</v>
      </c>
      <c r="ER286">
        <v>999.9</v>
      </c>
      <c r="ES286">
        <v>45.8</v>
      </c>
      <c r="ET286">
        <v>28</v>
      </c>
      <c r="EU286">
        <v>19.0216</v>
      </c>
      <c r="EV286">
        <v>62.8997</v>
      </c>
      <c r="EW286">
        <v>32.9728</v>
      </c>
      <c r="EX286">
        <v>1</v>
      </c>
      <c r="EY286">
        <v>-0.1456</v>
      </c>
      <c r="EZ286">
        <v>1.7277</v>
      </c>
      <c r="FA286">
        <v>20.3773</v>
      </c>
      <c r="FB286">
        <v>5.21579</v>
      </c>
      <c r="FC286">
        <v>12.0099</v>
      </c>
      <c r="FD286">
        <v>4.98985</v>
      </c>
      <c r="FE286">
        <v>3.28842</v>
      </c>
      <c r="FF286">
        <v>9999</v>
      </c>
      <c r="FG286">
        <v>9999</v>
      </c>
      <c r="FH286">
        <v>9999</v>
      </c>
      <c r="FI286">
        <v>267.6</v>
      </c>
      <c r="FJ286">
        <v>1.86702</v>
      </c>
      <c r="FK286">
        <v>1.86615</v>
      </c>
      <c r="FL286">
        <v>1.86554</v>
      </c>
      <c r="FM286">
        <v>1.86554</v>
      </c>
      <c r="FN286">
        <v>1.86734</v>
      </c>
      <c r="FO286">
        <v>1.86981</v>
      </c>
      <c r="FP286">
        <v>1.86846</v>
      </c>
      <c r="FQ286">
        <v>1.86996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-5.41</v>
      </c>
      <c r="GF286">
        <v>-0.1373</v>
      </c>
      <c r="GG286">
        <v>-1.924539205026614</v>
      </c>
      <c r="GH286">
        <v>-0.003472570976848066</v>
      </c>
      <c r="GI286">
        <v>7.724417303660118E-07</v>
      </c>
      <c r="GJ286">
        <v>-2.052396271755168E-10</v>
      </c>
      <c r="GK286">
        <v>-0.1837585470287317</v>
      </c>
      <c r="GL286">
        <v>-0.01104087791735834</v>
      </c>
      <c r="GM286">
        <v>0.001110027317673367</v>
      </c>
      <c r="GN286">
        <v>-2.007286811265012E-05</v>
      </c>
      <c r="GO286">
        <v>4</v>
      </c>
      <c r="GP286">
        <v>2317</v>
      </c>
      <c r="GQ286">
        <v>1</v>
      </c>
      <c r="GR286">
        <v>22</v>
      </c>
      <c r="GS286">
        <v>8664.6</v>
      </c>
      <c r="GT286">
        <v>8664.700000000001</v>
      </c>
      <c r="GU286">
        <v>2.56104</v>
      </c>
      <c r="GV286">
        <v>2.19482</v>
      </c>
      <c r="GW286">
        <v>1.39648</v>
      </c>
      <c r="GX286">
        <v>2.33521</v>
      </c>
      <c r="GY286">
        <v>1.49536</v>
      </c>
      <c r="GZ286">
        <v>2.35718</v>
      </c>
      <c r="HA286">
        <v>32.6648</v>
      </c>
      <c r="HB286">
        <v>16.0583</v>
      </c>
      <c r="HC286">
        <v>18</v>
      </c>
      <c r="HD286">
        <v>524.571</v>
      </c>
      <c r="HE286">
        <v>454.302</v>
      </c>
      <c r="HF286">
        <v>21.3551</v>
      </c>
      <c r="HG286">
        <v>25.5569</v>
      </c>
      <c r="HH286">
        <v>30.0004</v>
      </c>
      <c r="HI286">
        <v>25.5518</v>
      </c>
      <c r="HJ286">
        <v>25.4982</v>
      </c>
      <c r="HK286">
        <v>51.2412</v>
      </c>
      <c r="HL286">
        <v>21.8727</v>
      </c>
      <c r="HM286">
        <v>39.0096</v>
      </c>
      <c r="HN286">
        <v>21.3164</v>
      </c>
      <c r="HO286">
        <v>1309.08</v>
      </c>
      <c r="HP286">
        <v>15.1462</v>
      </c>
      <c r="HQ286">
        <v>100.859</v>
      </c>
      <c r="HR286">
        <v>100.924</v>
      </c>
    </row>
    <row r="287" spans="1:226">
      <c r="A287">
        <v>271</v>
      </c>
      <c r="B287">
        <v>1664379202</v>
      </c>
      <c r="C287">
        <v>2997</v>
      </c>
      <c r="D287" t="s">
        <v>906</v>
      </c>
      <c r="E287" t="s">
        <v>907</v>
      </c>
      <c r="F287">
        <v>5</v>
      </c>
      <c r="G287" t="s">
        <v>751</v>
      </c>
      <c r="H287" t="s">
        <v>354</v>
      </c>
      <c r="I287">
        <v>1664379194.214286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1313.596714987115</v>
      </c>
      <c r="AK287">
        <v>1262.028848484849</v>
      </c>
      <c r="AL287">
        <v>3.415157149196902</v>
      </c>
      <c r="AM287">
        <v>64.65614572603255</v>
      </c>
      <c r="AN287">
        <f>(AP287 - AO287 + BO287*1E3/(8.314*(BQ287+273.15)) * AR287/BN287 * AQ287) * BN287/(100*BB287) * 1000/(1000 - AP287)</f>
        <v>0</v>
      </c>
      <c r="AO287">
        <v>15.02105398579261</v>
      </c>
      <c r="AP287">
        <v>18.13566242424243</v>
      </c>
      <c r="AQ287">
        <v>-6.147859547959885E-05</v>
      </c>
      <c r="AR287">
        <v>104.4264247999576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1664379194.214286</v>
      </c>
      <c r="BH287">
        <v>1214.6025</v>
      </c>
      <c r="BI287">
        <v>1277.657142857143</v>
      </c>
      <c r="BJ287">
        <v>18.14059285714286</v>
      </c>
      <c r="BK287">
        <v>14.96209642857143</v>
      </c>
      <c r="BL287">
        <v>1219.986071428571</v>
      </c>
      <c r="BM287">
        <v>18.27789642857143</v>
      </c>
      <c r="BN287">
        <v>500.0758928571428</v>
      </c>
      <c r="BO287">
        <v>91.37788571428571</v>
      </c>
      <c r="BP287">
        <v>0.10001245</v>
      </c>
      <c r="BQ287">
        <v>24.84010357142857</v>
      </c>
      <c r="BR287">
        <v>25.04689285714286</v>
      </c>
      <c r="BS287">
        <v>999.9000000000002</v>
      </c>
      <c r="BT287">
        <v>0</v>
      </c>
      <c r="BU287">
        <v>0</v>
      </c>
      <c r="BV287">
        <v>9987.950000000001</v>
      </c>
      <c r="BW287">
        <v>0</v>
      </c>
      <c r="BX287">
        <v>7.869059999999998</v>
      </c>
      <c r="BY287">
        <v>-63.05371428571429</v>
      </c>
      <c r="BZ287">
        <v>1237.043571428572</v>
      </c>
      <c r="CA287">
        <v>1297.063928571429</v>
      </c>
      <c r="CB287">
        <v>3.178491071428571</v>
      </c>
      <c r="CC287">
        <v>1277.657142857143</v>
      </c>
      <c r="CD287">
        <v>14.96209642857143</v>
      </c>
      <c r="CE287">
        <v>1.657649642857143</v>
      </c>
      <c r="CF287">
        <v>1.367205</v>
      </c>
      <c r="CG287">
        <v>14.50541428571428</v>
      </c>
      <c r="CH287">
        <v>11.55862857142857</v>
      </c>
      <c r="CI287">
        <v>1999.995</v>
      </c>
      <c r="CJ287">
        <v>0.980005214285714</v>
      </c>
      <c r="CK287">
        <v>0.01999478571428571</v>
      </c>
      <c r="CL287">
        <v>0</v>
      </c>
      <c r="CM287">
        <v>720.0207499999999</v>
      </c>
      <c r="CN287">
        <v>5.00097</v>
      </c>
      <c r="CO287">
        <v>14368.08571428571</v>
      </c>
      <c r="CP287">
        <v>16707.56071428572</v>
      </c>
      <c r="CQ287">
        <v>38.72525</v>
      </c>
      <c r="CR287">
        <v>39.12049999999999</v>
      </c>
      <c r="CS287">
        <v>38.70274999999999</v>
      </c>
      <c r="CT287">
        <v>38.73425</v>
      </c>
      <c r="CU287">
        <v>39.08674999999999</v>
      </c>
      <c r="CV287">
        <v>1955.105</v>
      </c>
      <c r="CW287">
        <v>39.89000000000001</v>
      </c>
      <c r="CX287">
        <v>0</v>
      </c>
      <c r="CY287">
        <v>1664379206.2</v>
      </c>
      <c r="CZ287">
        <v>0</v>
      </c>
      <c r="DA287">
        <v>0</v>
      </c>
      <c r="DB287" t="s">
        <v>356</v>
      </c>
      <c r="DC287">
        <v>1663859321.1</v>
      </c>
      <c r="DD287">
        <v>1663859315.6</v>
      </c>
      <c r="DE287">
        <v>0</v>
      </c>
      <c r="DF287">
        <v>0.196</v>
      </c>
      <c r="DG287">
        <v>-0.001</v>
      </c>
      <c r="DH287">
        <v>-5.941</v>
      </c>
      <c r="DI287">
        <v>-0.174</v>
      </c>
      <c r="DJ287">
        <v>1500</v>
      </c>
      <c r="DK287">
        <v>17</v>
      </c>
      <c r="DL287">
        <v>0.13</v>
      </c>
      <c r="DM287">
        <v>0.04</v>
      </c>
      <c r="DN287">
        <v>-63.0666275</v>
      </c>
      <c r="DO287">
        <v>0.03712007504695809</v>
      </c>
      <c r="DP287">
        <v>0.04839275765804225</v>
      </c>
      <c r="DQ287">
        <v>1</v>
      </c>
      <c r="DR287">
        <v>3.2250475</v>
      </c>
      <c r="DS287">
        <v>-0.7927186491557187</v>
      </c>
      <c r="DT287">
        <v>0.07645738387330553</v>
      </c>
      <c r="DU287">
        <v>0</v>
      </c>
      <c r="DV287">
        <v>1</v>
      </c>
      <c r="DW287">
        <v>2</v>
      </c>
      <c r="DX287" t="s">
        <v>425</v>
      </c>
      <c r="DY287">
        <v>2.98437</v>
      </c>
      <c r="DZ287">
        <v>2.71553</v>
      </c>
      <c r="EA287">
        <v>0.20066</v>
      </c>
      <c r="EB287">
        <v>0.20438</v>
      </c>
      <c r="EC287">
        <v>0.08947339999999999</v>
      </c>
      <c r="ED287">
        <v>0.0767172</v>
      </c>
      <c r="EE287">
        <v>25365.8</v>
      </c>
      <c r="EF287">
        <v>25377.5</v>
      </c>
      <c r="EG287">
        <v>29484.6</v>
      </c>
      <c r="EH287">
        <v>29491.8</v>
      </c>
      <c r="EI287">
        <v>35587.8</v>
      </c>
      <c r="EJ287">
        <v>36204.2</v>
      </c>
      <c r="EK287">
        <v>41551.5</v>
      </c>
      <c r="EL287">
        <v>42020.8</v>
      </c>
      <c r="EM287">
        <v>1.97917</v>
      </c>
      <c r="EN287">
        <v>1.93862</v>
      </c>
      <c r="EO287">
        <v>0.110455</v>
      </c>
      <c r="EP287">
        <v>0</v>
      </c>
      <c r="EQ287">
        <v>23.2275</v>
      </c>
      <c r="ER287">
        <v>999.9</v>
      </c>
      <c r="ES287">
        <v>45.8</v>
      </c>
      <c r="ET287">
        <v>28.1</v>
      </c>
      <c r="EU287">
        <v>19.1324</v>
      </c>
      <c r="EV287">
        <v>62.7897</v>
      </c>
      <c r="EW287">
        <v>33.5296</v>
      </c>
      <c r="EX287">
        <v>1</v>
      </c>
      <c r="EY287">
        <v>-0.145338</v>
      </c>
      <c r="EZ287">
        <v>1.77289</v>
      </c>
      <c r="FA287">
        <v>20.3768</v>
      </c>
      <c r="FB287">
        <v>5.21594</v>
      </c>
      <c r="FC287">
        <v>12.0099</v>
      </c>
      <c r="FD287">
        <v>4.9896</v>
      </c>
      <c r="FE287">
        <v>3.2885</v>
      </c>
      <c r="FF287">
        <v>9999</v>
      </c>
      <c r="FG287">
        <v>9999</v>
      </c>
      <c r="FH287">
        <v>9999</v>
      </c>
      <c r="FI287">
        <v>267.6</v>
      </c>
      <c r="FJ287">
        <v>1.86702</v>
      </c>
      <c r="FK287">
        <v>1.86614</v>
      </c>
      <c r="FL287">
        <v>1.86554</v>
      </c>
      <c r="FM287">
        <v>1.86554</v>
      </c>
      <c r="FN287">
        <v>1.86736</v>
      </c>
      <c r="FO287">
        <v>1.86983</v>
      </c>
      <c r="FP287">
        <v>1.86849</v>
      </c>
      <c r="FQ287">
        <v>1.86996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-5.45</v>
      </c>
      <c r="GF287">
        <v>-0.1374</v>
      </c>
      <c r="GG287">
        <v>-1.924539205026614</v>
      </c>
      <c r="GH287">
        <v>-0.003472570976848066</v>
      </c>
      <c r="GI287">
        <v>7.724417303660118E-07</v>
      </c>
      <c r="GJ287">
        <v>-2.052396271755168E-10</v>
      </c>
      <c r="GK287">
        <v>-0.1837585470287317</v>
      </c>
      <c r="GL287">
        <v>-0.01104087791735834</v>
      </c>
      <c r="GM287">
        <v>0.001110027317673367</v>
      </c>
      <c r="GN287">
        <v>-2.007286811265012E-05</v>
      </c>
      <c r="GO287">
        <v>4</v>
      </c>
      <c r="GP287">
        <v>2317</v>
      </c>
      <c r="GQ287">
        <v>1</v>
      </c>
      <c r="GR287">
        <v>22</v>
      </c>
      <c r="GS287">
        <v>8664.700000000001</v>
      </c>
      <c r="GT287">
        <v>8664.799999999999</v>
      </c>
      <c r="GU287">
        <v>2.58911</v>
      </c>
      <c r="GV287">
        <v>2.18384</v>
      </c>
      <c r="GW287">
        <v>1.39648</v>
      </c>
      <c r="GX287">
        <v>2.33521</v>
      </c>
      <c r="GY287">
        <v>1.49536</v>
      </c>
      <c r="GZ287">
        <v>2.4707</v>
      </c>
      <c r="HA287">
        <v>32.6648</v>
      </c>
      <c r="HB287">
        <v>16.0671</v>
      </c>
      <c r="HC287">
        <v>18</v>
      </c>
      <c r="HD287">
        <v>524.605</v>
      </c>
      <c r="HE287">
        <v>454.457</v>
      </c>
      <c r="HF287">
        <v>21.3032</v>
      </c>
      <c r="HG287">
        <v>25.5582</v>
      </c>
      <c r="HH287">
        <v>30.0003</v>
      </c>
      <c r="HI287">
        <v>25.5537</v>
      </c>
      <c r="HJ287">
        <v>25.5002</v>
      </c>
      <c r="HK287">
        <v>51.8133</v>
      </c>
      <c r="HL287">
        <v>21.287</v>
      </c>
      <c r="HM287">
        <v>39.0096</v>
      </c>
      <c r="HN287">
        <v>21.2702</v>
      </c>
      <c r="HO287">
        <v>1322.46</v>
      </c>
      <c r="HP287">
        <v>15.2152</v>
      </c>
      <c r="HQ287">
        <v>100.856</v>
      </c>
      <c r="HR287">
        <v>100.925</v>
      </c>
    </row>
    <row r="288" spans="1:226">
      <c r="A288">
        <v>272</v>
      </c>
      <c r="B288">
        <v>1664379207</v>
      </c>
      <c r="C288">
        <v>3002</v>
      </c>
      <c r="D288" t="s">
        <v>908</v>
      </c>
      <c r="E288" t="s">
        <v>909</v>
      </c>
      <c r="F288">
        <v>5</v>
      </c>
      <c r="G288" t="s">
        <v>751</v>
      </c>
      <c r="H288" t="s">
        <v>354</v>
      </c>
      <c r="I288">
        <v>1664379199.5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1330.688079877296</v>
      </c>
      <c r="AK288">
        <v>1279.289878787878</v>
      </c>
      <c r="AL288">
        <v>3.467137329249607</v>
      </c>
      <c r="AM288">
        <v>64.65614572603255</v>
      </c>
      <c r="AN288">
        <f>(AP288 - AO288 + BO288*1E3/(8.314*(BQ288+273.15)) * AR288/BN288 * AQ288) * BN288/(100*BB288) * 1000/(1000 - AP288)</f>
        <v>0</v>
      </c>
      <c r="AO288">
        <v>15.08954481163476</v>
      </c>
      <c r="AP288">
        <v>18.12970424242424</v>
      </c>
      <c r="AQ288">
        <v>-5.943515823297952E-05</v>
      </c>
      <c r="AR288">
        <v>104.4264247999576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1664379199.5</v>
      </c>
      <c r="BH288">
        <v>1232.414074074074</v>
      </c>
      <c r="BI288">
        <v>1295.416666666667</v>
      </c>
      <c r="BJ288">
        <v>18.1371037037037</v>
      </c>
      <c r="BK288">
        <v>15.02750740740741</v>
      </c>
      <c r="BL288">
        <v>1237.841851851852</v>
      </c>
      <c r="BM288">
        <v>18.27443333333333</v>
      </c>
      <c r="BN288">
        <v>500.076962962963</v>
      </c>
      <c r="BO288">
        <v>91.37945555555555</v>
      </c>
      <c r="BP288">
        <v>0.100004862962963</v>
      </c>
      <c r="BQ288">
        <v>24.83152222222223</v>
      </c>
      <c r="BR288">
        <v>25.04591111111111</v>
      </c>
      <c r="BS288">
        <v>999.9000000000001</v>
      </c>
      <c r="BT288">
        <v>0</v>
      </c>
      <c r="BU288">
        <v>0</v>
      </c>
      <c r="BV288">
        <v>9995.978888888889</v>
      </c>
      <c r="BW288">
        <v>0</v>
      </c>
      <c r="BX288">
        <v>7.869059999999998</v>
      </c>
      <c r="BY288">
        <v>-63.00182222222222</v>
      </c>
      <c r="BZ288">
        <v>1255.179259259259</v>
      </c>
      <c r="CA288">
        <v>1315.180740740741</v>
      </c>
      <c r="CB288">
        <v>3.109598148148148</v>
      </c>
      <c r="CC288">
        <v>1295.416666666667</v>
      </c>
      <c r="CD288">
        <v>15.02750740740741</v>
      </c>
      <c r="CE288">
        <v>1.657358888888889</v>
      </c>
      <c r="CF288">
        <v>1.373204814814815</v>
      </c>
      <c r="CG288">
        <v>14.50270740740741</v>
      </c>
      <c r="CH288">
        <v>11.62485925925926</v>
      </c>
      <c r="CI288">
        <v>2000.022592592593</v>
      </c>
      <c r="CJ288">
        <v>0.9800051111111109</v>
      </c>
      <c r="CK288">
        <v>0.01999488888888889</v>
      </c>
      <c r="CL288">
        <v>0</v>
      </c>
      <c r="CM288">
        <v>719.4531481481482</v>
      </c>
      <c r="CN288">
        <v>5.00097</v>
      </c>
      <c r="CO288">
        <v>14355.12962962963</v>
      </c>
      <c r="CP288">
        <v>16707.78518518518</v>
      </c>
      <c r="CQ288">
        <v>38.70333333333333</v>
      </c>
      <c r="CR288">
        <v>39.09933333333333</v>
      </c>
      <c r="CS288">
        <v>38.67555555555555</v>
      </c>
      <c r="CT288">
        <v>38.71266666666666</v>
      </c>
      <c r="CU288">
        <v>39.06433333333333</v>
      </c>
      <c r="CV288">
        <v>1955.132592592592</v>
      </c>
      <c r="CW288">
        <v>39.89000000000001</v>
      </c>
      <c r="CX288">
        <v>0</v>
      </c>
      <c r="CY288">
        <v>1664379211</v>
      </c>
      <c r="CZ288">
        <v>0</v>
      </c>
      <c r="DA288">
        <v>0</v>
      </c>
      <c r="DB288" t="s">
        <v>356</v>
      </c>
      <c r="DC288">
        <v>1663859321.1</v>
      </c>
      <c r="DD288">
        <v>1663859315.6</v>
      </c>
      <c r="DE288">
        <v>0</v>
      </c>
      <c r="DF288">
        <v>0.196</v>
      </c>
      <c r="DG288">
        <v>-0.001</v>
      </c>
      <c r="DH288">
        <v>-5.941</v>
      </c>
      <c r="DI288">
        <v>-0.174</v>
      </c>
      <c r="DJ288">
        <v>1500</v>
      </c>
      <c r="DK288">
        <v>17</v>
      </c>
      <c r="DL288">
        <v>0.13</v>
      </c>
      <c r="DM288">
        <v>0.04</v>
      </c>
      <c r="DN288">
        <v>-63.0236225</v>
      </c>
      <c r="DO288">
        <v>0.6533324577863243</v>
      </c>
      <c r="DP288">
        <v>0.08041977209461647</v>
      </c>
      <c r="DQ288">
        <v>0</v>
      </c>
      <c r="DR288">
        <v>3.144271</v>
      </c>
      <c r="DS288">
        <v>-0.7751864915572226</v>
      </c>
      <c r="DT288">
        <v>0.07476861707294041</v>
      </c>
      <c r="DU288">
        <v>0</v>
      </c>
      <c r="DV288">
        <v>0</v>
      </c>
      <c r="DW288">
        <v>2</v>
      </c>
      <c r="DX288" t="s">
        <v>357</v>
      </c>
      <c r="DY288">
        <v>2.98437</v>
      </c>
      <c r="DZ288">
        <v>2.71557</v>
      </c>
      <c r="EA288">
        <v>0.20235</v>
      </c>
      <c r="EB288">
        <v>0.206006</v>
      </c>
      <c r="EC288">
        <v>0.0894546</v>
      </c>
      <c r="ED288">
        <v>0.0770226</v>
      </c>
      <c r="EE288">
        <v>25312.3</v>
      </c>
      <c r="EF288">
        <v>25325.8</v>
      </c>
      <c r="EG288">
        <v>29484.8</v>
      </c>
      <c r="EH288">
        <v>29491.8</v>
      </c>
      <c r="EI288">
        <v>35588.9</v>
      </c>
      <c r="EJ288">
        <v>36192.1</v>
      </c>
      <c r="EK288">
        <v>41551.8</v>
      </c>
      <c r="EL288">
        <v>42020.8</v>
      </c>
      <c r="EM288">
        <v>1.97927</v>
      </c>
      <c r="EN288">
        <v>1.93902</v>
      </c>
      <c r="EO288">
        <v>0.111155</v>
      </c>
      <c r="EP288">
        <v>0</v>
      </c>
      <c r="EQ288">
        <v>23.2275</v>
      </c>
      <c r="ER288">
        <v>999.9</v>
      </c>
      <c r="ES288">
        <v>45.8</v>
      </c>
      <c r="ET288">
        <v>28.1</v>
      </c>
      <c r="EU288">
        <v>19.1298</v>
      </c>
      <c r="EV288">
        <v>62.6497</v>
      </c>
      <c r="EW288">
        <v>33.3814</v>
      </c>
      <c r="EX288">
        <v>1</v>
      </c>
      <c r="EY288">
        <v>-0.145213</v>
      </c>
      <c r="EZ288">
        <v>1.77942</v>
      </c>
      <c r="FA288">
        <v>20.3768</v>
      </c>
      <c r="FB288">
        <v>5.21609</v>
      </c>
      <c r="FC288">
        <v>12.0099</v>
      </c>
      <c r="FD288">
        <v>4.9897</v>
      </c>
      <c r="FE288">
        <v>3.28845</v>
      </c>
      <c r="FF288">
        <v>9999</v>
      </c>
      <c r="FG288">
        <v>9999</v>
      </c>
      <c r="FH288">
        <v>9999</v>
      </c>
      <c r="FI288">
        <v>267.6</v>
      </c>
      <c r="FJ288">
        <v>1.86703</v>
      </c>
      <c r="FK288">
        <v>1.86615</v>
      </c>
      <c r="FL288">
        <v>1.86554</v>
      </c>
      <c r="FM288">
        <v>1.86554</v>
      </c>
      <c r="FN288">
        <v>1.86734</v>
      </c>
      <c r="FO288">
        <v>1.86982</v>
      </c>
      <c r="FP288">
        <v>1.86847</v>
      </c>
      <c r="FQ288">
        <v>1.86995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-5.5</v>
      </c>
      <c r="GF288">
        <v>-0.1374</v>
      </c>
      <c r="GG288">
        <v>-1.924539205026614</v>
      </c>
      <c r="GH288">
        <v>-0.003472570976848066</v>
      </c>
      <c r="GI288">
        <v>7.724417303660118E-07</v>
      </c>
      <c r="GJ288">
        <v>-2.052396271755168E-10</v>
      </c>
      <c r="GK288">
        <v>-0.1837585470287317</v>
      </c>
      <c r="GL288">
        <v>-0.01104087791735834</v>
      </c>
      <c r="GM288">
        <v>0.001110027317673367</v>
      </c>
      <c r="GN288">
        <v>-2.007286811265012E-05</v>
      </c>
      <c r="GO288">
        <v>4</v>
      </c>
      <c r="GP288">
        <v>2317</v>
      </c>
      <c r="GQ288">
        <v>1</v>
      </c>
      <c r="GR288">
        <v>22</v>
      </c>
      <c r="GS288">
        <v>8664.799999999999</v>
      </c>
      <c r="GT288">
        <v>8664.9</v>
      </c>
      <c r="GU288">
        <v>2.61353</v>
      </c>
      <c r="GV288">
        <v>2.19604</v>
      </c>
      <c r="GW288">
        <v>1.39771</v>
      </c>
      <c r="GX288">
        <v>2.33521</v>
      </c>
      <c r="GY288">
        <v>1.49536</v>
      </c>
      <c r="GZ288">
        <v>2.3584</v>
      </c>
      <c r="HA288">
        <v>32.6648</v>
      </c>
      <c r="HB288">
        <v>16.0496</v>
      </c>
      <c r="HC288">
        <v>18</v>
      </c>
      <c r="HD288">
        <v>524.687</v>
      </c>
      <c r="HE288">
        <v>454.718</v>
      </c>
      <c r="HF288">
        <v>21.2561</v>
      </c>
      <c r="HG288">
        <v>25.5598</v>
      </c>
      <c r="HH288">
        <v>30.0003</v>
      </c>
      <c r="HI288">
        <v>25.5555</v>
      </c>
      <c r="HJ288">
        <v>25.502</v>
      </c>
      <c r="HK288">
        <v>52.3047</v>
      </c>
      <c r="HL288">
        <v>21.0051</v>
      </c>
      <c r="HM288">
        <v>39.0096</v>
      </c>
      <c r="HN288">
        <v>21.2269</v>
      </c>
      <c r="HO288">
        <v>1342.49</v>
      </c>
      <c r="HP288">
        <v>15.2829</v>
      </c>
      <c r="HQ288">
        <v>100.857</v>
      </c>
      <c r="HR288">
        <v>100.925</v>
      </c>
    </row>
    <row r="289" spans="1:226">
      <c r="A289">
        <v>273</v>
      </c>
      <c r="B289">
        <v>1664379212</v>
      </c>
      <c r="C289">
        <v>3007</v>
      </c>
      <c r="D289" t="s">
        <v>910</v>
      </c>
      <c r="E289" t="s">
        <v>911</v>
      </c>
      <c r="F289">
        <v>5</v>
      </c>
      <c r="G289" t="s">
        <v>751</v>
      </c>
      <c r="H289" t="s">
        <v>354</v>
      </c>
      <c r="I289">
        <v>1664379204.214286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1347.712924959736</v>
      </c>
      <c r="AK289">
        <v>1296.330606060606</v>
      </c>
      <c r="AL289">
        <v>3.410755073615824</v>
      </c>
      <c r="AM289">
        <v>64.65614572603255</v>
      </c>
      <c r="AN289">
        <f>(AP289 - AO289 + BO289*1E3/(8.314*(BQ289+273.15)) * AR289/BN289 * AQ289) * BN289/(100*BB289) * 1000/(1000 - AP289)</f>
        <v>0</v>
      </c>
      <c r="AO289">
        <v>15.18613182964109</v>
      </c>
      <c r="AP289">
        <v>18.13374484848485</v>
      </c>
      <c r="AQ289">
        <v>4.224090843746181E-05</v>
      </c>
      <c r="AR289">
        <v>104.4264247999576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1664379204.214286</v>
      </c>
      <c r="BH289">
        <v>1248.315714285714</v>
      </c>
      <c r="BI289">
        <v>1311.21</v>
      </c>
      <c r="BJ289">
        <v>18.13354285714286</v>
      </c>
      <c r="BK289">
        <v>15.09556071428572</v>
      </c>
      <c r="BL289">
        <v>1253.783928571429</v>
      </c>
      <c r="BM289">
        <v>18.27089642857143</v>
      </c>
      <c r="BN289">
        <v>500.0781071428572</v>
      </c>
      <c r="BO289">
        <v>91.37963214285715</v>
      </c>
      <c r="BP289">
        <v>0.1000087321428571</v>
      </c>
      <c r="BQ289">
        <v>24.82246071428571</v>
      </c>
      <c r="BR289">
        <v>25.04701785714286</v>
      </c>
      <c r="BS289">
        <v>999.9000000000002</v>
      </c>
      <c r="BT289">
        <v>0</v>
      </c>
      <c r="BU289">
        <v>0</v>
      </c>
      <c r="BV289">
        <v>9995.830357142857</v>
      </c>
      <c r="BW289">
        <v>0</v>
      </c>
      <c r="BX289">
        <v>7.864993928571428</v>
      </c>
      <c r="BY289">
        <v>-62.89378214285714</v>
      </c>
      <c r="BZ289">
        <v>1271.369642857143</v>
      </c>
      <c r="CA289">
        <v>1331.307142857143</v>
      </c>
      <c r="CB289">
        <v>3.037988928571429</v>
      </c>
      <c r="CC289">
        <v>1311.21</v>
      </c>
      <c r="CD289">
        <v>15.09556071428572</v>
      </c>
      <c r="CE289">
        <v>1.657036071428571</v>
      </c>
      <c r="CF289">
        <v>1.379425</v>
      </c>
      <c r="CG289">
        <v>14.4997</v>
      </c>
      <c r="CH289">
        <v>11.69319285714286</v>
      </c>
      <c r="CI289">
        <v>2000.026071428571</v>
      </c>
      <c r="CJ289">
        <v>0.9800047857142855</v>
      </c>
      <c r="CK289">
        <v>0.01999521428571429</v>
      </c>
      <c r="CL289">
        <v>0</v>
      </c>
      <c r="CM289">
        <v>718.8368214285714</v>
      </c>
      <c r="CN289">
        <v>5.00097</v>
      </c>
      <c r="CO289">
        <v>14343.68571428572</v>
      </c>
      <c r="CP289">
        <v>16707.825</v>
      </c>
      <c r="CQ289">
        <v>38.66928571428571</v>
      </c>
      <c r="CR289">
        <v>39.07999999999999</v>
      </c>
      <c r="CS289">
        <v>38.65378571428572</v>
      </c>
      <c r="CT289">
        <v>38.69824999999999</v>
      </c>
      <c r="CU289">
        <v>39.04871428571429</v>
      </c>
      <c r="CV289">
        <v>1955.136071428571</v>
      </c>
      <c r="CW289">
        <v>39.89000000000001</v>
      </c>
      <c r="CX289">
        <v>0</v>
      </c>
      <c r="CY289">
        <v>1664379215.8</v>
      </c>
      <c r="CZ289">
        <v>0</v>
      </c>
      <c r="DA289">
        <v>0</v>
      </c>
      <c r="DB289" t="s">
        <v>356</v>
      </c>
      <c r="DC289">
        <v>1663859321.1</v>
      </c>
      <c r="DD289">
        <v>1663859315.6</v>
      </c>
      <c r="DE289">
        <v>0</v>
      </c>
      <c r="DF289">
        <v>0.196</v>
      </c>
      <c r="DG289">
        <v>-0.001</v>
      </c>
      <c r="DH289">
        <v>-5.941</v>
      </c>
      <c r="DI289">
        <v>-0.174</v>
      </c>
      <c r="DJ289">
        <v>1500</v>
      </c>
      <c r="DK289">
        <v>17</v>
      </c>
      <c r="DL289">
        <v>0.13</v>
      </c>
      <c r="DM289">
        <v>0.04</v>
      </c>
      <c r="DN289">
        <v>-62.94265249999999</v>
      </c>
      <c r="DO289">
        <v>1.303007504690569</v>
      </c>
      <c r="DP289">
        <v>0.1351633308029586</v>
      </c>
      <c r="DQ289">
        <v>0</v>
      </c>
      <c r="DR289">
        <v>3.07252225</v>
      </c>
      <c r="DS289">
        <v>-0.8976118198874372</v>
      </c>
      <c r="DT289">
        <v>0.08686604712105586</v>
      </c>
      <c r="DU289">
        <v>0</v>
      </c>
      <c r="DV289">
        <v>0</v>
      </c>
      <c r="DW289">
        <v>2</v>
      </c>
      <c r="DX289" t="s">
        <v>357</v>
      </c>
      <c r="DY289">
        <v>2.98439</v>
      </c>
      <c r="DZ289">
        <v>2.71571</v>
      </c>
      <c r="EA289">
        <v>0.204014</v>
      </c>
      <c r="EB289">
        <v>0.207611</v>
      </c>
      <c r="EC289">
        <v>0.0894721</v>
      </c>
      <c r="ED289">
        <v>0.0773451</v>
      </c>
      <c r="EE289">
        <v>25259.7</v>
      </c>
      <c r="EF289">
        <v>25274.6</v>
      </c>
      <c r="EG289">
        <v>29484.9</v>
      </c>
      <c r="EH289">
        <v>29491.9</v>
      </c>
      <c r="EI289">
        <v>35588.5</v>
      </c>
      <c r="EJ289">
        <v>36179.2</v>
      </c>
      <c r="EK289">
        <v>41552.2</v>
      </c>
      <c r="EL289">
        <v>42020.7</v>
      </c>
      <c r="EM289">
        <v>1.97905</v>
      </c>
      <c r="EN289">
        <v>1.93902</v>
      </c>
      <c r="EO289">
        <v>0.110269</v>
      </c>
      <c r="EP289">
        <v>0</v>
      </c>
      <c r="EQ289">
        <v>23.2255</v>
      </c>
      <c r="ER289">
        <v>999.9</v>
      </c>
      <c r="ES289">
        <v>45.8</v>
      </c>
      <c r="ET289">
        <v>28.1</v>
      </c>
      <c r="EU289">
        <v>19.1313</v>
      </c>
      <c r="EV289">
        <v>63.0497</v>
      </c>
      <c r="EW289">
        <v>33.4215</v>
      </c>
      <c r="EX289">
        <v>1</v>
      </c>
      <c r="EY289">
        <v>-0.14497</v>
      </c>
      <c r="EZ289">
        <v>1.83243</v>
      </c>
      <c r="FA289">
        <v>20.3761</v>
      </c>
      <c r="FB289">
        <v>5.21594</v>
      </c>
      <c r="FC289">
        <v>12.0099</v>
      </c>
      <c r="FD289">
        <v>4.9895</v>
      </c>
      <c r="FE289">
        <v>3.28835</v>
      </c>
      <c r="FF289">
        <v>9999</v>
      </c>
      <c r="FG289">
        <v>9999</v>
      </c>
      <c r="FH289">
        <v>9999</v>
      </c>
      <c r="FI289">
        <v>267.6</v>
      </c>
      <c r="FJ289">
        <v>1.86701</v>
      </c>
      <c r="FK289">
        <v>1.86614</v>
      </c>
      <c r="FL289">
        <v>1.86554</v>
      </c>
      <c r="FM289">
        <v>1.86554</v>
      </c>
      <c r="FN289">
        <v>1.86734</v>
      </c>
      <c r="FO289">
        <v>1.86981</v>
      </c>
      <c r="FP289">
        <v>1.86847</v>
      </c>
      <c r="FQ289">
        <v>1.86996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-5.53</v>
      </c>
      <c r="GF289">
        <v>-0.1373</v>
      </c>
      <c r="GG289">
        <v>-1.924539205026614</v>
      </c>
      <c r="GH289">
        <v>-0.003472570976848066</v>
      </c>
      <c r="GI289">
        <v>7.724417303660118E-07</v>
      </c>
      <c r="GJ289">
        <v>-2.052396271755168E-10</v>
      </c>
      <c r="GK289">
        <v>-0.1837585470287317</v>
      </c>
      <c r="GL289">
        <v>-0.01104087791735834</v>
      </c>
      <c r="GM289">
        <v>0.001110027317673367</v>
      </c>
      <c r="GN289">
        <v>-2.007286811265012E-05</v>
      </c>
      <c r="GO289">
        <v>4</v>
      </c>
      <c r="GP289">
        <v>2317</v>
      </c>
      <c r="GQ289">
        <v>1</v>
      </c>
      <c r="GR289">
        <v>22</v>
      </c>
      <c r="GS289">
        <v>8664.799999999999</v>
      </c>
      <c r="GT289">
        <v>8664.9</v>
      </c>
      <c r="GU289">
        <v>2.64282</v>
      </c>
      <c r="GV289">
        <v>2.1875</v>
      </c>
      <c r="GW289">
        <v>1.39648</v>
      </c>
      <c r="GX289">
        <v>2.33521</v>
      </c>
      <c r="GY289">
        <v>1.49536</v>
      </c>
      <c r="GZ289">
        <v>2.44873</v>
      </c>
      <c r="HA289">
        <v>32.6648</v>
      </c>
      <c r="HB289">
        <v>16.0671</v>
      </c>
      <c r="HC289">
        <v>18</v>
      </c>
      <c r="HD289">
        <v>524.5599999999999</v>
      </c>
      <c r="HE289">
        <v>454.732</v>
      </c>
      <c r="HF289">
        <v>21.2108</v>
      </c>
      <c r="HG289">
        <v>25.5612</v>
      </c>
      <c r="HH289">
        <v>30.0001</v>
      </c>
      <c r="HI289">
        <v>25.5577</v>
      </c>
      <c r="HJ289">
        <v>25.5036</v>
      </c>
      <c r="HK289">
        <v>52.8741</v>
      </c>
      <c r="HL289">
        <v>20.7124</v>
      </c>
      <c r="HM289">
        <v>39.0096</v>
      </c>
      <c r="HN289">
        <v>21.1755</v>
      </c>
      <c r="HO289">
        <v>1355.85</v>
      </c>
      <c r="HP289">
        <v>15.3396</v>
      </c>
      <c r="HQ289">
        <v>100.858</v>
      </c>
      <c r="HR289">
        <v>100.925</v>
      </c>
    </row>
    <row r="290" spans="1:226">
      <c r="A290">
        <v>274</v>
      </c>
      <c r="B290">
        <v>1664379217</v>
      </c>
      <c r="C290">
        <v>3012</v>
      </c>
      <c r="D290" t="s">
        <v>912</v>
      </c>
      <c r="E290" t="s">
        <v>913</v>
      </c>
      <c r="F290">
        <v>5</v>
      </c>
      <c r="G290" t="s">
        <v>751</v>
      </c>
      <c r="H290" t="s">
        <v>354</v>
      </c>
      <c r="I290">
        <v>1664379209.5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1364.984048544798</v>
      </c>
      <c r="AK290">
        <v>1313.401818181818</v>
      </c>
      <c r="AL290">
        <v>3.407663992372451</v>
      </c>
      <c r="AM290">
        <v>64.65614572603255</v>
      </c>
      <c r="AN290">
        <f>(AP290 - AO290 + BO290*1E3/(8.314*(BQ290+273.15)) * AR290/BN290 * AQ290) * BN290/(100*BB290) * 1000/(1000 - AP290)</f>
        <v>0</v>
      </c>
      <c r="AO290">
        <v>15.25751878267253</v>
      </c>
      <c r="AP290">
        <v>18.14006848484847</v>
      </c>
      <c r="AQ290">
        <v>4.770544384558671E-05</v>
      </c>
      <c r="AR290">
        <v>104.4264247999576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1664379209.5</v>
      </c>
      <c r="BH290">
        <v>1266.093703703704</v>
      </c>
      <c r="BI290">
        <v>1328.934814814815</v>
      </c>
      <c r="BJ290">
        <v>18.13292592592592</v>
      </c>
      <c r="BK290">
        <v>15.1768037037037</v>
      </c>
      <c r="BL290">
        <v>1271.606666666667</v>
      </c>
      <c r="BM290">
        <v>18.27028148148148</v>
      </c>
      <c r="BN290">
        <v>500.0669259259259</v>
      </c>
      <c r="BO290">
        <v>91.38012962962965</v>
      </c>
      <c r="BP290">
        <v>0.09997428888888889</v>
      </c>
      <c r="BQ290">
        <v>24.81343703703704</v>
      </c>
      <c r="BR290">
        <v>25.04274074074074</v>
      </c>
      <c r="BS290">
        <v>999.9000000000001</v>
      </c>
      <c r="BT290">
        <v>0</v>
      </c>
      <c r="BU290">
        <v>0</v>
      </c>
      <c r="BV290">
        <v>10002.84962962963</v>
      </c>
      <c r="BW290">
        <v>0</v>
      </c>
      <c r="BX290">
        <v>7.854484814814815</v>
      </c>
      <c r="BY290">
        <v>-62.8404</v>
      </c>
      <c r="BZ290">
        <v>1289.476296296296</v>
      </c>
      <c r="CA290">
        <v>1349.415925925926</v>
      </c>
      <c r="CB290">
        <v>2.956132592592593</v>
      </c>
      <c r="CC290">
        <v>1328.934814814815</v>
      </c>
      <c r="CD290">
        <v>15.1768037037037</v>
      </c>
      <c r="CE290">
        <v>1.65698962962963</v>
      </c>
      <c r="CF290">
        <v>1.386856666666667</v>
      </c>
      <c r="CG290">
        <v>14.49925925925926</v>
      </c>
      <c r="CH290">
        <v>11.77454814814815</v>
      </c>
      <c r="CI290">
        <v>2000.022962962963</v>
      </c>
      <c r="CJ290">
        <v>0.9800042222222222</v>
      </c>
      <c r="CK290">
        <v>0.01999577777777778</v>
      </c>
      <c r="CL290">
        <v>0</v>
      </c>
      <c r="CM290">
        <v>718.3289629629629</v>
      </c>
      <c r="CN290">
        <v>5.00097</v>
      </c>
      <c r="CO290">
        <v>14330.95555555555</v>
      </c>
      <c r="CP290">
        <v>16707.78518518519</v>
      </c>
      <c r="CQ290">
        <v>38.64796296296296</v>
      </c>
      <c r="CR290">
        <v>39.062</v>
      </c>
      <c r="CS290">
        <v>38.62255555555556</v>
      </c>
      <c r="CT290">
        <v>38.6824074074074</v>
      </c>
      <c r="CU290">
        <v>39.02755555555555</v>
      </c>
      <c r="CV290">
        <v>1955.132222222222</v>
      </c>
      <c r="CW290">
        <v>39.89074074074075</v>
      </c>
      <c r="CX290">
        <v>0</v>
      </c>
      <c r="CY290">
        <v>1664379221.2</v>
      </c>
      <c r="CZ290">
        <v>0</v>
      </c>
      <c r="DA290">
        <v>0</v>
      </c>
      <c r="DB290" t="s">
        <v>356</v>
      </c>
      <c r="DC290">
        <v>1663859321.1</v>
      </c>
      <c r="DD290">
        <v>1663859315.6</v>
      </c>
      <c r="DE290">
        <v>0</v>
      </c>
      <c r="DF290">
        <v>0.196</v>
      </c>
      <c r="DG290">
        <v>-0.001</v>
      </c>
      <c r="DH290">
        <v>-5.941</v>
      </c>
      <c r="DI290">
        <v>-0.174</v>
      </c>
      <c r="DJ290">
        <v>1500</v>
      </c>
      <c r="DK290">
        <v>17</v>
      </c>
      <c r="DL290">
        <v>0.13</v>
      </c>
      <c r="DM290">
        <v>0.04</v>
      </c>
      <c r="DN290">
        <v>-62.89504146341464</v>
      </c>
      <c r="DO290">
        <v>0.863119860627217</v>
      </c>
      <c r="DP290">
        <v>0.1191039185028623</v>
      </c>
      <c r="DQ290">
        <v>0</v>
      </c>
      <c r="DR290">
        <v>3.010337317073171</v>
      </c>
      <c r="DS290">
        <v>-0.939531219512191</v>
      </c>
      <c r="DT290">
        <v>0.09294702152234396</v>
      </c>
      <c r="DU290">
        <v>0</v>
      </c>
      <c r="DV290">
        <v>0</v>
      </c>
      <c r="DW290">
        <v>2</v>
      </c>
      <c r="DX290" t="s">
        <v>357</v>
      </c>
      <c r="DY290">
        <v>2.98448</v>
      </c>
      <c r="DZ290">
        <v>2.71572</v>
      </c>
      <c r="EA290">
        <v>0.205673</v>
      </c>
      <c r="EB290">
        <v>0.209221</v>
      </c>
      <c r="EC290">
        <v>0.0894954</v>
      </c>
      <c r="ED290">
        <v>0.0775651</v>
      </c>
      <c r="EE290">
        <v>25206.7</v>
      </c>
      <c r="EF290">
        <v>25223.6</v>
      </c>
      <c r="EG290">
        <v>29484.4</v>
      </c>
      <c r="EH290">
        <v>29492.2</v>
      </c>
      <c r="EI290">
        <v>35587.2</v>
      </c>
      <c r="EJ290">
        <v>36170.6</v>
      </c>
      <c r="EK290">
        <v>41551.7</v>
      </c>
      <c r="EL290">
        <v>42020.8</v>
      </c>
      <c r="EM290">
        <v>1.97882</v>
      </c>
      <c r="EN290">
        <v>1.93935</v>
      </c>
      <c r="EO290">
        <v>0.11012</v>
      </c>
      <c r="EP290">
        <v>0</v>
      </c>
      <c r="EQ290">
        <v>23.224</v>
      </c>
      <c r="ER290">
        <v>999.9</v>
      </c>
      <c r="ES290">
        <v>45.7</v>
      </c>
      <c r="ET290">
        <v>28.1</v>
      </c>
      <c r="EU290">
        <v>19.0898</v>
      </c>
      <c r="EV290">
        <v>63.0897</v>
      </c>
      <c r="EW290">
        <v>33.4535</v>
      </c>
      <c r="EX290">
        <v>1</v>
      </c>
      <c r="EY290">
        <v>-0.144825</v>
      </c>
      <c r="EZ290">
        <v>1.83822</v>
      </c>
      <c r="FA290">
        <v>20.3761</v>
      </c>
      <c r="FB290">
        <v>5.21564</v>
      </c>
      <c r="FC290">
        <v>12.0099</v>
      </c>
      <c r="FD290">
        <v>4.9897</v>
      </c>
      <c r="FE290">
        <v>3.28842</v>
      </c>
      <c r="FF290">
        <v>9999</v>
      </c>
      <c r="FG290">
        <v>9999</v>
      </c>
      <c r="FH290">
        <v>9999</v>
      </c>
      <c r="FI290">
        <v>267.6</v>
      </c>
      <c r="FJ290">
        <v>1.867</v>
      </c>
      <c r="FK290">
        <v>1.86615</v>
      </c>
      <c r="FL290">
        <v>1.86553</v>
      </c>
      <c r="FM290">
        <v>1.86552</v>
      </c>
      <c r="FN290">
        <v>1.86735</v>
      </c>
      <c r="FO290">
        <v>1.86983</v>
      </c>
      <c r="FP290">
        <v>1.86848</v>
      </c>
      <c r="FQ290">
        <v>1.86995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-5.58</v>
      </c>
      <c r="GF290">
        <v>-0.1373</v>
      </c>
      <c r="GG290">
        <v>-1.924539205026614</v>
      </c>
      <c r="GH290">
        <v>-0.003472570976848066</v>
      </c>
      <c r="GI290">
        <v>7.724417303660118E-07</v>
      </c>
      <c r="GJ290">
        <v>-2.052396271755168E-10</v>
      </c>
      <c r="GK290">
        <v>-0.1837585470287317</v>
      </c>
      <c r="GL290">
        <v>-0.01104087791735834</v>
      </c>
      <c r="GM290">
        <v>0.001110027317673367</v>
      </c>
      <c r="GN290">
        <v>-2.007286811265012E-05</v>
      </c>
      <c r="GO290">
        <v>4</v>
      </c>
      <c r="GP290">
        <v>2317</v>
      </c>
      <c r="GQ290">
        <v>1</v>
      </c>
      <c r="GR290">
        <v>22</v>
      </c>
      <c r="GS290">
        <v>8664.9</v>
      </c>
      <c r="GT290">
        <v>8665</v>
      </c>
      <c r="GU290">
        <v>2.66724</v>
      </c>
      <c r="GV290">
        <v>2.1875</v>
      </c>
      <c r="GW290">
        <v>1.39648</v>
      </c>
      <c r="GX290">
        <v>2.33521</v>
      </c>
      <c r="GY290">
        <v>1.49536</v>
      </c>
      <c r="GZ290">
        <v>2.43774</v>
      </c>
      <c r="HA290">
        <v>32.6426</v>
      </c>
      <c r="HB290">
        <v>16.0583</v>
      </c>
      <c r="HC290">
        <v>18</v>
      </c>
      <c r="HD290">
        <v>524.422</v>
      </c>
      <c r="HE290">
        <v>454.946</v>
      </c>
      <c r="HF290">
        <v>21.1598</v>
      </c>
      <c r="HG290">
        <v>25.5633</v>
      </c>
      <c r="HH290">
        <v>30.0002</v>
      </c>
      <c r="HI290">
        <v>25.5587</v>
      </c>
      <c r="HJ290">
        <v>25.5052</v>
      </c>
      <c r="HK290">
        <v>53.3588</v>
      </c>
      <c r="HL290">
        <v>20.4226</v>
      </c>
      <c r="HM290">
        <v>39.0096</v>
      </c>
      <c r="HN290">
        <v>21.1369</v>
      </c>
      <c r="HO290">
        <v>1375.89</v>
      </c>
      <c r="HP290">
        <v>15.3981</v>
      </c>
      <c r="HQ290">
        <v>100.856</v>
      </c>
      <c r="HR290">
        <v>100.926</v>
      </c>
    </row>
    <row r="291" spans="1:226">
      <c r="A291">
        <v>275</v>
      </c>
      <c r="B291">
        <v>1664379222</v>
      </c>
      <c r="C291">
        <v>3017</v>
      </c>
      <c r="D291" t="s">
        <v>914</v>
      </c>
      <c r="E291" t="s">
        <v>915</v>
      </c>
      <c r="F291">
        <v>5</v>
      </c>
      <c r="G291" t="s">
        <v>751</v>
      </c>
      <c r="H291" t="s">
        <v>354</v>
      </c>
      <c r="I291">
        <v>1664379214.214286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1381.999697516575</v>
      </c>
      <c r="AK291">
        <v>1330.683454545455</v>
      </c>
      <c r="AL291">
        <v>3.464454616818885</v>
      </c>
      <c r="AM291">
        <v>64.65614572603255</v>
      </c>
      <c r="AN291">
        <f>(AP291 - AO291 + BO291*1E3/(8.314*(BQ291+273.15)) * AR291/BN291 * AQ291) * BN291/(100*BB291) * 1000/(1000 - AP291)</f>
        <v>0</v>
      </c>
      <c r="AO291">
        <v>15.34011675352877</v>
      </c>
      <c r="AP291">
        <v>18.14642606060605</v>
      </c>
      <c r="AQ291">
        <v>4.640627711850126E-05</v>
      </c>
      <c r="AR291">
        <v>104.4264247999576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1664379214.214286</v>
      </c>
      <c r="BH291">
        <v>1281.956428571428</v>
      </c>
      <c r="BI291">
        <v>1344.731785714286</v>
      </c>
      <c r="BJ291">
        <v>18.13681071428571</v>
      </c>
      <c r="BK291">
        <v>15.25465</v>
      </c>
      <c r="BL291">
        <v>1287.508928571429</v>
      </c>
      <c r="BM291">
        <v>18.27413928571428</v>
      </c>
      <c r="BN291">
        <v>500.0630357142857</v>
      </c>
      <c r="BO291">
        <v>91.38074285714286</v>
      </c>
      <c r="BP291">
        <v>0.09995530714285714</v>
      </c>
      <c r="BQ291">
        <v>24.80509642857143</v>
      </c>
      <c r="BR291">
        <v>25.042775</v>
      </c>
      <c r="BS291">
        <v>999.9000000000002</v>
      </c>
      <c r="BT291">
        <v>0</v>
      </c>
      <c r="BU291">
        <v>0</v>
      </c>
      <c r="BV291">
        <v>10008.03571428572</v>
      </c>
      <c r="BW291">
        <v>0</v>
      </c>
      <c r="BX291">
        <v>7.940118214285714</v>
      </c>
      <c r="BY291">
        <v>-62.77493571428572</v>
      </c>
      <c r="BZ291">
        <v>1305.6375</v>
      </c>
      <c r="CA291">
        <v>1365.564285714286</v>
      </c>
      <c r="CB291">
        <v>2.882170714285714</v>
      </c>
      <c r="CC291">
        <v>1344.731785714286</v>
      </c>
      <c r="CD291">
        <v>15.25465</v>
      </c>
      <c r="CE291">
        <v>1.657356071428571</v>
      </c>
      <c r="CF291">
        <v>1.393979642857143</v>
      </c>
      <c r="CG291">
        <v>14.502675</v>
      </c>
      <c r="CH291">
        <v>11.85216428571429</v>
      </c>
      <c r="CI291">
        <v>2000.013571428572</v>
      </c>
      <c r="CJ291">
        <v>0.9800038214285713</v>
      </c>
      <c r="CK291">
        <v>0.01999617857142857</v>
      </c>
      <c r="CL291">
        <v>0</v>
      </c>
      <c r="CM291">
        <v>717.7171785714285</v>
      </c>
      <c r="CN291">
        <v>5.00097</v>
      </c>
      <c r="CO291">
        <v>14320.06071428571</v>
      </c>
      <c r="CP291">
        <v>16707.71785714286</v>
      </c>
      <c r="CQ291">
        <v>38.62492857142856</v>
      </c>
      <c r="CR291">
        <v>39.04207142857143</v>
      </c>
      <c r="CS291">
        <v>38.59575</v>
      </c>
      <c r="CT291">
        <v>38.66264285714286</v>
      </c>
      <c r="CU291">
        <v>39.00435714285714</v>
      </c>
      <c r="CV291">
        <v>1955.1225</v>
      </c>
      <c r="CW291">
        <v>39.89107142857144</v>
      </c>
      <c r="CX291">
        <v>0</v>
      </c>
      <c r="CY291">
        <v>1664379226</v>
      </c>
      <c r="CZ291">
        <v>0</v>
      </c>
      <c r="DA291">
        <v>0</v>
      </c>
      <c r="DB291" t="s">
        <v>356</v>
      </c>
      <c r="DC291">
        <v>1663859321.1</v>
      </c>
      <c r="DD291">
        <v>1663859315.6</v>
      </c>
      <c r="DE291">
        <v>0</v>
      </c>
      <c r="DF291">
        <v>0.196</v>
      </c>
      <c r="DG291">
        <v>-0.001</v>
      </c>
      <c r="DH291">
        <v>-5.941</v>
      </c>
      <c r="DI291">
        <v>-0.174</v>
      </c>
      <c r="DJ291">
        <v>1500</v>
      </c>
      <c r="DK291">
        <v>17</v>
      </c>
      <c r="DL291">
        <v>0.13</v>
      </c>
      <c r="DM291">
        <v>0.04</v>
      </c>
      <c r="DN291">
        <v>-62.82022195121952</v>
      </c>
      <c r="DO291">
        <v>0.5602118466899935</v>
      </c>
      <c r="DP291">
        <v>0.09535786130815763</v>
      </c>
      <c r="DQ291">
        <v>0</v>
      </c>
      <c r="DR291">
        <v>2.934563170731708</v>
      </c>
      <c r="DS291">
        <v>-0.9321255052264761</v>
      </c>
      <c r="DT291">
        <v>0.09232045278345197</v>
      </c>
      <c r="DU291">
        <v>0</v>
      </c>
      <c r="DV291">
        <v>0</v>
      </c>
      <c r="DW291">
        <v>2</v>
      </c>
      <c r="DX291" t="s">
        <v>357</v>
      </c>
      <c r="DY291">
        <v>2.98431</v>
      </c>
      <c r="DZ291">
        <v>2.7157</v>
      </c>
      <c r="EA291">
        <v>0.207331</v>
      </c>
      <c r="EB291">
        <v>0.210816</v>
      </c>
      <c r="EC291">
        <v>0.0895189</v>
      </c>
      <c r="ED291">
        <v>0.07794040000000001</v>
      </c>
      <c r="EE291">
        <v>25154.7</v>
      </c>
      <c r="EF291">
        <v>25172.9</v>
      </c>
      <c r="EG291">
        <v>29485.1</v>
      </c>
      <c r="EH291">
        <v>29492.4</v>
      </c>
      <c r="EI291">
        <v>35587</v>
      </c>
      <c r="EJ291">
        <v>36155.8</v>
      </c>
      <c r="EK291">
        <v>41552.5</v>
      </c>
      <c r="EL291">
        <v>42020.9</v>
      </c>
      <c r="EM291">
        <v>1.9788</v>
      </c>
      <c r="EN291">
        <v>1.93928</v>
      </c>
      <c r="EO291">
        <v>0.111014</v>
      </c>
      <c r="EP291">
        <v>0</v>
      </c>
      <c r="EQ291">
        <v>23.222</v>
      </c>
      <c r="ER291">
        <v>999.9</v>
      </c>
      <c r="ES291">
        <v>45.8</v>
      </c>
      <c r="ET291">
        <v>28.1</v>
      </c>
      <c r="EU291">
        <v>19.1319</v>
      </c>
      <c r="EV291">
        <v>62.8597</v>
      </c>
      <c r="EW291">
        <v>33.125</v>
      </c>
      <c r="EX291">
        <v>1</v>
      </c>
      <c r="EY291">
        <v>-0.14468</v>
      </c>
      <c r="EZ291">
        <v>1.84994</v>
      </c>
      <c r="FA291">
        <v>20.376</v>
      </c>
      <c r="FB291">
        <v>5.21609</v>
      </c>
      <c r="FC291">
        <v>12.0099</v>
      </c>
      <c r="FD291">
        <v>4.9898</v>
      </c>
      <c r="FE291">
        <v>3.28848</v>
      </c>
      <c r="FF291">
        <v>9999</v>
      </c>
      <c r="FG291">
        <v>9999</v>
      </c>
      <c r="FH291">
        <v>9999</v>
      </c>
      <c r="FI291">
        <v>267.6</v>
      </c>
      <c r="FJ291">
        <v>1.86705</v>
      </c>
      <c r="FK291">
        <v>1.86613</v>
      </c>
      <c r="FL291">
        <v>1.86554</v>
      </c>
      <c r="FM291">
        <v>1.86553</v>
      </c>
      <c r="FN291">
        <v>1.86736</v>
      </c>
      <c r="FO291">
        <v>1.86984</v>
      </c>
      <c r="FP291">
        <v>1.8685</v>
      </c>
      <c r="FQ291">
        <v>1.86996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-5.62</v>
      </c>
      <c r="GF291">
        <v>-0.1372</v>
      </c>
      <c r="GG291">
        <v>-1.924539205026614</v>
      </c>
      <c r="GH291">
        <v>-0.003472570976848066</v>
      </c>
      <c r="GI291">
        <v>7.724417303660118E-07</v>
      </c>
      <c r="GJ291">
        <v>-2.052396271755168E-10</v>
      </c>
      <c r="GK291">
        <v>-0.1837585470287317</v>
      </c>
      <c r="GL291">
        <v>-0.01104087791735834</v>
      </c>
      <c r="GM291">
        <v>0.001110027317673367</v>
      </c>
      <c r="GN291">
        <v>-2.007286811265012E-05</v>
      </c>
      <c r="GO291">
        <v>4</v>
      </c>
      <c r="GP291">
        <v>2317</v>
      </c>
      <c r="GQ291">
        <v>1</v>
      </c>
      <c r="GR291">
        <v>22</v>
      </c>
      <c r="GS291">
        <v>8665</v>
      </c>
      <c r="GT291">
        <v>8665.1</v>
      </c>
      <c r="GU291">
        <v>2.69409</v>
      </c>
      <c r="GV291">
        <v>2.18994</v>
      </c>
      <c r="GW291">
        <v>1.39648</v>
      </c>
      <c r="GX291">
        <v>2.33521</v>
      </c>
      <c r="GY291">
        <v>1.49536</v>
      </c>
      <c r="GZ291">
        <v>2.37793</v>
      </c>
      <c r="HA291">
        <v>32.6426</v>
      </c>
      <c r="HB291">
        <v>16.0583</v>
      </c>
      <c r="HC291">
        <v>18</v>
      </c>
      <c r="HD291">
        <v>524.421</v>
      </c>
      <c r="HE291">
        <v>454.917</v>
      </c>
      <c r="HF291">
        <v>21.1211</v>
      </c>
      <c r="HG291">
        <v>25.5646</v>
      </c>
      <c r="HH291">
        <v>30.0003</v>
      </c>
      <c r="HI291">
        <v>25.5603</v>
      </c>
      <c r="HJ291">
        <v>25.5074</v>
      </c>
      <c r="HK291">
        <v>53.9162</v>
      </c>
      <c r="HL291">
        <v>20.4226</v>
      </c>
      <c r="HM291">
        <v>39.0096</v>
      </c>
      <c r="HN291">
        <v>21.0992</v>
      </c>
      <c r="HO291">
        <v>1389.25</v>
      </c>
      <c r="HP291">
        <v>15.4485</v>
      </c>
      <c r="HQ291">
        <v>100.858</v>
      </c>
      <c r="HR291">
        <v>100.926</v>
      </c>
    </row>
    <row r="292" spans="1:226">
      <c r="A292">
        <v>276</v>
      </c>
      <c r="B292">
        <v>1664379227</v>
      </c>
      <c r="C292">
        <v>3022</v>
      </c>
      <c r="D292" t="s">
        <v>916</v>
      </c>
      <c r="E292" t="s">
        <v>917</v>
      </c>
      <c r="F292">
        <v>5</v>
      </c>
      <c r="G292" t="s">
        <v>751</v>
      </c>
      <c r="H292" t="s">
        <v>354</v>
      </c>
      <c r="I292">
        <v>1664379219.5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1399.183099064394</v>
      </c>
      <c r="AK292">
        <v>1347.740121212121</v>
      </c>
      <c r="AL292">
        <v>3.403509202588513</v>
      </c>
      <c r="AM292">
        <v>64.65614572603255</v>
      </c>
      <c r="AN292">
        <f>(AP292 - AO292 + BO292*1E3/(8.314*(BQ292+273.15)) * AR292/BN292 * AQ292) * BN292/(100*BB292) * 1000/(1000 - AP292)</f>
        <v>0</v>
      </c>
      <c r="AO292">
        <v>15.39615129951268</v>
      </c>
      <c r="AP292">
        <v>18.15326181818182</v>
      </c>
      <c r="AQ292">
        <v>4.196852880174247E-05</v>
      </c>
      <c r="AR292">
        <v>104.4264247999576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1664379219.5</v>
      </c>
      <c r="BH292">
        <v>1299.74</v>
      </c>
      <c r="BI292">
        <v>1362.477037037037</v>
      </c>
      <c r="BJ292">
        <v>18.14417037037037</v>
      </c>
      <c r="BK292">
        <v>15.32994444444445</v>
      </c>
      <c r="BL292">
        <v>1305.336296296296</v>
      </c>
      <c r="BM292">
        <v>18.28143703703703</v>
      </c>
      <c r="BN292">
        <v>500.0621851851852</v>
      </c>
      <c r="BO292">
        <v>91.3811037037037</v>
      </c>
      <c r="BP292">
        <v>0.0999804037037037</v>
      </c>
      <c r="BQ292">
        <v>24.79727037037037</v>
      </c>
      <c r="BR292">
        <v>25.03885555555555</v>
      </c>
      <c r="BS292">
        <v>999.9000000000001</v>
      </c>
      <c r="BT292">
        <v>0</v>
      </c>
      <c r="BU292">
        <v>0</v>
      </c>
      <c r="BV292">
        <v>10011.63555555556</v>
      </c>
      <c r="BW292">
        <v>0</v>
      </c>
      <c r="BX292">
        <v>8.255585925925926</v>
      </c>
      <c r="BY292">
        <v>-62.73747407407408</v>
      </c>
      <c r="BZ292">
        <v>1323.758888888889</v>
      </c>
      <c r="CA292">
        <v>1383.69</v>
      </c>
      <c r="CB292">
        <v>2.814235925925925</v>
      </c>
      <c r="CC292">
        <v>1362.477037037037</v>
      </c>
      <c r="CD292">
        <v>15.32994444444445</v>
      </c>
      <c r="CE292">
        <v>1.658035185185185</v>
      </c>
      <c r="CF292">
        <v>1.400867037037037</v>
      </c>
      <c r="CG292">
        <v>14.50901481481482</v>
      </c>
      <c r="CH292">
        <v>11.92691111111111</v>
      </c>
      <c r="CI292">
        <v>2000.001111111111</v>
      </c>
      <c r="CJ292">
        <v>0.9800035555555555</v>
      </c>
      <c r="CK292">
        <v>0.01999644444444444</v>
      </c>
      <c r="CL292">
        <v>0</v>
      </c>
      <c r="CM292">
        <v>717.2485555555556</v>
      </c>
      <c r="CN292">
        <v>5.00097</v>
      </c>
      <c r="CO292">
        <v>14308.01111111111</v>
      </c>
      <c r="CP292">
        <v>16707.6</v>
      </c>
      <c r="CQ292">
        <v>38.59933333333333</v>
      </c>
      <c r="CR292">
        <v>39.02066666666666</v>
      </c>
      <c r="CS292">
        <v>38.57366666666667</v>
      </c>
      <c r="CT292">
        <v>38.64107407407408</v>
      </c>
      <c r="CU292">
        <v>38.98133333333334</v>
      </c>
      <c r="CV292">
        <v>1955.11</v>
      </c>
      <c r="CW292">
        <v>39.89111111111112</v>
      </c>
      <c r="CX292">
        <v>0</v>
      </c>
      <c r="CY292">
        <v>1664379231.4</v>
      </c>
      <c r="CZ292">
        <v>0</v>
      </c>
      <c r="DA292">
        <v>0</v>
      </c>
      <c r="DB292" t="s">
        <v>356</v>
      </c>
      <c r="DC292">
        <v>1663859321.1</v>
      </c>
      <c r="DD292">
        <v>1663859315.6</v>
      </c>
      <c r="DE292">
        <v>0</v>
      </c>
      <c r="DF292">
        <v>0.196</v>
      </c>
      <c r="DG292">
        <v>-0.001</v>
      </c>
      <c r="DH292">
        <v>-5.941</v>
      </c>
      <c r="DI292">
        <v>-0.174</v>
      </c>
      <c r="DJ292">
        <v>1500</v>
      </c>
      <c r="DK292">
        <v>17</v>
      </c>
      <c r="DL292">
        <v>0.13</v>
      </c>
      <c r="DM292">
        <v>0.04</v>
      </c>
      <c r="DN292">
        <v>-62.74303</v>
      </c>
      <c r="DO292">
        <v>0.5238123827394257</v>
      </c>
      <c r="DP292">
        <v>0.09163343603728928</v>
      </c>
      <c r="DQ292">
        <v>0</v>
      </c>
      <c r="DR292">
        <v>2.85079725</v>
      </c>
      <c r="DS292">
        <v>-0.7894443151970052</v>
      </c>
      <c r="DT292">
        <v>0.07688336793440766</v>
      </c>
      <c r="DU292">
        <v>0</v>
      </c>
      <c r="DV292">
        <v>0</v>
      </c>
      <c r="DW292">
        <v>2</v>
      </c>
      <c r="DX292" t="s">
        <v>357</v>
      </c>
      <c r="DY292">
        <v>2.98437</v>
      </c>
      <c r="DZ292">
        <v>2.71576</v>
      </c>
      <c r="EA292">
        <v>0.208955</v>
      </c>
      <c r="EB292">
        <v>0.212373</v>
      </c>
      <c r="EC292">
        <v>0.08953800000000001</v>
      </c>
      <c r="ED292">
        <v>0.07800360000000001</v>
      </c>
      <c r="EE292">
        <v>25102.9</v>
      </c>
      <c r="EF292">
        <v>25122.9</v>
      </c>
      <c r="EG292">
        <v>29484.8</v>
      </c>
      <c r="EH292">
        <v>29491.9</v>
      </c>
      <c r="EI292">
        <v>35585.7</v>
      </c>
      <c r="EJ292">
        <v>36152.9</v>
      </c>
      <c r="EK292">
        <v>41551.9</v>
      </c>
      <c r="EL292">
        <v>42020.5</v>
      </c>
      <c r="EM292">
        <v>1.979</v>
      </c>
      <c r="EN292">
        <v>1.93932</v>
      </c>
      <c r="EO292">
        <v>0.110291</v>
      </c>
      <c r="EP292">
        <v>0</v>
      </c>
      <c r="EQ292">
        <v>23.22</v>
      </c>
      <c r="ER292">
        <v>999.9</v>
      </c>
      <c r="ES292">
        <v>45.7</v>
      </c>
      <c r="ET292">
        <v>28.1</v>
      </c>
      <c r="EU292">
        <v>19.0884</v>
      </c>
      <c r="EV292">
        <v>62.7197</v>
      </c>
      <c r="EW292">
        <v>33.3654</v>
      </c>
      <c r="EX292">
        <v>1</v>
      </c>
      <c r="EY292">
        <v>-0.144408</v>
      </c>
      <c r="EZ292">
        <v>1.85907</v>
      </c>
      <c r="FA292">
        <v>20.376</v>
      </c>
      <c r="FB292">
        <v>5.21669</v>
      </c>
      <c r="FC292">
        <v>12.0099</v>
      </c>
      <c r="FD292">
        <v>4.9901</v>
      </c>
      <c r="FE292">
        <v>3.2886</v>
      </c>
      <c r="FF292">
        <v>9999</v>
      </c>
      <c r="FG292">
        <v>9999</v>
      </c>
      <c r="FH292">
        <v>9999</v>
      </c>
      <c r="FI292">
        <v>267.6</v>
      </c>
      <c r="FJ292">
        <v>1.86705</v>
      </c>
      <c r="FK292">
        <v>1.86614</v>
      </c>
      <c r="FL292">
        <v>1.86554</v>
      </c>
      <c r="FM292">
        <v>1.86554</v>
      </c>
      <c r="FN292">
        <v>1.86736</v>
      </c>
      <c r="FO292">
        <v>1.86982</v>
      </c>
      <c r="FP292">
        <v>1.86851</v>
      </c>
      <c r="FQ292">
        <v>1.86996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-5.67</v>
      </c>
      <c r="GF292">
        <v>-0.1372</v>
      </c>
      <c r="GG292">
        <v>-1.924539205026614</v>
      </c>
      <c r="GH292">
        <v>-0.003472570976848066</v>
      </c>
      <c r="GI292">
        <v>7.724417303660118E-07</v>
      </c>
      <c r="GJ292">
        <v>-2.052396271755168E-10</v>
      </c>
      <c r="GK292">
        <v>-0.1837585470287317</v>
      </c>
      <c r="GL292">
        <v>-0.01104087791735834</v>
      </c>
      <c r="GM292">
        <v>0.001110027317673367</v>
      </c>
      <c r="GN292">
        <v>-2.007286811265012E-05</v>
      </c>
      <c r="GO292">
        <v>4</v>
      </c>
      <c r="GP292">
        <v>2317</v>
      </c>
      <c r="GQ292">
        <v>1</v>
      </c>
      <c r="GR292">
        <v>22</v>
      </c>
      <c r="GS292">
        <v>8665.1</v>
      </c>
      <c r="GT292">
        <v>8665.200000000001</v>
      </c>
      <c r="GU292">
        <v>2.71851</v>
      </c>
      <c r="GV292">
        <v>2.18628</v>
      </c>
      <c r="GW292">
        <v>1.39648</v>
      </c>
      <c r="GX292">
        <v>2.33521</v>
      </c>
      <c r="GY292">
        <v>1.49536</v>
      </c>
      <c r="GZ292">
        <v>2.44507</v>
      </c>
      <c r="HA292">
        <v>32.6426</v>
      </c>
      <c r="HB292">
        <v>16.0583</v>
      </c>
      <c r="HC292">
        <v>18</v>
      </c>
      <c r="HD292">
        <v>524.5700000000001</v>
      </c>
      <c r="HE292">
        <v>454.96</v>
      </c>
      <c r="HF292">
        <v>21.084</v>
      </c>
      <c r="HG292">
        <v>25.5656</v>
      </c>
      <c r="HH292">
        <v>30.0001</v>
      </c>
      <c r="HI292">
        <v>25.5623</v>
      </c>
      <c r="HJ292">
        <v>25.5088</v>
      </c>
      <c r="HK292">
        <v>54.4021</v>
      </c>
      <c r="HL292">
        <v>20.1506</v>
      </c>
      <c r="HM292">
        <v>39.0096</v>
      </c>
      <c r="HN292">
        <v>21.0567</v>
      </c>
      <c r="HO292">
        <v>1409.28</v>
      </c>
      <c r="HP292">
        <v>15.5042</v>
      </c>
      <c r="HQ292">
        <v>100.857</v>
      </c>
      <c r="HR292">
        <v>100.925</v>
      </c>
    </row>
    <row r="293" spans="1:226">
      <c r="A293">
        <v>277</v>
      </c>
      <c r="B293">
        <v>1664379232</v>
      </c>
      <c r="C293">
        <v>3027</v>
      </c>
      <c r="D293" t="s">
        <v>918</v>
      </c>
      <c r="E293" t="s">
        <v>919</v>
      </c>
      <c r="F293">
        <v>5</v>
      </c>
      <c r="G293" t="s">
        <v>751</v>
      </c>
      <c r="H293" t="s">
        <v>354</v>
      </c>
      <c r="I293">
        <v>1664379224.214286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1416.0513929077</v>
      </c>
      <c r="AK293">
        <v>1364.733393939393</v>
      </c>
      <c r="AL293">
        <v>3.393508572826373</v>
      </c>
      <c r="AM293">
        <v>64.65614572603255</v>
      </c>
      <c r="AN293">
        <f>(AP293 - AO293 + BO293*1E3/(8.314*(BQ293+273.15)) * AR293/BN293 * AQ293) * BN293/(100*BB293) * 1000/(1000 - AP293)</f>
        <v>0</v>
      </c>
      <c r="AO293">
        <v>15.41470622898182</v>
      </c>
      <c r="AP293">
        <v>18.13860242424242</v>
      </c>
      <c r="AQ293">
        <v>-0.0001035914514157831</v>
      </c>
      <c r="AR293">
        <v>104.4264247999576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1664379224.214286</v>
      </c>
      <c r="BH293">
        <v>1315.586071428571</v>
      </c>
      <c r="BI293">
        <v>1378.214285714286</v>
      </c>
      <c r="BJ293">
        <v>18.14702857142857</v>
      </c>
      <c r="BK293">
        <v>15.379675</v>
      </c>
      <c r="BL293">
        <v>1321.221785714286</v>
      </c>
      <c r="BM293">
        <v>18.28427857142857</v>
      </c>
      <c r="BN293">
        <v>500.0766428571428</v>
      </c>
      <c r="BO293">
        <v>91.38101785714287</v>
      </c>
      <c r="BP293">
        <v>0.1000135714285714</v>
      </c>
      <c r="BQ293">
        <v>24.78907142857143</v>
      </c>
      <c r="BR293">
        <v>25.0359</v>
      </c>
      <c r="BS293">
        <v>999.9000000000002</v>
      </c>
      <c r="BT293">
        <v>0</v>
      </c>
      <c r="BU293">
        <v>0</v>
      </c>
      <c r="BV293">
        <v>10007.42535714286</v>
      </c>
      <c r="BW293">
        <v>0</v>
      </c>
      <c r="BX293">
        <v>8.330810000000001</v>
      </c>
      <c r="BY293">
        <v>-62.62933214285714</v>
      </c>
      <c r="BZ293">
        <v>1339.900357142857</v>
      </c>
      <c r="CA293">
        <v>1399.7425</v>
      </c>
      <c r="CB293">
        <v>2.767364285714286</v>
      </c>
      <c r="CC293">
        <v>1378.214285714286</v>
      </c>
      <c r="CD293">
        <v>15.379675</v>
      </c>
      <c r="CE293">
        <v>1.658295</v>
      </c>
      <c r="CF293">
        <v>1.405410357142857</v>
      </c>
      <c r="CG293">
        <v>14.51144642857143</v>
      </c>
      <c r="CH293">
        <v>11.97608214285714</v>
      </c>
      <c r="CI293">
        <v>2000.016071428571</v>
      </c>
      <c r="CJ293">
        <v>0.9800036071428571</v>
      </c>
      <c r="CK293">
        <v>0.01999639285714285</v>
      </c>
      <c r="CL293">
        <v>0</v>
      </c>
      <c r="CM293">
        <v>716.7031785714287</v>
      </c>
      <c r="CN293">
        <v>5.00097</v>
      </c>
      <c r="CO293">
        <v>14297.61428571429</v>
      </c>
      <c r="CP293">
        <v>16707.73214285714</v>
      </c>
      <c r="CQ293">
        <v>38.57999999999999</v>
      </c>
      <c r="CR293">
        <v>39.00221428571428</v>
      </c>
      <c r="CS293">
        <v>38.562</v>
      </c>
      <c r="CT293">
        <v>38.62721428571428</v>
      </c>
      <c r="CU293">
        <v>38.96174999999999</v>
      </c>
      <c r="CV293">
        <v>1955.125</v>
      </c>
      <c r="CW293">
        <v>39.89107142857144</v>
      </c>
      <c r="CX293">
        <v>0</v>
      </c>
      <c r="CY293">
        <v>1664379236.2</v>
      </c>
      <c r="CZ293">
        <v>0</v>
      </c>
      <c r="DA293">
        <v>0</v>
      </c>
      <c r="DB293" t="s">
        <v>356</v>
      </c>
      <c r="DC293">
        <v>1663859321.1</v>
      </c>
      <c r="DD293">
        <v>1663859315.6</v>
      </c>
      <c r="DE293">
        <v>0</v>
      </c>
      <c r="DF293">
        <v>0.196</v>
      </c>
      <c r="DG293">
        <v>-0.001</v>
      </c>
      <c r="DH293">
        <v>-5.941</v>
      </c>
      <c r="DI293">
        <v>-0.174</v>
      </c>
      <c r="DJ293">
        <v>1500</v>
      </c>
      <c r="DK293">
        <v>17</v>
      </c>
      <c r="DL293">
        <v>0.13</v>
      </c>
      <c r="DM293">
        <v>0.04</v>
      </c>
      <c r="DN293">
        <v>-62.695475</v>
      </c>
      <c r="DO293">
        <v>1.132718949343485</v>
      </c>
      <c r="DP293">
        <v>0.1268142435809164</v>
      </c>
      <c r="DQ293">
        <v>0</v>
      </c>
      <c r="DR293">
        <v>2.80674</v>
      </c>
      <c r="DS293">
        <v>-0.6399960225140785</v>
      </c>
      <c r="DT293">
        <v>0.0637864817183077</v>
      </c>
      <c r="DU293">
        <v>0</v>
      </c>
      <c r="DV293">
        <v>0</v>
      </c>
      <c r="DW293">
        <v>2</v>
      </c>
      <c r="DX293" t="s">
        <v>357</v>
      </c>
      <c r="DY293">
        <v>2.9845</v>
      </c>
      <c r="DZ293">
        <v>2.71549</v>
      </c>
      <c r="EA293">
        <v>0.210567</v>
      </c>
      <c r="EB293">
        <v>0.213929</v>
      </c>
      <c r="EC293">
        <v>0.0894809</v>
      </c>
      <c r="ED293">
        <v>0.07813680000000001</v>
      </c>
      <c r="EE293">
        <v>25051.9</v>
      </c>
      <c r="EF293">
        <v>25073.4</v>
      </c>
      <c r="EG293">
        <v>29484.9</v>
      </c>
      <c r="EH293">
        <v>29491.9</v>
      </c>
      <c r="EI293">
        <v>35588.2</v>
      </c>
      <c r="EJ293">
        <v>36147.8</v>
      </c>
      <c r="EK293">
        <v>41552.1</v>
      </c>
      <c r="EL293">
        <v>42020.7</v>
      </c>
      <c r="EM293">
        <v>1.97885</v>
      </c>
      <c r="EN293">
        <v>1.93975</v>
      </c>
      <c r="EO293">
        <v>0.110045</v>
      </c>
      <c r="EP293">
        <v>0</v>
      </c>
      <c r="EQ293">
        <v>23.219</v>
      </c>
      <c r="ER293">
        <v>999.9</v>
      </c>
      <c r="ES293">
        <v>45.7</v>
      </c>
      <c r="ET293">
        <v>28.1</v>
      </c>
      <c r="EU293">
        <v>19.0871</v>
      </c>
      <c r="EV293">
        <v>62.6697</v>
      </c>
      <c r="EW293">
        <v>32.8646</v>
      </c>
      <c r="EX293">
        <v>1</v>
      </c>
      <c r="EY293">
        <v>-0.144449</v>
      </c>
      <c r="EZ293">
        <v>1.88104</v>
      </c>
      <c r="FA293">
        <v>20.3758</v>
      </c>
      <c r="FB293">
        <v>5.21684</v>
      </c>
      <c r="FC293">
        <v>12.0099</v>
      </c>
      <c r="FD293">
        <v>4.99</v>
      </c>
      <c r="FE293">
        <v>3.28865</v>
      </c>
      <c r="FF293">
        <v>9999</v>
      </c>
      <c r="FG293">
        <v>9999</v>
      </c>
      <c r="FH293">
        <v>9999</v>
      </c>
      <c r="FI293">
        <v>267.6</v>
      </c>
      <c r="FJ293">
        <v>1.86704</v>
      </c>
      <c r="FK293">
        <v>1.86613</v>
      </c>
      <c r="FL293">
        <v>1.86554</v>
      </c>
      <c r="FM293">
        <v>1.86552</v>
      </c>
      <c r="FN293">
        <v>1.86735</v>
      </c>
      <c r="FO293">
        <v>1.86981</v>
      </c>
      <c r="FP293">
        <v>1.86849</v>
      </c>
      <c r="FQ293">
        <v>1.86996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-5.7</v>
      </c>
      <c r="GF293">
        <v>-0.1373</v>
      </c>
      <c r="GG293">
        <v>-1.924539205026614</v>
      </c>
      <c r="GH293">
        <v>-0.003472570976848066</v>
      </c>
      <c r="GI293">
        <v>7.724417303660118E-07</v>
      </c>
      <c r="GJ293">
        <v>-2.052396271755168E-10</v>
      </c>
      <c r="GK293">
        <v>-0.1837585470287317</v>
      </c>
      <c r="GL293">
        <v>-0.01104087791735834</v>
      </c>
      <c r="GM293">
        <v>0.001110027317673367</v>
      </c>
      <c r="GN293">
        <v>-2.007286811265012E-05</v>
      </c>
      <c r="GO293">
        <v>4</v>
      </c>
      <c r="GP293">
        <v>2317</v>
      </c>
      <c r="GQ293">
        <v>1</v>
      </c>
      <c r="GR293">
        <v>22</v>
      </c>
      <c r="GS293">
        <v>8665.200000000001</v>
      </c>
      <c r="GT293">
        <v>8665.299999999999</v>
      </c>
      <c r="GU293">
        <v>2.74658</v>
      </c>
      <c r="GV293">
        <v>2.1936</v>
      </c>
      <c r="GW293">
        <v>1.39648</v>
      </c>
      <c r="GX293">
        <v>2.33521</v>
      </c>
      <c r="GY293">
        <v>1.49536</v>
      </c>
      <c r="GZ293">
        <v>2.35718</v>
      </c>
      <c r="HA293">
        <v>32.6426</v>
      </c>
      <c r="HB293">
        <v>16.0496</v>
      </c>
      <c r="HC293">
        <v>18</v>
      </c>
      <c r="HD293">
        <v>524.4880000000001</v>
      </c>
      <c r="HE293">
        <v>455.241</v>
      </c>
      <c r="HF293">
        <v>21.0442</v>
      </c>
      <c r="HG293">
        <v>25.5676</v>
      </c>
      <c r="HH293">
        <v>30.0002</v>
      </c>
      <c r="HI293">
        <v>25.5641</v>
      </c>
      <c r="HJ293">
        <v>25.5109</v>
      </c>
      <c r="HK293">
        <v>54.9671</v>
      </c>
      <c r="HL293">
        <v>19.8639</v>
      </c>
      <c r="HM293">
        <v>39.0096</v>
      </c>
      <c r="HN293">
        <v>21.0263</v>
      </c>
      <c r="HO293">
        <v>1422.64</v>
      </c>
      <c r="HP293">
        <v>15.5857</v>
      </c>
      <c r="HQ293">
        <v>100.858</v>
      </c>
      <c r="HR293">
        <v>100.925</v>
      </c>
    </row>
    <row r="294" spans="1:226">
      <c r="A294">
        <v>278</v>
      </c>
      <c r="B294">
        <v>1664379237</v>
      </c>
      <c r="C294">
        <v>3032</v>
      </c>
      <c r="D294" t="s">
        <v>920</v>
      </c>
      <c r="E294" t="s">
        <v>921</v>
      </c>
      <c r="F294">
        <v>5</v>
      </c>
      <c r="G294" t="s">
        <v>751</v>
      </c>
      <c r="H294" t="s">
        <v>354</v>
      </c>
      <c r="I294">
        <v>1664379229.5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1433.1042168459</v>
      </c>
      <c r="AK294">
        <v>1381.692424242425</v>
      </c>
      <c r="AL294">
        <v>3.399215039023124</v>
      </c>
      <c r="AM294">
        <v>64.65614572603255</v>
      </c>
      <c r="AN294">
        <f>(AP294 - AO294 + BO294*1E3/(8.314*(BQ294+273.15)) * AR294/BN294 * AQ294) * BN294/(100*BB294) * 1000/(1000 - AP294)</f>
        <v>0</v>
      </c>
      <c r="AO294">
        <v>15.46938740547993</v>
      </c>
      <c r="AP294">
        <v>18.12661030303029</v>
      </c>
      <c r="AQ294">
        <v>-7.018105187827067E-05</v>
      </c>
      <c r="AR294">
        <v>104.4264247999576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1664379229.5</v>
      </c>
      <c r="BH294">
        <v>1333.285925925926</v>
      </c>
      <c r="BI294">
        <v>1395.889259259259</v>
      </c>
      <c r="BJ294">
        <v>18.14300370370371</v>
      </c>
      <c r="BK294">
        <v>15.42787777777778</v>
      </c>
      <c r="BL294">
        <v>1338.967037037037</v>
      </c>
      <c r="BM294">
        <v>18.28028888888889</v>
      </c>
      <c r="BN294">
        <v>500.0717407407408</v>
      </c>
      <c r="BO294">
        <v>91.38117037037037</v>
      </c>
      <c r="BP294">
        <v>0.1000195111111111</v>
      </c>
      <c r="BQ294">
        <v>24.77998148148148</v>
      </c>
      <c r="BR294">
        <v>25.03091481481481</v>
      </c>
      <c r="BS294">
        <v>999.9000000000001</v>
      </c>
      <c r="BT294">
        <v>0</v>
      </c>
      <c r="BU294">
        <v>0</v>
      </c>
      <c r="BV294">
        <v>9994.346296296295</v>
      </c>
      <c r="BW294">
        <v>0</v>
      </c>
      <c r="BX294">
        <v>8.23783888888889</v>
      </c>
      <c r="BY294">
        <v>-62.60443703703704</v>
      </c>
      <c r="BZ294">
        <v>1357.922222222222</v>
      </c>
      <c r="CA294">
        <v>1417.763703703704</v>
      </c>
      <c r="CB294">
        <v>2.715130740740741</v>
      </c>
      <c r="CC294">
        <v>1395.889259259259</v>
      </c>
      <c r="CD294">
        <v>15.42787777777778</v>
      </c>
      <c r="CE294">
        <v>1.657929259259259</v>
      </c>
      <c r="CF294">
        <v>1.409817407407407</v>
      </c>
      <c r="CG294">
        <v>14.50804074074074</v>
      </c>
      <c r="CH294">
        <v>12.02361481481481</v>
      </c>
      <c r="CI294">
        <v>2000.015555555556</v>
      </c>
      <c r="CJ294">
        <v>0.9800033333333332</v>
      </c>
      <c r="CK294">
        <v>0.01999666666666667</v>
      </c>
      <c r="CL294">
        <v>0</v>
      </c>
      <c r="CM294">
        <v>716.2037777777778</v>
      </c>
      <c r="CN294">
        <v>5.00097</v>
      </c>
      <c r="CO294">
        <v>14285.63703703704</v>
      </c>
      <c r="CP294">
        <v>16707.72962962963</v>
      </c>
      <c r="CQ294">
        <v>38.562</v>
      </c>
      <c r="CR294">
        <v>39</v>
      </c>
      <c r="CS294">
        <v>38.54822222222222</v>
      </c>
      <c r="CT294">
        <v>38.611</v>
      </c>
      <c r="CU294">
        <v>38.93940740740741</v>
      </c>
      <c r="CV294">
        <v>1955.124074074074</v>
      </c>
      <c r="CW294">
        <v>39.89148148148148</v>
      </c>
      <c r="CX294">
        <v>0</v>
      </c>
      <c r="CY294">
        <v>1664379241</v>
      </c>
      <c r="CZ294">
        <v>0</v>
      </c>
      <c r="DA294">
        <v>0</v>
      </c>
      <c r="DB294" t="s">
        <v>356</v>
      </c>
      <c r="DC294">
        <v>1663859321.1</v>
      </c>
      <c r="DD294">
        <v>1663859315.6</v>
      </c>
      <c r="DE294">
        <v>0</v>
      </c>
      <c r="DF294">
        <v>0.196</v>
      </c>
      <c r="DG294">
        <v>-0.001</v>
      </c>
      <c r="DH294">
        <v>-5.941</v>
      </c>
      <c r="DI294">
        <v>-0.174</v>
      </c>
      <c r="DJ294">
        <v>1500</v>
      </c>
      <c r="DK294">
        <v>17</v>
      </c>
      <c r="DL294">
        <v>0.13</v>
      </c>
      <c r="DM294">
        <v>0.04</v>
      </c>
      <c r="DN294">
        <v>-62.63514</v>
      </c>
      <c r="DO294">
        <v>0.8023834896811667</v>
      </c>
      <c r="DP294">
        <v>0.1096584077943868</v>
      </c>
      <c r="DQ294">
        <v>0</v>
      </c>
      <c r="DR294">
        <v>2.75240625</v>
      </c>
      <c r="DS294">
        <v>-0.5734220262664212</v>
      </c>
      <c r="DT294">
        <v>0.05724269585228756</v>
      </c>
      <c r="DU294">
        <v>0</v>
      </c>
      <c r="DV294">
        <v>0</v>
      </c>
      <c r="DW294">
        <v>2</v>
      </c>
      <c r="DX294" t="s">
        <v>357</v>
      </c>
      <c r="DY294">
        <v>2.98431</v>
      </c>
      <c r="DZ294">
        <v>2.71548</v>
      </c>
      <c r="EA294">
        <v>0.212169</v>
      </c>
      <c r="EB294">
        <v>0.215523</v>
      </c>
      <c r="EC294">
        <v>0.0894423</v>
      </c>
      <c r="ED294">
        <v>0.0784098</v>
      </c>
      <c r="EE294">
        <v>25000.7</v>
      </c>
      <c r="EF294">
        <v>25022.4</v>
      </c>
      <c r="EG294">
        <v>29484.5</v>
      </c>
      <c r="EH294">
        <v>29491.7</v>
      </c>
      <c r="EI294">
        <v>35589.5</v>
      </c>
      <c r="EJ294">
        <v>36136.6</v>
      </c>
      <c r="EK294">
        <v>41551.8</v>
      </c>
      <c r="EL294">
        <v>42020.2</v>
      </c>
      <c r="EM294">
        <v>1.97892</v>
      </c>
      <c r="EN294">
        <v>1.9397</v>
      </c>
      <c r="EO294">
        <v>0.110269</v>
      </c>
      <c r="EP294">
        <v>0</v>
      </c>
      <c r="EQ294">
        <v>23.2176</v>
      </c>
      <c r="ER294">
        <v>999.9</v>
      </c>
      <c r="ES294">
        <v>45.7</v>
      </c>
      <c r="ET294">
        <v>28.1</v>
      </c>
      <c r="EU294">
        <v>19.0871</v>
      </c>
      <c r="EV294">
        <v>63.1297</v>
      </c>
      <c r="EW294">
        <v>33.5136</v>
      </c>
      <c r="EX294">
        <v>1</v>
      </c>
      <c r="EY294">
        <v>-0.144319</v>
      </c>
      <c r="EZ294">
        <v>1.86446</v>
      </c>
      <c r="FA294">
        <v>20.3759</v>
      </c>
      <c r="FB294">
        <v>5.21639</v>
      </c>
      <c r="FC294">
        <v>12.0099</v>
      </c>
      <c r="FD294">
        <v>4.98995</v>
      </c>
      <c r="FE294">
        <v>3.28865</v>
      </c>
      <c r="FF294">
        <v>9999</v>
      </c>
      <c r="FG294">
        <v>9999</v>
      </c>
      <c r="FH294">
        <v>9999</v>
      </c>
      <c r="FI294">
        <v>267.6</v>
      </c>
      <c r="FJ294">
        <v>1.86703</v>
      </c>
      <c r="FK294">
        <v>1.86614</v>
      </c>
      <c r="FL294">
        <v>1.86554</v>
      </c>
      <c r="FM294">
        <v>1.86554</v>
      </c>
      <c r="FN294">
        <v>1.86736</v>
      </c>
      <c r="FO294">
        <v>1.86981</v>
      </c>
      <c r="FP294">
        <v>1.86849</v>
      </c>
      <c r="FQ294">
        <v>1.86996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-5.75</v>
      </c>
      <c r="GF294">
        <v>-0.1375</v>
      </c>
      <c r="GG294">
        <v>-1.924539205026614</v>
      </c>
      <c r="GH294">
        <v>-0.003472570976848066</v>
      </c>
      <c r="GI294">
        <v>7.724417303660118E-07</v>
      </c>
      <c r="GJ294">
        <v>-2.052396271755168E-10</v>
      </c>
      <c r="GK294">
        <v>-0.1837585470287317</v>
      </c>
      <c r="GL294">
        <v>-0.01104087791735834</v>
      </c>
      <c r="GM294">
        <v>0.001110027317673367</v>
      </c>
      <c r="GN294">
        <v>-2.007286811265012E-05</v>
      </c>
      <c r="GO294">
        <v>4</v>
      </c>
      <c r="GP294">
        <v>2317</v>
      </c>
      <c r="GQ294">
        <v>1</v>
      </c>
      <c r="GR294">
        <v>22</v>
      </c>
      <c r="GS294">
        <v>8665.299999999999</v>
      </c>
      <c r="GT294">
        <v>8665.4</v>
      </c>
      <c r="GU294">
        <v>2.76978</v>
      </c>
      <c r="GV294">
        <v>2.18384</v>
      </c>
      <c r="GW294">
        <v>1.39648</v>
      </c>
      <c r="GX294">
        <v>2.33521</v>
      </c>
      <c r="GY294">
        <v>1.49536</v>
      </c>
      <c r="GZ294">
        <v>2.42676</v>
      </c>
      <c r="HA294">
        <v>32.6426</v>
      </c>
      <c r="HB294">
        <v>16.0583</v>
      </c>
      <c r="HC294">
        <v>18</v>
      </c>
      <c r="HD294">
        <v>524.552</v>
      </c>
      <c r="HE294">
        <v>455.219</v>
      </c>
      <c r="HF294">
        <v>21.0136</v>
      </c>
      <c r="HG294">
        <v>25.5698</v>
      </c>
      <c r="HH294">
        <v>30.0001</v>
      </c>
      <c r="HI294">
        <v>25.5657</v>
      </c>
      <c r="HJ294">
        <v>25.5121</v>
      </c>
      <c r="HK294">
        <v>55.4336</v>
      </c>
      <c r="HL294">
        <v>19.3038</v>
      </c>
      <c r="HM294">
        <v>39.0096</v>
      </c>
      <c r="HN294">
        <v>20.9993</v>
      </c>
      <c r="HO294">
        <v>1442.68</v>
      </c>
      <c r="HP294">
        <v>15.6541</v>
      </c>
      <c r="HQ294">
        <v>100.857</v>
      </c>
      <c r="HR294">
        <v>100.924</v>
      </c>
    </row>
    <row r="295" spans="1:226">
      <c r="A295">
        <v>279</v>
      </c>
      <c r="B295">
        <v>1664379242</v>
      </c>
      <c r="C295">
        <v>3037</v>
      </c>
      <c r="D295" t="s">
        <v>922</v>
      </c>
      <c r="E295" t="s">
        <v>923</v>
      </c>
      <c r="F295">
        <v>5</v>
      </c>
      <c r="G295" t="s">
        <v>751</v>
      </c>
      <c r="H295" t="s">
        <v>354</v>
      </c>
      <c r="I295">
        <v>1664379234.214286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1450.447985709804</v>
      </c>
      <c r="AK295">
        <v>1398.971636363636</v>
      </c>
      <c r="AL295">
        <v>3.463208745791784</v>
      </c>
      <c r="AM295">
        <v>64.65614572603255</v>
      </c>
      <c r="AN295">
        <f>(AP295 - AO295 + BO295*1E3/(8.314*(BQ295+273.15)) * AR295/BN295 * AQ295) * BN295/(100*BB295) * 1000/(1000 - AP295)</f>
        <v>0</v>
      </c>
      <c r="AO295">
        <v>15.54792914308814</v>
      </c>
      <c r="AP295">
        <v>18.12385454545455</v>
      </c>
      <c r="AQ295">
        <v>-1.166236231635723E-05</v>
      </c>
      <c r="AR295">
        <v>104.4264247999576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1664379234.214286</v>
      </c>
      <c r="BH295">
        <v>1349.076785714286</v>
      </c>
      <c r="BI295">
        <v>1411.671071428571</v>
      </c>
      <c r="BJ295">
        <v>18.13425</v>
      </c>
      <c r="BK295">
        <v>15.47677857142857</v>
      </c>
      <c r="BL295">
        <v>1354.798571428571</v>
      </c>
      <c r="BM295">
        <v>18.27161785714286</v>
      </c>
      <c r="BN295">
        <v>500.0833928571428</v>
      </c>
      <c r="BO295">
        <v>91.38148214285715</v>
      </c>
      <c r="BP295">
        <v>0.100006375</v>
      </c>
      <c r="BQ295">
        <v>24.77056071428571</v>
      </c>
      <c r="BR295">
        <v>25.02588928571429</v>
      </c>
      <c r="BS295">
        <v>999.9000000000002</v>
      </c>
      <c r="BT295">
        <v>0</v>
      </c>
      <c r="BU295">
        <v>0</v>
      </c>
      <c r="BV295">
        <v>9990.354285714286</v>
      </c>
      <c r="BW295">
        <v>0</v>
      </c>
      <c r="BX295">
        <v>7.938210714285714</v>
      </c>
      <c r="BY295">
        <v>-62.59513928571429</v>
      </c>
      <c r="BZ295">
        <v>1373.993928571428</v>
      </c>
      <c r="CA295">
        <v>1433.865357142857</v>
      </c>
      <c r="CB295">
        <v>2.657472857142857</v>
      </c>
      <c r="CC295">
        <v>1411.671071428571</v>
      </c>
      <c r="CD295">
        <v>15.47677857142857</v>
      </c>
      <c r="CE295">
        <v>1.657134642857143</v>
      </c>
      <c r="CF295">
        <v>1.414290714285714</v>
      </c>
      <c r="CG295">
        <v>14.50062142857143</v>
      </c>
      <c r="CH295">
        <v>12.07164285714285</v>
      </c>
      <c r="CI295">
        <v>1999.9925</v>
      </c>
      <c r="CJ295">
        <v>0.980002857142857</v>
      </c>
      <c r="CK295">
        <v>0.01999714285714286</v>
      </c>
      <c r="CL295">
        <v>0</v>
      </c>
      <c r="CM295">
        <v>715.6417857142858</v>
      </c>
      <c r="CN295">
        <v>5.00097</v>
      </c>
      <c r="CO295">
        <v>14274.98571428571</v>
      </c>
      <c r="CP295">
        <v>16707.53928571428</v>
      </c>
      <c r="CQ295">
        <v>38.54207142857143</v>
      </c>
      <c r="CR295">
        <v>38.98649999999999</v>
      </c>
      <c r="CS295">
        <v>38.52878571428572</v>
      </c>
      <c r="CT295">
        <v>38.59125</v>
      </c>
      <c r="CU295">
        <v>38.91928571428571</v>
      </c>
      <c r="CV295">
        <v>1955.100714285714</v>
      </c>
      <c r="CW295">
        <v>39.89178571428572</v>
      </c>
      <c r="CX295">
        <v>0</v>
      </c>
      <c r="CY295">
        <v>1664379245.8</v>
      </c>
      <c r="CZ295">
        <v>0</v>
      </c>
      <c r="DA295">
        <v>0</v>
      </c>
      <c r="DB295" t="s">
        <v>356</v>
      </c>
      <c r="DC295">
        <v>1663859321.1</v>
      </c>
      <c r="DD295">
        <v>1663859315.6</v>
      </c>
      <c r="DE295">
        <v>0</v>
      </c>
      <c r="DF295">
        <v>0.196</v>
      </c>
      <c r="DG295">
        <v>-0.001</v>
      </c>
      <c r="DH295">
        <v>-5.941</v>
      </c>
      <c r="DI295">
        <v>-0.174</v>
      </c>
      <c r="DJ295">
        <v>1500</v>
      </c>
      <c r="DK295">
        <v>17</v>
      </c>
      <c r="DL295">
        <v>0.13</v>
      </c>
      <c r="DM295">
        <v>0.04</v>
      </c>
      <c r="DN295">
        <v>-62.62664634146342</v>
      </c>
      <c r="DO295">
        <v>-0.08939581881526304</v>
      </c>
      <c r="DP295">
        <v>0.1423533787369823</v>
      </c>
      <c r="DQ295">
        <v>1</v>
      </c>
      <c r="DR295">
        <v>2.690045609756097</v>
      </c>
      <c r="DS295">
        <v>-0.6858428571428566</v>
      </c>
      <c r="DT295">
        <v>0.07023089689222779</v>
      </c>
      <c r="DU295">
        <v>0</v>
      </c>
      <c r="DV295">
        <v>1</v>
      </c>
      <c r="DW295">
        <v>2</v>
      </c>
      <c r="DX295" t="s">
        <v>425</v>
      </c>
      <c r="DY295">
        <v>2.98442</v>
      </c>
      <c r="DZ295">
        <v>2.71558</v>
      </c>
      <c r="EA295">
        <v>0.213777</v>
      </c>
      <c r="EB295">
        <v>0.217027</v>
      </c>
      <c r="EC295">
        <v>0.0894409</v>
      </c>
      <c r="ED295">
        <v>0.07871880000000001</v>
      </c>
      <c r="EE295">
        <v>24950.4</v>
      </c>
      <c r="EF295">
        <v>24974.3</v>
      </c>
      <c r="EG295">
        <v>29485.2</v>
      </c>
      <c r="EH295">
        <v>29491.5</v>
      </c>
      <c r="EI295">
        <v>35590.1</v>
      </c>
      <c r="EJ295">
        <v>36124.1</v>
      </c>
      <c r="EK295">
        <v>41552.4</v>
      </c>
      <c r="EL295">
        <v>42020</v>
      </c>
      <c r="EM295">
        <v>1.97838</v>
      </c>
      <c r="EN295">
        <v>1.93992</v>
      </c>
      <c r="EO295">
        <v>0.109356</v>
      </c>
      <c r="EP295">
        <v>0</v>
      </c>
      <c r="EQ295">
        <v>23.2146</v>
      </c>
      <c r="ER295">
        <v>999.9</v>
      </c>
      <c r="ES295">
        <v>45.7</v>
      </c>
      <c r="ET295">
        <v>28.1</v>
      </c>
      <c r="EU295">
        <v>19.0892</v>
      </c>
      <c r="EV295">
        <v>62.4797</v>
      </c>
      <c r="EW295">
        <v>33.133</v>
      </c>
      <c r="EX295">
        <v>1</v>
      </c>
      <c r="EY295">
        <v>-0.144217</v>
      </c>
      <c r="EZ295">
        <v>1.86918</v>
      </c>
      <c r="FA295">
        <v>20.3759</v>
      </c>
      <c r="FB295">
        <v>5.21549</v>
      </c>
      <c r="FC295">
        <v>12.0099</v>
      </c>
      <c r="FD295">
        <v>4.9896</v>
      </c>
      <c r="FE295">
        <v>3.2885</v>
      </c>
      <c r="FF295">
        <v>9999</v>
      </c>
      <c r="FG295">
        <v>9999</v>
      </c>
      <c r="FH295">
        <v>9999</v>
      </c>
      <c r="FI295">
        <v>267.6</v>
      </c>
      <c r="FJ295">
        <v>1.86699</v>
      </c>
      <c r="FK295">
        <v>1.86614</v>
      </c>
      <c r="FL295">
        <v>1.86553</v>
      </c>
      <c r="FM295">
        <v>1.86553</v>
      </c>
      <c r="FN295">
        <v>1.86735</v>
      </c>
      <c r="FO295">
        <v>1.86985</v>
      </c>
      <c r="FP295">
        <v>1.86847</v>
      </c>
      <c r="FQ295">
        <v>1.86996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-5.79</v>
      </c>
      <c r="GF295">
        <v>-0.1374</v>
      </c>
      <c r="GG295">
        <v>-1.924539205026614</v>
      </c>
      <c r="GH295">
        <v>-0.003472570976848066</v>
      </c>
      <c r="GI295">
        <v>7.724417303660118E-07</v>
      </c>
      <c r="GJ295">
        <v>-2.052396271755168E-10</v>
      </c>
      <c r="GK295">
        <v>-0.1837585470287317</v>
      </c>
      <c r="GL295">
        <v>-0.01104087791735834</v>
      </c>
      <c r="GM295">
        <v>0.001110027317673367</v>
      </c>
      <c r="GN295">
        <v>-2.007286811265012E-05</v>
      </c>
      <c r="GO295">
        <v>4</v>
      </c>
      <c r="GP295">
        <v>2317</v>
      </c>
      <c r="GQ295">
        <v>1</v>
      </c>
      <c r="GR295">
        <v>22</v>
      </c>
      <c r="GS295">
        <v>8665.299999999999</v>
      </c>
      <c r="GT295">
        <v>8665.4</v>
      </c>
      <c r="GU295">
        <v>2.79907</v>
      </c>
      <c r="GV295">
        <v>2.18628</v>
      </c>
      <c r="GW295">
        <v>1.39648</v>
      </c>
      <c r="GX295">
        <v>2.33521</v>
      </c>
      <c r="GY295">
        <v>1.49536</v>
      </c>
      <c r="GZ295">
        <v>2.42676</v>
      </c>
      <c r="HA295">
        <v>32.6426</v>
      </c>
      <c r="HB295">
        <v>16.0583</v>
      </c>
      <c r="HC295">
        <v>18</v>
      </c>
      <c r="HD295">
        <v>524.202</v>
      </c>
      <c r="HE295">
        <v>455.372</v>
      </c>
      <c r="HF295">
        <v>20.9867</v>
      </c>
      <c r="HG295">
        <v>25.5711</v>
      </c>
      <c r="HH295">
        <v>30.0003</v>
      </c>
      <c r="HI295">
        <v>25.5668</v>
      </c>
      <c r="HJ295">
        <v>25.5138</v>
      </c>
      <c r="HK295">
        <v>56.003</v>
      </c>
      <c r="HL295">
        <v>19.3038</v>
      </c>
      <c r="HM295">
        <v>39.0096</v>
      </c>
      <c r="HN295">
        <v>20.9732</v>
      </c>
      <c r="HO295">
        <v>1456.12</v>
      </c>
      <c r="HP295">
        <v>15.7161</v>
      </c>
      <c r="HQ295">
        <v>100.858</v>
      </c>
      <c r="HR295">
        <v>100.924</v>
      </c>
    </row>
    <row r="296" spans="1:226">
      <c r="A296">
        <v>280</v>
      </c>
      <c r="B296">
        <v>1664379247</v>
      </c>
      <c r="C296">
        <v>3042</v>
      </c>
      <c r="D296" t="s">
        <v>924</v>
      </c>
      <c r="E296" t="s">
        <v>925</v>
      </c>
      <c r="F296">
        <v>5</v>
      </c>
      <c r="G296" t="s">
        <v>751</v>
      </c>
      <c r="H296" t="s">
        <v>354</v>
      </c>
      <c r="I296">
        <v>1664379239.5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1467.417577082293</v>
      </c>
      <c r="AK296">
        <v>1415.945575757575</v>
      </c>
      <c r="AL296">
        <v>3.414460910050118</v>
      </c>
      <c r="AM296">
        <v>64.65614572603255</v>
      </c>
      <c r="AN296">
        <f>(AP296 - AO296 + BO296*1E3/(8.314*(BQ296+273.15)) * AR296/BN296 * AQ296) * BN296/(100*BB296) * 1000/(1000 - AP296)</f>
        <v>0</v>
      </c>
      <c r="AO296">
        <v>15.63244897477162</v>
      </c>
      <c r="AP296">
        <v>18.13684</v>
      </c>
      <c r="AQ296">
        <v>6.628547748470806E-05</v>
      </c>
      <c r="AR296">
        <v>104.4264247999576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1664379239.5</v>
      </c>
      <c r="BH296">
        <v>1366.772962962963</v>
      </c>
      <c r="BI296">
        <v>1429.381851851852</v>
      </c>
      <c r="BJ296">
        <v>18.1284037037037</v>
      </c>
      <c r="BK296">
        <v>15.55144814814815</v>
      </c>
      <c r="BL296">
        <v>1372.540370370371</v>
      </c>
      <c r="BM296">
        <v>18.26581851851852</v>
      </c>
      <c r="BN296">
        <v>500.0708518518517</v>
      </c>
      <c r="BO296">
        <v>91.38165185185187</v>
      </c>
      <c r="BP296">
        <v>0.1000131444444445</v>
      </c>
      <c r="BQ296">
        <v>24.76074444444444</v>
      </c>
      <c r="BR296">
        <v>25.02372222222222</v>
      </c>
      <c r="BS296">
        <v>999.9000000000001</v>
      </c>
      <c r="BT296">
        <v>0</v>
      </c>
      <c r="BU296">
        <v>0</v>
      </c>
      <c r="BV296">
        <v>9992.96074074074</v>
      </c>
      <c r="BW296">
        <v>0</v>
      </c>
      <c r="BX296">
        <v>7.821696666666666</v>
      </c>
      <c r="BY296">
        <v>-62.60812962962963</v>
      </c>
      <c r="BZ296">
        <v>1392.01</v>
      </c>
      <c r="CA296">
        <v>1451.964444444445</v>
      </c>
      <c r="CB296">
        <v>2.576952592592593</v>
      </c>
      <c r="CC296">
        <v>1429.381851851852</v>
      </c>
      <c r="CD296">
        <v>15.55144814814815</v>
      </c>
      <c r="CE296">
        <v>1.656602592592593</v>
      </c>
      <c r="CF296">
        <v>1.421117037037037</v>
      </c>
      <c r="CG296">
        <v>14.49565555555556</v>
      </c>
      <c r="CH296">
        <v>12.14472962962963</v>
      </c>
      <c r="CI296">
        <v>2000.006296296296</v>
      </c>
      <c r="CJ296">
        <v>0.9800028888888888</v>
      </c>
      <c r="CK296">
        <v>0.01999711111111111</v>
      </c>
      <c r="CL296">
        <v>0</v>
      </c>
      <c r="CM296">
        <v>715.0510370370371</v>
      </c>
      <c r="CN296">
        <v>5.00097</v>
      </c>
      <c r="CO296">
        <v>14263.5037037037</v>
      </c>
      <c r="CP296">
        <v>16707.65185185185</v>
      </c>
      <c r="CQ296">
        <v>38.52066666666666</v>
      </c>
      <c r="CR296">
        <v>38.965</v>
      </c>
      <c r="CS296">
        <v>38.50688888888889</v>
      </c>
      <c r="CT296">
        <v>38.569</v>
      </c>
      <c r="CU296">
        <v>38.89796296296296</v>
      </c>
      <c r="CV296">
        <v>1955.114814814815</v>
      </c>
      <c r="CW296">
        <v>39.89148148148148</v>
      </c>
      <c r="CX296">
        <v>0</v>
      </c>
      <c r="CY296">
        <v>1664379251.2</v>
      </c>
      <c r="CZ296">
        <v>0</v>
      </c>
      <c r="DA296">
        <v>0</v>
      </c>
      <c r="DB296" t="s">
        <v>356</v>
      </c>
      <c r="DC296">
        <v>1663859321.1</v>
      </c>
      <c r="DD296">
        <v>1663859315.6</v>
      </c>
      <c r="DE296">
        <v>0</v>
      </c>
      <c r="DF296">
        <v>0.196</v>
      </c>
      <c r="DG296">
        <v>-0.001</v>
      </c>
      <c r="DH296">
        <v>-5.941</v>
      </c>
      <c r="DI296">
        <v>-0.174</v>
      </c>
      <c r="DJ296">
        <v>1500</v>
      </c>
      <c r="DK296">
        <v>17</v>
      </c>
      <c r="DL296">
        <v>0.13</v>
      </c>
      <c r="DM296">
        <v>0.04</v>
      </c>
      <c r="DN296">
        <v>-62.58486250000001</v>
      </c>
      <c r="DO296">
        <v>-0.03141275797362044</v>
      </c>
      <c r="DP296">
        <v>0.156393500004796</v>
      </c>
      <c r="DQ296">
        <v>1</v>
      </c>
      <c r="DR296">
        <v>2.63195075</v>
      </c>
      <c r="DS296">
        <v>-0.9126433395872466</v>
      </c>
      <c r="DT296">
        <v>0.08821368636406428</v>
      </c>
      <c r="DU296">
        <v>0</v>
      </c>
      <c r="DV296">
        <v>1</v>
      </c>
      <c r="DW296">
        <v>2</v>
      </c>
      <c r="DX296" t="s">
        <v>425</v>
      </c>
      <c r="DY296">
        <v>2.98444</v>
      </c>
      <c r="DZ296">
        <v>2.71574</v>
      </c>
      <c r="EA296">
        <v>0.215351</v>
      </c>
      <c r="EB296">
        <v>0.218574</v>
      </c>
      <c r="EC296">
        <v>0.0894785</v>
      </c>
      <c r="ED296">
        <v>0.0789359</v>
      </c>
      <c r="EE296">
        <v>24900.3</v>
      </c>
      <c r="EF296">
        <v>24924.6</v>
      </c>
      <c r="EG296">
        <v>29485.1</v>
      </c>
      <c r="EH296">
        <v>29491.1</v>
      </c>
      <c r="EI296">
        <v>35588.9</v>
      </c>
      <c r="EJ296">
        <v>36114.9</v>
      </c>
      <c r="EK296">
        <v>41552.7</v>
      </c>
      <c r="EL296">
        <v>42019.2</v>
      </c>
      <c r="EM296">
        <v>1.9788</v>
      </c>
      <c r="EN296">
        <v>1.94</v>
      </c>
      <c r="EO296">
        <v>0.110529</v>
      </c>
      <c r="EP296">
        <v>0</v>
      </c>
      <c r="EQ296">
        <v>23.2122</v>
      </c>
      <c r="ER296">
        <v>999.9</v>
      </c>
      <c r="ES296">
        <v>45.7</v>
      </c>
      <c r="ET296">
        <v>28.1</v>
      </c>
      <c r="EU296">
        <v>19.0889</v>
      </c>
      <c r="EV296">
        <v>62.9697</v>
      </c>
      <c r="EW296">
        <v>33.0609</v>
      </c>
      <c r="EX296">
        <v>1</v>
      </c>
      <c r="EY296">
        <v>-0.144085</v>
      </c>
      <c r="EZ296">
        <v>1.85583</v>
      </c>
      <c r="FA296">
        <v>20.3761</v>
      </c>
      <c r="FB296">
        <v>5.21639</v>
      </c>
      <c r="FC296">
        <v>12.0099</v>
      </c>
      <c r="FD296">
        <v>4.9898</v>
      </c>
      <c r="FE296">
        <v>3.28853</v>
      </c>
      <c r="FF296">
        <v>9999</v>
      </c>
      <c r="FG296">
        <v>9999</v>
      </c>
      <c r="FH296">
        <v>9999</v>
      </c>
      <c r="FI296">
        <v>267.6</v>
      </c>
      <c r="FJ296">
        <v>1.86695</v>
      </c>
      <c r="FK296">
        <v>1.86612</v>
      </c>
      <c r="FL296">
        <v>1.86554</v>
      </c>
      <c r="FM296">
        <v>1.86553</v>
      </c>
      <c r="FN296">
        <v>1.86734</v>
      </c>
      <c r="FO296">
        <v>1.86985</v>
      </c>
      <c r="FP296">
        <v>1.86847</v>
      </c>
      <c r="FQ296">
        <v>1.86996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-5.83</v>
      </c>
      <c r="GF296">
        <v>-0.1373</v>
      </c>
      <c r="GG296">
        <v>-1.924539205026614</v>
      </c>
      <c r="GH296">
        <v>-0.003472570976848066</v>
      </c>
      <c r="GI296">
        <v>7.724417303660118E-07</v>
      </c>
      <c r="GJ296">
        <v>-2.052396271755168E-10</v>
      </c>
      <c r="GK296">
        <v>-0.1837585470287317</v>
      </c>
      <c r="GL296">
        <v>-0.01104087791735834</v>
      </c>
      <c r="GM296">
        <v>0.001110027317673367</v>
      </c>
      <c r="GN296">
        <v>-2.007286811265012E-05</v>
      </c>
      <c r="GO296">
        <v>4</v>
      </c>
      <c r="GP296">
        <v>2317</v>
      </c>
      <c r="GQ296">
        <v>1</v>
      </c>
      <c r="GR296">
        <v>22</v>
      </c>
      <c r="GS296">
        <v>8665.4</v>
      </c>
      <c r="GT296">
        <v>8665.5</v>
      </c>
      <c r="GU296">
        <v>2.82349</v>
      </c>
      <c r="GV296">
        <v>2.18506</v>
      </c>
      <c r="GW296">
        <v>1.39648</v>
      </c>
      <c r="GX296">
        <v>2.33521</v>
      </c>
      <c r="GY296">
        <v>1.49536</v>
      </c>
      <c r="GZ296">
        <v>2.40234</v>
      </c>
      <c r="HA296">
        <v>32.6426</v>
      </c>
      <c r="HB296">
        <v>16.0583</v>
      </c>
      <c r="HC296">
        <v>18</v>
      </c>
      <c r="HD296">
        <v>524.498</v>
      </c>
      <c r="HE296">
        <v>455.431</v>
      </c>
      <c r="HF296">
        <v>20.9626</v>
      </c>
      <c r="HG296">
        <v>25.5727</v>
      </c>
      <c r="HH296">
        <v>30.0002</v>
      </c>
      <c r="HI296">
        <v>25.5686</v>
      </c>
      <c r="HJ296">
        <v>25.5154</v>
      </c>
      <c r="HK296">
        <v>56.4821</v>
      </c>
      <c r="HL296">
        <v>19.0286</v>
      </c>
      <c r="HM296">
        <v>39.0096</v>
      </c>
      <c r="HN296">
        <v>20.9566</v>
      </c>
      <c r="HO296">
        <v>1469.51</v>
      </c>
      <c r="HP296">
        <v>15.7725</v>
      </c>
      <c r="HQ296">
        <v>100.859</v>
      </c>
      <c r="HR296">
        <v>100.922</v>
      </c>
    </row>
    <row r="297" spans="1:226">
      <c r="A297">
        <v>281</v>
      </c>
      <c r="B297">
        <v>1664379252</v>
      </c>
      <c r="C297">
        <v>3047</v>
      </c>
      <c r="D297" t="s">
        <v>926</v>
      </c>
      <c r="E297" t="s">
        <v>927</v>
      </c>
      <c r="F297">
        <v>5</v>
      </c>
      <c r="G297" t="s">
        <v>751</v>
      </c>
      <c r="H297" t="s">
        <v>354</v>
      </c>
      <c r="I297">
        <v>1664379244.214286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1484.558669177001</v>
      </c>
      <c r="AK297">
        <v>1433.012969696969</v>
      </c>
      <c r="AL297">
        <v>3.428501809468483</v>
      </c>
      <c r="AM297">
        <v>64.65614572603255</v>
      </c>
      <c r="AN297">
        <f>(AP297 - AO297 + BO297*1E3/(8.314*(BQ297+273.15)) * AR297/BN297 * AQ297) * BN297/(100*BB297) * 1000/(1000 - AP297)</f>
        <v>0</v>
      </c>
      <c r="AO297">
        <v>15.68115809337706</v>
      </c>
      <c r="AP297">
        <v>18.14003696969696</v>
      </c>
      <c r="AQ297">
        <v>1.601565207606488E-05</v>
      </c>
      <c r="AR297">
        <v>104.4264247999576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1664379244.214286</v>
      </c>
      <c r="BH297">
        <v>1382.585714285714</v>
      </c>
      <c r="BI297">
        <v>1445.199642857143</v>
      </c>
      <c r="BJ297">
        <v>18.13143571428571</v>
      </c>
      <c r="BK297">
        <v>15.61707857142857</v>
      </c>
      <c r="BL297">
        <v>1388.392142857143</v>
      </c>
      <c r="BM297">
        <v>18.26881785714286</v>
      </c>
      <c r="BN297">
        <v>500.0795357142858</v>
      </c>
      <c r="BO297">
        <v>91.38108214285714</v>
      </c>
      <c r="BP297">
        <v>0.1000098</v>
      </c>
      <c r="BQ297">
        <v>24.75115357142857</v>
      </c>
      <c r="BR297">
        <v>25.02351071428571</v>
      </c>
      <c r="BS297">
        <v>999.9000000000002</v>
      </c>
      <c r="BT297">
        <v>0</v>
      </c>
      <c r="BU297">
        <v>0</v>
      </c>
      <c r="BV297">
        <v>9993.213214285714</v>
      </c>
      <c r="BW297">
        <v>0</v>
      </c>
      <c r="BX297">
        <v>7.842409642857142</v>
      </c>
      <c r="BY297">
        <v>-62.61416785714287</v>
      </c>
      <c r="BZ297">
        <v>1408.118571428571</v>
      </c>
      <c r="CA297">
        <v>1468.130357142857</v>
      </c>
      <c r="CB297">
        <v>2.514345714285714</v>
      </c>
      <c r="CC297">
        <v>1445.199642857143</v>
      </c>
      <c r="CD297">
        <v>15.61707857142857</v>
      </c>
      <c r="CE297">
        <v>1.656869285714285</v>
      </c>
      <c r="CF297">
        <v>1.427106428571429</v>
      </c>
      <c r="CG297">
        <v>14.49813571428571</v>
      </c>
      <c r="CH297">
        <v>12.20866071428571</v>
      </c>
      <c r="CI297">
        <v>1999.975714285715</v>
      </c>
      <c r="CJ297">
        <v>0.9800026428571427</v>
      </c>
      <c r="CK297">
        <v>0.01999735714285714</v>
      </c>
      <c r="CL297">
        <v>0</v>
      </c>
      <c r="CM297">
        <v>714.5971071428569</v>
      </c>
      <c r="CN297">
        <v>5.00097</v>
      </c>
      <c r="CO297">
        <v>14253.38928571428</v>
      </c>
      <c r="CP297">
        <v>16707.38571428571</v>
      </c>
      <c r="CQ297">
        <v>38.50221428571428</v>
      </c>
      <c r="CR297">
        <v>38.94599999999999</v>
      </c>
      <c r="CS297">
        <v>38.4955</v>
      </c>
      <c r="CT297">
        <v>38.562</v>
      </c>
      <c r="CU297">
        <v>38.88385714285715</v>
      </c>
      <c r="CV297">
        <v>1955.081785714286</v>
      </c>
      <c r="CW297">
        <v>39.8907142857143</v>
      </c>
      <c r="CX297">
        <v>0</v>
      </c>
      <c r="CY297">
        <v>1664379256</v>
      </c>
      <c r="CZ297">
        <v>0</v>
      </c>
      <c r="DA297">
        <v>0</v>
      </c>
      <c r="DB297" t="s">
        <v>356</v>
      </c>
      <c r="DC297">
        <v>1663859321.1</v>
      </c>
      <c r="DD297">
        <v>1663859315.6</v>
      </c>
      <c r="DE297">
        <v>0</v>
      </c>
      <c r="DF297">
        <v>0.196</v>
      </c>
      <c r="DG297">
        <v>-0.001</v>
      </c>
      <c r="DH297">
        <v>-5.941</v>
      </c>
      <c r="DI297">
        <v>-0.174</v>
      </c>
      <c r="DJ297">
        <v>1500</v>
      </c>
      <c r="DK297">
        <v>17</v>
      </c>
      <c r="DL297">
        <v>0.13</v>
      </c>
      <c r="DM297">
        <v>0.04</v>
      </c>
      <c r="DN297">
        <v>-62.6100243902439</v>
      </c>
      <c r="DO297">
        <v>0.09384250871085696</v>
      </c>
      <c r="DP297">
        <v>0.1520845364735825</v>
      </c>
      <c r="DQ297">
        <v>1</v>
      </c>
      <c r="DR297">
        <v>2.560899268292683</v>
      </c>
      <c r="DS297">
        <v>-0.8358708710801438</v>
      </c>
      <c r="DT297">
        <v>0.08334667741457949</v>
      </c>
      <c r="DU297">
        <v>0</v>
      </c>
      <c r="DV297">
        <v>1</v>
      </c>
      <c r="DW297">
        <v>2</v>
      </c>
      <c r="DX297" t="s">
        <v>425</v>
      </c>
      <c r="DY297">
        <v>2.98412</v>
      </c>
      <c r="DZ297">
        <v>2.71537</v>
      </c>
      <c r="EA297">
        <v>0.21693</v>
      </c>
      <c r="EB297">
        <v>0.220115</v>
      </c>
      <c r="EC297">
        <v>0.0894909</v>
      </c>
      <c r="ED297">
        <v>0.07910159999999999</v>
      </c>
      <c r="EE297">
        <v>24850.1</v>
      </c>
      <c r="EF297">
        <v>24875.6</v>
      </c>
      <c r="EG297">
        <v>29484.9</v>
      </c>
      <c r="EH297">
        <v>29491.2</v>
      </c>
      <c r="EI297">
        <v>35588</v>
      </c>
      <c r="EJ297">
        <v>36108.4</v>
      </c>
      <c r="EK297">
        <v>41552.2</v>
      </c>
      <c r="EL297">
        <v>42019.3</v>
      </c>
      <c r="EM297">
        <v>1.97817</v>
      </c>
      <c r="EN297">
        <v>1.94023</v>
      </c>
      <c r="EO297">
        <v>0.110902</v>
      </c>
      <c r="EP297">
        <v>0</v>
      </c>
      <c r="EQ297">
        <v>23.2092</v>
      </c>
      <c r="ER297">
        <v>999.9</v>
      </c>
      <c r="ES297">
        <v>45.7</v>
      </c>
      <c r="ET297">
        <v>28.1</v>
      </c>
      <c r="EU297">
        <v>19.0882</v>
      </c>
      <c r="EV297">
        <v>62.9497</v>
      </c>
      <c r="EW297">
        <v>33.5497</v>
      </c>
      <c r="EX297">
        <v>1</v>
      </c>
      <c r="EY297">
        <v>-0.143763</v>
      </c>
      <c r="EZ297">
        <v>1.86765</v>
      </c>
      <c r="FA297">
        <v>20.3759</v>
      </c>
      <c r="FB297">
        <v>5.21654</v>
      </c>
      <c r="FC297">
        <v>12.0099</v>
      </c>
      <c r="FD297">
        <v>4.98985</v>
      </c>
      <c r="FE297">
        <v>3.28863</v>
      </c>
      <c r="FF297">
        <v>9999</v>
      </c>
      <c r="FG297">
        <v>9999</v>
      </c>
      <c r="FH297">
        <v>9999</v>
      </c>
      <c r="FI297">
        <v>267.6</v>
      </c>
      <c r="FJ297">
        <v>1.86694</v>
      </c>
      <c r="FK297">
        <v>1.86611</v>
      </c>
      <c r="FL297">
        <v>1.86554</v>
      </c>
      <c r="FM297">
        <v>1.86553</v>
      </c>
      <c r="FN297">
        <v>1.86733</v>
      </c>
      <c r="FO297">
        <v>1.86985</v>
      </c>
      <c r="FP297">
        <v>1.86849</v>
      </c>
      <c r="FQ297">
        <v>1.86996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-5.87</v>
      </c>
      <c r="GF297">
        <v>-0.1373</v>
      </c>
      <c r="GG297">
        <v>-1.924539205026614</v>
      </c>
      <c r="GH297">
        <v>-0.003472570976848066</v>
      </c>
      <c r="GI297">
        <v>7.724417303660118E-07</v>
      </c>
      <c r="GJ297">
        <v>-2.052396271755168E-10</v>
      </c>
      <c r="GK297">
        <v>-0.1837585470287317</v>
      </c>
      <c r="GL297">
        <v>-0.01104087791735834</v>
      </c>
      <c r="GM297">
        <v>0.001110027317673367</v>
      </c>
      <c r="GN297">
        <v>-2.007286811265012E-05</v>
      </c>
      <c r="GO297">
        <v>4</v>
      </c>
      <c r="GP297">
        <v>2317</v>
      </c>
      <c r="GQ297">
        <v>1</v>
      </c>
      <c r="GR297">
        <v>22</v>
      </c>
      <c r="GS297">
        <v>8665.5</v>
      </c>
      <c r="GT297">
        <v>8665.6</v>
      </c>
      <c r="GU297">
        <v>2.85034</v>
      </c>
      <c r="GV297">
        <v>2.17896</v>
      </c>
      <c r="GW297">
        <v>1.39648</v>
      </c>
      <c r="GX297">
        <v>2.33521</v>
      </c>
      <c r="GY297">
        <v>1.49536</v>
      </c>
      <c r="GZ297">
        <v>2.48169</v>
      </c>
      <c r="HA297">
        <v>32.6426</v>
      </c>
      <c r="HB297">
        <v>16.0583</v>
      </c>
      <c r="HC297">
        <v>18</v>
      </c>
      <c r="HD297">
        <v>524.109</v>
      </c>
      <c r="HE297">
        <v>455.587</v>
      </c>
      <c r="HF297">
        <v>20.9455</v>
      </c>
      <c r="HG297">
        <v>25.5743</v>
      </c>
      <c r="HH297">
        <v>30.0002</v>
      </c>
      <c r="HI297">
        <v>25.5708</v>
      </c>
      <c r="HJ297">
        <v>25.5173</v>
      </c>
      <c r="HK297">
        <v>57.0355</v>
      </c>
      <c r="HL297">
        <v>18.4725</v>
      </c>
      <c r="HM297">
        <v>39.0096</v>
      </c>
      <c r="HN297">
        <v>20.93</v>
      </c>
      <c r="HO297">
        <v>1489.54</v>
      </c>
      <c r="HP297">
        <v>15.8325</v>
      </c>
      <c r="HQ297">
        <v>100.858</v>
      </c>
      <c r="HR297">
        <v>100.922</v>
      </c>
    </row>
    <row r="298" spans="1:226">
      <c r="A298">
        <v>282</v>
      </c>
      <c r="B298">
        <v>1664379257</v>
      </c>
      <c r="C298">
        <v>3052</v>
      </c>
      <c r="D298" t="s">
        <v>928</v>
      </c>
      <c r="E298" t="s">
        <v>929</v>
      </c>
      <c r="F298">
        <v>5</v>
      </c>
      <c r="G298" t="s">
        <v>751</v>
      </c>
      <c r="H298" t="s">
        <v>354</v>
      </c>
      <c r="I298">
        <v>1664379249.5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1501.744295056538</v>
      </c>
      <c r="AK298">
        <v>1450.244363636363</v>
      </c>
      <c r="AL298">
        <v>3.448373132862987</v>
      </c>
      <c r="AM298">
        <v>64.65614572603255</v>
      </c>
      <c r="AN298">
        <f>(AP298 - AO298 + BO298*1E3/(8.314*(BQ298+273.15)) * AR298/BN298 * AQ298) * BN298/(100*BB298) * 1000/(1000 - AP298)</f>
        <v>0</v>
      </c>
      <c r="AO298">
        <v>15.72846454703351</v>
      </c>
      <c r="AP298">
        <v>18.13984969696969</v>
      </c>
      <c r="AQ298">
        <v>-5.195858748554507E-06</v>
      </c>
      <c r="AR298">
        <v>104.4264247999576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1664379249.5</v>
      </c>
      <c r="BH298">
        <v>1400.317407407407</v>
      </c>
      <c r="BI298">
        <v>1462.914444444445</v>
      </c>
      <c r="BJ298">
        <v>18.13724814814815</v>
      </c>
      <c r="BK298">
        <v>15.68052962962963</v>
      </c>
      <c r="BL298">
        <v>1406.168148148148</v>
      </c>
      <c r="BM298">
        <v>18.27457037037037</v>
      </c>
      <c r="BN298">
        <v>500.0731481481482</v>
      </c>
      <c r="BO298">
        <v>91.38044444444442</v>
      </c>
      <c r="BP298">
        <v>0.1000107296296296</v>
      </c>
      <c r="BQ298">
        <v>24.74045185185185</v>
      </c>
      <c r="BR298">
        <v>25.02504444444444</v>
      </c>
      <c r="BS298">
        <v>999.9000000000001</v>
      </c>
      <c r="BT298">
        <v>0</v>
      </c>
      <c r="BU298">
        <v>0</v>
      </c>
      <c r="BV298">
        <v>9992.942592592593</v>
      </c>
      <c r="BW298">
        <v>0</v>
      </c>
      <c r="BX298">
        <v>7.867966666666666</v>
      </c>
      <c r="BY298">
        <v>-62.59766666666668</v>
      </c>
      <c r="BZ298">
        <v>1426.184444444445</v>
      </c>
      <c r="CA298">
        <v>1486.221111111111</v>
      </c>
      <c r="CB298">
        <v>2.456715185185185</v>
      </c>
      <c r="CC298">
        <v>1462.914444444445</v>
      </c>
      <c r="CD298">
        <v>15.68052962962963</v>
      </c>
      <c r="CE298">
        <v>1.657389629629629</v>
      </c>
      <c r="CF298">
        <v>1.432894074074074</v>
      </c>
      <c r="CG298">
        <v>14.50298888888889</v>
      </c>
      <c r="CH298">
        <v>12.27023333333333</v>
      </c>
      <c r="CI298">
        <v>2000.009259259259</v>
      </c>
      <c r="CJ298">
        <v>0.9800027777777777</v>
      </c>
      <c r="CK298">
        <v>0.01999722222222222</v>
      </c>
      <c r="CL298">
        <v>0</v>
      </c>
      <c r="CM298">
        <v>714.0601111111113</v>
      </c>
      <c r="CN298">
        <v>5.00097</v>
      </c>
      <c r="CO298">
        <v>14242.69259259259</v>
      </c>
      <c r="CP298">
        <v>16707.66666666667</v>
      </c>
      <c r="CQ298">
        <v>38.49066666666667</v>
      </c>
      <c r="CR298">
        <v>38.937</v>
      </c>
      <c r="CS298">
        <v>38.48133333333333</v>
      </c>
      <c r="CT298">
        <v>38.54822222222222</v>
      </c>
      <c r="CU298">
        <v>38.875</v>
      </c>
      <c r="CV298">
        <v>1955.112222222222</v>
      </c>
      <c r="CW298">
        <v>39.89074074074075</v>
      </c>
      <c r="CX298">
        <v>0</v>
      </c>
      <c r="CY298">
        <v>1664379260.8</v>
      </c>
      <c r="CZ298">
        <v>0</v>
      </c>
      <c r="DA298">
        <v>0</v>
      </c>
      <c r="DB298" t="s">
        <v>356</v>
      </c>
      <c r="DC298">
        <v>1663859321.1</v>
      </c>
      <c r="DD298">
        <v>1663859315.6</v>
      </c>
      <c r="DE298">
        <v>0</v>
      </c>
      <c r="DF298">
        <v>0.196</v>
      </c>
      <c r="DG298">
        <v>-0.001</v>
      </c>
      <c r="DH298">
        <v>-5.941</v>
      </c>
      <c r="DI298">
        <v>-0.174</v>
      </c>
      <c r="DJ298">
        <v>1500</v>
      </c>
      <c r="DK298">
        <v>17</v>
      </c>
      <c r="DL298">
        <v>0.13</v>
      </c>
      <c r="DM298">
        <v>0.04</v>
      </c>
      <c r="DN298">
        <v>-62.62319268292683</v>
      </c>
      <c r="DO298">
        <v>0.2615749128919742</v>
      </c>
      <c r="DP298">
        <v>0.1507505456694315</v>
      </c>
      <c r="DQ298">
        <v>0</v>
      </c>
      <c r="DR298">
        <v>2.497689756097561</v>
      </c>
      <c r="DS298">
        <v>-0.6612765156794365</v>
      </c>
      <c r="DT298">
        <v>0.06610404963381057</v>
      </c>
      <c r="DU298">
        <v>0</v>
      </c>
      <c r="DV298">
        <v>0</v>
      </c>
      <c r="DW298">
        <v>2</v>
      </c>
      <c r="DX298" t="s">
        <v>357</v>
      </c>
      <c r="DY298">
        <v>2.98454</v>
      </c>
      <c r="DZ298">
        <v>2.71569</v>
      </c>
      <c r="EA298">
        <v>0.218505</v>
      </c>
      <c r="EB298">
        <v>0.221619</v>
      </c>
      <c r="EC298">
        <v>0.089487</v>
      </c>
      <c r="ED298">
        <v>0.0792776</v>
      </c>
      <c r="EE298">
        <v>24800.5</v>
      </c>
      <c r="EF298">
        <v>24827.4</v>
      </c>
      <c r="EG298">
        <v>29485.3</v>
      </c>
      <c r="EH298">
        <v>29490.9</v>
      </c>
      <c r="EI298">
        <v>35588.5</v>
      </c>
      <c r="EJ298">
        <v>36101.4</v>
      </c>
      <c r="EK298">
        <v>41552.6</v>
      </c>
      <c r="EL298">
        <v>42019.2</v>
      </c>
      <c r="EM298">
        <v>1.9786</v>
      </c>
      <c r="EN298">
        <v>1.94015</v>
      </c>
      <c r="EO298">
        <v>0.111014</v>
      </c>
      <c r="EP298">
        <v>0</v>
      </c>
      <c r="EQ298">
        <v>23.2073</v>
      </c>
      <c r="ER298">
        <v>999.9</v>
      </c>
      <c r="ES298">
        <v>45.7</v>
      </c>
      <c r="ET298">
        <v>28.1</v>
      </c>
      <c r="EU298">
        <v>19.0897</v>
      </c>
      <c r="EV298">
        <v>62.7197</v>
      </c>
      <c r="EW298">
        <v>32.8125</v>
      </c>
      <c r="EX298">
        <v>1</v>
      </c>
      <c r="EY298">
        <v>-0.143704</v>
      </c>
      <c r="EZ298">
        <v>1.90149</v>
      </c>
      <c r="FA298">
        <v>20.3757</v>
      </c>
      <c r="FB298">
        <v>5.21609</v>
      </c>
      <c r="FC298">
        <v>12.0099</v>
      </c>
      <c r="FD298">
        <v>4.98985</v>
      </c>
      <c r="FE298">
        <v>3.28848</v>
      </c>
      <c r="FF298">
        <v>9999</v>
      </c>
      <c r="FG298">
        <v>9999</v>
      </c>
      <c r="FH298">
        <v>9999</v>
      </c>
      <c r="FI298">
        <v>267.6</v>
      </c>
      <c r="FJ298">
        <v>1.86692</v>
      </c>
      <c r="FK298">
        <v>1.86612</v>
      </c>
      <c r="FL298">
        <v>1.86554</v>
      </c>
      <c r="FM298">
        <v>1.86551</v>
      </c>
      <c r="FN298">
        <v>1.86735</v>
      </c>
      <c r="FO298">
        <v>1.86981</v>
      </c>
      <c r="FP298">
        <v>1.86849</v>
      </c>
      <c r="FQ298">
        <v>1.86996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-5.92</v>
      </c>
      <c r="GF298">
        <v>-0.1373</v>
      </c>
      <c r="GG298">
        <v>-1.924539205026614</v>
      </c>
      <c r="GH298">
        <v>-0.003472570976848066</v>
      </c>
      <c r="GI298">
        <v>7.724417303660118E-07</v>
      </c>
      <c r="GJ298">
        <v>-2.052396271755168E-10</v>
      </c>
      <c r="GK298">
        <v>-0.1837585470287317</v>
      </c>
      <c r="GL298">
        <v>-0.01104087791735834</v>
      </c>
      <c r="GM298">
        <v>0.001110027317673367</v>
      </c>
      <c r="GN298">
        <v>-2.007286811265012E-05</v>
      </c>
      <c r="GO298">
        <v>4</v>
      </c>
      <c r="GP298">
        <v>2317</v>
      </c>
      <c r="GQ298">
        <v>1</v>
      </c>
      <c r="GR298">
        <v>22</v>
      </c>
      <c r="GS298">
        <v>8665.6</v>
      </c>
      <c r="GT298">
        <v>8665.700000000001</v>
      </c>
      <c r="GU298">
        <v>2.87476</v>
      </c>
      <c r="GV298">
        <v>2.18872</v>
      </c>
      <c r="GW298">
        <v>1.39648</v>
      </c>
      <c r="GX298">
        <v>2.33521</v>
      </c>
      <c r="GY298">
        <v>1.49536</v>
      </c>
      <c r="GZ298">
        <v>2.40234</v>
      </c>
      <c r="HA298">
        <v>32.6426</v>
      </c>
      <c r="HB298">
        <v>16.0496</v>
      </c>
      <c r="HC298">
        <v>18</v>
      </c>
      <c r="HD298">
        <v>524.404</v>
      </c>
      <c r="HE298">
        <v>455.558</v>
      </c>
      <c r="HF298">
        <v>20.9218</v>
      </c>
      <c r="HG298">
        <v>25.5762</v>
      </c>
      <c r="HH298">
        <v>30.0001</v>
      </c>
      <c r="HI298">
        <v>25.5727</v>
      </c>
      <c r="HJ298">
        <v>25.5194</v>
      </c>
      <c r="HK298">
        <v>57.5058</v>
      </c>
      <c r="HL298">
        <v>18.1873</v>
      </c>
      <c r="HM298">
        <v>39.0096</v>
      </c>
      <c r="HN298">
        <v>20.9027</v>
      </c>
      <c r="HO298">
        <v>1502.9</v>
      </c>
      <c r="HP298">
        <v>15.8946</v>
      </c>
      <c r="HQ298">
        <v>100.859</v>
      </c>
      <c r="HR298">
        <v>100.922</v>
      </c>
    </row>
    <row r="299" spans="1:226">
      <c r="A299">
        <v>283</v>
      </c>
      <c r="B299">
        <v>1664379262</v>
      </c>
      <c r="C299">
        <v>3057</v>
      </c>
      <c r="D299" t="s">
        <v>930</v>
      </c>
      <c r="E299" t="s">
        <v>931</v>
      </c>
      <c r="F299">
        <v>5</v>
      </c>
      <c r="G299" t="s">
        <v>751</v>
      </c>
      <c r="H299" t="s">
        <v>354</v>
      </c>
      <c r="I299">
        <v>1664379254.214286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1518.868407748918</v>
      </c>
      <c r="AK299">
        <v>1467.341090909091</v>
      </c>
      <c r="AL299">
        <v>3.411757433028753</v>
      </c>
      <c r="AM299">
        <v>64.65614572603255</v>
      </c>
      <c r="AN299">
        <f>(AP299 - AO299 + BO299*1E3/(8.314*(BQ299+273.15)) * AR299/BN299 * AQ299) * BN299/(100*BB299) * 1000/(1000 - AP299)</f>
        <v>0</v>
      </c>
      <c r="AO299">
        <v>15.7732859213522</v>
      </c>
      <c r="AP299">
        <v>18.13698848484849</v>
      </c>
      <c r="AQ299">
        <v>-8.768502157900514E-06</v>
      </c>
      <c r="AR299">
        <v>104.4264247999576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1664379254.214286</v>
      </c>
      <c r="BH299">
        <v>1416.181785714286</v>
      </c>
      <c r="BI299">
        <v>1478.763214285714</v>
      </c>
      <c r="BJ299">
        <v>18.13949642857143</v>
      </c>
      <c r="BK299">
        <v>15.72546785714286</v>
      </c>
      <c r="BL299">
        <v>1422.072857142857</v>
      </c>
      <c r="BM299">
        <v>18.2768</v>
      </c>
      <c r="BN299">
        <v>500.0646071428572</v>
      </c>
      <c r="BO299">
        <v>91.37983214285714</v>
      </c>
      <c r="BP299">
        <v>0.09992171785714286</v>
      </c>
      <c r="BQ299">
        <v>24.72962142857142</v>
      </c>
      <c r="BR299">
        <v>25.025475</v>
      </c>
      <c r="BS299">
        <v>999.9000000000002</v>
      </c>
      <c r="BT299">
        <v>0</v>
      </c>
      <c r="BU299">
        <v>0</v>
      </c>
      <c r="BV299">
        <v>9997.863928571429</v>
      </c>
      <c r="BW299">
        <v>0</v>
      </c>
      <c r="BX299">
        <v>7.869059999999998</v>
      </c>
      <c r="BY299">
        <v>-62.58212857142856</v>
      </c>
      <c r="BZ299">
        <v>1442.345357142857</v>
      </c>
      <c r="CA299">
        <v>1502.390357142858</v>
      </c>
      <c r="CB299">
        <v>2.414027857142857</v>
      </c>
      <c r="CC299">
        <v>1478.763214285714</v>
      </c>
      <c r="CD299">
        <v>15.72546785714286</v>
      </c>
      <c r="CE299">
        <v>1.657583928571428</v>
      </c>
      <c r="CF299">
        <v>1.436990357142857</v>
      </c>
      <c r="CG299">
        <v>14.5048</v>
      </c>
      <c r="CH299">
        <v>12.31365357142857</v>
      </c>
      <c r="CI299">
        <v>1999.9975</v>
      </c>
      <c r="CJ299">
        <v>0.9800025357142855</v>
      </c>
      <c r="CK299">
        <v>0.01999746428571428</v>
      </c>
      <c r="CL299">
        <v>0</v>
      </c>
      <c r="CM299">
        <v>713.6725357142858</v>
      </c>
      <c r="CN299">
        <v>5.00097</v>
      </c>
      <c r="CO299">
        <v>14233.22857142857</v>
      </c>
      <c r="CP299">
        <v>16707.56428571428</v>
      </c>
      <c r="CQ299">
        <v>38.47075</v>
      </c>
      <c r="CR299">
        <v>38.92814285714286</v>
      </c>
      <c r="CS299">
        <v>38.46174999999999</v>
      </c>
      <c r="CT299">
        <v>38.52878571428572</v>
      </c>
      <c r="CU299">
        <v>38.86149999999999</v>
      </c>
      <c r="CV299">
        <v>1955.097857142857</v>
      </c>
      <c r="CW299">
        <v>39.89285714285715</v>
      </c>
      <c r="CX299">
        <v>0</v>
      </c>
      <c r="CY299">
        <v>1664379266.2</v>
      </c>
      <c r="CZ299">
        <v>0</v>
      </c>
      <c r="DA299">
        <v>0</v>
      </c>
      <c r="DB299" t="s">
        <v>356</v>
      </c>
      <c r="DC299">
        <v>1663859321.1</v>
      </c>
      <c r="DD299">
        <v>1663859315.6</v>
      </c>
      <c r="DE299">
        <v>0</v>
      </c>
      <c r="DF299">
        <v>0.196</v>
      </c>
      <c r="DG299">
        <v>-0.001</v>
      </c>
      <c r="DH299">
        <v>-5.941</v>
      </c>
      <c r="DI299">
        <v>-0.174</v>
      </c>
      <c r="DJ299">
        <v>1500</v>
      </c>
      <c r="DK299">
        <v>17</v>
      </c>
      <c r="DL299">
        <v>0.13</v>
      </c>
      <c r="DM299">
        <v>0.04</v>
      </c>
      <c r="DN299">
        <v>-62.5696875</v>
      </c>
      <c r="DO299">
        <v>0.1078480300188276</v>
      </c>
      <c r="DP299">
        <v>0.09252809083597285</v>
      </c>
      <c r="DQ299">
        <v>0</v>
      </c>
      <c r="DR299">
        <v>2.4359485</v>
      </c>
      <c r="DS299">
        <v>-0.5458333958724252</v>
      </c>
      <c r="DT299">
        <v>0.05256436285878483</v>
      </c>
      <c r="DU299">
        <v>0</v>
      </c>
      <c r="DV299">
        <v>0</v>
      </c>
      <c r="DW299">
        <v>2</v>
      </c>
      <c r="DX299" t="s">
        <v>357</v>
      </c>
      <c r="DY299">
        <v>2.98429</v>
      </c>
      <c r="DZ299">
        <v>2.71573</v>
      </c>
      <c r="EA299">
        <v>0.220063</v>
      </c>
      <c r="EB299">
        <v>0.223134</v>
      </c>
      <c r="EC299">
        <v>0.08947620000000001</v>
      </c>
      <c r="ED299">
        <v>0.07945820000000001</v>
      </c>
      <c r="EE299">
        <v>24751.2</v>
      </c>
      <c r="EF299">
        <v>24779.5</v>
      </c>
      <c r="EG299">
        <v>29485.4</v>
      </c>
      <c r="EH299">
        <v>29491.3</v>
      </c>
      <c r="EI299">
        <v>35589.2</v>
      </c>
      <c r="EJ299">
        <v>36094.6</v>
      </c>
      <c r="EK299">
        <v>41552.8</v>
      </c>
      <c r="EL299">
        <v>42019.7</v>
      </c>
      <c r="EM299">
        <v>1.9788</v>
      </c>
      <c r="EN299">
        <v>1.94035</v>
      </c>
      <c r="EO299">
        <v>0.110436</v>
      </c>
      <c r="EP299">
        <v>0</v>
      </c>
      <c r="EQ299">
        <v>23.2053</v>
      </c>
      <c r="ER299">
        <v>999.9</v>
      </c>
      <c r="ES299">
        <v>45.7</v>
      </c>
      <c r="ET299">
        <v>28.1</v>
      </c>
      <c r="EU299">
        <v>19.0885</v>
      </c>
      <c r="EV299">
        <v>62.4297</v>
      </c>
      <c r="EW299">
        <v>33.5337</v>
      </c>
      <c r="EX299">
        <v>1</v>
      </c>
      <c r="EY299">
        <v>-0.143628</v>
      </c>
      <c r="EZ299">
        <v>1.92089</v>
      </c>
      <c r="FA299">
        <v>20.3754</v>
      </c>
      <c r="FB299">
        <v>5.21669</v>
      </c>
      <c r="FC299">
        <v>12.0099</v>
      </c>
      <c r="FD299">
        <v>4.98985</v>
      </c>
      <c r="FE299">
        <v>3.28858</v>
      </c>
      <c r="FF299">
        <v>9999</v>
      </c>
      <c r="FG299">
        <v>9999</v>
      </c>
      <c r="FH299">
        <v>9999</v>
      </c>
      <c r="FI299">
        <v>267.6</v>
      </c>
      <c r="FJ299">
        <v>1.86697</v>
      </c>
      <c r="FK299">
        <v>1.86613</v>
      </c>
      <c r="FL299">
        <v>1.86554</v>
      </c>
      <c r="FM299">
        <v>1.86553</v>
      </c>
      <c r="FN299">
        <v>1.86733</v>
      </c>
      <c r="FO299">
        <v>1.86982</v>
      </c>
      <c r="FP299">
        <v>1.86849</v>
      </c>
      <c r="FQ299">
        <v>1.86996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-5.95</v>
      </c>
      <c r="GF299">
        <v>-0.1373</v>
      </c>
      <c r="GG299">
        <v>-1.924539205026614</v>
      </c>
      <c r="GH299">
        <v>-0.003472570976848066</v>
      </c>
      <c r="GI299">
        <v>7.724417303660118E-07</v>
      </c>
      <c r="GJ299">
        <v>-2.052396271755168E-10</v>
      </c>
      <c r="GK299">
        <v>-0.1837585470287317</v>
      </c>
      <c r="GL299">
        <v>-0.01104087791735834</v>
      </c>
      <c r="GM299">
        <v>0.001110027317673367</v>
      </c>
      <c r="GN299">
        <v>-2.007286811265012E-05</v>
      </c>
      <c r="GO299">
        <v>4</v>
      </c>
      <c r="GP299">
        <v>2317</v>
      </c>
      <c r="GQ299">
        <v>1</v>
      </c>
      <c r="GR299">
        <v>22</v>
      </c>
      <c r="GS299">
        <v>8665.700000000001</v>
      </c>
      <c r="GT299">
        <v>8665.799999999999</v>
      </c>
      <c r="GU299">
        <v>2.90039</v>
      </c>
      <c r="GV299">
        <v>2.1814</v>
      </c>
      <c r="GW299">
        <v>1.39648</v>
      </c>
      <c r="GX299">
        <v>2.33521</v>
      </c>
      <c r="GY299">
        <v>1.49536</v>
      </c>
      <c r="GZ299">
        <v>2.46826</v>
      </c>
      <c r="HA299">
        <v>32.6426</v>
      </c>
      <c r="HB299">
        <v>16.0583</v>
      </c>
      <c r="HC299">
        <v>18</v>
      </c>
      <c r="HD299">
        <v>524.55</v>
      </c>
      <c r="HE299">
        <v>455.695</v>
      </c>
      <c r="HF299">
        <v>20.8945</v>
      </c>
      <c r="HG299">
        <v>25.5784</v>
      </c>
      <c r="HH299">
        <v>30.0002</v>
      </c>
      <c r="HI299">
        <v>25.5743</v>
      </c>
      <c r="HJ299">
        <v>25.5212</v>
      </c>
      <c r="HK299">
        <v>58.0273</v>
      </c>
      <c r="HL299">
        <v>17.6181</v>
      </c>
      <c r="HM299">
        <v>39.0096</v>
      </c>
      <c r="HN299">
        <v>20.8763</v>
      </c>
      <c r="HO299">
        <v>1522.95</v>
      </c>
      <c r="HP299">
        <v>15.9583</v>
      </c>
      <c r="HQ299">
        <v>100.859</v>
      </c>
      <c r="HR299">
        <v>100.923</v>
      </c>
    </row>
    <row r="300" spans="1:226">
      <c r="A300">
        <v>284</v>
      </c>
      <c r="B300">
        <v>1664379267</v>
      </c>
      <c r="C300">
        <v>3062</v>
      </c>
      <c r="D300" t="s">
        <v>932</v>
      </c>
      <c r="E300" t="s">
        <v>933</v>
      </c>
      <c r="F300">
        <v>5</v>
      </c>
      <c r="G300" t="s">
        <v>751</v>
      </c>
      <c r="H300" t="s">
        <v>354</v>
      </c>
      <c r="I300">
        <v>1664379259.5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1535.723586092285</v>
      </c>
      <c r="AK300">
        <v>1484.426484848485</v>
      </c>
      <c r="AL300">
        <v>3.399425514465086</v>
      </c>
      <c r="AM300">
        <v>64.65614572603255</v>
      </c>
      <c r="AN300">
        <f>(AP300 - AO300 + BO300*1E3/(8.314*(BQ300+273.15)) * AR300/BN300 * AQ300) * BN300/(100*BB300) * 1000/(1000 - AP300)</f>
        <v>0</v>
      </c>
      <c r="AO300">
        <v>15.83740117042662</v>
      </c>
      <c r="AP300">
        <v>18.14025333333333</v>
      </c>
      <c r="AQ300">
        <v>1.982435031391691E-05</v>
      </c>
      <c r="AR300">
        <v>104.4264247999576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1664379259.5</v>
      </c>
      <c r="BH300">
        <v>1434</v>
      </c>
      <c r="BI300">
        <v>1496.378148148148</v>
      </c>
      <c r="BJ300">
        <v>18.13915925925926</v>
      </c>
      <c r="BK300">
        <v>15.78022592592593</v>
      </c>
      <c r="BL300">
        <v>1439.936296296296</v>
      </c>
      <c r="BM300">
        <v>18.27647037037037</v>
      </c>
      <c r="BN300">
        <v>500.0705925925926</v>
      </c>
      <c r="BO300">
        <v>91.37925555555556</v>
      </c>
      <c r="BP300">
        <v>0.09998255185185186</v>
      </c>
      <c r="BQ300">
        <v>24.7180962962963</v>
      </c>
      <c r="BR300">
        <v>25.02264814814815</v>
      </c>
      <c r="BS300">
        <v>999.9000000000001</v>
      </c>
      <c r="BT300">
        <v>0</v>
      </c>
      <c r="BU300">
        <v>0</v>
      </c>
      <c r="BV300">
        <v>10002.43555555556</v>
      </c>
      <c r="BW300">
        <v>0</v>
      </c>
      <c r="BX300">
        <v>7.869059999999998</v>
      </c>
      <c r="BY300">
        <v>-62.37745555555556</v>
      </c>
      <c r="BZ300">
        <v>1460.492962962963</v>
      </c>
      <c r="CA300">
        <v>1520.37</v>
      </c>
      <c r="CB300">
        <v>2.35894037037037</v>
      </c>
      <c r="CC300">
        <v>1496.378148148148</v>
      </c>
      <c r="CD300">
        <v>15.78022592592593</v>
      </c>
      <c r="CE300">
        <v>1.657543703703704</v>
      </c>
      <c r="CF300">
        <v>1.441984814814815</v>
      </c>
      <c r="CG300">
        <v>14.50441851851852</v>
      </c>
      <c r="CH300">
        <v>12.36642592592593</v>
      </c>
      <c r="CI300">
        <v>2000.005185185185</v>
      </c>
      <c r="CJ300">
        <v>0.9800023333333333</v>
      </c>
      <c r="CK300">
        <v>0.01999766666666667</v>
      </c>
      <c r="CL300">
        <v>0</v>
      </c>
      <c r="CM300">
        <v>713.2403703703704</v>
      </c>
      <c r="CN300">
        <v>5.00097</v>
      </c>
      <c r="CO300">
        <v>14222.95555555555</v>
      </c>
      <c r="CP300">
        <v>16707.62592592593</v>
      </c>
      <c r="CQ300">
        <v>38.44866666666667</v>
      </c>
      <c r="CR300">
        <v>38.90714814814815</v>
      </c>
      <c r="CS300">
        <v>38.43940740740741</v>
      </c>
      <c r="CT300">
        <v>38.50688888888889</v>
      </c>
      <c r="CU300">
        <v>38.84</v>
      </c>
      <c r="CV300">
        <v>1955.105185185185</v>
      </c>
      <c r="CW300">
        <v>39.8962962962963</v>
      </c>
      <c r="CX300">
        <v>0</v>
      </c>
      <c r="CY300">
        <v>1664379271</v>
      </c>
      <c r="CZ300">
        <v>0</v>
      </c>
      <c r="DA300">
        <v>0</v>
      </c>
      <c r="DB300" t="s">
        <v>356</v>
      </c>
      <c r="DC300">
        <v>1663859321.1</v>
      </c>
      <c r="DD300">
        <v>1663859315.6</v>
      </c>
      <c r="DE300">
        <v>0</v>
      </c>
      <c r="DF300">
        <v>0.196</v>
      </c>
      <c r="DG300">
        <v>-0.001</v>
      </c>
      <c r="DH300">
        <v>-5.941</v>
      </c>
      <c r="DI300">
        <v>-0.174</v>
      </c>
      <c r="DJ300">
        <v>1500</v>
      </c>
      <c r="DK300">
        <v>17</v>
      </c>
      <c r="DL300">
        <v>0.13</v>
      </c>
      <c r="DM300">
        <v>0.04</v>
      </c>
      <c r="DN300">
        <v>-62.5056975</v>
      </c>
      <c r="DO300">
        <v>1.568027392120112</v>
      </c>
      <c r="DP300">
        <v>0.2066672161803852</v>
      </c>
      <c r="DQ300">
        <v>0</v>
      </c>
      <c r="DR300">
        <v>2.396769</v>
      </c>
      <c r="DS300">
        <v>-0.6033122701688545</v>
      </c>
      <c r="DT300">
        <v>0.05823191525272028</v>
      </c>
      <c r="DU300">
        <v>0</v>
      </c>
      <c r="DV300">
        <v>0</v>
      </c>
      <c r="DW300">
        <v>2</v>
      </c>
      <c r="DX300" t="s">
        <v>357</v>
      </c>
      <c r="DY300">
        <v>2.98451</v>
      </c>
      <c r="DZ300">
        <v>2.71549</v>
      </c>
      <c r="EA300">
        <v>0.2216</v>
      </c>
      <c r="EB300">
        <v>0.224547</v>
      </c>
      <c r="EC300">
        <v>0.08949</v>
      </c>
      <c r="ED300">
        <v>0.0797204</v>
      </c>
      <c r="EE300">
        <v>24702.1</v>
      </c>
      <c r="EF300">
        <v>24734.5</v>
      </c>
      <c r="EG300">
        <v>29485</v>
      </c>
      <c r="EH300">
        <v>29491.4</v>
      </c>
      <c r="EI300">
        <v>35588.2</v>
      </c>
      <c r="EJ300">
        <v>36084.3</v>
      </c>
      <c r="EK300">
        <v>41552.3</v>
      </c>
      <c r="EL300">
        <v>42019.9</v>
      </c>
      <c r="EM300">
        <v>1.97845</v>
      </c>
      <c r="EN300">
        <v>1.94042</v>
      </c>
      <c r="EO300">
        <v>0.110716</v>
      </c>
      <c r="EP300">
        <v>0</v>
      </c>
      <c r="EQ300">
        <v>23.2023</v>
      </c>
      <c r="ER300">
        <v>999.9</v>
      </c>
      <c r="ES300">
        <v>45.6</v>
      </c>
      <c r="ET300">
        <v>28.1</v>
      </c>
      <c r="EU300">
        <v>19.0458</v>
      </c>
      <c r="EV300">
        <v>62.9497</v>
      </c>
      <c r="EW300">
        <v>32.9527</v>
      </c>
      <c r="EX300">
        <v>1</v>
      </c>
      <c r="EY300">
        <v>-0.143361</v>
      </c>
      <c r="EZ300">
        <v>1.91893</v>
      </c>
      <c r="FA300">
        <v>20.3754</v>
      </c>
      <c r="FB300">
        <v>5.21594</v>
      </c>
      <c r="FC300">
        <v>12.0099</v>
      </c>
      <c r="FD300">
        <v>4.9892</v>
      </c>
      <c r="FE300">
        <v>3.28842</v>
      </c>
      <c r="FF300">
        <v>9999</v>
      </c>
      <c r="FG300">
        <v>9999</v>
      </c>
      <c r="FH300">
        <v>9999</v>
      </c>
      <c r="FI300">
        <v>267.6</v>
      </c>
      <c r="FJ300">
        <v>1.86698</v>
      </c>
      <c r="FK300">
        <v>1.86615</v>
      </c>
      <c r="FL300">
        <v>1.86554</v>
      </c>
      <c r="FM300">
        <v>1.86554</v>
      </c>
      <c r="FN300">
        <v>1.86733</v>
      </c>
      <c r="FO300">
        <v>1.86983</v>
      </c>
      <c r="FP300">
        <v>1.86851</v>
      </c>
      <c r="FQ300">
        <v>1.86996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-6</v>
      </c>
      <c r="GF300">
        <v>-0.1373</v>
      </c>
      <c r="GG300">
        <v>-1.924539205026614</v>
      </c>
      <c r="GH300">
        <v>-0.003472570976848066</v>
      </c>
      <c r="GI300">
        <v>7.724417303660118E-07</v>
      </c>
      <c r="GJ300">
        <v>-2.052396271755168E-10</v>
      </c>
      <c r="GK300">
        <v>-0.1837585470287317</v>
      </c>
      <c r="GL300">
        <v>-0.01104087791735834</v>
      </c>
      <c r="GM300">
        <v>0.001110027317673367</v>
      </c>
      <c r="GN300">
        <v>-2.007286811265012E-05</v>
      </c>
      <c r="GO300">
        <v>4</v>
      </c>
      <c r="GP300">
        <v>2317</v>
      </c>
      <c r="GQ300">
        <v>1</v>
      </c>
      <c r="GR300">
        <v>22</v>
      </c>
      <c r="GS300">
        <v>8665.799999999999</v>
      </c>
      <c r="GT300">
        <v>8665.9</v>
      </c>
      <c r="GU300">
        <v>2.92358</v>
      </c>
      <c r="GV300">
        <v>2.18872</v>
      </c>
      <c r="GW300">
        <v>1.39648</v>
      </c>
      <c r="GX300">
        <v>2.33521</v>
      </c>
      <c r="GY300">
        <v>1.49536</v>
      </c>
      <c r="GZ300">
        <v>2.42432</v>
      </c>
      <c r="HA300">
        <v>32.6426</v>
      </c>
      <c r="HB300">
        <v>16.0496</v>
      </c>
      <c r="HC300">
        <v>18</v>
      </c>
      <c r="HD300">
        <v>524.33</v>
      </c>
      <c r="HE300">
        <v>455.751</v>
      </c>
      <c r="HF300">
        <v>20.8677</v>
      </c>
      <c r="HG300">
        <v>25.5802</v>
      </c>
      <c r="HH300">
        <v>30.0003</v>
      </c>
      <c r="HI300">
        <v>25.5753</v>
      </c>
      <c r="HJ300">
        <v>25.5222</v>
      </c>
      <c r="HK300">
        <v>58.5007</v>
      </c>
      <c r="HL300">
        <v>17.3295</v>
      </c>
      <c r="HM300">
        <v>39.0096</v>
      </c>
      <c r="HN300">
        <v>20.8575</v>
      </c>
      <c r="HO300">
        <v>1536.39</v>
      </c>
      <c r="HP300">
        <v>16.0184</v>
      </c>
      <c r="HQ300">
        <v>100.858</v>
      </c>
      <c r="HR300">
        <v>100.923</v>
      </c>
    </row>
    <row r="301" spans="1:226">
      <c r="A301">
        <v>285</v>
      </c>
      <c r="B301">
        <v>1664379272</v>
      </c>
      <c r="C301">
        <v>3067</v>
      </c>
      <c r="D301" t="s">
        <v>934</v>
      </c>
      <c r="E301" t="s">
        <v>935</v>
      </c>
      <c r="F301">
        <v>5</v>
      </c>
      <c r="G301" t="s">
        <v>751</v>
      </c>
      <c r="H301" t="s">
        <v>354</v>
      </c>
      <c r="I301">
        <v>1664379264.214286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1552.22209882404</v>
      </c>
      <c r="AK301">
        <v>1501.178787878787</v>
      </c>
      <c r="AL301">
        <v>3.36458392318647</v>
      </c>
      <c r="AM301">
        <v>64.65614572603255</v>
      </c>
      <c r="AN301">
        <f>(AP301 - AO301 + BO301*1E3/(8.314*(BQ301+273.15)) * AR301/BN301 * AQ301) * BN301/(100*BB301) * 1000/(1000 - AP301)</f>
        <v>0</v>
      </c>
      <c r="AO301">
        <v>15.92035807588972</v>
      </c>
      <c r="AP301">
        <v>18.15218242424242</v>
      </c>
      <c r="AQ301">
        <v>5.11255414613138E-05</v>
      </c>
      <c r="AR301">
        <v>104.4264247999576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1664379264.214286</v>
      </c>
      <c r="BH301">
        <v>1449.773571428572</v>
      </c>
      <c r="BI301">
        <v>1511.854642857143</v>
      </c>
      <c r="BJ301">
        <v>18.141075</v>
      </c>
      <c r="BK301">
        <v>15.84026785714286</v>
      </c>
      <c r="BL301">
        <v>1455.75</v>
      </c>
      <c r="BM301">
        <v>18.27836071428571</v>
      </c>
      <c r="BN301">
        <v>500.0762142857142</v>
      </c>
      <c r="BO301">
        <v>91.37932142857143</v>
      </c>
      <c r="BP301">
        <v>0.1000216357142857</v>
      </c>
      <c r="BQ301">
        <v>24.70800357142857</v>
      </c>
      <c r="BR301">
        <v>25.01926428571429</v>
      </c>
      <c r="BS301">
        <v>999.9000000000002</v>
      </c>
      <c r="BT301">
        <v>0</v>
      </c>
      <c r="BU301">
        <v>0</v>
      </c>
      <c r="BV301">
        <v>9992.615000000002</v>
      </c>
      <c r="BW301">
        <v>0</v>
      </c>
      <c r="BX301">
        <v>7.869059999999998</v>
      </c>
      <c r="BY301">
        <v>-62.079775</v>
      </c>
      <c r="BZ301">
        <v>1476.561428571429</v>
      </c>
      <c r="CA301">
        <v>1536.188571428572</v>
      </c>
      <c r="CB301">
        <v>2.300808571428572</v>
      </c>
      <c r="CC301">
        <v>1511.854642857143</v>
      </c>
      <c r="CD301">
        <v>15.84026785714286</v>
      </c>
      <c r="CE301">
        <v>1.657719285714286</v>
      </c>
      <c r="CF301">
        <v>1.447473214285715</v>
      </c>
      <c r="CG301">
        <v>14.50606071428571</v>
      </c>
      <c r="CH301">
        <v>12.4242</v>
      </c>
      <c r="CI301">
        <v>2000.000357142857</v>
      </c>
      <c r="CJ301">
        <v>0.9800021071428571</v>
      </c>
      <c r="CK301">
        <v>0.01999789285714285</v>
      </c>
      <c r="CL301">
        <v>0</v>
      </c>
      <c r="CM301">
        <v>712.8567499999999</v>
      </c>
      <c r="CN301">
        <v>5.00097</v>
      </c>
      <c r="CO301">
        <v>14214.00357142857</v>
      </c>
      <c r="CP301">
        <v>16707.58928571429</v>
      </c>
      <c r="CQ301">
        <v>38.41707142857143</v>
      </c>
      <c r="CR301">
        <v>38.88828571428571</v>
      </c>
      <c r="CS301">
        <v>38.41485714285714</v>
      </c>
      <c r="CT301">
        <v>38.5</v>
      </c>
      <c r="CU301">
        <v>38.82099999999999</v>
      </c>
      <c r="CV301">
        <v>1955.100357142857</v>
      </c>
      <c r="CW301">
        <v>39.89892857142858</v>
      </c>
      <c r="CX301">
        <v>0</v>
      </c>
      <c r="CY301">
        <v>1664379275.8</v>
      </c>
      <c r="CZ301">
        <v>0</v>
      </c>
      <c r="DA301">
        <v>0</v>
      </c>
      <c r="DB301" t="s">
        <v>356</v>
      </c>
      <c r="DC301">
        <v>1663859321.1</v>
      </c>
      <c r="DD301">
        <v>1663859315.6</v>
      </c>
      <c r="DE301">
        <v>0</v>
      </c>
      <c r="DF301">
        <v>0.196</v>
      </c>
      <c r="DG301">
        <v>-0.001</v>
      </c>
      <c r="DH301">
        <v>-5.941</v>
      </c>
      <c r="DI301">
        <v>-0.174</v>
      </c>
      <c r="DJ301">
        <v>1500</v>
      </c>
      <c r="DK301">
        <v>17</v>
      </c>
      <c r="DL301">
        <v>0.13</v>
      </c>
      <c r="DM301">
        <v>0.04</v>
      </c>
      <c r="DN301">
        <v>-62.21218750000001</v>
      </c>
      <c r="DO301">
        <v>3.964269793621089</v>
      </c>
      <c r="DP301">
        <v>0.412868036536797</v>
      </c>
      <c r="DQ301">
        <v>0</v>
      </c>
      <c r="DR301">
        <v>2.32910825</v>
      </c>
      <c r="DS301">
        <v>-0.7328765853658572</v>
      </c>
      <c r="DT301">
        <v>0.07084633363440551</v>
      </c>
      <c r="DU301">
        <v>0</v>
      </c>
      <c r="DV301">
        <v>0</v>
      </c>
      <c r="DW301">
        <v>2</v>
      </c>
      <c r="DX301" t="s">
        <v>357</v>
      </c>
      <c r="DY301">
        <v>2.9843</v>
      </c>
      <c r="DZ301">
        <v>2.71551</v>
      </c>
      <c r="EA301">
        <v>0.223106</v>
      </c>
      <c r="EB301">
        <v>0.225986</v>
      </c>
      <c r="EC301">
        <v>0.0895368</v>
      </c>
      <c r="ED301">
        <v>0.0800046</v>
      </c>
      <c r="EE301">
        <v>24654.3</v>
      </c>
      <c r="EF301">
        <v>24688.6</v>
      </c>
      <c r="EG301">
        <v>29484.9</v>
      </c>
      <c r="EH301">
        <v>29491.3</v>
      </c>
      <c r="EI301">
        <v>35586.3</v>
      </c>
      <c r="EJ301">
        <v>36072.9</v>
      </c>
      <c r="EK301">
        <v>41552.2</v>
      </c>
      <c r="EL301">
        <v>42019.7</v>
      </c>
      <c r="EM301">
        <v>1.97815</v>
      </c>
      <c r="EN301">
        <v>1.94078</v>
      </c>
      <c r="EO301">
        <v>0.110045</v>
      </c>
      <c r="EP301">
        <v>0</v>
      </c>
      <c r="EQ301">
        <v>23.1983</v>
      </c>
      <c r="ER301">
        <v>999.9</v>
      </c>
      <c r="ES301">
        <v>45.6</v>
      </c>
      <c r="ET301">
        <v>28.1</v>
      </c>
      <c r="EU301">
        <v>19.0468</v>
      </c>
      <c r="EV301">
        <v>62.3597</v>
      </c>
      <c r="EW301">
        <v>33.0248</v>
      </c>
      <c r="EX301">
        <v>1</v>
      </c>
      <c r="EY301">
        <v>-0.143176</v>
      </c>
      <c r="EZ301">
        <v>1.91016</v>
      </c>
      <c r="FA301">
        <v>20.3752</v>
      </c>
      <c r="FB301">
        <v>5.21564</v>
      </c>
      <c r="FC301">
        <v>12.0099</v>
      </c>
      <c r="FD301">
        <v>4.9891</v>
      </c>
      <c r="FE301">
        <v>3.28828</v>
      </c>
      <c r="FF301">
        <v>9999</v>
      </c>
      <c r="FG301">
        <v>9999</v>
      </c>
      <c r="FH301">
        <v>9999</v>
      </c>
      <c r="FI301">
        <v>267.6</v>
      </c>
      <c r="FJ301">
        <v>1.86697</v>
      </c>
      <c r="FK301">
        <v>1.86614</v>
      </c>
      <c r="FL301">
        <v>1.86554</v>
      </c>
      <c r="FM301">
        <v>1.86553</v>
      </c>
      <c r="FN301">
        <v>1.86735</v>
      </c>
      <c r="FO301">
        <v>1.86981</v>
      </c>
      <c r="FP301">
        <v>1.86852</v>
      </c>
      <c r="FQ301">
        <v>1.86996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-6.04</v>
      </c>
      <c r="GF301">
        <v>-0.1372</v>
      </c>
      <c r="GG301">
        <v>-1.924539205026614</v>
      </c>
      <c r="GH301">
        <v>-0.003472570976848066</v>
      </c>
      <c r="GI301">
        <v>7.724417303660118E-07</v>
      </c>
      <c r="GJ301">
        <v>-2.052396271755168E-10</v>
      </c>
      <c r="GK301">
        <v>-0.1837585470287317</v>
      </c>
      <c r="GL301">
        <v>-0.01104087791735834</v>
      </c>
      <c r="GM301">
        <v>0.001110027317673367</v>
      </c>
      <c r="GN301">
        <v>-2.007286811265012E-05</v>
      </c>
      <c r="GO301">
        <v>4</v>
      </c>
      <c r="GP301">
        <v>2317</v>
      </c>
      <c r="GQ301">
        <v>1</v>
      </c>
      <c r="GR301">
        <v>22</v>
      </c>
      <c r="GS301">
        <v>8665.799999999999</v>
      </c>
      <c r="GT301">
        <v>8665.9</v>
      </c>
      <c r="GU301">
        <v>2.95044</v>
      </c>
      <c r="GV301">
        <v>2.18384</v>
      </c>
      <c r="GW301">
        <v>1.39648</v>
      </c>
      <c r="GX301">
        <v>2.33521</v>
      </c>
      <c r="GY301">
        <v>1.49536</v>
      </c>
      <c r="GZ301">
        <v>2.38037</v>
      </c>
      <c r="HA301">
        <v>32.6204</v>
      </c>
      <c r="HB301">
        <v>16.0496</v>
      </c>
      <c r="HC301">
        <v>18</v>
      </c>
      <c r="HD301">
        <v>524.151</v>
      </c>
      <c r="HE301">
        <v>455.981</v>
      </c>
      <c r="HF301">
        <v>20.8479</v>
      </c>
      <c r="HG301">
        <v>25.5819</v>
      </c>
      <c r="HH301">
        <v>30</v>
      </c>
      <c r="HI301">
        <v>25.5772</v>
      </c>
      <c r="HJ301">
        <v>25.5238</v>
      </c>
      <c r="HK301">
        <v>59.0323</v>
      </c>
      <c r="HL301">
        <v>17.037</v>
      </c>
      <c r="HM301">
        <v>39.0096</v>
      </c>
      <c r="HN301">
        <v>20.839</v>
      </c>
      <c r="HO301">
        <v>1556.43</v>
      </c>
      <c r="HP301">
        <v>16.0611</v>
      </c>
      <c r="HQ301">
        <v>100.858</v>
      </c>
      <c r="HR301">
        <v>100.923</v>
      </c>
    </row>
    <row r="302" spans="1:226">
      <c r="A302">
        <v>286</v>
      </c>
      <c r="B302">
        <v>1664379277</v>
      </c>
      <c r="C302">
        <v>3072</v>
      </c>
      <c r="D302" t="s">
        <v>936</v>
      </c>
      <c r="E302" t="s">
        <v>937</v>
      </c>
      <c r="F302">
        <v>5</v>
      </c>
      <c r="G302" t="s">
        <v>751</v>
      </c>
      <c r="H302" t="s">
        <v>354</v>
      </c>
      <c r="I302">
        <v>1664379269.5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1568.71916672857</v>
      </c>
      <c r="AK302">
        <v>1517.729939393939</v>
      </c>
      <c r="AL302">
        <v>3.321142992718921</v>
      </c>
      <c r="AM302">
        <v>64.65614572603255</v>
      </c>
      <c r="AN302">
        <f>(AP302 - AO302 + BO302*1E3/(8.314*(BQ302+273.15)) * AR302/BN302 * AQ302) * BN302/(100*BB302) * 1000/(1000 - AP302)</f>
        <v>0</v>
      </c>
      <c r="AO302">
        <v>15.975878668217</v>
      </c>
      <c r="AP302">
        <v>18.16867818181818</v>
      </c>
      <c r="AQ302">
        <v>6.913591511314221E-05</v>
      </c>
      <c r="AR302">
        <v>104.4264247999576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1664379269.5</v>
      </c>
      <c r="BH302">
        <v>1467.266666666667</v>
      </c>
      <c r="BI302">
        <v>1529.047777777778</v>
      </c>
      <c r="BJ302">
        <v>18.14905925925926</v>
      </c>
      <c r="BK302">
        <v>15.91078518518519</v>
      </c>
      <c r="BL302">
        <v>1473.287037037037</v>
      </c>
      <c r="BM302">
        <v>18.28626666666667</v>
      </c>
      <c r="BN302">
        <v>500.0753333333333</v>
      </c>
      <c r="BO302">
        <v>91.37963333333335</v>
      </c>
      <c r="BP302">
        <v>0.1000721777777778</v>
      </c>
      <c r="BQ302">
        <v>24.69587777777778</v>
      </c>
      <c r="BR302">
        <v>25.01228148148148</v>
      </c>
      <c r="BS302">
        <v>999.9000000000001</v>
      </c>
      <c r="BT302">
        <v>0</v>
      </c>
      <c r="BU302">
        <v>0</v>
      </c>
      <c r="BV302">
        <v>9982.080740740741</v>
      </c>
      <c r="BW302">
        <v>0</v>
      </c>
      <c r="BX302">
        <v>7.869059999999998</v>
      </c>
      <c r="BY302">
        <v>-61.78043703703703</v>
      </c>
      <c r="BZ302">
        <v>1494.388518518519</v>
      </c>
      <c r="CA302">
        <v>1553.770370370371</v>
      </c>
      <c r="CB302">
        <v>2.238272222222222</v>
      </c>
      <c r="CC302">
        <v>1529.047777777778</v>
      </c>
      <c r="CD302">
        <v>15.91078518518519</v>
      </c>
      <c r="CE302">
        <v>1.658454444444444</v>
      </c>
      <c r="CF302">
        <v>1.453922222222222</v>
      </c>
      <c r="CG302">
        <v>14.51291481481482</v>
      </c>
      <c r="CH302">
        <v>12.49191481481481</v>
      </c>
      <c r="CI302">
        <v>2000.008518518518</v>
      </c>
      <c r="CJ302">
        <v>0.9800019999999999</v>
      </c>
      <c r="CK302">
        <v>0.019998</v>
      </c>
      <c r="CL302">
        <v>0</v>
      </c>
      <c r="CM302">
        <v>712.4456296296296</v>
      </c>
      <c r="CN302">
        <v>5.00097</v>
      </c>
      <c r="CO302">
        <v>14204.31851851852</v>
      </c>
      <c r="CP302">
        <v>16707.65555555556</v>
      </c>
      <c r="CQ302">
        <v>38.39566666666666</v>
      </c>
      <c r="CR302">
        <v>38.875</v>
      </c>
      <c r="CS302">
        <v>38.39337037037038</v>
      </c>
      <c r="CT302">
        <v>38.486</v>
      </c>
      <c r="CU302">
        <v>38.80281481481481</v>
      </c>
      <c r="CV302">
        <v>1955.108518518519</v>
      </c>
      <c r="CW302">
        <v>39.9</v>
      </c>
      <c r="CX302">
        <v>0</v>
      </c>
      <c r="CY302">
        <v>1664379281.2</v>
      </c>
      <c r="CZ302">
        <v>0</v>
      </c>
      <c r="DA302">
        <v>0</v>
      </c>
      <c r="DB302" t="s">
        <v>356</v>
      </c>
      <c r="DC302">
        <v>1663859321.1</v>
      </c>
      <c r="DD302">
        <v>1663859315.6</v>
      </c>
      <c r="DE302">
        <v>0</v>
      </c>
      <c r="DF302">
        <v>0.196</v>
      </c>
      <c r="DG302">
        <v>-0.001</v>
      </c>
      <c r="DH302">
        <v>-5.941</v>
      </c>
      <c r="DI302">
        <v>-0.174</v>
      </c>
      <c r="DJ302">
        <v>1500</v>
      </c>
      <c r="DK302">
        <v>17</v>
      </c>
      <c r="DL302">
        <v>0.13</v>
      </c>
      <c r="DM302">
        <v>0.04</v>
      </c>
      <c r="DN302">
        <v>-61.99191463414633</v>
      </c>
      <c r="DO302">
        <v>3.686629965156803</v>
      </c>
      <c r="DP302">
        <v>0.4145244572271947</v>
      </c>
      <c r="DQ302">
        <v>0</v>
      </c>
      <c r="DR302">
        <v>2.280802926829268</v>
      </c>
      <c r="DS302">
        <v>-0.7298763763066235</v>
      </c>
      <c r="DT302">
        <v>0.07237026984395824</v>
      </c>
      <c r="DU302">
        <v>0</v>
      </c>
      <c r="DV302">
        <v>0</v>
      </c>
      <c r="DW302">
        <v>2</v>
      </c>
      <c r="DX302" t="s">
        <v>357</v>
      </c>
      <c r="DY302">
        <v>2.98452</v>
      </c>
      <c r="DZ302">
        <v>2.71551</v>
      </c>
      <c r="EA302">
        <v>0.224588</v>
      </c>
      <c r="EB302">
        <v>0.227463</v>
      </c>
      <c r="EC302">
        <v>0.08959250000000001</v>
      </c>
      <c r="ED302">
        <v>0.08016529999999999</v>
      </c>
      <c r="EE302">
        <v>24607</v>
      </c>
      <c r="EF302">
        <v>24641.6</v>
      </c>
      <c r="EG302">
        <v>29484.5</v>
      </c>
      <c r="EH302">
        <v>29491.3</v>
      </c>
      <c r="EI302">
        <v>35583.4</v>
      </c>
      <c r="EJ302">
        <v>36066.5</v>
      </c>
      <c r="EK302">
        <v>41551.3</v>
      </c>
      <c r="EL302">
        <v>42019.7</v>
      </c>
      <c r="EM302">
        <v>1.97847</v>
      </c>
      <c r="EN302">
        <v>1.9409</v>
      </c>
      <c r="EO302">
        <v>0.109933</v>
      </c>
      <c r="EP302">
        <v>0</v>
      </c>
      <c r="EQ302">
        <v>23.1939</v>
      </c>
      <c r="ER302">
        <v>999.9</v>
      </c>
      <c r="ES302">
        <v>45.6</v>
      </c>
      <c r="ET302">
        <v>28.1</v>
      </c>
      <c r="EU302">
        <v>19.0473</v>
      </c>
      <c r="EV302">
        <v>62.8497</v>
      </c>
      <c r="EW302">
        <v>33.3133</v>
      </c>
      <c r="EX302">
        <v>1</v>
      </c>
      <c r="EY302">
        <v>-0.143155</v>
      </c>
      <c r="EZ302">
        <v>1.88179</v>
      </c>
      <c r="FA302">
        <v>20.3757</v>
      </c>
      <c r="FB302">
        <v>5.21624</v>
      </c>
      <c r="FC302">
        <v>12.0099</v>
      </c>
      <c r="FD302">
        <v>4.9895</v>
      </c>
      <c r="FE302">
        <v>3.28858</v>
      </c>
      <c r="FF302">
        <v>9999</v>
      </c>
      <c r="FG302">
        <v>9999</v>
      </c>
      <c r="FH302">
        <v>9999</v>
      </c>
      <c r="FI302">
        <v>267.6</v>
      </c>
      <c r="FJ302">
        <v>1.86698</v>
      </c>
      <c r="FK302">
        <v>1.86612</v>
      </c>
      <c r="FL302">
        <v>1.86554</v>
      </c>
      <c r="FM302">
        <v>1.86553</v>
      </c>
      <c r="FN302">
        <v>1.86733</v>
      </c>
      <c r="FO302">
        <v>1.86981</v>
      </c>
      <c r="FP302">
        <v>1.86849</v>
      </c>
      <c r="FQ302">
        <v>1.86996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-6.08</v>
      </c>
      <c r="GF302">
        <v>-0.137</v>
      </c>
      <c r="GG302">
        <v>-1.924539205026614</v>
      </c>
      <c r="GH302">
        <v>-0.003472570976848066</v>
      </c>
      <c r="GI302">
        <v>7.724417303660118E-07</v>
      </c>
      <c r="GJ302">
        <v>-2.052396271755168E-10</v>
      </c>
      <c r="GK302">
        <v>-0.1837585470287317</v>
      </c>
      <c r="GL302">
        <v>-0.01104087791735834</v>
      </c>
      <c r="GM302">
        <v>0.001110027317673367</v>
      </c>
      <c r="GN302">
        <v>-2.007286811265012E-05</v>
      </c>
      <c r="GO302">
        <v>4</v>
      </c>
      <c r="GP302">
        <v>2317</v>
      </c>
      <c r="GQ302">
        <v>1</v>
      </c>
      <c r="GR302">
        <v>22</v>
      </c>
      <c r="GS302">
        <v>8665.9</v>
      </c>
      <c r="GT302">
        <v>8666</v>
      </c>
      <c r="GU302">
        <v>2.97363</v>
      </c>
      <c r="GV302">
        <v>2.1814</v>
      </c>
      <c r="GW302">
        <v>1.39648</v>
      </c>
      <c r="GX302">
        <v>2.33521</v>
      </c>
      <c r="GY302">
        <v>1.49536</v>
      </c>
      <c r="GZ302">
        <v>2.47192</v>
      </c>
      <c r="HA302">
        <v>32.6204</v>
      </c>
      <c r="HB302">
        <v>16.0583</v>
      </c>
      <c r="HC302">
        <v>18</v>
      </c>
      <c r="HD302">
        <v>524.385</v>
      </c>
      <c r="HE302">
        <v>456.075</v>
      </c>
      <c r="HF302">
        <v>20.8308</v>
      </c>
      <c r="HG302">
        <v>25.5835</v>
      </c>
      <c r="HH302">
        <v>30.0001</v>
      </c>
      <c r="HI302">
        <v>25.5794</v>
      </c>
      <c r="HJ302">
        <v>25.5258</v>
      </c>
      <c r="HK302">
        <v>59.4971</v>
      </c>
      <c r="HL302">
        <v>16.7446</v>
      </c>
      <c r="HM302">
        <v>39.0096</v>
      </c>
      <c r="HN302">
        <v>20.8327</v>
      </c>
      <c r="HO302">
        <v>1569.81</v>
      </c>
      <c r="HP302">
        <v>16.1053</v>
      </c>
      <c r="HQ302">
        <v>100.856</v>
      </c>
      <c r="HR302">
        <v>100.923</v>
      </c>
    </row>
    <row r="303" spans="1:226">
      <c r="A303">
        <v>287</v>
      </c>
      <c r="B303">
        <v>1664379282</v>
      </c>
      <c r="C303">
        <v>3077</v>
      </c>
      <c r="D303" t="s">
        <v>938</v>
      </c>
      <c r="E303" t="s">
        <v>939</v>
      </c>
      <c r="F303">
        <v>5</v>
      </c>
      <c r="G303" t="s">
        <v>751</v>
      </c>
      <c r="H303" t="s">
        <v>354</v>
      </c>
      <c r="I303">
        <v>1664379274.214286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1585.429688203721</v>
      </c>
      <c r="AK303">
        <v>1534.447757575758</v>
      </c>
      <c r="AL303">
        <v>3.328299827034781</v>
      </c>
      <c r="AM303">
        <v>64.65614572603255</v>
      </c>
      <c r="AN303">
        <f>(AP303 - AO303 + BO303*1E3/(8.314*(BQ303+273.15)) * AR303/BN303 * AQ303) * BN303/(100*BB303) * 1000/(1000 - AP303)</f>
        <v>0</v>
      </c>
      <c r="AO303">
        <v>16.01505553426378</v>
      </c>
      <c r="AP303">
        <v>18.17724909090908</v>
      </c>
      <c r="AQ303">
        <v>2.94220801772815E-05</v>
      </c>
      <c r="AR303">
        <v>104.4264247999576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1664379274.214286</v>
      </c>
      <c r="BH303">
        <v>1482.724642857143</v>
      </c>
      <c r="BI303">
        <v>1544.391785714286</v>
      </c>
      <c r="BJ303">
        <v>18.16046428571429</v>
      </c>
      <c r="BK303">
        <v>15.96694642857143</v>
      </c>
      <c r="BL303">
        <v>1488.784642857143</v>
      </c>
      <c r="BM303">
        <v>18.29757142857143</v>
      </c>
      <c r="BN303">
        <v>500.0663571428572</v>
      </c>
      <c r="BO303">
        <v>91.38004285714287</v>
      </c>
      <c r="BP303">
        <v>0.09999037499999999</v>
      </c>
      <c r="BQ303">
        <v>24.68543214285714</v>
      </c>
      <c r="BR303">
        <v>25.00678214285714</v>
      </c>
      <c r="BS303">
        <v>999.9000000000002</v>
      </c>
      <c r="BT303">
        <v>0</v>
      </c>
      <c r="BU303">
        <v>0</v>
      </c>
      <c r="BV303">
        <v>9984.4175</v>
      </c>
      <c r="BW303">
        <v>0</v>
      </c>
      <c r="BX303">
        <v>7.869059999999998</v>
      </c>
      <c r="BY303">
        <v>-61.66641071428571</v>
      </c>
      <c r="BZ303">
        <v>1510.149285714286</v>
      </c>
      <c r="CA303">
        <v>1569.451071428571</v>
      </c>
      <c r="CB303">
        <v>2.193518214285714</v>
      </c>
      <c r="CC303">
        <v>1544.391785714286</v>
      </c>
      <c r="CD303">
        <v>15.96694642857143</v>
      </c>
      <c r="CE303">
        <v>1.659503571428571</v>
      </c>
      <c r="CF303">
        <v>1.459060357142857</v>
      </c>
      <c r="CG303">
        <v>14.52271071428571</v>
      </c>
      <c r="CH303">
        <v>12.54570357142857</v>
      </c>
      <c r="CI303">
        <v>2000.022142857143</v>
      </c>
      <c r="CJ303">
        <v>0.9800019999999999</v>
      </c>
      <c r="CK303">
        <v>0.01999799999999999</v>
      </c>
      <c r="CL303">
        <v>0</v>
      </c>
      <c r="CM303">
        <v>712.0473571428572</v>
      </c>
      <c r="CN303">
        <v>5.00097</v>
      </c>
      <c r="CO303">
        <v>14196.11785714286</v>
      </c>
      <c r="CP303">
        <v>16707.77142857143</v>
      </c>
      <c r="CQ303">
        <v>38.37721428571428</v>
      </c>
      <c r="CR303">
        <v>38.8705</v>
      </c>
      <c r="CS303">
        <v>38.37721428571428</v>
      </c>
      <c r="CT303">
        <v>38.47075</v>
      </c>
      <c r="CU303">
        <v>38.78321428571428</v>
      </c>
      <c r="CV303">
        <v>1955.122142857143</v>
      </c>
      <c r="CW303">
        <v>39.9</v>
      </c>
      <c r="CX303">
        <v>0</v>
      </c>
      <c r="CY303">
        <v>1664379286</v>
      </c>
      <c r="CZ303">
        <v>0</v>
      </c>
      <c r="DA303">
        <v>0</v>
      </c>
      <c r="DB303" t="s">
        <v>356</v>
      </c>
      <c r="DC303">
        <v>1663859321.1</v>
      </c>
      <c r="DD303">
        <v>1663859315.6</v>
      </c>
      <c r="DE303">
        <v>0</v>
      </c>
      <c r="DF303">
        <v>0.196</v>
      </c>
      <c r="DG303">
        <v>-0.001</v>
      </c>
      <c r="DH303">
        <v>-5.941</v>
      </c>
      <c r="DI303">
        <v>-0.174</v>
      </c>
      <c r="DJ303">
        <v>1500</v>
      </c>
      <c r="DK303">
        <v>17</v>
      </c>
      <c r="DL303">
        <v>0.13</v>
      </c>
      <c r="DM303">
        <v>0.04</v>
      </c>
      <c r="DN303">
        <v>-61.76858500000001</v>
      </c>
      <c r="DO303">
        <v>1.401885928705444</v>
      </c>
      <c r="DP303">
        <v>0.2721741827855833</v>
      </c>
      <c r="DQ303">
        <v>0</v>
      </c>
      <c r="DR303">
        <v>2.22065425</v>
      </c>
      <c r="DS303">
        <v>-0.5779849530956884</v>
      </c>
      <c r="DT303">
        <v>0.05697054628874033</v>
      </c>
      <c r="DU303">
        <v>0</v>
      </c>
      <c r="DV303">
        <v>0</v>
      </c>
      <c r="DW303">
        <v>2</v>
      </c>
      <c r="DX303" t="s">
        <v>357</v>
      </c>
      <c r="DY303">
        <v>2.98435</v>
      </c>
      <c r="DZ303">
        <v>2.71551</v>
      </c>
      <c r="EA303">
        <v>0.226068</v>
      </c>
      <c r="EB303">
        <v>0.228921</v>
      </c>
      <c r="EC303">
        <v>0.0896213</v>
      </c>
      <c r="ED303">
        <v>0.0803338</v>
      </c>
      <c r="EE303">
        <v>24560.1</v>
      </c>
      <c r="EF303">
        <v>24595.1</v>
      </c>
      <c r="EG303">
        <v>29484.5</v>
      </c>
      <c r="EH303">
        <v>29491.3</v>
      </c>
      <c r="EI303">
        <v>35582.4</v>
      </c>
      <c r="EJ303">
        <v>36060</v>
      </c>
      <c r="EK303">
        <v>41551.4</v>
      </c>
      <c r="EL303">
        <v>42019.8</v>
      </c>
      <c r="EM303">
        <v>1.97838</v>
      </c>
      <c r="EN303">
        <v>1.94107</v>
      </c>
      <c r="EO303">
        <v>0.110194</v>
      </c>
      <c r="EP303">
        <v>0</v>
      </c>
      <c r="EQ303">
        <v>23.1897</v>
      </c>
      <c r="ER303">
        <v>999.9</v>
      </c>
      <c r="ES303">
        <v>45.6</v>
      </c>
      <c r="ET303">
        <v>28.1</v>
      </c>
      <c r="EU303">
        <v>19.048</v>
      </c>
      <c r="EV303">
        <v>62.9197</v>
      </c>
      <c r="EW303">
        <v>32.8606</v>
      </c>
      <c r="EX303">
        <v>1</v>
      </c>
      <c r="EY303">
        <v>-0.14327</v>
      </c>
      <c r="EZ303">
        <v>1.84252</v>
      </c>
      <c r="FA303">
        <v>20.3763</v>
      </c>
      <c r="FB303">
        <v>5.21534</v>
      </c>
      <c r="FC303">
        <v>12.0099</v>
      </c>
      <c r="FD303">
        <v>4.9892</v>
      </c>
      <c r="FE303">
        <v>3.28835</v>
      </c>
      <c r="FF303">
        <v>9999</v>
      </c>
      <c r="FG303">
        <v>9999</v>
      </c>
      <c r="FH303">
        <v>9999</v>
      </c>
      <c r="FI303">
        <v>267.6</v>
      </c>
      <c r="FJ303">
        <v>1.86697</v>
      </c>
      <c r="FK303">
        <v>1.86611</v>
      </c>
      <c r="FL303">
        <v>1.86554</v>
      </c>
      <c r="FM303">
        <v>1.86553</v>
      </c>
      <c r="FN303">
        <v>1.8673</v>
      </c>
      <c r="FO303">
        <v>1.86982</v>
      </c>
      <c r="FP303">
        <v>1.86853</v>
      </c>
      <c r="FQ303">
        <v>1.86996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-6.12</v>
      </c>
      <c r="GF303">
        <v>-0.1369</v>
      </c>
      <c r="GG303">
        <v>-1.924539205026614</v>
      </c>
      <c r="GH303">
        <v>-0.003472570976848066</v>
      </c>
      <c r="GI303">
        <v>7.724417303660118E-07</v>
      </c>
      <c r="GJ303">
        <v>-2.052396271755168E-10</v>
      </c>
      <c r="GK303">
        <v>-0.1837585470287317</v>
      </c>
      <c r="GL303">
        <v>-0.01104087791735834</v>
      </c>
      <c r="GM303">
        <v>0.001110027317673367</v>
      </c>
      <c r="GN303">
        <v>-2.007286811265012E-05</v>
      </c>
      <c r="GO303">
        <v>4</v>
      </c>
      <c r="GP303">
        <v>2317</v>
      </c>
      <c r="GQ303">
        <v>1</v>
      </c>
      <c r="GR303">
        <v>22</v>
      </c>
      <c r="GS303">
        <v>8666</v>
      </c>
      <c r="GT303">
        <v>8666.1</v>
      </c>
      <c r="GU303">
        <v>3.00049</v>
      </c>
      <c r="GV303">
        <v>2.18872</v>
      </c>
      <c r="GW303">
        <v>1.39648</v>
      </c>
      <c r="GX303">
        <v>2.33521</v>
      </c>
      <c r="GY303">
        <v>1.49536</v>
      </c>
      <c r="GZ303">
        <v>2.32544</v>
      </c>
      <c r="HA303">
        <v>32.6204</v>
      </c>
      <c r="HB303">
        <v>16.0408</v>
      </c>
      <c r="HC303">
        <v>18</v>
      </c>
      <c r="HD303">
        <v>524.331</v>
      </c>
      <c r="HE303">
        <v>456.198</v>
      </c>
      <c r="HF303">
        <v>20.8251</v>
      </c>
      <c r="HG303">
        <v>25.5851</v>
      </c>
      <c r="HH303">
        <v>30.0002</v>
      </c>
      <c r="HI303">
        <v>25.5807</v>
      </c>
      <c r="HJ303">
        <v>25.5276</v>
      </c>
      <c r="HK303">
        <v>60.0369</v>
      </c>
      <c r="HL303">
        <v>16.4713</v>
      </c>
      <c r="HM303">
        <v>39.0096</v>
      </c>
      <c r="HN303">
        <v>20.8321</v>
      </c>
      <c r="HO303">
        <v>1589.86</v>
      </c>
      <c r="HP303">
        <v>16.1488</v>
      </c>
      <c r="HQ303">
        <v>100.856</v>
      </c>
      <c r="HR303">
        <v>100.923</v>
      </c>
    </row>
    <row r="304" spans="1:226">
      <c r="A304">
        <v>288</v>
      </c>
      <c r="B304">
        <v>1664379286.5</v>
      </c>
      <c r="C304">
        <v>3081.5</v>
      </c>
      <c r="D304" t="s">
        <v>940</v>
      </c>
      <c r="E304" t="s">
        <v>941</v>
      </c>
      <c r="F304">
        <v>5</v>
      </c>
      <c r="G304" t="s">
        <v>751</v>
      </c>
      <c r="H304" t="s">
        <v>354</v>
      </c>
      <c r="I304">
        <v>1664379278.660714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1601.161051932383</v>
      </c>
      <c r="AK304">
        <v>1549.759818181818</v>
      </c>
      <c r="AL304">
        <v>3.413131665780532</v>
      </c>
      <c r="AM304">
        <v>64.65614572603255</v>
      </c>
      <c r="AN304">
        <f>(AP304 - AO304 + BO304*1E3/(8.314*(BQ304+273.15)) * AR304/BN304 * AQ304) * BN304/(100*BB304) * 1000/(1000 - AP304)</f>
        <v>0</v>
      </c>
      <c r="AO304">
        <v>16.05688259688239</v>
      </c>
      <c r="AP304">
        <v>18.18238181818181</v>
      </c>
      <c r="AQ304">
        <v>2.126218189706724E-05</v>
      </c>
      <c r="AR304">
        <v>104.4264247999576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1664379278.660714</v>
      </c>
      <c r="BH304">
        <v>1497.313928571429</v>
      </c>
      <c r="BI304">
        <v>1559.108571428571</v>
      </c>
      <c r="BJ304">
        <v>18.17081428571429</v>
      </c>
      <c r="BK304">
        <v>16.01058928571429</v>
      </c>
      <c r="BL304">
        <v>1503.410714285714</v>
      </c>
      <c r="BM304">
        <v>18.307825</v>
      </c>
      <c r="BN304">
        <v>500.0536785714286</v>
      </c>
      <c r="BO304">
        <v>91.38018571428572</v>
      </c>
      <c r="BP304">
        <v>0.09992455357142856</v>
      </c>
      <c r="BQ304">
        <v>24.67672857142857</v>
      </c>
      <c r="BR304">
        <v>25.00117857142856</v>
      </c>
      <c r="BS304">
        <v>999.9000000000002</v>
      </c>
      <c r="BT304">
        <v>0</v>
      </c>
      <c r="BU304">
        <v>0</v>
      </c>
      <c r="BV304">
        <v>9998.1675</v>
      </c>
      <c r="BW304">
        <v>0</v>
      </c>
      <c r="BX304">
        <v>7.869059999999998</v>
      </c>
      <c r="BY304">
        <v>-61.79425714285714</v>
      </c>
      <c r="BZ304">
        <v>1525.024285714285</v>
      </c>
      <c r="CA304">
        <v>1584.476428571428</v>
      </c>
      <c r="CB304">
        <v>2.160223928571429</v>
      </c>
      <c r="CC304">
        <v>1559.108571428571</v>
      </c>
      <c r="CD304">
        <v>16.01058928571429</v>
      </c>
      <c r="CE304">
        <v>1.660451785714286</v>
      </c>
      <c r="CF304">
        <v>1.46305</v>
      </c>
      <c r="CG304">
        <v>14.53155714285714</v>
      </c>
      <c r="CH304">
        <v>12.58735357142857</v>
      </c>
      <c r="CI304">
        <v>2000.000357142857</v>
      </c>
      <c r="CJ304">
        <v>0.9800016785714284</v>
      </c>
      <c r="CK304">
        <v>0.01999831071428571</v>
      </c>
      <c r="CL304">
        <v>0</v>
      </c>
      <c r="CM304">
        <v>711.7252857142857</v>
      </c>
      <c r="CN304">
        <v>5.00097</v>
      </c>
      <c r="CO304">
        <v>14188.21071428572</v>
      </c>
      <c r="CP304">
        <v>16707.58214285714</v>
      </c>
      <c r="CQ304">
        <v>38.36825</v>
      </c>
      <c r="CR304">
        <v>38.8525</v>
      </c>
      <c r="CS304">
        <v>38.36825</v>
      </c>
      <c r="CT304">
        <v>38.45274999999999</v>
      </c>
      <c r="CU304">
        <v>38.7655</v>
      </c>
      <c r="CV304">
        <v>1955.100357142858</v>
      </c>
      <c r="CW304">
        <v>39.9</v>
      </c>
      <c r="CX304">
        <v>0</v>
      </c>
      <c r="CY304">
        <v>1664379290.2</v>
      </c>
      <c r="CZ304">
        <v>0</v>
      </c>
      <c r="DA304">
        <v>0</v>
      </c>
      <c r="DB304" t="s">
        <v>356</v>
      </c>
      <c r="DC304">
        <v>1663859321.1</v>
      </c>
      <c r="DD304">
        <v>1663859315.6</v>
      </c>
      <c r="DE304">
        <v>0</v>
      </c>
      <c r="DF304">
        <v>0.196</v>
      </c>
      <c r="DG304">
        <v>-0.001</v>
      </c>
      <c r="DH304">
        <v>-5.941</v>
      </c>
      <c r="DI304">
        <v>-0.174</v>
      </c>
      <c r="DJ304">
        <v>1500</v>
      </c>
      <c r="DK304">
        <v>17</v>
      </c>
      <c r="DL304">
        <v>0.13</v>
      </c>
      <c r="DM304">
        <v>0.04</v>
      </c>
      <c r="DN304">
        <v>-61.76803170731708</v>
      </c>
      <c r="DO304">
        <v>-1.669622299651467</v>
      </c>
      <c r="DP304">
        <v>0.2364555838651048</v>
      </c>
      <c r="DQ304">
        <v>0</v>
      </c>
      <c r="DR304">
        <v>2.1818</v>
      </c>
      <c r="DS304">
        <v>-0.4562485714285762</v>
      </c>
      <c r="DT304">
        <v>0.04577261280423951</v>
      </c>
      <c r="DU304">
        <v>0</v>
      </c>
      <c r="DV304">
        <v>0</v>
      </c>
      <c r="DW304">
        <v>2</v>
      </c>
      <c r="DX304" t="s">
        <v>357</v>
      </c>
      <c r="DY304">
        <v>2.98429</v>
      </c>
      <c r="DZ304">
        <v>2.71583</v>
      </c>
      <c r="EA304">
        <v>0.227417</v>
      </c>
      <c r="EB304">
        <v>0.230233</v>
      </c>
      <c r="EC304">
        <v>0.0896344</v>
      </c>
      <c r="ED304">
        <v>0.0804284</v>
      </c>
      <c r="EE304">
        <v>24517.3</v>
      </c>
      <c r="EF304">
        <v>24553.2</v>
      </c>
      <c r="EG304">
        <v>29484.5</v>
      </c>
      <c r="EH304">
        <v>29491.2</v>
      </c>
      <c r="EI304">
        <v>35581.9</v>
      </c>
      <c r="EJ304">
        <v>36056</v>
      </c>
      <c r="EK304">
        <v>41551.5</v>
      </c>
      <c r="EL304">
        <v>42019.5</v>
      </c>
      <c r="EM304">
        <v>1.97827</v>
      </c>
      <c r="EN304">
        <v>1.94112</v>
      </c>
      <c r="EO304">
        <v>0.110306</v>
      </c>
      <c r="EP304">
        <v>0</v>
      </c>
      <c r="EQ304">
        <v>23.187</v>
      </c>
      <c r="ER304">
        <v>999.9</v>
      </c>
      <c r="ES304">
        <v>45.6</v>
      </c>
      <c r="ET304">
        <v>28.1</v>
      </c>
      <c r="EU304">
        <v>19.0466</v>
      </c>
      <c r="EV304">
        <v>63.0297</v>
      </c>
      <c r="EW304">
        <v>33.4335</v>
      </c>
      <c r="EX304">
        <v>1</v>
      </c>
      <c r="EY304">
        <v>-0.143275</v>
      </c>
      <c r="EZ304">
        <v>1.06988</v>
      </c>
      <c r="FA304">
        <v>20.3797</v>
      </c>
      <c r="FB304">
        <v>5.21594</v>
      </c>
      <c r="FC304">
        <v>12.0099</v>
      </c>
      <c r="FD304">
        <v>4.98935</v>
      </c>
      <c r="FE304">
        <v>3.28855</v>
      </c>
      <c r="FF304">
        <v>9999</v>
      </c>
      <c r="FG304">
        <v>9999</v>
      </c>
      <c r="FH304">
        <v>9999</v>
      </c>
      <c r="FI304">
        <v>267.6</v>
      </c>
      <c r="FJ304">
        <v>1.86697</v>
      </c>
      <c r="FK304">
        <v>1.86614</v>
      </c>
      <c r="FL304">
        <v>1.86554</v>
      </c>
      <c r="FM304">
        <v>1.86553</v>
      </c>
      <c r="FN304">
        <v>1.86732</v>
      </c>
      <c r="FO304">
        <v>1.86982</v>
      </c>
      <c r="FP304">
        <v>1.86854</v>
      </c>
      <c r="FQ304">
        <v>1.86996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-6.16</v>
      </c>
      <c r="GF304">
        <v>-0.1369</v>
      </c>
      <c r="GG304">
        <v>-1.924539205026614</v>
      </c>
      <c r="GH304">
        <v>-0.003472570976848066</v>
      </c>
      <c r="GI304">
        <v>7.724417303660118E-07</v>
      </c>
      <c r="GJ304">
        <v>-2.052396271755168E-10</v>
      </c>
      <c r="GK304">
        <v>-0.1837585470287317</v>
      </c>
      <c r="GL304">
        <v>-0.01104087791735834</v>
      </c>
      <c r="GM304">
        <v>0.001110027317673367</v>
      </c>
      <c r="GN304">
        <v>-2.007286811265012E-05</v>
      </c>
      <c r="GO304">
        <v>4</v>
      </c>
      <c r="GP304">
        <v>2317</v>
      </c>
      <c r="GQ304">
        <v>1</v>
      </c>
      <c r="GR304">
        <v>22</v>
      </c>
      <c r="GS304">
        <v>8666.1</v>
      </c>
      <c r="GT304">
        <v>8666.200000000001</v>
      </c>
      <c r="GU304">
        <v>3.02246</v>
      </c>
      <c r="GV304">
        <v>2.18018</v>
      </c>
      <c r="GW304">
        <v>1.39648</v>
      </c>
      <c r="GX304">
        <v>2.33521</v>
      </c>
      <c r="GY304">
        <v>1.49536</v>
      </c>
      <c r="GZ304">
        <v>2.4585</v>
      </c>
      <c r="HA304">
        <v>32.6204</v>
      </c>
      <c r="HB304">
        <v>16.0671</v>
      </c>
      <c r="HC304">
        <v>18</v>
      </c>
      <c r="HD304">
        <v>524.273</v>
      </c>
      <c r="HE304">
        <v>456.235</v>
      </c>
      <c r="HF304">
        <v>20.8354</v>
      </c>
      <c r="HG304">
        <v>25.587</v>
      </c>
      <c r="HH304">
        <v>30</v>
      </c>
      <c r="HI304">
        <v>25.5816</v>
      </c>
      <c r="HJ304">
        <v>25.5284</v>
      </c>
      <c r="HK304">
        <v>60.4719</v>
      </c>
      <c r="HL304">
        <v>16.1924</v>
      </c>
      <c r="HM304">
        <v>39.0096</v>
      </c>
      <c r="HN304">
        <v>21.2236</v>
      </c>
      <c r="HO304">
        <v>1603.23</v>
      </c>
      <c r="HP304">
        <v>16.1933</v>
      </c>
      <c r="HQ304">
        <v>100.856</v>
      </c>
      <c r="HR304">
        <v>100.923</v>
      </c>
    </row>
    <row r="305" spans="1:226">
      <c r="A305">
        <v>289</v>
      </c>
      <c r="B305">
        <v>1664379834</v>
      </c>
      <c r="C305">
        <v>3629</v>
      </c>
      <c r="D305" t="s">
        <v>942</v>
      </c>
      <c r="E305" t="s">
        <v>943</v>
      </c>
      <c r="F305">
        <v>5</v>
      </c>
      <c r="G305" t="s">
        <v>944</v>
      </c>
      <c r="H305" t="s">
        <v>354</v>
      </c>
      <c r="I305">
        <v>1664379826.25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424.7179358470106</v>
      </c>
      <c r="AK305">
        <v>403.8142363636362</v>
      </c>
      <c r="AL305">
        <v>0.02271680283136913</v>
      </c>
      <c r="AM305">
        <v>64.67679639043206</v>
      </c>
      <c r="AN305">
        <f>(AP305 - AO305 + BO305*1E3/(8.314*(BQ305+273.15)) * AR305/BN305 * AQ305) * BN305/(100*BB305) * 1000/(1000 - AP305)</f>
        <v>0</v>
      </c>
      <c r="AO305">
        <v>11.68731304864175</v>
      </c>
      <c r="AP305">
        <v>18.18820909090909</v>
      </c>
      <c r="AQ305">
        <v>5.166533867658821E-05</v>
      </c>
      <c r="AR305">
        <v>104.18039947468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1664379826.25</v>
      </c>
      <c r="BH305">
        <v>396.3272000000001</v>
      </c>
      <c r="BI305">
        <v>419.7992333333333</v>
      </c>
      <c r="BJ305">
        <v>18.21083</v>
      </c>
      <c r="BK305">
        <v>11.62023</v>
      </c>
      <c r="BL305">
        <v>399.5288333333332</v>
      </c>
      <c r="BM305">
        <v>18.34747</v>
      </c>
      <c r="BN305">
        <v>500.0545333333332</v>
      </c>
      <c r="BO305">
        <v>91.38464666666667</v>
      </c>
      <c r="BP305">
        <v>0.09999421000000001</v>
      </c>
      <c r="BQ305">
        <v>25.13176</v>
      </c>
      <c r="BR305">
        <v>24.99323</v>
      </c>
      <c r="BS305">
        <v>999.9000000000002</v>
      </c>
      <c r="BT305">
        <v>0</v>
      </c>
      <c r="BU305">
        <v>0</v>
      </c>
      <c r="BV305">
        <v>9995.600999999999</v>
      </c>
      <c r="BW305">
        <v>0</v>
      </c>
      <c r="BX305">
        <v>7.869059999999998</v>
      </c>
      <c r="BY305">
        <v>-23.47214666666667</v>
      </c>
      <c r="BZ305">
        <v>403.6784666666666</v>
      </c>
      <c r="CA305">
        <v>424.7348333333333</v>
      </c>
      <c r="CB305">
        <v>6.590596666666666</v>
      </c>
      <c r="CC305">
        <v>419.7992333333333</v>
      </c>
      <c r="CD305">
        <v>11.62023</v>
      </c>
      <c r="CE305">
        <v>1.664189666666667</v>
      </c>
      <c r="CF305">
        <v>1.061911333333333</v>
      </c>
      <c r="CG305">
        <v>14.56636333333333</v>
      </c>
      <c r="CH305">
        <v>7.794589666666667</v>
      </c>
      <c r="CI305">
        <v>1999.993333333333</v>
      </c>
      <c r="CJ305">
        <v>0.9800061</v>
      </c>
      <c r="CK305">
        <v>0.0199942</v>
      </c>
      <c r="CL305">
        <v>0</v>
      </c>
      <c r="CM305">
        <v>876.3380333333334</v>
      </c>
      <c r="CN305">
        <v>5.000969999999999</v>
      </c>
      <c r="CO305">
        <v>17344.68666666666</v>
      </c>
      <c r="CP305">
        <v>16707.55666666667</v>
      </c>
      <c r="CQ305">
        <v>37.56199999999999</v>
      </c>
      <c r="CR305">
        <v>38.19539999999999</v>
      </c>
      <c r="CS305">
        <v>37.52893333333333</v>
      </c>
      <c r="CT305">
        <v>37.83299999999999</v>
      </c>
      <c r="CU305">
        <v>38.06199999999999</v>
      </c>
      <c r="CV305">
        <v>1955.103333333333</v>
      </c>
      <c r="CW305">
        <v>39.89000000000001</v>
      </c>
      <c r="CX305">
        <v>0</v>
      </c>
      <c r="CY305">
        <v>1664379838</v>
      </c>
      <c r="CZ305">
        <v>0</v>
      </c>
      <c r="DA305">
        <v>0</v>
      </c>
      <c r="DB305" t="s">
        <v>356</v>
      </c>
      <c r="DC305">
        <v>1663859321.1</v>
      </c>
      <c r="DD305">
        <v>1663859315.6</v>
      </c>
      <c r="DE305">
        <v>0</v>
      </c>
      <c r="DF305">
        <v>0.196</v>
      </c>
      <c r="DG305">
        <v>-0.001</v>
      </c>
      <c r="DH305">
        <v>-5.941</v>
      </c>
      <c r="DI305">
        <v>-0.174</v>
      </c>
      <c r="DJ305">
        <v>1500</v>
      </c>
      <c r="DK305">
        <v>17</v>
      </c>
      <c r="DL305">
        <v>0.13</v>
      </c>
      <c r="DM305">
        <v>0.04</v>
      </c>
      <c r="DN305">
        <v>-23.515595</v>
      </c>
      <c r="DO305">
        <v>1.16876397748593</v>
      </c>
      <c r="DP305">
        <v>0.119179052165219</v>
      </c>
      <c r="DQ305">
        <v>0</v>
      </c>
      <c r="DR305">
        <v>6.61979275</v>
      </c>
      <c r="DS305">
        <v>-0.8007686679174688</v>
      </c>
      <c r="DT305">
        <v>0.07867842515542309</v>
      </c>
      <c r="DU305">
        <v>0</v>
      </c>
      <c r="DV305">
        <v>0</v>
      </c>
      <c r="DW305">
        <v>2</v>
      </c>
      <c r="DX305" t="s">
        <v>357</v>
      </c>
      <c r="DY305">
        <v>2.9841</v>
      </c>
      <c r="DZ305">
        <v>2.7154</v>
      </c>
      <c r="EA305">
        <v>0.09199019999999999</v>
      </c>
      <c r="EB305">
        <v>0.0945368</v>
      </c>
      <c r="EC305">
        <v>0.0896289</v>
      </c>
      <c r="ED305">
        <v>0.0637915</v>
      </c>
      <c r="EE305">
        <v>28802.8</v>
      </c>
      <c r="EF305">
        <v>28869.6</v>
      </c>
      <c r="EG305">
        <v>29476.4</v>
      </c>
      <c r="EH305">
        <v>29483.4</v>
      </c>
      <c r="EI305">
        <v>35569.9</v>
      </c>
      <c r="EJ305">
        <v>36704.6</v>
      </c>
      <c r="EK305">
        <v>41539.7</v>
      </c>
      <c r="EL305">
        <v>42009.6</v>
      </c>
      <c r="EM305">
        <v>1.96268</v>
      </c>
      <c r="EN305">
        <v>1.92708</v>
      </c>
      <c r="EO305">
        <v>0.0852719</v>
      </c>
      <c r="EP305">
        <v>0</v>
      </c>
      <c r="EQ305">
        <v>23.6085</v>
      </c>
      <c r="ER305">
        <v>999.9</v>
      </c>
      <c r="ES305">
        <v>41.2</v>
      </c>
      <c r="ET305">
        <v>28.2</v>
      </c>
      <c r="EU305">
        <v>17.3091</v>
      </c>
      <c r="EV305">
        <v>63.1297</v>
      </c>
      <c r="EW305">
        <v>33.3574</v>
      </c>
      <c r="EX305">
        <v>1</v>
      </c>
      <c r="EY305">
        <v>-0.133806</v>
      </c>
      <c r="EZ305">
        <v>0.0414025</v>
      </c>
      <c r="FA305">
        <v>20.3872</v>
      </c>
      <c r="FB305">
        <v>5.22058</v>
      </c>
      <c r="FC305">
        <v>12.0099</v>
      </c>
      <c r="FD305">
        <v>4.99015</v>
      </c>
      <c r="FE305">
        <v>3.2892</v>
      </c>
      <c r="FF305">
        <v>9999</v>
      </c>
      <c r="FG305">
        <v>9999</v>
      </c>
      <c r="FH305">
        <v>9999</v>
      </c>
      <c r="FI305">
        <v>267.8</v>
      </c>
      <c r="FJ305">
        <v>1.86701</v>
      </c>
      <c r="FK305">
        <v>1.86611</v>
      </c>
      <c r="FL305">
        <v>1.86554</v>
      </c>
      <c r="FM305">
        <v>1.86554</v>
      </c>
      <c r="FN305">
        <v>1.86733</v>
      </c>
      <c r="FO305">
        <v>1.86982</v>
      </c>
      <c r="FP305">
        <v>1.86845</v>
      </c>
      <c r="FQ305">
        <v>1.86996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-3.202</v>
      </c>
      <c r="GF305">
        <v>-0.1369</v>
      </c>
      <c r="GG305">
        <v>-1.924539205026614</v>
      </c>
      <c r="GH305">
        <v>-0.003472570976848066</v>
      </c>
      <c r="GI305">
        <v>7.724417303660118E-07</v>
      </c>
      <c r="GJ305">
        <v>-2.052396271755168E-10</v>
      </c>
      <c r="GK305">
        <v>-0.1837585470287317</v>
      </c>
      <c r="GL305">
        <v>-0.01104087791735834</v>
      </c>
      <c r="GM305">
        <v>0.001110027317673367</v>
      </c>
      <c r="GN305">
        <v>-2.007286811265012E-05</v>
      </c>
      <c r="GO305">
        <v>4</v>
      </c>
      <c r="GP305">
        <v>2317</v>
      </c>
      <c r="GQ305">
        <v>1</v>
      </c>
      <c r="GR305">
        <v>22</v>
      </c>
      <c r="GS305">
        <v>8675.200000000001</v>
      </c>
      <c r="GT305">
        <v>8675.299999999999</v>
      </c>
      <c r="GU305">
        <v>1.0376</v>
      </c>
      <c r="GV305">
        <v>2.20825</v>
      </c>
      <c r="GW305">
        <v>1.39648</v>
      </c>
      <c r="GX305">
        <v>2.33398</v>
      </c>
      <c r="GY305">
        <v>1.49536</v>
      </c>
      <c r="GZ305">
        <v>2.42554</v>
      </c>
      <c r="HA305">
        <v>32.5539</v>
      </c>
      <c r="HB305">
        <v>16.0146</v>
      </c>
      <c r="HC305">
        <v>18</v>
      </c>
      <c r="HD305">
        <v>515.6</v>
      </c>
      <c r="HE305">
        <v>448.888</v>
      </c>
      <c r="HF305">
        <v>22.4663</v>
      </c>
      <c r="HG305">
        <v>25.7569</v>
      </c>
      <c r="HH305">
        <v>29.9988</v>
      </c>
      <c r="HI305">
        <v>25.7447</v>
      </c>
      <c r="HJ305">
        <v>25.6882</v>
      </c>
      <c r="HK305">
        <v>20.7686</v>
      </c>
      <c r="HL305">
        <v>30.1795</v>
      </c>
      <c r="HM305">
        <v>25.4794</v>
      </c>
      <c r="HN305">
        <v>22.4684</v>
      </c>
      <c r="HO305">
        <v>419.813</v>
      </c>
      <c r="HP305">
        <v>11.8386</v>
      </c>
      <c r="HQ305">
        <v>100.828</v>
      </c>
      <c r="HR305">
        <v>100.898</v>
      </c>
    </row>
    <row r="306" spans="1:226">
      <c r="A306">
        <v>290</v>
      </c>
      <c r="B306">
        <v>1664379839</v>
      </c>
      <c r="C306">
        <v>3634</v>
      </c>
      <c r="D306" t="s">
        <v>945</v>
      </c>
      <c r="E306" t="s">
        <v>946</v>
      </c>
      <c r="F306">
        <v>5</v>
      </c>
      <c r="G306" t="s">
        <v>944</v>
      </c>
      <c r="H306" t="s">
        <v>354</v>
      </c>
      <c r="I306">
        <v>1664379831.155172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424.7587223983986</v>
      </c>
      <c r="AK306">
        <v>403.7986303030302</v>
      </c>
      <c r="AL306">
        <v>-0.003199124600239585</v>
      </c>
      <c r="AM306">
        <v>64.67679639043206</v>
      </c>
      <c r="AN306">
        <f>(AP306 - AO306 + BO306*1E3/(8.314*(BQ306+273.15)) * AR306/BN306 * AQ306) * BN306/(100*BB306) * 1000/(1000 - AP306)</f>
        <v>0</v>
      </c>
      <c r="AO306">
        <v>11.74719338430132</v>
      </c>
      <c r="AP306">
        <v>18.19151818181818</v>
      </c>
      <c r="AQ306">
        <v>6.540310184973008E-05</v>
      </c>
      <c r="AR306">
        <v>104.18039947468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1664379831.155172</v>
      </c>
      <c r="BH306">
        <v>396.4045172413793</v>
      </c>
      <c r="BI306">
        <v>419.6473103448275</v>
      </c>
      <c r="BJ306">
        <v>18.19408620689655</v>
      </c>
      <c r="BK306">
        <v>11.67470344827586</v>
      </c>
      <c r="BL306">
        <v>399.6064137931036</v>
      </c>
      <c r="BM306">
        <v>18.33088275862069</v>
      </c>
      <c r="BN306">
        <v>500.0392413793105</v>
      </c>
      <c r="BO306">
        <v>91.3846724137931</v>
      </c>
      <c r="BP306">
        <v>0.09992142068965515</v>
      </c>
      <c r="BQ306">
        <v>25.12965517241379</v>
      </c>
      <c r="BR306">
        <v>24.99775172413793</v>
      </c>
      <c r="BS306">
        <v>999.9000000000002</v>
      </c>
      <c r="BT306">
        <v>0</v>
      </c>
      <c r="BU306">
        <v>0</v>
      </c>
      <c r="BV306">
        <v>9997.993448275864</v>
      </c>
      <c r="BW306">
        <v>0</v>
      </c>
      <c r="BX306">
        <v>7.869059999999998</v>
      </c>
      <c r="BY306">
        <v>-23.24292068965517</v>
      </c>
      <c r="BZ306">
        <v>403.7503448275861</v>
      </c>
      <c r="CA306">
        <v>424.6045862068966</v>
      </c>
      <c r="CB306">
        <v>6.51938275862069</v>
      </c>
      <c r="CC306">
        <v>419.6473103448275</v>
      </c>
      <c r="CD306">
        <v>11.67470344827586</v>
      </c>
      <c r="CE306">
        <v>1.662661379310345</v>
      </c>
      <c r="CF306">
        <v>1.066889310344828</v>
      </c>
      <c r="CG306">
        <v>14.55213448275862</v>
      </c>
      <c r="CH306">
        <v>7.863145862068968</v>
      </c>
      <c r="CI306">
        <v>1999.973448275862</v>
      </c>
      <c r="CJ306">
        <v>0.9800061379310345</v>
      </c>
      <c r="CK306">
        <v>0.01999416206896553</v>
      </c>
      <c r="CL306">
        <v>0</v>
      </c>
      <c r="CM306">
        <v>874.0692758620689</v>
      </c>
      <c r="CN306">
        <v>5.000969999999999</v>
      </c>
      <c r="CO306">
        <v>17301.87931034483</v>
      </c>
      <c r="CP306">
        <v>16707.38965517241</v>
      </c>
      <c r="CQ306">
        <v>37.56199999999999</v>
      </c>
      <c r="CR306">
        <v>38.18699999999999</v>
      </c>
      <c r="CS306">
        <v>37.52351724137931</v>
      </c>
      <c r="CT306">
        <v>37.82503448275862</v>
      </c>
      <c r="CU306">
        <v>38.06199999999999</v>
      </c>
      <c r="CV306">
        <v>1955.083448275862</v>
      </c>
      <c r="CW306">
        <v>39.89000000000001</v>
      </c>
      <c r="CX306">
        <v>0</v>
      </c>
      <c r="CY306">
        <v>1664379842.8</v>
      </c>
      <c r="CZ306">
        <v>0</v>
      </c>
      <c r="DA306">
        <v>0</v>
      </c>
      <c r="DB306" t="s">
        <v>356</v>
      </c>
      <c r="DC306">
        <v>1663859321.1</v>
      </c>
      <c r="DD306">
        <v>1663859315.6</v>
      </c>
      <c r="DE306">
        <v>0</v>
      </c>
      <c r="DF306">
        <v>0.196</v>
      </c>
      <c r="DG306">
        <v>-0.001</v>
      </c>
      <c r="DH306">
        <v>-5.941</v>
      </c>
      <c r="DI306">
        <v>-0.174</v>
      </c>
      <c r="DJ306">
        <v>1500</v>
      </c>
      <c r="DK306">
        <v>17</v>
      </c>
      <c r="DL306">
        <v>0.13</v>
      </c>
      <c r="DM306">
        <v>0.04</v>
      </c>
      <c r="DN306">
        <v>-23.38123658536585</v>
      </c>
      <c r="DO306">
        <v>2.096337282229873</v>
      </c>
      <c r="DP306">
        <v>0.2725548991519962</v>
      </c>
      <c r="DQ306">
        <v>0</v>
      </c>
      <c r="DR306">
        <v>6.564347560975611</v>
      </c>
      <c r="DS306">
        <v>-0.8875981881533137</v>
      </c>
      <c r="DT306">
        <v>0.08830909432438223</v>
      </c>
      <c r="DU306">
        <v>0</v>
      </c>
      <c r="DV306">
        <v>0</v>
      </c>
      <c r="DW306">
        <v>2</v>
      </c>
      <c r="DX306" t="s">
        <v>357</v>
      </c>
      <c r="DY306">
        <v>2.98405</v>
      </c>
      <c r="DZ306">
        <v>2.71563</v>
      </c>
      <c r="EA306">
        <v>0.09197470000000001</v>
      </c>
      <c r="EB306">
        <v>0.0941007</v>
      </c>
      <c r="EC306">
        <v>0.0896405</v>
      </c>
      <c r="ED306">
        <v>0.0640863</v>
      </c>
      <c r="EE306">
        <v>28803.7</v>
      </c>
      <c r="EF306">
        <v>28883.8</v>
      </c>
      <c r="EG306">
        <v>29476.8</v>
      </c>
      <c r="EH306">
        <v>29483.7</v>
      </c>
      <c r="EI306">
        <v>35570.2</v>
      </c>
      <c r="EJ306">
        <v>36693.1</v>
      </c>
      <c r="EK306">
        <v>41540.6</v>
      </c>
      <c r="EL306">
        <v>42009.8</v>
      </c>
      <c r="EM306">
        <v>1.96265</v>
      </c>
      <c r="EN306">
        <v>1.92708</v>
      </c>
      <c r="EO306">
        <v>0.0867844</v>
      </c>
      <c r="EP306">
        <v>0</v>
      </c>
      <c r="EQ306">
        <v>23.6017</v>
      </c>
      <c r="ER306">
        <v>999.9</v>
      </c>
      <c r="ES306">
        <v>41.2</v>
      </c>
      <c r="ET306">
        <v>28.2</v>
      </c>
      <c r="EU306">
        <v>17.3077</v>
      </c>
      <c r="EV306">
        <v>62.8697</v>
      </c>
      <c r="EW306">
        <v>33.7179</v>
      </c>
      <c r="EX306">
        <v>1</v>
      </c>
      <c r="EY306">
        <v>-0.133486</v>
      </c>
      <c r="EZ306">
        <v>0.572584</v>
      </c>
      <c r="FA306">
        <v>20.3861</v>
      </c>
      <c r="FB306">
        <v>5.21714</v>
      </c>
      <c r="FC306">
        <v>12.0099</v>
      </c>
      <c r="FD306">
        <v>4.9893</v>
      </c>
      <c r="FE306">
        <v>3.28845</v>
      </c>
      <c r="FF306">
        <v>9999</v>
      </c>
      <c r="FG306">
        <v>9999</v>
      </c>
      <c r="FH306">
        <v>9999</v>
      </c>
      <c r="FI306">
        <v>267.8</v>
      </c>
      <c r="FJ306">
        <v>1.86697</v>
      </c>
      <c r="FK306">
        <v>1.86612</v>
      </c>
      <c r="FL306">
        <v>1.86554</v>
      </c>
      <c r="FM306">
        <v>1.86553</v>
      </c>
      <c r="FN306">
        <v>1.86733</v>
      </c>
      <c r="FO306">
        <v>1.86982</v>
      </c>
      <c r="FP306">
        <v>1.86844</v>
      </c>
      <c r="FQ306">
        <v>1.86996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-3.202</v>
      </c>
      <c r="GF306">
        <v>-0.1368</v>
      </c>
      <c r="GG306">
        <v>-1.924539205026614</v>
      </c>
      <c r="GH306">
        <v>-0.003472570976848066</v>
      </c>
      <c r="GI306">
        <v>7.724417303660118E-07</v>
      </c>
      <c r="GJ306">
        <v>-2.052396271755168E-10</v>
      </c>
      <c r="GK306">
        <v>-0.1837585470287317</v>
      </c>
      <c r="GL306">
        <v>-0.01104087791735834</v>
      </c>
      <c r="GM306">
        <v>0.001110027317673367</v>
      </c>
      <c r="GN306">
        <v>-2.007286811265012E-05</v>
      </c>
      <c r="GO306">
        <v>4</v>
      </c>
      <c r="GP306">
        <v>2317</v>
      </c>
      <c r="GQ306">
        <v>1</v>
      </c>
      <c r="GR306">
        <v>22</v>
      </c>
      <c r="GS306">
        <v>8675.299999999999</v>
      </c>
      <c r="GT306">
        <v>8675.4</v>
      </c>
      <c r="GU306">
        <v>1.00952</v>
      </c>
      <c r="GV306">
        <v>2.21069</v>
      </c>
      <c r="GW306">
        <v>1.39648</v>
      </c>
      <c r="GX306">
        <v>2.33643</v>
      </c>
      <c r="GY306">
        <v>1.49536</v>
      </c>
      <c r="GZ306">
        <v>2.44629</v>
      </c>
      <c r="HA306">
        <v>32.5539</v>
      </c>
      <c r="HB306">
        <v>16.0146</v>
      </c>
      <c r="HC306">
        <v>18</v>
      </c>
      <c r="HD306">
        <v>515.5890000000001</v>
      </c>
      <c r="HE306">
        <v>448.905</v>
      </c>
      <c r="HF306">
        <v>22.5483</v>
      </c>
      <c r="HG306">
        <v>25.7578</v>
      </c>
      <c r="HH306">
        <v>29.9999</v>
      </c>
      <c r="HI306">
        <v>25.7452</v>
      </c>
      <c r="HJ306">
        <v>25.6903</v>
      </c>
      <c r="HK306">
        <v>20.23</v>
      </c>
      <c r="HL306">
        <v>29.8895</v>
      </c>
      <c r="HM306">
        <v>25.4794</v>
      </c>
      <c r="HN306">
        <v>22.4862</v>
      </c>
      <c r="HO306">
        <v>399.774</v>
      </c>
      <c r="HP306">
        <v>11.8952</v>
      </c>
      <c r="HQ306">
        <v>100.83</v>
      </c>
      <c r="HR306">
        <v>100.898</v>
      </c>
    </row>
    <row r="307" spans="1:226">
      <c r="A307">
        <v>291</v>
      </c>
      <c r="B307">
        <v>1664379844</v>
      </c>
      <c r="C307">
        <v>3639</v>
      </c>
      <c r="D307" t="s">
        <v>947</v>
      </c>
      <c r="E307" t="s">
        <v>948</v>
      </c>
      <c r="F307">
        <v>5</v>
      </c>
      <c r="G307" t="s">
        <v>944</v>
      </c>
      <c r="H307" t="s">
        <v>354</v>
      </c>
      <c r="I307">
        <v>1664379836.232143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417.4526838788566</v>
      </c>
      <c r="AK307">
        <v>400.6893999999999</v>
      </c>
      <c r="AL307">
        <v>-0.7930826244537634</v>
      </c>
      <c r="AM307">
        <v>64.67679639043206</v>
      </c>
      <c r="AN307">
        <f>(AP307 - AO307 + BO307*1E3/(8.314*(BQ307+273.15)) * AR307/BN307 * AQ307) * BN307/(100*BB307) * 1000/(1000 - AP307)</f>
        <v>0</v>
      </c>
      <c r="AO307">
        <v>11.81330383855225</v>
      </c>
      <c r="AP307">
        <v>18.18916</v>
      </c>
      <c r="AQ307">
        <v>-1.978120143225869E-05</v>
      </c>
      <c r="AR307">
        <v>104.18039947468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1664379836.232143</v>
      </c>
      <c r="BH307">
        <v>396.0314285714286</v>
      </c>
      <c r="BI307">
        <v>416.8460714285715</v>
      </c>
      <c r="BJ307">
        <v>18.18953571428571</v>
      </c>
      <c r="BK307">
        <v>11.74610357142857</v>
      </c>
      <c r="BL307">
        <v>399.2321785714285</v>
      </c>
      <c r="BM307">
        <v>18.32637857142857</v>
      </c>
      <c r="BN307">
        <v>500.03425</v>
      </c>
      <c r="BO307">
        <v>91.3847</v>
      </c>
      <c r="BP307">
        <v>0.09991766428571429</v>
      </c>
      <c r="BQ307">
        <v>25.13748214285715</v>
      </c>
      <c r="BR307">
        <v>25.01439285714286</v>
      </c>
      <c r="BS307">
        <v>999.9000000000002</v>
      </c>
      <c r="BT307">
        <v>0</v>
      </c>
      <c r="BU307">
        <v>0</v>
      </c>
      <c r="BV307">
        <v>9995.465357142859</v>
      </c>
      <c r="BW307">
        <v>0</v>
      </c>
      <c r="BX307">
        <v>7.869059999999998</v>
      </c>
      <c r="BY307">
        <v>-20.81475</v>
      </c>
      <c r="BZ307">
        <v>403.3684642857143</v>
      </c>
      <c r="CA307">
        <v>421.8004642857142</v>
      </c>
      <c r="CB307">
        <v>6.443438214285714</v>
      </c>
      <c r="CC307">
        <v>416.8460714285715</v>
      </c>
      <c r="CD307">
        <v>11.74610357142857</v>
      </c>
      <c r="CE307">
        <v>1.662246071428571</v>
      </c>
      <c r="CF307">
        <v>1.073414285714286</v>
      </c>
      <c r="CG307">
        <v>14.548275</v>
      </c>
      <c r="CH307">
        <v>7.952724999999999</v>
      </c>
      <c r="CI307">
        <v>1999.950357142857</v>
      </c>
      <c r="CJ307">
        <v>0.9800062857142858</v>
      </c>
      <c r="CK307">
        <v>0.01999401428571429</v>
      </c>
      <c r="CL307">
        <v>0</v>
      </c>
      <c r="CM307">
        <v>871.7535714285714</v>
      </c>
      <c r="CN307">
        <v>5.00097</v>
      </c>
      <c r="CO307">
        <v>17257.67142857143</v>
      </c>
      <c r="CP307">
        <v>16707.19642857143</v>
      </c>
      <c r="CQ307">
        <v>37.562</v>
      </c>
      <c r="CR307">
        <v>38.187</v>
      </c>
      <c r="CS307">
        <v>37.52435714285714</v>
      </c>
      <c r="CT307">
        <v>37.812</v>
      </c>
      <c r="CU307">
        <v>38.062</v>
      </c>
      <c r="CV307">
        <v>1955.060357142857</v>
      </c>
      <c r="CW307">
        <v>39.89000000000001</v>
      </c>
      <c r="CX307">
        <v>0</v>
      </c>
      <c r="CY307">
        <v>1664379848.2</v>
      </c>
      <c r="CZ307">
        <v>0</v>
      </c>
      <c r="DA307">
        <v>0</v>
      </c>
      <c r="DB307" t="s">
        <v>356</v>
      </c>
      <c r="DC307">
        <v>1663859321.1</v>
      </c>
      <c r="DD307">
        <v>1663859315.6</v>
      </c>
      <c r="DE307">
        <v>0</v>
      </c>
      <c r="DF307">
        <v>0.196</v>
      </c>
      <c r="DG307">
        <v>-0.001</v>
      </c>
      <c r="DH307">
        <v>-5.941</v>
      </c>
      <c r="DI307">
        <v>-0.174</v>
      </c>
      <c r="DJ307">
        <v>1500</v>
      </c>
      <c r="DK307">
        <v>17</v>
      </c>
      <c r="DL307">
        <v>0.13</v>
      </c>
      <c r="DM307">
        <v>0.04</v>
      </c>
      <c r="DN307">
        <v>-21.8804756097561</v>
      </c>
      <c r="DO307">
        <v>22.09276933797907</v>
      </c>
      <c r="DP307">
        <v>2.901175343048474</v>
      </c>
      <c r="DQ307">
        <v>0</v>
      </c>
      <c r="DR307">
        <v>6.494353658536585</v>
      </c>
      <c r="DS307">
        <v>-0.8925616724738717</v>
      </c>
      <c r="DT307">
        <v>0.08877368330530575</v>
      </c>
      <c r="DU307">
        <v>0</v>
      </c>
      <c r="DV307">
        <v>0</v>
      </c>
      <c r="DW307">
        <v>2</v>
      </c>
      <c r="DX307" t="s">
        <v>357</v>
      </c>
      <c r="DY307">
        <v>2.98412</v>
      </c>
      <c r="DZ307">
        <v>2.71562</v>
      </c>
      <c r="EA307">
        <v>0.0913274</v>
      </c>
      <c r="EB307">
        <v>0.09181400000000001</v>
      </c>
      <c r="EC307">
        <v>0.089618</v>
      </c>
      <c r="ED307">
        <v>0.06426999999999999</v>
      </c>
      <c r="EE307">
        <v>28824.1</v>
      </c>
      <c r="EF307">
        <v>28956.8</v>
      </c>
      <c r="EG307">
        <v>29476.8</v>
      </c>
      <c r="EH307">
        <v>29483.8</v>
      </c>
      <c r="EI307">
        <v>35570.6</v>
      </c>
      <c r="EJ307">
        <v>36685.9</v>
      </c>
      <c r="EK307">
        <v>41540</v>
      </c>
      <c r="EL307">
        <v>42009.9</v>
      </c>
      <c r="EM307">
        <v>1.96227</v>
      </c>
      <c r="EN307">
        <v>1.92705</v>
      </c>
      <c r="EO307">
        <v>0.0881031</v>
      </c>
      <c r="EP307">
        <v>0</v>
      </c>
      <c r="EQ307">
        <v>23.5967</v>
      </c>
      <c r="ER307">
        <v>999.9</v>
      </c>
      <c r="ES307">
        <v>41.1</v>
      </c>
      <c r="ET307">
        <v>28.2</v>
      </c>
      <c r="EU307">
        <v>17.2674</v>
      </c>
      <c r="EV307">
        <v>63.0597</v>
      </c>
      <c r="EW307">
        <v>33.1611</v>
      </c>
      <c r="EX307">
        <v>1</v>
      </c>
      <c r="EY307">
        <v>-0.132523</v>
      </c>
      <c r="EZ307">
        <v>0.9858440000000001</v>
      </c>
      <c r="FA307">
        <v>20.3839</v>
      </c>
      <c r="FB307">
        <v>5.21639</v>
      </c>
      <c r="FC307">
        <v>12.0099</v>
      </c>
      <c r="FD307">
        <v>4.989</v>
      </c>
      <c r="FE307">
        <v>3.28838</v>
      </c>
      <c r="FF307">
        <v>9999</v>
      </c>
      <c r="FG307">
        <v>9999</v>
      </c>
      <c r="FH307">
        <v>9999</v>
      </c>
      <c r="FI307">
        <v>267.8</v>
      </c>
      <c r="FJ307">
        <v>1.86696</v>
      </c>
      <c r="FK307">
        <v>1.8661</v>
      </c>
      <c r="FL307">
        <v>1.86554</v>
      </c>
      <c r="FM307">
        <v>1.86553</v>
      </c>
      <c r="FN307">
        <v>1.8673</v>
      </c>
      <c r="FO307">
        <v>1.86981</v>
      </c>
      <c r="FP307">
        <v>1.86844</v>
      </c>
      <c r="FQ307">
        <v>1.86996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-3.191</v>
      </c>
      <c r="GF307">
        <v>-0.1369</v>
      </c>
      <c r="GG307">
        <v>-1.924539205026614</v>
      </c>
      <c r="GH307">
        <v>-0.003472570976848066</v>
      </c>
      <c r="GI307">
        <v>7.724417303660118E-07</v>
      </c>
      <c r="GJ307">
        <v>-2.052396271755168E-10</v>
      </c>
      <c r="GK307">
        <v>-0.1837585470287317</v>
      </c>
      <c r="GL307">
        <v>-0.01104087791735834</v>
      </c>
      <c r="GM307">
        <v>0.001110027317673367</v>
      </c>
      <c r="GN307">
        <v>-2.007286811265012E-05</v>
      </c>
      <c r="GO307">
        <v>4</v>
      </c>
      <c r="GP307">
        <v>2317</v>
      </c>
      <c r="GQ307">
        <v>1</v>
      </c>
      <c r="GR307">
        <v>22</v>
      </c>
      <c r="GS307">
        <v>8675.4</v>
      </c>
      <c r="GT307">
        <v>8675.5</v>
      </c>
      <c r="GU307">
        <v>0.981445</v>
      </c>
      <c r="GV307">
        <v>2.2168</v>
      </c>
      <c r="GW307">
        <v>1.39648</v>
      </c>
      <c r="GX307">
        <v>2.33643</v>
      </c>
      <c r="GY307">
        <v>1.49536</v>
      </c>
      <c r="GZ307">
        <v>2.34253</v>
      </c>
      <c r="HA307">
        <v>32.5539</v>
      </c>
      <c r="HB307">
        <v>15.997</v>
      </c>
      <c r="HC307">
        <v>18</v>
      </c>
      <c r="HD307">
        <v>515.364</v>
      </c>
      <c r="HE307">
        <v>448.904</v>
      </c>
      <c r="HF307">
        <v>22.5474</v>
      </c>
      <c r="HG307">
        <v>25.7596</v>
      </c>
      <c r="HH307">
        <v>30.0005</v>
      </c>
      <c r="HI307">
        <v>25.7472</v>
      </c>
      <c r="HJ307">
        <v>25.692</v>
      </c>
      <c r="HK307">
        <v>19.6459</v>
      </c>
      <c r="HL307">
        <v>29.6056</v>
      </c>
      <c r="HM307">
        <v>25.107</v>
      </c>
      <c r="HN307">
        <v>22.4617</v>
      </c>
      <c r="HO307">
        <v>386.412</v>
      </c>
      <c r="HP307">
        <v>11.9584</v>
      </c>
      <c r="HQ307">
        <v>100.829</v>
      </c>
      <c r="HR307">
        <v>100.898</v>
      </c>
    </row>
    <row r="308" spans="1:226">
      <c r="A308">
        <v>292</v>
      </c>
      <c r="B308">
        <v>1664379849</v>
      </c>
      <c r="C308">
        <v>3644</v>
      </c>
      <c r="D308" t="s">
        <v>949</v>
      </c>
      <c r="E308" t="s">
        <v>950</v>
      </c>
      <c r="F308">
        <v>5</v>
      </c>
      <c r="G308" t="s">
        <v>944</v>
      </c>
      <c r="H308" t="s">
        <v>354</v>
      </c>
      <c r="I308">
        <v>1664379841.5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402.4656532734929</v>
      </c>
      <c r="AK308">
        <v>391.6141878787878</v>
      </c>
      <c r="AL308">
        <v>-1.968176685541184</v>
      </c>
      <c r="AM308">
        <v>64.67679639043206</v>
      </c>
      <c r="AN308">
        <f>(AP308 - AO308 + BO308*1E3/(8.314*(BQ308+273.15)) * AR308/BN308 * AQ308) * BN308/(100*BB308) * 1000/(1000 - AP308)</f>
        <v>0</v>
      </c>
      <c r="AO308">
        <v>11.86649713055464</v>
      </c>
      <c r="AP308">
        <v>18.17965939393939</v>
      </c>
      <c r="AQ308">
        <v>-0.000185662100080976</v>
      </c>
      <c r="AR308">
        <v>104.18039947468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1664379841.5</v>
      </c>
      <c r="BH308">
        <v>393.3781481481482</v>
      </c>
      <c r="BI308">
        <v>408.9122592592593</v>
      </c>
      <c r="BJ308">
        <v>18.18895185185185</v>
      </c>
      <c r="BK308">
        <v>11.81151481481482</v>
      </c>
      <c r="BL308">
        <v>396.571</v>
      </c>
      <c r="BM308">
        <v>18.3257962962963</v>
      </c>
      <c r="BN308">
        <v>500.0321481481482</v>
      </c>
      <c r="BO308">
        <v>91.38438888888888</v>
      </c>
      <c r="BP308">
        <v>0.09988353703703703</v>
      </c>
      <c r="BQ308">
        <v>25.15038148148148</v>
      </c>
      <c r="BR308">
        <v>25.03717407407408</v>
      </c>
      <c r="BS308">
        <v>999.9000000000001</v>
      </c>
      <c r="BT308">
        <v>0</v>
      </c>
      <c r="BU308">
        <v>0</v>
      </c>
      <c r="BV308">
        <v>10003.97481481482</v>
      </c>
      <c r="BW308">
        <v>0</v>
      </c>
      <c r="BX308">
        <v>7.869059999999998</v>
      </c>
      <c r="BY308">
        <v>-15.53427481481481</v>
      </c>
      <c r="BZ308">
        <v>400.6657777777778</v>
      </c>
      <c r="CA308">
        <v>413.7993703703703</v>
      </c>
      <c r="CB308">
        <v>6.377444814814814</v>
      </c>
      <c r="CC308">
        <v>408.9122592592593</v>
      </c>
      <c r="CD308">
        <v>11.81151481481482</v>
      </c>
      <c r="CE308">
        <v>1.662187407407407</v>
      </c>
      <c r="CF308">
        <v>1.079387777777778</v>
      </c>
      <c r="CG308">
        <v>14.54772962962963</v>
      </c>
      <c r="CH308">
        <v>8.034322592592593</v>
      </c>
      <c r="CI308">
        <v>1999.973333333333</v>
      </c>
      <c r="CJ308">
        <v>0.9800067777777778</v>
      </c>
      <c r="CK308">
        <v>0.01999352222222222</v>
      </c>
      <c r="CL308">
        <v>0</v>
      </c>
      <c r="CM308">
        <v>869.2556666666668</v>
      </c>
      <c r="CN308">
        <v>5.00097</v>
      </c>
      <c r="CO308">
        <v>17209.72962962963</v>
      </c>
      <c r="CP308">
        <v>16707.38888888889</v>
      </c>
      <c r="CQ308">
        <v>37.55740740740741</v>
      </c>
      <c r="CR308">
        <v>38.187</v>
      </c>
      <c r="CS308">
        <v>37.52066666666666</v>
      </c>
      <c r="CT308">
        <v>37.812</v>
      </c>
      <c r="CU308">
        <v>38.062</v>
      </c>
      <c r="CV308">
        <v>1955.083333333333</v>
      </c>
      <c r="CW308">
        <v>39.89000000000001</v>
      </c>
      <c r="CX308">
        <v>0</v>
      </c>
      <c r="CY308">
        <v>1664379853</v>
      </c>
      <c r="CZ308">
        <v>0</v>
      </c>
      <c r="DA308">
        <v>0</v>
      </c>
      <c r="DB308" t="s">
        <v>356</v>
      </c>
      <c r="DC308">
        <v>1663859321.1</v>
      </c>
      <c r="DD308">
        <v>1663859315.6</v>
      </c>
      <c r="DE308">
        <v>0</v>
      </c>
      <c r="DF308">
        <v>0.196</v>
      </c>
      <c r="DG308">
        <v>-0.001</v>
      </c>
      <c r="DH308">
        <v>-5.941</v>
      </c>
      <c r="DI308">
        <v>-0.174</v>
      </c>
      <c r="DJ308">
        <v>1500</v>
      </c>
      <c r="DK308">
        <v>17</v>
      </c>
      <c r="DL308">
        <v>0.13</v>
      </c>
      <c r="DM308">
        <v>0.04</v>
      </c>
      <c r="DN308">
        <v>-17.706638</v>
      </c>
      <c r="DO308">
        <v>61.94369380863046</v>
      </c>
      <c r="DP308">
        <v>6.395916597176749</v>
      </c>
      <c r="DQ308">
        <v>0</v>
      </c>
      <c r="DR308">
        <v>6.411220500000001</v>
      </c>
      <c r="DS308">
        <v>-0.7590472795497325</v>
      </c>
      <c r="DT308">
        <v>0.07326247159869773</v>
      </c>
      <c r="DU308">
        <v>0</v>
      </c>
      <c r="DV308">
        <v>0</v>
      </c>
      <c r="DW308">
        <v>2</v>
      </c>
      <c r="DX308" t="s">
        <v>357</v>
      </c>
      <c r="DY308">
        <v>2.984</v>
      </c>
      <c r="DZ308">
        <v>2.71557</v>
      </c>
      <c r="EA308">
        <v>0.0896516</v>
      </c>
      <c r="EB308">
        <v>0.0891112</v>
      </c>
      <c r="EC308">
        <v>0.08959159999999999</v>
      </c>
      <c r="ED308">
        <v>0.06457160000000001</v>
      </c>
      <c r="EE308">
        <v>28877.3</v>
      </c>
      <c r="EF308">
        <v>29042.8</v>
      </c>
      <c r="EG308">
        <v>29476.8</v>
      </c>
      <c r="EH308">
        <v>29483.7</v>
      </c>
      <c r="EI308">
        <v>35572.1</v>
      </c>
      <c r="EJ308">
        <v>36673.9</v>
      </c>
      <c r="EK308">
        <v>41540.6</v>
      </c>
      <c r="EL308">
        <v>42009.8</v>
      </c>
      <c r="EM308">
        <v>1.9623</v>
      </c>
      <c r="EN308">
        <v>1.92708</v>
      </c>
      <c r="EO308">
        <v>0.0896603</v>
      </c>
      <c r="EP308">
        <v>0</v>
      </c>
      <c r="EQ308">
        <v>23.5928</v>
      </c>
      <c r="ER308">
        <v>999.9</v>
      </c>
      <c r="ES308">
        <v>41.1</v>
      </c>
      <c r="ET308">
        <v>28.2</v>
      </c>
      <c r="EU308">
        <v>17.2678</v>
      </c>
      <c r="EV308">
        <v>62.7097</v>
      </c>
      <c r="EW308">
        <v>33.3494</v>
      </c>
      <c r="EX308">
        <v>1</v>
      </c>
      <c r="EY308">
        <v>-0.131883</v>
      </c>
      <c r="EZ308">
        <v>1.24066</v>
      </c>
      <c r="FA308">
        <v>20.3814</v>
      </c>
      <c r="FB308">
        <v>5.214</v>
      </c>
      <c r="FC308">
        <v>12.0099</v>
      </c>
      <c r="FD308">
        <v>4.9885</v>
      </c>
      <c r="FE308">
        <v>3.28803</v>
      </c>
      <c r="FF308">
        <v>9999</v>
      </c>
      <c r="FG308">
        <v>9999</v>
      </c>
      <c r="FH308">
        <v>9999</v>
      </c>
      <c r="FI308">
        <v>267.8</v>
      </c>
      <c r="FJ308">
        <v>1.86698</v>
      </c>
      <c r="FK308">
        <v>1.86614</v>
      </c>
      <c r="FL308">
        <v>1.86554</v>
      </c>
      <c r="FM308">
        <v>1.86554</v>
      </c>
      <c r="FN308">
        <v>1.86733</v>
      </c>
      <c r="FO308">
        <v>1.86982</v>
      </c>
      <c r="FP308">
        <v>1.86845</v>
      </c>
      <c r="FQ308">
        <v>1.86996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-3.163</v>
      </c>
      <c r="GF308">
        <v>-0.137</v>
      </c>
      <c r="GG308">
        <v>-1.924539205026614</v>
      </c>
      <c r="GH308">
        <v>-0.003472570976848066</v>
      </c>
      <c r="GI308">
        <v>7.724417303660118E-07</v>
      </c>
      <c r="GJ308">
        <v>-2.052396271755168E-10</v>
      </c>
      <c r="GK308">
        <v>-0.1837585470287317</v>
      </c>
      <c r="GL308">
        <v>-0.01104087791735834</v>
      </c>
      <c r="GM308">
        <v>0.001110027317673367</v>
      </c>
      <c r="GN308">
        <v>-2.007286811265012E-05</v>
      </c>
      <c r="GO308">
        <v>4</v>
      </c>
      <c r="GP308">
        <v>2317</v>
      </c>
      <c r="GQ308">
        <v>1</v>
      </c>
      <c r="GR308">
        <v>22</v>
      </c>
      <c r="GS308">
        <v>8675.5</v>
      </c>
      <c r="GT308">
        <v>8675.6</v>
      </c>
      <c r="GU308">
        <v>0.949707</v>
      </c>
      <c r="GV308">
        <v>2.21436</v>
      </c>
      <c r="GW308">
        <v>1.39648</v>
      </c>
      <c r="GX308">
        <v>2.33398</v>
      </c>
      <c r="GY308">
        <v>1.49536</v>
      </c>
      <c r="GZ308">
        <v>2.38892</v>
      </c>
      <c r="HA308">
        <v>32.5539</v>
      </c>
      <c r="HB308">
        <v>16.0058</v>
      </c>
      <c r="HC308">
        <v>18</v>
      </c>
      <c r="HD308">
        <v>515.386</v>
      </c>
      <c r="HE308">
        <v>448.923</v>
      </c>
      <c r="HF308">
        <v>22.4916</v>
      </c>
      <c r="HG308">
        <v>25.7599</v>
      </c>
      <c r="HH308">
        <v>30.0007</v>
      </c>
      <c r="HI308">
        <v>25.7479</v>
      </c>
      <c r="HJ308">
        <v>25.6925</v>
      </c>
      <c r="HK308">
        <v>19.0083</v>
      </c>
      <c r="HL308">
        <v>29.1729</v>
      </c>
      <c r="HM308">
        <v>25.107</v>
      </c>
      <c r="HN308">
        <v>22.416</v>
      </c>
      <c r="HO308">
        <v>366.359</v>
      </c>
      <c r="HP308">
        <v>12.1071</v>
      </c>
      <c r="HQ308">
        <v>100.83</v>
      </c>
      <c r="HR308">
        <v>100.898</v>
      </c>
    </row>
    <row r="309" spans="1:226">
      <c r="A309">
        <v>293</v>
      </c>
      <c r="B309">
        <v>1664379854</v>
      </c>
      <c r="C309">
        <v>3649</v>
      </c>
      <c r="D309" t="s">
        <v>951</v>
      </c>
      <c r="E309" t="s">
        <v>952</v>
      </c>
      <c r="F309">
        <v>5</v>
      </c>
      <c r="G309" t="s">
        <v>944</v>
      </c>
      <c r="H309" t="s">
        <v>354</v>
      </c>
      <c r="I309">
        <v>1664379846.214286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387.028003040833</v>
      </c>
      <c r="AK309">
        <v>379.3648363636362</v>
      </c>
      <c r="AL309">
        <v>-2.500891915468933</v>
      </c>
      <c r="AM309">
        <v>64.67679639043206</v>
      </c>
      <c r="AN309">
        <f>(AP309 - AO309 + BO309*1E3/(8.314*(BQ309+273.15)) * AR309/BN309 * AQ309) * BN309/(100*BB309) * 1000/(1000 - AP309)</f>
        <v>0</v>
      </c>
      <c r="AO309">
        <v>11.94645469347268</v>
      </c>
      <c r="AP309">
        <v>18.17829393939394</v>
      </c>
      <c r="AQ309">
        <v>-1.391057031781109E-05</v>
      </c>
      <c r="AR309">
        <v>104.18039947468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1664379846.214286</v>
      </c>
      <c r="BH309">
        <v>387.3628928571429</v>
      </c>
      <c r="BI309">
        <v>396.8884642857143</v>
      </c>
      <c r="BJ309">
        <v>18.18467142857143</v>
      </c>
      <c r="BK309">
        <v>11.87559642857143</v>
      </c>
      <c r="BL309">
        <v>390.5379285714286</v>
      </c>
      <c r="BM309">
        <v>18.32154642857143</v>
      </c>
      <c r="BN309">
        <v>500.0658571428571</v>
      </c>
      <c r="BO309">
        <v>91.38429285714285</v>
      </c>
      <c r="BP309">
        <v>0.09999964642857143</v>
      </c>
      <c r="BQ309">
        <v>25.15697857142857</v>
      </c>
      <c r="BR309">
        <v>25.05485714285714</v>
      </c>
      <c r="BS309">
        <v>999.9000000000002</v>
      </c>
      <c r="BT309">
        <v>0</v>
      </c>
      <c r="BU309">
        <v>0</v>
      </c>
      <c r="BV309">
        <v>10002.27392857143</v>
      </c>
      <c r="BW309">
        <v>0</v>
      </c>
      <c r="BX309">
        <v>7.869059999999998</v>
      </c>
      <c r="BY309">
        <v>-9.525617142857143</v>
      </c>
      <c r="BZ309">
        <v>394.5375</v>
      </c>
      <c r="CA309">
        <v>401.6575</v>
      </c>
      <c r="CB309">
        <v>6.309071428571428</v>
      </c>
      <c r="CC309">
        <v>396.8884642857143</v>
      </c>
      <c r="CD309">
        <v>11.87559642857143</v>
      </c>
      <c r="CE309">
        <v>1.661792857142857</v>
      </c>
      <c r="CF309">
        <v>1.085242857142857</v>
      </c>
      <c r="CG309">
        <v>14.54406428571428</v>
      </c>
      <c r="CH309">
        <v>8.113832142857143</v>
      </c>
      <c r="CI309">
        <v>2000.014285714286</v>
      </c>
      <c r="CJ309">
        <v>0.9800072500000001</v>
      </c>
      <c r="CK309">
        <v>0.01999305</v>
      </c>
      <c r="CL309">
        <v>0</v>
      </c>
      <c r="CM309">
        <v>866.5972857142857</v>
      </c>
      <c r="CN309">
        <v>5.00097</v>
      </c>
      <c r="CO309">
        <v>17157.63571428571</v>
      </c>
      <c r="CP309">
        <v>16707.73928571429</v>
      </c>
      <c r="CQ309">
        <v>37.55757142857143</v>
      </c>
      <c r="CR309">
        <v>38.187</v>
      </c>
      <c r="CS309">
        <v>37.50885714285715</v>
      </c>
      <c r="CT309">
        <v>37.812</v>
      </c>
      <c r="CU309">
        <v>38.062</v>
      </c>
      <c r="CV309">
        <v>1955.124285714286</v>
      </c>
      <c r="CW309">
        <v>39.89000000000001</v>
      </c>
      <c r="CX309">
        <v>0</v>
      </c>
      <c r="CY309">
        <v>1664379857.8</v>
      </c>
      <c r="CZ309">
        <v>0</v>
      </c>
      <c r="DA309">
        <v>0</v>
      </c>
      <c r="DB309" t="s">
        <v>356</v>
      </c>
      <c r="DC309">
        <v>1663859321.1</v>
      </c>
      <c r="DD309">
        <v>1663859315.6</v>
      </c>
      <c r="DE309">
        <v>0</v>
      </c>
      <c r="DF309">
        <v>0.196</v>
      </c>
      <c r="DG309">
        <v>-0.001</v>
      </c>
      <c r="DH309">
        <v>-5.941</v>
      </c>
      <c r="DI309">
        <v>-0.174</v>
      </c>
      <c r="DJ309">
        <v>1500</v>
      </c>
      <c r="DK309">
        <v>17</v>
      </c>
      <c r="DL309">
        <v>0.13</v>
      </c>
      <c r="DM309">
        <v>0.04</v>
      </c>
      <c r="DN309">
        <v>-13.55786292682927</v>
      </c>
      <c r="DO309">
        <v>76.63273066202085</v>
      </c>
      <c r="DP309">
        <v>7.679834833704225</v>
      </c>
      <c r="DQ309">
        <v>0</v>
      </c>
      <c r="DR309">
        <v>6.353196829268293</v>
      </c>
      <c r="DS309">
        <v>-0.826704250871069</v>
      </c>
      <c r="DT309">
        <v>0.08190608638866481</v>
      </c>
      <c r="DU309">
        <v>0</v>
      </c>
      <c r="DV309">
        <v>0</v>
      </c>
      <c r="DW309">
        <v>2</v>
      </c>
      <c r="DX309" t="s">
        <v>357</v>
      </c>
      <c r="DY309">
        <v>2.98421</v>
      </c>
      <c r="DZ309">
        <v>2.71566</v>
      </c>
      <c r="EA309">
        <v>0.08743670000000001</v>
      </c>
      <c r="EB309">
        <v>0.086301</v>
      </c>
      <c r="EC309">
        <v>0.0895885</v>
      </c>
      <c r="ED309">
        <v>0.0649917</v>
      </c>
      <c r="EE309">
        <v>28947.3</v>
      </c>
      <c r="EF309">
        <v>29131.8</v>
      </c>
      <c r="EG309">
        <v>29476.6</v>
      </c>
      <c r="EH309">
        <v>29483</v>
      </c>
      <c r="EI309">
        <v>35571.7</v>
      </c>
      <c r="EJ309">
        <v>36656.4</v>
      </c>
      <c r="EK309">
        <v>41540</v>
      </c>
      <c r="EL309">
        <v>42008.9</v>
      </c>
      <c r="EM309">
        <v>1.9622</v>
      </c>
      <c r="EN309">
        <v>1.9269</v>
      </c>
      <c r="EO309">
        <v>0.0907034</v>
      </c>
      <c r="EP309">
        <v>0</v>
      </c>
      <c r="EQ309">
        <v>23.59</v>
      </c>
      <c r="ER309">
        <v>999.9</v>
      </c>
      <c r="ES309">
        <v>41.1</v>
      </c>
      <c r="ET309">
        <v>28.2</v>
      </c>
      <c r="EU309">
        <v>17.2676</v>
      </c>
      <c r="EV309">
        <v>62.9297</v>
      </c>
      <c r="EW309">
        <v>33.5617</v>
      </c>
      <c r="EX309">
        <v>1</v>
      </c>
      <c r="EY309">
        <v>-0.131151</v>
      </c>
      <c r="EZ309">
        <v>1.42133</v>
      </c>
      <c r="FA309">
        <v>20.3804</v>
      </c>
      <c r="FB309">
        <v>5.21669</v>
      </c>
      <c r="FC309">
        <v>12.0099</v>
      </c>
      <c r="FD309">
        <v>4.98905</v>
      </c>
      <c r="FE309">
        <v>3.2885</v>
      </c>
      <c r="FF309">
        <v>9999</v>
      </c>
      <c r="FG309">
        <v>9999</v>
      </c>
      <c r="FH309">
        <v>9999</v>
      </c>
      <c r="FI309">
        <v>267.8</v>
      </c>
      <c r="FJ309">
        <v>1.86696</v>
      </c>
      <c r="FK309">
        <v>1.86611</v>
      </c>
      <c r="FL309">
        <v>1.86554</v>
      </c>
      <c r="FM309">
        <v>1.86551</v>
      </c>
      <c r="FN309">
        <v>1.86733</v>
      </c>
      <c r="FO309">
        <v>1.86981</v>
      </c>
      <c r="FP309">
        <v>1.86845</v>
      </c>
      <c r="FQ309">
        <v>1.86996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-3.127</v>
      </c>
      <c r="GF309">
        <v>-0.1369</v>
      </c>
      <c r="GG309">
        <v>-1.924539205026614</v>
      </c>
      <c r="GH309">
        <v>-0.003472570976848066</v>
      </c>
      <c r="GI309">
        <v>7.724417303660118E-07</v>
      </c>
      <c r="GJ309">
        <v>-2.052396271755168E-10</v>
      </c>
      <c r="GK309">
        <v>-0.1837585470287317</v>
      </c>
      <c r="GL309">
        <v>-0.01104087791735834</v>
      </c>
      <c r="GM309">
        <v>0.001110027317673367</v>
      </c>
      <c r="GN309">
        <v>-2.007286811265012E-05</v>
      </c>
      <c r="GO309">
        <v>4</v>
      </c>
      <c r="GP309">
        <v>2317</v>
      </c>
      <c r="GQ309">
        <v>1</v>
      </c>
      <c r="GR309">
        <v>22</v>
      </c>
      <c r="GS309">
        <v>8675.5</v>
      </c>
      <c r="GT309">
        <v>8675.6</v>
      </c>
      <c r="GU309">
        <v>0.917969</v>
      </c>
      <c r="GV309">
        <v>2.2168</v>
      </c>
      <c r="GW309">
        <v>1.39648</v>
      </c>
      <c r="GX309">
        <v>2.33398</v>
      </c>
      <c r="GY309">
        <v>1.49536</v>
      </c>
      <c r="GZ309">
        <v>2.45605</v>
      </c>
      <c r="HA309">
        <v>32.5539</v>
      </c>
      <c r="HB309">
        <v>16.0058</v>
      </c>
      <c r="HC309">
        <v>18</v>
      </c>
      <c r="HD309">
        <v>515.3339999999999</v>
      </c>
      <c r="HE309">
        <v>448.833</v>
      </c>
      <c r="HF309">
        <v>22.4167</v>
      </c>
      <c r="HG309">
        <v>25.7621</v>
      </c>
      <c r="HH309">
        <v>30.0008</v>
      </c>
      <c r="HI309">
        <v>25.7493</v>
      </c>
      <c r="HJ309">
        <v>25.6945</v>
      </c>
      <c r="HK309">
        <v>18.3875</v>
      </c>
      <c r="HL309">
        <v>28.5052</v>
      </c>
      <c r="HM309">
        <v>25.107</v>
      </c>
      <c r="HN309">
        <v>22.3497</v>
      </c>
      <c r="HO309">
        <v>352.991</v>
      </c>
      <c r="HP309">
        <v>12.2029</v>
      </c>
      <c r="HQ309">
        <v>100.829</v>
      </c>
      <c r="HR309">
        <v>100.896</v>
      </c>
    </row>
    <row r="310" spans="1:226">
      <c r="A310">
        <v>294</v>
      </c>
      <c r="B310">
        <v>1664379859</v>
      </c>
      <c r="C310">
        <v>3654</v>
      </c>
      <c r="D310" t="s">
        <v>953</v>
      </c>
      <c r="E310" t="s">
        <v>954</v>
      </c>
      <c r="F310">
        <v>5</v>
      </c>
      <c r="G310" t="s">
        <v>944</v>
      </c>
      <c r="H310" t="s">
        <v>354</v>
      </c>
      <c r="I310">
        <v>1664379851.5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370.5873140167188</v>
      </c>
      <c r="AK310">
        <v>365.3267090909089</v>
      </c>
      <c r="AL310">
        <v>-2.84593435347885</v>
      </c>
      <c r="AM310">
        <v>64.67679639043206</v>
      </c>
      <c r="AN310">
        <f>(AP310 - AO310 + BO310*1E3/(8.314*(BQ310+273.15)) * AR310/BN310 * AQ310) * BN310/(100*BB310) * 1000/(1000 - AP310)</f>
        <v>0</v>
      </c>
      <c r="AO310">
        <v>12.08559618160415</v>
      </c>
      <c r="AP310">
        <v>18.19965272727272</v>
      </c>
      <c r="AQ310">
        <v>0.0003332896757467804</v>
      </c>
      <c r="AR310">
        <v>104.18039947468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1664379851.5</v>
      </c>
      <c r="BH310">
        <v>376.7441851851852</v>
      </c>
      <c r="BI310">
        <v>380.6094814814815</v>
      </c>
      <c r="BJ310">
        <v>18.18305925925926</v>
      </c>
      <c r="BK310">
        <v>11.968</v>
      </c>
      <c r="BL310">
        <v>379.8875555555556</v>
      </c>
      <c r="BM310">
        <v>18.31994074074074</v>
      </c>
      <c r="BN310">
        <v>500.0568888888889</v>
      </c>
      <c r="BO310">
        <v>91.38457777777778</v>
      </c>
      <c r="BP310">
        <v>0.09996908148148148</v>
      </c>
      <c r="BQ310">
        <v>25.15797407407407</v>
      </c>
      <c r="BR310">
        <v>25.07243333333333</v>
      </c>
      <c r="BS310">
        <v>999.9000000000001</v>
      </c>
      <c r="BT310">
        <v>0</v>
      </c>
      <c r="BU310">
        <v>0</v>
      </c>
      <c r="BV310">
        <v>10006.66888888889</v>
      </c>
      <c r="BW310">
        <v>0</v>
      </c>
      <c r="BX310">
        <v>7.869059999999998</v>
      </c>
      <c r="BY310">
        <v>-3.865410307407407</v>
      </c>
      <c r="BZ310">
        <v>383.7213333333333</v>
      </c>
      <c r="CA310">
        <v>385.2185925925925</v>
      </c>
      <c r="CB310">
        <v>6.215051851851852</v>
      </c>
      <c r="CC310">
        <v>380.6094814814815</v>
      </c>
      <c r="CD310">
        <v>11.968</v>
      </c>
      <c r="CE310">
        <v>1.66165</v>
      </c>
      <c r="CF310">
        <v>1.09369</v>
      </c>
      <c r="CG310">
        <v>14.54273333333333</v>
      </c>
      <c r="CH310">
        <v>8.227754074074074</v>
      </c>
      <c r="CI310">
        <v>2000.024814814814</v>
      </c>
      <c r="CJ310">
        <v>0.9800067407407406</v>
      </c>
      <c r="CK310">
        <v>0.01999353703703704</v>
      </c>
      <c r="CL310">
        <v>0</v>
      </c>
      <c r="CM310">
        <v>862.867037037037</v>
      </c>
      <c r="CN310">
        <v>5.00097</v>
      </c>
      <c r="CO310">
        <v>17084.07777777778</v>
      </c>
      <c r="CP310">
        <v>16707.82962962963</v>
      </c>
      <c r="CQ310">
        <v>37.55740740740741</v>
      </c>
      <c r="CR310">
        <v>38.187</v>
      </c>
      <c r="CS310">
        <v>37.50459259259259</v>
      </c>
      <c r="CT310">
        <v>37.812</v>
      </c>
      <c r="CU310">
        <v>38.062</v>
      </c>
      <c r="CV310">
        <v>1955.133703703704</v>
      </c>
      <c r="CW310">
        <v>39.89111111111112</v>
      </c>
      <c r="CX310">
        <v>0</v>
      </c>
      <c r="CY310">
        <v>1664379863.2</v>
      </c>
      <c r="CZ310">
        <v>0</v>
      </c>
      <c r="DA310">
        <v>0</v>
      </c>
      <c r="DB310" t="s">
        <v>356</v>
      </c>
      <c r="DC310">
        <v>1663859321.1</v>
      </c>
      <c r="DD310">
        <v>1663859315.6</v>
      </c>
      <c r="DE310">
        <v>0</v>
      </c>
      <c r="DF310">
        <v>0.196</v>
      </c>
      <c r="DG310">
        <v>-0.001</v>
      </c>
      <c r="DH310">
        <v>-5.941</v>
      </c>
      <c r="DI310">
        <v>-0.174</v>
      </c>
      <c r="DJ310">
        <v>1500</v>
      </c>
      <c r="DK310">
        <v>17</v>
      </c>
      <c r="DL310">
        <v>0.13</v>
      </c>
      <c r="DM310">
        <v>0.04</v>
      </c>
      <c r="DN310">
        <v>-8.08370461707317</v>
      </c>
      <c r="DO310">
        <v>67.26818840278742</v>
      </c>
      <c r="DP310">
        <v>6.834528124299983</v>
      </c>
      <c r="DQ310">
        <v>0</v>
      </c>
      <c r="DR310">
        <v>6.271400731707317</v>
      </c>
      <c r="DS310">
        <v>-1.030409895470394</v>
      </c>
      <c r="DT310">
        <v>0.1029343504349477</v>
      </c>
      <c r="DU310">
        <v>0</v>
      </c>
      <c r="DV310">
        <v>0</v>
      </c>
      <c r="DW310">
        <v>2</v>
      </c>
      <c r="DX310" t="s">
        <v>357</v>
      </c>
      <c r="DY310">
        <v>2.9842</v>
      </c>
      <c r="DZ310">
        <v>2.71574</v>
      </c>
      <c r="EA310">
        <v>0.08487840000000001</v>
      </c>
      <c r="EB310">
        <v>0.0833343</v>
      </c>
      <c r="EC310">
        <v>0.08966730000000001</v>
      </c>
      <c r="ED310">
        <v>0.0654243</v>
      </c>
      <c r="EE310">
        <v>29028.3</v>
      </c>
      <c r="EF310">
        <v>29225.9</v>
      </c>
      <c r="EG310">
        <v>29476.5</v>
      </c>
      <c r="EH310">
        <v>29482.6</v>
      </c>
      <c r="EI310">
        <v>35568.3</v>
      </c>
      <c r="EJ310">
        <v>36639</v>
      </c>
      <c r="EK310">
        <v>41539.7</v>
      </c>
      <c r="EL310">
        <v>42008.6</v>
      </c>
      <c r="EM310">
        <v>1.96235</v>
      </c>
      <c r="EN310">
        <v>1.92712</v>
      </c>
      <c r="EO310">
        <v>0.09135160000000001</v>
      </c>
      <c r="EP310">
        <v>0</v>
      </c>
      <c r="EQ310">
        <v>23.588</v>
      </c>
      <c r="ER310">
        <v>999.9</v>
      </c>
      <c r="ES310">
        <v>41.1</v>
      </c>
      <c r="ET310">
        <v>28.2</v>
      </c>
      <c r="EU310">
        <v>17.2669</v>
      </c>
      <c r="EV310">
        <v>62.9097</v>
      </c>
      <c r="EW310">
        <v>33.6018</v>
      </c>
      <c r="EX310">
        <v>1</v>
      </c>
      <c r="EY310">
        <v>-0.130628</v>
      </c>
      <c r="EZ310">
        <v>1.55225</v>
      </c>
      <c r="FA310">
        <v>20.3788</v>
      </c>
      <c r="FB310">
        <v>5.21564</v>
      </c>
      <c r="FC310">
        <v>12.0099</v>
      </c>
      <c r="FD310">
        <v>4.98865</v>
      </c>
      <c r="FE310">
        <v>3.2883</v>
      </c>
      <c r="FF310">
        <v>9999</v>
      </c>
      <c r="FG310">
        <v>9999</v>
      </c>
      <c r="FH310">
        <v>9999</v>
      </c>
      <c r="FI310">
        <v>267.8</v>
      </c>
      <c r="FJ310">
        <v>1.86697</v>
      </c>
      <c r="FK310">
        <v>1.86612</v>
      </c>
      <c r="FL310">
        <v>1.86554</v>
      </c>
      <c r="FM310">
        <v>1.86552</v>
      </c>
      <c r="FN310">
        <v>1.86734</v>
      </c>
      <c r="FO310">
        <v>1.86981</v>
      </c>
      <c r="FP310">
        <v>1.86845</v>
      </c>
      <c r="FQ310">
        <v>1.86995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-3.085</v>
      </c>
      <c r="GF310">
        <v>-0.1368</v>
      </c>
      <c r="GG310">
        <v>-1.924539205026614</v>
      </c>
      <c r="GH310">
        <v>-0.003472570976848066</v>
      </c>
      <c r="GI310">
        <v>7.724417303660118E-07</v>
      </c>
      <c r="GJ310">
        <v>-2.052396271755168E-10</v>
      </c>
      <c r="GK310">
        <v>-0.1837585470287317</v>
      </c>
      <c r="GL310">
        <v>-0.01104087791735834</v>
      </c>
      <c r="GM310">
        <v>0.001110027317673367</v>
      </c>
      <c r="GN310">
        <v>-2.007286811265012E-05</v>
      </c>
      <c r="GO310">
        <v>4</v>
      </c>
      <c r="GP310">
        <v>2317</v>
      </c>
      <c r="GQ310">
        <v>1</v>
      </c>
      <c r="GR310">
        <v>22</v>
      </c>
      <c r="GS310">
        <v>8675.6</v>
      </c>
      <c r="GT310">
        <v>8675.700000000001</v>
      </c>
      <c r="GU310">
        <v>0.883789</v>
      </c>
      <c r="GV310">
        <v>2.21924</v>
      </c>
      <c r="GW310">
        <v>1.39648</v>
      </c>
      <c r="GX310">
        <v>2.33521</v>
      </c>
      <c r="GY310">
        <v>1.49536</v>
      </c>
      <c r="GZ310">
        <v>2.44873</v>
      </c>
      <c r="HA310">
        <v>32.5539</v>
      </c>
      <c r="HB310">
        <v>16.0058</v>
      </c>
      <c r="HC310">
        <v>18</v>
      </c>
      <c r="HD310">
        <v>515.448</v>
      </c>
      <c r="HE310">
        <v>448.984</v>
      </c>
      <c r="HF310">
        <v>22.33</v>
      </c>
      <c r="HG310">
        <v>25.7621</v>
      </c>
      <c r="HH310">
        <v>30.0007</v>
      </c>
      <c r="HI310">
        <v>25.7512</v>
      </c>
      <c r="HJ310">
        <v>25.6963</v>
      </c>
      <c r="HK310">
        <v>17.6965</v>
      </c>
      <c r="HL310">
        <v>28.1881</v>
      </c>
      <c r="HM310">
        <v>25.107</v>
      </c>
      <c r="HN310">
        <v>22.2709</v>
      </c>
      <c r="HO310">
        <v>332.943</v>
      </c>
      <c r="HP310">
        <v>12.2724</v>
      </c>
      <c r="HQ310">
        <v>100.828</v>
      </c>
      <c r="HR310">
        <v>100.895</v>
      </c>
    </row>
    <row r="311" spans="1:226">
      <c r="A311">
        <v>295</v>
      </c>
      <c r="B311">
        <v>1664379864</v>
      </c>
      <c r="C311">
        <v>3659</v>
      </c>
      <c r="D311" t="s">
        <v>955</v>
      </c>
      <c r="E311" t="s">
        <v>956</v>
      </c>
      <c r="F311">
        <v>5</v>
      </c>
      <c r="G311" t="s">
        <v>944</v>
      </c>
      <c r="H311" t="s">
        <v>354</v>
      </c>
      <c r="I311">
        <v>1664379856.214286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354.154143796545</v>
      </c>
      <c r="AK311">
        <v>350.439696969697</v>
      </c>
      <c r="AL311">
        <v>-2.996658646948165</v>
      </c>
      <c r="AM311">
        <v>64.67679639043206</v>
      </c>
      <c r="AN311">
        <f>(AP311 - AO311 + BO311*1E3/(8.314*(BQ311+273.15)) * AR311/BN311 * AQ311) * BN311/(100*BB311) * 1000/(1000 - AP311)</f>
        <v>0</v>
      </c>
      <c r="AO311">
        <v>12.16824959696767</v>
      </c>
      <c r="AP311">
        <v>18.21145999999999</v>
      </c>
      <c r="AQ311">
        <v>0.0007187382733467622</v>
      </c>
      <c r="AR311">
        <v>104.18039947468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1664379856.214286</v>
      </c>
      <c r="BH311">
        <v>364.6345357142858</v>
      </c>
      <c r="BI311">
        <v>365.5367142857143</v>
      </c>
      <c r="BJ311">
        <v>18.19064285714286</v>
      </c>
      <c r="BK311">
        <v>12.06228571428572</v>
      </c>
      <c r="BL311">
        <v>367.7416785714285</v>
      </c>
      <c r="BM311">
        <v>18.32745714285714</v>
      </c>
      <c r="BN311">
        <v>500.0651071428571</v>
      </c>
      <c r="BO311">
        <v>91.38516428571428</v>
      </c>
      <c r="BP311">
        <v>0.0999939892857143</v>
      </c>
      <c r="BQ311">
        <v>25.15424285714286</v>
      </c>
      <c r="BR311">
        <v>25.08119642857143</v>
      </c>
      <c r="BS311">
        <v>999.9000000000002</v>
      </c>
      <c r="BT311">
        <v>0</v>
      </c>
      <c r="BU311">
        <v>0</v>
      </c>
      <c r="BV311">
        <v>10004.8925</v>
      </c>
      <c r="BW311">
        <v>0</v>
      </c>
      <c r="BX311">
        <v>7.869059999999998</v>
      </c>
      <c r="BY311">
        <v>-0.9022946892857143</v>
      </c>
      <c r="BZ311">
        <v>371.3901785714286</v>
      </c>
      <c r="CA311">
        <v>369.9984642857144</v>
      </c>
      <c r="CB311">
        <v>6.128348571428572</v>
      </c>
      <c r="CC311">
        <v>365.5367142857143</v>
      </c>
      <c r="CD311">
        <v>12.06228571428572</v>
      </c>
      <c r="CE311">
        <v>1.662353214285714</v>
      </c>
      <c r="CF311">
        <v>1.102313928571429</v>
      </c>
      <c r="CG311">
        <v>14.54928214285714</v>
      </c>
      <c r="CH311">
        <v>8.34340857142857</v>
      </c>
      <c r="CI311">
        <v>2000.015357142857</v>
      </c>
      <c r="CJ311">
        <v>0.9800066785714288</v>
      </c>
      <c r="CK311">
        <v>0.0199936</v>
      </c>
      <c r="CL311">
        <v>0</v>
      </c>
      <c r="CM311">
        <v>858.7971785714286</v>
      </c>
      <c r="CN311">
        <v>5.00097</v>
      </c>
      <c r="CO311">
        <v>17003.93571428572</v>
      </c>
      <c r="CP311">
        <v>16707.74285714286</v>
      </c>
      <c r="CQ311">
        <v>37.562</v>
      </c>
      <c r="CR311">
        <v>38.187</v>
      </c>
      <c r="CS311">
        <v>37.5</v>
      </c>
      <c r="CT311">
        <v>37.812</v>
      </c>
      <c r="CU311">
        <v>38.062</v>
      </c>
      <c r="CV311">
        <v>1955.124285714286</v>
      </c>
      <c r="CW311">
        <v>39.89107142857144</v>
      </c>
      <c r="CX311">
        <v>0</v>
      </c>
      <c r="CY311">
        <v>1664379868</v>
      </c>
      <c r="CZ311">
        <v>0</v>
      </c>
      <c r="DA311">
        <v>0</v>
      </c>
      <c r="DB311" t="s">
        <v>356</v>
      </c>
      <c r="DC311">
        <v>1663859321.1</v>
      </c>
      <c r="DD311">
        <v>1663859315.6</v>
      </c>
      <c r="DE311">
        <v>0</v>
      </c>
      <c r="DF311">
        <v>0.196</v>
      </c>
      <c r="DG311">
        <v>-0.001</v>
      </c>
      <c r="DH311">
        <v>-5.941</v>
      </c>
      <c r="DI311">
        <v>-0.174</v>
      </c>
      <c r="DJ311">
        <v>1500</v>
      </c>
      <c r="DK311">
        <v>17</v>
      </c>
      <c r="DL311">
        <v>0.13</v>
      </c>
      <c r="DM311">
        <v>0.04</v>
      </c>
      <c r="DN311">
        <v>-2.6778792075</v>
      </c>
      <c r="DO311">
        <v>38.80138878911819</v>
      </c>
      <c r="DP311">
        <v>3.81824334803534</v>
      </c>
      <c r="DQ311">
        <v>0</v>
      </c>
      <c r="DR311">
        <v>6.174609999999999</v>
      </c>
      <c r="DS311">
        <v>-1.130223264540335</v>
      </c>
      <c r="DT311">
        <v>0.1092215416252674</v>
      </c>
      <c r="DU311">
        <v>0</v>
      </c>
      <c r="DV311">
        <v>0</v>
      </c>
      <c r="DW311">
        <v>2</v>
      </c>
      <c r="DX311" t="s">
        <v>357</v>
      </c>
      <c r="DY311">
        <v>2.98407</v>
      </c>
      <c r="DZ311">
        <v>2.71567</v>
      </c>
      <c r="EA311">
        <v>0.0821228</v>
      </c>
      <c r="EB311">
        <v>0.08026759999999999</v>
      </c>
      <c r="EC311">
        <v>0.0897082</v>
      </c>
      <c r="ED311">
        <v>0.065801</v>
      </c>
      <c r="EE311">
        <v>29114.9</v>
      </c>
      <c r="EF311">
        <v>29323.8</v>
      </c>
      <c r="EG311">
        <v>29475.7</v>
      </c>
      <c r="EH311">
        <v>29482.8</v>
      </c>
      <c r="EI311">
        <v>35565.7</v>
      </c>
      <c r="EJ311">
        <v>36624.1</v>
      </c>
      <c r="EK311">
        <v>41538.7</v>
      </c>
      <c r="EL311">
        <v>42008.7</v>
      </c>
      <c r="EM311">
        <v>1.96215</v>
      </c>
      <c r="EN311">
        <v>1.92715</v>
      </c>
      <c r="EO311">
        <v>0.0916496</v>
      </c>
      <c r="EP311">
        <v>0</v>
      </c>
      <c r="EQ311">
        <v>23.586</v>
      </c>
      <c r="ER311">
        <v>999.9</v>
      </c>
      <c r="ES311">
        <v>41.1</v>
      </c>
      <c r="ET311">
        <v>28.2</v>
      </c>
      <c r="EU311">
        <v>17.2678</v>
      </c>
      <c r="EV311">
        <v>62.9497</v>
      </c>
      <c r="EW311">
        <v>33.2091</v>
      </c>
      <c r="EX311">
        <v>1</v>
      </c>
      <c r="EY311">
        <v>-0.130257</v>
      </c>
      <c r="EZ311">
        <v>1.65913</v>
      </c>
      <c r="FA311">
        <v>20.3779</v>
      </c>
      <c r="FB311">
        <v>5.21669</v>
      </c>
      <c r="FC311">
        <v>12.0099</v>
      </c>
      <c r="FD311">
        <v>4.98925</v>
      </c>
      <c r="FE311">
        <v>3.28848</v>
      </c>
      <c r="FF311">
        <v>9999</v>
      </c>
      <c r="FG311">
        <v>9999</v>
      </c>
      <c r="FH311">
        <v>9999</v>
      </c>
      <c r="FI311">
        <v>267.8</v>
      </c>
      <c r="FJ311">
        <v>1.86698</v>
      </c>
      <c r="FK311">
        <v>1.86611</v>
      </c>
      <c r="FL311">
        <v>1.86554</v>
      </c>
      <c r="FM311">
        <v>1.86549</v>
      </c>
      <c r="FN311">
        <v>1.86733</v>
      </c>
      <c r="FO311">
        <v>1.86982</v>
      </c>
      <c r="FP311">
        <v>1.86844</v>
      </c>
      <c r="FQ311">
        <v>1.86996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-3.041</v>
      </c>
      <c r="GF311">
        <v>-0.1366</v>
      </c>
      <c r="GG311">
        <v>-1.924539205026614</v>
      </c>
      <c r="GH311">
        <v>-0.003472570976848066</v>
      </c>
      <c r="GI311">
        <v>7.724417303660118E-07</v>
      </c>
      <c r="GJ311">
        <v>-2.052396271755168E-10</v>
      </c>
      <c r="GK311">
        <v>-0.1837585470287317</v>
      </c>
      <c r="GL311">
        <v>-0.01104087791735834</v>
      </c>
      <c r="GM311">
        <v>0.001110027317673367</v>
      </c>
      <c r="GN311">
        <v>-2.007286811265012E-05</v>
      </c>
      <c r="GO311">
        <v>4</v>
      </c>
      <c r="GP311">
        <v>2317</v>
      </c>
      <c r="GQ311">
        <v>1</v>
      </c>
      <c r="GR311">
        <v>22</v>
      </c>
      <c r="GS311">
        <v>8675.700000000001</v>
      </c>
      <c r="GT311">
        <v>8675.799999999999</v>
      </c>
      <c r="GU311">
        <v>0.85083</v>
      </c>
      <c r="GV311">
        <v>2.22046</v>
      </c>
      <c r="GW311">
        <v>1.39648</v>
      </c>
      <c r="GX311">
        <v>2.33398</v>
      </c>
      <c r="GY311">
        <v>1.49536</v>
      </c>
      <c r="GZ311">
        <v>2.41089</v>
      </c>
      <c r="HA311">
        <v>32.5539</v>
      </c>
      <c r="HB311">
        <v>15.997</v>
      </c>
      <c r="HC311">
        <v>18</v>
      </c>
      <c r="HD311">
        <v>515.328</v>
      </c>
      <c r="HE311">
        <v>449.004</v>
      </c>
      <c r="HF311">
        <v>22.2379</v>
      </c>
      <c r="HG311">
        <v>25.7643</v>
      </c>
      <c r="HH311">
        <v>30.0005</v>
      </c>
      <c r="HI311">
        <v>25.7523</v>
      </c>
      <c r="HJ311">
        <v>25.6968</v>
      </c>
      <c r="HK311">
        <v>17.0526</v>
      </c>
      <c r="HL311">
        <v>27.9066</v>
      </c>
      <c r="HM311">
        <v>25.107</v>
      </c>
      <c r="HN311">
        <v>22.1832</v>
      </c>
      <c r="HO311">
        <v>319.561</v>
      </c>
      <c r="HP311">
        <v>12.3451</v>
      </c>
      <c r="HQ311">
        <v>100.825</v>
      </c>
      <c r="HR311">
        <v>100.895</v>
      </c>
    </row>
    <row r="312" spans="1:226">
      <c r="A312">
        <v>296</v>
      </c>
      <c r="B312">
        <v>1664379869</v>
      </c>
      <c r="C312">
        <v>3664</v>
      </c>
      <c r="D312" t="s">
        <v>957</v>
      </c>
      <c r="E312" t="s">
        <v>958</v>
      </c>
      <c r="F312">
        <v>5</v>
      </c>
      <c r="G312" t="s">
        <v>944</v>
      </c>
      <c r="H312" t="s">
        <v>354</v>
      </c>
      <c r="I312">
        <v>1664379861.5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337.2982360683516</v>
      </c>
      <c r="AK312">
        <v>334.9442606060604</v>
      </c>
      <c r="AL312">
        <v>-3.109651424279949</v>
      </c>
      <c r="AM312">
        <v>64.67679639043206</v>
      </c>
      <c r="AN312">
        <f>(AP312 - AO312 + BO312*1E3/(8.314*(BQ312+273.15)) * AR312/BN312 * AQ312) * BN312/(100*BB312) * 1000/(1000 - AP312)</f>
        <v>0</v>
      </c>
      <c r="AO312">
        <v>12.24787596726354</v>
      </c>
      <c r="AP312">
        <v>18.22421696969696</v>
      </c>
      <c r="AQ312">
        <v>0.0005671011373252557</v>
      </c>
      <c r="AR312">
        <v>104.18039947468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1664379861.5</v>
      </c>
      <c r="BH312">
        <v>349.740962962963</v>
      </c>
      <c r="BI312">
        <v>348.2193703703703</v>
      </c>
      <c r="BJ312">
        <v>18.20498518518518</v>
      </c>
      <c r="BK312">
        <v>12.1671962962963</v>
      </c>
      <c r="BL312">
        <v>352.8033333333333</v>
      </c>
      <c r="BM312">
        <v>18.34167407407407</v>
      </c>
      <c r="BN312">
        <v>500.0686666666666</v>
      </c>
      <c r="BO312">
        <v>91.3849</v>
      </c>
      <c r="BP312">
        <v>0.1000002962962963</v>
      </c>
      <c r="BQ312">
        <v>25.14652222222223</v>
      </c>
      <c r="BR312">
        <v>25.08908148148148</v>
      </c>
      <c r="BS312">
        <v>999.9000000000001</v>
      </c>
      <c r="BT312">
        <v>0</v>
      </c>
      <c r="BU312">
        <v>0</v>
      </c>
      <c r="BV312">
        <v>10002.87</v>
      </c>
      <c r="BW312">
        <v>0</v>
      </c>
      <c r="BX312">
        <v>7.869059999999998</v>
      </c>
      <c r="BY312">
        <v>1.521391062962963</v>
      </c>
      <c r="BZ312">
        <v>356.2257777777778</v>
      </c>
      <c r="CA312">
        <v>352.5075185185186</v>
      </c>
      <c r="CB312">
        <v>6.037781481481482</v>
      </c>
      <c r="CC312">
        <v>348.2193703703703</v>
      </c>
      <c r="CD312">
        <v>12.1671962962963</v>
      </c>
      <c r="CE312">
        <v>1.66365962962963</v>
      </c>
      <c r="CF312">
        <v>1.111898148148148</v>
      </c>
      <c r="CG312">
        <v>14.56144444444444</v>
      </c>
      <c r="CH312">
        <v>8.471247777777776</v>
      </c>
      <c r="CI312">
        <v>2000.006296296296</v>
      </c>
      <c r="CJ312">
        <v>0.9800068518518521</v>
      </c>
      <c r="CK312">
        <v>0.01999342592592592</v>
      </c>
      <c r="CL312">
        <v>0</v>
      </c>
      <c r="CM312">
        <v>853.8174074074072</v>
      </c>
      <c r="CN312">
        <v>5.00097</v>
      </c>
      <c r="CO312">
        <v>16905.7037037037</v>
      </c>
      <c r="CP312">
        <v>16707.67037037037</v>
      </c>
      <c r="CQ312">
        <v>37.562</v>
      </c>
      <c r="CR312">
        <v>38.187</v>
      </c>
      <c r="CS312">
        <v>37.52066666666667</v>
      </c>
      <c r="CT312">
        <v>37.812</v>
      </c>
      <c r="CU312">
        <v>38.062</v>
      </c>
      <c r="CV312">
        <v>1955.118148148148</v>
      </c>
      <c r="CW312">
        <v>39.88814814814815</v>
      </c>
      <c r="CX312">
        <v>0</v>
      </c>
      <c r="CY312">
        <v>1664379872.8</v>
      </c>
      <c r="CZ312">
        <v>0</v>
      </c>
      <c r="DA312">
        <v>0</v>
      </c>
      <c r="DB312" t="s">
        <v>356</v>
      </c>
      <c r="DC312">
        <v>1663859321.1</v>
      </c>
      <c r="DD312">
        <v>1663859315.6</v>
      </c>
      <c r="DE312">
        <v>0</v>
      </c>
      <c r="DF312">
        <v>0.196</v>
      </c>
      <c r="DG312">
        <v>-0.001</v>
      </c>
      <c r="DH312">
        <v>-5.941</v>
      </c>
      <c r="DI312">
        <v>-0.174</v>
      </c>
      <c r="DJ312">
        <v>1500</v>
      </c>
      <c r="DK312">
        <v>17</v>
      </c>
      <c r="DL312">
        <v>0.13</v>
      </c>
      <c r="DM312">
        <v>0.04</v>
      </c>
      <c r="DN312">
        <v>-0.2238211780487805</v>
      </c>
      <c r="DO312">
        <v>28.40573211010453</v>
      </c>
      <c r="DP312">
        <v>2.842727917582881</v>
      </c>
      <c r="DQ312">
        <v>0</v>
      </c>
      <c r="DR312">
        <v>6.101608536585366</v>
      </c>
      <c r="DS312">
        <v>-1.031210801393718</v>
      </c>
      <c r="DT312">
        <v>0.1027249902043927</v>
      </c>
      <c r="DU312">
        <v>0</v>
      </c>
      <c r="DV312">
        <v>0</v>
      </c>
      <c r="DW312">
        <v>2</v>
      </c>
      <c r="DX312" t="s">
        <v>357</v>
      </c>
      <c r="DY312">
        <v>2.9841</v>
      </c>
      <c r="DZ312">
        <v>2.7155</v>
      </c>
      <c r="EA312">
        <v>0.07920919999999999</v>
      </c>
      <c r="EB312">
        <v>0.0771182</v>
      </c>
      <c r="EC312">
        <v>0.0897463</v>
      </c>
      <c r="ED312">
        <v>0.0660674</v>
      </c>
      <c r="EE312">
        <v>29207.6</v>
      </c>
      <c r="EF312">
        <v>29424</v>
      </c>
      <c r="EG312">
        <v>29475.9</v>
      </c>
      <c r="EH312">
        <v>29482.6</v>
      </c>
      <c r="EI312">
        <v>35564.3</v>
      </c>
      <c r="EJ312">
        <v>36613.2</v>
      </c>
      <c r="EK312">
        <v>41538.9</v>
      </c>
      <c r="EL312">
        <v>42008.4</v>
      </c>
      <c r="EM312">
        <v>1.96195</v>
      </c>
      <c r="EN312">
        <v>1.92725</v>
      </c>
      <c r="EO312">
        <v>0.0920594</v>
      </c>
      <c r="EP312">
        <v>0</v>
      </c>
      <c r="EQ312">
        <v>23.5844</v>
      </c>
      <c r="ER312">
        <v>999.9</v>
      </c>
      <c r="ES312">
        <v>41.1</v>
      </c>
      <c r="ET312">
        <v>28.2</v>
      </c>
      <c r="EU312">
        <v>17.2662</v>
      </c>
      <c r="EV312">
        <v>62.7797</v>
      </c>
      <c r="EW312">
        <v>33.0689</v>
      </c>
      <c r="EX312">
        <v>1</v>
      </c>
      <c r="EY312">
        <v>-0.129827</v>
      </c>
      <c r="EZ312">
        <v>1.73687</v>
      </c>
      <c r="FA312">
        <v>20.377</v>
      </c>
      <c r="FB312">
        <v>5.21669</v>
      </c>
      <c r="FC312">
        <v>12.0099</v>
      </c>
      <c r="FD312">
        <v>4.98915</v>
      </c>
      <c r="FE312">
        <v>3.28835</v>
      </c>
      <c r="FF312">
        <v>9999</v>
      </c>
      <c r="FG312">
        <v>9999</v>
      </c>
      <c r="FH312">
        <v>9999</v>
      </c>
      <c r="FI312">
        <v>267.8</v>
      </c>
      <c r="FJ312">
        <v>1.86699</v>
      </c>
      <c r="FK312">
        <v>1.8661</v>
      </c>
      <c r="FL312">
        <v>1.86553</v>
      </c>
      <c r="FM312">
        <v>1.8655</v>
      </c>
      <c r="FN312">
        <v>1.86735</v>
      </c>
      <c r="FO312">
        <v>1.86982</v>
      </c>
      <c r="FP312">
        <v>1.86844</v>
      </c>
      <c r="FQ312">
        <v>1.86996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-2.994</v>
      </c>
      <c r="GF312">
        <v>-0.1365</v>
      </c>
      <c r="GG312">
        <v>-1.924539205026614</v>
      </c>
      <c r="GH312">
        <v>-0.003472570976848066</v>
      </c>
      <c r="GI312">
        <v>7.724417303660118E-07</v>
      </c>
      <c r="GJ312">
        <v>-2.052396271755168E-10</v>
      </c>
      <c r="GK312">
        <v>-0.1837585470287317</v>
      </c>
      <c r="GL312">
        <v>-0.01104087791735834</v>
      </c>
      <c r="GM312">
        <v>0.001110027317673367</v>
      </c>
      <c r="GN312">
        <v>-2.007286811265012E-05</v>
      </c>
      <c r="GO312">
        <v>4</v>
      </c>
      <c r="GP312">
        <v>2317</v>
      </c>
      <c r="GQ312">
        <v>1</v>
      </c>
      <c r="GR312">
        <v>22</v>
      </c>
      <c r="GS312">
        <v>8675.799999999999</v>
      </c>
      <c r="GT312">
        <v>8675.9</v>
      </c>
      <c r="GU312">
        <v>0.81543</v>
      </c>
      <c r="GV312">
        <v>2.2229</v>
      </c>
      <c r="GW312">
        <v>1.39648</v>
      </c>
      <c r="GX312">
        <v>2.33521</v>
      </c>
      <c r="GY312">
        <v>1.49536</v>
      </c>
      <c r="GZ312">
        <v>2.34985</v>
      </c>
      <c r="HA312">
        <v>32.5539</v>
      </c>
      <c r="HB312">
        <v>15.9883</v>
      </c>
      <c r="HC312">
        <v>18</v>
      </c>
      <c r="HD312">
        <v>515.212</v>
      </c>
      <c r="HE312">
        <v>449.082</v>
      </c>
      <c r="HF312">
        <v>22.1421</v>
      </c>
      <c r="HG312">
        <v>25.7643</v>
      </c>
      <c r="HH312">
        <v>30.0005</v>
      </c>
      <c r="HI312">
        <v>25.7536</v>
      </c>
      <c r="HJ312">
        <v>25.6989</v>
      </c>
      <c r="HK312">
        <v>16.3466</v>
      </c>
      <c r="HL312">
        <v>27.3084</v>
      </c>
      <c r="HM312">
        <v>25.107</v>
      </c>
      <c r="HN312">
        <v>22.0932</v>
      </c>
      <c r="HO312">
        <v>299.511</v>
      </c>
      <c r="HP312">
        <v>12.4241</v>
      </c>
      <c r="HQ312">
        <v>100.826</v>
      </c>
      <c r="HR312">
        <v>100.895</v>
      </c>
    </row>
    <row r="313" spans="1:226">
      <c r="A313">
        <v>297</v>
      </c>
      <c r="B313">
        <v>1664379874</v>
      </c>
      <c r="C313">
        <v>3669</v>
      </c>
      <c r="D313" t="s">
        <v>959</v>
      </c>
      <c r="E313" t="s">
        <v>960</v>
      </c>
      <c r="F313">
        <v>5</v>
      </c>
      <c r="G313" t="s">
        <v>944</v>
      </c>
      <c r="H313" t="s">
        <v>354</v>
      </c>
      <c r="I313">
        <v>1664379866.214286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320.598377161931</v>
      </c>
      <c r="AK313">
        <v>319.229903030303</v>
      </c>
      <c r="AL313">
        <v>-3.148996887209887</v>
      </c>
      <c r="AM313">
        <v>64.67679639043206</v>
      </c>
      <c r="AN313">
        <f>(AP313 - AO313 + BO313*1E3/(8.314*(BQ313+273.15)) * AR313/BN313 * AQ313) * BN313/(100*BB313) * 1000/(1000 - AP313)</f>
        <v>0</v>
      </c>
      <c r="AO313">
        <v>12.32220739670905</v>
      </c>
      <c r="AP313">
        <v>18.22454666666666</v>
      </c>
      <c r="AQ313">
        <v>1.304517992894263E-05</v>
      </c>
      <c r="AR313">
        <v>104.18039947468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1664379866.214286</v>
      </c>
      <c r="BH313">
        <v>335.6922142857143</v>
      </c>
      <c r="BI313">
        <v>332.6551785714286</v>
      </c>
      <c r="BJ313">
        <v>18.21636071428571</v>
      </c>
      <c r="BK313">
        <v>12.24251785714286</v>
      </c>
      <c r="BL313">
        <v>338.7121785714285</v>
      </c>
      <c r="BM313">
        <v>18.35293928571429</v>
      </c>
      <c r="BN313">
        <v>500.0713571428572</v>
      </c>
      <c r="BO313">
        <v>91.38465000000001</v>
      </c>
      <c r="BP313">
        <v>0.1000051714285714</v>
      </c>
      <c r="BQ313">
        <v>25.13868928571429</v>
      </c>
      <c r="BR313">
        <v>25.09005</v>
      </c>
      <c r="BS313">
        <v>999.9000000000002</v>
      </c>
      <c r="BT313">
        <v>0</v>
      </c>
      <c r="BU313">
        <v>0</v>
      </c>
      <c r="BV313">
        <v>10000.68642857143</v>
      </c>
      <c r="BW313">
        <v>0</v>
      </c>
      <c r="BX313">
        <v>7.869059999999998</v>
      </c>
      <c r="BY313">
        <v>3.036976</v>
      </c>
      <c r="BZ313">
        <v>341.9207142857143</v>
      </c>
      <c r="CA313">
        <v>336.7772142857143</v>
      </c>
      <c r="CB313">
        <v>5.973832500000001</v>
      </c>
      <c r="CC313">
        <v>332.6551785714286</v>
      </c>
      <c r="CD313">
        <v>12.24251785714286</v>
      </c>
      <c r="CE313">
        <v>1.664694285714286</v>
      </c>
      <c r="CF313">
        <v>1.118778928571429</v>
      </c>
      <c r="CG313">
        <v>14.57107142857143</v>
      </c>
      <c r="CH313">
        <v>8.562322142857143</v>
      </c>
      <c r="CI313">
        <v>2000.003571428571</v>
      </c>
      <c r="CJ313">
        <v>0.980007785714286</v>
      </c>
      <c r="CK313">
        <v>0.01999251428571428</v>
      </c>
      <c r="CL313">
        <v>0</v>
      </c>
      <c r="CM313">
        <v>849.2139642857143</v>
      </c>
      <c r="CN313">
        <v>5.00097</v>
      </c>
      <c r="CO313">
        <v>16815.95714285714</v>
      </c>
      <c r="CP313">
        <v>16707.65357142857</v>
      </c>
      <c r="CQ313">
        <v>37.562</v>
      </c>
      <c r="CR313">
        <v>38.187</v>
      </c>
      <c r="CS313">
        <v>37.53542857142857</v>
      </c>
      <c r="CT313">
        <v>37.812</v>
      </c>
      <c r="CU313">
        <v>38.062</v>
      </c>
      <c r="CV313">
        <v>1955.119642857143</v>
      </c>
      <c r="CW313">
        <v>39.88392857142858</v>
      </c>
      <c r="CX313">
        <v>0</v>
      </c>
      <c r="CY313">
        <v>1664379878.2</v>
      </c>
      <c r="CZ313">
        <v>0</v>
      </c>
      <c r="DA313">
        <v>0</v>
      </c>
      <c r="DB313" t="s">
        <v>356</v>
      </c>
      <c r="DC313">
        <v>1663859321.1</v>
      </c>
      <c r="DD313">
        <v>1663859315.6</v>
      </c>
      <c r="DE313">
        <v>0</v>
      </c>
      <c r="DF313">
        <v>0.196</v>
      </c>
      <c r="DG313">
        <v>-0.001</v>
      </c>
      <c r="DH313">
        <v>-5.941</v>
      </c>
      <c r="DI313">
        <v>-0.174</v>
      </c>
      <c r="DJ313">
        <v>1500</v>
      </c>
      <c r="DK313">
        <v>17</v>
      </c>
      <c r="DL313">
        <v>0.13</v>
      </c>
      <c r="DM313">
        <v>0.04</v>
      </c>
      <c r="DN313">
        <v>1.887913943902439</v>
      </c>
      <c r="DO313">
        <v>20.63448032613241</v>
      </c>
      <c r="DP313">
        <v>2.055597702070429</v>
      </c>
      <c r="DQ313">
        <v>0</v>
      </c>
      <c r="DR313">
        <v>6.019749268292683</v>
      </c>
      <c r="DS313">
        <v>-0.8541319860627127</v>
      </c>
      <c r="DT313">
        <v>0.08469251080980818</v>
      </c>
      <c r="DU313">
        <v>0</v>
      </c>
      <c r="DV313">
        <v>0</v>
      </c>
      <c r="DW313">
        <v>2</v>
      </c>
      <c r="DX313" t="s">
        <v>357</v>
      </c>
      <c r="DY313">
        <v>2.98432</v>
      </c>
      <c r="DZ313">
        <v>2.71566</v>
      </c>
      <c r="EA313">
        <v>0.0761998</v>
      </c>
      <c r="EB313">
        <v>0.0738805</v>
      </c>
      <c r="EC313">
        <v>0.0897477</v>
      </c>
      <c r="ED313">
        <v>0.06633699999999999</v>
      </c>
      <c r="EE313">
        <v>29303.4</v>
      </c>
      <c r="EF313">
        <v>29527</v>
      </c>
      <c r="EG313">
        <v>29476.4</v>
      </c>
      <c r="EH313">
        <v>29482.3</v>
      </c>
      <c r="EI313">
        <v>35564.9</v>
      </c>
      <c r="EJ313">
        <v>36602.4</v>
      </c>
      <c r="EK313">
        <v>41539.6</v>
      </c>
      <c r="EL313">
        <v>42008.3</v>
      </c>
      <c r="EM313">
        <v>1.96198</v>
      </c>
      <c r="EN313">
        <v>1.9272</v>
      </c>
      <c r="EO313">
        <v>0.09150800000000001</v>
      </c>
      <c r="EP313">
        <v>0</v>
      </c>
      <c r="EQ313">
        <v>23.5823</v>
      </c>
      <c r="ER313">
        <v>999.9</v>
      </c>
      <c r="ES313">
        <v>41.1</v>
      </c>
      <c r="ET313">
        <v>28.2</v>
      </c>
      <c r="EU313">
        <v>17.2658</v>
      </c>
      <c r="EV313">
        <v>62.8797</v>
      </c>
      <c r="EW313">
        <v>33.3173</v>
      </c>
      <c r="EX313">
        <v>1</v>
      </c>
      <c r="EY313">
        <v>-0.129527</v>
      </c>
      <c r="EZ313">
        <v>1.81577</v>
      </c>
      <c r="FA313">
        <v>20.3764</v>
      </c>
      <c r="FB313">
        <v>5.21744</v>
      </c>
      <c r="FC313">
        <v>12.0099</v>
      </c>
      <c r="FD313">
        <v>4.98925</v>
      </c>
      <c r="FE313">
        <v>3.28845</v>
      </c>
      <c r="FF313">
        <v>9999</v>
      </c>
      <c r="FG313">
        <v>9999</v>
      </c>
      <c r="FH313">
        <v>9999</v>
      </c>
      <c r="FI313">
        <v>267.8</v>
      </c>
      <c r="FJ313">
        <v>1.86697</v>
      </c>
      <c r="FK313">
        <v>1.8661</v>
      </c>
      <c r="FL313">
        <v>1.86554</v>
      </c>
      <c r="FM313">
        <v>1.86554</v>
      </c>
      <c r="FN313">
        <v>1.86733</v>
      </c>
      <c r="FO313">
        <v>1.86983</v>
      </c>
      <c r="FP313">
        <v>1.86845</v>
      </c>
      <c r="FQ313">
        <v>1.86995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-2.948</v>
      </c>
      <c r="GF313">
        <v>-0.1365</v>
      </c>
      <c r="GG313">
        <v>-1.924539205026614</v>
      </c>
      <c r="GH313">
        <v>-0.003472570976848066</v>
      </c>
      <c r="GI313">
        <v>7.724417303660118E-07</v>
      </c>
      <c r="GJ313">
        <v>-2.052396271755168E-10</v>
      </c>
      <c r="GK313">
        <v>-0.1837585470287317</v>
      </c>
      <c r="GL313">
        <v>-0.01104087791735834</v>
      </c>
      <c r="GM313">
        <v>0.001110027317673367</v>
      </c>
      <c r="GN313">
        <v>-2.007286811265012E-05</v>
      </c>
      <c r="GO313">
        <v>4</v>
      </c>
      <c r="GP313">
        <v>2317</v>
      </c>
      <c r="GQ313">
        <v>1</v>
      </c>
      <c r="GR313">
        <v>22</v>
      </c>
      <c r="GS313">
        <v>8675.9</v>
      </c>
      <c r="GT313">
        <v>8676</v>
      </c>
      <c r="GU313">
        <v>0.783691</v>
      </c>
      <c r="GV313">
        <v>2.22168</v>
      </c>
      <c r="GW313">
        <v>1.39648</v>
      </c>
      <c r="GX313">
        <v>2.33521</v>
      </c>
      <c r="GY313">
        <v>1.49536</v>
      </c>
      <c r="GZ313">
        <v>2.43652</v>
      </c>
      <c r="HA313">
        <v>32.5539</v>
      </c>
      <c r="HB313">
        <v>16.0058</v>
      </c>
      <c r="HC313">
        <v>18</v>
      </c>
      <c r="HD313">
        <v>515.245</v>
      </c>
      <c r="HE313">
        <v>449.065</v>
      </c>
      <c r="HF313">
        <v>22.0478</v>
      </c>
      <c r="HG313">
        <v>25.7661</v>
      </c>
      <c r="HH313">
        <v>30.0003</v>
      </c>
      <c r="HI313">
        <v>25.7555</v>
      </c>
      <c r="HJ313">
        <v>25.7006</v>
      </c>
      <c r="HK313">
        <v>15.6943</v>
      </c>
      <c r="HL313">
        <v>26.9885</v>
      </c>
      <c r="HM313">
        <v>25.107</v>
      </c>
      <c r="HN313">
        <v>21.9996</v>
      </c>
      <c r="HO313">
        <v>286.023</v>
      </c>
      <c r="HP313">
        <v>12.505</v>
      </c>
      <c r="HQ313">
        <v>100.828</v>
      </c>
      <c r="HR313">
        <v>100.894</v>
      </c>
    </row>
    <row r="314" spans="1:226">
      <c r="A314">
        <v>298</v>
      </c>
      <c r="B314">
        <v>1664379879</v>
      </c>
      <c r="C314">
        <v>3674</v>
      </c>
      <c r="D314" t="s">
        <v>961</v>
      </c>
      <c r="E314" t="s">
        <v>962</v>
      </c>
      <c r="F314">
        <v>5</v>
      </c>
      <c r="G314" t="s">
        <v>944</v>
      </c>
      <c r="H314" t="s">
        <v>354</v>
      </c>
      <c r="I314">
        <v>1664379871.5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303.7426859659946</v>
      </c>
      <c r="AK314">
        <v>303.4439454545455</v>
      </c>
      <c r="AL314">
        <v>-3.148245543320942</v>
      </c>
      <c r="AM314">
        <v>64.67679639043206</v>
      </c>
      <c r="AN314">
        <f>(AP314 - AO314 + BO314*1E3/(8.314*(BQ314+273.15)) * AR314/BN314 * AQ314) * BN314/(100*BB314) * 1000/(1000 - AP314)</f>
        <v>0</v>
      </c>
      <c r="AO314">
        <v>12.39546378313513</v>
      </c>
      <c r="AP314">
        <v>18.22328969696969</v>
      </c>
      <c r="AQ314">
        <v>-2.168892325982146E-05</v>
      </c>
      <c r="AR314">
        <v>104.18039947468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1664379871.5</v>
      </c>
      <c r="BH314">
        <v>319.5492222222222</v>
      </c>
      <c r="BI314">
        <v>315.0897407407407</v>
      </c>
      <c r="BJ314">
        <v>18.2224962962963</v>
      </c>
      <c r="BK314">
        <v>12.32271851851852</v>
      </c>
      <c r="BL314">
        <v>322.5201481481482</v>
      </c>
      <c r="BM314">
        <v>18.35902962962962</v>
      </c>
      <c r="BN314">
        <v>500.0678148148149</v>
      </c>
      <c r="BO314">
        <v>91.38511111111113</v>
      </c>
      <c r="BP314">
        <v>0.1000259481481481</v>
      </c>
      <c r="BQ314">
        <v>25.12862222222222</v>
      </c>
      <c r="BR314">
        <v>25.08982962962963</v>
      </c>
      <c r="BS314">
        <v>999.9000000000001</v>
      </c>
      <c r="BT314">
        <v>0</v>
      </c>
      <c r="BU314">
        <v>0</v>
      </c>
      <c r="BV314">
        <v>9993.444814814815</v>
      </c>
      <c r="BW314">
        <v>0</v>
      </c>
      <c r="BX314">
        <v>7.869059999999998</v>
      </c>
      <c r="BY314">
        <v>4.459468888888889</v>
      </c>
      <c r="BZ314">
        <v>325.4803703703703</v>
      </c>
      <c r="CA314">
        <v>319.0201481481482</v>
      </c>
      <c r="CB314">
        <v>5.899774444444443</v>
      </c>
      <c r="CC314">
        <v>315.0897407407407</v>
      </c>
      <c r="CD314">
        <v>12.32271851851852</v>
      </c>
      <c r="CE314">
        <v>1.665264814814815</v>
      </c>
      <c r="CF314">
        <v>1.126114074074074</v>
      </c>
      <c r="CG314">
        <v>14.57637407407407</v>
      </c>
      <c r="CH314">
        <v>8.658870740740742</v>
      </c>
      <c r="CI314">
        <v>1999.988148148148</v>
      </c>
      <c r="CJ314">
        <v>0.9800073703703704</v>
      </c>
      <c r="CK314">
        <v>0.01999288518518519</v>
      </c>
      <c r="CL314">
        <v>0</v>
      </c>
      <c r="CM314">
        <v>844.2138518518519</v>
      </c>
      <c r="CN314">
        <v>5.00097</v>
      </c>
      <c r="CO314">
        <v>16717.64814814815</v>
      </c>
      <c r="CP314">
        <v>16707.51851851852</v>
      </c>
      <c r="CQ314">
        <v>37.562</v>
      </c>
      <c r="CR314">
        <v>38.187</v>
      </c>
      <c r="CS314">
        <v>37.55511111111111</v>
      </c>
      <c r="CT314">
        <v>37.812</v>
      </c>
      <c r="CU314">
        <v>38.062</v>
      </c>
      <c r="CV314">
        <v>1955.105925925925</v>
      </c>
      <c r="CW314">
        <v>39.88222222222223</v>
      </c>
      <c r="CX314">
        <v>0</v>
      </c>
      <c r="CY314">
        <v>1664379883</v>
      </c>
      <c r="CZ314">
        <v>0</v>
      </c>
      <c r="DA314">
        <v>0</v>
      </c>
      <c r="DB314" t="s">
        <v>356</v>
      </c>
      <c r="DC314">
        <v>1663859321.1</v>
      </c>
      <c r="DD314">
        <v>1663859315.6</v>
      </c>
      <c r="DE314">
        <v>0</v>
      </c>
      <c r="DF314">
        <v>0.196</v>
      </c>
      <c r="DG314">
        <v>-0.001</v>
      </c>
      <c r="DH314">
        <v>-5.941</v>
      </c>
      <c r="DI314">
        <v>-0.174</v>
      </c>
      <c r="DJ314">
        <v>1500</v>
      </c>
      <c r="DK314">
        <v>17</v>
      </c>
      <c r="DL314">
        <v>0.13</v>
      </c>
      <c r="DM314">
        <v>0.04</v>
      </c>
      <c r="DN314">
        <v>3.6802565</v>
      </c>
      <c r="DO314">
        <v>15.99312240900563</v>
      </c>
      <c r="DP314">
        <v>1.546698369653793</v>
      </c>
      <c r="DQ314">
        <v>0</v>
      </c>
      <c r="DR314">
        <v>5.93746875</v>
      </c>
      <c r="DS314">
        <v>-0.8377651407129545</v>
      </c>
      <c r="DT314">
        <v>0.08080598026097756</v>
      </c>
      <c r="DU314">
        <v>0</v>
      </c>
      <c r="DV314">
        <v>0</v>
      </c>
      <c r="DW314">
        <v>2</v>
      </c>
      <c r="DX314" t="s">
        <v>357</v>
      </c>
      <c r="DY314">
        <v>2.98412</v>
      </c>
      <c r="DZ314">
        <v>2.71559</v>
      </c>
      <c r="EA314">
        <v>0.0731168</v>
      </c>
      <c r="EB314">
        <v>0.0705986</v>
      </c>
      <c r="EC314">
        <v>0.0897483</v>
      </c>
      <c r="ED314">
        <v>0.0666892</v>
      </c>
      <c r="EE314">
        <v>29400.5</v>
      </c>
      <c r="EF314">
        <v>29631.6</v>
      </c>
      <c r="EG314">
        <v>29475.7</v>
      </c>
      <c r="EH314">
        <v>29482.3</v>
      </c>
      <c r="EI314">
        <v>35564</v>
      </c>
      <c r="EJ314">
        <v>36588.3</v>
      </c>
      <c r="EK314">
        <v>41538.7</v>
      </c>
      <c r="EL314">
        <v>42008.2</v>
      </c>
      <c r="EM314">
        <v>1.96185</v>
      </c>
      <c r="EN314">
        <v>1.92733</v>
      </c>
      <c r="EO314">
        <v>0.09191779999999999</v>
      </c>
      <c r="EP314">
        <v>0</v>
      </c>
      <c r="EQ314">
        <v>23.579</v>
      </c>
      <c r="ER314">
        <v>999.9</v>
      </c>
      <c r="ES314">
        <v>41</v>
      </c>
      <c r="ET314">
        <v>28.3</v>
      </c>
      <c r="EU314">
        <v>17.3267</v>
      </c>
      <c r="EV314">
        <v>62.9497</v>
      </c>
      <c r="EW314">
        <v>33.73</v>
      </c>
      <c r="EX314">
        <v>1</v>
      </c>
      <c r="EY314">
        <v>-0.129345</v>
      </c>
      <c r="EZ314">
        <v>1.85661</v>
      </c>
      <c r="FA314">
        <v>20.3759</v>
      </c>
      <c r="FB314">
        <v>5.21789</v>
      </c>
      <c r="FC314">
        <v>12.0099</v>
      </c>
      <c r="FD314">
        <v>4.98945</v>
      </c>
      <c r="FE314">
        <v>3.28845</v>
      </c>
      <c r="FF314">
        <v>9999</v>
      </c>
      <c r="FG314">
        <v>9999</v>
      </c>
      <c r="FH314">
        <v>9999</v>
      </c>
      <c r="FI314">
        <v>267.8</v>
      </c>
      <c r="FJ314">
        <v>1.867</v>
      </c>
      <c r="FK314">
        <v>1.86612</v>
      </c>
      <c r="FL314">
        <v>1.86553</v>
      </c>
      <c r="FM314">
        <v>1.86553</v>
      </c>
      <c r="FN314">
        <v>1.86734</v>
      </c>
      <c r="FO314">
        <v>1.86982</v>
      </c>
      <c r="FP314">
        <v>1.86844</v>
      </c>
      <c r="FQ314">
        <v>1.86996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-2.9</v>
      </c>
      <c r="GF314">
        <v>-0.1366</v>
      </c>
      <c r="GG314">
        <v>-1.924539205026614</v>
      </c>
      <c r="GH314">
        <v>-0.003472570976848066</v>
      </c>
      <c r="GI314">
        <v>7.724417303660118E-07</v>
      </c>
      <c r="GJ314">
        <v>-2.052396271755168E-10</v>
      </c>
      <c r="GK314">
        <v>-0.1837585470287317</v>
      </c>
      <c r="GL314">
        <v>-0.01104087791735834</v>
      </c>
      <c r="GM314">
        <v>0.001110027317673367</v>
      </c>
      <c r="GN314">
        <v>-2.007286811265012E-05</v>
      </c>
      <c r="GO314">
        <v>4</v>
      </c>
      <c r="GP314">
        <v>2317</v>
      </c>
      <c r="GQ314">
        <v>1</v>
      </c>
      <c r="GR314">
        <v>22</v>
      </c>
      <c r="GS314">
        <v>8676</v>
      </c>
      <c r="GT314">
        <v>8676.1</v>
      </c>
      <c r="GU314">
        <v>0.748291</v>
      </c>
      <c r="GV314">
        <v>2.22778</v>
      </c>
      <c r="GW314">
        <v>1.39648</v>
      </c>
      <c r="GX314">
        <v>2.33398</v>
      </c>
      <c r="GY314">
        <v>1.49536</v>
      </c>
      <c r="GZ314">
        <v>2.46216</v>
      </c>
      <c r="HA314">
        <v>32.5539</v>
      </c>
      <c r="HB314">
        <v>16.0058</v>
      </c>
      <c r="HC314">
        <v>18</v>
      </c>
      <c r="HD314">
        <v>515.167</v>
      </c>
      <c r="HE314">
        <v>449.145</v>
      </c>
      <c r="HF314">
        <v>21.9532</v>
      </c>
      <c r="HG314">
        <v>25.7664</v>
      </c>
      <c r="HH314">
        <v>30.0003</v>
      </c>
      <c r="HI314">
        <v>25.7558</v>
      </c>
      <c r="HJ314">
        <v>25.701</v>
      </c>
      <c r="HK314">
        <v>14.9763</v>
      </c>
      <c r="HL314">
        <v>26.4395</v>
      </c>
      <c r="HM314">
        <v>24.7358</v>
      </c>
      <c r="HN314">
        <v>21.9133</v>
      </c>
      <c r="HO314">
        <v>265.986</v>
      </c>
      <c r="HP314">
        <v>12.5813</v>
      </c>
      <c r="HQ314">
        <v>100.825</v>
      </c>
      <c r="HR314">
        <v>100.894</v>
      </c>
    </row>
    <row r="315" spans="1:226">
      <c r="A315">
        <v>299</v>
      </c>
      <c r="B315">
        <v>1664379884</v>
      </c>
      <c r="C315">
        <v>3679</v>
      </c>
      <c r="D315" t="s">
        <v>963</v>
      </c>
      <c r="E315" t="s">
        <v>964</v>
      </c>
      <c r="F315">
        <v>5</v>
      </c>
      <c r="G315" t="s">
        <v>944</v>
      </c>
      <c r="H315" t="s">
        <v>354</v>
      </c>
      <c r="I315">
        <v>1664379876.214286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287.0087844850888</v>
      </c>
      <c r="AK315">
        <v>287.5816</v>
      </c>
      <c r="AL315">
        <v>-3.17134083954964</v>
      </c>
      <c r="AM315">
        <v>64.67679639043206</v>
      </c>
      <c r="AN315">
        <f>(AP315 - AO315 + BO315*1E3/(8.314*(BQ315+273.15)) * AR315/BN315 * AQ315) * BN315/(100*BB315) * 1000/(1000 - AP315)</f>
        <v>0</v>
      </c>
      <c r="AO315">
        <v>12.47675434055337</v>
      </c>
      <c r="AP315">
        <v>18.22332</v>
      </c>
      <c r="AQ315">
        <v>-2.391879941172144E-05</v>
      </c>
      <c r="AR315">
        <v>104.18039947468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1664379876.214286</v>
      </c>
      <c r="BH315">
        <v>304.9702142857143</v>
      </c>
      <c r="BI315">
        <v>299.45025</v>
      </c>
      <c r="BJ315">
        <v>18.22397857142857</v>
      </c>
      <c r="BK315">
        <v>12.39466428571428</v>
      </c>
      <c r="BL315">
        <v>307.8966785714286</v>
      </c>
      <c r="BM315">
        <v>18.3605</v>
      </c>
      <c r="BN315">
        <v>500.0560357142858</v>
      </c>
      <c r="BO315">
        <v>91.38557142857142</v>
      </c>
      <c r="BP315">
        <v>0.09996510714285714</v>
      </c>
      <c r="BQ315">
        <v>25.11863214285714</v>
      </c>
      <c r="BR315">
        <v>25.09054642857143</v>
      </c>
      <c r="BS315">
        <v>999.9000000000002</v>
      </c>
      <c r="BT315">
        <v>0</v>
      </c>
      <c r="BU315">
        <v>0</v>
      </c>
      <c r="BV315">
        <v>10000.7575</v>
      </c>
      <c r="BW315">
        <v>0</v>
      </c>
      <c r="BX315">
        <v>7.869059999999998</v>
      </c>
      <c r="BY315">
        <v>5.520116071428573</v>
      </c>
      <c r="BZ315">
        <v>310.6312857142858</v>
      </c>
      <c r="CA315">
        <v>303.2073928571428</v>
      </c>
      <c r="CB315">
        <v>5.829313928571429</v>
      </c>
      <c r="CC315">
        <v>299.45025</v>
      </c>
      <c r="CD315">
        <v>12.39466428571428</v>
      </c>
      <c r="CE315">
        <v>1.665408571428571</v>
      </c>
      <c r="CF315">
        <v>1.132693928571429</v>
      </c>
      <c r="CG315">
        <v>14.57770714285714</v>
      </c>
      <c r="CH315">
        <v>8.744947142857143</v>
      </c>
      <c r="CI315">
        <v>1999.986071428572</v>
      </c>
      <c r="CJ315">
        <v>0.9800022499999999</v>
      </c>
      <c r="CK315">
        <v>0.01999781428571428</v>
      </c>
      <c r="CL315">
        <v>0</v>
      </c>
      <c r="CM315">
        <v>840.0880357142858</v>
      </c>
      <c r="CN315">
        <v>5.00097</v>
      </c>
      <c r="CO315">
        <v>16636.70357142857</v>
      </c>
      <c r="CP315">
        <v>16707.475</v>
      </c>
      <c r="CQ315">
        <v>37.562</v>
      </c>
      <c r="CR315">
        <v>38.18924999999999</v>
      </c>
      <c r="CS315">
        <v>37.54649999999999</v>
      </c>
      <c r="CT315">
        <v>37.812</v>
      </c>
      <c r="CU315">
        <v>38.062</v>
      </c>
      <c r="CV315">
        <v>1955.091428571428</v>
      </c>
      <c r="CW315">
        <v>39.89357142857143</v>
      </c>
      <c r="CX315">
        <v>0</v>
      </c>
      <c r="CY315">
        <v>1664379887.8</v>
      </c>
      <c r="CZ315">
        <v>0</v>
      </c>
      <c r="DA315">
        <v>0</v>
      </c>
      <c r="DB315" t="s">
        <v>356</v>
      </c>
      <c r="DC315">
        <v>1663859321.1</v>
      </c>
      <c r="DD315">
        <v>1663859315.6</v>
      </c>
      <c r="DE315">
        <v>0</v>
      </c>
      <c r="DF315">
        <v>0.196</v>
      </c>
      <c r="DG315">
        <v>-0.001</v>
      </c>
      <c r="DH315">
        <v>-5.941</v>
      </c>
      <c r="DI315">
        <v>-0.174</v>
      </c>
      <c r="DJ315">
        <v>1500</v>
      </c>
      <c r="DK315">
        <v>17</v>
      </c>
      <c r="DL315">
        <v>0.13</v>
      </c>
      <c r="DM315">
        <v>0.04</v>
      </c>
      <c r="DN315">
        <v>4.707130250000001</v>
      </c>
      <c r="DO315">
        <v>14.00897617260788</v>
      </c>
      <c r="DP315">
        <v>1.350546015696036</v>
      </c>
      <c r="DQ315">
        <v>0</v>
      </c>
      <c r="DR315">
        <v>5.879321</v>
      </c>
      <c r="DS315">
        <v>-0.8707064915572347</v>
      </c>
      <c r="DT315">
        <v>0.08402202603484399</v>
      </c>
      <c r="DU315">
        <v>0</v>
      </c>
      <c r="DV315">
        <v>0</v>
      </c>
      <c r="DW315">
        <v>2</v>
      </c>
      <c r="DX315" t="s">
        <v>357</v>
      </c>
      <c r="DY315">
        <v>2.98406</v>
      </c>
      <c r="DZ315">
        <v>2.71566</v>
      </c>
      <c r="EA315">
        <v>0.06995759999999999</v>
      </c>
      <c r="EB315">
        <v>0.0672214</v>
      </c>
      <c r="EC315">
        <v>0.0897471</v>
      </c>
      <c r="ED315">
        <v>0.06701</v>
      </c>
      <c r="EE315">
        <v>29501</v>
      </c>
      <c r="EF315">
        <v>29739.2</v>
      </c>
      <c r="EG315">
        <v>29476</v>
      </c>
      <c r="EH315">
        <v>29482.3</v>
      </c>
      <c r="EI315">
        <v>35564.3</v>
      </c>
      <c r="EJ315">
        <v>36575.4</v>
      </c>
      <c r="EK315">
        <v>41539</v>
      </c>
      <c r="EL315">
        <v>42008.1</v>
      </c>
      <c r="EM315">
        <v>1.9619</v>
      </c>
      <c r="EN315">
        <v>1.9274</v>
      </c>
      <c r="EO315">
        <v>0.0924021</v>
      </c>
      <c r="EP315">
        <v>0</v>
      </c>
      <c r="EQ315">
        <v>23.5764</v>
      </c>
      <c r="ER315">
        <v>999.9</v>
      </c>
      <c r="ES315">
        <v>41</v>
      </c>
      <c r="ET315">
        <v>28.2</v>
      </c>
      <c r="EU315">
        <v>17.2245</v>
      </c>
      <c r="EV315">
        <v>62.7497</v>
      </c>
      <c r="EW315">
        <v>33.5377</v>
      </c>
      <c r="EX315">
        <v>1</v>
      </c>
      <c r="EY315">
        <v>-0.129029</v>
      </c>
      <c r="EZ315">
        <v>1.91604</v>
      </c>
      <c r="FA315">
        <v>20.3754</v>
      </c>
      <c r="FB315">
        <v>5.21804</v>
      </c>
      <c r="FC315">
        <v>12.0099</v>
      </c>
      <c r="FD315">
        <v>4.98965</v>
      </c>
      <c r="FE315">
        <v>3.28865</v>
      </c>
      <c r="FF315">
        <v>9999</v>
      </c>
      <c r="FG315">
        <v>9999</v>
      </c>
      <c r="FH315">
        <v>9999</v>
      </c>
      <c r="FI315">
        <v>267.8</v>
      </c>
      <c r="FJ315">
        <v>1.86698</v>
      </c>
      <c r="FK315">
        <v>1.8661</v>
      </c>
      <c r="FL315">
        <v>1.86554</v>
      </c>
      <c r="FM315">
        <v>1.86553</v>
      </c>
      <c r="FN315">
        <v>1.86733</v>
      </c>
      <c r="FO315">
        <v>1.86982</v>
      </c>
      <c r="FP315">
        <v>1.86844</v>
      </c>
      <c r="FQ315">
        <v>1.86995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-2.852</v>
      </c>
      <c r="GF315">
        <v>-0.1365</v>
      </c>
      <c r="GG315">
        <v>-1.924539205026614</v>
      </c>
      <c r="GH315">
        <v>-0.003472570976848066</v>
      </c>
      <c r="GI315">
        <v>7.724417303660118E-07</v>
      </c>
      <c r="GJ315">
        <v>-2.052396271755168E-10</v>
      </c>
      <c r="GK315">
        <v>-0.1837585470287317</v>
      </c>
      <c r="GL315">
        <v>-0.01104087791735834</v>
      </c>
      <c r="GM315">
        <v>0.001110027317673367</v>
      </c>
      <c r="GN315">
        <v>-2.007286811265012E-05</v>
      </c>
      <c r="GO315">
        <v>4</v>
      </c>
      <c r="GP315">
        <v>2317</v>
      </c>
      <c r="GQ315">
        <v>1</v>
      </c>
      <c r="GR315">
        <v>22</v>
      </c>
      <c r="GS315">
        <v>8676</v>
      </c>
      <c r="GT315">
        <v>8676.1</v>
      </c>
      <c r="GU315">
        <v>0.715332</v>
      </c>
      <c r="GV315">
        <v>2.23267</v>
      </c>
      <c r="GW315">
        <v>1.39648</v>
      </c>
      <c r="GX315">
        <v>2.33398</v>
      </c>
      <c r="GY315">
        <v>1.49536</v>
      </c>
      <c r="GZ315">
        <v>2.4353</v>
      </c>
      <c r="HA315">
        <v>32.5539</v>
      </c>
      <c r="HB315">
        <v>15.997</v>
      </c>
      <c r="HC315">
        <v>18</v>
      </c>
      <c r="HD315">
        <v>515.2190000000001</v>
      </c>
      <c r="HE315">
        <v>449.208</v>
      </c>
      <c r="HF315">
        <v>21.865</v>
      </c>
      <c r="HG315">
        <v>25.7677</v>
      </c>
      <c r="HH315">
        <v>30.0003</v>
      </c>
      <c r="HI315">
        <v>25.758</v>
      </c>
      <c r="HJ315">
        <v>25.7031</v>
      </c>
      <c r="HK315">
        <v>14.315</v>
      </c>
      <c r="HL315">
        <v>26.1532</v>
      </c>
      <c r="HM315">
        <v>24.7358</v>
      </c>
      <c r="HN315">
        <v>21.8234</v>
      </c>
      <c r="HO315">
        <v>252.626</v>
      </c>
      <c r="HP315">
        <v>12.6617</v>
      </c>
      <c r="HQ315">
        <v>100.826</v>
      </c>
      <c r="HR315">
        <v>100.894</v>
      </c>
    </row>
    <row r="316" spans="1:226">
      <c r="A316">
        <v>300</v>
      </c>
      <c r="B316">
        <v>1664379889</v>
      </c>
      <c r="C316">
        <v>3684</v>
      </c>
      <c r="D316" t="s">
        <v>965</v>
      </c>
      <c r="E316" t="s">
        <v>966</v>
      </c>
      <c r="F316">
        <v>5</v>
      </c>
      <c r="G316" t="s">
        <v>944</v>
      </c>
      <c r="H316" t="s">
        <v>354</v>
      </c>
      <c r="I316">
        <v>1664379881.5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270.2029976040251</v>
      </c>
      <c r="AK316">
        <v>271.8071454545453</v>
      </c>
      <c r="AL316">
        <v>-3.151054031046928</v>
      </c>
      <c r="AM316">
        <v>64.67679639043206</v>
      </c>
      <c r="AN316">
        <f>(AP316 - AO316 + BO316*1E3/(8.314*(BQ316+273.15)) * AR316/BN316 * AQ316) * BN316/(100*BB316) * 1000/(1000 - AP316)</f>
        <v>0</v>
      </c>
      <c r="AO316">
        <v>12.55709606540687</v>
      </c>
      <c r="AP316">
        <v>18.22774121212121</v>
      </c>
      <c r="AQ316">
        <v>7.351740410825622E-05</v>
      </c>
      <c r="AR316">
        <v>104.18039947468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1664379881.5</v>
      </c>
      <c r="BH316">
        <v>288.5646296296296</v>
      </c>
      <c r="BI316">
        <v>281.9007777777778</v>
      </c>
      <c r="BJ316">
        <v>18.22485555555556</v>
      </c>
      <c r="BK316">
        <v>12.47772962962963</v>
      </c>
      <c r="BL316">
        <v>291.4406666666666</v>
      </c>
      <c r="BM316">
        <v>18.36137407407407</v>
      </c>
      <c r="BN316">
        <v>500.0583333333333</v>
      </c>
      <c r="BO316">
        <v>91.38582962962964</v>
      </c>
      <c r="BP316">
        <v>0.1000302962962963</v>
      </c>
      <c r="BQ316">
        <v>25.10657037037037</v>
      </c>
      <c r="BR316">
        <v>25.09123333333334</v>
      </c>
      <c r="BS316">
        <v>999.9000000000001</v>
      </c>
      <c r="BT316">
        <v>0</v>
      </c>
      <c r="BU316">
        <v>0</v>
      </c>
      <c r="BV316">
        <v>9994.212592592594</v>
      </c>
      <c r="BW316">
        <v>0</v>
      </c>
      <c r="BX316">
        <v>7.869059999999998</v>
      </c>
      <c r="BY316">
        <v>6.66399962962963</v>
      </c>
      <c r="BZ316">
        <v>293.9213333333333</v>
      </c>
      <c r="CA316">
        <v>285.4617407407407</v>
      </c>
      <c r="CB316">
        <v>5.74713111111111</v>
      </c>
      <c r="CC316">
        <v>281.9007777777778</v>
      </c>
      <c r="CD316">
        <v>12.47772962962963</v>
      </c>
      <c r="CE316">
        <v>1.665493333333333</v>
      </c>
      <c r="CF316">
        <v>1.140287037037037</v>
      </c>
      <c r="CG316">
        <v>14.5784962962963</v>
      </c>
      <c r="CH316">
        <v>8.843790740740742</v>
      </c>
      <c r="CI316">
        <v>1999.984074074074</v>
      </c>
      <c r="CJ316">
        <v>0.9799967037037036</v>
      </c>
      <c r="CK316">
        <v>0.02000315185185185</v>
      </c>
      <c r="CL316">
        <v>0</v>
      </c>
      <c r="CM316">
        <v>835.8664444444445</v>
      </c>
      <c r="CN316">
        <v>5.00097</v>
      </c>
      <c r="CO316">
        <v>16553.71851851852</v>
      </c>
      <c r="CP316">
        <v>16707.42962962963</v>
      </c>
      <c r="CQ316">
        <v>37.562</v>
      </c>
      <c r="CR316">
        <v>38.194</v>
      </c>
      <c r="CS316">
        <v>37.55051851851852</v>
      </c>
      <c r="CT316">
        <v>37.812</v>
      </c>
      <c r="CU316">
        <v>38.062</v>
      </c>
      <c r="CV316">
        <v>1955.075555555555</v>
      </c>
      <c r="CW316">
        <v>39.90518518518519</v>
      </c>
      <c r="CX316">
        <v>0</v>
      </c>
      <c r="CY316">
        <v>1664379893.2</v>
      </c>
      <c r="CZ316">
        <v>0</v>
      </c>
      <c r="DA316">
        <v>0</v>
      </c>
      <c r="DB316" t="s">
        <v>356</v>
      </c>
      <c r="DC316">
        <v>1663859321.1</v>
      </c>
      <c r="DD316">
        <v>1663859315.6</v>
      </c>
      <c r="DE316">
        <v>0</v>
      </c>
      <c r="DF316">
        <v>0.196</v>
      </c>
      <c r="DG316">
        <v>-0.001</v>
      </c>
      <c r="DH316">
        <v>-5.941</v>
      </c>
      <c r="DI316">
        <v>-0.174</v>
      </c>
      <c r="DJ316">
        <v>1500</v>
      </c>
      <c r="DK316">
        <v>17</v>
      </c>
      <c r="DL316">
        <v>0.13</v>
      </c>
      <c r="DM316">
        <v>0.04</v>
      </c>
      <c r="DN316">
        <v>5.899619512195122</v>
      </c>
      <c r="DO316">
        <v>13.06240411149825</v>
      </c>
      <c r="DP316">
        <v>1.288655243091069</v>
      </c>
      <c r="DQ316">
        <v>0</v>
      </c>
      <c r="DR316">
        <v>5.801224390243902</v>
      </c>
      <c r="DS316">
        <v>-0.9369290592334391</v>
      </c>
      <c r="DT316">
        <v>0.09246807383246794</v>
      </c>
      <c r="DU316">
        <v>0</v>
      </c>
      <c r="DV316">
        <v>0</v>
      </c>
      <c r="DW316">
        <v>2</v>
      </c>
      <c r="DX316" t="s">
        <v>357</v>
      </c>
      <c r="DY316">
        <v>2.98408</v>
      </c>
      <c r="DZ316">
        <v>2.71549</v>
      </c>
      <c r="EA316">
        <v>0.0667426</v>
      </c>
      <c r="EB316">
        <v>0.0637909</v>
      </c>
      <c r="EC316">
        <v>0.0897592</v>
      </c>
      <c r="ED316">
        <v>0.06727959999999999</v>
      </c>
      <c r="EE316">
        <v>29603.2</v>
      </c>
      <c r="EF316">
        <v>29848.4</v>
      </c>
      <c r="EG316">
        <v>29476.2</v>
      </c>
      <c r="EH316">
        <v>29482.1</v>
      </c>
      <c r="EI316">
        <v>35563.8</v>
      </c>
      <c r="EJ316">
        <v>36564.6</v>
      </c>
      <c r="EK316">
        <v>41539.1</v>
      </c>
      <c r="EL316">
        <v>42008</v>
      </c>
      <c r="EM316">
        <v>1.96152</v>
      </c>
      <c r="EN316">
        <v>1.92733</v>
      </c>
      <c r="EO316">
        <v>0.09242450000000001</v>
      </c>
      <c r="EP316">
        <v>0</v>
      </c>
      <c r="EQ316">
        <v>23.5729</v>
      </c>
      <c r="ER316">
        <v>999.9</v>
      </c>
      <c r="ES316">
        <v>40.9</v>
      </c>
      <c r="ET316">
        <v>28.2</v>
      </c>
      <c r="EU316">
        <v>17.183</v>
      </c>
      <c r="EV316">
        <v>63.1797</v>
      </c>
      <c r="EW316">
        <v>33.3053</v>
      </c>
      <c r="EX316">
        <v>1</v>
      </c>
      <c r="EY316">
        <v>-0.128958</v>
      </c>
      <c r="EZ316">
        <v>1.98708</v>
      </c>
      <c r="FA316">
        <v>20.3744</v>
      </c>
      <c r="FB316">
        <v>5.21639</v>
      </c>
      <c r="FC316">
        <v>12.0099</v>
      </c>
      <c r="FD316">
        <v>4.9892</v>
      </c>
      <c r="FE316">
        <v>3.28848</v>
      </c>
      <c r="FF316">
        <v>9999</v>
      </c>
      <c r="FG316">
        <v>9999</v>
      </c>
      <c r="FH316">
        <v>9999</v>
      </c>
      <c r="FI316">
        <v>267.8</v>
      </c>
      <c r="FJ316">
        <v>1.86696</v>
      </c>
      <c r="FK316">
        <v>1.86612</v>
      </c>
      <c r="FL316">
        <v>1.86554</v>
      </c>
      <c r="FM316">
        <v>1.86552</v>
      </c>
      <c r="FN316">
        <v>1.86732</v>
      </c>
      <c r="FO316">
        <v>1.86982</v>
      </c>
      <c r="FP316">
        <v>1.86844</v>
      </c>
      <c r="FQ316">
        <v>1.86995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-2.804</v>
      </c>
      <c r="GF316">
        <v>-0.1365</v>
      </c>
      <c r="GG316">
        <v>-1.924539205026614</v>
      </c>
      <c r="GH316">
        <v>-0.003472570976848066</v>
      </c>
      <c r="GI316">
        <v>7.724417303660118E-07</v>
      </c>
      <c r="GJ316">
        <v>-2.052396271755168E-10</v>
      </c>
      <c r="GK316">
        <v>-0.1837585470287317</v>
      </c>
      <c r="GL316">
        <v>-0.01104087791735834</v>
      </c>
      <c r="GM316">
        <v>0.001110027317673367</v>
      </c>
      <c r="GN316">
        <v>-2.007286811265012E-05</v>
      </c>
      <c r="GO316">
        <v>4</v>
      </c>
      <c r="GP316">
        <v>2317</v>
      </c>
      <c r="GQ316">
        <v>1</v>
      </c>
      <c r="GR316">
        <v>22</v>
      </c>
      <c r="GS316">
        <v>8676.1</v>
      </c>
      <c r="GT316">
        <v>8676.200000000001</v>
      </c>
      <c r="GU316">
        <v>0.678711</v>
      </c>
      <c r="GV316">
        <v>2.23755</v>
      </c>
      <c r="GW316">
        <v>1.39648</v>
      </c>
      <c r="GX316">
        <v>2.33276</v>
      </c>
      <c r="GY316">
        <v>1.49536</v>
      </c>
      <c r="GZ316">
        <v>2.41211</v>
      </c>
      <c r="HA316">
        <v>32.5539</v>
      </c>
      <c r="HB316">
        <v>15.9795</v>
      </c>
      <c r="HC316">
        <v>18</v>
      </c>
      <c r="HD316">
        <v>514.982</v>
      </c>
      <c r="HE316">
        <v>449.167</v>
      </c>
      <c r="HF316">
        <v>21.7739</v>
      </c>
      <c r="HG316">
        <v>25.7686</v>
      </c>
      <c r="HH316">
        <v>30.0003</v>
      </c>
      <c r="HI316">
        <v>25.7587</v>
      </c>
      <c r="HJ316">
        <v>25.7037</v>
      </c>
      <c r="HK316">
        <v>13.5848</v>
      </c>
      <c r="HL316">
        <v>25.558</v>
      </c>
      <c r="HM316">
        <v>24.7358</v>
      </c>
      <c r="HN316">
        <v>21.7291</v>
      </c>
      <c r="HO316">
        <v>232.521</v>
      </c>
      <c r="HP316">
        <v>12.739</v>
      </c>
      <c r="HQ316">
        <v>100.827</v>
      </c>
      <c r="HR316">
        <v>100.893</v>
      </c>
    </row>
    <row r="317" spans="1:226">
      <c r="A317">
        <v>301</v>
      </c>
      <c r="B317">
        <v>1664379894</v>
      </c>
      <c r="C317">
        <v>3689</v>
      </c>
      <c r="D317" t="s">
        <v>967</v>
      </c>
      <c r="E317" t="s">
        <v>968</v>
      </c>
      <c r="F317">
        <v>5</v>
      </c>
      <c r="G317" t="s">
        <v>944</v>
      </c>
      <c r="H317" t="s">
        <v>354</v>
      </c>
      <c r="I317">
        <v>1664379886.214286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253.4911179607347</v>
      </c>
      <c r="AK317">
        <v>256.0420606060607</v>
      </c>
      <c r="AL317">
        <v>-3.153551834333852</v>
      </c>
      <c r="AM317">
        <v>64.67679639043206</v>
      </c>
      <c r="AN317">
        <f>(AP317 - AO317 + BO317*1E3/(8.314*(BQ317+273.15)) * AR317/BN317 * AQ317) * BN317/(100*BB317) * 1000/(1000 - AP317)</f>
        <v>0</v>
      </c>
      <c r="AO317">
        <v>12.6247371691124</v>
      </c>
      <c r="AP317">
        <v>18.22422909090909</v>
      </c>
      <c r="AQ317">
        <v>-2.392813922471102E-05</v>
      </c>
      <c r="AR317">
        <v>104.18039947468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1664379886.214286</v>
      </c>
      <c r="BH317">
        <v>273.9438928571429</v>
      </c>
      <c r="BI317">
        <v>266.2762142857142</v>
      </c>
      <c r="BJ317">
        <v>18.22586785714286</v>
      </c>
      <c r="BK317">
        <v>12.54913928571429</v>
      </c>
      <c r="BL317">
        <v>276.7746785714286</v>
      </c>
      <c r="BM317">
        <v>18.36237142857143</v>
      </c>
      <c r="BN317">
        <v>500.0582142857143</v>
      </c>
      <c r="BO317">
        <v>91.38580000000002</v>
      </c>
      <c r="BP317">
        <v>0.09997252857142858</v>
      </c>
      <c r="BQ317">
        <v>25.09440714285714</v>
      </c>
      <c r="BR317">
        <v>25.09201428571428</v>
      </c>
      <c r="BS317">
        <v>999.9000000000002</v>
      </c>
      <c r="BT317">
        <v>0</v>
      </c>
      <c r="BU317">
        <v>0</v>
      </c>
      <c r="BV317">
        <v>10001.98535714286</v>
      </c>
      <c r="BW317">
        <v>0</v>
      </c>
      <c r="BX317">
        <v>7.869059999999998</v>
      </c>
      <c r="BY317">
        <v>7.667817142857142</v>
      </c>
      <c r="BZ317">
        <v>279.0294642857144</v>
      </c>
      <c r="CA317">
        <v>269.6591428571429</v>
      </c>
      <c r="CB317">
        <v>5.676739285714286</v>
      </c>
      <c r="CC317">
        <v>266.2762142857142</v>
      </c>
      <c r="CD317">
        <v>12.54913928571429</v>
      </c>
      <c r="CE317">
        <v>1.665585357142857</v>
      </c>
      <c r="CF317">
        <v>1.146811428571428</v>
      </c>
      <c r="CG317">
        <v>14.57935714285714</v>
      </c>
      <c r="CH317">
        <v>8.928273214285714</v>
      </c>
      <c r="CI317">
        <v>2000.004642857143</v>
      </c>
      <c r="CJ317">
        <v>0.9799926428571427</v>
      </c>
      <c r="CK317">
        <v>0.02000705714285714</v>
      </c>
      <c r="CL317">
        <v>0</v>
      </c>
      <c r="CM317">
        <v>832.6202499999998</v>
      </c>
      <c r="CN317">
        <v>5.00097</v>
      </c>
      <c r="CO317">
        <v>16490.51428571429</v>
      </c>
      <c r="CP317">
        <v>16707.58571428572</v>
      </c>
      <c r="CQ317">
        <v>37.562</v>
      </c>
      <c r="CR317">
        <v>38.19824999999999</v>
      </c>
      <c r="CS317">
        <v>37.55314285714286</v>
      </c>
      <c r="CT317">
        <v>37.812</v>
      </c>
      <c r="CU317">
        <v>38.062</v>
      </c>
      <c r="CV317">
        <v>1955.085714285714</v>
      </c>
      <c r="CW317">
        <v>39.91285714285715</v>
      </c>
      <c r="CX317">
        <v>0</v>
      </c>
      <c r="CY317">
        <v>1664379898</v>
      </c>
      <c r="CZ317">
        <v>0</v>
      </c>
      <c r="DA317">
        <v>0</v>
      </c>
      <c r="DB317" t="s">
        <v>356</v>
      </c>
      <c r="DC317">
        <v>1663859321.1</v>
      </c>
      <c r="DD317">
        <v>1663859315.6</v>
      </c>
      <c r="DE317">
        <v>0</v>
      </c>
      <c r="DF317">
        <v>0.196</v>
      </c>
      <c r="DG317">
        <v>-0.001</v>
      </c>
      <c r="DH317">
        <v>-5.941</v>
      </c>
      <c r="DI317">
        <v>-0.174</v>
      </c>
      <c r="DJ317">
        <v>1500</v>
      </c>
      <c r="DK317">
        <v>17</v>
      </c>
      <c r="DL317">
        <v>0.13</v>
      </c>
      <c r="DM317">
        <v>0.04</v>
      </c>
      <c r="DN317">
        <v>7.14570075</v>
      </c>
      <c r="DO317">
        <v>12.77385422138835</v>
      </c>
      <c r="DP317">
        <v>1.229042074095487</v>
      </c>
      <c r="DQ317">
        <v>0</v>
      </c>
      <c r="DR317">
        <v>5.71463275</v>
      </c>
      <c r="DS317">
        <v>-0.9016794371482381</v>
      </c>
      <c r="DT317">
        <v>0.08689125692460374</v>
      </c>
      <c r="DU317">
        <v>0</v>
      </c>
      <c r="DV317">
        <v>0</v>
      </c>
      <c r="DW317">
        <v>2</v>
      </c>
      <c r="DX317" t="s">
        <v>357</v>
      </c>
      <c r="DY317">
        <v>2.98415</v>
      </c>
      <c r="DZ317">
        <v>2.7157</v>
      </c>
      <c r="EA317">
        <v>0.0634604</v>
      </c>
      <c r="EB317">
        <v>0.0602396</v>
      </c>
      <c r="EC317">
        <v>0.08974509999999999</v>
      </c>
      <c r="ED317">
        <v>0.0675325</v>
      </c>
      <c r="EE317">
        <v>29706.9</v>
      </c>
      <c r="EF317">
        <v>29961.5</v>
      </c>
      <c r="EG317">
        <v>29475.8</v>
      </c>
      <c r="EH317">
        <v>29482</v>
      </c>
      <c r="EI317">
        <v>35563.7</v>
      </c>
      <c r="EJ317">
        <v>36554.7</v>
      </c>
      <c r="EK317">
        <v>41538.4</v>
      </c>
      <c r="EL317">
        <v>42008.1</v>
      </c>
      <c r="EM317">
        <v>1.96162</v>
      </c>
      <c r="EN317">
        <v>1.92712</v>
      </c>
      <c r="EO317">
        <v>0.0927523</v>
      </c>
      <c r="EP317">
        <v>0</v>
      </c>
      <c r="EQ317">
        <v>23.569</v>
      </c>
      <c r="ER317">
        <v>999.9</v>
      </c>
      <c r="ES317">
        <v>40.9</v>
      </c>
      <c r="ET317">
        <v>28.3</v>
      </c>
      <c r="EU317">
        <v>17.2826</v>
      </c>
      <c r="EV317">
        <v>62.9797</v>
      </c>
      <c r="EW317">
        <v>33.1771</v>
      </c>
      <c r="EX317">
        <v>1</v>
      </c>
      <c r="EY317">
        <v>-0.128605</v>
      </c>
      <c r="EZ317">
        <v>2.04868</v>
      </c>
      <c r="FA317">
        <v>20.3736</v>
      </c>
      <c r="FB317">
        <v>5.21789</v>
      </c>
      <c r="FC317">
        <v>12.0099</v>
      </c>
      <c r="FD317">
        <v>4.98925</v>
      </c>
      <c r="FE317">
        <v>3.28848</v>
      </c>
      <c r="FF317">
        <v>9999</v>
      </c>
      <c r="FG317">
        <v>9999</v>
      </c>
      <c r="FH317">
        <v>9999</v>
      </c>
      <c r="FI317">
        <v>267.8</v>
      </c>
      <c r="FJ317">
        <v>1.86696</v>
      </c>
      <c r="FK317">
        <v>1.86609</v>
      </c>
      <c r="FL317">
        <v>1.86554</v>
      </c>
      <c r="FM317">
        <v>1.86553</v>
      </c>
      <c r="FN317">
        <v>1.86732</v>
      </c>
      <c r="FO317">
        <v>1.86981</v>
      </c>
      <c r="FP317">
        <v>1.86844</v>
      </c>
      <c r="FQ317">
        <v>1.86996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-2.755</v>
      </c>
      <c r="GF317">
        <v>-0.1365</v>
      </c>
      <c r="GG317">
        <v>-1.924539205026614</v>
      </c>
      <c r="GH317">
        <v>-0.003472570976848066</v>
      </c>
      <c r="GI317">
        <v>7.724417303660118E-07</v>
      </c>
      <c r="GJ317">
        <v>-2.052396271755168E-10</v>
      </c>
      <c r="GK317">
        <v>-0.1837585470287317</v>
      </c>
      <c r="GL317">
        <v>-0.01104087791735834</v>
      </c>
      <c r="GM317">
        <v>0.001110027317673367</v>
      </c>
      <c r="GN317">
        <v>-2.007286811265012E-05</v>
      </c>
      <c r="GO317">
        <v>4</v>
      </c>
      <c r="GP317">
        <v>2317</v>
      </c>
      <c r="GQ317">
        <v>1</v>
      </c>
      <c r="GR317">
        <v>22</v>
      </c>
      <c r="GS317">
        <v>8676.200000000001</v>
      </c>
      <c r="GT317">
        <v>8676.299999999999</v>
      </c>
      <c r="GU317">
        <v>0.644531</v>
      </c>
      <c r="GV317">
        <v>2.23633</v>
      </c>
      <c r="GW317">
        <v>1.39648</v>
      </c>
      <c r="GX317">
        <v>2.33398</v>
      </c>
      <c r="GY317">
        <v>1.49536</v>
      </c>
      <c r="GZ317">
        <v>2.38892</v>
      </c>
      <c r="HA317">
        <v>32.5539</v>
      </c>
      <c r="HB317">
        <v>15.9883</v>
      </c>
      <c r="HC317">
        <v>18</v>
      </c>
      <c r="HD317">
        <v>515.0599999999999</v>
      </c>
      <c r="HE317">
        <v>449.057</v>
      </c>
      <c r="HF317">
        <v>21.6809</v>
      </c>
      <c r="HG317">
        <v>25.7699</v>
      </c>
      <c r="HH317">
        <v>30.0004</v>
      </c>
      <c r="HI317">
        <v>25.7601</v>
      </c>
      <c r="HJ317">
        <v>25.7052</v>
      </c>
      <c r="HK317">
        <v>12.9102</v>
      </c>
      <c r="HL317">
        <v>24.9771</v>
      </c>
      <c r="HM317">
        <v>24.7358</v>
      </c>
      <c r="HN317">
        <v>21.638</v>
      </c>
      <c r="HO317">
        <v>219.098</v>
      </c>
      <c r="HP317">
        <v>12.8251</v>
      </c>
      <c r="HQ317">
        <v>100.825</v>
      </c>
      <c r="HR317">
        <v>100.894</v>
      </c>
    </row>
    <row r="318" spans="1:226">
      <c r="A318">
        <v>302</v>
      </c>
      <c r="B318">
        <v>1664379899</v>
      </c>
      <c r="C318">
        <v>3694</v>
      </c>
      <c r="D318" t="s">
        <v>969</v>
      </c>
      <c r="E318" t="s">
        <v>970</v>
      </c>
      <c r="F318">
        <v>5</v>
      </c>
      <c r="G318" t="s">
        <v>944</v>
      </c>
      <c r="H318" t="s">
        <v>354</v>
      </c>
      <c r="I318">
        <v>1664379891.5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236.5785750734267</v>
      </c>
      <c r="AK318">
        <v>240.258909090909</v>
      </c>
      <c r="AL318">
        <v>-3.158568963088596</v>
      </c>
      <c r="AM318">
        <v>64.67679639043206</v>
      </c>
      <c r="AN318">
        <f>(AP318 - AO318 + BO318*1E3/(8.314*(BQ318+273.15)) * AR318/BN318 * AQ318) * BN318/(100*BB318) * 1000/(1000 - AP318)</f>
        <v>0</v>
      </c>
      <c r="AO318">
        <v>12.69323536751986</v>
      </c>
      <c r="AP318">
        <v>18.22014242424241</v>
      </c>
      <c r="AQ318">
        <v>-1.998500673163387E-05</v>
      </c>
      <c r="AR318">
        <v>104.18039947468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1664379891.5</v>
      </c>
      <c r="BH318">
        <v>257.5643703703703</v>
      </c>
      <c r="BI318">
        <v>248.720074074074</v>
      </c>
      <c r="BJ318">
        <v>18.2244074074074</v>
      </c>
      <c r="BK318">
        <v>12.62511851851852</v>
      </c>
      <c r="BL318">
        <v>260.3441111111111</v>
      </c>
      <c r="BM318">
        <v>18.36092592592593</v>
      </c>
      <c r="BN318">
        <v>500.0626296296296</v>
      </c>
      <c r="BO318">
        <v>91.38693333333332</v>
      </c>
      <c r="BP318">
        <v>0.1000050037037037</v>
      </c>
      <c r="BQ318">
        <v>25.08035555555555</v>
      </c>
      <c r="BR318">
        <v>25.09179629629629</v>
      </c>
      <c r="BS318">
        <v>999.9000000000001</v>
      </c>
      <c r="BT318">
        <v>0</v>
      </c>
      <c r="BU318">
        <v>0</v>
      </c>
      <c r="BV318">
        <v>9997.843333333334</v>
      </c>
      <c r="BW318">
        <v>0</v>
      </c>
      <c r="BX318">
        <v>7.869059999999998</v>
      </c>
      <c r="BY318">
        <v>8.844311851851851</v>
      </c>
      <c r="BZ318">
        <v>262.3455185185185</v>
      </c>
      <c r="CA318">
        <v>251.8994444444445</v>
      </c>
      <c r="CB318">
        <v>5.599298518518519</v>
      </c>
      <c r="CC318">
        <v>248.720074074074</v>
      </c>
      <c r="CD318">
        <v>12.62511851851852</v>
      </c>
      <c r="CE318">
        <v>1.665472962962963</v>
      </c>
      <c r="CF318">
        <v>1.15377</v>
      </c>
      <c r="CG318">
        <v>14.57830740740741</v>
      </c>
      <c r="CH318">
        <v>9.017907777777777</v>
      </c>
      <c r="CI318">
        <v>1999.997037037037</v>
      </c>
      <c r="CJ318">
        <v>0.979992111111111</v>
      </c>
      <c r="CK318">
        <v>0.02000758888888889</v>
      </c>
      <c r="CL318">
        <v>0</v>
      </c>
      <c r="CM318">
        <v>829.4972962962964</v>
      </c>
      <c r="CN318">
        <v>5.00097</v>
      </c>
      <c r="CO318">
        <v>16429.55925925925</v>
      </c>
      <c r="CP318">
        <v>16707.51851851852</v>
      </c>
      <c r="CQ318">
        <v>37.562</v>
      </c>
      <c r="CR318">
        <v>38.20566666666667</v>
      </c>
      <c r="CS318">
        <v>37.562</v>
      </c>
      <c r="CT318">
        <v>37.812</v>
      </c>
      <c r="CU318">
        <v>38.062</v>
      </c>
      <c r="CV318">
        <v>1955.077037037037</v>
      </c>
      <c r="CW318">
        <v>39.91148148148148</v>
      </c>
      <c r="CX318">
        <v>0</v>
      </c>
      <c r="CY318">
        <v>1664379902.8</v>
      </c>
      <c r="CZ318">
        <v>0</v>
      </c>
      <c r="DA318">
        <v>0</v>
      </c>
      <c r="DB318" t="s">
        <v>356</v>
      </c>
      <c r="DC318">
        <v>1663859321.1</v>
      </c>
      <c r="DD318">
        <v>1663859315.6</v>
      </c>
      <c r="DE318">
        <v>0</v>
      </c>
      <c r="DF318">
        <v>0.196</v>
      </c>
      <c r="DG318">
        <v>-0.001</v>
      </c>
      <c r="DH318">
        <v>-5.941</v>
      </c>
      <c r="DI318">
        <v>-0.174</v>
      </c>
      <c r="DJ318">
        <v>1500</v>
      </c>
      <c r="DK318">
        <v>17</v>
      </c>
      <c r="DL318">
        <v>0.13</v>
      </c>
      <c r="DM318">
        <v>0.04</v>
      </c>
      <c r="DN318">
        <v>8.2427265</v>
      </c>
      <c r="DO318">
        <v>13.31198566604125</v>
      </c>
      <c r="DP318">
        <v>1.281365454073407</v>
      </c>
      <c r="DQ318">
        <v>0</v>
      </c>
      <c r="DR318">
        <v>5.63963425</v>
      </c>
      <c r="DS318">
        <v>-0.8706858911820022</v>
      </c>
      <c r="DT318">
        <v>0.083841160085232</v>
      </c>
      <c r="DU318">
        <v>0</v>
      </c>
      <c r="DV318">
        <v>0</v>
      </c>
      <c r="DW318">
        <v>2</v>
      </c>
      <c r="DX318" t="s">
        <v>357</v>
      </c>
      <c r="DY318">
        <v>2.98412</v>
      </c>
      <c r="DZ318">
        <v>2.71571</v>
      </c>
      <c r="EA318">
        <v>0.0600965</v>
      </c>
      <c r="EB318">
        <v>0.0566317</v>
      </c>
      <c r="EC318">
        <v>0.0897343</v>
      </c>
      <c r="ED318">
        <v>0.0678497</v>
      </c>
      <c r="EE318">
        <v>29814.2</v>
      </c>
      <c r="EF318">
        <v>30076.8</v>
      </c>
      <c r="EG318">
        <v>29476.4</v>
      </c>
      <c r="EH318">
        <v>29482.3</v>
      </c>
      <c r="EI318">
        <v>35564.6</v>
      </c>
      <c r="EJ318">
        <v>36542.2</v>
      </c>
      <c r="EK318">
        <v>41539</v>
      </c>
      <c r="EL318">
        <v>42008.3</v>
      </c>
      <c r="EM318">
        <v>1.96148</v>
      </c>
      <c r="EN318">
        <v>1.92778</v>
      </c>
      <c r="EO318">
        <v>0.0929311</v>
      </c>
      <c r="EP318">
        <v>0</v>
      </c>
      <c r="EQ318">
        <v>23.5656</v>
      </c>
      <c r="ER318">
        <v>999.9</v>
      </c>
      <c r="ES318">
        <v>40.9</v>
      </c>
      <c r="ET318">
        <v>28.3</v>
      </c>
      <c r="EU318">
        <v>17.2831</v>
      </c>
      <c r="EV318">
        <v>62.9297</v>
      </c>
      <c r="EW318">
        <v>33.5096</v>
      </c>
      <c r="EX318">
        <v>1</v>
      </c>
      <c r="EY318">
        <v>-0.128435</v>
      </c>
      <c r="EZ318">
        <v>2.10935</v>
      </c>
      <c r="FA318">
        <v>20.3727</v>
      </c>
      <c r="FB318">
        <v>5.21729</v>
      </c>
      <c r="FC318">
        <v>12.0099</v>
      </c>
      <c r="FD318">
        <v>4.98905</v>
      </c>
      <c r="FE318">
        <v>3.2883</v>
      </c>
      <c r="FF318">
        <v>9999</v>
      </c>
      <c r="FG318">
        <v>9999</v>
      </c>
      <c r="FH318">
        <v>9999</v>
      </c>
      <c r="FI318">
        <v>267.8</v>
      </c>
      <c r="FJ318">
        <v>1.86695</v>
      </c>
      <c r="FK318">
        <v>1.86612</v>
      </c>
      <c r="FL318">
        <v>1.86554</v>
      </c>
      <c r="FM318">
        <v>1.86553</v>
      </c>
      <c r="FN318">
        <v>1.86733</v>
      </c>
      <c r="FO318">
        <v>1.86982</v>
      </c>
      <c r="FP318">
        <v>1.86845</v>
      </c>
      <c r="FQ318">
        <v>1.86995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-2.707</v>
      </c>
      <c r="GF318">
        <v>-0.1366</v>
      </c>
      <c r="GG318">
        <v>-1.924539205026614</v>
      </c>
      <c r="GH318">
        <v>-0.003472570976848066</v>
      </c>
      <c r="GI318">
        <v>7.724417303660118E-07</v>
      </c>
      <c r="GJ318">
        <v>-2.052396271755168E-10</v>
      </c>
      <c r="GK318">
        <v>-0.1837585470287317</v>
      </c>
      <c r="GL318">
        <v>-0.01104087791735834</v>
      </c>
      <c r="GM318">
        <v>0.001110027317673367</v>
      </c>
      <c r="GN318">
        <v>-2.007286811265012E-05</v>
      </c>
      <c r="GO318">
        <v>4</v>
      </c>
      <c r="GP318">
        <v>2317</v>
      </c>
      <c r="GQ318">
        <v>1</v>
      </c>
      <c r="GR318">
        <v>22</v>
      </c>
      <c r="GS318">
        <v>8676.299999999999</v>
      </c>
      <c r="GT318">
        <v>8676.4</v>
      </c>
      <c r="GU318">
        <v>0.60791</v>
      </c>
      <c r="GV318">
        <v>2.23877</v>
      </c>
      <c r="GW318">
        <v>1.39648</v>
      </c>
      <c r="GX318">
        <v>2.33398</v>
      </c>
      <c r="GY318">
        <v>1.49536</v>
      </c>
      <c r="GZ318">
        <v>2.45483</v>
      </c>
      <c r="HA318">
        <v>32.5539</v>
      </c>
      <c r="HB318">
        <v>15.9883</v>
      </c>
      <c r="HC318">
        <v>18</v>
      </c>
      <c r="HD318">
        <v>514.974</v>
      </c>
      <c r="HE318">
        <v>449.469</v>
      </c>
      <c r="HF318">
        <v>21.5893</v>
      </c>
      <c r="HG318">
        <v>25.7708</v>
      </c>
      <c r="HH318">
        <v>30.0002</v>
      </c>
      <c r="HI318">
        <v>25.7614</v>
      </c>
      <c r="HJ318">
        <v>25.707</v>
      </c>
      <c r="HK318">
        <v>12.1681</v>
      </c>
      <c r="HL318">
        <v>24.3408</v>
      </c>
      <c r="HM318">
        <v>24.7358</v>
      </c>
      <c r="HN318">
        <v>21.5466</v>
      </c>
      <c r="HO318">
        <v>199.012</v>
      </c>
      <c r="HP318">
        <v>12.9092</v>
      </c>
      <c r="HQ318">
        <v>100.827</v>
      </c>
      <c r="HR318">
        <v>100.894</v>
      </c>
    </row>
    <row r="319" spans="1:226">
      <c r="A319">
        <v>303</v>
      </c>
      <c r="B319">
        <v>1664379904</v>
      </c>
      <c r="C319">
        <v>3699</v>
      </c>
      <c r="D319" t="s">
        <v>971</v>
      </c>
      <c r="E319" t="s">
        <v>972</v>
      </c>
      <c r="F319">
        <v>5</v>
      </c>
      <c r="G319" t="s">
        <v>944</v>
      </c>
      <c r="H319" t="s">
        <v>354</v>
      </c>
      <c r="I319">
        <v>1664379896.214286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219.8155726017849</v>
      </c>
      <c r="AK319">
        <v>224.3816606060605</v>
      </c>
      <c r="AL319">
        <v>-3.176484232272297</v>
      </c>
      <c r="AM319">
        <v>64.67679639043206</v>
      </c>
      <c r="AN319">
        <f>(AP319 - AO319 + BO319*1E3/(8.314*(BQ319+273.15)) * AR319/BN319 * AQ319) * BN319/(100*BB319) * 1000/(1000 - AP319)</f>
        <v>0</v>
      </c>
      <c r="AO319">
        <v>12.77980643674525</v>
      </c>
      <c r="AP319">
        <v>18.21769818181818</v>
      </c>
      <c r="AQ319">
        <v>-5.017557633373266E-05</v>
      </c>
      <c r="AR319">
        <v>104.18039947468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1664379896.214286</v>
      </c>
      <c r="BH319">
        <v>242.9455</v>
      </c>
      <c r="BI319">
        <v>233.06425</v>
      </c>
      <c r="BJ319">
        <v>18.22145357142857</v>
      </c>
      <c r="BK319">
        <v>12.69576428571429</v>
      </c>
      <c r="BL319">
        <v>245.6795</v>
      </c>
      <c r="BM319">
        <v>18.35799285714286</v>
      </c>
      <c r="BN319">
        <v>500.0642142857143</v>
      </c>
      <c r="BO319">
        <v>91.387275</v>
      </c>
      <c r="BP319">
        <v>0.09996216785714286</v>
      </c>
      <c r="BQ319">
        <v>25.0665</v>
      </c>
      <c r="BR319">
        <v>25.08922857142857</v>
      </c>
      <c r="BS319">
        <v>999.9000000000002</v>
      </c>
      <c r="BT319">
        <v>0</v>
      </c>
      <c r="BU319">
        <v>0</v>
      </c>
      <c r="BV319">
        <v>10002.99107142857</v>
      </c>
      <c r="BW319">
        <v>0</v>
      </c>
      <c r="BX319">
        <v>7.869059999999998</v>
      </c>
      <c r="BY319">
        <v>9.881298928571427</v>
      </c>
      <c r="BZ319">
        <v>247.4546071428571</v>
      </c>
      <c r="CA319">
        <v>236.0601428571429</v>
      </c>
      <c r="CB319">
        <v>5.525696785714286</v>
      </c>
      <c r="CC319">
        <v>233.06425</v>
      </c>
      <c r="CD319">
        <v>12.69576428571429</v>
      </c>
      <c r="CE319">
        <v>1.66521</v>
      </c>
      <c r="CF319">
        <v>1.160231428571429</v>
      </c>
      <c r="CG319">
        <v>14.57586071428571</v>
      </c>
      <c r="CH319">
        <v>9.100615714285713</v>
      </c>
      <c r="CI319">
        <v>2000.013928571429</v>
      </c>
      <c r="CJ319">
        <v>0.979993357142857</v>
      </c>
      <c r="CK319">
        <v>0.02000638571428571</v>
      </c>
      <c r="CL319">
        <v>0</v>
      </c>
      <c r="CM319">
        <v>827.2999642857142</v>
      </c>
      <c r="CN319">
        <v>5.00097</v>
      </c>
      <c r="CO319">
        <v>16386.05</v>
      </c>
      <c r="CP319">
        <v>16707.66785714286</v>
      </c>
      <c r="CQ319">
        <v>37.562</v>
      </c>
      <c r="CR319">
        <v>38.20274999999999</v>
      </c>
      <c r="CS319">
        <v>37.562</v>
      </c>
      <c r="CT319">
        <v>37.812</v>
      </c>
      <c r="CU319">
        <v>38.062</v>
      </c>
      <c r="CV319">
        <v>1955.096785714286</v>
      </c>
      <c r="CW319">
        <v>39.90892857142858</v>
      </c>
      <c r="CX319">
        <v>0</v>
      </c>
      <c r="CY319">
        <v>1664379908.2</v>
      </c>
      <c r="CZ319">
        <v>0</v>
      </c>
      <c r="DA319">
        <v>0</v>
      </c>
      <c r="DB319" t="s">
        <v>356</v>
      </c>
      <c r="DC319">
        <v>1663859321.1</v>
      </c>
      <c r="DD319">
        <v>1663859315.6</v>
      </c>
      <c r="DE319">
        <v>0</v>
      </c>
      <c r="DF319">
        <v>0.196</v>
      </c>
      <c r="DG319">
        <v>-0.001</v>
      </c>
      <c r="DH319">
        <v>-5.941</v>
      </c>
      <c r="DI319">
        <v>-0.174</v>
      </c>
      <c r="DJ319">
        <v>1500</v>
      </c>
      <c r="DK319">
        <v>17</v>
      </c>
      <c r="DL319">
        <v>0.13</v>
      </c>
      <c r="DM319">
        <v>0.04</v>
      </c>
      <c r="DN319">
        <v>9.11772</v>
      </c>
      <c r="DO319">
        <v>13.34392300187615</v>
      </c>
      <c r="DP319">
        <v>1.284388347519939</v>
      </c>
      <c r="DQ319">
        <v>0</v>
      </c>
      <c r="DR319">
        <v>5.578159</v>
      </c>
      <c r="DS319">
        <v>-0.9038546341463528</v>
      </c>
      <c r="DT319">
        <v>0.08719718208749636</v>
      </c>
      <c r="DU319">
        <v>0</v>
      </c>
      <c r="DV319">
        <v>0</v>
      </c>
      <c r="DW319">
        <v>2</v>
      </c>
      <c r="DX319" t="s">
        <v>357</v>
      </c>
      <c r="DY319">
        <v>2.98416</v>
      </c>
      <c r="DZ319">
        <v>2.71565</v>
      </c>
      <c r="EA319">
        <v>0.0566369</v>
      </c>
      <c r="EB319">
        <v>0.0529169</v>
      </c>
      <c r="EC319">
        <v>0.0897265</v>
      </c>
      <c r="ED319">
        <v>0.06823510000000001</v>
      </c>
      <c r="EE319">
        <v>29923.7</v>
      </c>
      <c r="EF319">
        <v>30195.5</v>
      </c>
      <c r="EG319">
        <v>29476.2</v>
      </c>
      <c r="EH319">
        <v>29482.6</v>
      </c>
      <c r="EI319">
        <v>35564.8</v>
      </c>
      <c r="EJ319">
        <v>36527.2</v>
      </c>
      <c r="EK319">
        <v>41539</v>
      </c>
      <c r="EL319">
        <v>42008.6</v>
      </c>
      <c r="EM319">
        <v>1.9613</v>
      </c>
      <c r="EN319">
        <v>1.92757</v>
      </c>
      <c r="EO319">
        <v>0.0924692</v>
      </c>
      <c r="EP319">
        <v>0</v>
      </c>
      <c r="EQ319">
        <v>23.561</v>
      </c>
      <c r="ER319">
        <v>999.9</v>
      </c>
      <c r="ES319">
        <v>40.9</v>
      </c>
      <c r="ET319">
        <v>28.2</v>
      </c>
      <c r="EU319">
        <v>17.1839</v>
      </c>
      <c r="EV319">
        <v>62.6997</v>
      </c>
      <c r="EW319">
        <v>33.6178</v>
      </c>
      <c r="EX319">
        <v>1</v>
      </c>
      <c r="EY319">
        <v>-0.128191</v>
      </c>
      <c r="EZ319">
        <v>2.16837</v>
      </c>
      <c r="FA319">
        <v>20.3722</v>
      </c>
      <c r="FB319">
        <v>5.21759</v>
      </c>
      <c r="FC319">
        <v>12.0099</v>
      </c>
      <c r="FD319">
        <v>4.9896</v>
      </c>
      <c r="FE319">
        <v>3.28825</v>
      </c>
      <c r="FF319">
        <v>9999</v>
      </c>
      <c r="FG319">
        <v>9999</v>
      </c>
      <c r="FH319">
        <v>9999</v>
      </c>
      <c r="FI319">
        <v>267.8</v>
      </c>
      <c r="FJ319">
        <v>1.86697</v>
      </c>
      <c r="FK319">
        <v>1.86607</v>
      </c>
      <c r="FL319">
        <v>1.86554</v>
      </c>
      <c r="FM319">
        <v>1.86553</v>
      </c>
      <c r="FN319">
        <v>1.86731</v>
      </c>
      <c r="FO319">
        <v>1.86981</v>
      </c>
      <c r="FP319">
        <v>1.86845</v>
      </c>
      <c r="FQ319">
        <v>1.86996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-2.658</v>
      </c>
      <c r="GF319">
        <v>-0.1365</v>
      </c>
      <c r="GG319">
        <v>-1.924539205026614</v>
      </c>
      <c r="GH319">
        <v>-0.003472570976848066</v>
      </c>
      <c r="GI319">
        <v>7.724417303660118E-07</v>
      </c>
      <c r="GJ319">
        <v>-2.052396271755168E-10</v>
      </c>
      <c r="GK319">
        <v>-0.1837585470287317</v>
      </c>
      <c r="GL319">
        <v>-0.01104087791735834</v>
      </c>
      <c r="GM319">
        <v>0.001110027317673367</v>
      </c>
      <c r="GN319">
        <v>-2.007286811265012E-05</v>
      </c>
      <c r="GO319">
        <v>4</v>
      </c>
      <c r="GP319">
        <v>2317</v>
      </c>
      <c r="GQ319">
        <v>1</v>
      </c>
      <c r="GR319">
        <v>22</v>
      </c>
      <c r="GS319">
        <v>8676.4</v>
      </c>
      <c r="GT319">
        <v>8676.5</v>
      </c>
      <c r="GU319">
        <v>0.57373</v>
      </c>
      <c r="GV319">
        <v>2.23877</v>
      </c>
      <c r="GW319">
        <v>1.39648</v>
      </c>
      <c r="GX319">
        <v>2.33521</v>
      </c>
      <c r="GY319">
        <v>1.49536</v>
      </c>
      <c r="GZ319">
        <v>2.47192</v>
      </c>
      <c r="HA319">
        <v>32.5539</v>
      </c>
      <c r="HB319">
        <v>15.9883</v>
      </c>
      <c r="HC319">
        <v>18</v>
      </c>
      <c r="HD319">
        <v>514.87</v>
      </c>
      <c r="HE319">
        <v>449.35</v>
      </c>
      <c r="HF319">
        <v>21.4977</v>
      </c>
      <c r="HG319">
        <v>25.7716</v>
      </c>
      <c r="HH319">
        <v>30.0003</v>
      </c>
      <c r="HI319">
        <v>25.7623</v>
      </c>
      <c r="HJ319">
        <v>25.7074</v>
      </c>
      <c r="HK319">
        <v>11.4828</v>
      </c>
      <c r="HL319">
        <v>24.0614</v>
      </c>
      <c r="HM319">
        <v>24.7358</v>
      </c>
      <c r="HN319">
        <v>21.4556</v>
      </c>
      <c r="HO319">
        <v>185.655</v>
      </c>
      <c r="HP319">
        <v>12.9891</v>
      </c>
      <c r="HQ319">
        <v>100.826</v>
      </c>
      <c r="HR319">
        <v>100.895</v>
      </c>
    </row>
    <row r="320" spans="1:226">
      <c r="A320">
        <v>304</v>
      </c>
      <c r="B320">
        <v>1664379909</v>
      </c>
      <c r="C320">
        <v>3704</v>
      </c>
      <c r="D320" t="s">
        <v>973</v>
      </c>
      <c r="E320" t="s">
        <v>974</v>
      </c>
      <c r="F320">
        <v>5</v>
      </c>
      <c r="G320" t="s">
        <v>944</v>
      </c>
      <c r="H320" t="s">
        <v>354</v>
      </c>
      <c r="I320">
        <v>1664379901.5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203.0985258764543</v>
      </c>
      <c r="AK320">
        <v>208.6024363636364</v>
      </c>
      <c r="AL320">
        <v>-3.155293555684335</v>
      </c>
      <c r="AM320">
        <v>64.67679639043206</v>
      </c>
      <c r="AN320">
        <f>(AP320 - AO320 + BO320*1E3/(8.314*(BQ320+273.15)) * AR320/BN320 * AQ320) * BN320/(100*BB320) * 1000/(1000 - AP320)</f>
        <v>0</v>
      </c>
      <c r="AO320">
        <v>12.86656245370987</v>
      </c>
      <c r="AP320">
        <v>18.2211303030303</v>
      </c>
      <c r="AQ320">
        <v>3.434124637869781E-05</v>
      </c>
      <c r="AR320">
        <v>104.18039947468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1664379901.5</v>
      </c>
      <c r="BH320">
        <v>226.5383333333333</v>
      </c>
      <c r="BI320">
        <v>215.5141851851851</v>
      </c>
      <c r="BJ320">
        <v>18.21991111111111</v>
      </c>
      <c r="BK320">
        <v>12.78057777777778</v>
      </c>
      <c r="BL320">
        <v>229.2207037037037</v>
      </c>
      <c r="BM320">
        <v>18.35646666666666</v>
      </c>
      <c r="BN320">
        <v>500.074925925926</v>
      </c>
      <c r="BO320">
        <v>91.38627777777776</v>
      </c>
      <c r="BP320">
        <v>0.0999895037037037</v>
      </c>
      <c r="BQ320">
        <v>25.04891481481481</v>
      </c>
      <c r="BR320">
        <v>25.08764444444445</v>
      </c>
      <c r="BS320">
        <v>999.9000000000001</v>
      </c>
      <c r="BT320">
        <v>0</v>
      </c>
      <c r="BU320">
        <v>0</v>
      </c>
      <c r="BV320">
        <v>10003.63074074074</v>
      </c>
      <c r="BW320">
        <v>0</v>
      </c>
      <c r="BX320">
        <v>7.869059999999998</v>
      </c>
      <c r="BY320">
        <v>11.02419</v>
      </c>
      <c r="BZ320">
        <v>230.7423703703704</v>
      </c>
      <c r="CA320">
        <v>218.3031851851852</v>
      </c>
      <c r="CB320">
        <v>5.439331851851852</v>
      </c>
      <c r="CC320">
        <v>215.5141851851851</v>
      </c>
      <c r="CD320">
        <v>12.78057777777778</v>
      </c>
      <c r="CE320">
        <v>1.66505037037037</v>
      </c>
      <c r="CF320">
        <v>1.16797</v>
      </c>
      <c r="CG320">
        <v>14.57437777777778</v>
      </c>
      <c r="CH320">
        <v>9.199211481481482</v>
      </c>
      <c r="CI320">
        <v>2000.001481481482</v>
      </c>
      <c r="CJ320">
        <v>0.9799934074074073</v>
      </c>
      <c r="CK320">
        <v>0.02000633703703703</v>
      </c>
      <c r="CL320">
        <v>0</v>
      </c>
      <c r="CM320">
        <v>825.397111111111</v>
      </c>
      <c r="CN320">
        <v>5.00097</v>
      </c>
      <c r="CO320">
        <v>16346.84074074074</v>
      </c>
      <c r="CP320">
        <v>16707.55555555555</v>
      </c>
      <c r="CQ320">
        <v>37.562</v>
      </c>
      <c r="CR320">
        <v>38.19866666666667</v>
      </c>
      <c r="CS320">
        <v>37.562</v>
      </c>
      <c r="CT320">
        <v>37.812</v>
      </c>
      <c r="CU320">
        <v>38.062</v>
      </c>
      <c r="CV320">
        <v>1955.084444444444</v>
      </c>
      <c r="CW320">
        <v>39.90814814814815</v>
      </c>
      <c r="CX320">
        <v>0</v>
      </c>
      <c r="CY320">
        <v>1664379913</v>
      </c>
      <c r="CZ320">
        <v>0</v>
      </c>
      <c r="DA320">
        <v>0</v>
      </c>
      <c r="DB320" t="s">
        <v>356</v>
      </c>
      <c r="DC320">
        <v>1663859321.1</v>
      </c>
      <c r="DD320">
        <v>1663859315.6</v>
      </c>
      <c r="DE320">
        <v>0</v>
      </c>
      <c r="DF320">
        <v>0.196</v>
      </c>
      <c r="DG320">
        <v>-0.001</v>
      </c>
      <c r="DH320">
        <v>-5.941</v>
      </c>
      <c r="DI320">
        <v>-0.174</v>
      </c>
      <c r="DJ320">
        <v>1500</v>
      </c>
      <c r="DK320">
        <v>17</v>
      </c>
      <c r="DL320">
        <v>0.13</v>
      </c>
      <c r="DM320">
        <v>0.04</v>
      </c>
      <c r="DN320">
        <v>10.25030073170732</v>
      </c>
      <c r="DO320">
        <v>12.99614404181184</v>
      </c>
      <c r="DP320">
        <v>1.282820391162532</v>
      </c>
      <c r="DQ320">
        <v>0</v>
      </c>
      <c r="DR320">
        <v>5.495588780487804</v>
      </c>
      <c r="DS320">
        <v>-0.9888811149825788</v>
      </c>
      <c r="DT320">
        <v>0.09772051471453556</v>
      </c>
      <c r="DU320">
        <v>0</v>
      </c>
      <c r="DV320">
        <v>0</v>
      </c>
      <c r="DW320">
        <v>2</v>
      </c>
      <c r="DX320" t="s">
        <v>357</v>
      </c>
      <c r="DY320">
        <v>2.98401</v>
      </c>
      <c r="DZ320">
        <v>2.71554</v>
      </c>
      <c r="EA320">
        <v>0.0531199</v>
      </c>
      <c r="EB320">
        <v>0.0491305</v>
      </c>
      <c r="EC320">
        <v>0.0897333</v>
      </c>
      <c r="ED320">
        <v>0.068462</v>
      </c>
      <c r="EE320">
        <v>30036.1</v>
      </c>
      <c r="EF320">
        <v>30316.1</v>
      </c>
      <c r="EG320">
        <v>29477</v>
      </c>
      <c r="EH320">
        <v>29482.4</v>
      </c>
      <c r="EI320">
        <v>35565.5</v>
      </c>
      <c r="EJ320">
        <v>36517.7</v>
      </c>
      <c r="EK320">
        <v>41540.1</v>
      </c>
      <c r="EL320">
        <v>42008.1</v>
      </c>
      <c r="EM320">
        <v>1.96143</v>
      </c>
      <c r="EN320">
        <v>1.92755</v>
      </c>
      <c r="EO320">
        <v>0.0926107</v>
      </c>
      <c r="EP320">
        <v>0</v>
      </c>
      <c r="EQ320">
        <v>23.5561</v>
      </c>
      <c r="ER320">
        <v>999.9</v>
      </c>
      <c r="ES320">
        <v>40.9</v>
      </c>
      <c r="ET320">
        <v>28.2</v>
      </c>
      <c r="EU320">
        <v>17.1848</v>
      </c>
      <c r="EV320">
        <v>62.7997</v>
      </c>
      <c r="EW320">
        <v>33.5337</v>
      </c>
      <c r="EX320">
        <v>1</v>
      </c>
      <c r="EY320">
        <v>-0.127988</v>
      </c>
      <c r="EZ320">
        <v>2.19044</v>
      </c>
      <c r="FA320">
        <v>20.372</v>
      </c>
      <c r="FB320">
        <v>5.21804</v>
      </c>
      <c r="FC320">
        <v>12.0099</v>
      </c>
      <c r="FD320">
        <v>4.9897</v>
      </c>
      <c r="FE320">
        <v>3.28855</v>
      </c>
      <c r="FF320">
        <v>9999</v>
      </c>
      <c r="FG320">
        <v>9999</v>
      </c>
      <c r="FH320">
        <v>9999</v>
      </c>
      <c r="FI320">
        <v>267.8</v>
      </c>
      <c r="FJ320">
        <v>1.86701</v>
      </c>
      <c r="FK320">
        <v>1.8661</v>
      </c>
      <c r="FL320">
        <v>1.86554</v>
      </c>
      <c r="FM320">
        <v>1.86553</v>
      </c>
      <c r="FN320">
        <v>1.86734</v>
      </c>
      <c r="FO320">
        <v>1.86982</v>
      </c>
      <c r="FP320">
        <v>1.86845</v>
      </c>
      <c r="FQ320">
        <v>1.86996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-2.609</v>
      </c>
      <c r="GF320">
        <v>-0.1365</v>
      </c>
      <c r="GG320">
        <v>-1.924539205026614</v>
      </c>
      <c r="GH320">
        <v>-0.003472570976848066</v>
      </c>
      <c r="GI320">
        <v>7.724417303660118E-07</v>
      </c>
      <c r="GJ320">
        <v>-2.052396271755168E-10</v>
      </c>
      <c r="GK320">
        <v>-0.1837585470287317</v>
      </c>
      <c r="GL320">
        <v>-0.01104087791735834</v>
      </c>
      <c r="GM320">
        <v>0.001110027317673367</v>
      </c>
      <c r="GN320">
        <v>-2.007286811265012E-05</v>
      </c>
      <c r="GO320">
        <v>4</v>
      </c>
      <c r="GP320">
        <v>2317</v>
      </c>
      <c r="GQ320">
        <v>1</v>
      </c>
      <c r="GR320">
        <v>22</v>
      </c>
      <c r="GS320">
        <v>8676.5</v>
      </c>
      <c r="GT320">
        <v>8676.6</v>
      </c>
      <c r="GU320">
        <v>0.5358889999999999</v>
      </c>
      <c r="GV320">
        <v>2.24609</v>
      </c>
      <c r="GW320">
        <v>1.39648</v>
      </c>
      <c r="GX320">
        <v>2.33398</v>
      </c>
      <c r="GY320">
        <v>1.49536</v>
      </c>
      <c r="GZ320">
        <v>2.44385</v>
      </c>
      <c r="HA320">
        <v>32.5539</v>
      </c>
      <c r="HB320">
        <v>15.9795</v>
      </c>
      <c r="HC320">
        <v>18</v>
      </c>
      <c r="HD320">
        <v>514.97</v>
      </c>
      <c r="HE320">
        <v>449.352</v>
      </c>
      <c r="HF320">
        <v>21.4076</v>
      </c>
      <c r="HG320">
        <v>25.7729</v>
      </c>
      <c r="HH320">
        <v>30.0003</v>
      </c>
      <c r="HI320">
        <v>25.7644</v>
      </c>
      <c r="HJ320">
        <v>25.7096</v>
      </c>
      <c r="HK320">
        <v>10.7328</v>
      </c>
      <c r="HL320">
        <v>23.2276</v>
      </c>
      <c r="HM320">
        <v>24.7358</v>
      </c>
      <c r="HN320">
        <v>21.3732</v>
      </c>
      <c r="HO320">
        <v>165.62</v>
      </c>
      <c r="HP320">
        <v>13.0714</v>
      </c>
      <c r="HQ320">
        <v>100.829</v>
      </c>
      <c r="HR320">
        <v>100.894</v>
      </c>
    </row>
    <row r="321" spans="1:226">
      <c r="A321">
        <v>305</v>
      </c>
      <c r="B321">
        <v>1664379914</v>
      </c>
      <c r="C321">
        <v>3709</v>
      </c>
      <c r="D321" t="s">
        <v>975</v>
      </c>
      <c r="E321" t="s">
        <v>976</v>
      </c>
      <c r="F321">
        <v>5</v>
      </c>
      <c r="G321" t="s">
        <v>944</v>
      </c>
      <c r="H321" t="s">
        <v>354</v>
      </c>
      <c r="I321">
        <v>1664379906.214286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186.2400686324544</v>
      </c>
      <c r="AK321">
        <v>192.798503030303</v>
      </c>
      <c r="AL321">
        <v>-3.156948016103012</v>
      </c>
      <c r="AM321">
        <v>64.67679639043206</v>
      </c>
      <c r="AN321">
        <f>(AP321 - AO321 + BO321*1E3/(8.314*(BQ321+273.15)) * AR321/BN321 * AQ321) * BN321/(100*BB321) * 1000/(1000 - AP321)</f>
        <v>0</v>
      </c>
      <c r="AO321">
        <v>12.92231797884837</v>
      </c>
      <c r="AP321">
        <v>18.21532606060606</v>
      </c>
      <c r="AQ321">
        <v>-4.689314516931561E-05</v>
      </c>
      <c r="AR321">
        <v>104.18039947468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1664379906.214286</v>
      </c>
      <c r="BH321">
        <v>211.8916785714286</v>
      </c>
      <c r="BI321">
        <v>199.8751785714285</v>
      </c>
      <c r="BJ321">
        <v>18.21925714285714</v>
      </c>
      <c r="BK321">
        <v>12.85241428571429</v>
      </c>
      <c r="BL321">
        <v>214.5275714285715</v>
      </c>
      <c r="BM321">
        <v>18.35581785714286</v>
      </c>
      <c r="BN321">
        <v>500.0728928571429</v>
      </c>
      <c r="BO321">
        <v>91.38505357142856</v>
      </c>
      <c r="BP321">
        <v>0.1000108535714286</v>
      </c>
      <c r="BQ321">
        <v>25.03095</v>
      </c>
      <c r="BR321">
        <v>25.08081428571429</v>
      </c>
      <c r="BS321">
        <v>999.9000000000002</v>
      </c>
      <c r="BT321">
        <v>0</v>
      </c>
      <c r="BU321">
        <v>0</v>
      </c>
      <c r="BV321">
        <v>9996.584285714287</v>
      </c>
      <c r="BW321">
        <v>0</v>
      </c>
      <c r="BX321">
        <v>7.869059999999998</v>
      </c>
      <c r="BY321">
        <v>12.016525</v>
      </c>
      <c r="BZ321">
        <v>215.8237857142857</v>
      </c>
      <c r="CA321">
        <v>202.4765714285715</v>
      </c>
      <c r="CB321">
        <v>5.366840000000001</v>
      </c>
      <c r="CC321">
        <v>199.8751785714285</v>
      </c>
      <c r="CD321">
        <v>12.85241428571429</v>
      </c>
      <c r="CE321">
        <v>1.664967857142857</v>
      </c>
      <c r="CF321">
        <v>1.174518928571429</v>
      </c>
      <c r="CG321">
        <v>14.57361428571429</v>
      </c>
      <c r="CH321">
        <v>9.282262142857141</v>
      </c>
      <c r="CI321">
        <v>2000.011428571428</v>
      </c>
      <c r="CJ321">
        <v>0.9799934999999999</v>
      </c>
      <c r="CK321">
        <v>0.02000627142857142</v>
      </c>
      <c r="CL321">
        <v>0</v>
      </c>
      <c r="CM321">
        <v>824.2055714285715</v>
      </c>
      <c r="CN321">
        <v>5.00097</v>
      </c>
      <c r="CO321">
        <v>16321.59285714286</v>
      </c>
      <c r="CP321">
        <v>16707.64285714286</v>
      </c>
      <c r="CQ321">
        <v>37.562</v>
      </c>
      <c r="CR321">
        <v>38.19374999999999</v>
      </c>
      <c r="CS321">
        <v>37.562</v>
      </c>
      <c r="CT321">
        <v>37.812</v>
      </c>
      <c r="CU321">
        <v>38.062</v>
      </c>
      <c r="CV321">
        <v>1955.094642857143</v>
      </c>
      <c r="CW321">
        <v>39.90857142857143</v>
      </c>
      <c r="CX321">
        <v>0</v>
      </c>
      <c r="CY321">
        <v>1664379917.8</v>
      </c>
      <c r="CZ321">
        <v>0</v>
      </c>
      <c r="DA321">
        <v>0</v>
      </c>
      <c r="DB321" t="s">
        <v>356</v>
      </c>
      <c r="DC321">
        <v>1663859321.1</v>
      </c>
      <c r="DD321">
        <v>1663859315.6</v>
      </c>
      <c r="DE321">
        <v>0</v>
      </c>
      <c r="DF321">
        <v>0.196</v>
      </c>
      <c r="DG321">
        <v>-0.001</v>
      </c>
      <c r="DH321">
        <v>-5.941</v>
      </c>
      <c r="DI321">
        <v>-0.174</v>
      </c>
      <c r="DJ321">
        <v>1500</v>
      </c>
      <c r="DK321">
        <v>17</v>
      </c>
      <c r="DL321">
        <v>0.13</v>
      </c>
      <c r="DM321">
        <v>0.04</v>
      </c>
      <c r="DN321">
        <v>11.50523375</v>
      </c>
      <c r="DO321">
        <v>12.59936048780488</v>
      </c>
      <c r="DP321">
        <v>1.212474881155662</v>
      </c>
      <c r="DQ321">
        <v>0</v>
      </c>
      <c r="DR321">
        <v>5.40704825</v>
      </c>
      <c r="DS321">
        <v>-0.9345927579737415</v>
      </c>
      <c r="DT321">
        <v>0.09036559923133085</v>
      </c>
      <c r="DU321">
        <v>0</v>
      </c>
      <c r="DV321">
        <v>0</v>
      </c>
      <c r="DW321">
        <v>2</v>
      </c>
      <c r="DX321" t="s">
        <v>357</v>
      </c>
      <c r="DY321">
        <v>2.98402</v>
      </c>
      <c r="DZ321">
        <v>2.71549</v>
      </c>
      <c r="EA321">
        <v>0.0495187</v>
      </c>
      <c r="EB321">
        <v>0.045242</v>
      </c>
      <c r="EC321">
        <v>0.0897095</v>
      </c>
      <c r="ED321">
        <v>0.0687265</v>
      </c>
      <c r="EE321">
        <v>30150.4</v>
      </c>
      <c r="EF321">
        <v>30440</v>
      </c>
      <c r="EG321">
        <v>29477.1</v>
      </c>
      <c r="EH321">
        <v>29482.3</v>
      </c>
      <c r="EI321">
        <v>35566.6</v>
      </c>
      <c r="EJ321">
        <v>36506.9</v>
      </c>
      <c r="EK321">
        <v>41540.4</v>
      </c>
      <c r="EL321">
        <v>42007.8</v>
      </c>
      <c r="EM321">
        <v>1.96135</v>
      </c>
      <c r="EN321">
        <v>1.92757</v>
      </c>
      <c r="EO321">
        <v>0.092499</v>
      </c>
      <c r="EP321">
        <v>0</v>
      </c>
      <c r="EQ321">
        <v>23.55</v>
      </c>
      <c r="ER321">
        <v>999.9</v>
      </c>
      <c r="ES321">
        <v>40.9</v>
      </c>
      <c r="ET321">
        <v>28.3</v>
      </c>
      <c r="EU321">
        <v>17.2849</v>
      </c>
      <c r="EV321">
        <v>62.8997</v>
      </c>
      <c r="EW321">
        <v>33.2412</v>
      </c>
      <c r="EX321">
        <v>1</v>
      </c>
      <c r="EY321">
        <v>-0.127922</v>
      </c>
      <c r="EZ321">
        <v>2.21739</v>
      </c>
      <c r="FA321">
        <v>20.3717</v>
      </c>
      <c r="FB321">
        <v>5.21864</v>
      </c>
      <c r="FC321">
        <v>12.0099</v>
      </c>
      <c r="FD321">
        <v>4.9896</v>
      </c>
      <c r="FE321">
        <v>3.2886</v>
      </c>
      <c r="FF321">
        <v>9999</v>
      </c>
      <c r="FG321">
        <v>9999</v>
      </c>
      <c r="FH321">
        <v>9999</v>
      </c>
      <c r="FI321">
        <v>267.8</v>
      </c>
      <c r="FJ321">
        <v>1.86699</v>
      </c>
      <c r="FK321">
        <v>1.86608</v>
      </c>
      <c r="FL321">
        <v>1.86554</v>
      </c>
      <c r="FM321">
        <v>1.86553</v>
      </c>
      <c r="FN321">
        <v>1.8673</v>
      </c>
      <c r="FO321">
        <v>1.86982</v>
      </c>
      <c r="FP321">
        <v>1.86844</v>
      </c>
      <c r="FQ321">
        <v>1.86996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-2.559</v>
      </c>
      <c r="GF321">
        <v>-0.1366</v>
      </c>
      <c r="GG321">
        <v>-1.924539205026614</v>
      </c>
      <c r="GH321">
        <v>-0.003472570976848066</v>
      </c>
      <c r="GI321">
        <v>7.724417303660118E-07</v>
      </c>
      <c r="GJ321">
        <v>-2.052396271755168E-10</v>
      </c>
      <c r="GK321">
        <v>-0.1837585470287317</v>
      </c>
      <c r="GL321">
        <v>-0.01104087791735834</v>
      </c>
      <c r="GM321">
        <v>0.001110027317673367</v>
      </c>
      <c r="GN321">
        <v>-2.007286811265012E-05</v>
      </c>
      <c r="GO321">
        <v>4</v>
      </c>
      <c r="GP321">
        <v>2317</v>
      </c>
      <c r="GQ321">
        <v>1</v>
      </c>
      <c r="GR321">
        <v>22</v>
      </c>
      <c r="GS321">
        <v>8676.5</v>
      </c>
      <c r="GT321">
        <v>8676.6</v>
      </c>
      <c r="GU321">
        <v>0.501709</v>
      </c>
      <c r="GV321">
        <v>2.25342</v>
      </c>
      <c r="GW321">
        <v>1.39771</v>
      </c>
      <c r="GX321">
        <v>2.33398</v>
      </c>
      <c r="GY321">
        <v>1.49536</v>
      </c>
      <c r="GZ321">
        <v>2.40479</v>
      </c>
      <c r="HA321">
        <v>32.5539</v>
      </c>
      <c r="HB321">
        <v>15.9795</v>
      </c>
      <c r="HC321">
        <v>18</v>
      </c>
      <c r="HD321">
        <v>514.922</v>
      </c>
      <c r="HE321">
        <v>449.368</v>
      </c>
      <c r="HF321">
        <v>21.3259</v>
      </c>
      <c r="HG321">
        <v>25.7737</v>
      </c>
      <c r="HH321">
        <v>30.0001</v>
      </c>
      <c r="HI321">
        <v>25.7644</v>
      </c>
      <c r="HJ321">
        <v>25.7096</v>
      </c>
      <c r="HK321">
        <v>10.0377</v>
      </c>
      <c r="HL321">
        <v>22.6268</v>
      </c>
      <c r="HM321">
        <v>24.7358</v>
      </c>
      <c r="HN321">
        <v>21.2938</v>
      </c>
      <c r="HO321">
        <v>152.263</v>
      </c>
      <c r="HP321">
        <v>13.1597</v>
      </c>
      <c r="HQ321">
        <v>100.83</v>
      </c>
      <c r="HR321">
        <v>100.894</v>
      </c>
    </row>
    <row r="322" spans="1:226">
      <c r="A322">
        <v>306</v>
      </c>
      <c r="B322">
        <v>1664379919</v>
      </c>
      <c r="C322">
        <v>3714</v>
      </c>
      <c r="D322" t="s">
        <v>977</v>
      </c>
      <c r="E322" t="s">
        <v>978</v>
      </c>
      <c r="F322">
        <v>5</v>
      </c>
      <c r="G322" t="s">
        <v>944</v>
      </c>
      <c r="H322" t="s">
        <v>354</v>
      </c>
      <c r="I322">
        <v>1664379911.5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169.4560604032661</v>
      </c>
      <c r="AK322">
        <v>176.9714424242424</v>
      </c>
      <c r="AL322">
        <v>-3.168400835686087</v>
      </c>
      <c r="AM322">
        <v>64.67679639043206</v>
      </c>
      <c r="AN322">
        <f>(AP322 - AO322 + BO322*1E3/(8.314*(BQ322+273.15)) * AR322/BN322 * AQ322) * BN322/(100*BB322) * 1000/(1000 - AP322)</f>
        <v>0</v>
      </c>
      <c r="AO322">
        <v>13.00422584992999</v>
      </c>
      <c r="AP322">
        <v>18.21310424242423</v>
      </c>
      <c r="AQ322">
        <v>-9.043753870653221E-06</v>
      </c>
      <c r="AR322">
        <v>104.18039947468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1664379911.5</v>
      </c>
      <c r="BH322">
        <v>195.4826666666667</v>
      </c>
      <c r="BI322">
        <v>182.3400370370371</v>
      </c>
      <c r="BJ322">
        <v>18.21784074074074</v>
      </c>
      <c r="BK322">
        <v>12.9312037037037</v>
      </c>
      <c r="BL322">
        <v>198.0661851851852</v>
      </c>
      <c r="BM322">
        <v>18.35441851851852</v>
      </c>
      <c r="BN322">
        <v>500.0637037037038</v>
      </c>
      <c r="BO322">
        <v>91.38395925925927</v>
      </c>
      <c r="BP322">
        <v>0.09999238518518519</v>
      </c>
      <c r="BQ322">
        <v>25.00728888888889</v>
      </c>
      <c r="BR322">
        <v>25.07192222222223</v>
      </c>
      <c r="BS322">
        <v>999.9000000000001</v>
      </c>
      <c r="BT322">
        <v>0</v>
      </c>
      <c r="BU322">
        <v>0</v>
      </c>
      <c r="BV322">
        <v>9993.676666666668</v>
      </c>
      <c r="BW322">
        <v>0</v>
      </c>
      <c r="BX322">
        <v>7.869059999999998</v>
      </c>
      <c r="BY322">
        <v>13.14262962962963</v>
      </c>
      <c r="BZ322">
        <v>199.110037037037</v>
      </c>
      <c r="CA322">
        <v>184.728037037037</v>
      </c>
      <c r="CB322">
        <v>5.286637777777777</v>
      </c>
      <c r="CC322">
        <v>182.3400370370371</v>
      </c>
      <c r="CD322">
        <v>12.9312037037037</v>
      </c>
      <c r="CE322">
        <v>1.664818888888889</v>
      </c>
      <c r="CF322">
        <v>1.181704444444445</v>
      </c>
      <c r="CG322">
        <v>14.57222592592592</v>
      </c>
      <c r="CH322">
        <v>9.372896666666666</v>
      </c>
      <c r="CI322">
        <v>1999.992222222222</v>
      </c>
      <c r="CJ322">
        <v>0.9799924814814814</v>
      </c>
      <c r="CK322">
        <v>0.02000724814814814</v>
      </c>
      <c r="CL322">
        <v>0</v>
      </c>
      <c r="CM322">
        <v>823.263851851852</v>
      </c>
      <c r="CN322">
        <v>5.00097</v>
      </c>
      <c r="CO322">
        <v>16301.46666666666</v>
      </c>
      <c r="CP322">
        <v>16707.47407407407</v>
      </c>
      <c r="CQ322">
        <v>37.562</v>
      </c>
      <c r="CR322">
        <v>38.18933333333333</v>
      </c>
      <c r="CS322">
        <v>37.562</v>
      </c>
      <c r="CT322">
        <v>37.812</v>
      </c>
      <c r="CU322">
        <v>38.062</v>
      </c>
      <c r="CV322">
        <v>1955.074814814815</v>
      </c>
      <c r="CW322">
        <v>39.91037037037037</v>
      </c>
      <c r="CX322">
        <v>0</v>
      </c>
      <c r="CY322">
        <v>1664379923.2</v>
      </c>
      <c r="CZ322">
        <v>0</v>
      </c>
      <c r="DA322">
        <v>0</v>
      </c>
      <c r="DB322" t="s">
        <v>356</v>
      </c>
      <c r="DC322">
        <v>1663859321.1</v>
      </c>
      <c r="DD322">
        <v>1663859315.6</v>
      </c>
      <c r="DE322">
        <v>0</v>
      </c>
      <c r="DF322">
        <v>0.196</v>
      </c>
      <c r="DG322">
        <v>-0.001</v>
      </c>
      <c r="DH322">
        <v>-5.941</v>
      </c>
      <c r="DI322">
        <v>-0.174</v>
      </c>
      <c r="DJ322">
        <v>1500</v>
      </c>
      <c r="DK322">
        <v>17</v>
      </c>
      <c r="DL322">
        <v>0.13</v>
      </c>
      <c r="DM322">
        <v>0.04</v>
      </c>
      <c r="DN322">
        <v>12.5615475</v>
      </c>
      <c r="DO322">
        <v>12.85670206378984</v>
      </c>
      <c r="DP322">
        <v>1.237040960111568</v>
      </c>
      <c r="DQ322">
        <v>0</v>
      </c>
      <c r="DR322">
        <v>5.32783775</v>
      </c>
      <c r="DS322">
        <v>-0.8948257035647518</v>
      </c>
      <c r="DT322">
        <v>0.08642238701538804</v>
      </c>
      <c r="DU322">
        <v>0</v>
      </c>
      <c r="DV322">
        <v>0</v>
      </c>
      <c r="DW322">
        <v>2</v>
      </c>
      <c r="DX322" t="s">
        <v>357</v>
      </c>
      <c r="DY322">
        <v>2.98406</v>
      </c>
      <c r="DZ322">
        <v>2.71563</v>
      </c>
      <c r="EA322">
        <v>0.0458298</v>
      </c>
      <c r="EB322">
        <v>0.0412589</v>
      </c>
      <c r="EC322">
        <v>0.0897057</v>
      </c>
      <c r="ED322">
        <v>0.0690741</v>
      </c>
      <c r="EE322">
        <v>30266.8</v>
      </c>
      <c r="EF322">
        <v>30567.4</v>
      </c>
      <c r="EG322">
        <v>29476.5</v>
      </c>
      <c r="EH322">
        <v>29482.7</v>
      </c>
      <c r="EI322">
        <v>35565.9</v>
      </c>
      <c r="EJ322">
        <v>36493.6</v>
      </c>
      <c r="EK322">
        <v>41539.5</v>
      </c>
      <c r="EL322">
        <v>42008.5</v>
      </c>
      <c r="EM322">
        <v>1.96133</v>
      </c>
      <c r="EN322">
        <v>1.92768</v>
      </c>
      <c r="EO322">
        <v>0.0920817</v>
      </c>
      <c r="EP322">
        <v>0</v>
      </c>
      <c r="EQ322">
        <v>23.5426</v>
      </c>
      <c r="ER322">
        <v>999.9</v>
      </c>
      <c r="ES322">
        <v>40.9</v>
      </c>
      <c r="ET322">
        <v>28.3</v>
      </c>
      <c r="EU322">
        <v>17.2832</v>
      </c>
      <c r="EV322">
        <v>62.9997</v>
      </c>
      <c r="EW322">
        <v>33.145</v>
      </c>
      <c r="EX322">
        <v>1</v>
      </c>
      <c r="EY322">
        <v>-0.12782</v>
      </c>
      <c r="EZ322">
        <v>2.21663</v>
      </c>
      <c r="FA322">
        <v>20.3708</v>
      </c>
      <c r="FB322">
        <v>5.21819</v>
      </c>
      <c r="FC322">
        <v>12.0099</v>
      </c>
      <c r="FD322">
        <v>4.9898</v>
      </c>
      <c r="FE322">
        <v>3.28845</v>
      </c>
      <c r="FF322">
        <v>9999</v>
      </c>
      <c r="FG322">
        <v>9999</v>
      </c>
      <c r="FH322">
        <v>9999</v>
      </c>
      <c r="FI322">
        <v>267.8</v>
      </c>
      <c r="FJ322">
        <v>1.86699</v>
      </c>
      <c r="FK322">
        <v>1.86608</v>
      </c>
      <c r="FL322">
        <v>1.86552</v>
      </c>
      <c r="FM322">
        <v>1.86553</v>
      </c>
      <c r="FN322">
        <v>1.8673</v>
      </c>
      <c r="FO322">
        <v>1.86981</v>
      </c>
      <c r="FP322">
        <v>1.86844</v>
      </c>
      <c r="FQ322">
        <v>1.86995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-2.509</v>
      </c>
      <c r="GF322">
        <v>-0.1366</v>
      </c>
      <c r="GG322">
        <v>-1.924539205026614</v>
      </c>
      <c r="GH322">
        <v>-0.003472570976848066</v>
      </c>
      <c r="GI322">
        <v>7.724417303660118E-07</v>
      </c>
      <c r="GJ322">
        <v>-2.052396271755168E-10</v>
      </c>
      <c r="GK322">
        <v>-0.1837585470287317</v>
      </c>
      <c r="GL322">
        <v>-0.01104087791735834</v>
      </c>
      <c r="GM322">
        <v>0.001110027317673367</v>
      </c>
      <c r="GN322">
        <v>-2.007286811265012E-05</v>
      </c>
      <c r="GO322">
        <v>4</v>
      </c>
      <c r="GP322">
        <v>2317</v>
      </c>
      <c r="GQ322">
        <v>1</v>
      </c>
      <c r="GR322">
        <v>22</v>
      </c>
      <c r="GS322">
        <v>8676.6</v>
      </c>
      <c r="GT322">
        <v>8676.700000000001</v>
      </c>
      <c r="GU322">
        <v>0.463867</v>
      </c>
      <c r="GV322">
        <v>2.26318</v>
      </c>
      <c r="GW322">
        <v>1.39648</v>
      </c>
      <c r="GX322">
        <v>2.33398</v>
      </c>
      <c r="GY322">
        <v>1.49536</v>
      </c>
      <c r="GZ322">
        <v>2.37671</v>
      </c>
      <c r="HA322">
        <v>32.5539</v>
      </c>
      <c r="HB322">
        <v>15.9795</v>
      </c>
      <c r="HC322">
        <v>18</v>
      </c>
      <c r="HD322">
        <v>514.921</v>
      </c>
      <c r="HE322">
        <v>449.446</v>
      </c>
      <c r="HF322">
        <v>21.2502</v>
      </c>
      <c r="HG322">
        <v>25.7751</v>
      </c>
      <c r="HH322">
        <v>30.0002</v>
      </c>
      <c r="HI322">
        <v>25.7663</v>
      </c>
      <c r="HJ322">
        <v>25.7117</v>
      </c>
      <c r="HK322">
        <v>9.280340000000001</v>
      </c>
      <c r="HL322">
        <v>22.0013</v>
      </c>
      <c r="HM322">
        <v>24.7358</v>
      </c>
      <c r="HN322">
        <v>21.2261</v>
      </c>
      <c r="HO322">
        <v>132.228</v>
      </c>
      <c r="HP322">
        <v>13.2444</v>
      </c>
      <c r="HQ322">
        <v>100.828</v>
      </c>
      <c r="HR322">
        <v>100.895</v>
      </c>
    </row>
    <row r="323" spans="1:226">
      <c r="A323">
        <v>307</v>
      </c>
      <c r="B323">
        <v>1664379924</v>
      </c>
      <c r="C323">
        <v>3719</v>
      </c>
      <c r="D323" t="s">
        <v>979</v>
      </c>
      <c r="E323" t="s">
        <v>980</v>
      </c>
      <c r="F323">
        <v>5</v>
      </c>
      <c r="G323" t="s">
        <v>944</v>
      </c>
      <c r="H323" t="s">
        <v>354</v>
      </c>
      <c r="I323">
        <v>1664379916.214286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152.6844101729952</v>
      </c>
      <c r="AK323">
        <v>161.1489393939394</v>
      </c>
      <c r="AL323">
        <v>-3.165481019773385</v>
      </c>
      <c r="AM323">
        <v>64.67679639043206</v>
      </c>
      <c r="AN323">
        <f>(AP323 - AO323 + BO323*1E3/(8.314*(BQ323+273.15)) * AR323/BN323 * AQ323) * BN323/(100*BB323) * 1000/(1000 - AP323)</f>
        <v>0</v>
      </c>
      <c r="AO323">
        <v>13.09687979874296</v>
      </c>
      <c r="AP323">
        <v>18.21196848484849</v>
      </c>
      <c r="AQ323">
        <v>-6.009566239083173E-06</v>
      </c>
      <c r="AR323">
        <v>104.18039947468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1664379916.214286</v>
      </c>
      <c r="BH323">
        <v>180.8483928571428</v>
      </c>
      <c r="BI323">
        <v>166.6912142857143</v>
      </c>
      <c r="BJ323">
        <v>18.21464642857143</v>
      </c>
      <c r="BK323">
        <v>13.00398928571428</v>
      </c>
      <c r="BL323">
        <v>183.3848928571429</v>
      </c>
      <c r="BM323">
        <v>18.35126428571428</v>
      </c>
      <c r="BN323">
        <v>500.0618571428572</v>
      </c>
      <c r="BO323">
        <v>91.38449999999999</v>
      </c>
      <c r="BP323">
        <v>0.1000197392857143</v>
      </c>
      <c r="BQ323">
        <v>24.98653571428571</v>
      </c>
      <c r="BR323">
        <v>25.063525</v>
      </c>
      <c r="BS323">
        <v>999.9000000000002</v>
      </c>
      <c r="BT323">
        <v>0</v>
      </c>
      <c r="BU323">
        <v>0</v>
      </c>
      <c r="BV323">
        <v>9994.823571428571</v>
      </c>
      <c r="BW323">
        <v>0</v>
      </c>
      <c r="BX323">
        <v>7.869059999999998</v>
      </c>
      <c r="BY323">
        <v>14.15719285714285</v>
      </c>
      <c r="BZ323">
        <v>184.20375</v>
      </c>
      <c r="CA323">
        <v>168.8863928571429</v>
      </c>
      <c r="CB323">
        <v>5.210663928571429</v>
      </c>
      <c r="CC323">
        <v>166.6912142857143</v>
      </c>
      <c r="CD323">
        <v>13.00398928571428</v>
      </c>
      <c r="CE323">
        <v>1.664537857142857</v>
      </c>
      <c r="CF323">
        <v>1.188363214285714</v>
      </c>
      <c r="CG323">
        <v>14.56960357142857</v>
      </c>
      <c r="CH323">
        <v>9.456328571428571</v>
      </c>
      <c r="CI323">
        <v>1999.987857142857</v>
      </c>
      <c r="CJ323">
        <v>0.9799926785714285</v>
      </c>
      <c r="CK323">
        <v>0.02000704999999999</v>
      </c>
      <c r="CL323">
        <v>0</v>
      </c>
      <c r="CM323">
        <v>822.7624285714288</v>
      </c>
      <c r="CN323">
        <v>5.00097</v>
      </c>
      <c r="CO323">
        <v>16291.37857142858</v>
      </c>
      <c r="CP323">
        <v>16707.44285714286</v>
      </c>
      <c r="CQ323">
        <v>37.562</v>
      </c>
      <c r="CR323">
        <v>38.19374999999999</v>
      </c>
      <c r="CS323">
        <v>37.562</v>
      </c>
      <c r="CT323">
        <v>37.812</v>
      </c>
      <c r="CU323">
        <v>38.062</v>
      </c>
      <c r="CV323">
        <v>1955.073214285714</v>
      </c>
      <c r="CW323">
        <v>39.91035714285714</v>
      </c>
      <c r="CX323">
        <v>0</v>
      </c>
      <c r="CY323">
        <v>1664379928</v>
      </c>
      <c r="CZ323">
        <v>0</v>
      </c>
      <c r="DA323">
        <v>0</v>
      </c>
      <c r="DB323" t="s">
        <v>356</v>
      </c>
      <c r="DC323">
        <v>1663859321.1</v>
      </c>
      <c r="DD323">
        <v>1663859315.6</v>
      </c>
      <c r="DE323">
        <v>0</v>
      </c>
      <c r="DF323">
        <v>0.196</v>
      </c>
      <c r="DG323">
        <v>-0.001</v>
      </c>
      <c r="DH323">
        <v>-5.941</v>
      </c>
      <c r="DI323">
        <v>-0.174</v>
      </c>
      <c r="DJ323">
        <v>1500</v>
      </c>
      <c r="DK323">
        <v>17</v>
      </c>
      <c r="DL323">
        <v>0.13</v>
      </c>
      <c r="DM323">
        <v>0.04</v>
      </c>
      <c r="DN323">
        <v>13.40964</v>
      </c>
      <c r="DO323">
        <v>12.88675722326453</v>
      </c>
      <c r="DP323">
        <v>1.239879925597636</v>
      </c>
      <c r="DQ323">
        <v>0</v>
      </c>
      <c r="DR323">
        <v>5.263593</v>
      </c>
      <c r="DS323">
        <v>-0.9334813508442888</v>
      </c>
      <c r="DT323">
        <v>0.09032169792469588</v>
      </c>
      <c r="DU323">
        <v>0</v>
      </c>
      <c r="DV323">
        <v>0</v>
      </c>
      <c r="DW323">
        <v>2</v>
      </c>
      <c r="DX323" t="s">
        <v>357</v>
      </c>
      <c r="DY323">
        <v>2.9842</v>
      </c>
      <c r="DZ323">
        <v>2.71557</v>
      </c>
      <c r="EA323">
        <v>0.0420588</v>
      </c>
      <c r="EB323">
        <v>0.0371912</v>
      </c>
      <c r="EC323">
        <v>0.0897042</v>
      </c>
      <c r="ED323">
        <v>0.0694535</v>
      </c>
      <c r="EE323">
        <v>30386.9</v>
      </c>
      <c r="EF323">
        <v>30697</v>
      </c>
      <c r="EG323">
        <v>29476.9</v>
      </c>
      <c r="EH323">
        <v>29482.7</v>
      </c>
      <c r="EI323">
        <v>35566.2</v>
      </c>
      <c r="EJ323">
        <v>36478.3</v>
      </c>
      <c r="EK323">
        <v>41539.9</v>
      </c>
      <c r="EL323">
        <v>42008.3</v>
      </c>
      <c r="EM323">
        <v>1.96155</v>
      </c>
      <c r="EN323">
        <v>1.92768</v>
      </c>
      <c r="EO323">
        <v>0.0925064</v>
      </c>
      <c r="EP323">
        <v>0</v>
      </c>
      <c r="EQ323">
        <v>23.5331</v>
      </c>
      <c r="ER323">
        <v>999.9</v>
      </c>
      <c r="ES323">
        <v>40.8</v>
      </c>
      <c r="ET323">
        <v>28.3</v>
      </c>
      <c r="EU323">
        <v>17.2403</v>
      </c>
      <c r="EV323">
        <v>63.0397</v>
      </c>
      <c r="EW323">
        <v>33.0889</v>
      </c>
      <c r="EX323">
        <v>1</v>
      </c>
      <c r="EY323">
        <v>-0.127774</v>
      </c>
      <c r="EZ323">
        <v>2.19516</v>
      </c>
      <c r="FA323">
        <v>20.3727</v>
      </c>
      <c r="FB323">
        <v>5.21834</v>
      </c>
      <c r="FC323">
        <v>12.0099</v>
      </c>
      <c r="FD323">
        <v>4.9898</v>
      </c>
      <c r="FE323">
        <v>3.28865</v>
      </c>
      <c r="FF323">
        <v>9999</v>
      </c>
      <c r="FG323">
        <v>9999</v>
      </c>
      <c r="FH323">
        <v>9999</v>
      </c>
      <c r="FI323">
        <v>267.8</v>
      </c>
      <c r="FJ323">
        <v>1.86698</v>
      </c>
      <c r="FK323">
        <v>1.86612</v>
      </c>
      <c r="FL323">
        <v>1.86554</v>
      </c>
      <c r="FM323">
        <v>1.86553</v>
      </c>
      <c r="FN323">
        <v>1.86731</v>
      </c>
      <c r="FO323">
        <v>1.86982</v>
      </c>
      <c r="FP323">
        <v>1.86847</v>
      </c>
      <c r="FQ323">
        <v>1.86996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-2.459</v>
      </c>
      <c r="GF323">
        <v>-0.1366</v>
      </c>
      <c r="GG323">
        <v>-1.924539205026614</v>
      </c>
      <c r="GH323">
        <v>-0.003472570976848066</v>
      </c>
      <c r="GI323">
        <v>7.724417303660118E-07</v>
      </c>
      <c r="GJ323">
        <v>-2.052396271755168E-10</v>
      </c>
      <c r="GK323">
        <v>-0.1837585470287317</v>
      </c>
      <c r="GL323">
        <v>-0.01104087791735834</v>
      </c>
      <c r="GM323">
        <v>0.001110027317673367</v>
      </c>
      <c r="GN323">
        <v>-2.007286811265012E-05</v>
      </c>
      <c r="GO323">
        <v>4</v>
      </c>
      <c r="GP323">
        <v>2317</v>
      </c>
      <c r="GQ323">
        <v>1</v>
      </c>
      <c r="GR323">
        <v>22</v>
      </c>
      <c r="GS323">
        <v>8676.700000000001</v>
      </c>
      <c r="GT323">
        <v>8676.799999999999</v>
      </c>
      <c r="GU323">
        <v>0.428467</v>
      </c>
      <c r="GV323">
        <v>2.26562</v>
      </c>
      <c r="GW323">
        <v>1.39648</v>
      </c>
      <c r="GX323">
        <v>2.33398</v>
      </c>
      <c r="GY323">
        <v>1.49536</v>
      </c>
      <c r="GZ323">
        <v>2.3645</v>
      </c>
      <c r="HA323">
        <v>32.5539</v>
      </c>
      <c r="HB323">
        <v>15.9795</v>
      </c>
      <c r="HC323">
        <v>18</v>
      </c>
      <c r="HD323">
        <v>515.0700000000001</v>
      </c>
      <c r="HE323">
        <v>449.446</v>
      </c>
      <c r="HF323">
        <v>21.186</v>
      </c>
      <c r="HG323">
        <v>25.7759</v>
      </c>
      <c r="HH323">
        <v>30.0001</v>
      </c>
      <c r="HI323">
        <v>25.7666</v>
      </c>
      <c r="HJ323">
        <v>25.7117</v>
      </c>
      <c r="HK323">
        <v>8.57761</v>
      </c>
      <c r="HL323">
        <v>21.1681</v>
      </c>
      <c r="HM323">
        <v>24.7358</v>
      </c>
      <c r="HN323">
        <v>21.1695</v>
      </c>
      <c r="HO323">
        <v>118.872</v>
      </c>
      <c r="HP323">
        <v>13.3273</v>
      </c>
      <c r="HQ323">
        <v>100.829</v>
      </c>
      <c r="HR323">
        <v>100.895</v>
      </c>
    </row>
    <row r="324" spans="1:226">
      <c r="A324">
        <v>308</v>
      </c>
      <c r="B324">
        <v>1664379929</v>
      </c>
      <c r="C324">
        <v>3724</v>
      </c>
      <c r="D324" t="s">
        <v>981</v>
      </c>
      <c r="E324" t="s">
        <v>982</v>
      </c>
      <c r="F324">
        <v>5</v>
      </c>
      <c r="G324" t="s">
        <v>944</v>
      </c>
      <c r="H324" t="s">
        <v>354</v>
      </c>
      <c r="I324">
        <v>1664379921.5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135.874806244232</v>
      </c>
      <c r="AK324">
        <v>145.276903030303</v>
      </c>
      <c r="AL324">
        <v>-3.174203388859058</v>
      </c>
      <c r="AM324">
        <v>64.67679639043206</v>
      </c>
      <c r="AN324">
        <f>(AP324 - AO324 + BO324*1E3/(8.314*(BQ324+273.15)) * AR324/BN324 * AQ324) * BN324/(100*BB324) * 1000/(1000 - AP324)</f>
        <v>0</v>
      </c>
      <c r="AO324">
        <v>13.19336970884427</v>
      </c>
      <c r="AP324">
        <v>18.22049212121211</v>
      </c>
      <c r="AQ324">
        <v>3.691510003187784E-05</v>
      </c>
      <c r="AR324">
        <v>104.18039947468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1664379921.5</v>
      </c>
      <c r="BH324">
        <v>164.4185925925925</v>
      </c>
      <c r="BI324">
        <v>149.1585555555556</v>
      </c>
      <c r="BJ324">
        <v>18.21356296296296</v>
      </c>
      <c r="BK324">
        <v>13.09892222222222</v>
      </c>
      <c r="BL324">
        <v>166.9020740740741</v>
      </c>
      <c r="BM324">
        <v>18.35018888888889</v>
      </c>
      <c r="BN324">
        <v>500.0593333333333</v>
      </c>
      <c r="BO324">
        <v>91.38465555555555</v>
      </c>
      <c r="BP324">
        <v>0.09996977777777777</v>
      </c>
      <c r="BQ324">
        <v>24.96359259259259</v>
      </c>
      <c r="BR324">
        <v>25.0520962962963</v>
      </c>
      <c r="BS324">
        <v>999.9000000000001</v>
      </c>
      <c r="BT324">
        <v>0</v>
      </c>
      <c r="BU324">
        <v>0</v>
      </c>
      <c r="BV324">
        <v>10002.80407407407</v>
      </c>
      <c r="BW324">
        <v>0</v>
      </c>
      <c r="BX324">
        <v>7.869059999999998</v>
      </c>
      <c r="BY324">
        <v>15.26008888888889</v>
      </c>
      <c r="BZ324">
        <v>167.468962962963</v>
      </c>
      <c r="CA324">
        <v>151.1372222222222</v>
      </c>
      <c r="CB324">
        <v>5.114654814814815</v>
      </c>
      <c r="CC324">
        <v>149.1585555555556</v>
      </c>
      <c r="CD324">
        <v>13.09892222222222</v>
      </c>
      <c r="CE324">
        <v>1.664442592592593</v>
      </c>
      <c r="CF324">
        <v>1.197040740740741</v>
      </c>
      <c r="CG324">
        <v>14.56871851851852</v>
      </c>
      <c r="CH324">
        <v>9.56453185185185</v>
      </c>
      <c r="CI324">
        <v>1999.994074074074</v>
      </c>
      <c r="CJ324">
        <v>0.9799927777777777</v>
      </c>
      <c r="CK324">
        <v>0.02000692222222222</v>
      </c>
      <c r="CL324">
        <v>0</v>
      </c>
      <c r="CM324">
        <v>822.567</v>
      </c>
      <c r="CN324">
        <v>5.00097</v>
      </c>
      <c r="CO324">
        <v>16286.78148148148</v>
      </c>
      <c r="CP324">
        <v>16707.49629629629</v>
      </c>
      <c r="CQ324">
        <v>37.56666666666666</v>
      </c>
      <c r="CR324">
        <v>38.19633333333333</v>
      </c>
      <c r="CS324">
        <v>37.562</v>
      </c>
      <c r="CT324">
        <v>37.812</v>
      </c>
      <c r="CU324">
        <v>38.0597037037037</v>
      </c>
      <c r="CV324">
        <v>1955.081851851852</v>
      </c>
      <c r="CW324">
        <v>39.91074074074074</v>
      </c>
      <c r="CX324">
        <v>0</v>
      </c>
      <c r="CY324">
        <v>1664379932.8</v>
      </c>
      <c r="CZ324">
        <v>0</v>
      </c>
      <c r="DA324">
        <v>0</v>
      </c>
      <c r="DB324" t="s">
        <v>356</v>
      </c>
      <c r="DC324">
        <v>1663859321.1</v>
      </c>
      <c r="DD324">
        <v>1663859315.6</v>
      </c>
      <c r="DE324">
        <v>0</v>
      </c>
      <c r="DF324">
        <v>0.196</v>
      </c>
      <c r="DG324">
        <v>-0.001</v>
      </c>
      <c r="DH324">
        <v>-5.941</v>
      </c>
      <c r="DI324">
        <v>-0.174</v>
      </c>
      <c r="DJ324">
        <v>1500</v>
      </c>
      <c r="DK324">
        <v>17</v>
      </c>
      <c r="DL324">
        <v>0.13</v>
      </c>
      <c r="DM324">
        <v>0.04</v>
      </c>
      <c r="DN324">
        <v>14.52431219512195</v>
      </c>
      <c r="DO324">
        <v>12.58594285714286</v>
      </c>
      <c r="DP324">
        <v>1.241198892337197</v>
      </c>
      <c r="DQ324">
        <v>0</v>
      </c>
      <c r="DR324">
        <v>5.176986829268293</v>
      </c>
      <c r="DS324">
        <v>-1.079354006968638</v>
      </c>
      <c r="DT324">
        <v>0.1065681921024995</v>
      </c>
      <c r="DU324">
        <v>0</v>
      </c>
      <c r="DV324">
        <v>0</v>
      </c>
      <c r="DW324">
        <v>2</v>
      </c>
      <c r="DX324" t="s">
        <v>357</v>
      </c>
      <c r="DY324">
        <v>2.98424</v>
      </c>
      <c r="DZ324">
        <v>2.71567</v>
      </c>
      <c r="EA324">
        <v>0.0381961</v>
      </c>
      <c r="EB324">
        <v>0.0330309</v>
      </c>
      <c r="EC324">
        <v>0.08973929999999999</v>
      </c>
      <c r="ED324">
        <v>0.0698424</v>
      </c>
      <c r="EE324">
        <v>30509.2</v>
      </c>
      <c r="EF324">
        <v>30829.7</v>
      </c>
      <c r="EG324">
        <v>29476.7</v>
      </c>
      <c r="EH324">
        <v>29482.7</v>
      </c>
      <c r="EI324">
        <v>35564.9</v>
      </c>
      <c r="EJ324">
        <v>36462.9</v>
      </c>
      <c r="EK324">
        <v>41540</v>
      </c>
      <c r="EL324">
        <v>42008.3</v>
      </c>
      <c r="EM324">
        <v>1.96133</v>
      </c>
      <c r="EN324">
        <v>1.92765</v>
      </c>
      <c r="EO324">
        <v>0.0914037</v>
      </c>
      <c r="EP324">
        <v>0</v>
      </c>
      <c r="EQ324">
        <v>23.5248</v>
      </c>
      <c r="ER324">
        <v>999.9</v>
      </c>
      <c r="ES324">
        <v>40.8</v>
      </c>
      <c r="ET324">
        <v>28.3</v>
      </c>
      <c r="EU324">
        <v>17.2415</v>
      </c>
      <c r="EV324">
        <v>63.0797</v>
      </c>
      <c r="EW324">
        <v>33.1651</v>
      </c>
      <c r="EX324">
        <v>1</v>
      </c>
      <c r="EY324">
        <v>-0.127815</v>
      </c>
      <c r="EZ324">
        <v>2.19086</v>
      </c>
      <c r="FA324">
        <v>20.3729</v>
      </c>
      <c r="FB324">
        <v>5.21759</v>
      </c>
      <c r="FC324">
        <v>12.0099</v>
      </c>
      <c r="FD324">
        <v>4.98965</v>
      </c>
      <c r="FE324">
        <v>3.28842</v>
      </c>
      <c r="FF324">
        <v>9999</v>
      </c>
      <c r="FG324">
        <v>9999</v>
      </c>
      <c r="FH324">
        <v>9999</v>
      </c>
      <c r="FI324">
        <v>267.8</v>
      </c>
      <c r="FJ324">
        <v>1.86697</v>
      </c>
      <c r="FK324">
        <v>1.86611</v>
      </c>
      <c r="FL324">
        <v>1.86554</v>
      </c>
      <c r="FM324">
        <v>1.86549</v>
      </c>
      <c r="FN324">
        <v>1.86731</v>
      </c>
      <c r="FO324">
        <v>1.86982</v>
      </c>
      <c r="FP324">
        <v>1.86846</v>
      </c>
      <c r="FQ324">
        <v>1.86996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-2.407</v>
      </c>
      <c r="GF324">
        <v>-0.1365</v>
      </c>
      <c r="GG324">
        <v>-1.924539205026614</v>
      </c>
      <c r="GH324">
        <v>-0.003472570976848066</v>
      </c>
      <c r="GI324">
        <v>7.724417303660118E-07</v>
      </c>
      <c r="GJ324">
        <v>-2.052396271755168E-10</v>
      </c>
      <c r="GK324">
        <v>-0.1837585470287317</v>
      </c>
      <c r="GL324">
        <v>-0.01104087791735834</v>
      </c>
      <c r="GM324">
        <v>0.001110027317673367</v>
      </c>
      <c r="GN324">
        <v>-2.007286811265012E-05</v>
      </c>
      <c r="GO324">
        <v>4</v>
      </c>
      <c r="GP324">
        <v>2317</v>
      </c>
      <c r="GQ324">
        <v>1</v>
      </c>
      <c r="GR324">
        <v>22</v>
      </c>
      <c r="GS324">
        <v>8676.799999999999</v>
      </c>
      <c r="GT324">
        <v>8676.9</v>
      </c>
      <c r="GU324">
        <v>0.390625</v>
      </c>
      <c r="GV324">
        <v>2.26929</v>
      </c>
      <c r="GW324">
        <v>1.39648</v>
      </c>
      <c r="GX324">
        <v>2.33398</v>
      </c>
      <c r="GY324">
        <v>1.49536</v>
      </c>
      <c r="GZ324">
        <v>2.38525</v>
      </c>
      <c r="HA324">
        <v>32.5539</v>
      </c>
      <c r="HB324">
        <v>15.9883</v>
      </c>
      <c r="HC324">
        <v>18</v>
      </c>
      <c r="HD324">
        <v>514.944</v>
      </c>
      <c r="HE324">
        <v>449.448</v>
      </c>
      <c r="HF324">
        <v>21.1325</v>
      </c>
      <c r="HG324">
        <v>25.7773</v>
      </c>
      <c r="HH324">
        <v>30.0001</v>
      </c>
      <c r="HI324">
        <v>25.7688</v>
      </c>
      <c r="HJ324">
        <v>25.7138</v>
      </c>
      <c r="HK324">
        <v>7.81147</v>
      </c>
      <c r="HL324">
        <v>20.8693</v>
      </c>
      <c r="HM324">
        <v>24.7358</v>
      </c>
      <c r="HN324">
        <v>21.1165</v>
      </c>
      <c r="HO324">
        <v>98.8382</v>
      </c>
      <c r="HP324">
        <v>13.3945</v>
      </c>
      <c r="HQ324">
        <v>100.829</v>
      </c>
      <c r="HR324">
        <v>100.895</v>
      </c>
    </row>
    <row r="325" spans="1:226">
      <c r="A325">
        <v>309</v>
      </c>
      <c r="B325">
        <v>1664379934</v>
      </c>
      <c r="C325">
        <v>3729</v>
      </c>
      <c r="D325" t="s">
        <v>983</v>
      </c>
      <c r="E325" t="s">
        <v>984</v>
      </c>
      <c r="F325">
        <v>5</v>
      </c>
      <c r="G325" t="s">
        <v>944</v>
      </c>
      <c r="H325" t="s">
        <v>354</v>
      </c>
      <c r="I325">
        <v>1664379926.214286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118.9918521962056</v>
      </c>
      <c r="AK325">
        <v>129.4024424242424</v>
      </c>
      <c r="AL325">
        <v>-3.176706038001336</v>
      </c>
      <c r="AM325">
        <v>64.67679639043206</v>
      </c>
      <c r="AN325">
        <f>(AP325 - AO325 + BO325*1E3/(8.314*(BQ325+273.15)) * AR325/BN325 * AQ325) * BN325/(100*BB325) * 1000/(1000 - AP325)</f>
        <v>0</v>
      </c>
      <c r="AO325">
        <v>13.29974082428599</v>
      </c>
      <c r="AP325">
        <v>18.23858242424242</v>
      </c>
      <c r="AQ325">
        <v>9.261748008605693E-05</v>
      </c>
      <c r="AR325">
        <v>104.18039947468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1664379926.214286</v>
      </c>
      <c r="BH325">
        <v>149.7471071428571</v>
      </c>
      <c r="BI325">
        <v>133.4872857142857</v>
      </c>
      <c r="BJ325">
        <v>18.219875</v>
      </c>
      <c r="BK325">
        <v>13.19206071428571</v>
      </c>
      <c r="BL325">
        <v>152.1827857142857</v>
      </c>
      <c r="BM325">
        <v>18.35643928571428</v>
      </c>
      <c r="BN325">
        <v>500.0649285714285</v>
      </c>
      <c r="BO325">
        <v>91.38481428571427</v>
      </c>
      <c r="BP325">
        <v>0.1000162785714286</v>
      </c>
      <c r="BQ325">
        <v>24.94445714285714</v>
      </c>
      <c r="BR325">
        <v>25.04131071428572</v>
      </c>
      <c r="BS325">
        <v>999.9000000000002</v>
      </c>
      <c r="BT325">
        <v>0</v>
      </c>
      <c r="BU325">
        <v>0</v>
      </c>
      <c r="BV325">
        <v>10005.40642857143</v>
      </c>
      <c r="BW325">
        <v>0</v>
      </c>
      <c r="BX325">
        <v>7.869059999999998</v>
      </c>
      <c r="BY325">
        <v>16.25981785714286</v>
      </c>
      <c r="BZ325">
        <v>152.5261071428571</v>
      </c>
      <c r="CA325">
        <v>135.2703928571429</v>
      </c>
      <c r="CB325">
        <v>5.027832500000001</v>
      </c>
      <c r="CC325">
        <v>133.4872857142857</v>
      </c>
      <c r="CD325">
        <v>13.19206071428571</v>
      </c>
      <c r="CE325">
        <v>1.665022142857143</v>
      </c>
      <c r="CF325">
        <v>1.205553928571429</v>
      </c>
      <c r="CG325">
        <v>14.57410714285714</v>
      </c>
      <c r="CH325">
        <v>9.669991785714286</v>
      </c>
      <c r="CI325">
        <v>1999.9925</v>
      </c>
      <c r="CJ325">
        <v>0.9799928571428571</v>
      </c>
      <c r="CK325">
        <v>0.02000684285714285</v>
      </c>
      <c r="CL325">
        <v>0</v>
      </c>
      <c r="CM325">
        <v>822.6898928571428</v>
      </c>
      <c r="CN325">
        <v>5.00097</v>
      </c>
      <c r="CO325">
        <v>16288.53214285714</v>
      </c>
      <c r="CP325">
        <v>16707.48928571428</v>
      </c>
      <c r="CQ325">
        <v>37.5755</v>
      </c>
      <c r="CR325">
        <v>38.20049999999999</v>
      </c>
      <c r="CS325">
        <v>37.562</v>
      </c>
      <c r="CT325">
        <v>37.812</v>
      </c>
      <c r="CU325">
        <v>38.0597857142857</v>
      </c>
      <c r="CV325">
        <v>1955.081428571428</v>
      </c>
      <c r="CW325">
        <v>39.91071428571428</v>
      </c>
      <c r="CX325">
        <v>0</v>
      </c>
      <c r="CY325">
        <v>1664379938.2</v>
      </c>
      <c r="CZ325">
        <v>0</v>
      </c>
      <c r="DA325">
        <v>0</v>
      </c>
      <c r="DB325" t="s">
        <v>356</v>
      </c>
      <c r="DC325">
        <v>1663859321.1</v>
      </c>
      <c r="DD325">
        <v>1663859315.6</v>
      </c>
      <c r="DE325">
        <v>0</v>
      </c>
      <c r="DF325">
        <v>0.196</v>
      </c>
      <c r="DG325">
        <v>-0.001</v>
      </c>
      <c r="DH325">
        <v>-5.941</v>
      </c>
      <c r="DI325">
        <v>-0.174</v>
      </c>
      <c r="DJ325">
        <v>1500</v>
      </c>
      <c r="DK325">
        <v>17</v>
      </c>
      <c r="DL325">
        <v>0.13</v>
      </c>
      <c r="DM325">
        <v>0.04</v>
      </c>
      <c r="DN325">
        <v>15.58383658536586</v>
      </c>
      <c r="DO325">
        <v>12.60724599303139</v>
      </c>
      <c r="DP325">
        <v>1.243400209252366</v>
      </c>
      <c r="DQ325">
        <v>0</v>
      </c>
      <c r="DR325">
        <v>5.087692926829268</v>
      </c>
      <c r="DS325">
        <v>-1.113033240418112</v>
      </c>
      <c r="DT325">
        <v>0.1097760003591327</v>
      </c>
      <c r="DU325">
        <v>0</v>
      </c>
      <c r="DV325">
        <v>0</v>
      </c>
      <c r="DW325">
        <v>2</v>
      </c>
      <c r="DX325" t="s">
        <v>357</v>
      </c>
      <c r="DY325">
        <v>2.98432</v>
      </c>
      <c r="DZ325">
        <v>2.7158</v>
      </c>
      <c r="EA325">
        <v>0.0342544</v>
      </c>
      <c r="EB325">
        <v>0.0287415</v>
      </c>
      <c r="EC325">
        <v>0.08980109999999999</v>
      </c>
      <c r="ED325">
        <v>0.07026060000000001</v>
      </c>
      <c r="EE325">
        <v>30633.5</v>
      </c>
      <c r="EF325">
        <v>30966.5</v>
      </c>
      <c r="EG325">
        <v>29476.1</v>
      </c>
      <c r="EH325">
        <v>29482.8</v>
      </c>
      <c r="EI325">
        <v>35561.6</v>
      </c>
      <c r="EJ325">
        <v>36446.3</v>
      </c>
      <c r="EK325">
        <v>41539.1</v>
      </c>
      <c r="EL325">
        <v>42008.4</v>
      </c>
      <c r="EM325">
        <v>1.96115</v>
      </c>
      <c r="EN325">
        <v>1.92768</v>
      </c>
      <c r="EO325">
        <v>0.09181350000000001</v>
      </c>
      <c r="EP325">
        <v>0</v>
      </c>
      <c r="EQ325">
        <v>23.5153</v>
      </c>
      <c r="ER325">
        <v>999.9</v>
      </c>
      <c r="ES325">
        <v>40.8</v>
      </c>
      <c r="ET325">
        <v>28.3</v>
      </c>
      <c r="EU325">
        <v>17.2404</v>
      </c>
      <c r="EV325">
        <v>62.7297</v>
      </c>
      <c r="EW325">
        <v>33.121</v>
      </c>
      <c r="EX325">
        <v>1</v>
      </c>
      <c r="EY325">
        <v>-0.12795</v>
      </c>
      <c r="EZ325">
        <v>2.11817</v>
      </c>
      <c r="FA325">
        <v>20.3731</v>
      </c>
      <c r="FB325">
        <v>5.21744</v>
      </c>
      <c r="FC325">
        <v>12.0099</v>
      </c>
      <c r="FD325">
        <v>4.98965</v>
      </c>
      <c r="FE325">
        <v>3.2885</v>
      </c>
      <c r="FF325">
        <v>9999</v>
      </c>
      <c r="FG325">
        <v>9999</v>
      </c>
      <c r="FH325">
        <v>9999</v>
      </c>
      <c r="FI325">
        <v>267.8</v>
      </c>
      <c r="FJ325">
        <v>1.86693</v>
      </c>
      <c r="FK325">
        <v>1.8661</v>
      </c>
      <c r="FL325">
        <v>1.86554</v>
      </c>
      <c r="FM325">
        <v>1.86552</v>
      </c>
      <c r="FN325">
        <v>1.8673</v>
      </c>
      <c r="FO325">
        <v>1.86981</v>
      </c>
      <c r="FP325">
        <v>1.86845</v>
      </c>
      <c r="FQ325">
        <v>1.86995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-2.357</v>
      </c>
      <c r="GF325">
        <v>-0.1364</v>
      </c>
      <c r="GG325">
        <v>-1.924539205026614</v>
      </c>
      <c r="GH325">
        <v>-0.003472570976848066</v>
      </c>
      <c r="GI325">
        <v>7.724417303660118E-07</v>
      </c>
      <c r="GJ325">
        <v>-2.052396271755168E-10</v>
      </c>
      <c r="GK325">
        <v>-0.1837585470287317</v>
      </c>
      <c r="GL325">
        <v>-0.01104087791735834</v>
      </c>
      <c r="GM325">
        <v>0.001110027317673367</v>
      </c>
      <c r="GN325">
        <v>-2.007286811265012E-05</v>
      </c>
      <c r="GO325">
        <v>4</v>
      </c>
      <c r="GP325">
        <v>2317</v>
      </c>
      <c r="GQ325">
        <v>1</v>
      </c>
      <c r="GR325">
        <v>22</v>
      </c>
      <c r="GS325">
        <v>8676.9</v>
      </c>
      <c r="GT325">
        <v>8677</v>
      </c>
      <c r="GU325">
        <v>0.355225</v>
      </c>
      <c r="GV325">
        <v>2.27295</v>
      </c>
      <c r="GW325">
        <v>1.39648</v>
      </c>
      <c r="GX325">
        <v>2.33398</v>
      </c>
      <c r="GY325">
        <v>1.49536</v>
      </c>
      <c r="GZ325">
        <v>2.39746</v>
      </c>
      <c r="HA325">
        <v>32.5539</v>
      </c>
      <c r="HB325">
        <v>15.9883</v>
      </c>
      <c r="HC325">
        <v>18</v>
      </c>
      <c r="HD325">
        <v>514.831</v>
      </c>
      <c r="HE325">
        <v>449.463</v>
      </c>
      <c r="HF325">
        <v>21.0865</v>
      </c>
      <c r="HG325">
        <v>25.7786</v>
      </c>
      <c r="HH325">
        <v>30</v>
      </c>
      <c r="HI325">
        <v>25.7688</v>
      </c>
      <c r="HJ325">
        <v>25.7138</v>
      </c>
      <c r="HK325">
        <v>7.10811</v>
      </c>
      <c r="HL325">
        <v>20.5795</v>
      </c>
      <c r="HM325">
        <v>24.7358</v>
      </c>
      <c r="HN325">
        <v>21.0868</v>
      </c>
      <c r="HO325">
        <v>85.4802</v>
      </c>
      <c r="HP325">
        <v>13.459</v>
      </c>
      <c r="HQ325">
        <v>100.827</v>
      </c>
      <c r="HR325">
        <v>100.895</v>
      </c>
    </row>
    <row r="326" spans="1:226">
      <c r="A326">
        <v>310</v>
      </c>
      <c r="B326">
        <v>1664379939</v>
      </c>
      <c r="C326">
        <v>3734</v>
      </c>
      <c r="D326" t="s">
        <v>985</v>
      </c>
      <c r="E326" t="s">
        <v>986</v>
      </c>
      <c r="F326">
        <v>5</v>
      </c>
      <c r="G326" t="s">
        <v>944</v>
      </c>
      <c r="H326" t="s">
        <v>354</v>
      </c>
      <c r="I326">
        <v>1664379931.5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101.9849819825803</v>
      </c>
      <c r="AK326">
        <v>113.4588484848485</v>
      </c>
      <c r="AL326">
        <v>-3.194500655586329</v>
      </c>
      <c r="AM326">
        <v>64.67679639043206</v>
      </c>
      <c r="AN326">
        <f>(AP326 - AO326 + BO326*1E3/(8.314*(BQ326+273.15)) * AR326/BN326 * AQ326) * BN326/(100*BB326) * 1000/(1000 - AP326)</f>
        <v>0</v>
      </c>
      <c r="AO326">
        <v>13.37758435708516</v>
      </c>
      <c r="AP326">
        <v>18.25288303030302</v>
      </c>
      <c r="AQ326">
        <v>7.457298670134344E-05</v>
      </c>
      <c r="AR326">
        <v>104.18039947468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1664379931.5</v>
      </c>
      <c r="BH326">
        <v>133.2689259259259</v>
      </c>
      <c r="BI326">
        <v>115.8488703703704</v>
      </c>
      <c r="BJ326">
        <v>18.23245185185185</v>
      </c>
      <c r="BK326">
        <v>13.2919037037037</v>
      </c>
      <c r="BL326">
        <v>135.6506666666667</v>
      </c>
      <c r="BM326">
        <v>18.36888888888889</v>
      </c>
      <c r="BN326">
        <v>500.059</v>
      </c>
      <c r="BO326">
        <v>91.38499259259258</v>
      </c>
      <c r="BP326">
        <v>0.09996119259259259</v>
      </c>
      <c r="BQ326">
        <v>24.92243703703704</v>
      </c>
      <c r="BR326">
        <v>25.0312074074074</v>
      </c>
      <c r="BS326">
        <v>999.9000000000001</v>
      </c>
      <c r="BT326">
        <v>0</v>
      </c>
      <c r="BU326">
        <v>0</v>
      </c>
      <c r="BV326">
        <v>10007.77518518519</v>
      </c>
      <c r="BW326">
        <v>0</v>
      </c>
      <c r="BX326">
        <v>7.869059999999998</v>
      </c>
      <c r="BY326">
        <v>17.42002962962963</v>
      </c>
      <c r="BZ326">
        <v>135.7437037037037</v>
      </c>
      <c r="CA326">
        <v>117.4082814814815</v>
      </c>
      <c r="CB326">
        <v>4.94055925925926</v>
      </c>
      <c r="CC326">
        <v>115.8488703703704</v>
      </c>
      <c r="CD326">
        <v>13.2919037037037</v>
      </c>
      <c r="CE326">
        <v>1.666173333333333</v>
      </c>
      <c r="CF326">
        <v>1.21468037037037</v>
      </c>
      <c r="CG326">
        <v>14.58481851851852</v>
      </c>
      <c r="CH326">
        <v>9.78246</v>
      </c>
      <c r="CI326">
        <v>2000.021111111111</v>
      </c>
      <c r="CJ326">
        <v>0.9799929999999999</v>
      </c>
      <c r="CK326">
        <v>0.0200067</v>
      </c>
      <c r="CL326">
        <v>0</v>
      </c>
      <c r="CM326">
        <v>823.1156296296298</v>
      </c>
      <c r="CN326">
        <v>5.00097</v>
      </c>
      <c r="CO326">
        <v>16295.85925925926</v>
      </c>
      <c r="CP326">
        <v>16707.72962962963</v>
      </c>
      <c r="CQ326">
        <v>37.597</v>
      </c>
      <c r="CR326">
        <v>38.21266666666666</v>
      </c>
      <c r="CS326">
        <v>37.562</v>
      </c>
      <c r="CT326">
        <v>37.82133333333334</v>
      </c>
      <c r="CU326">
        <v>38.0597037037037</v>
      </c>
      <c r="CV326">
        <v>1955.10962962963</v>
      </c>
      <c r="CW326">
        <v>39.91148148148148</v>
      </c>
      <c r="CX326">
        <v>0</v>
      </c>
      <c r="CY326">
        <v>1664379943</v>
      </c>
      <c r="CZ326">
        <v>0</v>
      </c>
      <c r="DA326">
        <v>0</v>
      </c>
      <c r="DB326" t="s">
        <v>356</v>
      </c>
      <c r="DC326">
        <v>1663859321.1</v>
      </c>
      <c r="DD326">
        <v>1663859315.6</v>
      </c>
      <c r="DE326">
        <v>0</v>
      </c>
      <c r="DF326">
        <v>0.196</v>
      </c>
      <c r="DG326">
        <v>-0.001</v>
      </c>
      <c r="DH326">
        <v>-5.941</v>
      </c>
      <c r="DI326">
        <v>-0.174</v>
      </c>
      <c r="DJ326">
        <v>1500</v>
      </c>
      <c r="DK326">
        <v>17</v>
      </c>
      <c r="DL326">
        <v>0.13</v>
      </c>
      <c r="DM326">
        <v>0.04</v>
      </c>
      <c r="DN326">
        <v>16.66620975609756</v>
      </c>
      <c r="DO326">
        <v>13.10313867595819</v>
      </c>
      <c r="DP326">
        <v>1.292795381693951</v>
      </c>
      <c r="DQ326">
        <v>0</v>
      </c>
      <c r="DR326">
        <v>5.000779268292684</v>
      </c>
      <c r="DS326">
        <v>-1.024069337979096</v>
      </c>
      <c r="DT326">
        <v>0.1014470687742097</v>
      </c>
      <c r="DU326">
        <v>0</v>
      </c>
      <c r="DV326">
        <v>0</v>
      </c>
      <c r="DW326">
        <v>2</v>
      </c>
      <c r="DX326" t="s">
        <v>357</v>
      </c>
      <c r="DY326">
        <v>2.98402</v>
      </c>
      <c r="DZ326">
        <v>2.71579</v>
      </c>
      <c r="EA326">
        <v>0.0302164</v>
      </c>
      <c r="EB326">
        <v>0.0243801</v>
      </c>
      <c r="EC326">
        <v>0.08984689999999999</v>
      </c>
      <c r="ED326">
        <v>0.07049320000000001</v>
      </c>
      <c r="EE326">
        <v>30761.8</v>
      </c>
      <c r="EF326">
        <v>31105.4</v>
      </c>
      <c r="EG326">
        <v>29476.2</v>
      </c>
      <c r="EH326">
        <v>29482.6</v>
      </c>
      <c r="EI326">
        <v>35559.8</v>
      </c>
      <c r="EJ326">
        <v>36436.7</v>
      </c>
      <c r="EK326">
        <v>41539.2</v>
      </c>
      <c r="EL326">
        <v>42008.1</v>
      </c>
      <c r="EM326">
        <v>1.9611</v>
      </c>
      <c r="EN326">
        <v>1.92778</v>
      </c>
      <c r="EO326">
        <v>0.09278210000000001</v>
      </c>
      <c r="EP326">
        <v>0</v>
      </c>
      <c r="EQ326">
        <v>23.5048</v>
      </c>
      <c r="ER326">
        <v>999.9</v>
      </c>
      <c r="ES326">
        <v>40.8</v>
      </c>
      <c r="ET326">
        <v>28.3</v>
      </c>
      <c r="EU326">
        <v>17.2414</v>
      </c>
      <c r="EV326">
        <v>62.8897</v>
      </c>
      <c r="EW326">
        <v>33.5657</v>
      </c>
      <c r="EX326">
        <v>1</v>
      </c>
      <c r="EY326">
        <v>-0.128021</v>
      </c>
      <c r="EZ326">
        <v>2.0775</v>
      </c>
      <c r="FA326">
        <v>20.3736</v>
      </c>
      <c r="FB326">
        <v>5.21759</v>
      </c>
      <c r="FC326">
        <v>12.0099</v>
      </c>
      <c r="FD326">
        <v>4.98955</v>
      </c>
      <c r="FE326">
        <v>3.28845</v>
      </c>
      <c r="FF326">
        <v>9999</v>
      </c>
      <c r="FG326">
        <v>9999</v>
      </c>
      <c r="FH326">
        <v>9999</v>
      </c>
      <c r="FI326">
        <v>267.8</v>
      </c>
      <c r="FJ326">
        <v>1.86696</v>
      </c>
      <c r="FK326">
        <v>1.86606</v>
      </c>
      <c r="FL326">
        <v>1.86554</v>
      </c>
      <c r="FM326">
        <v>1.86552</v>
      </c>
      <c r="FN326">
        <v>1.86733</v>
      </c>
      <c r="FO326">
        <v>1.86981</v>
      </c>
      <c r="FP326">
        <v>1.86846</v>
      </c>
      <c r="FQ326">
        <v>1.86995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-2.304</v>
      </c>
      <c r="GF326">
        <v>-0.1363</v>
      </c>
      <c r="GG326">
        <v>-1.924539205026614</v>
      </c>
      <c r="GH326">
        <v>-0.003472570976848066</v>
      </c>
      <c r="GI326">
        <v>7.724417303660118E-07</v>
      </c>
      <c r="GJ326">
        <v>-2.052396271755168E-10</v>
      </c>
      <c r="GK326">
        <v>-0.1837585470287317</v>
      </c>
      <c r="GL326">
        <v>-0.01104087791735834</v>
      </c>
      <c r="GM326">
        <v>0.001110027317673367</v>
      </c>
      <c r="GN326">
        <v>-2.007286811265012E-05</v>
      </c>
      <c r="GO326">
        <v>4</v>
      </c>
      <c r="GP326">
        <v>2317</v>
      </c>
      <c r="GQ326">
        <v>1</v>
      </c>
      <c r="GR326">
        <v>22</v>
      </c>
      <c r="GS326">
        <v>8677</v>
      </c>
      <c r="GT326">
        <v>8677.1</v>
      </c>
      <c r="GU326">
        <v>0.317383</v>
      </c>
      <c r="GV326">
        <v>2.27783</v>
      </c>
      <c r="GW326">
        <v>1.39648</v>
      </c>
      <c r="GX326">
        <v>2.33398</v>
      </c>
      <c r="GY326">
        <v>1.49536</v>
      </c>
      <c r="GZ326">
        <v>2.45728</v>
      </c>
      <c r="HA326">
        <v>32.5539</v>
      </c>
      <c r="HB326">
        <v>15.9883</v>
      </c>
      <c r="HC326">
        <v>18</v>
      </c>
      <c r="HD326">
        <v>514.818</v>
      </c>
      <c r="HE326">
        <v>449.542</v>
      </c>
      <c r="HF326">
        <v>21.0608</v>
      </c>
      <c r="HG326">
        <v>25.7794</v>
      </c>
      <c r="HH326">
        <v>29.9999</v>
      </c>
      <c r="HI326">
        <v>25.7709</v>
      </c>
      <c r="HJ326">
        <v>25.7159</v>
      </c>
      <c r="HK326">
        <v>6.34675</v>
      </c>
      <c r="HL326">
        <v>20.3087</v>
      </c>
      <c r="HM326">
        <v>24.7358</v>
      </c>
      <c r="HN326">
        <v>21.061</v>
      </c>
      <c r="HO326">
        <v>65.4432</v>
      </c>
      <c r="HP326">
        <v>13.5271</v>
      </c>
      <c r="HQ326">
        <v>100.827</v>
      </c>
      <c r="HR326">
        <v>100.894</v>
      </c>
    </row>
    <row r="327" spans="1:226">
      <c r="A327">
        <v>311</v>
      </c>
      <c r="B327">
        <v>1664379944</v>
      </c>
      <c r="C327">
        <v>3739</v>
      </c>
      <c r="D327" t="s">
        <v>987</v>
      </c>
      <c r="E327" t="s">
        <v>988</v>
      </c>
      <c r="F327">
        <v>5</v>
      </c>
      <c r="G327" t="s">
        <v>944</v>
      </c>
      <c r="H327" t="s">
        <v>354</v>
      </c>
      <c r="I327">
        <v>1664379936.214286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85.0289968040143</v>
      </c>
      <c r="AK327">
        <v>97.50335515151512</v>
      </c>
      <c r="AL327">
        <v>-3.190848262259332</v>
      </c>
      <c r="AM327">
        <v>64.67679639043206</v>
      </c>
      <c r="AN327">
        <f>(AP327 - AO327 + BO327*1E3/(8.314*(BQ327+273.15)) * AR327/BN327 * AQ327) * BN327/(100*BB327) * 1000/(1000 - AP327)</f>
        <v>0</v>
      </c>
      <c r="AO327">
        <v>13.43967596959672</v>
      </c>
      <c r="AP327">
        <v>18.25451878787879</v>
      </c>
      <c r="AQ327">
        <v>6.134819548254217E-06</v>
      </c>
      <c r="AR327">
        <v>104.18039947468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1664379936.214286</v>
      </c>
      <c r="BH327">
        <v>118.5391857142857</v>
      </c>
      <c r="BI327">
        <v>100.0625</v>
      </c>
      <c r="BJ327">
        <v>18.24440714285714</v>
      </c>
      <c r="BK327">
        <v>13.36919642857143</v>
      </c>
      <c r="BL327">
        <v>120.8723321428571</v>
      </c>
      <c r="BM327">
        <v>18.38073571428571</v>
      </c>
      <c r="BN327">
        <v>500.0700357142857</v>
      </c>
      <c r="BO327">
        <v>91.38502142857143</v>
      </c>
      <c r="BP327">
        <v>0.1000225357142857</v>
      </c>
      <c r="BQ327">
        <v>24.90161071428571</v>
      </c>
      <c r="BR327">
        <v>25.02362857142857</v>
      </c>
      <c r="BS327">
        <v>999.9000000000002</v>
      </c>
      <c r="BT327">
        <v>0</v>
      </c>
      <c r="BU327">
        <v>0</v>
      </c>
      <c r="BV327">
        <v>10003.1</v>
      </c>
      <c r="BW327">
        <v>0</v>
      </c>
      <c r="BX327">
        <v>7.869059999999998</v>
      </c>
      <c r="BY327">
        <v>18.47665357142857</v>
      </c>
      <c r="BZ327">
        <v>120.7418857142857</v>
      </c>
      <c r="CA327">
        <v>101.4173464285714</v>
      </c>
      <c r="CB327">
        <v>4.875213928571428</v>
      </c>
      <c r="CC327">
        <v>100.0625</v>
      </c>
      <c r="CD327">
        <v>13.36919642857143</v>
      </c>
      <c r="CE327">
        <v>1.667266071428571</v>
      </c>
      <c r="CF327">
        <v>1.221744285714286</v>
      </c>
      <c r="CG327">
        <v>14.594975</v>
      </c>
      <c r="CH327">
        <v>9.869022142857144</v>
      </c>
      <c r="CI327">
        <v>2000.006428571428</v>
      </c>
      <c r="CJ327">
        <v>0.9799928571428571</v>
      </c>
      <c r="CK327">
        <v>0.02000684285714285</v>
      </c>
      <c r="CL327">
        <v>0</v>
      </c>
      <c r="CM327">
        <v>823.7088214285716</v>
      </c>
      <c r="CN327">
        <v>5.00097</v>
      </c>
      <c r="CO327">
        <v>16306.81428571428</v>
      </c>
      <c r="CP327">
        <v>16707.60357142857</v>
      </c>
      <c r="CQ327">
        <v>37.61375</v>
      </c>
      <c r="CR327">
        <v>38.2185</v>
      </c>
      <c r="CS327">
        <v>37.562</v>
      </c>
      <c r="CT327">
        <v>37.83</v>
      </c>
      <c r="CU327">
        <v>38.062</v>
      </c>
      <c r="CV327">
        <v>1955.094642857143</v>
      </c>
      <c r="CW327">
        <v>39.91178571428571</v>
      </c>
      <c r="CX327">
        <v>0</v>
      </c>
      <c r="CY327">
        <v>1664379947.8</v>
      </c>
      <c r="CZ327">
        <v>0</v>
      </c>
      <c r="DA327">
        <v>0</v>
      </c>
      <c r="DB327" t="s">
        <v>356</v>
      </c>
      <c r="DC327">
        <v>1663859321.1</v>
      </c>
      <c r="DD327">
        <v>1663859315.6</v>
      </c>
      <c r="DE327">
        <v>0</v>
      </c>
      <c r="DF327">
        <v>0.196</v>
      </c>
      <c r="DG327">
        <v>-0.001</v>
      </c>
      <c r="DH327">
        <v>-5.941</v>
      </c>
      <c r="DI327">
        <v>-0.174</v>
      </c>
      <c r="DJ327">
        <v>1500</v>
      </c>
      <c r="DK327">
        <v>17</v>
      </c>
      <c r="DL327">
        <v>0.13</v>
      </c>
      <c r="DM327">
        <v>0.04</v>
      </c>
      <c r="DN327">
        <v>17.923345</v>
      </c>
      <c r="DO327">
        <v>13.48420412757969</v>
      </c>
      <c r="DP327">
        <v>1.297481074804176</v>
      </c>
      <c r="DQ327">
        <v>0</v>
      </c>
      <c r="DR327">
        <v>4.911937</v>
      </c>
      <c r="DS327">
        <v>-0.8381180487804935</v>
      </c>
      <c r="DT327">
        <v>0.0813488126895532</v>
      </c>
      <c r="DU327">
        <v>0</v>
      </c>
      <c r="DV327">
        <v>0</v>
      </c>
      <c r="DW327">
        <v>2</v>
      </c>
      <c r="DX327" t="s">
        <v>357</v>
      </c>
      <c r="DY327">
        <v>2.98401</v>
      </c>
      <c r="DZ327">
        <v>2.71548</v>
      </c>
      <c r="EA327">
        <v>0.0261056</v>
      </c>
      <c r="EB327">
        <v>0.0199323</v>
      </c>
      <c r="EC327">
        <v>0.08984979999999999</v>
      </c>
      <c r="ED327">
        <v>0.070728</v>
      </c>
      <c r="EE327">
        <v>30892.1</v>
      </c>
      <c r="EF327">
        <v>31247.1</v>
      </c>
      <c r="EG327">
        <v>29476.1</v>
      </c>
      <c r="EH327">
        <v>29482.5</v>
      </c>
      <c r="EI327">
        <v>35559.3</v>
      </c>
      <c r="EJ327">
        <v>36427.3</v>
      </c>
      <c r="EK327">
        <v>41538.9</v>
      </c>
      <c r="EL327">
        <v>42008</v>
      </c>
      <c r="EM327">
        <v>1.96092</v>
      </c>
      <c r="EN327">
        <v>1.92778</v>
      </c>
      <c r="EO327">
        <v>0.0923648</v>
      </c>
      <c r="EP327">
        <v>0</v>
      </c>
      <c r="EQ327">
        <v>23.4935</v>
      </c>
      <c r="ER327">
        <v>999.9</v>
      </c>
      <c r="ES327">
        <v>40.8</v>
      </c>
      <c r="ET327">
        <v>28.3</v>
      </c>
      <c r="EU327">
        <v>17.2399</v>
      </c>
      <c r="EV327">
        <v>62.9897</v>
      </c>
      <c r="EW327">
        <v>33.6338</v>
      </c>
      <c r="EX327">
        <v>1</v>
      </c>
      <c r="EY327">
        <v>-0.128034</v>
      </c>
      <c r="EZ327">
        <v>2.06387</v>
      </c>
      <c r="FA327">
        <v>20.3735</v>
      </c>
      <c r="FB327">
        <v>5.21624</v>
      </c>
      <c r="FC327">
        <v>12.0099</v>
      </c>
      <c r="FD327">
        <v>4.9894</v>
      </c>
      <c r="FE327">
        <v>3.2882</v>
      </c>
      <c r="FF327">
        <v>9999</v>
      </c>
      <c r="FG327">
        <v>9999</v>
      </c>
      <c r="FH327">
        <v>9999</v>
      </c>
      <c r="FI327">
        <v>267.8</v>
      </c>
      <c r="FJ327">
        <v>1.86694</v>
      </c>
      <c r="FK327">
        <v>1.86604</v>
      </c>
      <c r="FL327">
        <v>1.86554</v>
      </c>
      <c r="FM327">
        <v>1.86549</v>
      </c>
      <c r="FN327">
        <v>1.86734</v>
      </c>
      <c r="FO327">
        <v>1.86981</v>
      </c>
      <c r="FP327">
        <v>1.86844</v>
      </c>
      <c r="FQ327">
        <v>1.86996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-2.252</v>
      </c>
      <c r="GF327">
        <v>-0.1362</v>
      </c>
      <c r="GG327">
        <v>-1.924539205026614</v>
      </c>
      <c r="GH327">
        <v>-0.003472570976848066</v>
      </c>
      <c r="GI327">
        <v>7.724417303660118E-07</v>
      </c>
      <c r="GJ327">
        <v>-2.052396271755168E-10</v>
      </c>
      <c r="GK327">
        <v>-0.1837585470287317</v>
      </c>
      <c r="GL327">
        <v>-0.01104087791735834</v>
      </c>
      <c r="GM327">
        <v>0.001110027317673367</v>
      </c>
      <c r="GN327">
        <v>-2.007286811265012E-05</v>
      </c>
      <c r="GO327">
        <v>4</v>
      </c>
      <c r="GP327">
        <v>2317</v>
      </c>
      <c r="GQ327">
        <v>1</v>
      </c>
      <c r="GR327">
        <v>22</v>
      </c>
      <c r="GS327">
        <v>8677</v>
      </c>
      <c r="GT327">
        <v>8677.1</v>
      </c>
      <c r="GU327">
        <v>0.281982</v>
      </c>
      <c r="GV327">
        <v>2.2876</v>
      </c>
      <c r="GW327">
        <v>1.39648</v>
      </c>
      <c r="GX327">
        <v>2.33521</v>
      </c>
      <c r="GY327">
        <v>1.49536</v>
      </c>
      <c r="GZ327">
        <v>2.47314</v>
      </c>
      <c r="HA327">
        <v>32.5539</v>
      </c>
      <c r="HB327">
        <v>15.997</v>
      </c>
      <c r="HC327">
        <v>18</v>
      </c>
      <c r="HD327">
        <v>514.705</v>
      </c>
      <c r="HE327">
        <v>449.542</v>
      </c>
      <c r="HF327">
        <v>21.0385</v>
      </c>
      <c r="HG327">
        <v>25.7813</v>
      </c>
      <c r="HH327">
        <v>29.9999</v>
      </c>
      <c r="HI327">
        <v>25.7709</v>
      </c>
      <c r="HJ327">
        <v>25.7159</v>
      </c>
      <c r="HK327">
        <v>5.64932</v>
      </c>
      <c r="HL327">
        <v>20.3087</v>
      </c>
      <c r="HM327">
        <v>24.7358</v>
      </c>
      <c r="HN327">
        <v>21.0345</v>
      </c>
      <c r="HO327">
        <v>52.0868</v>
      </c>
      <c r="HP327">
        <v>13.5108</v>
      </c>
      <c r="HQ327">
        <v>100.826</v>
      </c>
      <c r="HR327">
        <v>100.894</v>
      </c>
    </row>
    <row r="328" spans="1:226">
      <c r="A328">
        <v>312</v>
      </c>
      <c r="B328">
        <v>1664379949</v>
      </c>
      <c r="C328">
        <v>3744</v>
      </c>
      <c r="D328" t="s">
        <v>989</v>
      </c>
      <c r="E328" t="s">
        <v>990</v>
      </c>
      <c r="F328">
        <v>5</v>
      </c>
      <c r="G328" t="s">
        <v>944</v>
      </c>
      <c r="H328" t="s">
        <v>354</v>
      </c>
      <c r="I328">
        <v>1664379941.5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68.04671212636212</v>
      </c>
      <c r="AK328">
        <v>81.58185030303031</v>
      </c>
      <c r="AL328">
        <v>-3.182155337484048</v>
      </c>
      <c r="AM328">
        <v>64.67679639043206</v>
      </c>
      <c r="AN328">
        <f>(AP328 - AO328 + BO328*1E3/(8.314*(BQ328+273.15)) * AR328/BN328 * AQ328) * BN328/(100*BB328) * 1000/(1000 - AP328)</f>
        <v>0</v>
      </c>
      <c r="AO328">
        <v>13.4925652766586</v>
      </c>
      <c r="AP328">
        <v>18.25117696969696</v>
      </c>
      <c r="AQ328">
        <v>-1.256253847951232E-05</v>
      </c>
      <c r="AR328">
        <v>104.18039947468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1664379941.5</v>
      </c>
      <c r="BH328">
        <v>101.9971222222222</v>
      </c>
      <c r="BI328">
        <v>82.33553703703703</v>
      </c>
      <c r="BJ328">
        <v>18.25205555555556</v>
      </c>
      <c r="BK328">
        <v>13.43766296296297</v>
      </c>
      <c r="BL328">
        <v>104.2753962962963</v>
      </c>
      <c r="BM328">
        <v>18.38831111111111</v>
      </c>
      <c r="BN328">
        <v>500.0724814814815</v>
      </c>
      <c r="BO328">
        <v>91.38517407407407</v>
      </c>
      <c r="BP328">
        <v>0.1000002814814815</v>
      </c>
      <c r="BQ328">
        <v>24.87948148148148</v>
      </c>
      <c r="BR328">
        <v>25.0197037037037</v>
      </c>
      <c r="BS328">
        <v>999.9000000000001</v>
      </c>
      <c r="BT328">
        <v>0</v>
      </c>
      <c r="BU328">
        <v>0</v>
      </c>
      <c r="BV328">
        <v>9995.988888888889</v>
      </c>
      <c r="BW328">
        <v>0</v>
      </c>
      <c r="BX328">
        <v>7.869059999999998</v>
      </c>
      <c r="BY328">
        <v>19.66151851851852</v>
      </c>
      <c r="BZ328">
        <v>103.8933296296296</v>
      </c>
      <c r="CA328">
        <v>83.45637037037038</v>
      </c>
      <c r="CB328">
        <v>4.81438962962963</v>
      </c>
      <c r="CC328">
        <v>82.33553703703703</v>
      </c>
      <c r="CD328">
        <v>13.43766296296297</v>
      </c>
      <c r="CE328">
        <v>1.667967037037037</v>
      </c>
      <c r="CF328">
        <v>1.228003703703704</v>
      </c>
      <c r="CG328">
        <v>14.6015</v>
      </c>
      <c r="CH328">
        <v>9.945360000000001</v>
      </c>
      <c r="CI328">
        <v>1999.994814814815</v>
      </c>
      <c r="CJ328">
        <v>0.9799929999999999</v>
      </c>
      <c r="CK328">
        <v>0.0200067</v>
      </c>
      <c r="CL328">
        <v>0</v>
      </c>
      <c r="CM328">
        <v>824.6208518518516</v>
      </c>
      <c r="CN328">
        <v>5.00097</v>
      </c>
      <c r="CO328">
        <v>16322.75185185185</v>
      </c>
      <c r="CP328">
        <v>16707.4962962963</v>
      </c>
      <c r="CQ328">
        <v>37.625</v>
      </c>
      <c r="CR328">
        <v>38.22666666666666</v>
      </c>
      <c r="CS328">
        <v>37.56666666666666</v>
      </c>
      <c r="CT328">
        <v>37.85166666666667</v>
      </c>
      <c r="CU328">
        <v>38.062</v>
      </c>
      <c r="CV328">
        <v>1955.083333333334</v>
      </c>
      <c r="CW328">
        <v>39.91148148148148</v>
      </c>
      <c r="CX328">
        <v>0</v>
      </c>
      <c r="CY328">
        <v>1664379953.2</v>
      </c>
      <c r="CZ328">
        <v>0</v>
      </c>
      <c r="DA328">
        <v>0</v>
      </c>
      <c r="DB328" t="s">
        <v>356</v>
      </c>
      <c r="DC328">
        <v>1663859321.1</v>
      </c>
      <c r="DD328">
        <v>1663859315.6</v>
      </c>
      <c r="DE328">
        <v>0</v>
      </c>
      <c r="DF328">
        <v>0.196</v>
      </c>
      <c r="DG328">
        <v>-0.001</v>
      </c>
      <c r="DH328">
        <v>-5.941</v>
      </c>
      <c r="DI328">
        <v>-0.174</v>
      </c>
      <c r="DJ328">
        <v>1500</v>
      </c>
      <c r="DK328">
        <v>17</v>
      </c>
      <c r="DL328">
        <v>0.13</v>
      </c>
      <c r="DM328">
        <v>0.04</v>
      </c>
      <c r="DN328">
        <v>18.86967804878049</v>
      </c>
      <c r="DO328">
        <v>13.4638348432056</v>
      </c>
      <c r="DP328">
        <v>1.327888598676016</v>
      </c>
      <c r="DQ328">
        <v>0</v>
      </c>
      <c r="DR328">
        <v>4.855733658536585</v>
      </c>
      <c r="DS328">
        <v>-0.7135845993031292</v>
      </c>
      <c r="DT328">
        <v>0.07089517668261378</v>
      </c>
      <c r="DU328">
        <v>0</v>
      </c>
      <c r="DV328">
        <v>0</v>
      </c>
      <c r="DW328">
        <v>2</v>
      </c>
      <c r="DX328" t="s">
        <v>357</v>
      </c>
      <c r="DY328">
        <v>2.98407</v>
      </c>
      <c r="DZ328">
        <v>2.7155</v>
      </c>
      <c r="EA328">
        <v>0.021938</v>
      </c>
      <c r="EB328">
        <v>0.0154348</v>
      </c>
      <c r="EC328">
        <v>0.0898375</v>
      </c>
      <c r="ED328">
        <v>0.07082570000000001</v>
      </c>
      <c r="EE328">
        <v>31024.1</v>
      </c>
      <c r="EF328">
        <v>31390.1</v>
      </c>
      <c r="EG328">
        <v>29475.9</v>
      </c>
      <c r="EH328">
        <v>29482.1</v>
      </c>
      <c r="EI328">
        <v>35559.5</v>
      </c>
      <c r="EJ328">
        <v>36422.9</v>
      </c>
      <c r="EK328">
        <v>41538.6</v>
      </c>
      <c r="EL328">
        <v>42007.5</v>
      </c>
      <c r="EM328">
        <v>1.96087</v>
      </c>
      <c r="EN328">
        <v>1.92813</v>
      </c>
      <c r="EO328">
        <v>0.09288639999999999</v>
      </c>
      <c r="EP328">
        <v>0</v>
      </c>
      <c r="EQ328">
        <v>23.4825</v>
      </c>
      <c r="ER328">
        <v>999.9</v>
      </c>
      <c r="ES328">
        <v>40.8</v>
      </c>
      <c r="ET328">
        <v>28.3</v>
      </c>
      <c r="EU328">
        <v>17.2407</v>
      </c>
      <c r="EV328">
        <v>62.6997</v>
      </c>
      <c r="EW328">
        <v>33.4655</v>
      </c>
      <c r="EX328">
        <v>1</v>
      </c>
      <c r="EY328">
        <v>-0.12827</v>
      </c>
      <c r="EZ328">
        <v>2.02801</v>
      </c>
      <c r="FA328">
        <v>20.3741</v>
      </c>
      <c r="FB328">
        <v>5.21714</v>
      </c>
      <c r="FC328">
        <v>12.0099</v>
      </c>
      <c r="FD328">
        <v>4.98945</v>
      </c>
      <c r="FE328">
        <v>3.28845</v>
      </c>
      <c r="FF328">
        <v>9999</v>
      </c>
      <c r="FG328">
        <v>9999</v>
      </c>
      <c r="FH328">
        <v>9999</v>
      </c>
      <c r="FI328">
        <v>267.8</v>
      </c>
      <c r="FJ328">
        <v>1.86694</v>
      </c>
      <c r="FK328">
        <v>1.86606</v>
      </c>
      <c r="FL328">
        <v>1.86554</v>
      </c>
      <c r="FM328">
        <v>1.86551</v>
      </c>
      <c r="FN328">
        <v>1.86734</v>
      </c>
      <c r="FO328">
        <v>1.86981</v>
      </c>
      <c r="FP328">
        <v>1.86845</v>
      </c>
      <c r="FQ328">
        <v>1.86995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-2.2</v>
      </c>
      <c r="GF328">
        <v>-0.1363</v>
      </c>
      <c r="GG328">
        <v>-1.924539205026614</v>
      </c>
      <c r="GH328">
        <v>-0.003472570976848066</v>
      </c>
      <c r="GI328">
        <v>7.724417303660118E-07</v>
      </c>
      <c r="GJ328">
        <v>-2.052396271755168E-10</v>
      </c>
      <c r="GK328">
        <v>-0.1837585470287317</v>
      </c>
      <c r="GL328">
        <v>-0.01104087791735834</v>
      </c>
      <c r="GM328">
        <v>0.001110027317673367</v>
      </c>
      <c r="GN328">
        <v>-2.007286811265012E-05</v>
      </c>
      <c r="GO328">
        <v>4</v>
      </c>
      <c r="GP328">
        <v>2317</v>
      </c>
      <c r="GQ328">
        <v>1</v>
      </c>
      <c r="GR328">
        <v>22</v>
      </c>
      <c r="GS328">
        <v>8677.1</v>
      </c>
      <c r="GT328">
        <v>8677.200000000001</v>
      </c>
      <c r="GU328">
        <v>0.244141</v>
      </c>
      <c r="GV328">
        <v>2.30591</v>
      </c>
      <c r="GW328">
        <v>1.39648</v>
      </c>
      <c r="GX328">
        <v>2.33398</v>
      </c>
      <c r="GY328">
        <v>1.49536</v>
      </c>
      <c r="GZ328">
        <v>2.44629</v>
      </c>
      <c r="HA328">
        <v>32.5539</v>
      </c>
      <c r="HB328">
        <v>15.9883</v>
      </c>
      <c r="HC328">
        <v>18</v>
      </c>
      <c r="HD328">
        <v>514.693</v>
      </c>
      <c r="HE328">
        <v>449.766</v>
      </c>
      <c r="HF328">
        <v>21.0191</v>
      </c>
      <c r="HG328">
        <v>25.7816</v>
      </c>
      <c r="HH328">
        <v>30.0001</v>
      </c>
      <c r="HI328">
        <v>25.7731</v>
      </c>
      <c r="HJ328">
        <v>25.7172</v>
      </c>
      <c r="HK328">
        <v>4.89695</v>
      </c>
      <c r="HL328">
        <v>20.3087</v>
      </c>
      <c r="HM328">
        <v>24.7358</v>
      </c>
      <c r="HN328">
        <v>21.0213</v>
      </c>
      <c r="HO328">
        <v>32.0503</v>
      </c>
      <c r="HP328">
        <v>13.5513</v>
      </c>
      <c r="HQ328">
        <v>100.826</v>
      </c>
      <c r="HR328">
        <v>100.893</v>
      </c>
    </row>
    <row r="329" spans="1:226">
      <c r="A329">
        <v>313</v>
      </c>
      <c r="B329">
        <v>1664380046</v>
      </c>
      <c r="C329">
        <v>3841</v>
      </c>
      <c r="D329" t="s">
        <v>991</v>
      </c>
      <c r="E329" t="s">
        <v>992</v>
      </c>
      <c r="F329">
        <v>5</v>
      </c>
      <c r="G329" t="s">
        <v>944</v>
      </c>
      <c r="H329" t="s">
        <v>354</v>
      </c>
      <c r="I329">
        <v>1664380038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425.9663612415355</v>
      </c>
      <c r="AK329">
        <v>409.4151818181817</v>
      </c>
      <c r="AL329">
        <v>0.0003742294166112414</v>
      </c>
      <c r="AM329">
        <v>64.67679639043206</v>
      </c>
      <c r="AN329">
        <f>(AP329 - AO329 + BO329*1E3/(8.314*(BQ329+273.15)) * AR329/BN329 * AQ329) * BN329/(100*BB329) * 1000/(1000 - AP329)</f>
        <v>0</v>
      </c>
      <c r="AO329">
        <v>14.38651627177762</v>
      </c>
      <c r="AP329">
        <v>18.22070121212121</v>
      </c>
      <c r="AQ329">
        <v>-1.456740889447568E-05</v>
      </c>
      <c r="AR329">
        <v>104.18039947468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1664380038</v>
      </c>
      <c r="BH329">
        <v>401.9019677419354</v>
      </c>
      <c r="BI329">
        <v>419.812129032258</v>
      </c>
      <c r="BJ329">
        <v>18.22158064516129</v>
      </c>
      <c r="BK329">
        <v>14.35208387096774</v>
      </c>
      <c r="BL329">
        <v>405.1201935483871</v>
      </c>
      <c r="BM329">
        <v>18.35812580645161</v>
      </c>
      <c r="BN329">
        <v>500.0553870967742</v>
      </c>
      <c r="BO329">
        <v>91.38723548387094</v>
      </c>
      <c r="BP329">
        <v>0.09995758709677419</v>
      </c>
      <c r="BQ329">
        <v>24.73556129032259</v>
      </c>
      <c r="BR329">
        <v>25.00595161290323</v>
      </c>
      <c r="BS329">
        <v>999.9000000000003</v>
      </c>
      <c r="BT329">
        <v>0</v>
      </c>
      <c r="BU329">
        <v>0</v>
      </c>
      <c r="BV329">
        <v>9999.976774193548</v>
      </c>
      <c r="BW329">
        <v>0</v>
      </c>
      <c r="BX329">
        <v>7.851877741935484</v>
      </c>
      <c r="BY329">
        <v>-17.9100064516129</v>
      </c>
      <c r="BZ329">
        <v>409.3612258064516</v>
      </c>
      <c r="CA329">
        <v>425.9249032258064</v>
      </c>
      <c r="CB329">
        <v>3.869493870967741</v>
      </c>
      <c r="CC329">
        <v>419.812129032258</v>
      </c>
      <c r="CD329">
        <v>14.35208387096774</v>
      </c>
      <c r="CE329">
        <v>1.66522</v>
      </c>
      <c r="CF329">
        <v>1.311598387096774</v>
      </c>
      <c r="CG329">
        <v>14.57595806451613</v>
      </c>
      <c r="CH329">
        <v>10.93238387096774</v>
      </c>
      <c r="CI329">
        <v>2000.01129032258</v>
      </c>
      <c r="CJ329">
        <v>0.9799951935483868</v>
      </c>
      <c r="CK329">
        <v>0.0200045064516129</v>
      </c>
      <c r="CL329">
        <v>0</v>
      </c>
      <c r="CM329">
        <v>807.8066451612904</v>
      </c>
      <c r="CN329">
        <v>5.000969999999999</v>
      </c>
      <c r="CO329">
        <v>16016.56451612903</v>
      </c>
      <c r="CP329">
        <v>16707.64516129032</v>
      </c>
      <c r="CQ329">
        <v>37.68699999999998</v>
      </c>
      <c r="CR329">
        <v>38.258</v>
      </c>
      <c r="CS329">
        <v>37.629</v>
      </c>
      <c r="CT329">
        <v>37.885</v>
      </c>
      <c r="CU329">
        <v>38.125</v>
      </c>
      <c r="CV329">
        <v>1955.100967741936</v>
      </c>
      <c r="CW329">
        <v>39.91000000000001</v>
      </c>
      <c r="CX329">
        <v>0</v>
      </c>
      <c r="CY329">
        <v>1664380049.8</v>
      </c>
      <c r="CZ329">
        <v>0</v>
      </c>
      <c r="DA329">
        <v>0</v>
      </c>
      <c r="DB329" t="s">
        <v>356</v>
      </c>
      <c r="DC329">
        <v>1663859321.1</v>
      </c>
      <c r="DD329">
        <v>1663859315.6</v>
      </c>
      <c r="DE329">
        <v>0</v>
      </c>
      <c r="DF329">
        <v>0.196</v>
      </c>
      <c r="DG329">
        <v>-0.001</v>
      </c>
      <c r="DH329">
        <v>-5.941</v>
      </c>
      <c r="DI329">
        <v>-0.174</v>
      </c>
      <c r="DJ329">
        <v>1500</v>
      </c>
      <c r="DK329">
        <v>17</v>
      </c>
      <c r="DL329">
        <v>0.13</v>
      </c>
      <c r="DM329">
        <v>0.04</v>
      </c>
      <c r="DN329">
        <v>-17.9163275</v>
      </c>
      <c r="DO329">
        <v>0.1997031894934925</v>
      </c>
      <c r="DP329">
        <v>0.02698731171773104</v>
      </c>
      <c r="DQ329">
        <v>0</v>
      </c>
      <c r="DR329">
        <v>3.884621</v>
      </c>
      <c r="DS329">
        <v>-0.3940165103189625</v>
      </c>
      <c r="DT329">
        <v>0.03797468280315188</v>
      </c>
      <c r="DU329">
        <v>0</v>
      </c>
      <c r="DV329">
        <v>0</v>
      </c>
      <c r="DW329">
        <v>2</v>
      </c>
      <c r="DX329" t="s">
        <v>357</v>
      </c>
      <c r="DY329">
        <v>2.98399</v>
      </c>
      <c r="DZ329">
        <v>2.71556</v>
      </c>
      <c r="EA329">
        <v>0.0929526</v>
      </c>
      <c r="EB329">
        <v>0.0945568</v>
      </c>
      <c r="EC329">
        <v>0.0897352</v>
      </c>
      <c r="ED329">
        <v>0.07427640000000001</v>
      </c>
      <c r="EE329">
        <v>28772.5</v>
      </c>
      <c r="EF329">
        <v>28868.1</v>
      </c>
      <c r="EG329">
        <v>29476.9</v>
      </c>
      <c r="EH329">
        <v>29482.6</v>
      </c>
      <c r="EI329">
        <v>35566.5</v>
      </c>
      <c r="EJ329">
        <v>36288.8</v>
      </c>
      <c r="EK329">
        <v>41540.6</v>
      </c>
      <c r="EL329">
        <v>42009</v>
      </c>
      <c r="EM329">
        <v>1.95995</v>
      </c>
      <c r="EN329">
        <v>1.93088</v>
      </c>
      <c r="EO329">
        <v>0.100963</v>
      </c>
      <c r="EP329">
        <v>0</v>
      </c>
      <c r="EQ329">
        <v>23.3301</v>
      </c>
      <c r="ER329">
        <v>999.9</v>
      </c>
      <c r="ES329">
        <v>40.6</v>
      </c>
      <c r="ET329">
        <v>28.3</v>
      </c>
      <c r="EU329">
        <v>17.1566</v>
      </c>
      <c r="EV329">
        <v>62.8997</v>
      </c>
      <c r="EW329">
        <v>33.4615</v>
      </c>
      <c r="EX329">
        <v>1</v>
      </c>
      <c r="EY329">
        <v>-0.130246</v>
      </c>
      <c r="EZ329">
        <v>0.613777</v>
      </c>
      <c r="FA329">
        <v>20.3861</v>
      </c>
      <c r="FB329">
        <v>5.22178</v>
      </c>
      <c r="FC329">
        <v>12.0099</v>
      </c>
      <c r="FD329">
        <v>4.9907</v>
      </c>
      <c r="FE329">
        <v>3.28905</v>
      </c>
      <c r="FF329">
        <v>9999</v>
      </c>
      <c r="FG329">
        <v>9999</v>
      </c>
      <c r="FH329">
        <v>9999</v>
      </c>
      <c r="FI329">
        <v>267.8</v>
      </c>
      <c r="FJ329">
        <v>1.86699</v>
      </c>
      <c r="FK329">
        <v>1.86608</v>
      </c>
      <c r="FL329">
        <v>1.86554</v>
      </c>
      <c r="FM329">
        <v>1.86553</v>
      </c>
      <c r="FN329">
        <v>1.8673</v>
      </c>
      <c r="FO329">
        <v>1.86981</v>
      </c>
      <c r="FP329">
        <v>1.86845</v>
      </c>
      <c r="FQ329">
        <v>1.86996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-3.219</v>
      </c>
      <c r="GF329">
        <v>-0.1365</v>
      </c>
      <c r="GG329">
        <v>-1.924539205026614</v>
      </c>
      <c r="GH329">
        <v>-0.003472570976848066</v>
      </c>
      <c r="GI329">
        <v>7.724417303660118E-07</v>
      </c>
      <c r="GJ329">
        <v>-2.052396271755168E-10</v>
      </c>
      <c r="GK329">
        <v>-0.1837585470287317</v>
      </c>
      <c r="GL329">
        <v>-0.01104087791735834</v>
      </c>
      <c r="GM329">
        <v>0.001110027317673367</v>
      </c>
      <c r="GN329">
        <v>-2.007286811265012E-05</v>
      </c>
      <c r="GO329">
        <v>4</v>
      </c>
      <c r="GP329">
        <v>2317</v>
      </c>
      <c r="GQ329">
        <v>1</v>
      </c>
      <c r="GR329">
        <v>22</v>
      </c>
      <c r="GS329">
        <v>8678.700000000001</v>
      </c>
      <c r="GT329">
        <v>8678.799999999999</v>
      </c>
      <c r="GU329">
        <v>1.03882</v>
      </c>
      <c r="GV329">
        <v>2.229</v>
      </c>
      <c r="GW329">
        <v>1.39648</v>
      </c>
      <c r="GX329">
        <v>2.33398</v>
      </c>
      <c r="GY329">
        <v>1.49536</v>
      </c>
      <c r="GZ329">
        <v>2.47192</v>
      </c>
      <c r="HA329">
        <v>32.5761</v>
      </c>
      <c r="HB329">
        <v>15.997</v>
      </c>
      <c r="HC329">
        <v>18</v>
      </c>
      <c r="HD329">
        <v>514.192</v>
      </c>
      <c r="HE329">
        <v>451.55</v>
      </c>
      <c r="HF329">
        <v>21.3369</v>
      </c>
      <c r="HG329">
        <v>25.7881</v>
      </c>
      <c r="HH329">
        <v>29.9986</v>
      </c>
      <c r="HI329">
        <v>25.7839</v>
      </c>
      <c r="HJ329">
        <v>25.7289</v>
      </c>
      <c r="HK329">
        <v>20.8122</v>
      </c>
      <c r="HL329">
        <v>13.586</v>
      </c>
      <c r="HM329">
        <v>24.7358</v>
      </c>
      <c r="HN329">
        <v>21.4754</v>
      </c>
      <c r="HO329">
        <v>426.499</v>
      </c>
      <c r="HP329">
        <v>14.5537</v>
      </c>
      <c r="HQ329">
        <v>100.83</v>
      </c>
      <c r="HR329">
        <v>100.896</v>
      </c>
    </row>
    <row r="330" spans="1:226">
      <c r="A330">
        <v>314</v>
      </c>
      <c r="B330">
        <v>1664380051</v>
      </c>
      <c r="C330">
        <v>3846</v>
      </c>
      <c r="D330" t="s">
        <v>993</v>
      </c>
      <c r="E330" t="s">
        <v>994</v>
      </c>
      <c r="F330">
        <v>5</v>
      </c>
      <c r="G330" t="s">
        <v>944</v>
      </c>
      <c r="H330" t="s">
        <v>354</v>
      </c>
      <c r="I330">
        <v>1664380043.155172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425.9733128631171</v>
      </c>
      <c r="AK330">
        <v>409.5157878787877</v>
      </c>
      <c r="AL330">
        <v>0.02437992733617972</v>
      </c>
      <c r="AM330">
        <v>64.67679639043206</v>
      </c>
      <c r="AN330">
        <f>(AP330 - AO330 + BO330*1E3/(8.314*(BQ330+273.15)) * AR330/BN330 * AQ330) * BN330/(100*BB330) * 1000/(1000 - AP330)</f>
        <v>0</v>
      </c>
      <c r="AO330">
        <v>14.43597876977502</v>
      </c>
      <c r="AP330">
        <v>18.23463454545455</v>
      </c>
      <c r="AQ330">
        <v>6.327600950534764E-05</v>
      </c>
      <c r="AR330">
        <v>104.18039947468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1664380043.155172</v>
      </c>
      <c r="BH330">
        <v>401.9431034482758</v>
      </c>
      <c r="BI330">
        <v>419.9762068965516</v>
      </c>
      <c r="BJ330">
        <v>18.22391724137931</v>
      </c>
      <c r="BK330">
        <v>14.39058965517241</v>
      </c>
      <c r="BL330">
        <v>405.1614137931034</v>
      </c>
      <c r="BM330">
        <v>18.36045172413793</v>
      </c>
      <c r="BN330">
        <v>500.0287931034483</v>
      </c>
      <c r="BO330">
        <v>91.38725862068966</v>
      </c>
      <c r="BP330">
        <v>0.0998685724137931</v>
      </c>
      <c r="BQ330">
        <v>24.72243448275863</v>
      </c>
      <c r="BR330">
        <v>24.99366551724138</v>
      </c>
      <c r="BS330">
        <v>999.9000000000002</v>
      </c>
      <c r="BT330">
        <v>0</v>
      </c>
      <c r="BU330">
        <v>0</v>
      </c>
      <c r="BV330">
        <v>10007.90620689655</v>
      </c>
      <c r="BW330">
        <v>0</v>
      </c>
      <c r="BX330">
        <v>7.74321896551724</v>
      </c>
      <c r="BY330">
        <v>-18.0330275862069</v>
      </c>
      <c r="BZ330">
        <v>409.4041379310345</v>
      </c>
      <c r="CA330">
        <v>426.1080689655173</v>
      </c>
      <c r="CB330">
        <v>3.833325517241379</v>
      </c>
      <c r="CC330">
        <v>419.9762068965516</v>
      </c>
      <c r="CD330">
        <v>14.39058965517241</v>
      </c>
      <c r="CE330">
        <v>1.665433793103448</v>
      </c>
      <c r="CF330">
        <v>1.315118275862069</v>
      </c>
      <c r="CG330">
        <v>14.57795172413793</v>
      </c>
      <c r="CH330">
        <v>10.97270689655172</v>
      </c>
      <c r="CI330">
        <v>2000.015517241379</v>
      </c>
      <c r="CJ330">
        <v>0.9799951034482757</v>
      </c>
      <c r="CK330">
        <v>0.02000459655172414</v>
      </c>
      <c r="CL330">
        <v>0</v>
      </c>
      <c r="CM330">
        <v>807.0417241379313</v>
      </c>
      <c r="CN330">
        <v>5.000969999999999</v>
      </c>
      <c r="CO330">
        <v>16001.62413793104</v>
      </c>
      <c r="CP330">
        <v>16707.67931034483</v>
      </c>
      <c r="CQ330">
        <v>37.67844827586207</v>
      </c>
      <c r="CR330">
        <v>38.25855172413793</v>
      </c>
      <c r="CS330">
        <v>37.625</v>
      </c>
      <c r="CT330">
        <v>37.87927586206897</v>
      </c>
      <c r="CU330">
        <v>38.125</v>
      </c>
      <c r="CV330">
        <v>1955.105517241379</v>
      </c>
      <c r="CW330">
        <v>39.91</v>
      </c>
      <c r="CX330">
        <v>0</v>
      </c>
      <c r="CY330">
        <v>1664380055.2</v>
      </c>
      <c r="CZ330">
        <v>0</v>
      </c>
      <c r="DA330">
        <v>0</v>
      </c>
      <c r="DB330" t="s">
        <v>356</v>
      </c>
      <c r="DC330">
        <v>1663859321.1</v>
      </c>
      <c r="DD330">
        <v>1663859315.6</v>
      </c>
      <c r="DE330">
        <v>0</v>
      </c>
      <c r="DF330">
        <v>0.196</v>
      </c>
      <c r="DG330">
        <v>-0.001</v>
      </c>
      <c r="DH330">
        <v>-5.941</v>
      </c>
      <c r="DI330">
        <v>-0.174</v>
      </c>
      <c r="DJ330">
        <v>1500</v>
      </c>
      <c r="DK330">
        <v>17</v>
      </c>
      <c r="DL330">
        <v>0.13</v>
      </c>
      <c r="DM330">
        <v>0.04</v>
      </c>
      <c r="DN330">
        <v>-17.930785</v>
      </c>
      <c r="DO330">
        <v>-0.2420442776735021</v>
      </c>
      <c r="DP330">
        <v>0.1301808829091274</v>
      </c>
      <c r="DQ330">
        <v>0</v>
      </c>
      <c r="DR330">
        <v>3.85659775</v>
      </c>
      <c r="DS330">
        <v>-0.4114798874296498</v>
      </c>
      <c r="DT330">
        <v>0.03973753178592623</v>
      </c>
      <c r="DU330">
        <v>0</v>
      </c>
      <c r="DV330">
        <v>0</v>
      </c>
      <c r="DW330">
        <v>2</v>
      </c>
      <c r="DX330" t="s">
        <v>357</v>
      </c>
      <c r="DY330">
        <v>2.98414</v>
      </c>
      <c r="DZ330">
        <v>2.71584</v>
      </c>
      <c r="EA330">
        <v>0.092985</v>
      </c>
      <c r="EB330">
        <v>0.095028</v>
      </c>
      <c r="EC330">
        <v>0.0897857</v>
      </c>
      <c r="ED330">
        <v>0.0744895</v>
      </c>
      <c r="EE330">
        <v>28771.9</v>
      </c>
      <c r="EF330">
        <v>28853.3</v>
      </c>
      <c r="EG330">
        <v>29477.3</v>
      </c>
      <c r="EH330">
        <v>29482.9</v>
      </c>
      <c r="EI330">
        <v>35564.9</v>
      </c>
      <c r="EJ330">
        <v>36280.6</v>
      </c>
      <c r="EK330">
        <v>41541</v>
      </c>
      <c r="EL330">
        <v>42009.3</v>
      </c>
      <c r="EM330">
        <v>1.95993</v>
      </c>
      <c r="EN330">
        <v>1.93082</v>
      </c>
      <c r="EO330">
        <v>0.101984</v>
      </c>
      <c r="EP330">
        <v>0</v>
      </c>
      <c r="EQ330">
        <v>23.3201</v>
      </c>
      <c r="ER330">
        <v>999.9</v>
      </c>
      <c r="ES330">
        <v>40.6</v>
      </c>
      <c r="ET330">
        <v>28.3</v>
      </c>
      <c r="EU330">
        <v>17.1566</v>
      </c>
      <c r="EV330">
        <v>62.9397</v>
      </c>
      <c r="EW330">
        <v>33.5617</v>
      </c>
      <c r="EX330">
        <v>1</v>
      </c>
      <c r="EY330">
        <v>-0.130574</v>
      </c>
      <c r="EZ330">
        <v>1.13656</v>
      </c>
      <c r="FA330">
        <v>20.383</v>
      </c>
      <c r="FB330">
        <v>5.21759</v>
      </c>
      <c r="FC330">
        <v>12.0099</v>
      </c>
      <c r="FD330">
        <v>4.98935</v>
      </c>
      <c r="FE330">
        <v>3.28838</v>
      </c>
      <c r="FF330">
        <v>9999</v>
      </c>
      <c r="FG330">
        <v>9999</v>
      </c>
      <c r="FH330">
        <v>9999</v>
      </c>
      <c r="FI330">
        <v>267.8</v>
      </c>
      <c r="FJ330">
        <v>1.86697</v>
      </c>
      <c r="FK330">
        <v>1.86608</v>
      </c>
      <c r="FL330">
        <v>1.86554</v>
      </c>
      <c r="FM330">
        <v>1.86553</v>
      </c>
      <c r="FN330">
        <v>1.86733</v>
      </c>
      <c r="FO330">
        <v>1.86982</v>
      </c>
      <c r="FP330">
        <v>1.86846</v>
      </c>
      <c r="FQ330">
        <v>1.86996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-3.219</v>
      </c>
      <c r="GF330">
        <v>-0.1364</v>
      </c>
      <c r="GG330">
        <v>-1.924539205026614</v>
      </c>
      <c r="GH330">
        <v>-0.003472570976848066</v>
      </c>
      <c r="GI330">
        <v>7.724417303660118E-07</v>
      </c>
      <c r="GJ330">
        <v>-2.052396271755168E-10</v>
      </c>
      <c r="GK330">
        <v>-0.1837585470287317</v>
      </c>
      <c r="GL330">
        <v>-0.01104087791735834</v>
      </c>
      <c r="GM330">
        <v>0.001110027317673367</v>
      </c>
      <c r="GN330">
        <v>-2.007286811265012E-05</v>
      </c>
      <c r="GO330">
        <v>4</v>
      </c>
      <c r="GP330">
        <v>2317</v>
      </c>
      <c r="GQ330">
        <v>1</v>
      </c>
      <c r="GR330">
        <v>22</v>
      </c>
      <c r="GS330">
        <v>8678.799999999999</v>
      </c>
      <c r="GT330">
        <v>8678.9</v>
      </c>
      <c r="GU330">
        <v>1.06567</v>
      </c>
      <c r="GV330">
        <v>2.22778</v>
      </c>
      <c r="GW330">
        <v>1.39648</v>
      </c>
      <c r="GX330">
        <v>2.33398</v>
      </c>
      <c r="GY330">
        <v>1.49536</v>
      </c>
      <c r="GZ330">
        <v>2.45483</v>
      </c>
      <c r="HA330">
        <v>32.5761</v>
      </c>
      <c r="HB330">
        <v>15.997</v>
      </c>
      <c r="HC330">
        <v>18</v>
      </c>
      <c r="HD330">
        <v>514.176</v>
      </c>
      <c r="HE330">
        <v>451.519</v>
      </c>
      <c r="HF330">
        <v>21.4881</v>
      </c>
      <c r="HG330">
        <v>25.7879</v>
      </c>
      <c r="HH330">
        <v>29.9996</v>
      </c>
      <c r="HI330">
        <v>25.7839</v>
      </c>
      <c r="HJ330">
        <v>25.7289</v>
      </c>
      <c r="HK330">
        <v>21.3435</v>
      </c>
      <c r="HL330">
        <v>13.0063</v>
      </c>
      <c r="HM330">
        <v>24.7358</v>
      </c>
      <c r="HN330">
        <v>21.4846</v>
      </c>
      <c r="HO330">
        <v>439.922</v>
      </c>
      <c r="HP330">
        <v>14.5841</v>
      </c>
      <c r="HQ330">
        <v>100.831</v>
      </c>
      <c r="HR330">
        <v>100.896</v>
      </c>
    </row>
    <row r="331" spans="1:226">
      <c r="A331">
        <v>315</v>
      </c>
      <c r="B331">
        <v>1664380056</v>
      </c>
      <c r="C331">
        <v>3851</v>
      </c>
      <c r="D331" t="s">
        <v>995</v>
      </c>
      <c r="E331" t="s">
        <v>996</v>
      </c>
      <c r="F331">
        <v>5</v>
      </c>
      <c r="G331" t="s">
        <v>944</v>
      </c>
      <c r="H331" t="s">
        <v>354</v>
      </c>
      <c r="I331">
        <v>1664380048.232143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433.5507385750977</v>
      </c>
      <c r="AK331">
        <v>412.8950303030303</v>
      </c>
      <c r="AL331">
        <v>0.8473188443626201</v>
      </c>
      <c r="AM331">
        <v>64.67679639043206</v>
      </c>
      <c r="AN331">
        <f>(AP331 - AO331 + BO331*1E3/(8.314*(BQ331+273.15)) * AR331/BN331 * AQ331) * BN331/(100*BB331) * 1000/(1000 - AP331)</f>
        <v>0</v>
      </c>
      <c r="AO331">
        <v>14.48395757495072</v>
      </c>
      <c r="AP331">
        <v>18.24560909090908</v>
      </c>
      <c r="AQ331">
        <v>3.912736128076937E-05</v>
      </c>
      <c r="AR331">
        <v>104.18039947468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1664380048.232143</v>
      </c>
      <c r="BH331">
        <v>402.4618214285715</v>
      </c>
      <c r="BI331">
        <v>422.8289285714286</v>
      </c>
      <c r="BJ331">
        <v>18.23018571428571</v>
      </c>
      <c r="BK331">
        <v>14.43377857142857</v>
      </c>
      <c r="BL331">
        <v>405.6817857142858</v>
      </c>
      <c r="BM331">
        <v>18.36664642857143</v>
      </c>
      <c r="BN331">
        <v>500.0335000000001</v>
      </c>
      <c r="BO331">
        <v>91.38728928571427</v>
      </c>
      <c r="BP331">
        <v>0.09990098214285714</v>
      </c>
      <c r="BQ331">
        <v>24.715775</v>
      </c>
      <c r="BR331">
        <v>24.99406785714285</v>
      </c>
      <c r="BS331">
        <v>999.9000000000002</v>
      </c>
      <c r="BT331">
        <v>0</v>
      </c>
      <c r="BU331">
        <v>0</v>
      </c>
      <c r="BV331">
        <v>10005.10785714286</v>
      </c>
      <c r="BW331">
        <v>0</v>
      </c>
      <c r="BX331">
        <v>7.665253214285713</v>
      </c>
      <c r="BY331">
        <v>-20.36695714285714</v>
      </c>
      <c r="BZ331">
        <v>409.9351785714286</v>
      </c>
      <c r="CA331">
        <v>429.0213928571429</v>
      </c>
      <c r="CB331">
        <v>3.796402142857143</v>
      </c>
      <c r="CC331">
        <v>422.8289285714286</v>
      </c>
      <c r="CD331">
        <v>14.43377857142857</v>
      </c>
      <c r="CE331">
        <v>1.666006785714286</v>
      </c>
      <c r="CF331">
        <v>1.319065357142857</v>
      </c>
      <c r="CG331">
        <v>14.58326428571428</v>
      </c>
      <c r="CH331">
        <v>11.01780714285714</v>
      </c>
      <c r="CI331">
        <v>2000.008571428571</v>
      </c>
      <c r="CJ331">
        <v>0.9799948928571427</v>
      </c>
      <c r="CK331">
        <v>0.02000480714285714</v>
      </c>
      <c r="CL331">
        <v>0</v>
      </c>
      <c r="CM331">
        <v>806.2317142857142</v>
      </c>
      <c r="CN331">
        <v>5.00097</v>
      </c>
      <c r="CO331">
        <v>15986.68214285714</v>
      </c>
      <c r="CP331">
        <v>16707.61071428571</v>
      </c>
      <c r="CQ331">
        <v>37.66042857142857</v>
      </c>
      <c r="CR331">
        <v>38.25</v>
      </c>
      <c r="CS331">
        <v>37.625</v>
      </c>
      <c r="CT331">
        <v>37.875</v>
      </c>
      <c r="CU331">
        <v>38.11599999999999</v>
      </c>
      <c r="CV331">
        <v>1955.098571428571</v>
      </c>
      <c r="CW331">
        <v>39.91</v>
      </c>
      <c r="CX331">
        <v>0</v>
      </c>
      <c r="CY331">
        <v>1664380060</v>
      </c>
      <c r="CZ331">
        <v>0</v>
      </c>
      <c r="DA331">
        <v>0</v>
      </c>
      <c r="DB331" t="s">
        <v>356</v>
      </c>
      <c r="DC331">
        <v>1663859321.1</v>
      </c>
      <c r="DD331">
        <v>1663859315.6</v>
      </c>
      <c r="DE331">
        <v>0</v>
      </c>
      <c r="DF331">
        <v>0.196</v>
      </c>
      <c r="DG331">
        <v>-0.001</v>
      </c>
      <c r="DH331">
        <v>-5.941</v>
      </c>
      <c r="DI331">
        <v>-0.174</v>
      </c>
      <c r="DJ331">
        <v>1500</v>
      </c>
      <c r="DK331">
        <v>17</v>
      </c>
      <c r="DL331">
        <v>0.13</v>
      </c>
      <c r="DM331">
        <v>0.04</v>
      </c>
      <c r="DN331">
        <v>-19.37718292682927</v>
      </c>
      <c r="DO331">
        <v>-21.03316097560978</v>
      </c>
      <c r="DP331">
        <v>2.838946905396388</v>
      </c>
      <c r="DQ331">
        <v>0</v>
      </c>
      <c r="DR331">
        <v>3.81933243902439</v>
      </c>
      <c r="DS331">
        <v>-0.4360774912891919</v>
      </c>
      <c r="DT331">
        <v>0.04315298479236614</v>
      </c>
      <c r="DU331">
        <v>0</v>
      </c>
      <c r="DV331">
        <v>0</v>
      </c>
      <c r="DW331">
        <v>2</v>
      </c>
      <c r="DX331" t="s">
        <v>357</v>
      </c>
      <c r="DY331">
        <v>2.98408</v>
      </c>
      <c r="DZ331">
        <v>2.71555</v>
      </c>
      <c r="EA331">
        <v>0.09366910000000001</v>
      </c>
      <c r="EB331">
        <v>0.0972751</v>
      </c>
      <c r="EC331">
        <v>0.08982229999999999</v>
      </c>
      <c r="ED331">
        <v>0.07466390000000001</v>
      </c>
      <c r="EE331">
        <v>28750.5</v>
      </c>
      <c r="EF331">
        <v>28782.1</v>
      </c>
      <c r="EG331">
        <v>29477.6</v>
      </c>
      <c r="EH331">
        <v>29483.3</v>
      </c>
      <c r="EI331">
        <v>35563.9</v>
      </c>
      <c r="EJ331">
        <v>36274.2</v>
      </c>
      <c r="EK331">
        <v>41541.5</v>
      </c>
      <c r="EL331">
        <v>42009.9</v>
      </c>
      <c r="EM331">
        <v>1.96017</v>
      </c>
      <c r="EN331">
        <v>1.931</v>
      </c>
      <c r="EO331">
        <v>0.102594</v>
      </c>
      <c r="EP331">
        <v>0</v>
      </c>
      <c r="EQ331">
        <v>23.3125</v>
      </c>
      <c r="ER331">
        <v>999.9</v>
      </c>
      <c r="ES331">
        <v>40.6</v>
      </c>
      <c r="ET331">
        <v>28.3</v>
      </c>
      <c r="EU331">
        <v>17.1574</v>
      </c>
      <c r="EV331">
        <v>62.8297</v>
      </c>
      <c r="EW331">
        <v>33.4014</v>
      </c>
      <c r="EX331">
        <v>1</v>
      </c>
      <c r="EY331">
        <v>-0.130371</v>
      </c>
      <c r="EZ331">
        <v>1.31591</v>
      </c>
      <c r="FA331">
        <v>20.3815</v>
      </c>
      <c r="FB331">
        <v>5.21804</v>
      </c>
      <c r="FC331">
        <v>12.0099</v>
      </c>
      <c r="FD331">
        <v>4.9893</v>
      </c>
      <c r="FE331">
        <v>3.28842</v>
      </c>
      <c r="FF331">
        <v>9999</v>
      </c>
      <c r="FG331">
        <v>9999</v>
      </c>
      <c r="FH331">
        <v>9999</v>
      </c>
      <c r="FI331">
        <v>267.8</v>
      </c>
      <c r="FJ331">
        <v>1.86697</v>
      </c>
      <c r="FK331">
        <v>1.86608</v>
      </c>
      <c r="FL331">
        <v>1.86554</v>
      </c>
      <c r="FM331">
        <v>1.86551</v>
      </c>
      <c r="FN331">
        <v>1.86732</v>
      </c>
      <c r="FO331">
        <v>1.86982</v>
      </c>
      <c r="FP331">
        <v>1.86847</v>
      </c>
      <c r="FQ331">
        <v>1.86996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-3.23</v>
      </c>
      <c r="GF331">
        <v>-0.1363</v>
      </c>
      <c r="GG331">
        <v>-1.924539205026614</v>
      </c>
      <c r="GH331">
        <v>-0.003472570976848066</v>
      </c>
      <c r="GI331">
        <v>7.724417303660118E-07</v>
      </c>
      <c r="GJ331">
        <v>-2.052396271755168E-10</v>
      </c>
      <c r="GK331">
        <v>-0.1837585470287317</v>
      </c>
      <c r="GL331">
        <v>-0.01104087791735834</v>
      </c>
      <c r="GM331">
        <v>0.001110027317673367</v>
      </c>
      <c r="GN331">
        <v>-2.007286811265012E-05</v>
      </c>
      <c r="GO331">
        <v>4</v>
      </c>
      <c r="GP331">
        <v>2317</v>
      </c>
      <c r="GQ331">
        <v>1</v>
      </c>
      <c r="GR331">
        <v>22</v>
      </c>
      <c r="GS331">
        <v>8678.9</v>
      </c>
      <c r="GT331">
        <v>8679</v>
      </c>
      <c r="GU331">
        <v>1.09497</v>
      </c>
      <c r="GV331">
        <v>2.2229</v>
      </c>
      <c r="GW331">
        <v>1.39771</v>
      </c>
      <c r="GX331">
        <v>2.33398</v>
      </c>
      <c r="GY331">
        <v>1.49536</v>
      </c>
      <c r="GZ331">
        <v>2.44141</v>
      </c>
      <c r="HA331">
        <v>32.5761</v>
      </c>
      <c r="HB331">
        <v>15.9883</v>
      </c>
      <c r="HC331">
        <v>18</v>
      </c>
      <c r="HD331">
        <v>514.337</v>
      </c>
      <c r="HE331">
        <v>451.627</v>
      </c>
      <c r="HF331">
        <v>21.5128</v>
      </c>
      <c r="HG331">
        <v>25.7859</v>
      </c>
      <c r="HH331">
        <v>30</v>
      </c>
      <c r="HI331">
        <v>25.7839</v>
      </c>
      <c r="HJ331">
        <v>25.7289</v>
      </c>
      <c r="HK331">
        <v>21.9247</v>
      </c>
      <c r="HL331">
        <v>13.0063</v>
      </c>
      <c r="HM331">
        <v>24.7358</v>
      </c>
      <c r="HN331">
        <v>21.4917</v>
      </c>
      <c r="HO331">
        <v>459.957</v>
      </c>
      <c r="HP331">
        <v>14.6171</v>
      </c>
      <c r="HQ331">
        <v>100.832</v>
      </c>
      <c r="HR331">
        <v>100.898</v>
      </c>
    </row>
    <row r="332" spans="1:226">
      <c r="A332">
        <v>316</v>
      </c>
      <c r="B332">
        <v>1664380061</v>
      </c>
      <c r="C332">
        <v>3856</v>
      </c>
      <c r="D332" t="s">
        <v>997</v>
      </c>
      <c r="E332" t="s">
        <v>998</v>
      </c>
      <c r="F332">
        <v>5</v>
      </c>
      <c r="G332" t="s">
        <v>944</v>
      </c>
      <c r="H332" t="s">
        <v>354</v>
      </c>
      <c r="I332">
        <v>1664380053.5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448.8181878362702</v>
      </c>
      <c r="AK332">
        <v>422.251993939394</v>
      </c>
      <c r="AL332">
        <v>2.017910754851645</v>
      </c>
      <c r="AM332">
        <v>64.67679639043206</v>
      </c>
      <c r="AN332">
        <f>(AP332 - AO332 + BO332*1E3/(8.314*(BQ332+273.15)) * AR332/BN332 * AQ332) * BN332/(100*BB332) * 1000/(1000 - AP332)</f>
        <v>0</v>
      </c>
      <c r="AO332">
        <v>14.52931767173713</v>
      </c>
      <c r="AP332">
        <v>18.25619575757576</v>
      </c>
      <c r="AQ332">
        <v>4.587135359611662E-05</v>
      </c>
      <c r="AR332">
        <v>104.18039947468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1664380053.5</v>
      </c>
      <c r="BH332">
        <v>405.3181481481482</v>
      </c>
      <c r="BI332">
        <v>430.9298888888889</v>
      </c>
      <c r="BJ332">
        <v>18.24084074074074</v>
      </c>
      <c r="BK332">
        <v>14.48357407407407</v>
      </c>
      <c r="BL332">
        <v>408.5464074074073</v>
      </c>
      <c r="BM332">
        <v>18.3771962962963</v>
      </c>
      <c r="BN332">
        <v>500.0441111111111</v>
      </c>
      <c r="BO332">
        <v>91.38764444444443</v>
      </c>
      <c r="BP332">
        <v>0.09995897777777778</v>
      </c>
      <c r="BQ332">
        <v>24.71514074074075</v>
      </c>
      <c r="BR332">
        <v>24.99810370370371</v>
      </c>
      <c r="BS332">
        <v>999.9000000000001</v>
      </c>
      <c r="BT332">
        <v>0</v>
      </c>
      <c r="BU332">
        <v>0</v>
      </c>
      <c r="BV332">
        <v>10006.22666666667</v>
      </c>
      <c r="BW332">
        <v>0</v>
      </c>
      <c r="BX332">
        <v>7.634857407407407</v>
      </c>
      <c r="BY332">
        <v>-25.61166296296296</v>
      </c>
      <c r="BZ332">
        <v>412.848962962963</v>
      </c>
      <c r="CA332">
        <v>437.2633333333334</v>
      </c>
      <c r="CB332">
        <v>3.757264444444445</v>
      </c>
      <c r="CC332">
        <v>430.9298888888889</v>
      </c>
      <c r="CD332">
        <v>14.48357407407407</v>
      </c>
      <c r="CE332">
        <v>1.666987037037037</v>
      </c>
      <c r="CF332">
        <v>1.32361962962963</v>
      </c>
      <c r="CG332">
        <v>14.59237037037037</v>
      </c>
      <c r="CH332">
        <v>11.06972962962963</v>
      </c>
      <c r="CI332">
        <v>2000.007777777778</v>
      </c>
      <c r="CJ332">
        <v>0.9799948888888887</v>
      </c>
      <c r="CK332">
        <v>0.02000481111111111</v>
      </c>
      <c r="CL332">
        <v>0</v>
      </c>
      <c r="CM332">
        <v>805.4875185185185</v>
      </c>
      <c r="CN332">
        <v>5.00097</v>
      </c>
      <c r="CO332">
        <v>15971.58518518518</v>
      </c>
      <c r="CP332">
        <v>16707.61481481482</v>
      </c>
      <c r="CQ332">
        <v>37.63877777777778</v>
      </c>
      <c r="CR332">
        <v>38.25</v>
      </c>
      <c r="CS332">
        <v>37.625</v>
      </c>
      <c r="CT332">
        <v>37.875</v>
      </c>
      <c r="CU332">
        <v>38.11566666666667</v>
      </c>
      <c r="CV332">
        <v>1955.097777777778</v>
      </c>
      <c r="CW332">
        <v>39.91</v>
      </c>
      <c r="CX332">
        <v>0</v>
      </c>
      <c r="CY332">
        <v>1664380064.8</v>
      </c>
      <c r="CZ332">
        <v>0</v>
      </c>
      <c r="DA332">
        <v>0</v>
      </c>
      <c r="DB332" t="s">
        <v>356</v>
      </c>
      <c r="DC332">
        <v>1663859321.1</v>
      </c>
      <c r="DD332">
        <v>1663859315.6</v>
      </c>
      <c r="DE332">
        <v>0</v>
      </c>
      <c r="DF332">
        <v>0.196</v>
      </c>
      <c r="DG332">
        <v>-0.001</v>
      </c>
      <c r="DH332">
        <v>-5.941</v>
      </c>
      <c r="DI332">
        <v>-0.174</v>
      </c>
      <c r="DJ332">
        <v>1500</v>
      </c>
      <c r="DK332">
        <v>17</v>
      </c>
      <c r="DL332">
        <v>0.13</v>
      </c>
      <c r="DM332">
        <v>0.04</v>
      </c>
      <c r="DN332">
        <v>-22.89221463414634</v>
      </c>
      <c r="DO332">
        <v>-56.30888989547036</v>
      </c>
      <c r="DP332">
        <v>6.081696092356625</v>
      </c>
      <c r="DQ332">
        <v>0</v>
      </c>
      <c r="DR332">
        <v>3.783756829268293</v>
      </c>
      <c r="DS332">
        <v>-0.4491748432055728</v>
      </c>
      <c r="DT332">
        <v>0.04440395787891339</v>
      </c>
      <c r="DU332">
        <v>0</v>
      </c>
      <c r="DV332">
        <v>0</v>
      </c>
      <c r="DW332">
        <v>2</v>
      </c>
      <c r="DX332" t="s">
        <v>357</v>
      </c>
      <c r="DY332">
        <v>2.98412</v>
      </c>
      <c r="DZ332">
        <v>2.71552</v>
      </c>
      <c r="EA332">
        <v>0.09535</v>
      </c>
      <c r="EB332">
        <v>0.099948</v>
      </c>
      <c r="EC332">
        <v>0.08985799999999999</v>
      </c>
      <c r="ED332">
        <v>0.0747906</v>
      </c>
      <c r="EE332">
        <v>28696.6</v>
      </c>
      <c r="EF332">
        <v>28696.4</v>
      </c>
      <c r="EG332">
        <v>29477</v>
      </c>
      <c r="EH332">
        <v>29482.8</v>
      </c>
      <c r="EI332">
        <v>35561.7</v>
      </c>
      <c r="EJ332">
        <v>36268.6</v>
      </c>
      <c r="EK332">
        <v>41540.6</v>
      </c>
      <c r="EL332">
        <v>42009.1</v>
      </c>
      <c r="EM332">
        <v>1.95982</v>
      </c>
      <c r="EN332">
        <v>1.9311</v>
      </c>
      <c r="EO332">
        <v>0.104323</v>
      </c>
      <c r="EP332">
        <v>0</v>
      </c>
      <c r="EQ332">
        <v>23.3035</v>
      </c>
      <c r="ER332">
        <v>999.9</v>
      </c>
      <c r="ES332">
        <v>40.6</v>
      </c>
      <c r="ET332">
        <v>28.3</v>
      </c>
      <c r="EU332">
        <v>17.1553</v>
      </c>
      <c r="EV332">
        <v>62.8397</v>
      </c>
      <c r="EW332">
        <v>33.1731</v>
      </c>
      <c r="EX332">
        <v>1</v>
      </c>
      <c r="EY332">
        <v>-0.129982</v>
      </c>
      <c r="EZ332">
        <v>1.4131</v>
      </c>
      <c r="FA332">
        <v>20.3806</v>
      </c>
      <c r="FB332">
        <v>5.21834</v>
      </c>
      <c r="FC332">
        <v>12.0099</v>
      </c>
      <c r="FD332">
        <v>4.98965</v>
      </c>
      <c r="FE332">
        <v>3.28848</v>
      </c>
      <c r="FF332">
        <v>9999</v>
      </c>
      <c r="FG332">
        <v>9999</v>
      </c>
      <c r="FH332">
        <v>9999</v>
      </c>
      <c r="FI332">
        <v>267.8</v>
      </c>
      <c r="FJ332">
        <v>1.86699</v>
      </c>
      <c r="FK332">
        <v>1.86608</v>
      </c>
      <c r="FL332">
        <v>1.86554</v>
      </c>
      <c r="FM332">
        <v>1.86554</v>
      </c>
      <c r="FN332">
        <v>1.86733</v>
      </c>
      <c r="FO332">
        <v>1.86981</v>
      </c>
      <c r="FP332">
        <v>1.86847</v>
      </c>
      <c r="FQ332">
        <v>1.86996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-3.259</v>
      </c>
      <c r="GF332">
        <v>-0.1362</v>
      </c>
      <c r="GG332">
        <v>-1.924539205026614</v>
      </c>
      <c r="GH332">
        <v>-0.003472570976848066</v>
      </c>
      <c r="GI332">
        <v>7.724417303660118E-07</v>
      </c>
      <c r="GJ332">
        <v>-2.052396271755168E-10</v>
      </c>
      <c r="GK332">
        <v>-0.1837585470287317</v>
      </c>
      <c r="GL332">
        <v>-0.01104087791735834</v>
      </c>
      <c r="GM332">
        <v>0.001110027317673367</v>
      </c>
      <c r="GN332">
        <v>-2.007286811265012E-05</v>
      </c>
      <c r="GO332">
        <v>4</v>
      </c>
      <c r="GP332">
        <v>2317</v>
      </c>
      <c r="GQ332">
        <v>1</v>
      </c>
      <c r="GR332">
        <v>22</v>
      </c>
      <c r="GS332">
        <v>8679</v>
      </c>
      <c r="GT332">
        <v>8679.1</v>
      </c>
      <c r="GU332">
        <v>1.12915</v>
      </c>
      <c r="GV332">
        <v>2.22534</v>
      </c>
      <c r="GW332">
        <v>1.39648</v>
      </c>
      <c r="GX332">
        <v>2.33398</v>
      </c>
      <c r="GY332">
        <v>1.49536</v>
      </c>
      <c r="GZ332">
        <v>2.40601</v>
      </c>
      <c r="HA332">
        <v>32.5761</v>
      </c>
      <c r="HB332">
        <v>15.9795</v>
      </c>
      <c r="HC332">
        <v>18</v>
      </c>
      <c r="HD332">
        <v>514.111</v>
      </c>
      <c r="HE332">
        <v>451.688</v>
      </c>
      <c r="HF332">
        <v>21.5139</v>
      </c>
      <c r="HG332">
        <v>25.7859</v>
      </c>
      <c r="HH332">
        <v>30.0003</v>
      </c>
      <c r="HI332">
        <v>25.7839</v>
      </c>
      <c r="HJ332">
        <v>25.7289</v>
      </c>
      <c r="HK332">
        <v>22.605</v>
      </c>
      <c r="HL332">
        <v>12.7275</v>
      </c>
      <c r="HM332">
        <v>24.7358</v>
      </c>
      <c r="HN332">
        <v>21.4849</v>
      </c>
      <c r="HO332">
        <v>473.335</v>
      </c>
      <c r="HP332">
        <v>14.6475</v>
      </c>
      <c r="HQ332">
        <v>100.83</v>
      </c>
      <c r="HR332">
        <v>100.896</v>
      </c>
    </row>
    <row r="333" spans="1:226">
      <c r="A333">
        <v>317</v>
      </c>
      <c r="B333">
        <v>1664380066</v>
      </c>
      <c r="C333">
        <v>3861</v>
      </c>
      <c r="D333" t="s">
        <v>999</v>
      </c>
      <c r="E333" t="s">
        <v>1000</v>
      </c>
      <c r="F333">
        <v>5</v>
      </c>
      <c r="G333" t="s">
        <v>944</v>
      </c>
      <c r="H333" t="s">
        <v>354</v>
      </c>
      <c r="I333">
        <v>1664380058.214286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465.5183240741229</v>
      </c>
      <c r="AK333">
        <v>435.2769696969697</v>
      </c>
      <c r="AL333">
        <v>2.683302044030477</v>
      </c>
      <c r="AM333">
        <v>64.67679639043206</v>
      </c>
      <c r="AN333">
        <f>(AP333 - AO333 + BO333*1E3/(8.314*(BQ333+273.15)) * AR333/BN333 * AQ333) * BN333/(100*BB333) * 1000/(1000 - AP333)</f>
        <v>0</v>
      </c>
      <c r="AO333">
        <v>14.55721729923291</v>
      </c>
      <c r="AP333">
        <v>18.25789393939393</v>
      </c>
      <c r="AQ333">
        <v>5.350370178657904E-06</v>
      </c>
      <c r="AR333">
        <v>104.18039947468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1664380058.214286</v>
      </c>
      <c r="BH333">
        <v>411.6345357142858</v>
      </c>
      <c r="BI333">
        <v>443.4445714285715</v>
      </c>
      <c r="BJ333">
        <v>18.25025357142857</v>
      </c>
      <c r="BK333">
        <v>14.521725</v>
      </c>
      <c r="BL333">
        <v>414.8813928571429</v>
      </c>
      <c r="BM333">
        <v>18.38651428571429</v>
      </c>
      <c r="BN333">
        <v>500.0666071428572</v>
      </c>
      <c r="BO333">
        <v>91.38788571428572</v>
      </c>
      <c r="BP333">
        <v>0.100046575</v>
      </c>
      <c r="BQ333">
        <v>24.71728571428572</v>
      </c>
      <c r="BR333">
        <v>25.00705714285714</v>
      </c>
      <c r="BS333">
        <v>999.9000000000002</v>
      </c>
      <c r="BT333">
        <v>0</v>
      </c>
      <c r="BU333">
        <v>0</v>
      </c>
      <c r="BV333">
        <v>9992.659642857145</v>
      </c>
      <c r="BW333">
        <v>0</v>
      </c>
      <c r="BX333">
        <v>7.703795</v>
      </c>
      <c r="BY333">
        <v>-31.80996785714285</v>
      </c>
      <c r="BZ333">
        <v>419.2866428571429</v>
      </c>
      <c r="CA333">
        <v>449.9793928571429</v>
      </c>
      <c r="CB333">
        <v>3.728525357142858</v>
      </c>
      <c r="CC333">
        <v>443.4445714285715</v>
      </c>
      <c r="CD333">
        <v>14.521725</v>
      </c>
      <c r="CE333">
        <v>1.667851785714286</v>
      </c>
      <c r="CF333">
        <v>1.327109642857143</v>
      </c>
      <c r="CG333">
        <v>14.60040357142857</v>
      </c>
      <c r="CH333">
        <v>11.10940714285714</v>
      </c>
      <c r="CI333">
        <v>2000.003571428572</v>
      </c>
      <c r="CJ333">
        <v>0.9799948928571427</v>
      </c>
      <c r="CK333">
        <v>0.02000480714285714</v>
      </c>
      <c r="CL333">
        <v>0</v>
      </c>
      <c r="CM333">
        <v>805.0155714285714</v>
      </c>
      <c r="CN333">
        <v>5.00097</v>
      </c>
      <c r="CO333">
        <v>15961.44285714286</v>
      </c>
      <c r="CP333">
        <v>16707.58571428572</v>
      </c>
      <c r="CQ333">
        <v>37.62942857142857</v>
      </c>
      <c r="CR333">
        <v>38.25</v>
      </c>
      <c r="CS333">
        <v>37.625</v>
      </c>
      <c r="CT333">
        <v>37.875</v>
      </c>
      <c r="CU333">
        <v>38.09575</v>
      </c>
      <c r="CV333">
        <v>1955.093571428571</v>
      </c>
      <c r="CW333">
        <v>39.91</v>
      </c>
      <c r="CX333">
        <v>0</v>
      </c>
      <c r="CY333">
        <v>1664380070.2</v>
      </c>
      <c r="CZ333">
        <v>0</v>
      </c>
      <c r="DA333">
        <v>0</v>
      </c>
      <c r="DB333" t="s">
        <v>356</v>
      </c>
      <c r="DC333">
        <v>1663859321.1</v>
      </c>
      <c r="DD333">
        <v>1663859315.6</v>
      </c>
      <c r="DE333">
        <v>0</v>
      </c>
      <c r="DF333">
        <v>0.196</v>
      </c>
      <c r="DG333">
        <v>-0.001</v>
      </c>
      <c r="DH333">
        <v>-5.941</v>
      </c>
      <c r="DI333">
        <v>-0.174</v>
      </c>
      <c r="DJ333">
        <v>1500</v>
      </c>
      <c r="DK333">
        <v>17</v>
      </c>
      <c r="DL333">
        <v>0.13</v>
      </c>
      <c r="DM333">
        <v>0.04</v>
      </c>
      <c r="DN333">
        <v>-28.5074125</v>
      </c>
      <c r="DO333">
        <v>-80.23771519699814</v>
      </c>
      <c r="DP333">
        <v>7.803447328430797</v>
      </c>
      <c r="DQ333">
        <v>0</v>
      </c>
      <c r="DR333">
        <v>3.744614</v>
      </c>
      <c r="DS333">
        <v>-0.3740318949343444</v>
      </c>
      <c r="DT333">
        <v>0.03623343130314877</v>
      </c>
      <c r="DU333">
        <v>0</v>
      </c>
      <c r="DV333">
        <v>0</v>
      </c>
      <c r="DW333">
        <v>2</v>
      </c>
      <c r="DX333" t="s">
        <v>357</v>
      </c>
      <c r="DY333">
        <v>2.98407</v>
      </c>
      <c r="DZ333">
        <v>2.71564</v>
      </c>
      <c r="EA333">
        <v>0.0975916</v>
      </c>
      <c r="EB333">
        <v>0.102677</v>
      </c>
      <c r="EC333">
        <v>0.0898637</v>
      </c>
      <c r="ED333">
        <v>0.074907</v>
      </c>
      <c r="EE333">
        <v>28625.4</v>
      </c>
      <c r="EF333">
        <v>28609.1</v>
      </c>
      <c r="EG333">
        <v>29476.9</v>
      </c>
      <c r="EH333">
        <v>29482.4</v>
      </c>
      <c r="EI333">
        <v>35561.4</v>
      </c>
      <c r="EJ333">
        <v>36263.6</v>
      </c>
      <c r="EK333">
        <v>41540.4</v>
      </c>
      <c r="EL333">
        <v>42008.6</v>
      </c>
      <c r="EM333">
        <v>1.95975</v>
      </c>
      <c r="EN333">
        <v>1.93117</v>
      </c>
      <c r="EO333">
        <v>0.104617</v>
      </c>
      <c r="EP333">
        <v>0</v>
      </c>
      <c r="EQ333">
        <v>23.2969</v>
      </c>
      <c r="ER333">
        <v>999.9</v>
      </c>
      <c r="ES333">
        <v>40.6</v>
      </c>
      <c r="ET333">
        <v>28.3</v>
      </c>
      <c r="EU333">
        <v>17.1571</v>
      </c>
      <c r="EV333">
        <v>62.8797</v>
      </c>
      <c r="EW333">
        <v>33.4976</v>
      </c>
      <c r="EX333">
        <v>1</v>
      </c>
      <c r="EY333">
        <v>-0.129637</v>
      </c>
      <c r="EZ333">
        <v>1.49604</v>
      </c>
      <c r="FA333">
        <v>20.3799</v>
      </c>
      <c r="FB333">
        <v>5.21864</v>
      </c>
      <c r="FC333">
        <v>12.0099</v>
      </c>
      <c r="FD333">
        <v>4.9896</v>
      </c>
      <c r="FE333">
        <v>3.28853</v>
      </c>
      <c r="FF333">
        <v>9999</v>
      </c>
      <c r="FG333">
        <v>9999</v>
      </c>
      <c r="FH333">
        <v>9999</v>
      </c>
      <c r="FI333">
        <v>267.8</v>
      </c>
      <c r="FJ333">
        <v>1.86696</v>
      </c>
      <c r="FK333">
        <v>1.86612</v>
      </c>
      <c r="FL333">
        <v>1.86554</v>
      </c>
      <c r="FM333">
        <v>1.86553</v>
      </c>
      <c r="FN333">
        <v>1.86732</v>
      </c>
      <c r="FO333">
        <v>1.86981</v>
      </c>
      <c r="FP333">
        <v>1.86848</v>
      </c>
      <c r="FQ333">
        <v>1.86996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-3.297</v>
      </c>
      <c r="GF333">
        <v>-0.1362</v>
      </c>
      <c r="GG333">
        <v>-1.924539205026614</v>
      </c>
      <c r="GH333">
        <v>-0.003472570976848066</v>
      </c>
      <c r="GI333">
        <v>7.724417303660118E-07</v>
      </c>
      <c r="GJ333">
        <v>-2.052396271755168E-10</v>
      </c>
      <c r="GK333">
        <v>-0.1837585470287317</v>
      </c>
      <c r="GL333">
        <v>-0.01104087791735834</v>
      </c>
      <c r="GM333">
        <v>0.001110027317673367</v>
      </c>
      <c r="GN333">
        <v>-2.007286811265012E-05</v>
      </c>
      <c r="GO333">
        <v>4</v>
      </c>
      <c r="GP333">
        <v>2317</v>
      </c>
      <c r="GQ333">
        <v>1</v>
      </c>
      <c r="GR333">
        <v>22</v>
      </c>
      <c r="GS333">
        <v>8679.1</v>
      </c>
      <c r="GT333">
        <v>8679.200000000001</v>
      </c>
      <c r="GU333">
        <v>1.15845</v>
      </c>
      <c r="GV333">
        <v>2.22656</v>
      </c>
      <c r="GW333">
        <v>1.39648</v>
      </c>
      <c r="GX333">
        <v>2.33398</v>
      </c>
      <c r="GY333">
        <v>1.49536</v>
      </c>
      <c r="GZ333">
        <v>2.37671</v>
      </c>
      <c r="HA333">
        <v>32.5761</v>
      </c>
      <c r="HB333">
        <v>15.9795</v>
      </c>
      <c r="HC333">
        <v>18</v>
      </c>
      <c r="HD333">
        <v>514.062</v>
      </c>
      <c r="HE333">
        <v>451.734</v>
      </c>
      <c r="HF333">
        <v>21.503</v>
      </c>
      <c r="HG333">
        <v>25.7853</v>
      </c>
      <c r="HH333">
        <v>30.0002</v>
      </c>
      <c r="HI333">
        <v>25.7839</v>
      </c>
      <c r="HJ333">
        <v>25.7289</v>
      </c>
      <c r="HK333">
        <v>23.2081</v>
      </c>
      <c r="HL333">
        <v>12.4351</v>
      </c>
      <c r="HM333">
        <v>24.7358</v>
      </c>
      <c r="HN333">
        <v>21.4702</v>
      </c>
      <c r="HO333">
        <v>493.371</v>
      </c>
      <c r="HP333">
        <v>14.6789</v>
      </c>
      <c r="HQ333">
        <v>100.83</v>
      </c>
      <c r="HR333">
        <v>100.895</v>
      </c>
    </row>
    <row r="334" spans="1:226">
      <c r="A334">
        <v>318</v>
      </c>
      <c r="B334">
        <v>1664380071</v>
      </c>
      <c r="C334">
        <v>3866</v>
      </c>
      <c r="D334" t="s">
        <v>1001</v>
      </c>
      <c r="E334" t="s">
        <v>1002</v>
      </c>
      <c r="F334">
        <v>5</v>
      </c>
      <c r="G334" t="s">
        <v>944</v>
      </c>
      <c r="H334" t="s">
        <v>354</v>
      </c>
      <c r="I334">
        <v>1664380063.5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482.5040817302745</v>
      </c>
      <c r="AK334">
        <v>450.2642060606061</v>
      </c>
      <c r="AL334">
        <v>3.041661875025437</v>
      </c>
      <c r="AM334">
        <v>64.67679639043206</v>
      </c>
      <c r="AN334">
        <f>(AP334 - AO334 + BO334*1E3/(8.314*(BQ334+273.15)) * AR334/BN334 * AQ334) * BN334/(100*BB334) * 1000/(1000 - AP334)</f>
        <v>0</v>
      </c>
      <c r="AO334">
        <v>14.59502116908743</v>
      </c>
      <c r="AP334">
        <v>18.25811878787878</v>
      </c>
      <c r="AQ334">
        <v>-5.033096276863166E-07</v>
      </c>
      <c r="AR334">
        <v>104.18039947468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1664380063.5</v>
      </c>
      <c r="BH334">
        <v>422.8293333333334</v>
      </c>
      <c r="BI334">
        <v>460.3598148148148</v>
      </c>
      <c r="BJ334">
        <v>18.25605925925926</v>
      </c>
      <c r="BK334">
        <v>14.56040740740741</v>
      </c>
      <c r="BL334">
        <v>426.109</v>
      </c>
      <c r="BM334">
        <v>18.39227407407407</v>
      </c>
      <c r="BN334">
        <v>500.0587407407407</v>
      </c>
      <c r="BO334">
        <v>91.38837037037038</v>
      </c>
      <c r="BP334">
        <v>0.1000176</v>
      </c>
      <c r="BQ334">
        <v>24.71608148148148</v>
      </c>
      <c r="BR334">
        <v>25.01366296296296</v>
      </c>
      <c r="BS334">
        <v>999.9000000000001</v>
      </c>
      <c r="BT334">
        <v>0</v>
      </c>
      <c r="BU334">
        <v>0</v>
      </c>
      <c r="BV334">
        <v>9994.745185185186</v>
      </c>
      <c r="BW334">
        <v>0</v>
      </c>
      <c r="BX334">
        <v>7.762781111111111</v>
      </c>
      <c r="BY334">
        <v>-37.53052962962963</v>
      </c>
      <c r="BZ334">
        <v>430.691888888889</v>
      </c>
      <c r="CA334">
        <v>467.1621851851852</v>
      </c>
      <c r="CB334">
        <v>3.695646296296297</v>
      </c>
      <c r="CC334">
        <v>460.3598148148148</v>
      </c>
      <c r="CD334">
        <v>14.56040740740741</v>
      </c>
      <c r="CE334">
        <v>1.668391111111111</v>
      </c>
      <c r="CF334">
        <v>1.330651481481482</v>
      </c>
      <c r="CG334">
        <v>14.60541111111111</v>
      </c>
      <c r="CH334">
        <v>11.14957777777778</v>
      </c>
      <c r="CI334">
        <v>1999.996296296297</v>
      </c>
      <c r="CJ334">
        <v>0.9799949999999998</v>
      </c>
      <c r="CK334">
        <v>0.0200047</v>
      </c>
      <c r="CL334">
        <v>0</v>
      </c>
      <c r="CM334">
        <v>804.7717037037036</v>
      </c>
      <c r="CN334">
        <v>5.00097</v>
      </c>
      <c r="CO334">
        <v>15957.14814814815</v>
      </c>
      <c r="CP334">
        <v>16707.52222222222</v>
      </c>
      <c r="CQ334">
        <v>37.625</v>
      </c>
      <c r="CR334">
        <v>38.25</v>
      </c>
      <c r="CS334">
        <v>37.625</v>
      </c>
      <c r="CT334">
        <v>37.875</v>
      </c>
      <c r="CU334">
        <v>38.08766666666666</v>
      </c>
      <c r="CV334">
        <v>1955.086296296296</v>
      </c>
      <c r="CW334">
        <v>39.91</v>
      </c>
      <c r="CX334">
        <v>0</v>
      </c>
      <c r="CY334">
        <v>1664380075</v>
      </c>
      <c r="CZ334">
        <v>0</v>
      </c>
      <c r="DA334">
        <v>0</v>
      </c>
      <c r="DB334" t="s">
        <v>356</v>
      </c>
      <c r="DC334">
        <v>1663859321.1</v>
      </c>
      <c r="DD334">
        <v>1663859315.6</v>
      </c>
      <c r="DE334">
        <v>0</v>
      </c>
      <c r="DF334">
        <v>0.196</v>
      </c>
      <c r="DG334">
        <v>-0.001</v>
      </c>
      <c r="DH334">
        <v>-5.941</v>
      </c>
      <c r="DI334">
        <v>-0.174</v>
      </c>
      <c r="DJ334">
        <v>1500</v>
      </c>
      <c r="DK334">
        <v>17</v>
      </c>
      <c r="DL334">
        <v>0.13</v>
      </c>
      <c r="DM334">
        <v>0.04</v>
      </c>
      <c r="DN334">
        <v>-33.04067</v>
      </c>
      <c r="DO334">
        <v>-70.01332232645396</v>
      </c>
      <c r="DP334">
        <v>6.923134016838039</v>
      </c>
      <c r="DQ334">
        <v>0</v>
      </c>
      <c r="DR334">
        <v>3.71873875</v>
      </c>
      <c r="DS334">
        <v>-0.3595568105065727</v>
      </c>
      <c r="DT334">
        <v>0.03475241604460762</v>
      </c>
      <c r="DU334">
        <v>0</v>
      </c>
      <c r="DV334">
        <v>0</v>
      </c>
      <c r="DW334">
        <v>2</v>
      </c>
      <c r="DX334" t="s">
        <v>357</v>
      </c>
      <c r="DY334">
        <v>2.98418</v>
      </c>
      <c r="DZ334">
        <v>2.71561</v>
      </c>
      <c r="EA334">
        <v>0.100107</v>
      </c>
      <c r="EB334">
        <v>0.105377</v>
      </c>
      <c r="EC334">
        <v>0.08986230000000001</v>
      </c>
      <c r="ED334">
        <v>0.0750444</v>
      </c>
      <c r="EE334">
        <v>28545.9</v>
      </c>
      <c r="EF334">
        <v>28523.3</v>
      </c>
      <c r="EG334">
        <v>29477.1</v>
      </c>
      <c r="EH334">
        <v>29482.7</v>
      </c>
      <c r="EI334">
        <v>35561.6</v>
      </c>
      <c r="EJ334">
        <v>36258.4</v>
      </c>
      <c r="EK334">
        <v>41540.6</v>
      </c>
      <c r="EL334">
        <v>42009</v>
      </c>
      <c r="EM334">
        <v>1.95995</v>
      </c>
      <c r="EN334">
        <v>1.9313</v>
      </c>
      <c r="EO334">
        <v>0.104867</v>
      </c>
      <c r="EP334">
        <v>0</v>
      </c>
      <c r="EQ334">
        <v>23.2898</v>
      </c>
      <c r="ER334">
        <v>999.9</v>
      </c>
      <c r="ES334">
        <v>40.6</v>
      </c>
      <c r="ET334">
        <v>28.3</v>
      </c>
      <c r="EU334">
        <v>17.1559</v>
      </c>
      <c r="EV334">
        <v>62.9197</v>
      </c>
      <c r="EW334">
        <v>33.3614</v>
      </c>
      <c r="EX334">
        <v>1</v>
      </c>
      <c r="EY334">
        <v>-0.129619</v>
      </c>
      <c r="EZ334">
        <v>1.54531</v>
      </c>
      <c r="FA334">
        <v>20.3795</v>
      </c>
      <c r="FB334">
        <v>5.21774</v>
      </c>
      <c r="FC334">
        <v>12.0099</v>
      </c>
      <c r="FD334">
        <v>4.98935</v>
      </c>
      <c r="FE334">
        <v>3.28845</v>
      </c>
      <c r="FF334">
        <v>9999</v>
      </c>
      <c r="FG334">
        <v>9999</v>
      </c>
      <c r="FH334">
        <v>9999</v>
      </c>
      <c r="FI334">
        <v>267.8</v>
      </c>
      <c r="FJ334">
        <v>1.86695</v>
      </c>
      <c r="FK334">
        <v>1.86612</v>
      </c>
      <c r="FL334">
        <v>1.86554</v>
      </c>
      <c r="FM334">
        <v>1.86551</v>
      </c>
      <c r="FN334">
        <v>1.86734</v>
      </c>
      <c r="FO334">
        <v>1.86981</v>
      </c>
      <c r="FP334">
        <v>1.86849</v>
      </c>
      <c r="FQ334">
        <v>1.86996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-3.34</v>
      </c>
      <c r="GF334">
        <v>-0.1362</v>
      </c>
      <c r="GG334">
        <v>-1.924539205026614</v>
      </c>
      <c r="GH334">
        <v>-0.003472570976848066</v>
      </c>
      <c r="GI334">
        <v>7.724417303660118E-07</v>
      </c>
      <c r="GJ334">
        <v>-2.052396271755168E-10</v>
      </c>
      <c r="GK334">
        <v>-0.1837585470287317</v>
      </c>
      <c r="GL334">
        <v>-0.01104087791735834</v>
      </c>
      <c r="GM334">
        <v>0.001110027317673367</v>
      </c>
      <c r="GN334">
        <v>-2.007286811265012E-05</v>
      </c>
      <c r="GO334">
        <v>4</v>
      </c>
      <c r="GP334">
        <v>2317</v>
      </c>
      <c r="GQ334">
        <v>1</v>
      </c>
      <c r="GR334">
        <v>22</v>
      </c>
      <c r="GS334">
        <v>8679.200000000001</v>
      </c>
      <c r="GT334">
        <v>8679.299999999999</v>
      </c>
      <c r="GU334">
        <v>1.19263</v>
      </c>
      <c r="GV334">
        <v>2.21802</v>
      </c>
      <c r="GW334">
        <v>1.39648</v>
      </c>
      <c r="GX334">
        <v>2.33398</v>
      </c>
      <c r="GY334">
        <v>1.49536</v>
      </c>
      <c r="GZ334">
        <v>2.44141</v>
      </c>
      <c r="HA334">
        <v>32.5761</v>
      </c>
      <c r="HB334">
        <v>15.9883</v>
      </c>
      <c r="HC334">
        <v>18</v>
      </c>
      <c r="HD334">
        <v>514.192</v>
      </c>
      <c r="HE334">
        <v>451.811</v>
      </c>
      <c r="HF334">
        <v>21.4816</v>
      </c>
      <c r="HG334">
        <v>25.7838</v>
      </c>
      <c r="HH334">
        <v>30.0002</v>
      </c>
      <c r="HI334">
        <v>25.7839</v>
      </c>
      <c r="HJ334">
        <v>25.7289</v>
      </c>
      <c r="HK334">
        <v>23.8871</v>
      </c>
      <c r="HL334">
        <v>12.1634</v>
      </c>
      <c r="HM334">
        <v>25.1135</v>
      </c>
      <c r="HN334">
        <v>21.4502</v>
      </c>
      <c r="HO334">
        <v>506.738</v>
      </c>
      <c r="HP334">
        <v>14.7126</v>
      </c>
      <c r="HQ334">
        <v>100.83</v>
      </c>
      <c r="HR334">
        <v>100.896</v>
      </c>
    </row>
    <row r="335" spans="1:226">
      <c r="A335">
        <v>319</v>
      </c>
      <c r="B335">
        <v>1664380076</v>
      </c>
      <c r="C335">
        <v>3871</v>
      </c>
      <c r="D335" t="s">
        <v>1003</v>
      </c>
      <c r="E335" t="s">
        <v>1004</v>
      </c>
      <c r="F335">
        <v>5</v>
      </c>
      <c r="G335" t="s">
        <v>944</v>
      </c>
      <c r="H335" t="s">
        <v>354</v>
      </c>
      <c r="I335">
        <v>1664380068.214286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499.6647449668584</v>
      </c>
      <c r="AK335">
        <v>466.0719090909092</v>
      </c>
      <c r="AL335">
        <v>3.18159546884933</v>
      </c>
      <c r="AM335">
        <v>64.67679639043206</v>
      </c>
      <c r="AN335">
        <f>(AP335 - AO335 + BO335*1E3/(8.314*(BQ335+273.15)) * AR335/BN335 * AQ335) * BN335/(100*BB335) * 1000/(1000 - AP335)</f>
        <v>0</v>
      </c>
      <c r="AO335">
        <v>14.62573643239622</v>
      </c>
      <c r="AP335">
        <v>18.25777333333334</v>
      </c>
      <c r="AQ335">
        <v>3.537887383940805E-06</v>
      </c>
      <c r="AR335">
        <v>104.18039947468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1664380068.214286</v>
      </c>
      <c r="BH335">
        <v>435.6632499999999</v>
      </c>
      <c r="BI335">
        <v>476.0958214285715</v>
      </c>
      <c r="BJ335">
        <v>18.25795</v>
      </c>
      <c r="BK335">
        <v>14.58893214285714</v>
      </c>
      <c r="BL335">
        <v>438.9805357142857</v>
      </c>
      <c r="BM335">
        <v>18.39415</v>
      </c>
      <c r="BN335">
        <v>500.0685</v>
      </c>
      <c r="BO335">
        <v>91.38886785714287</v>
      </c>
      <c r="BP335">
        <v>0.100004875</v>
      </c>
      <c r="BQ335">
        <v>24.71213214285714</v>
      </c>
      <c r="BR335">
        <v>25.01634642857143</v>
      </c>
      <c r="BS335">
        <v>999.9000000000002</v>
      </c>
      <c r="BT335">
        <v>0</v>
      </c>
      <c r="BU335">
        <v>0</v>
      </c>
      <c r="BV335">
        <v>9994.130357142858</v>
      </c>
      <c r="BW335">
        <v>0</v>
      </c>
      <c r="BX335">
        <v>7.768985714285713</v>
      </c>
      <c r="BY335">
        <v>-40.43259285714286</v>
      </c>
      <c r="BZ335">
        <v>443.7653571428572</v>
      </c>
      <c r="CA335">
        <v>483.14475</v>
      </c>
      <c r="CB335">
        <v>3.669013214285715</v>
      </c>
      <c r="CC335">
        <v>476.0958214285715</v>
      </c>
      <c r="CD335">
        <v>14.58893214285714</v>
      </c>
      <c r="CE335">
        <v>1.668573214285715</v>
      </c>
      <c r="CF335">
        <v>1.333266428571428</v>
      </c>
      <c r="CG335">
        <v>14.6071</v>
      </c>
      <c r="CH335">
        <v>11.17916785714286</v>
      </c>
      <c r="CI335">
        <v>1999.976785714285</v>
      </c>
      <c r="CJ335">
        <v>0.9799949999999998</v>
      </c>
      <c r="CK335">
        <v>0.0200047</v>
      </c>
      <c r="CL335">
        <v>0</v>
      </c>
      <c r="CM335">
        <v>805.0217142857143</v>
      </c>
      <c r="CN335">
        <v>5.00097</v>
      </c>
      <c r="CO335">
        <v>15961.46785714286</v>
      </c>
      <c r="CP335">
        <v>16707.35</v>
      </c>
      <c r="CQ335">
        <v>37.625</v>
      </c>
      <c r="CR335">
        <v>38.25</v>
      </c>
      <c r="CS335">
        <v>37.625</v>
      </c>
      <c r="CT335">
        <v>37.875</v>
      </c>
      <c r="CU335">
        <v>38.07324999999999</v>
      </c>
      <c r="CV335">
        <v>1955.066785714286</v>
      </c>
      <c r="CW335">
        <v>39.91</v>
      </c>
      <c r="CX335">
        <v>0</v>
      </c>
      <c r="CY335">
        <v>1664380080.4</v>
      </c>
      <c r="CZ335">
        <v>0</v>
      </c>
      <c r="DA335">
        <v>0</v>
      </c>
      <c r="DB335" t="s">
        <v>356</v>
      </c>
      <c r="DC335">
        <v>1663859321.1</v>
      </c>
      <c r="DD335">
        <v>1663859315.6</v>
      </c>
      <c r="DE335">
        <v>0</v>
      </c>
      <c r="DF335">
        <v>0.196</v>
      </c>
      <c r="DG335">
        <v>-0.001</v>
      </c>
      <c r="DH335">
        <v>-5.941</v>
      </c>
      <c r="DI335">
        <v>-0.174</v>
      </c>
      <c r="DJ335">
        <v>1500</v>
      </c>
      <c r="DK335">
        <v>17</v>
      </c>
      <c r="DL335">
        <v>0.13</v>
      </c>
      <c r="DM335">
        <v>0.04</v>
      </c>
      <c r="DN335">
        <v>-38.60767</v>
      </c>
      <c r="DO335">
        <v>-37.76511894934326</v>
      </c>
      <c r="DP335">
        <v>3.782317053090606</v>
      </c>
      <c r="DQ335">
        <v>0</v>
      </c>
      <c r="DR335">
        <v>3.68262375</v>
      </c>
      <c r="DS335">
        <v>-0.3445140337711007</v>
      </c>
      <c r="DT335">
        <v>0.03370076354383532</v>
      </c>
      <c r="DU335">
        <v>0</v>
      </c>
      <c r="DV335">
        <v>0</v>
      </c>
      <c r="DW335">
        <v>2</v>
      </c>
      <c r="DX335" t="s">
        <v>357</v>
      </c>
      <c r="DY335">
        <v>2.98416</v>
      </c>
      <c r="DZ335">
        <v>2.71574</v>
      </c>
      <c r="EA335">
        <v>0.1027</v>
      </c>
      <c r="EB335">
        <v>0.108032</v>
      </c>
      <c r="EC335">
        <v>0.08985949999999999</v>
      </c>
      <c r="ED335">
        <v>0.07502490000000001</v>
      </c>
      <c r="EE335">
        <v>28464.7</v>
      </c>
      <c r="EF335">
        <v>28438.7</v>
      </c>
      <c r="EG335">
        <v>29478.2</v>
      </c>
      <c r="EH335">
        <v>29482.7</v>
      </c>
      <c r="EI335">
        <v>35563</v>
      </c>
      <c r="EJ335">
        <v>36259.2</v>
      </c>
      <c r="EK335">
        <v>41542.1</v>
      </c>
      <c r="EL335">
        <v>42008.9</v>
      </c>
      <c r="EM335">
        <v>1.95987</v>
      </c>
      <c r="EN335">
        <v>1.93193</v>
      </c>
      <c r="EO335">
        <v>0.105649</v>
      </c>
      <c r="EP335">
        <v>0</v>
      </c>
      <c r="EQ335">
        <v>23.2824</v>
      </c>
      <c r="ER335">
        <v>999.9</v>
      </c>
      <c r="ES335">
        <v>40.6</v>
      </c>
      <c r="ET335">
        <v>28.3</v>
      </c>
      <c r="EU335">
        <v>17.154</v>
      </c>
      <c r="EV335">
        <v>63.0497</v>
      </c>
      <c r="EW335">
        <v>33.1571</v>
      </c>
      <c r="EX335">
        <v>1</v>
      </c>
      <c r="EY335">
        <v>-0.129571</v>
      </c>
      <c r="EZ335">
        <v>1.57815</v>
      </c>
      <c r="FA335">
        <v>20.3792</v>
      </c>
      <c r="FB335">
        <v>5.21744</v>
      </c>
      <c r="FC335">
        <v>12.0099</v>
      </c>
      <c r="FD335">
        <v>4.9895</v>
      </c>
      <c r="FE335">
        <v>3.28842</v>
      </c>
      <c r="FF335">
        <v>9999</v>
      </c>
      <c r="FG335">
        <v>9999</v>
      </c>
      <c r="FH335">
        <v>9999</v>
      </c>
      <c r="FI335">
        <v>267.8</v>
      </c>
      <c r="FJ335">
        <v>1.86694</v>
      </c>
      <c r="FK335">
        <v>1.86613</v>
      </c>
      <c r="FL335">
        <v>1.86554</v>
      </c>
      <c r="FM335">
        <v>1.86553</v>
      </c>
      <c r="FN335">
        <v>1.86735</v>
      </c>
      <c r="FO335">
        <v>1.86982</v>
      </c>
      <c r="FP335">
        <v>1.8685</v>
      </c>
      <c r="FQ335">
        <v>1.86996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-3.386</v>
      </c>
      <c r="GF335">
        <v>-0.1362</v>
      </c>
      <c r="GG335">
        <v>-1.924539205026614</v>
      </c>
      <c r="GH335">
        <v>-0.003472570976848066</v>
      </c>
      <c r="GI335">
        <v>7.724417303660118E-07</v>
      </c>
      <c r="GJ335">
        <v>-2.052396271755168E-10</v>
      </c>
      <c r="GK335">
        <v>-0.1837585470287317</v>
      </c>
      <c r="GL335">
        <v>-0.01104087791735834</v>
      </c>
      <c r="GM335">
        <v>0.001110027317673367</v>
      </c>
      <c r="GN335">
        <v>-2.007286811265012E-05</v>
      </c>
      <c r="GO335">
        <v>4</v>
      </c>
      <c r="GP335">
        <v>2317</v>
      </c>
      <c r="GQ335">
        <v>1</v>
      </c>
      <c r="GR335">
        <v>22</v>
      </c>
      <c r="GS335">
        <v>8679.200000000001</v>
      </c>
      <c r="GT335">
        <v>8679.299999999999</v>
      </c>
      <c r="GU335">
        <v>1.22314</v>
      </c>
      <c r="GV335">
        <v>2.22046</v>
      </c>
      <c r="GW335">
        <v>1.39648</v>
      </c>
      <c r="GX335">
        <v>2.33521</v>
      </c>
      <c r="GY335">
        <v>1.49536</v>
      </c>
      <c r="GZ335">
        <v>2.47681</v>
      </c>
      <c r="HA335">
        <v>32.5761</v>
      </c>
      <c r="HB335">
        <v>15.9883</v>
      </c>
      <c r="HC335">
        <v>18</v>
      </c>
      <c r="HD335">
        <v>514.143</v>
      </c>
      <c r="HE335">
        <v>452.196</v>
      </c>
      <c r="HF335">
        <v>21.457</v>
      </c>
      <c r="HG335">
        <v>25.7835</v>
      </c>
      <c r="HH335">
        <v>30.0002</v>
      </c>
      <c r="HI335">
        <v>25.7839</v>
      </c>
      <c r="HJ335">
        <v>25.7289</v>
      </c>
      <c r="HK335">
        <v>24.4819</v>
      </c>
      <c r="HL335">
        <v>11.4994</v>
      </c>
      <c r="HM335">
        <v>25.1135</v>
      </c>
      <c r="HN335">
        <v>21.436</v>
      </c>
      <c r="HO335">
        <v>526.774</v>
      </c>
      <c r="HP335">
        <v>14.7522</v>
      </c>
      <c r="HQ335">
        <v>100.834</v>
      </c>
      <c r="HR335">
        <v>100.896</v>
      </c>
    </row>
    <row r="336" spans="1:226">
      <c r="A336">
        <v>320</v>
      </c>
      <c r="B336">
        <v>1664380081</v>
      </c>
      <c r="C336">
        <v>3876</v>
      </c>
      <c r="D336" t="s">
        <v>1005</v>
      </c>
      <c r="E336" t="s">
        <v>1006</v>
      </c>
      <c r="F336">
        <v>5</v>
      </c>
      <c r="G336" t="s">
        <v>944</v>
      </c>
      <c r="H336" t="s">
        <v>354</v>
      </c>
      <c r="I336">
        <v>1664380073.5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516.6095777113676</v>
      </c>
      <c r="AK336">
        <v>482.1837939393938</v>
      </c>
      <c r="AL336">
        <v>3.23008480746758</v>
      </c>
      <c r="AM336">
        <v>64.67679639043206</v>
      </c>
      <c r="AN336">
        <f>(AP336 - AO336 + BO336*1E3/(8.314*(BQ336+273.15)) * AR336/BN336 * AQ336) * BN336/(100*BB336) * 1000/(1000 - AP336)</f>
        <v>0</v>
      </c>
      <c r="AO336">
        <v>14.62079883537204</v>
      </c>
      <c r="AP336">
        <v>18.23963939393938</v>
      </c>
      <c r="AQ336">
        <v>-6.916243711210836E-05</v>
      </c>
      <c r="AR336">
        <v>104.18039947468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1664380073.5</v>
      </c>
      <c r="BH336">
        <v>451.4571481481481</v>
      </c>
      <c r="BI336">
        <v>493.8272962962963</v>
      </c>
      <c r="BJ336">
        <v>18.25409259259259</v>
      </c>
      <c r="BK336">
        <v>14.61364814814815</v>
      </c>
      <c r="BL336">
        <v>454.8204444444445</v>
      </c>
      <c r="BM336">
        <v>18.39032962962963</v>
      </c>
      <c r="BN336">
        <v>500.0619259259259</v>
      </c>
      <c r="BO336">
        <v>91.38938888888889</v>
      </c>
      <c r="BP336">
        <v>0.09993449629629632</v>
      </c>
      <c r="BQ336">
        <v>24.70595555555555</v>
      </c>
      <c r="BR336">
        <v>25.01596666666667</v>
      </c>
      <c r="BS336">
        <v>999.9000000000001</v>
      </c>
      <c r="BT336">
        <v>0</v>
      </c>
      <c r="BU336">
        <v>0</v>
      </c>
      <c r="BV336">
        <v>10005.59925925926</v>
      </c>
      <c r="BW336">
        <v>0</v>
      </c>
      <c r="BX336">
        <v>7.767048888888889</v>
      </c>
      <c r="BY336">
        <v>-42.37018148148148</v>
      </c>
      <c r="BZ336">
        <v>459.8511481481481</v>
      </c>
      <c r="CA336">
        <v>501.1511481481481</v>
      </c>
      <c r="CB336">
        <v>3.640434074074073</v>
      </c>
      <c r="CC336">
        <v>493.8272962962963</v>
      </c>
      <c r="CD336">
        <v>14.61364814814815</v>
      </c>
      <c r="CE336">
        <v>1.66822962962963</v>
      </c>
      <c r="CF336">
        <v>1.335533703703704</v>
      </c>
      <c r="CG336">
        <v>14.60391111111111</v>
      </c>
      <c r="CH336">
        <v>11.20478888888889</v>
      </c>
      <c r="CI336">
        <v>1999.976296296296</v>
      </c>
      <c r="CJ336">
        <v>0.9799952222222221</v>
      </c>
      <c r="CK336">
        <v>0.02000447777777778</v>
      </c>
      <c r="CL336">
        <v>0</v>
      </c>
      <c r="CM336">
        <v>805.5062592592593</v>
      </c>
      <c r="CN336">
        <v>5.00097</v>
      </c>
      <c r="CO336">
        <v>15972.88148148148</v>
      </c>
      <c r="CP336">
        <v>16707.34444444444</v>
      </c>
      <c r="CQ336">
        <v>37.625</v>
      </c>
      <c r="CR336">
        <v>38.25</v>
      </c>
      <c r="CS336">
        <v>37.625</v>
      </c>
      <c r="CT336">
        <v>37.875</v>
      </c>
      <c r="CU336">
        <v>38.07133333333333</v>
      </c>
      <c r="CV336">
        <v>1955.066296296296</v>
      </c>
      <c r="CW336">
        <v>39.91</v>
      </c>
      <c r="CX336">
        <v>0</v>
      </c>
      <c r="CY336">
        <v>1664380085.2</v>
      </c>
      <c r="CZ336">
        <v>0</v>
      </c>
      <c r="DA336">
        <v>0</v>
      </c>
      <c r="DB336" t="s">
        <v>356</v>
      </c>
      <c r="DC336">
        <v>1663859321.1</v>
      </c>
      <c r="DD336">
        <v>1663859315.6</v>
      </c>
      <c r="DE336">
        <v>0</v>
      </c>
      <c r="DF336">
        <v>0.196</v>
      </c>
      <c r="DG336">
        <v>-0.001</v>
      </c>
      <c r="DH336">
        <v>-5.941</v>
      </c>
      <c r="DI336">
        <v>-0.174</v>
      </c>
      <c r="DJ336">
        <v>1500</v>
      </c>
      <c r="DK336">
        <v>17</v>
      </c>
      <c r="DL336">
        <v>0.13</v>
      </c>
      <c r="DM336">
        <v>0.04</v>
      </c>
      <c r="DN336">
        <v>-41.23797999999999</v>
      </c>
      <c r="DO336">
        <v>-21.71163602251407</v>
      </c>
      <c r="DP336">
        <v>2.160082988359475</v>
      </c>
      <c r="DQ336">
        <v>0</v>
      </c>
      <c r="DR336">
        <v>3.657165499999999</v>
      </c>
      <c r="DS336">
        <v>-0.3242904315197034</v>
      </c>
      <c r="DT336">
        <v>0.03349822606870399</v>
      </c>
      <c r="DU336">
        <v>0</v>
      </c>
      <c r="DV336">
        <v>0</v>
      </c>
      <c r="DW336">
        <v>2</v>
      </c>
      <c r="DX336" t="s">
        <v>357</v>
      </c>
      <c r="DY336">
        <v>2.98402</v>
      </c>
      <c r="DZ336">
        <v>2.71574</v>
      </c>
      <c r="EA336">
        <v>0.1053</v>
      </c>
      <c r="EB336">
        <v>0.110639</v>
      </c>
      <c r="EC336">
        <v>0.08979910000000001</v>
      </c>
      <c r="ED336">
        <v>0.0752756</v>
      </c>
      <c r="EE336">
        <v>28381.5</v>
      </c>
      <c r="EF336">
        <v>28355.9</v>
      </c>
      <c r="EG336">
        <v>29477.4</v>
      </c>
      <c r="EH336">
        <v>29483</v>
      </c>
      <c r="EI336">
        <v>35564.4</v>
      </c>
      <c r="EJ336">
        <v>36249.5</v>
      </c>
      <c r="EK336">
        <v>41540.9</v>
      </c>
      <c r="EL336">
        <v>42009.1</v>
      </c>
      <c r="EM336">
        <v>1.95973</v>
      </c>
      <c r="EN336">
        <v>1.93222</v>
      </c>
      <c r="EO336">
        <v>0.105016</v>
      </c>
      <c r="EP336">
        <v>0</v>
      </c>
      <c r="EQ336">
        <v>23.2761</v>
      </c>
      <c r="ER336">
        <v>999.9</v>
      </c>
      <c r="ES336">
        <v>40.6</v>
      </c>
      <c r="ET336">
        <v>28.3</v>
      </c>
      <c r="EU336">
        <v>17.1547</v>
      </c>
      <c r="EV336">
        <v>63.0897</v>
      </c>
      <c r="EW336">
        <v>33.4816</v>
      </c>
      <c r="EX336">
        <v>1</v>
      </c>
      <c r="EY336">
        <v>-0.129649</v>
      </c>
      <c r="EZ336">
        <v>1.56842</v>
      </c>
      <c r="FA336">
        <v>20.3793</v>
      </c>
      <c r="FB336">
        <v>5.21729</v>
      </c>
      <c r="FC336">
        <v>12.0099</v>
      </c>
      <c r="FD336">
        <v>4.98945</v>
      </c>
      <c r="FE336">
        <v>3.28848</v>
      </c>
      <c r="FF336">
        <v>9999</v>
      </c>
      <c r="FG336">
        <v>9999</v>
      </c>
      <c r="FH336">
        <v>9999</v>
      </c>
      <c r="FI336">
        <v>267.8</v>
      </c>
      <c r="FJ336">
        <v>1.86696</v>
      </c>
      <c r="FK336">
        <v>1.86608</v>
      </c>
      <c r="FL336">
        <v>1.86554</v>
      </c>
      <c r="FM336">
        <v>1.86552</v>
      </c>
      <c r="FN336">
        <v>1.86734</v>
      </c>
      <c r="FO336">
        <v>1.86981</v>
      </c>
      <c r="FP336">
        <v>1.86847</v>
      </c>
      <c r="FQ336">
        <v>1.86996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-3.431</v>
      </c>
      <c r="GF336">
        <v>-0.1364</v>
      </c>
      <c r="GG336">
        <v>-1.924539205026614</v>
      </c>
      <c r="GH336">
        <v>-0.003472570976848066</v>
      </c>
      <c r="GI336">
        <v>7.724417303660118E-07</v>
      </c>
      <c r="GJ336">
        <v>-2.052396271755168E-10</v>
      </c>
      <c r="GK336">
        <v>-0.1837585470287317</v>
      </c>
      <c r="GL336">
        <v>-0.01104087791735834</v>
      </c>
      <c r="GM336">
        <v>0.001110027317673367</v>
      </c>
      <c r="GN336">
        <v>-2.007286811265012E-05</v>
      </c>
      <c r="GO336">
        <v>4</v>
      </c>
      <c r="GP336">
        <v>2317</v>
      </c>
      <c r="GQ336">
        <v>1</v>
      </c>
      <c r="GR336">
        <v>22</v>
      </c>
      <c r="GS336">
        <v>8679.299999999999</v>
      </c>
      <c r="GT336">
        <v>8679.4</v>
      </c>
      <c r="GU336">
        <v>1.2561</v>
      </c>
      <c r="GV336">
        <v>2.22168</v>
      </c>
      <c r="GW336">
        <v>1.39648</v>
      </c>
      <c r="GX336">
        <v>2.33398</v>
      </c>
      <c r="GY336">
        <v>1.49536</v>
      </c>
      <c r="GZ336">
        <v>2.44995</v>
      </c>
      <c r="HA336">
        <v>32.5761</v>
      </c>
      <c r="HB336">
        <v>15.9883</v>
      </c>
      <c r="HC336">
        <v>18</v>
      </c>
      <c r="HD336">
        <v>514.046</v>
      </c>
      <c r="HE336">
        <v>452.381</v>
      </c>
      <c r="HF336">
        <v>21.4366</v>
      </c>
      <c r="HG336">
        <v>25.7816</v>
      </c>
      <c r="HH336">
        <v>30.0001</v>
      </c>
      <c r="HI336">
        <v>25.7839</v>
      </c>
      <c r="HJ336">
        <v>25.7289</v>
      </c>
      <c r="HK336">
        <v>25.1525</v>
      </c>
      <c r="HL336">
        <v>11.2109</v>
      </c>
      <c r="HM336">
        <v>25.1135</v>
      </c>
      <c r="HN336">
        <v>21.4238</v>
      </c>
      <c r="HO336">
        <v>540.131</v>
      </c>
      <c r="HP336">
        <v>14.7977</v>
      </c>
      <c r="HQ336">
        <v>100.831</v>
      </c>
      <c r="HR336">
        <v>100.896</v>
      </c>
    </row>
    <row r="337" spans="1:226">
      <c r="A337">
        <v>321</v>
      </c>
      <c r="B337">
        <v>1664380086</v>
      </c>
      <c r="C337">
        <v>3881</v>
      </c>
      <c r="D337" t="s">
        <v>1007</v>
      </c>
      <c r="E337" t="s">
        <v>1008</v>
      </c>
      <c r="F337">
        <v>5</v>
      </c>
      <c r="G337" t="s">
        <v>944</v>
      </c>
      <c r="H337" t="s">
        <v>354</v>
      </c>
      <c r="I337">
        <v>1664380078.214286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533.729953573156</v>
      </c>
      <c r="AK337">
        <v>498.5666969696967</v>
      </c>
      <c r="AL337">
        <v>3.277036289081079</v>
      </c>
      <c r="AM337">
        <v>64.67679639043206</v>
      </c>
      <c r="AN337">
        <f>(AP337 - AO337 + BO337*1E3/(8.314*(BQ337+273.15)) * AR337/BN337 * AQ337) * BN337/(100*BB337) * 1000/(1000 - AP337)</f>
        <v>0</v>
      </c>
      <c r="AO337">
        <v>14.7020997042388</v>
      </c>
      <c r="AP337">
        <v>18.25098363636363</v>
      </c>
      <c r="AQ337">
        <v>4.562879335042747E-05</v>
      </c>
      <c r="AR337">
        <v>104.18039947468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1664380078.214286</v>
      </c>
      <c r="BH337">
        <v>466.2264999999999</v>
      </c>
      <c r="BI337">
        <v>509.6758928571429</v>
      </c>
      <c r="BJ337">
        <v>18.25015714285714</v>
      </c>
      <c r="BK337">
        <v>14.64775357142857</v>
      </c>
      <c r="BL337">
        <v>469.6326071428571</v>
      </c>
      <c r="BM337">
        <v>18.38643214285714</v>
      </c>
      <c r="BN337">
        <v>500.0762857142857</v>
      </c>
      <c r="BO337">
        <v>91.38971428571428</v>
      </c>
      <c r="BP337">
        <v>0.09993946428571428</v>
      </c>
      <c r="BQ337">
        <v>24.70056071428572</v>
      </c>
      <c r="BR337">
        <v>25.01353571428572</v>
      </c>
      <c r="BS337">
        <v>999.9000000000002</v>
      </c>
      <c r="BT337">
        <v>0</v>
      </c>
      <c r="BU337">
        <v>0</v>
      </c>
      <c r="BV337">
        <v>10006.09464285714</v>
      </c>
      <c r="BW337">
        <v>0</v>
      </c>
      <c r="BX337">
        <v>7.75824642857143</v>
      </c>
      <c r="BY337">
        <v>-43.44941785714286</v>
      </c>
      <c r="BZ337">
        <v>474.8932857142857</v>
      </c>
      <c r="CA337">
        <v>517.2530357142858</v>
      </c>
      <c r="CB337">
        <v>3.602394642857143</v>
      </c>
      <c r="CC337">
        <v>509.6758928571429</v>
      </c>
      <c r="CD337">
        <v>14.64775357142857</v>
      </c>
      <c r="CE337">
        <v>1.667876071428571</v>
      </c>
      <c r="CF337">
        <v>1.338655714285714</v>
      </c>
      <c r="CG337">
        <v>14.60063214285714</v>
      </c>
      <c r="CH337">
        <v>11.23996071428571</v>
      </c>
      <c r="CI337">
        <v>1999.991428571428</v>
      </c>
      <c r="CJ337">
        <v>0.9799953214285713</v>
      </c>
      <c r="CK337">
        <v>0.02000437857142857</v>
      </c>
      <c r="CL337">
        <v>0</v>
      </c>
      <c r="CM337">
        <v>806.1935357142858</v>
      </c>
      <c r="CN337">
        <v>5.00097</v>
      </c>
      <c r="CO337">
        <v>15987.56071428572</v>
      </c>
      <c r="CP337">
        <v>16707.48214285714</v>
      </c>
      <c r="CQ337">
        <v>37.63828571428571</v>
      </c>
      <c r="CR337">
        <v>38.25</v>
      </c>
      <c r="CS337">
        <v>37.625</v>
      </c>
      <c r="CT337">
        <v>37.875</v>
      </c>
      <c r="CU337">
        <v>38.06874999999999</v>
      </c>
      <c r="CV337">
        <v>1955.080714285714</v>
      </c>
      <c r="CW337">
        <v>39.91</v>
      </c>
      <c r="CX337">
        <v>0</v>
      </c>
      <c r="CY337">
        <v>1664380090</v>
      </c>
      <c r="CZ337">
        <v>0</v>
      </c>
      <c r="DA337">
        <v>0</v>
      </c>
      <c r="DB337" t="s">
        <v>356</v>
      </c>
      <c r="DC337">
        <v>1663859321.1</v>
      </c>
      <c r="DD337">
        <v>1663859315.6</v>
      </c>
      <c r="DE337">
        <v>0</v>
      </c>
      <c r="DF337">
        <v>0.196</v>
      </c>
      <c r="DG337">
        <v>-0.001</v>
      </c>
      <c r="DH337">
        <v>-5.941</v>
      </c>
      <c r="DI337">
        <v>-0.174</v>
      </c>
      <c r="DJ337">
        <v>1500</v>
      </c>
      <c r="DK337">
        <v>17</v>
      </c>
      <c r="DL337">
        <v>0.13</v>
      </c>
      <c r="DM337">
        <v>0.04</v>
      </c>
      <c r="DN337">
        <v>-42.60141951219512</v>
      </c>
      <c r="DO337">
        <v>-14.75966968641117</v>
      </c>
      <c r="DP337">
        <v>1.484606697398586</v>
      </c>
      <c r="DQ337">
        <v>0</v>
      </c>
      <c r="DR337">
        <v>3.623916341463414</v>
      </c>
      <c r="DS337">
        <v>-0.4396108013937327</v>
      </c>
      <c r="DT337">
        <v>0.04689770589615681</v>
      </c>
      <c r="DU337">
        <v>0</v>
      </c>
      <c r="DV337">
        <v>0</v>
      </c>
      <c r="DW337">
        <v>2</v>
      </c>
      <c r="DX337" t="s">
        <v>357</v>
      </c>
      <c r="DY337">
        <v>2.98419</v>
      </c>
      <c r="DZ337">
        <v>2.71561</v>
      </c>
      <c r="EA337">
        <v>0.107893</v>
      </c>
      <c r="EB337">
        <v>0.113225</v>
      </c>
      <c r="EC337">
        <v>0.0898418</v>
      </c>
      <c r="ED337">
        <v>0.0754471</v>
      </c>
      <c r="EE337">
        <v>28299.4</v>
      </c>
      <c r="EF337">
        <v>28273.2</v>
      </c>
      <c r="EG337">
        <v>29477.6</v>
      </c>
      <c r="EH337">
        <v>29482.8</v>
      </c>
      <c r="EI337">
        <v>35562.9</v>
      </c>
      <c r="EJ337">
        <v>36242.6</v>
      </c>
      <c r="EK337">
        <v>41541</v>
      </c>
      <c r="EL337">
        <v>42008.9</v>
      </c>
      <c r="EM337">
        <v>1.96008</v>
      </c>
      <c r="EN337">
        <v>1.93222</v>
      </c>
      <c r="EO337">
        <v>0.106461</v>
      </c>
      <c r="EP337">
        <v>0</v>
      </c>
      <c r="EQ337">
        <v>23.2688</v>
      </c>
      <c r="ER337">
        <v>999.9</v>
      </c>
      <c r="ES337">
        <v>40.5</v>
      </c>
      <c r="ET337">
        <v>28.3</v>
      </c>
      <c r="EU337">
        <v>17.115</v>
      </c>
      <c r="EV337">
        <v>62.5297</v>
      </c>
      <c r="EW337">
        <v>33.0489</v>
      </c>
      <c r="EX337">
        <v>1</v>
      </c>
      <c r="EY337">
        <v>-0.129649</v>
      </c>
      <c r="EZ337">
        <v>1.55825</v>
      </c>
      <c r="FA337">
        <v>20.3794</v>
      </c>
      <c r="FB337">
        <v>5.21759</v>
      </c>
      <c r="FC337">
        <v>12.0099</v>
      </c>
      <c r="FD337">
        <v>4.98945</v>
      </c>
      <c r="FE337">
        <v>3.28845</v>
      </c>
      <c r="FF337">
        <v>9999</v>
      </c>
      <c r="FG337">
        <v>9999</v>
      </c>
      <c r="FH337">
        <v>9999</v>
      </c>
      <c r="FI337">
        <v>267.8</v>
      </c>
      <c r="FJ337">
        <v>1.86698</v>
      </c>
      <c r="FK337">
        <v>1.8661</v>
      </c>
      <c r="FL337">
        <v>1.86554</v>
      </c>
      <c r="FM337">
        <v>1.86551</v>
      </c>
      <c r="FN337">
        <v>1.86732</v>
      </c>
      <c r="FO337">
        <v>1.86981</v>
      </c>
      <c r="FP337">
        <v>1.86848</v>
      </c>
      <c r="FQ337">
        <v>1.86996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-3.477</v>
      </c>
      <c r="GF337">
        <v>-0.1362</v>
      </c>
      <c r="GG337">
        <v>-1.924539205026614</v>
      </c>
      <c r="GH337">
        <v>-0.003472570976848066</v>
      </c>
      <c r="GI337">
        <v>7.724417303660118E-07</v>
      </c>
      <c r="GJ337">
        <v>-2.052396271755168E-10</v>
      </c>
      <c r="GK337">
        <v>-0.1837585470287317</v>
      </c>
      <c r="GL337">
        <v>-0.01104087791735834</v>
      </c>
      <c r="GM337">
        <v>0.001110027317673367</v>
      </c>
      <c r="GN337">
        <v>-2.007286811265012E-05</v>
      </c>
      <c r="GO337">
        <v>4</v>
      </c>
      <c r="GP337">
        <v>2317</v>
      </c>
      <c r="GQ337">
        <v>1</v>
      </c>
      <c r="GR337">
        <v>22</v>
      </c>
      <c r="GS337">
        <v>8679.4</v>
      </c>
      <c r="GT337">
        <v>8679.5</v>
      </c>
      <c r="GU337">
        <v>1.2854</v>
      </c>
      <c r="GV337">
        <v>2.22534</v>
      </c>
      <c r="GW337">
        <v>1.39771</v>
      </c>
      <c r="GX337">
        <v>2.33521</v>
      </c>
      <c r="GY337">
        <v>1.49536</v>
      </c>
      <c r="GZ337">
        <v>2.34863</v>
      </c>
      <c r="HA337">
        <v>32.5982</v>
      </c>
      <c r="HB337">
        <v>15.9708</v>
      </c>
      <c r="HC337">
        <v>18</v>
      </c>
      <c r="HD337">
        <v>514.272</v>
      </c>
      <c r="HE337">
        <v>452.381</v>
      </c>
      <c r="HF337">
        <v>21.4218</v>
      </c>
      <c r="HG337">
        <v>25.7816</v>
      </c>
      <c r="HH337">
        <v>30.0001</v>
      </c>
      <c r="HI337">
        <v>25.7839</v>
      </c>
      <c r="HJ337">
        <v>25.7289</v>
      </c>
      <c r="HK337">
        <v>25.7361</v>
      </c>
      <c r="HL337">
        <v>10.9215</v>
      </c>
      <c r="HM337">
        <v>25.4843</v>
      </c>
      <c r="HN337">
        <v>21.41</v>
      </c>
      <c r="HO337">
        <v>560.1660000000001</v>
      </c>
      <c r="HP337">
        <v>14.8253</v>
      </c>
      <c r="HQ337">
        <v>100.831</v>
      </c>
      <c r="HR337">
        <v>100.896</v>
      </c>
    </row>
    <row r="338" spans="1:226">
      <c r="A338">
        <v>322</v>
      </c>
      <c r="B338">
        <v>1664380091</v>
      </c>
      <c r="C338">
        <v>3886</v>
      </c>
      <c r="D338" t="s">
        <v>1009</v>
      </c>
      <c r="E338" t="s">
        <v>1010</v>
      </c>
      <c r="F338">
        <v>5</v>
      </c>
      <c r="G338" t="s">
        <v>944</v>
      </c>
      <c r="H338" t="s">
        <v>354</v>
      </c>
      <c r="I338">
        <v>1664380083.5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550.8386909329857</v>
      </c>
      <c r="AK338">
        <v>514.9971151515152</v>
      </c>
      <c r="AL338">
        <v>3.285632700804463</v>
      </c>
      <c r="AM338">
        <v>64.67679639043206</v>
      </c>
      <c r="AN338">
        <f>(AP338 - AO338 + BO338*1E3/(8.314*(BQ338+273.15)) * AR338/BN338 * AQ338) * BN338/(100*BB338) * 1000/(1000 - AP338)</f>
        <v>0</v>
      </c>
      <c r="AO338">
        <v>14.74252966686413</v>
      </c>
      <c r="AP338">
        <v>18.25850121212121</v>
      </c>
      <c r="AQ338">
        <v>2.374840787282738E-05</v>
      </c>
      <c r="AR338">
        <v>104.18039947468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1664380083.5</v>
      </c>
      <c r="BH338">
        <v>483.0702222222222</v>
      </c>
      <c r="BI338">
        <v>527.4264074074074</v>
      </c>
      <c r="BJ338">
        <v>18.24887037037037</v>
      </c>
      <c r="BK338">
        <v>14.6909962962963</v>
      </c>
      <c r="BL338">
        <v>486.5248518518518</v>
      </c>
      <c r="BM338">
        <v>18.38515185185185</v>
      </c>
      <c r="BN338">
        <v>500.0695555555556</v>
      </c>
      <c r="BO338">
        <v>91.38918148148147</v>
      </c>
      <c r="BP338">
        <v>0.1000128222222222</v>
      </c>
      <c r="BQ338">
        <v>24.69450740740741</v>
      </c>
      <c r="BR338">
        <v>25.01296666666667</v>
      </c>
      <c r="BS338">
        <v>999.9000000000001</v>
      </c>
      <c r="BT338">
        <v>0</v>
      </c>
      <c r="BU338">
        <v>0</v>
      </c>
      <c r="BV338">
        <v>9996.757777777779</v>
      </c>
      <c r="BW338">
        <v>0</v>
      </c>
      <c r="BX338">
        <v>7.750967407407408</v>
      </c>
      <c r="BY338">
        <v>-44.35624074074073</v>
      </c>
      <c r="BZ338">
        <v>492.0495925925926</v>
      </c>
      <c r="CA338">
        <v>535.2911111111111</v>
      </c>
      <c r="CB338">
        <v>3.557862222222222</v>
      </c>
      <c r="CC338">
        <v>527.4264074074074</v>
      </c>
      <c r="CD338">
        <v>14.6909962962963</v>
      </c>
      <c r="CE338">
        <v>1.667748888888889</v>
      </c>
      <c r="CF338">
        <v>1.34259962962963</v>
      </c>
      <c r="CG338">
        <v>14.59945185185185</v>
      </c>
      <c r="CH338">
        <v>11.2843</v>
      </c>
      <c r="CI338">
        <v>2000.022222222223</v>
      </c>
      <c r="CJ338">
        <v>0.9799955555555554</v>
      </c>
      <c r="CK338">
        <v>0.02000414444444444</v>
      </c>
      <c r="CL338">
        <v>0</v>
      </c>
      <c r="CM338">
        <v>807.1066666666667</v>
      </c>
      <c r="CN338">
        <v>5.00097</v>
      </c>
      <c r="CO338">
        <v>16007.07037037037</v>
      </c>
      <c r="CP338">
        <v>16707.75555555556</v>
      </c>
      <c r="CQ338">
        <v>37.64566666666666</v>
      </c>
      <c r="CR338">
        <v>38.25</v>
      </c>
      <c r="CS338">
        <v>37.625</v>
      </c>
      <c r="CT338">
        <v>37.875</v>
      </c>
      <c r="CU338">
        <v>38.062</v>
      </c>
      <c r="CV338">
        <v>1955.111111111111</v>
      </c>
      <c r="CW338">
        <v>39.91</v>
      </c>
      <c r="CX338">
        <v>0</v>
      </c>
      <c r="CY338">
        <v>1664380094.8</v>
      </c>
      <c r="CZ338">
        <v>0</v>
      </c>
      <c r="DA338">
        <v>0</v>
      </c>
      <c r="DB338" t="s">
        <v>356</v>
      </c>
      <c r="DC338">
        <v>1663859321.1</v>
      </c>
      <c r="DD338">
        <v>1663859315.6</v>
      </c>
      <c r="DE338">
        <v>0</v>
      </c>
      <c r="DF338">
        <v>0.196</v>
      </c>
      <c r="DG338">
        <v>-0.001</v>
      </c>
      <c r="DH338">
        <v>-5.941</v>
      </c>
      <c r="DI338">
        <v>-0.174</v>
      </c>
      <c r="DJ338">
        <v>1500</v>
      </c>
      <c r="DK338">
        <v>17</v>
      </c>
      <c r="DL338">
        <v>0.13</v>
      </c>
      <c r="DM338">
        <v>0.04</v>
      </c>
      <c r="DN338">
        <v>-43.71846097560976</v>
      </c>
      <c r="DO338">
        <v>-10.76209547038329</v>
      </c>
      <c r="DP338">
        <v>1.0694542031445</v>
      </c>
      <c r="DQ338">
        <v>0</v>
      </c>
      <c r="DR338">
        <v>3.585879512195122</v>
      </c>
      <c r="DS338">
        <v>-0.5250963763066165</v>
      </c>
      <c r="DT338">
        <v>0.05442865681503517</v>
      </c>
      <c r="DU338">
        <v>0</v>
      </c>
      <c r="DV338">
        <v>0</v>
      </c>
      <c r="DW338">
        <v>2</v>
      </c>
      <c r="DX338" t="s">
        <v>357</v>
      </c>
      <c r="DY338">
        <v>2.98421</v>
      </c>
      <c r="DZ338">
        <v>2.71543</v>
      </c>
      <c r="EA338">
        <v>0.110451</v>
      </c>
      <c r="EB338">
        <v>0.115739</v>
      </c>
      <c r="EC338">
        <v>0.08987100000000001</v>
      </c>
      <c r="ED338">
        <v>0.0756793</v>
      </c>
      <c r="EE338">
        <v>28218.1</v>
      </c>
      <c r="EF338">
        <v>28192.7</v>
      </c>
      <c r="EG338">
        <v>29477.4</v>
      </c>
      <c r="EH338">
        <v>29482.4</v>
      </c>
      <c r="EI338">
        <v>35561.8</v>
      </c>
      <c r="EJ338">
        <v>36232.8</v>
      </c>
      <c r="EK338">
        <v>41541</v>
      </c>
      <c r="EL338">
        <v>42008.2</v>
      </c>
      <c r="EM338">
        <v>1.95995</v>
      </c>
      <c r="EN338">
        <v>1.9324</v>
      </c>
      <c r="EO338">
        <v>0.106886</v>
      </c>
      <c r="EP338">
        <v>0</v>
      </c>
      <c r="EQ338">
        <v>23.2614</v>
      </c>
      <c r="ER338">
        <v>999.9</v>
      </c>
      <c r="ES338">
        <v>40.5</v>
      </c>
      <c r="ET338">
        <v>28.3</v>
      </c>
      <c r="EU338">
        <v>17.1129</v>
      </c>
      <c r="EV338">
        <v>62.8997</v>
      </c>
      <c r="EW338">
        <v>33.137</v>
      </c>
      <c r="EX338">
        <v>1</v>
      </c>
      <c r="EY338">
        <v>-0.129761</v>
      </c>
      <c r="EZ338">
        <v>1.56691</v>
      </c>
      <c r="FA338">
        <v>20.3792</v>
      </c>
      <c r="FB338">
        <v>5.21714</v>
      </c>
      <c r="FC338">
        <v>12.0099</v>
      </c>
      <c r="FD338">
        <v>4.9891</v>
      </c>
      <c r="FE338">
        <v>3.28838</v>
      </c>
      <c r="FF338">
        <v>9999</v>
      </c>
      <c r="FG338">
        <v>9999</v>
      </c>
      <c r="FH338">
        <v>9999</v>
      </c>
      <c r="FI338">
        <v>267.8</v>
      </c>
      <c r="FJ338">
        <v>1.86698</v>
      </c>
      <c r="FK338">
        <v>1.86611</v>
      </c>
      <c r="FL338">
        <v>1.86554</v>
      </c>
      <c r="FM338">
        <v>1.86553</v>
      </c>
      <c r="FN338">
        <v>1.86735</v>
      </c>
      <c r="FO338">
        <v>1.86981</v>
      </c>
      <c r="FP338">
        <v>1.86848</v>
      </c>
      <c r="FQ338">
        <v>1.86996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-3.524</v>
      </c>
      <c r="GF338">
        <v>-0.1362</v>
      </c>
      <c r="GG338">
        <v>-1.924539205026614</v>
      </c>
      <c r="GH338">
        <v>-0.003472570976848066</v>
      </c>
      <c r="GI338">
        <v>7.724417303660118E-07</v>
      </c>
      <c r="GJ338">
        <v>-2.052396271755168E-10</v>
      </c>
      <c r="GK338">
        <v>-0.1837585470287317</v>
      </c>
      <c r="GL338">
        <v>-0.01104087791735834</v>
      </c>
      <c r="GM338">
        <v>0.001110027317673367</v>
      </c>
      <c r="GN338">
        <v>-2.007286811265012E-05</v>
      </c>
      <c r="GO338">
        <v>4</v>
      </c>
      <c r="GP338">
        <v>2317</v>
      </c>
      <c r="GQ338">
        <v>1</v>
      </c>
      <c r="GR338">
        <v>22</v>
      </c>
      <c r="GS338">
        <v>8679.5</v>
      </c>
      <c r="GT338">
        <v>8679.6</v>
      </c>
      <c r="GU338">
        <v>1.31836</v>
      </c>
      <c r="GV338">
        <v>2.21558</v>
      </c>
      <c r="GW338">
        <v>1.39648</v>
      </c>
      <c r="GX338">
        <v>2.33521</v>
      </c>
      <c r="GY338">
        <v>1.49536</v>
      </c>
      <c r="GZ338">
        <v>2.40234</v>
      </c>
      <c r="HA338">
        <v>32.5761</v>
      </c>
      <c r="HB338">
        <v>15.9795</v>
      </c>
      <c r="HC338">
        <v>18</v>
      </c>
      <c r="HD338">
        <v>514.192</v>
      </c>
      <c r="HE338">
        <v>452.489</v>
      </c>
      <c r="HF338">
        <v>21.4097</v>
      </c>
      <c r="HG338">
        <v>25.7809</v>
      </c>
      <c r="HH338">
        <v>30</v>
      </c>
      <c r="HI338">
        <v>25.7839</v>
      </c>
      <c r="HJ338">
        <v>25.7289</v>
      </c>
      <c r="HK338">
        <v>26.401</v>
      </c>
      <c r="HL338">
        <v>10.9215</v>
      </c>
      <c r="HM338">
        <v>25.4843</v>
      </c>
      <c r="HN338">
        <v>21.3973</v>
      </c>
      <c r="HO338">
        <v>573.532</v>
      </c>
      <c r="HP338">
        <v>14.8511</v>
      </c>
      <c r="HQ338">
        <v>100.831</v>
      </c>
      <c r="HR338">
        <v>100.894</v>
      </c>
    </row>
    <row r="339" spans="1:226">
      <c r="A339">
        <v>323</v>
      </c>
      <c r="B339">
        <v>1664380096</v>
      </c>
      <c r="C339">
        <v>3891</v>
      </c>
      <c r="D339" t="s">
        <v>1011</v>
      </c>
      <c r="E339" t="s">
        <v>1012</v>
      </c>
      <c r="F339">
        <v>5</v>
      </c>
      <c r="G339" t="s">
        <v>944</v>
      </c>
      <c r="H339" t="s">
        <v>354</v>
      </c>
      <c r="I339">
        <v>1664380088.214286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567.888326385908</v>
      </c>
      <c r="AK339">
        <v>531.5240787878785</v>
      </c>
      <c r="AL339">
        <v>3.308013594071975</v>
      </c>
      <c r="AM339">
        <v>64.67679639043206</v>
      </c>
      <c r="AN339">
        <f>(AP339 - AO339 + BO339*1E3/(8.314*(BQ339+273.15)) * AR339/BN339 * AQ339) * BN339/(100*BB339) * 1000/(1000 - AP339)</f>
        <v>0</v>
      </c>
      <c r="AO339">
        <v>14.798809217378</v>
      </c>
      <c r="AP339">
        <v>18.27246242424242</v>
      </c>
      <c r="AQ339">
        <v>4.451606348669231E-05</v>
      </c>
      <c r="AR339">
        <v>104.18039947468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1664380088.214286</v>
      </c>
      <c r="BH339">
        <v>498.2431785714286</v>
      </c>
      <c r="BI339">
        <v>543.2707142857143</v>
      </c>
      <c r="BJ339">
        <v>18.25530714285714</v>
      </c>
      <c r="BK339">
        <v>14.74511071428572</v>
      </c>
      <c r="BL339">
        <v>501.7413571428571</v>
      </c>
      <c r="BM339">
        <v>18.39152857142857</v>
      </c>
      <c r="BN339">
        <v>500.0701428571428</v>
      </c>
      <c r="BO339">
        <v>91.38919642857142</v>
      </c>
      <c r="BP339">
        <v>0.1000319535714286</v>
      </c>
      <c r="BQ339">
        <v>24.68780714285714</v>
      </c>
      <c r="BR339">
        <v>25.01498214285714</v>
      </c>
      <c r="BS339">
        <v>999.9000000000002</v>
      </c>
      <c r="BT339">
        <v>0</v>
      </c>
      <c r="BU339">
        <v>0</v>
      </c>
      <c r="BV339">
        <v>9988.99857142857</v>
      </c>
      <c r="BW339">
        <v>0</v>
      </c>
      <c r="BX339">
        <v>7.745047142857142</v>
      </c>
      <c r="BY339">
        <v>-45.02750714285715</v>
      </c>
      <c r="BZ339">
        <v>507.5080714285715</v>
      </c>
      <c r="CA339">
        <v>551.4017857142857</v>
      </c>
      <c r="CB339">
        <v>3.510196071428571</v>
      </c>
      <c r="CC339">
        <v>543.2707142857143</v>
      </c>
      <c r="CD339">
        <v>14.74511071428572</v>
      </c>
      <c r="CE339">
        <v>1.668338214285714</v>
      </c>
      <c r="CF339">
        <v>1.347543928571429</v>
      </c>
      <c r="CG339">
        <v>14.60491428571429</v>
      </c>
      <c r="CH339">
        <v>11.33980714285714</v>
      </c>
      <c r="CI339">
        <v>2000.015357142857</v>
      </c>
      <c r="CJ339">
        <v>0.9799954285714284</v>
      </c>
      <c r="CK339">
        <v>0.02000427142857143</v>
      </c>
      <c r="CL339">
        <v>0</v>
      </c>
      <c r="CM339">
        <v>808.1364999999997</v>
      </c>
      <c r="CN339">
        <v>5.00097</v>
      </c>
      <c r="CO339">
        <v>16026.15714285714</v>
      </c>
      <c r="CP339">
        <v>16707.69642857143</v>
      </c>
      <c r="CQ339">
        <v>37.65378571428572</v>
      </c>
      <c r="CR339">
        <v>38.25</v>
      </c>
      <c r="CS339">
        <v>37.625</v>
      </c>
      <c r="CT339">
        <v>37.875</v>
      </c>
      <c r="CU339">
        <v>38.06424999999999</v>
      </c>
      <c r="CV339">
        <v>1955.104285714286</v>
      </c>
      <c r="CW339">
        <v>39.91</v>
      </c>
      <c r="CX339">
        <v>0</v>
      </c>
      <c r="CY339">
        <v>1664380100.2</v>
      </c>
      <c r="CZ339">
        <v>0</v>
      </c>
      <c r="DA339">
        <v>0</v>
      </c>
      <c r="DB339" t="s">
        <v>356</v>
      </c>
      <c r="DC339">
        <v>1663859321.1</v>
      </c>
      <c r="DD339">
        <v>1663859315.6</v>
      </c>
      <c r="DE339">
        <v>0</v>
      </c>
      <c r="DF339">
        <v>0.196</v>
      </c>
      <c r="DG339">
        <v>-0.001</v>
      </c>
      <c r="DH339">
        <v>-5.941</v>
      </c>
      <c r="DI339">
        <v>-0.174</v>
      </c>
      <c r="DJ339">
        <v>1500</v>
      </c>
      <c r="DK339">
        <v>17</v>
      </c>
      <c r="DL339">
        <v>0.13</v>
      </c>
      <c r="DM339">
        <v>0.04</v>
      </c>
      <c r="DN339">
        <v>-44.654385</v>
      </c>
      <c r="DO339">
        <v>-8.60823039399612</v>
      </c>
      <c r="DP339">
        <v>0.8320581123184851</v>
      </c>
      <c r="DQ339">
        <v>0</v>
      </c>
      <c r="DR339">
        <v>3.5378405</v>
      </c>
      <c r="DS339">
        <v>-0.5887969981238413</v>
      </c>
      <c r="DT339">
        <v>0.05833220739651465</v>
      </c>
      <c r="DU339">
        <v>0</v>
      </c>
      <c r="DV339">
        <v>0</v>
      </c>
      <c r="DW339">
        <v>2</v>
      </c>
      <c r="DX339" t="s">
        <v>357</v>
      </c>
      <c r="DY339">
        <v>2.98412</v>
      </c>
      <c r="DZ339">
        <v>2.7155</v>
      </c>
      <c r="EA339">
        <v>0.112988</v>
      </c>
      <c r="EB339">
        <v>0.118237</v>
      </c>
      <c r="EC339">
        <v>0.0899158</v>
      </c>
      <c r="ED339">
        <v>0.0757724</v>
      </c>
      <c r="EE339">
        <v>28138.2</v>
      </c>
      <c r="EF339">
        <v>28113.3</v>
      </c>
      <c r="EG339">
        <v>29478</v>
      </c>
      <c r="EH339">
        <v>29482.6</v>
      </c>
      <c r="EI339">
        <v>35560.8</v>
      </c>
      <c r="EJ339">
        <v>36229.4</v>
      </c>
      <c r="EK339">
        <v>41541.9</v>
      </c>
      <c r="EL339">
        <v>42008.5</v>
      </c>
      <c r="EM339">
        <v>1.95985</v>
      </c>
      <c r="EN339">
        <v>1.93248</v>
      </c>
      <c r="EO339">
        <v>0.10702</v>
      </c>
      <c r="EP339">
        <v>0</v>
      </c>
      <c r="EQ339">
        <v>23.2546</v>
      </c>
      <c r="ER339">
        <v>999.9</v>
      </c>
      <c r="ES339">
        <v>40.5</v>
      </c>
      <c r="ET339">
        <v>28.3</v>
      </c>
      <c r="EU339">
        <v>17.1129</v>
      </c>
      <c r="EV339">
        <v>63.1497</v>
      </c>
      <c r="EW339">
        <v>33.4415</v>
      </c>
      <c r="EX339">
        <v>1</v>
      </c>
      <c r="EY339">
        <v>-0.129809</v>
      </c>
      <c r="EZ339">
        <v>1.56207</v>
      </c>
      <c r="FA339">
        <v>20.3792</v>
      </c>
      <c r="FB339">
        <v>5.21774</v>
      </c>
      <c r="FC339">
        <v>12.0099</v>
      </c>
      <c r="FD339">
        <v>4.98915</v>
      </c>
      <c r="FE339">
        <v>3.2882</v>
      </c>
      <c r="FF339">
        <v>9999</v>
      </c>
      <c r="FG339">
        <v>9999</v>
      </c>
      <c r="FH339">
        <v>9999</v>
      </c>
      <c r="FI339">
        <v>267.8</v>
      </c>
      <c r="FJ339">
        <v>1.86696</v>
      </c>
      <c r="FK339">
        <v>1.86609</v>
      </c>
      <c r="FL339">
        <v>1.86554</v>
      </c>
      <c r="FM339">
        <v>1.86551</v>
      </c>
      <c r="FN339">
        <v>1.86732</v>
      </c>
      <c r="FO339">
        <v>1.86981</v>
      </c>
      <c r="FP339">
        <v>1.86846</v>
      </c>
      <c r="FQ339">
        <v>1.86996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-3.57</v>
      </c>
      <c r="GF339">
        <v>-0.1361</v>
      </c>
      <c r="GG339">
        <v>-1.924539205026614</v>
      </c>
      <c r="GH339">
        <v>-0.003472570976848066</v>
      </c>
      <c r="GI339">
        <v>7.724417303660118E-07</v>
      </c>
      <c r="GJ339">
        <v>-2.052396271755168E-10</v>
      </c>
      <c r="GK339">
        <v>-0.1837585470287317</v>
      </c>
      <c r="GL339">
        <v>-0.01104087791735834</v>
      </c>
      <c r="GM339">
        <v>0.001110027317673367</v>
      </c>
      <c r="GN339">
        <v>-2.007286811265012E-05</v>
      </c>
      <c r="GO339">
        <v>4</v>
      </c>
      <c r="GP339">
        <v>2317</v>
      </c>
      <c r="GQ339">
        <v>1</v>
      </c>
      <c r="GR339">
        <v>22</v>
      </c>
      <c r="GS339">
        <v>8679.6</v>
      </c>
      <c r="GT339">
        <v>8679.700000000001</v>
      </c>
      <c r="GU339">
        <v>1.34766</v>
      </c>
      <c r="GV339">
        <v>2.21313</v>
      </c>
      <c r="GW339">
        <v>1.39648</v>
      </c>
      <c r="GX339">
        <v>2.33398</v>
      </c>
      <c r="GY339">
        <v>1.49536</v>
      </c>
      <c r="GZ339">
        <v>2.44873</v>
      </c>
      <c r="HA339">
        <v>32.5761</v>
      </c>
      <c r="HB339">
        <v>15.9883</v>
      </c>
      <c r="HC339">
        <v>18</v>
      </c>
      <c r="HD339">
        <v>514.127</v>
      </c>
      <c r="HE339">
        <v>452.535</v>
      </c>
      <c r="HF339">
        <v>21.3957</v>
      </c>
      <c r="HG339">
        <v>25.7794</v>
      </c>
      <c r="HH339">
        <v>30</v>
      </c>
      <c r="HI339">
        <v>25.7839</v>
      </c>
      <c r="HJ339">
        <v>25.7289</v>
      </c>
      <c r="HK339">
        <v>26.9768</v>
      </c>
      <c r="HL339">
        <v>10.9215</v>
      </c>
      <c r="HM339">
        <v>25.4843</v>
      </c>
      <c r="HN339">
        <v>21.3771</v>
      </c>
      <c r="HO339">
        <v>593.569</v>
      </c>
      <c r="HP339">
        <v>14.8769</v>
      </c>
      <c r="HQ339">
        <v>100.833</v>
      </c>
      <c r="HR339">
        <v>100.895</v>
      </c>
    </row>
    <row r="340" spans="1:226">
      <c r="A340">
        <v>324</v>
      </c>
      <c r="B340">
        <v>1664380101</v>
      </c>
      <c r="C340">
        <v>3896</v>
      </c>
      <c r="D340" t="s">
        <v>1013</v>
      </c>
      <c r="E340" t="s">
        <v>1014</v>
      </c>
      <c r="F340">
        <v>5</v>
      </c>
      <c r="G340" t="s">
        <v>944</v>
      </c>
      <c r="H340" t="s">
        <v>354</v>
      </c>
      <c r="I340">
        <v>1664380093.5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584.9972029329334</v>
      </c>
      <c r="AK340">
        <v>548.0720060606059</v>
      </c>
      <c r="AL340">
        <v>3.305517132494282</v>
      </c>
      <c r="AM340">
        <v>64.67679639043206</v>
      </c>
      <c r="AN340">
        <f>(AP340 - AO340 + BO340*1E3/(8.314*(BQ340+273.15)) * AR340/BN340 * AQ340) * BN340/(100*BB340) * 1000/(1000 - AP340)</f>
        <v>0</v>
      </c>
      <c r="AO340">
        <v>14.81177030024258</v>
      </c>
      <c r="AP340">
        <v>18.27369939393939</v>
      </c>
      <c r="AQ340">
        <v>4.583936951968176E-06</v>
      </c>
      <c r="AR340">
        <v>104.18039947468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1664380093.5</v>
      </c>
      <c r="BH340">
        <v>515.3400740740741</v>
      </c>
      <c r="BI340">
        <v>561.0385925925926</v>
      </c>
      <c r="BJ340">
        <v>18.26551111111111</v>
      </c>
      <c r="BK340">
        <v>14.78494814814815</v>
      </c>
      <c r="BL340">
        <v>518.8870000000001</v>
      </c>
      <c r="BM340">
        <v>18.40162592592593</v>
      </c>
      <c r="BN340">
        <v>500.0545925925925</v>
      </c>
      <c r="BO340">
        <v>91.3891148148148</v>
      </c>
      <c r="BP340">
        <v>0.1000478185185185</v>
      </c>
      <c r="BQ340">
        <v>24.67962592592592</v>
      </c>
      <c r="BR340">
        <v>25.01202592592592</v>
      </c>
      <c r="BS340">
        <v>999.9000000000001</v>
      </c>
      <c r="BT340">
        <v>0</v>
      </c>
      <c r="BU340">
        <v>0</v>
      </c>
      <c r="BV340">
        <v>9983.331481481482</v>
      </c>
      <c r="BW340">
        <v>0</v>
      </c>
      <c r="BX340">
        <v>7.747376296296297</v>
      </c>
      <c r="BY340">
        <v>-45.69854074074073</v>
      </c>
      <c r="BZ340">
        <v>524.9282962962963</v>
      </c>
      <c r="CA340">
        <v>569.4582962962962</v>
      </c>
      <c r="CB340">
        <v>3.480564444444445</v>
      </c>
      <c r="CC340">
        <v>561.0385925925926</v>
      </c>
      <c r="CD340">
        <v>14.78494814814815</v>
      </c>
      <c r="CE340">
        <v>1.669267777777778</v>
      </c>
      <c r="CF340">
        <v>1.351181481481481</v>
      </c>
      <c r="CG340">
        <v>14.61354444444444</v>
      </c>
      <c r="CH340">
        <v>11.38054814814815</v>
      </c>
      <c r="CI340">
        <v>1999.998888888889</v>
      </c>
      <c r="CJ340">
        <v>0.9799954444444443</v>
      </c>
      <c r="CK340">
        <v>0.02000425555555555</v>
      </c>
      <c r="CL340">
        <v>0</v>
      </c>
      <c r="CM340">
        <v>809.3171111111109</v>
      </c>
      <c r="CN340">
        <v>5.00097</v>
      </c>
      <c r="CO340">
        <v>16048.86666666667</v>
      </c>
      <c r="CP340">
        <v>16707.55925925926</v>
      </c>
      <c r="CQ340">
        <v>37.64566666666666</v>
      </c>
      <c r="CR340">
        <v>38.25</v>
      </c>
      <c r="CS340">
        <v>37.625</v>
      </c>
      <c r="CT340">
        <v>37.875</v>
      </c>
      <c r="CU340">
        <v>38.06433333333333</v>
      </c>
      <c r="CV340">
        <v>1955.088518518518</v>
      </c>
      <c r="CW340">
        <v>39.91</v>
      </c>
      <c r="CX340">
        <v>0</v>
      </c>
      <c r="CY340">
        <v>1664380105</v>
      </c>
      <c r="CZ340">
        <v>0</v>
      </c>
      <c r="DA340">
        <v>0</v>
      </c>
      <c r="DB340" t="s">
        <v>356</v>
      </c>
      <c r="DC340">
        <v>1663859321.1</v>
      </c>
      <c r="DD340">
        <v>1663859315.6</v>
      </c>
      <c r="DE340">
        <v>0</v>
      </c>
      <c r="DF340">
        <v>0.196</v>
      </c>
      <c r="DG340">
        <v>-0.001</v>
      </c>
      <c r="DH340">
        <v>-5.941</v>
      </c>
      <c r="DI340">
        <v>-0.174</v>
      </c>
      <c r="DJ340">
        <v>1500</v>
      </c>
      <c r="DK340">
        <v>17</v>
      </c>
      <c r="DL340">
        <v>0.13</v>
      </c>
      <c r="DM340">
        <v>0.04</v>
      </c>
      <c r="DN340">
        <v>-45.2108325</v>
      </c>
      <c r="DO340">
        <v>-7.729854033770991</v>
      </c>
      <c r="DP340">
        <v>0.745595958407602</v>
      </c>
      <c r="DQ340">
        <v>0</v>
      </c>
      <c r="DR340">
        <v>3.503983</v>
      </c>
      <c r="DS340">
        <v>-0.3833209756097603</v>
      </c>
      <c r="DT340">
        <v>0.03823889251795873</v>
      </c>
      <c r="DU340">
        <v>0</v>
      </c>
      <c r="DV340">
        <v>0</v>
      </c>
      <c r="DW340">
        <v>2</v>
      </c>
      <c r="DX340" t="s">
        <v>357</v>
      </c>
      <c r="DY340">
        <v>2.98427</v>
      </c>
      <c r="DZ340">
        <v>2.71565</v>
      </c>
      <c r="EA340">
        <v>0.115485</v>
      </c>
      <c r="EB340">
        <v>0.120696</v>
      </c>
      <c r="EC340">
        <v>0.0899156</v>
      </c>
      <c r="ED340">
        <v>0.07580729999999999</v>
      </c>
      <c r="EE340">
        <v>28059.2</v>
      </c>
      <c r="EF340">
        <v>28035</v>
      </c>
      <c r="EG340">
        <v>29478.2</v>
      </c>
      <c r="EH340">
        <v>29482.6</v>
      </c>
      <c r="EI340">
        <v>35561.1</v>
      </c>
      <c r="EJ340">
        <v>36228.1</v>
      </c>
      <c r="EK340">
        <v>41542.2</v>
      </c>
      <c r="EL340">
        <v>42008.6</v>
      </c>
      <c r="EM340">
        <v>1.9599</v>
      </c>
      <c r="EN340">
        <v>1.93253</v>
      </c>
      <c r="EO340">
        <v>0.106126</v>
      </c>
      <c r="EP340">
        <v>0</v>
      </c>
      <c r="EQ340">
        <v>23.2472</v>
      </c>
      <c r="ER340">
        <v>999.9</v>
      </c>
      <c r="ES340">
        <v>40.5</v>
      </c>
      <c r="ET340">
        <v>28.3</v>
      </c>
      <c r="EU340">
        <v>17.1129</v>
      </c>
      <c r="EV340">
        <v>62.8897</v>
      </c>
      <c r="EW340">
        <v>33.3413</v>
      </c>
      <c r="EX340">
        <v>1</v>
      </c>
      <c r="EY340">
        <v>-0.129881</v>
      </c>
      <c r="EZ340">
        <v>1.59339</v>
      </c>
      <c r="FA340">
        <v>20.3789</v>
      </c>
      <c r="FB340">
        <v>5.21849</v>
      </c>
      <c r="FC340">
        <v>12.0099</v>
      </c>
      <c r="FD340">
        <v>4.98945</v>
      </c>
      <c r="FE340">
        <v>3.28858</v>
      </c>
      <c r="FF340">
        <v>9999</v>
      </c>
      <c r="FG340">
        <v>9999</v>
      </c>
      <c r="FH340">
        <v>9999</v>
      </c>
      <c r="FI340">
        <v>267.8</v>
      </c>
      <c r="FJ340">
        <v>1.86695</v>
      </c>
      <c r="FK340">
        <v>1.86611</v>
      </c>
      <c r="FL340">
        <v>1.86554</v>
      </c>
      <c r="FM340">
        <v>1.86554</v>
      </c>
      <c r="FN340">
        <v>1.86729</v>
      </c>
      <c r="FO340">
        <v>1.86981</v>
      </c>
      <c r="FP340">
        <v>1.86845</v>
      </c>
      <c r="FQ340">
        <v>1.86996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-3.616</v>
      </c>
      <c r="GF340">
        <v>-0.1361</v>
      </c>
      <c r="GG340">
        <v>-1.924539205026614</v>
      </c>
      <c r="GH340">
        <v>-0.003472570976848066</v>
      </c>
      <c r="GI340">
        <v>7.724417303660118E-07</v>
      </c>
      <c r="GJ340">
        <v>-2.052396271755168E-10</v>
      </c>
      <c r="GK340">
        <v>-0.1837585470287317</v>
      </c>
      <c r="GL340">
        <v>-0.01104087791735834</v>
      </c>
      <c r="GM340">
        <v>0.001110027317673367</v>
      </c>
      <c r="GN340">
        <v>-2.007286811265012E-05</v>
      </c>
      <c r="GO340">
        <v>4</v>
      </c>
      <c r="GP340">
        <v>2317</v>
      </c>
      <c r="GQ340">
        <v>1</v>
      </c>
      <c r="GR340">
        <v>22</v>
      </c>
      <c r="GS340">
        <v>8679.700000000001</v>
      </c>
      <c r="GT340">
        <v>8679.799999999999</v>
      </c>
      <c r="GU340">
        <v>1.38062</v>
      </c>
      <c r="GV340">
        <v>2.21802</v>
      </c>
      <c r="GW340">
        <v>1.39648</v>
      </c>
      <c r="GX340">
        <v>2.33521</v>
      </c>
      <c r="GY340">
        <v>1.49536</v>
      </c>
      <c r="GZ340">
        <v>2.44019</v>
      </c>
      <c r="HA340">
        <v>32.5761</v>
      </c>
      <c r="HB340">
        <v>15.9795</v>
      </c>
      <c r="HC340">
        <v>18</v>
      </c>
      <c r="HD340">
        <v>514.159</v>
      </c>
      <c r="HE340">
        <v>452.566</v>
      </c>
      <c r="HF340">
        <v>21.3795</v>
      </c>
      <c r="HG340">
        <v>25.7794</v>
      </c>
      <c r="HH340">
        <v>30</v>
      </c>
      <c r="HI340">
        <v>25.7839</v>
      </c>
      <c r="HJ340">
        <v>25.7289</v>
      </c>
      <c r="HK340">
        <v>27.6337</v>
      </c>
      <c r="HL340">
        <v>10.6464</v>
      </c>
      <c r="HM340">
        <v>25.8619</v>
      </c>
      <c r="HN340">
        <v>21.3753</v>
      </c>
      <c r="HO340">
        <v>606.992</v>
      </c>
      <c r="HP340">
        <v>14.9033</v>
      </c>
      <c r="HQ340">
        <v>100.834</v>
      </c>
      <c r="HR340">
        <v>100.895</v>
      </c>
    </row>
    <row r="341" spans="1:226">
      <c r="A341">
        <v>325</v>
      </c>
      <c r="B341">
        <v>1664380106</v>
      </c>
      <c r="C341">
        <v>3901</v>
      </c>
      <c r="D341" t="s">
        <v>1015</v>
      </c>
      <c r="E341" t="s">
        <v>1016</v>
      </c>
      <c r="F341">
        <v>5</v>
      </c>
      <c r="G341" t="s">
        <v>944</v>
      </c>
      <c r="H341" t="s">
        <v>354</v>
      </c>
      <c r="I341">
        <v>1664380098.214286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601.9929007932126</v>
      </c>
      <c r="AK341">
        <v>564.5704909090908</v>
      </c>
      <c r="AL341">
        <v>3.294881579390493</v>
      </c>
      <c r="AM341">
        <v>64.67679639043206</v>
      </c>
      <c r="AN341">
        <f>(AP341 - AO341 + BO341*1E3/(8.314*(BQ341+273.15)) * AR341/BN341 * AQ341) * BN341/(100*BB341) * 1000/(1000 - AP341)</f>
        <v>0</v>
      </c>
      <c r="AO341">
        <v>14.82278464465016</v>
      </c>
      <c r="AP341">
        <v>18.2629115151515</v>
      </c>
      <c r="AQ341">
        <v>-3.095794211933219E-05</v>
      </c>
      <c r="AR341">
        <v>104.18039947468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1664380098.214286</v>
      </c>
      <c r="BH341">
        <v>530.6295357142857</v>
      </c>
      <c r="BI341">
        <v>576.8695714285715</v>
      </c>
      <c r="BJ341">
        <v>18.26927142857143</v>
      </c>
      <c r="BK341">
        <v>14.80965714285714</v>
      </c>
      <c r="BL341">
        <v>534.2199642857142</v>
      </c>
      <c r="BM341">
        <v>18.40535</v>
      </c>
      <c r="BN341">
        <v>500.0536785714286</v>
      </c>
      <c r="BO341">
        <v>91.38908928571429</v>
      </c>
      <c r="BP341">
        <v>0.09994816785714286</v>
      </c>
      <c r="BQ341">
        <v>24.67162142857143</v>
      </c>
      <c r="BR341">
        <v>25.00747142857143</v>
      </c>
      <c r="BS341">
        <v>999.9000000000002</v>
      </c>
      <c r="BT341">
        <v>0</v>
      </c>
      <c r="BU341">
        <v>0</v>
      </c>
      <c r="BV341">
        <v>9998.438571428573</v>
      </c>
      <c r="BW341">
        <v>0</v>
      </c>
      <c r="BX341">
        <v>7.795132499999999</v>
      </c>
      <c r="BY341">
        <v>-46.23998214285716</v>
      </c>
      <c r="BZ341">
        <v>540.5042500000001</v>
      </c>
      <c r="CA341">
        <v>585.5412857142857</v>
      </c>
      <c r="CB341">
        <v>3.459608571428571</v>
      </c>
      <c r="CC341">
        <v>576.8695714285715</v>
      </c>
      <c r="CD341">
        <v>14.80965714285714</v>
      </c>
      <c r="CE341">
        <v>1.669610714285714</v>
      </c>
      <c r="CF341">
        <v>1.353440357142857</v>
      </c>
      <c r="CG341">
        <v>14.61673214285714</v>
      </c>
      <c r="CH341">
        <v>11.40579642857143</v>
      </c>
      <c r="CI341">
        <v>1999.986071428571</v>
      </c>
      <c r="CJ341">
        <v>0.9799954285714284</v>
      </c>
      <c r="CK341">
        <v>0.02000427142857143</v>
      </c>
      <c r="CL341">
        <v>0</v>
      </c>
      <c r="CM341">
        <v>810.321892857143</v>
      </c>
      <c r="CN341">
        <v>5.00097</v>
      </c>
      <c r="CO341">
        <v>16070.31785714285</v>
      </c>
      <c r="CP341">
        <v>16707.44642857143</v>
      </c>
      <c r="CQ341">
        <v>37.64714285714285</v>
      </c>
      <c r="CR341">
        <v>38.25</v>
      </c>
      <c r="CS341">
        <v>37.625</v>
      </c>
      <c r="CT341">
        <v>37.875</v>
      </c>
      <c r="CU341">
        <v>38.06424999999999</v>
      </c>
      <c r="CV341">
        <v>1955.076071428572</v>
      </c>
      <c r="CW341">
        <v>39.91</v>
      </c>
      <c r="CX341">
        <v>0</v>
      </c>
      <c r="CY341">
        <v>1664380110.4</v>
      </c>
      <c r="CZ341">
        <v>0</v>
      </c>
      <c r="DA341">
        <v>0</v>
      </c>
      <c r="DB341" t="s">
        <v>356</v>
      </c>
      <c r="DC341">
        <v>1663859321.1</v>
      </c>
      <c r="DD341">
        <v>1663859315.6</v>
      </c>
      <c r="DE341">
        <v>0</v>
      </c>
      <c r="DF341">
        <v>0.196</v>
      </c>
      <c r="DG341">
        <v>-0.001</v>
      </c>
      <c r="DH341">
        <v>-5.941</v>
      </c>
      <c r="DI341">
        <v>-0.174</v>
      </c>
      <c r="DJ341">
        <v>1500</v>
      </c>
      <c r="DK341">
        <v>17</v>
      </c>
      <c r="DL341">
        <v>0.13</v>
      </c>
      <c r="DM341">
        <v>0.04</v>
      </c>
      <c r="DN341">
        <v>-45.86143414634146</v>
      </c>
      <c r="DO341">
        <v>-6.9516041811847</v>
      </c>
      <c r="DP341">
        <v>0.6859982939642287</v>
      </c>
      <c r="DQ341">
        <v>0</v>
      </c>
      <c r="DR341">
        <v>3.476722439024391</v>
      </c>
      <c r="DS341">
        <v>-0.2671879442508681</v>
      </c>
      <c r="DT341">
        <v>0.0283132185607831</v>
      </c>
      <c r="DU341">
        <v>0</v>
      </c>
      <c r="DV341">
        <v>0</v>
      </c>
      <c r="DW341">
        <v>2</v>
      </c>
      <c r="DX341" t="s">
        <v>357</v>
      </c>
      <c r="DY341">
        <v>2.9841</v>
      </c>
      <c r="DZ341">
        <v>2.71568</v>
      </c>
      <c r="EA341">
        <v>0.117939</v>
      </c>
      <c r="EB341">
        <v>0.123119</v>
      </c>
      <c r="EC341">
        <v>0.0898762</v>
      </c>
      <c r="ED341">
        <v>0.07586909999999999</v>
      </c>
      <c r="EE341">
        <v>27980.4</v>
      </c>
      <c r="EF341">
        <v>27957.7</v>
      </c>
      <c r="EG341">
        <v>29477.1</v>
      </c>
      <c r="EH341">
        <v>29482.5</v>
      </c>
      <c r="EI341">
        <v>35561.6</v>
      </c>
      <c r="EJ341">
        <v>36225.7</v>
      </c>
      <c r="EK341">
        <v>41540.9</v>
      </c>
      <c r="EL341">
        <v>42008.6</v>
      </c>
      <c r="EM341">
        <v>1.95973</v>
      </c>
      <c r="EN341">
        <v>1.933</v>
      </c>
      <c r="EO341">
        <v>0.107318</v>
      </c>
      <c r="EP341">
        <v>0</v>
      </c>
      <c r="EQ341">
        <v>23.2394</v>
      </c>
      <c r="ER341">
        <v>999.9</v>
      </c>
      <c r="ES341">
        <v>40.5</v>
      </c>
      <c r="ET341">
        <v>28.3</v>
      </c>
      <c r="EU341">
        <v>17.1147</v>
      </c>
      <c r="EV341">
        <v>63.0497</v>
      </c>
      <c r="EW341">
        <v>32.9127</v>
      </c>
      <c r="EX341">
        <v>1</v>
      </c>
      <c r="EY341">
        <v>-0.130058</v>
      </c>
      <c r="EZ341">
        <v>1.54295</v>
      </c>
      <c r="FA341">
        <v>20.3795</v>
      </c>
      <c r="FB341">
        <v>5.21879</v>
      </c>
      <c r="FC341">
        <v>12.0099</v>
      </c>
      <c r="FD341">
        <v>4.98955</v>
      </c>
      <c r="FE341">
        <v>3.28855</v>
      </c>
      <c r="FF341">
        <v>9999</v>
      </c>
      <c r="FG341">
        <v>9999</v>
      </c>
      <c r="FH341">
        <v>9999</v>
      </c>
      <c r="FI341">
        <v>267.8</v>
      </c>
      <c r="FJ341">
        <v>1.86697</v>
      </c>
      <c r="FK341">
        <v>1.86612</v>
      </c>
      <c r="FL341">
        <v>1.86554</v>
      </c>
      <c r="FM341">
        <v>1.86554</v>
      </c>
      <c r="FN341">
        <v>1.8673</v>
      </c>
      <c r="FO341">
        <v>1.86981</v>
      </c>
      <c r="FP341">
        <v>1.86847</v>
      </c>
      <c r="FQ341">
        <v>1.86996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-3.662</v>
      </c>
      <c r="GF341">
        <v>-0.1362</v>
      </c>
      <c r="GG341">
        <v>-1.924539205026614</v>
      </c>
      <c r="GH341">
        <v>-0.003472570976848066</v>
      </c>
      <c r="GI341">
        <v>7.724417303660118E-07</v>
      </c>
      <c r="GJ341">
        <v>-2.052396271755168E-10</v>
      </c>
      <c r="GK341">
        <v>-0.1837585470287317</v>
      </c>
      <c r="GL341">
        <v>-0.01104087791735834</v>
      </c>
      <c r="GM341">
        <v>0.001110027317673367</v>
      </c>
      <c r="GN341">
        <v>-2.007286811265012E-05</v>
      </c>
      <c r="GO341">
        <v>4</v>
      </c>
      <c r="GP341">
        <v>2317</v>
      </c>
      <c r="GQ341">
        <v>1</v>
      </c>
      <c r="GR341">
        <v>22</v>
      </c>
      <c r="GS341">
        <v>8679.700000000001</v>
      </c>
      <c r="GT341">
        <v>8679.799999999999</v>
      </c>
      <c r="GU341">
        <v>1.40869</v>
      </c>
      <c r="GV341">
        <v>2.22046</v>
      </c>
      <c r="GW341">
        <v>1.39771</v>
      </c>
      <c r="GX341">
        <v>2.33521</v>
      </c>
      <c r="GY341">
        <v>1.49536</v>
      </c>
      <c r="GZ341">
        <v>2.33765</v>
      </c>
      <c r="HA341">
        <v>32.5761</v>
      </c>
      <c r="HB341">
        <v>15.9795</v>
      </c>
      <c r="HC341">
        <v>18</v>
      </c>
      <c r="HD341">
        <v>514.03</v>
      </c>
      <c r="HE341">
        <v>452.859</v>
      </c>
      <c r="HF341">
        <v>21.3698</v>
      </c>
      <c r="HG341">
        <v>25.7773</v>
      </c>
      <c r="HH341">
        <v>30.0001</v>
      </c>
      <c r="HI341">
        <v>25.782</v>
      </c>
      <c r="HJ341">
        <v>25.7289</v>
      </c>
      <c r="HK341">
        <v>28.2051</v>
      </c>
      <c r="HL341">
        <v>10.3665</v>
      </c>
      <c r="HM341">
        <v>25.8619</v>
      </c>
      <c r="HN341">
        <v>21.4307</v>
      </c>
      <c r="HO341">
        <v>627.027</v>
      </c>
      <c r="HP341">
        <v>14.9454</v>
      </c>
      <c r="HQ341">
        <v>100.831</v>
      </c>
      <c r="HR341">
        <v>100.895</v>
      </c>
    </row>
    <row r="342" spans="1:226">
      <c r="A342">
        <v>326</v>
      </c>
      <c r="B342">
        <v>1664380111</v>
      </c>
      <c r="C342">
        <v>3906</v>
      </c>
      <c r="D342" t="s">
        <v>1017</v>
      </c>
      <c r="E342" t="s">
        <v>1018</v>
      </c>
      <c r="F342">
        <v>5</v>
      </c>
      <c r="G342" t="s">
        <v>944</v>
      </c>
      <c r="H342" t="s">
        <v>354</v>
      </c>
      <c r="I342">
        <v>1664380103.5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619.0470270818553</v>
      </c>
      <c r="AK342">
        <v>581.2179030303026</v>
      </c>
      <c r="AL342">
        <v>3.332890496488096</v>
      </c>
      <c r="AM342">
        <v>64.67679639043206</v>
      </c>
      <c r="AN342">
        <f>(AP342 - AO342 + BO342*1E3/(8.314*(BQ342+273.15)) * AR342/BN342 * AQ342) * BN342/(100*BB342) * 1000/(1000 - AP342)</f>
        <v>0</v>
      </c>
      <c r="AO342">
        <v>14.86379377451973</v>
      </c>
      <c r="AP342">
        <v>18.25358545454545</v>
      </c>
      <c r="AQ342">
        <v>-2.968288624641823E-05</v>
      </c>
      <c r="AR342">
        <v>104.18039947468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1664380103.5</v>
      </c>
      <c r="BH342">
        <v>547.8051481481481</v>
      </c>
      <c r="BI342">
        <v>594.6222222222221</v>
      </c>
      <c r="BJ342">
        <v>18.26605925925926</v>
      </c>
      <c r="BK342">
        <v>14.83313333333333</v>
      </c>
      <c r="BL342">
        <v>551.4441111111111</v>
      </c>
      <c r="BM342">
        <v>18.40217407407407</v>
      </c>
      <c r="BN342">
        <v>500.0564444444444</v>
      </c>
      <c r="BO342">
        <v>91.38865925925927</v>
      </c>
      <c r="BP342">
        <v>0.09994972962962961</v>
      </c>
      <c r="BQ342">
        <v>24.66373333333334</v>
      </c>
      <c r="BR342">
        <v>24.99577407407407</v>
      </c>
      <c r="BS342">
        <v>999.9000000000001</v>
      </c>
      <c r="BT342">
        <v>0</v>
      </c>
      <c r="BU342">
        <v>0</v>
      </c>
      <c r="BV342">
        <v>10003.95740740741</v>
      </c>
      <c r="BW342">
        <v>0</v>
      </c>
      <c r="BX342">
        <v>8.056674074074076</v>
      </c>
      <c r="BY342">
        <v>-46.81707407407407</v>
      </c>
      <c r="BZ342">
        <v>557.9974814814815</v>
      </c>
      <c r="CA342">
        <v>603.5754444444444</v>
      </c>
      <c r="CB342">
        <v>3.432918888888889</v>
      </c>
      <c r="CC342">
        <v>594.6222222222221</v>
      </c>
      <c r="CD342">
        <v>14.83313333333333</v>
      </c>
      <c r="CE342">
        <v>1.669308888888889</v>
      </c>
      <c r="CF342">
        <v>1.35558037037037</v>
      </c>
      <c r="CG342">
        <v>14.61394074074074</v>
      </c>
      <c r="CH342">
        <v>11.42963703703704</v>
      </c>
      <c r="CI342">
        <v>1999.978148148148</v>
      </c>
      <c r="CJ342">
        <v>0.9799953333333332</v>
      </c>
      <c r="CK342">
        <v>0.02000436666666667</v>
      </c>
      <c r="CL342">
        <v>0</v>
      </c>
      <c r="CM342">
        <v>811.5620370370369</v>
      </c>
      <c r="CN342">
        <v>5.00097</v>
      </c>
      <c r="CO342">
        <v>16095.35555555555</v>
      </c>
      <c r="CP342">
        <v>16707.37407407408</v>
      </c>
      <c r="CQ342">
        <v>37.64107407407408</v>
      </c>
      <c r="CR342">
        <v>38.25</v>
      </c>
      <c r="CS342">
        <v>37.625</v>
      </c>
      <c r="CT342">
        <v>37.875</v>
      </c>
      <c r="CU342">
        <v>38.062</v>
      </c>
      <c r="CV342">
        <v>1955.068148148149</v>
      </c>
      <c r="CW342">
        <v>39.91</v>
      </c>
      <c r="CX342">
        <v>0</v>
      </c>
      <c r="CY342">
        <v>1664380115.2</v>
      </c>
      <c r="CZ342">
        <v>0</v>
      </c>
      <c r="DA342">
        <v>0</v>
      </c>
      <c r="DB342" t="s">
        <v>356</v>
      </c>
      <c r="DC342">
        <v>1663859321.1</v>
      </c>
      <c r="DD342">
        <v>1663859315.6</v>
      </c>
      <c r="DE342">
        <v>0</v>
      </c>
      <c r="DF342">
        <v>0.196</v>
      </c>
      <c r="DG342">
        <v>-0.001</v>
      </c>
      <c r="DH342">
        <v>-5.941</v>
      </c>
      <c r="DI342">
        <v>-0.174</v>
      </c>
      <c r="DJ342">
        <v>1500</v>
      </c>
      <c r="DK342">
        <v>17</v>
      </c>
      <c r="DL342">
        <v>0.13</v>
      </c>
      <c r="DM342">
        <v>0.04</v>
      </c>
      <c r="DN342">
        <v>-46.4277243902439</v>
      </c>
      <c r="DO342">
        <v>-6.674981184668979</v>
      </c>
      <c r="DP342">
        <v>0.6597063104067455</v>
      </c>
      <c r="DQ342">
        <v>0</v>
      </c>
      <c r="DR342">
        <v>3.447673902439024</v>
      </c>
      <c r="DS342">
        <v>-0.2734641114982424</v>
      </c>
      <c r="DT342">
        <v>0.02971397469353508</v>
      </c>
      <c r="DU342">
        <v>0</v>
      </c>
      <c r="DV342">
        <v>0</v>
      </c>
      <c r="DW342">
        <v>2</v>
      </c>
      <c r="DX342" t="s">
        <v>357</v>
      </c>
      <c r="DY342">
        <v>2.9842</v>
      </c>
      <c r="DZ342">
        <v>2.71555</v>
      </c>
      <c r="EA342">
        <v>0.120385</v>
      </c>
      <c r="EB342">
        <v>0.125496</v>
      </c>
      <c r="EC342">
        <v>0.08985369999999999</v>
      </c>
      <c r="ED342">
        <v>0.0760989</v>
      </c>
      <c r="EE342">
        <v>27903.5</v>
      </c>
      <c r="EF342">
        <v>27882</v>
      </c>
      <c r="EG342">
        <v>29477.8</v>
      </c>
      <c r="EH342">
        <v>29482.6</v>
      </c>
      <c r="EI342">
        <v>35563.4</v>
      </c>
      <c r="EJ342">
        <v>36216.8</v>
      </c>
      <c r="EK342">
        <v>41541.8</v>
      </c>
      <c r="EL342">
        <v>42008.8</v>
      </c>
      <c r="EM342">
        <v>1.95993</v>
      </c>
      <c r="EN342">
        <v>1.93307</v>
      </c>
      <c r="EO342">
        <v>0.106201</v>
      </c>
      <c r="EP342">
        <v>0</v>
      </c>
      <c r="EQ342">
        <v>23.2326</v>
      </c>
      <c r="ER342">
        <v>999.9</v>
      </c>
      <c r="ES342">
        <v>40.5</v>
      </c>
      <c r="ET342">
        <v>28.3</v>
      </c>
      <c r="EU342">
        <v>17.1131</v>
      </c>
      <c r="EV342">
        <v>63.0297</v>
      </c>
      <c r="EW342">
        <v>33.0168</v>
      </c>
      <c r="EX342">
        <v>1</v>
      </c>
      <c r="EY342">
        <v>-0.130531</v>
      </c>
      <c r="EZ342">
        <v>1.28799</v>
      </c>
      <c r="FA342">
        <v>20.3818</v>
      </c>
      <c r="FB342">
        <v>5.21774</v>
      </c>
      <c r="FC342">
        <v>12.0099</v>
      </c>
      <c r="FD342">
        <v>4.989</v>
      </c>
      <c r="FE342">
        <v>3.28853</v>
      </c>
      <c r="FF342">
        <v>9999</v>
      </c>
      <c r="FG342">
        <v>9999</v>
      </c>
      <c r="FH342">
        <v>9999</v>
      </c>
      <c r="FI342">
        <v>267.8</v>
      </c>
      <c r="FJ342">
        <v>1.86696</v>
      </c>
      <c r="FK342">
        <v>1.86613</v>
      </c>
      <c r="FL342">
        <v>1.86554</v>
      </c>
      <c r="FM342">
        <v>1.86552</v>
      </c>
      <c r="FN342">
        <v>1.86732</v>
      </c>
      <c r="FO342">
        <v>1.86981</v>
      </c>
      <c r="FP342">
        <v>1.86848</v>
      </c>
      <c r="FQ342">
        <v>1.86996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-3.708</v>
      </c>
      <c r="GF342">
        <v>-0.1362</v>
      </c>
      <c r="GG342">
        <v>-1.924539205026614</v>
      </c>
      <c r="GH342">
        <v>-0.003472570976848066</v>
      </c>
      <c r="GI342">
        <v>7.724417303660118E-07</v>
      </c>
      <c r="GJ342">
        <v>-2.052396271755168E-10</v>
      </c>
      <c r="GK342">
        <v>-0.1837585470287317</v>
      </c>
      <c r="GL342">
        <v>-0.01104087791735834</v>
      </c>
      <c r="GM342">
        <v>0.001110027317673367</v>
      </c>
      <c r="GN342">
        <v>-2.007286811265012E-05</v>
      </c>
      <c r="GO342">
        <v>4</v>
      </c>
      <c r="GP342">
        <v>2317</v>
      </c>
      <c r="GQ342">
        <v>1</v>
      </c>
      <c r="GR342">
        <v>22</v>
      </c>
      <c r="GS342">
        <v>8679.799999999999</v>
      </c>
      <c r="GT342">
        <v>8679.9</v>
      </c>
      <c r="GU342">
        <v>1.44165</v>
      </c>
      <c r="GV342">
        <v>2.21069</v>
      </c>
      <c r="GW342">
        <v>1.39648</v>
      </c>
      <c r="GX342">
        <v>2.33521</v>
      </c>
      <c r="GY342">
        <v>1.49536</v>
      </c>
      <c r="GZ342">
        <v>2.39624</v>
      </c>
      <c r="HA342">
        <v>32.5761</v>
      </c>
      <c r="HB342">
        <v>15.9795</v>
      </c>
      <c r="HC342">
        <v>18</v>
      </c>
      <c r="HD342">
        <v>514.1559999999999</v>
      </c>
      <c r="HE342">
        <v>452.9</v>
      </c>
      <c r="HF342">
        <v>21.3996</v>
      </c>
      <c r="HG342">
        <v>25.7771</v>
      </c>
      <c r="HH342">
        <v>29.9999</v>
      </c>
      <c r="HI342">
        <v>25.7817</v>
      </c>
      <c r="HJ342">
        <v>25.7282</v>
      </c>
      <c r="HK342">
        <v>28.8609</v>
      </c>
      <c r="HL342">
        <v>10.095</v>
      </c>
      <c r="HM342">
        <v>26.2347</v>
      </c>
      <c r="HN342">
        <v>21.4408</v>
      </c>
      <c r="HO342">
        <v>640.385</v>
      </c>
      <c r="HP342">
        <v>14.9807</v>
      </c>
      <c r="HQ342">
        <v>100.833</v>
      </c>
      <c r="HR342">
        <v>100.895</v>
      </c>
    </row>
    <row r="343" spans="1:226">
      <c r="A343">
        <v>327</v>
      </c>
      <c r="B343">
        <v>1664380116</v>
      </c>
      <c r="C343">
        <v>3911</v>
      </c>
      <c r="D343" t="s">
        <v>1019</v>
      </c>
      <c r="E343" t="s">
        <v>1020</v>
      </c>
      <c r="F343">
        <v>5</v>
      </c>
      <c r="G343" t="s">
        <v>944</v>
      </c>
      <c r="H343" t="s">
        <v>354</v>
      </c>
      <c r="I343">
        <v>1664380108.214286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636.1070883170237</v>
      </c>
      <c r="AK343">
        <v>597.8127636363635</v>
      </c>
      <c r="AL343">
        <v>3.315062549309385</v>
      </c>
      <c r="AM343">
        <v>64.67679639043206</v>
      </c>
      <c r="AN343">
        <f>(AP343 - AO343 + BO343*1E3/(8.314*(BQ343+273.15)) * AR343/BN343 * AQ343) * BN343/(100*BB343) * 1000/(1000 - AP343)</f>
        <v>0</v>
      </c>
      <c r="AO343">
        <v>14.92344317061016</v>
      </c>
      <c r="AP343">
        <v>18.26213151515151</v>
      </c>
      <c r="AQ343">
        <v>1.784864699600305E-05</v>
      </c>
      <c r="AR343">
        <v>104.18039947468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1664380108.214286</v>
      </c>
      <c r="BH343">
        <v>563.1522142857143</v>
      </c>
      <c r="BI343">
        <v>610.4298214285715</v>
      </c>
      <c r="BJ343">
        <v>18.26125357142857</v>
      </c>
      <c r="BK343">
        <v>14.87026785714286</v>
      </c>
      <c r="BL343">
        <v>566.8342857142858</v>
      </c>
      <c r="BM343">
        <v>18.39741785714286</v>
      </c>
      <c r="BN343">
        <v>500.0705357142857</v>
      </c>
      <c r="BO343">
        <v>91.38892857142855</v>
      </c>
      <c r="BP343">
        <v>0.1000014964285714</v>
      </c>
      <c r="BQ343">
        <v>24.65752142857143</v>
      </c>
      <c r="BR343">
        <v>24.98949285714286</v>
      </c>
      <c r="BS343">
        <v>999.9000000000002</v>
      </c>
      <c r="BT343">
        <v>0</v>
      </c>
      <c r="BU343">
        <v>0</v>
      </c>
      <c r="BV343">
        <v>9999.506785714286</v>
      </c>
      <c r="BW343">
        <v>0</v>
      </c>
      <c r="BX343">
        <v>8.244842857142855</v>
      </c>
      <c r="BY343">
        <v>-47.27750714285714</v>
      </c>
      <c r="BZ343">
        <v>573.6274285714286</v>
      </c>
      <c r="CA343">
        <v>619.6447857142857</v>
      </c>
      <c r="CB343">
        <v>3.390976428571428</v>
      </c>
      <c r="CC343">
        <v>610.4298214285715</v>
      </c>
      <c r="CD343">
        <v>14.87026785714286</v>
      </c>
      <c r="CE343">
        <v>1.668875714285714</v>
      </c>
      <c r="CF343">
        <v>1.358979642857143</v>
      </c>
      <c r="CG343">
        <v>14.60991785714286</v>
      </c>
      <c r="CH343">
        <v>11.46741785714286</v>
      </c>
      <c r="CI343">
        <v>1999.981071428572</v>
      </c>
      <c r="CJ343">
        <v>0.9799953214285713</v>
      </c>
      <c r="CK343">
        <v>0.02000437857142857</v>
      </c>
      <c r="CL343">
        <v>0</v>
      </c>
      <c r="CM343">
        <v>812.7194642857143</v>
      </c>
      <c r="CN343">
        <v>5.00097</v>
      </c>
      <c r="CO343">
        <v>16117.98571428572</v>
      </c>
      <c r="CP343">
        <v>16707.39285714285</v>
      </c>
      <c r="CQ343">
        <v>37.63607142857143</v>
      </c>
      <c r="CR343">
        <v>38.25</v>
      </c>
      <c r="CS343">
        <v>37.625</v>
      </c>
      <c r="CT343">
        <v>37.875</v>
      </c>
      <c r="CU343">
        <v>38.062</v>
      </c>
      <c r="CV343">
        <v>1955.071071428571</v>
      </c>
      <c r="CW343">
        <v>39.91</v>
      </c>
      <c r="CX343">
        <v>0</v>
      </c>
      <c r="CY343">
        <v>1664380120</v>
      </c>
      <c r="CZ343">
        <v>0</v>
      </c>
      <c r="DA343">
        <v>0</v>
      </c>
      <c r="DB343" t="s">
        <v>356</v>
      </c>
      <c r="DC343">
        <v>1663859321.1</v>
      </c>
      <c r="DD343">
        <v>1663859315.6</v>
      </c>
      <c r="DE343">
        <v>0</v>
      </c>
      <c r="DF343">
        <v>0.196</v>
      </c>
      <c r="DG343">
        <v>-0.001</v>
      </c>
      <c r="DH343">
        <v>-5.941</v>
      </c>
      <c r="DI343">
        <v>-0.174</v>
      </c>
      <c r="DJ343">
        <v>1500</v>
      </c>
      <c r="DK343">
        <v>17</v>
      </c>
      <c r="DL343">
        <v>0.13</v>
      </c>
      <c r="DM343">
        <v>0.04</v>
      </c>
      <c r="DN343">
        <v>-47.027715</v>
      </c>
      <c r="DO343">
        <v>-5.95206979362086</v>
      </c>
      <c r="DP343">
        <v>0.5749724147948319</v>
      </c>
      <c r="DQ343">
        <v>0</v>
      </c>
      <c r="DR343">
        <v>3.409092500000001</v>
      </c>
      <c r="DS343">
        <v>-0.5334927579737533</v>
      </c>
      <c r="DT343">
        <v>0.05350905627788625</v>
      </c>
      <c r="DU343">
        <v>0</v>
      </c>
      <c r="DV343">
        <v>0</v>
      </c>
      <c r="DW343">
        <v>2</v>
      </c>
      <c r="DX343" t="s">
        <v>357</v>
      </c>
      <c r="DY343">
        <v>2.98421</v>
      </c>
      <c r="DZ343">
        <v>2.7155</v>
      </c>
      <c r="EA343">
        <v>0.122784</v>
      </c>
      <c r="EB343">
        <v>0.127854</v>
      </c>
      <c r="EC343">
        <v>0.08988889999999999</v>
      </c>
      <c r="ED343">
        <v>0.0764406</v>
      </c>
      <c r="EE343">
        <v>27827.1</v>
      </c>
      <c r="EF343">
        <v>27806.8</v>
      </c>
      <c r="EG343">
        <v>29477.5</v>
      </c>
      <c r="EH343">
        <v>29482.5</v>
      </c>
      <c r="EI343">
        <v>35561.2</v>
      </c>
      <c r="EJ343">
        <v>36202.9</v>
      </c>
      <c r="EK343">
        <v>41540.9</v>
      </c>
      <c r="EL343">
        <v>42008.4</v>
      </c>
      <c r="EM343">
        <v>1.95995</v>
      </c>
      <c r="EN343">
        <v>1.93333</v>
      </c>
      <c r="EO343">
        <v>0.107467</v>
      </c>
      <c r="EP343">
        <v>0</v>
      </c>
      <c r="EQ343">
        <v>23.2247</v>
      </c>
      <c r="ER343">
        <v>999.9</v>
      </c>
      <c r="ES343">
        <v>40.6</v>
      </c>
      <c r="ET343">
        <v>28.3</v>
      </c>
      <c r="EU343">
        <v>17.1557</v>
      </c>
      <c r="EV343">
        <v>62.8897</v>
      </c>
      <c r="EW343">
        <v>33.3293</v>
      </c>
      <c r="EX343">
        <v>1</v>
      </c>
      <c r="EY343">
        <v>-0.130691</v>
      </c>
      <c r="EZ343">
        <v>1.34003</v>
      </c>
      <c r="FA343">
        <v>20.3815</v>
      </c>
      <c r="FB343">
        <v>5.21699</v>
      </c>
      <c r="FC343">
        <v>12.0099</v>
      </c>
      <c r="FD343">
        <v>4.98905</v>
      </c>
      <c r="FE343">
        <v>3.28835</v>
      </c>
      <c r="FF343">
        <v>9999</v>
      </c>
      <c r="FG343">
        <v>9999</v>
      </c>
      <c r="FH343">
        <v>9999</v>
      </c>
      <c r="FI343">
        <v>267.8</v>
      </c>
      <c r="FJ343">
        <v>1.86697</v>
      </c>
      <c r="FK343">
        <v>1.86611</v>
      </c>
      <c r="FL343">
        <v>1.86554</v>
      </c>
      <c r="FM343">
        <v>1.86553</v>
      </c>
      <c r="FN343">
        <v>1.8673</v>
      </c>
      <c r="FO343">
        <v>1.86982</v>
      </c>
      <c r="FP343">
        <v>1.86845</v>
      </c>
      <c r="FQ343">
        <v>1.86996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-3.753</v>
      </c>
      <c r="GF343">
        <v>-0.1361</v>
      </c>
      <c r="GG343">
        <v>-1.924539205026614</v>
      </c>
      <c r="GH343">
        <v>-0.003472570976848066</v>
      </c>
      <c r="GI343">
        <v>7.724417303660118E-07</v>
      </c>
      <c r="GJ343">
        <v>-2.052396271755168E-10</v>
      </c>
      <c r="GK343">
        <v>-0.1837585470287317</v>
      </c>
      <c r="GL343">
        <v>-0.01104087791735834</v>
      </c>
      <c r="GM343">
        <v>0.001110027317673367</v>
      </c>
      <c r="GN343">
        <v>-2.007286811265012E-05</v>
      </c>
      <c r="GO343">
        <v>4</v>
      </c>
      <c r="GP343">
        <v>2317</v>
      </c>
      <c r="GQ343">
        <v>1</v>
      </c>
      <c r="GR343">
        <v>22</v>
      </c>
      <c r="GS343">
        <v>8679.9</v>
      </c>
      <c r="GT343">
        <v>8680</v>
      </c>
      <c r="GU343">
        <v>1.46973</v>
      </c>
      <c r="GV343">
        <v>2.20947</v>
      </c>
      <c r="GW343">
        <v>1.39648</v>
      </c>
      <c r="GX343">
        <v>2.33521</v>
      </c>
      <c r="GY343">
        <v>1.49536</v>
      </c>
      <c r="GZ343">
        <v>2.4585</v>
      </c>
      <c r="HA343">
        <v>32.5761</v>
      </c>
      <c r="HB343">
        <v>15.9883</v>
      </c>
      <c r="HC343">
        <v>18</v>
      </c>
      <c r="HD343">
        <v>514.172</v>
      </c>
      <c r="HE343">
        <v>453.042</v>
      </c>
      <c r="HF343">
        <v>21.4361</v>
      </c>
      <c r="HG343">
        <v>25.7751</v>
      </c>
      <c r="HH343">
        <v>29.9997</v>
      </c>
      <c r="HI343">
        <v>25.7817</v>
      </c>
      <c r="HJ343">
        <v>25.7267</v>
      </c>
      <c r="HK343">
        <v>29.4253</v>
      </c>
      <c r="HL343">
        <v>10.095</v>
      </c>
      <c r="HM343">
        <v>26.2347</v>
      </c>
      <c r="HN343">
        <v>21.4515</v>
      </c>
      <c r="HO343">
        <v>653.742</v>
      </c>
      <c r="HP343">
        <v>15.0019</v>
      </c>
      <c r="HQ343">
        <v>100.831</v>
      </c>
      <c r="HR343">
        <v>100.895</v>
      </c>
    </row>
    <row r="344" spans="1:226">
      <c r="A344">
        <v>328</v>
      </c>
      <c r="B344">
        <v>1664380121</v>
      </c>
      <c r="C344">
        <v>3916</v>
      </c>
      <c r="D344" t="s">
        <v>1021</v>
      </c>
      <c r="E344" t="s">
        <v>1022</v>
      </c>
      <c r="F344">
        <v>5</v>
      </c>
      <c r="G344" t="s">
        <v>944</v>
      </c>
      <c r="H344" t="s">
        <v>354</v>
      </c>
      <c r="I344">
        <v>1664380113.5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653.1044213289629</v>
      </c>
      <c r="AK344">
        <v>614.3431212121212</v>
      </c>
      <c r="AL344">
        <v>3.311257818741038</v>
      </c>
      <c r="AM344">
        <v>64.67679639043206</v>
      </c>
      <c r="AN344">
        <f>(AP344 - AO344 + BO344*1E3/(8.314*(BQ344+273.15)) * AR344/BN344 * AQ344) * BN344/(100*BB344) * 1000/(1000 - AP344)</f>
        <v>0</v>
      </c>
      <c r="AO344">
        <v>15.01857016402357</v>
      </c>
      <c r="AP344">
        <v>18.29395575757575</v>
      </c>
      <c r="AQ344">
        <v>0.006796074758344535</v>
      </c>
      <c r="AR344">
        <v>104.18039947468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1664380113.5</v>
      </c>
      <c r="BH344">
        <v>580.3524074074074</v>
      </c>
      <c r="BI344">
        <v>628.1292962962964</v>
      </c>
      <c r="BJ344">
        <v>18.26532592592593</v>
      </c>
      <c r="BK344">
        <v>14.93662592592593</v>
      </c>
      <c r="BL344">
        <v>584.0824814814815</v>
      </c>
      <c r="BM344">
        <v>18.40145185185185</v>
      </c>
      <c r="BN344">
        <v>500.0632962962963</v>
      </c>
      <c r="BO344">
        <v>91.38948518518518</v>
      </c>
      <c r="BP344">
        <v>0.09998598148148148</v>
      </c>
      <c r="BQ344">
        <v>24.65205185185185</v>
      </c>
      <c r="BR344">
        <v>24.98704444444445</v>
      </c>
      <c r="BS344">
        <v>999.9000000000001</v>
      </c>
      <c r="BT344">
        <v>0</v>
      </c>
      <c r="BU344">
        <v>0</v>
      </c>
      <c r="BV344">
        <v>9992.565555555557</v>
      </c>
      <c r="BW344">
        <v>0</v>
      </c>
      <c r="BX344">
        <v>8.227951111111111</v>
      </c>
      <c r="BY344">
        <v>-47.77695185185185</v>
      </c>
      <c r="BZ344">
        <v>591.1501111111111</v>
      </c>
      <c r="CA344">
        <v>637.6547777777777</v>
      </c>
      <c r="CB344">
        <v>3.328701481481482</v>
      </c>
      <c r="CC344">
        <v>628.1292962962964</v>
      </c>
      <c r="CD344">
        <v>14.93662592592593</v>
      </c>
      <c r="CE344">
        <v>1.669259259259259</v>
      </c>
      <c r="CF344">
        <v>1.365051851851852</v>
      </c>
      <c r="CG344">
        <v>14.61347037037037</v>
      </c>
      <c r="CH344">
        <v>11.53473703703704</v>
      </c>
      <c r="CI344">
        <v>1999.997037037037</v>
      </c>
      <c r="CJ344">
        <v>0.9799954444444443</v>
      </c>
      <c r="CK344">
        <v>0.02000425555555555</v>
      </c>
      <c r="CL344">
        <v>0</v>
      </c>
      <c r="CM344">
        <v>813.9797777777777</v>
      </c>
      <c r="CN344">
        <v>5.00097</v>
      </c>
      <c r="CO344">
        <v>16143.48148148148</v>
      </c>
      <c r="CP344">
        <v>16707.52222222222</v>
      </c>
      <c r="CQ344">
        <v>37.62959259259259</v>
      </c>
      <c r="CR344">
        <v>38.25</v>
      </c>
      <c r="CS344">
        <v>37.625</v>
      </c>
      <c r="CT344">
        <v>37.875</v>
      </c>
      <c r="CU344">
        <v>38.062</v>
      </c>
      <c r="CV344">
        <v>1955.087037037037</v>
      </c>
      <c r="CW344">
        <v>39.91</v>
      </c>
      <c r="CX344">
        <v>0</v>
      </c>
      <c r="CY344">
        <v>1664380124.8</v>
      </c>
      <c r="CZ344">
        <v>0</v>
      </c>
      <c r="DA344">
        <v>0</v>
      </c>
      <c r="DB344" t="s">
        <v>356</v>
      </c>
      <c r="DC344">
        <v>1663859321.1</v>
      </c>
      <c r="DD344">
        <v>1663859315.6</v>
      </c>
      <c r="DE344">
        <v>0</v>
      </c>
      <c r="DF344">
        <v>0.196</v>
      </c>
      <c r="DG344">
        <v>-0.001</v>
      </c>
      <c r="DH344">
        <v>-5.941</v>
      </c>
      <c r="DI344">
        <v>-0.174</v>
      </c>
      <c r="DJ344">
        <v>1500</v>
      </c>
      <c r="DK344">
        <v>17</v>
      </c>
      <c r="DL344">
        <v>0.13</v>
      </c>
      <c r="DM344">
        <v>0.04</v>
      </c>
      <c r="DN344">
        <v>-47.44409512195121</v>
      </c>
      <c r="DO344">
        <v>-5.67067108013946</v>
      </c>
      <c r="DP344">
        <v>0.5609595789756135</v>
      </c>
      <c r="DQ344">
        <v>0</v>
      </c>
      <c r="DR344">
        <v>3.367077073170732</v>
      </c>
      <c r="DS344">
        <v>-0.7017671080139408</v>
      </c>
      <c r="DT344">
        <v>0.07014645863995096</v>
      </c>
      <c r="DU344">
        <v>0</v>
      </c>
      <c r="DV344">
        <v>0</v>
      </c>
      <c r="DW344">
        <v>2</v>
      </c>
      <c r="DX344" t="s">
        <v>357</v>
      </c>
      <c r="DY344">
        <v>2.9841</v>
      </c>
      <c r="DZ344">
        <v>2.71567</v>
      </c>
      <c r="EA344">
        <v>0.125143</v>
      </c>
      <c r="EB344">
        <v>0.130177</v>
      </c>
      <c r="EC344">
        <v>0.0899971</v>
      </c>
      <c r="ED344">
        <v>0.0765993</v>
      </c>
      <c r="EE344">
        <v>27752.7</v>
      </c>
      <c r="EF344">
        <v>27733.2</v>
      </c>
      <c r="EG344">
        <v>29477.8</v>
      </c>
      <c r="EH344">
        <v>29483</v>
      </c>
      <c r="EI344">
        <v>35557.8</v>
      </c>
      <c r="EJ344">
        <v>36197.1</v>
      </c>
      <c r="EK344">
        <v>41541.8</v>
      </c>
      <c r="EL344">
        <v>42008.9</v>
      </c>
      <c r="EM344">
        <v>1.95968</v>
      </c>
      <c r="EN344">
        <v>1.9334</v>
      </c>
      <c r="EO344">
        <v>0.107922</v>
      </c>
      <c r="EP344">
        <v>0</v>
      </c>
      <c r="EQ344">
        <v>23.2164</v>
      </c>
      <c r="ER344">
        <v>999.9</v>
      </c>
      <c r="ES344">
        <v>40.6</v>
      </c>
      <c r="ET344">
        <v>28.3</v>
      </c>
      <c r="EU344">
        <v>17.1553</v>
      </c>
      <c r="EV344">
        <v>62.8697</v>
      </c>
      <c r="EW344">
        <v>33.3213</v>
      </c>
      <c r="EX344">
        <v>1</v>
      </c>
      <c r="EY344">
        <v>-0.131141</v>
      </c>
      <c r="EZ344">
        <v>1.35785</v>
      </c>
      <c r="FA344">
        <v>20.3813</v>
      </c>
      <c r="FB344">
        <v>5.21744</v>
      </c>
      <c r="FC344">
        <v>12.0099</v>
      </c>
      <c r="FD344">
        <v>4.9892</v>
      </c>
      <c r="FE344">
        <v>3.28842</v>
      </c>
      <c r="FF344">
        <v>9999</v>
      </c>
      <c r="FG344">
        <v>9999</v>
      </c>
      <c r="FH344">
        <v>9999</v>
      </c>
      <c r="FI344">
        <v>267.8</v>
      </c>
      <c r="FJ344">
        <v>1.86696</v>
      </c>
      <c r="FK344">
        <v>1.86612</v>
      </c>
      <c r="FL344">
        <v>1.86554</v>
      </c>
      <c r="FM344">
        <v>1.86553</v>
      </c>
      <c r="FN344">
        <v>1.8673</v>
      </c>
      <c r="FO344">
        <v>1.86981</v>
      </c>
      <c r="FP344">
        <v>1.86846</v>
      </c>
      <c r="FQ344">
        <v>1.86995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-3.798</v>
      </c>
      <c r="GF344">
        <v>-0.1359</v>
      </c>
      <c r="GG344">
        <v>-1.924539205026614</v>
      </c>
      <c r="GH344">
        <v>-0.003472570976848066</v>
      </c>
      <c r="GI344">
        <v>7.724417303660118E-07</v>
      </c>
      <c r="GJ344">
        <v>-2.052396271755168E-10</v>
      </c>
      <c r="GK344">
        <v>-0.1837585470287317</v>
      </c>
      <c r="GL344">
        <v>-0.01104087791735834</v>
      </c>
      <c r="GM344">
        <v>0.001110027317673367</v>
      </c>
      <c r="GN344">
        <v>-2.007286811265012E-05</v>
      </c>
      <c r="GO344">
        <v>4</v>
      </c>
      <c r="GP344">
        <v>2317</v>
      </c>
      <c r="GQ344">
        <v>1</v>
      </c>
      <c r="GR344">
        <v>22</v>
      </c>
      <c r="GS344">
        <v>8680</v>
      </c>
      <c r="GT344">
        <v>8680.1</v>
      </c>
      <c r="GU344">
        <v>1.50269</v>
      </c>
      <c r="GV344">
        <v>2.21191</v>
      </c>
      <c r="GW344">
        <v>1.39648</v>
      </c>
      <c r="GX344">
        <v>2.33521</v>
      </c>
      <c r="GY344">
        <v>1.49536</v>
      </c>
      <c r="GZ344">
        <v>2.44019</v>
      </c>
      <c r="HA344">
        <v>32.5761</v>
      </c>
      <c r="HB344">
        <v>15.9795</v>
      </c>
      <c r="HC344">
        <v>18</v>
      </c>
      <c r="HD344">
        <v>513.995</v>
      </c>
      <c r="HE344">
        <v>453.088</v>
      </c>
      <c r="HF344">
        <v>21.4529</v>
      </c>
      <c r="HG344">
        <v>25.7744</v>
      </c>
      <c r="HH344">
        <v>29.9999</v>
      </c>
      <c r="HI344">
        <v>25.7817</v>
      </c>
      <c r="HJ344">
        <v>25.7267</v>
      </c>
      <c r="HK344">
        <v>30.0727</v>
      </c>
      <c r="HL344">
        <v>10.095</v>
      </c>
      <c r="HM344">
        <v>26.2347</v>
      </c>
      <c r="HN344">
        <v>21.4581</v>
      </c>
      <c r="HO344">
        <v>673.78</v>
      </c>
      <c r="HP344">
        <v>15.0034</v>
      </c>
      <c r="HQ344">
        <v>100.833</v>
      </c>
      <c r="HR344">
        <v>100.896</v>
      </c>
    </row>
    <row r="345" spans="1:226">
      <c r="A345">
        <v>329</v>
      </c>
      <c r="B345">
        <v>1664380126</v>
      </c>
      <c r="C345">
        <v>3921</v>
      </c>
      <c r="D345" t="s">
        <v>1023</v>
      </c>
      <c r="E345" t="s">
        <v>1024</v>
      </c>
      <c r="F345">
        <v>5</v>
      </c>
      <c r="G345" t="s">
        <v>944</v>
      </c>
      <c r="H345" t="s">
        <v>354</v>
      </c>
      <c r="I345">
        <v>1664380118.214286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670.4020153215952</v>
      </c>
      <c r="AK345">
        <v>631.0597939393938</v>
      </c>
      <c r="AL345">
        <v>3.34097672979544</v>
      </c>
      <c r="AM345">
        <v>64.67679639043206</v>
      </c>
      <c r="AN345">
        <f>(AP345 - AO345 + BO345*1E3/(8.314*(BQ345+273.15)) * AR345/BN345 * AQ345) * BN345/(100*BB345) * 1000/(1000 - AP345)</f>
        <v>0</v>
      </c>
      <c r="AO345">
        <v>15.03547429655789</v>
      </c>
      <c r="AP345">
        <v>18.30487878787879</v>
      </c>
      <c r="AQ345">
        <v>0.0009592759567570853</v>
      </c>
      <c r="AR345">
        <v>104.18039947468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1664380118.214286</v>
      </c>
      <c r="BH345">
        <v>595.7222857142857</v>
      </c>
      <c r="BI345">
        <v>643.9797857142856</v>
      </c>
      <c r="BJ345">
        <v>18.27999642857143</v>
      </c>
      <c r="BK345">
        <v>14.98976071428571</v>
      </c>
      <c r="BL345">
        <v>599.4951071428571</v>
      </c>
      <c r="BM345">
        <v>18.41597857142857</v>
      </c>
      <c r="BN345">
        <v>500.0531785714285</v>
      </c>
      <c r="BO345">
        <v>91.38986071428573</v>
      </c>
      <c r="BP345">
        <v>0.09998404642857142</v>
      </c>
      <c r="BQ345">
        <v>24.648425</v>
      </c>
      <c r="BR345">
        <v>24.99073571428571</v>
      </c>
      <c r="BS345">
        <v>999.9000000000002</v>
      </c>
      <c r="BT345">
        <v>0</v>
      </c>
      <c r="BU345">
        <v>0</v>
      </c>
      <c r="BV345">
        <v>9993.480000000001</v>
      </c>
      <c r="BW345">
        <v>0</v>
      </c>
      <c r="BX345">
        <v>8.010628571428573</v>
      </c>
      <c r="BY345">
        <v>-48.25756071428572</v>
      </c>
      <c r="BZ345">
        <v>606.8151428571429</v>
      </c>
      <c r="CA345">
        <v>653.7805714285714</v>
      </c>
      <c r="CB345">
        <v>3.290239642857142</v>
      </c>
      <c r="CC345">
        <v>643.9797857142856</v>
      </c>
      <c r="CD345">
        <v>14.98976071428571</v>
      </c>
      <c r="CE345">
        <v>1.670606785714286</v>
      </c>
      <c r="CF345">
        <v>1.369912857142857</v>
      </c>
      <c r="CG345">
        <v>14.62596428571429</v>
      </c>
      <c r="CH345">
        <v>11.58853928571429</v>
      </c>
      <c r="CI345">
        <v>1999.998571428572</v>
      </c>
      <c r="CJ345">
        <v>0.9799954285714284</v>
      </c>
      <c r="CK345">
        <v>0.02000427142857143</v>
      </c>
      <c r="CL345">
        <v>0</v>
      </c>
      <c r="CM345">
        <v>815.0357857142859</v>
      </c>
      <c r="CN345">
        <v>5.00097</v>
      </c>
      <c r="CO345">
        <v>16165.88571428571</v>
      </c>
      <c r="CP345">
        <v>16707.53571428571</v>
      </c>
      <c r="CQ345">
        <v>37.62721428571428</v>
      </c>
      <c r="CR345">
        <v>38.25</v>
      </c>
      <c r="CS345">
        <v>37.625</v>
      </c>
      <c r="CT345">
        <v>37.875</v>
      </c>
      <c r="CU345">
        <v>38.062</v>
      </c>
      <c r="CV345">
        <v>1955.088571428572</v>
      </c>
      <c r="CW345">
        <v>39.91</v>
      </c>
      <c r="CX345">
        <v>0</v>
      </c>
      <c r="CY345">
        <v>1664380130.2</v>
      </c>
      <c r="CZ345">
        <v>0</v>
      </c>
      <c r="DA345">
        <v>0</v>
      </c>
      <c r="DB345" t="s">
        <v>356</v>
      </c>
      <c r="DC345">
        <v>1663859321.1</v>
      </c>
      <c r="DD345">
        <v>1663859315.6</v>
      </c>
      <c r="DE345">
        <v>0</v>
      </c>
      <c r="DF345">
        <v>0.196</v>
      </c>
      <c r="DG345">
        <v>-0.001</v>
      </c>
      <c r="DH345">
        <v>-5.941</v>
      </c>
      <c r="DI345">
        <v>-0.174</v>
      </c>
      <c r="DJ345">
        <v>1500</v>
      </c>
      <c r="DK345">
        <v>17</v>
      </c>
      <c r="DL345">
        <v>0.13</v>
      </c>
      <c r="DM345">
        <v>0.04</v>
      </c>
      <c r="DN345">
        <v>-47.95528536585365</v>
      </c>
      <c r="DO345">
        <v>-5.919462020905957</v>
      </c>
      <c r="DP345">
        <v>0.5869911477958762</v>
      </c>
      <c r="DQ345">
        <v>0</v>
      </c>
      <c r="DR345">
        <v>3.322593658536585</v>
      </c>
      <c r="DS345">
        <v>-0.5727658536585291</v>
      </c>
      <c r="DT345">
        <v>0.06014855758285511</v>
      </c>
      <c r="DU345">
        <v>0</v>
      </c>
      <c r="DV345">
        <v>0</v>
      </c>
      <c r="DW345">
        <v>2</v>
      </c>
      <c r="DX345" t="s">
        <v>357</v>
      </c>
      <c r="DY345">
        <v>2.98409</v>
      </c>
      <c r="DZ345">
        <v>2.7156</v>
      </c>
      <c r="EA345">
        <v>0.127492</v>
      </c>
      <c r="EB345">
        <v>0.132479</v>
      </c>
      <c r="EC345">
        <v>0.0900261</v>
      </c>
      <c r="ED345">
        <v>0.0766274</v>
      </c>
      <c r="EE345">
        <v>27677.8</v>
      </c>
      <c r="EF345">
        <v>27660.1</v>
      </c>
      <c r="EG345">
        <v>29477.4</v>
      </c>
      <c r="EH345">
        <v>29483.2</v>
      </c>
      <c r="EI345">
        <v>35556</v>
      </c>
      <c r="EJ345">
        <v>36196.2</v>
      </c>
      <c r="EK345">
        <v>41541.1</v>
      </c>
      <c r="EL345">
        <v>42009.1</v>
      </c>
      <c r="EM345">
        <v>1.95963</v>
      </c>
      <c r="EN345">
        <v>1.93335</v>
      </c>
      <c r="EO345">
        <v>0.109158</v>
      </c>
      <c r="EP345">
        <v>0</v>
      </c>
      <c r="EQ345">
        <v>23.2085</v>
      </c>
      <c r="ER345">
        <v>999.9</v>
      </c>
      <c r="ES345">
        <v>40.6</v>
      </c>
      <c r="ET345">
        <v>28.3</v>
      </c>
      <c r="EU345">
        <v>17.1553</v>
      </c>
      <c r="EV345">
        <v>62.9097</v>
      </c>
      <c r="EW345">
        <v>32.9087</v>
      </c>
      <c r="EX345">
        <v>1</v>
      </c>
      <c r="EY345">
        <v>-0.131095</v>
      </c>
      <c r="EZ345">
        <v>1.37785</v>
      </c>
      <c r="FA345">
        <v>20.381</v>
      </c>
      <c r="FB345">
        <v>5.21714</v>
      </c>
      <c r="FC345">
        <v>12.0099</v>
      </c>
      <c r="FD345">
        <v>4.9892</v>
      </c>
      <c r="FE345">
        <v>3.2884</v>
      </c>
      <c r="FF345">
        <v>9999</v>
      </c>
      <c r="FG345">
        <v>9999</v>
      </c>
      <c r="FH345">
        <v>9999</v>
      </c>
      <c r="FI345">
        <v>267.8</v>
      </c>
      <c r="FJ345">
        <v>1.86699</v>
      </c>
      <c r="FK345">
        <v>1.86611</v>
      </c>
      <c r="FL345">
        <v>1.86554</v>
      </c>
      <c r="FM345">
        <v>1.86553</v>
      </c>
      <c r="FN345">
        <v>1.8673</v>
      </c>
      <c r="FO345">
        <v>1.86982</v>
      </c>
      <c r="FP345">
        <v>1.86846</v>
      </c>
      <c r="FQ345">
        <v>1.86996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-3.843</v>
      </c>
      <c r="GF345">
        <v>-0.1357</v>
      </c>
      <c r="GG345">
        <v>-1.924539205026614</v>
      </c>
      <c r="GH345">
        <v>-0.003472570976848066</v>
      </c>
      <c r="GI345">
        <v>7.724417303660118E-07</v>
      </c>
      <c r="GJ345">
        <v>-2.052396271755168E-10</v>
      </c>
      <c r="GK345">
        <v>-0.1837585470287317</v>
      </c>
      <c r="GL345">
        <v>-0.01104087791735834</v>
      </c>
      <c r="GM345">
        <v>0.001110027317673367</v>
      </c>
      <c r="GN345">
        <v>-2.007286811265012E-05</v>
      </c>
      <c r="GO345">
        <v>4</v>
      </c>
      <c r="GP345">
        <v>2317</v>
      </c>
      <c r="GQ345">
        <v>1</v>
      </c>
      <c r="GR345">
        <v>22</v>
      </c>
      <c r="GS345">
        <v>8680.1</v>
      </c>
      <c r="GT345">
        <v>8680.200000000001</v>
      </c>
      <c r="GU345">
        <v>1.53076</v>
      </c>
      <c r="GV345">
        <v>2.21558</v>
      </c>
      <c r="GW345">
        <v>1.39648</v>
      </c>
      <c r="GX345">
        <v>2.33398</v>
      </c>
      <c r="GY345">
        <v>1.49536</v>
      </c>
      <c r="GZ345">
        <v>2.35474</v>
      </c>
      <c r="HA345">
        <v>32.5982</v>
      </c>
      <c r="HB345">
        <v>15.9795</v>
      </c>
      <c r="HC345">
        <v>18</v>
      </c>
      <c r="HD345">
        <v>513.962</v>
      </c>
      <c r="HE345">
        <v>453.057</v>
      </c>
      <c r="HF345">
        <v>21.4615</v>
      </c>
      <c r="HG345">
        <v>25.7729</v>
      </c>
      <c r="HH345">
        <v>29.9999</v>
      </c>
      <c r="HI345">
        <v>25.7817</v>
      </c>
      <c r="HJ345">
        <v>25.7267</v>
      </c>
      <c r="HK345">
        <v>30.6286</v>
      </c>
      <c r="HL345">
        <v>10.095</v>
      </c>
      <c r="HM345">
        <v>26.6158</v>
      </c>
      <c r="HN345">
        <v>21.4586</v>
      </c>
      <c r="HO345">
        <v>687.136</v>
      </c>
      <c r="HP345">
        <v>15.0218</v>
      </c>
      <c r="HQ345">
        <v>100.831</v>
      </c>
      <c r="HR345">
        <v>100.897</v>
      </c>
    </row>
    <row r="346" spans="1:226">
      <c r="A346">
        <v>330</v>
      </c>
      <c r="B346">
        <v>1664380131</v>
      </c>
      <c r="C346">
        <v>3926</v>
      </c>
      <c r="D346" t="s">
        <v>1025</v>
      </c>
      <c r="E346" t="s">
        <v>1026</v>
      </c>
      <c r="F346">
        <v>5</v>
      </c>
      <c r="G346" t="s">
        <v>944</v>
      </c>
      <c r="H346" t="s">
        <v>354</v>
      </c>
      <c r="I346">
        <v>1664380123.5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687.3437913800778</v>
      </c>
      <c r="AK346">
        <v>647.6421757575757</v>
      </c>
      <c r="AL346">
        <v>3.317400053593931</v>
      </c>
      <c r="AM346">
        <v>64.67679639043206</v>
      </c>
      <c r="AN346">
        <f>(AP346 - AO346 + BO346*1E3/(8.314*(BQ346+273.15)) * AR346/BN346 * AQ346) * BN346/(100*BB346) * 1000/(1000 - AP346)</f>
        <v>0</v>
      </c>
      <c r="AO346">
        <v>15.06106498487522</v>
      </c>
      <c r="AP346">
        <v>18.30159333333333</v>
      </c>
      <c r="AQ346">
        <v>-0.000207663887754712</v>
      </c>
      <c r="AR346">
        <v>104.18039947468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1664380123.5</v>
      </c>
      <c r="BH346">
        <v>612.9491111111112</v>
      </c>
      <c r="BI346">
        <v>661.7271111111112</v>
      </c>
      <c r="BJ346">
        <v>18.29557777777778</v>
      </c>
      <c r="BK346">
        <v>15.03865925925926</v>
      </c>
      <c r="BL346">
        <v>616.7697407407408</v>
      </c>
      <c r="BM346">
        <v>18.43141481481481</v>
      </c>
      <c r="BN346">
        <v>500.0505925925926</v>
      </c>
      <c r="BO346">
        <v>91.38975925925926</v>
      </c>
      <c r="BP346">
        <v>0.09994445555555556</v>
      </c>
      <c r="BQ346">
        <v>24.64530370370371</v>
      </c>
      <c r="BR346">
        <v>24.99633333333334</v>
      </c>
      <c r="BS346">
        <v>999.9000000000001</v>
      </c>
      <c r="BT346">
        <v>0</v>
      </c>
      <c r="BU346">
        <v>0</v>
      </c>
      <c r="BV346">
        <v>9997.56962962963</v>
      </c>
      <c r="BW346">
        <v>0</v>
      </c>
      <c r="BX346">
        <v>7.791301851851852</v>
      </c>
      <c r="BY346">
        <v>-48.77807407407408</v>
      </c>
      <c r="BZ346">
        <v>624.3724444444445</v>
      </c>
      <c r="CA346">
        <v>671.830962962963</v>
      </c>
      <c r="CB346">
        <v>3.256924814814815</v>
      </c>
      <c r="CC346">
        <v>661.7271111111112</v>
      </c>
      <c r="CD346">
        <v>15.03865925925926</v>
      </c>
      <c r="CE346">
        <v>1.672028518518518</v>
      </c>
      <c r="CF346">
        <v>1.37437962962963</v>
      </c>
      <c r="CG346">
        <v>14.63914814814815</v>
      </c>
      <c r="CH346">
        <v>11.63784444444445</v>
      </c>
      <c r="CI346">
        <v>2000.007777777778</v>
      </c>
      <c r="CJ346">
        <v>0.9799953333333332</v>
      </c>
      <c r="CK346">
        <v>0.02000436666666667</v>
      </c>
      <c r="CL346">
        <v>0</v>
      </c>
      <c r="CM346">
        <v>816.2416666666666</v>
      </c>
      <c r="CN346">
        <v>5.00097</v>
      </c>
      <c r="CO346">
        <v>16190.76296296296</v>
      </c>
      <c r="CP346">
        <v>16707.60740740741</v>
      </c>
      <c r="CQ346">
        <v>37.625</v>
      </c>
      <c r="CR346">
        <v>38.25</v>
      </c>
      <c r="CS346">
        <v>37.625</v>
      </c>
      <c r="CT346">
        <v>37.86566666666667</v>
      </c>
      <c r="CU346">
        <v>38.062</v>
      </c>
      <c r="CV346">
        <v>1955.097777777778</v>
      </c>
      <c r="CW346">
        <v>39.91</v>
      </c>
      <c r="CX346">
        <v>0</v>
      </c>
      <c r="CY346">
        <v>1664380135</v>
      </c>
      <c r="CZ346">
        <v>0</v>
      </c>
      <c r="DA346">
        <v>0</v>
      </c>
      <c r="DB346" t="s">
        <v>356</v>
      </c>
      <c r="DC346">
        <v>1663859321.1</v>
      </c>
      <c r="DD346">
        <v>1663859315.6</v>
      </c>
      <c r="DE346">
        <v>0</v>
      </c>
      <c r="DF346">
        <v>0.196</v>
      </c>
      <c r="DG346">
        <v>-0.001</v>
      </c>
      <c r="DH346">
        <v>-5.941</v>
      </c>
      <c r="DI346">
        <v>-0.174</v>
      </c>
      <c r="DJ346">
        <v>1500</v>
      </c>
      <c r="DK346">
        <v>17</v>
      </c>
      <c r="DL346">
        <v>0.13</v>
      </c>
      <c r="DM346">
        <v>0.04</v>
      </c>
      <c r="DN346">
        <v>-48.499555</v>
      </c>
      <c r="DO346">
        <v>-6.032017260787851</v>
      </c>
      <c r="DP346">
        <v>0.5826909691036919</v>
      </c>
      <c r="DQ346">
        <v>0</v>
      </c>
      <c r="DR346">
        <v>3.276809</v>
      </c>
      <c r="DS346">
        <v>-0.3397350844277693</v>
      </c>
      <c r="DT346">
        <v>0.03782516317215303</v>
      </c>
      <c r="DU346">
        <v>0</v>
      </c>
      <c r="DV346">
        <v>0</v>
      </c>
      <c r="DW346">
        <v>2</v>
      </c>
      <c r="DX346" t="s">
        <v>357</v>
      </c>
      <c r="DY346">
        <v>2.98413</v>
      </c>
      <c r="DZ346">
        <v>2.71558</v>
      </c>
      <c r="EA346">
        <v>0.129802</v>
      </c>
      <c r="EB346">
        <v>0.13474</v>
      </c>
      <c r="EC346">
        <v>0.09002060000000001</v>
      </c>
      <c r="ED346">
        <v>0.07689509999999999</v>
      </c>
      <c r="EE346">
        <v>27604.4</v>
      </c>
      <c r="EF346">
        <v>27587.8</v>
      </c>
      <c r="EG346">
        <v>29477.2</v>
      </c>
      <c r="EH346">
        <v>29483</v>
      </c>
      <c r="EI346">
        <v>35556.1</v>
      </c>
      <c r="EJ346">
        <v>36185.3</v>
      </c>
      <c r="EK346">
        <v>41540.9</v>
      </c>
      <c r="EL346">
        <v>42008.8</v>
      </c>
      <c r="EM346">
        <v>1.9596</v>
      </c>
      <c r="EN346">
        <v>1.93347</v>
      </c>
      <c r="EO346">
        <v>0.109173</v>
      </c>
      <c r="EP346">
        <v>0</v>
      </c>
      <c r="EQ346">
        <v>23.2003</v>
      </c>
      <c r="ER346">
        <v>999.9</v>
      </c>
      <c r="ES346">
        <v>40.6</v>
      </c>
      <c r="ET346">
        <v>28.3</v>
      </c>
      <c r="EU346">
        <v>17.1556</v>
      </c>
      <c r="EV346">
        <v>62.9497</v>
      </c>
      <c r="EW346">
        <v>33.0168</v>
      </c>
      <c r="EX346">
        <v>1</v>
      </c>
      <c r="EY346">
        <v>-0.131077</v>
      </c>
      <c r="EZ346">
        <v>1.40173</v>
      </c>
      <c r="FA346">
        <v>20.3807</v>
      </c>
      <c r="FB346">
        <v>5.21774</v>
      </c>
      <c r="FC346">
        <v>12.0099</v>
      </c>
      <c r="FD346">
        <v>4.9892</v>
      </c>
      <c r="FE346">
        <v>3.28842</v>
      </c>
      <c r="FF346">
        <v>9999</v>
      </c>
      <c r="FG346">
        <v>9999</v>
      </c>
      <c r="FH346">
        <v>9999</v>
      </c>
      <c r="FI346">
        <v>267.9</v>
      </c>
      <c r="FJ346">
        <v>1.86698</v>
      </c>
      <c r="FK346">
        <v>1.8661</v>
      </c>
      <c r="FL346">
        <v>1.86554</v>
      </c>
      <c r="FM346">
        <v>1.86553</v>
      </c>
      <c r="FN346">
        <v>1.86733</v>
      </c>
      <c r="FO346">
        <v>1.86981</v>
      </c>
      <c r="FP346">
        <v>1.86849</v>
      </c>
      <c r="FQ346">
        <v>1.86996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-3.888</v>
      </c>
      <c r="GF346">
        <v>-0.1357</v>
      </c>
      <c r="GG346">
        <v>-1.924539205026614</v>
      </c>
      <c r="GH346">
        <v>-0.003472570976848066</v>
      </c>
      <c r="GI346">
        <v>7.724417303660118E-07</v>
      </c>
      <c r="GJ346">
        <v>-2.052396271755168E-10</v>
      </c>
      <c r="GK346">
        <v>-0.1837585470287317</v>
      </c>
      <c r="GL346">
        <v>-0.01104087791735834</v>
      </c>
      <c r="GM346">
        <v>0.001110027317673367</v>
      </c>
      <c r="GN346">
        <v>-2.007286811265012E-05</v>
      </c>
      <c r="GO346">
        <v>4</v>
      </c>
      <c r="GP346">
        <v>2317</v>
      </c>
      <c r="GQ346">
        <v>1</v>
      </c>
      <c r="GR346">
        <v>22</v>
      </c>
      <c r="GS346">
        <v>8680.200000000001</v>
      </c>
      <c r="GT346">
        <v>8680.299999999999</v>
      </c>
      <c r="GU346">
        <v>1.56006</v>
      </c>
      <c r="GV346">
        <v>2.20825</v>
      </c>
      <c r="GW346">
        <v>1.39648</v>
      </c>
      <c r="GX346">
        <v>2.33521</v>
      </c>
      <c r="GY346">
        <v>1.49536</v>
      </c>
      <c r="GZ346">
        <v>2.40601</v>
      </c>
      <c r="HA346">
        <v>32.5982</v>
      </c>
      <c r="HB346">
        <v>15.9795</v>
      </c>
      <c r="HC346">
        <v>18</v>
      </c>
      <c r="HD346">
        <v>513.927</v>
      </c>
      <c r="HE346">
        <v>453.134</v>
      </c>
      <c r="HF346">
        <v>21.4626</v>
      </c>
      <c r="HG346">
        <v>25.7717</v>
      </c>
      <c r="HH346">
        <v>29.9999</v>
      </c>
      <c r="HI346">
        <v>25.7796</v>
      </c>
      <c r="HJ346">
        <v>25.7267</v>
      </c>
      <c r="HK346">
        <v>31.2428</v>
      </c>
      <c r="HL346">
        <v>10.095</v>
      </c>
      <c r="HM346">
        <v>26.6158</v>
      </c>
      <c r="HN346">
        <v>21.4594</v>
      </c>
      <c r="HO346">
        <v>707.179</v>
      </c>
      <c r="HP346">
        <v>15.0397</v>
      </c>
      <c r="HQ346">
        <v>100.831</v>
      </c>
      <c r="HR346">
        <v>100.896</v>
      </c>
    </row>
    <row r="347" spans="1:226">
      <c r="A347">
        <v>331</v>
      </c>
      <c r="B347">
        <v>1664380136</v>
      </c>
      <c r="C347">
        <v>3931</v>
      </c>
      <c r="D347" t="s">
        <v>1027</v>
      </c>
      <c r="E347" t="s">
        <v>1028</v>
      </c>
      <c r="F347">
        <v>5</v>
      </c>
      <c r="G347" t="s">
        <v>944</v>
      </c>
      <c r="H347" t="s">
        <v>354</v>
      </c>
      <c r="I347">
        <v>1664380128.214286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704.1489796687056</v>
      </c>
      <c r="AK347">
        <v>664.1519818181816</v>
      </c>
      <c r="AL347">
        <v>3.30273968167964</v>
      </c>
      <c r="AM347">
        <v>64.67679639043206</v>
      </c>
      <c r="AN347">
        <f>(AP347 - AO347 + BO347*1E3/(8.314*(BQ347+273.15)) * AR347/BN347 * AQ347) * BN347/(100*BB347) * 1000/(1000 - AP347)</f>
        <v>0</v>
      </c>
      <c r="AO347">
        <v>15.12611398032047</v>
      </c>
      <c r="AP347">
        <v>18.3148896969697</v>
      </c>
      <c r="AQ347">
        <v>0.0004362060061015988</v>
      </c>
      <c r="AR347">
        <v>104.18039947468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1664380128.214286</v>
      </c>
      <c r="BH347">
        <v>628.3202857142857</v>
      </c>
      <c r="BI347">
        <v>677.4726428571429</v>
      </c>
      <c r="BJ347">
        <v>18.30466071428571</v>
      </c>
      <c r="BK347">
        <v>15.07314285714286</v>
      </c>
      <c r="BL347">
        <v>632.1833214285714</v>
      </c>
      <c r="BM347">
        <v>18.44041785714285</v>
      </c>
      <c r="BN347">
        <v>500.04775</v>
      </c>
      <c r="BO347">
        <v>91.39075714285714</v>
      </c>
      <c r="BP347">
        <v>0.09998582857142858</v>
      </c>
      <c r="BQ347">
        <v>24.64196785714286</v>
      </c>
      <c r="BR347">
        <v>24.99559642857143</v>
      </c>
      <c r="BS347">
        <v>999.9000000000002</v>
      </c>
      <c r="BT347">
        <v>0</v>
      </c>
      <c r="BU347">
        <v>0</v>
      </c>
      <c r="BV347">
        <v>9997.365000000002</v>
      </c>
      <c r="BW347">
        <v>0</v>
      </c>
      <c r="BX347">
        <v>7.802509999999998</v>
      </c>
      <c r="BY347">
        <v>-49.15239285714285</v>
      </c>
      <c r="BZ347">
        <v>640.0358928571428</v>
      </c>
      <c r="CA347">
        <v>687.8411785714287</v>
      </c>
      <c r="CB347">
        <v>3.231525</v>
      </c>
      <c r="CC347">
        <v>677.4726428571429</v>
      </c>
      <c r="CD347">
        <v>15.07314285714286</v>
      </c>
      <c r="CE347">
        <v>1.672876071428572</v>
      </c>
      <c r="CF347">
        <v>1.377545714285714</v>
      </c>
      <c r="CG347">
        <v>14.64700357142857</v>
      </c>
      <c r="CH347">
        <v>11.67263571428571</v>
      </c>
      <c r="CI347">
        <v>2000.0075</v>
      </c>
      <c r="CJ347">
        <v>0.979995107142857</v>
      </c>
      <c r="CK347">
        <v>0.02000459285714285</v>
      </c>
      <c r="CL347">
        <v>0</v>
      </c>
      <c r="CM347">
        <v>817.3864285714287</v>
      </c>
      <c r="CN347">
        <v>5.00097</v>
      </c>
      <c r="CO347">
        <v>16212.54285714286</v>
      </c>
      <c r="CP347">
        <v>16707.60357142857</v>
      </c>
      <c r="CQ347">
        <v>37.625</v>
      </c>
      <c r="CR347">
        <v>38.2455</v>
      </c>
      <c r="CS347">
        <v>37.61825</v>
      </c>
      <c r="CT347">
        <v>37.85700000000001</v>
      </c>
      <c r="CU347">
        <v>38.062</v>
      </c>
      <c r="CV347">
        <v>1955.0975</v>
      </c>
      <c r="CW347">
        <v>39.91</v>
      </c>
      <c r="CX347">
        <v>0</v>
      </c>
      <c r="CY347">
        <v>1664380139.8</v>
      </c>
      <c r="CZ347">
        <v>0</v>
      </c>
      <c r="DA347">
        <v>0</v>
      </c>
      <c r="DB347" t="s">
        <v>356</v>
      </c>
      <c r="DC347">
        <v>1663859321.1</v>
      </c>
      <c r="DD347">
        <v>1663859315.6</v>
      </c>
      <c r="DE347">
        <v>0</v>
      </c>
      <c r="DF347">
        <v>0.196</v>
      </c>
      <c r="DG347">
        <v>-0.001</v>
      </c>
      <c r="DH347">
        <v>-5.941</v>
      </c>
      <c r="DI347">
        <v>-0.174</v>
      </c>
      <c r="DJ347">
        <v>1500</v>
      </c>
      <c r="DK347">
        <v>17</v>
      </c>
      <c r="DL347">
        <v>0.13</v>
      </c>
      <c r="DM347">
        <v>0.04</v>
      </c>
      <c r="DN347">
        <v>-48.86719512195122</v>
      </c>
      <c r="DO347">
        <v>-5.03467526132393</v>
      </c>
      <c r="DP347">
        <v>0.511295628270377</v>
      </c>
      <c r="DQ347">
        <v>0</v>
      </c>
      <c r="DR347">
        <v>3.244134878048781</v>
      </c>
      <c r="DS347">
        <v>-0.3179245296167337</v>
      </c>
      <c r="DT347">
        <v>0.03564545831036346</v>
      </c>
      <c r="DU347">
        <v>0</v>
      </c>
      <c r="DV347">
        <v>0</v>
      </c>
      <c r="DW347">
        <v>2</v>
      </c>
      <c r="DX347" t="s">
        <v>357</v>
      </c>
      <c r="DY347">
        <v>2.98413</v>
      </c>
      <c r="DZ347">
        <v>2.71568</v>
      </c>
      <c r="EA347">
        <v>0.132065</v>
      </c>
      <c r="EB347">
        <v>0.136896</v>
      </c>
      <c r="EC347">
        <v>0.0900686</v>
      </c>
      <c r="ED347">
        <v>0.0769693</v>
      </c>
      <c r="EE347">
        <v>27533.2</v>
      </c>
      <c r="EF347">
        <v>27519.5</v>
      </c>
      <c r="EG347">
        <v>29477.8</v>
      </c>
      <c r="EH347">
        <v>29483.4</v>
      </c>
      <c r="EI347">
        <v>35554.9</v>
      </c>
      <c r="EJ347">
        <v>36182.9</v>
      </c>
      <c r="EK347">
        <v>41541.6</v>
      </c>
      <c r="EL347">
        <v>42009.3</v>
      </c>
      <c r="EM347">
        <v>1.95968</v>
      </c>
      <c r="EN347">
        <v>1.93365</v>
      </c>
      <c r="EO347">
        <v>0.109792</v>
      </c>
      <c r="EP347">
        <v>0</v>
      </c>
      <c r="EQ347">
        <v>23.1925</v>
      </c>
      <c r="ER347">
        <v>999.9</v>
      </c>
      <c r="ES347">
        <v>40.7</v>
      </c>
      <c r="ET347">
        <v>28.3</v>
      </c>
      <c r="EU347">
        <v>17.1977</v>
      </c>
      <c r="EV347">
        <v>62.8697</v>
      </c>
      <c r="EW347">
        <v>33.3534</v>
      </c>
      <c r="EX347">
        <v>1</v>
      </c>
      <c r="EY347">
        <v>-0.131552</v>
      </c>
      <c r="EZ347">
        <v>1.4043</v>
      </c>
      <c r="FA347">
        <v>20.3807</v>
      </c>
      <c r="FB347">
        <v>5.21774</v>
      </c>
      <c r="FC347">
        <v>12.0099</v>
      </c>
      <c r="FD347">
        <v>4.9894</v>
      </c>
      <c r="FE347">
        <v>3.28858</v>
      </c>
      <c r="FF347">
        <v>9999</v>
      </c>
      <c r="FG347">
        <v>9999</v>
      </c>
      <c r="FH347">
        <v>9999</v>
      </c>
      <c r="FI347">
        <v>267.9</v>
      </c>
      <c r="FJ347">
        <v>1.86701</v>
      </c>
      <c r="FK347">
        <v>1.86611</v>
      </c>
      <c r="FL347">
        <v>1.86554</v>
      </c>
      <c r="FM347">
        <v>1.86554</v>
      </c>
      <c r="FN347">
        <v>1.86735</v>
      </c>
      <c r="FO347">
        <v>1.86981</v>
      </c>
      <c r="FP347">
        <v>1.86852</v>
      </c>
      <c r="FQ347">
        <v>1.86996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-3.932</v>
      </c>
      <c r="GF347">
        <v>-0.1357</v>
      </c>
      <c r="GG347">
        <v>-1.924539205026614</v>
      </c>
      <c r="GH347">
        <v>-0.003472570976848066</v>
      </c>
      <c r="GI347">
        <v>7.724417303660118E-07</v>
      </c>
      <c r="GJ347">
        <v>-2.052396271755168E-10</v>
      </c>
      <c r="GK347">
        <v>-0.1837585470287317</v>
      </c>
      <c r="GL347">
        <v>-0.01104087791735834</v>
      </c>
      <c r="GM347">
        <v>0.001110027317673367</v>
      </c>
      <c r="GN347">
        <v>-2.007286811265012E-05</v>
      </c>
      <c r="GO347">
        <v>4</v>
      </c>
      <c r="GP347">
        <v>2317</v>
      </c>
      <c r="GQ347">
        <v>1</v>
      </c>
      <c r="GR347">
        <v>22</v>
      </c>
      <c r="GS347">
        <v>8680.200000000001</v>
      </c>
      <c r="GT347">
        <v>8680.299999999999</v>
      </c>
      <c r="GU347">
        <v>1.58813</v>
      </c>
      <c r="GV347">
        <v>2.21069</v>
      </c>
      <c r="GW347">
        <v>1.39648</v>
      </c>
      <c r="GX347">
        <v>2.33521</v>
      </c>
      <c r="GY347">
        <v>1.49536</v>
      </c>
      <c r="GZ347">
        <v>2.46216</v>
      </c>
      <c r="HA347">
        <v>32.5761</v>
      </c>
      <c r="HB347">
        <v>15.9883</v>
      </c>
      <c r="HC347">
        <v>18</v>
      </c>
      <c r="HD347">
        <v>513.975</v>
      </c>
      <c r="HE347">
        <v>453.233</v>
      </c>
      <c r="HF347">
        <v>21.4612</v>
      </c>
      <c r="HG347">
        <v>25.7706</v>
      </c>
      <c r="HH347">
        <v>29.9999</v>
      </c>
      <c r="HI347">
        <v>25.7796</v>
      </c>
      <c r="HJ347">
        <v>25.7255</v>
      </c>
      <c r="HK347">
        <v>31.793</v>
      </c>
      <c r="HL347">
        <v>10.3724</v>
      </c>
      <c r="HM347">
        <v>26.6158</v>
      </c>
      <c r="HN347">
        <v>21.4664</v>
      </c>
      <c r="HO347">
        <v>720.55</v>
      </c>
      <c r="HP347">
        <v>15.0479</v>
      </c>
      <c r="HQ347">
        <v>100.833</v>
      </c>
      <c r="HR347">
        <v>100.897</v>
      </c>
    </row>
    <row r="348" spans="1:226">
      <c r="A348">
        <v>332</v>
      </c>
      <c r="B348">
        <v>1664380141</v>
      </c>
      <c r="C348">
        <v>3936</v>
      </c>
      <c r="D348" t="s">
        <v>1029</v>
      </c>
      <c r="E348" t="s">
        <v>1030</v>
      </c>
      <c r="F348">
        <v>5</v>
      </c>
      <c r="G348" t="s">
        <v>944</v>
      </c>
      <c r="H348" t="s">
        <v>354</v>
      </c>
      <c r="I348">
        <v>1664380133.5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720.6187797338757</v>
      </c>
      <c r="AK348">
        <v>680.409818181818</v>
      </c>
      <c r="AL348">
        <v>3.255411470270645</v>
      </c>
      <c r="AM348">
        <v>64.67679639043206</v>
      </c>
      <c r="AN348">
        <f>(AP348 - AO348 + BO348*1E3/(8.314*(BQ348+273.15)) * AR348/BN348 * AQ348) * BN348/(100*BB348) * 1000/(1000 - AP348)</f>
        <v>0</v>
      </c>
      <c r="AO348">
        <v>15.12243257282049</v>
      </c>
      <c r="AP348">
        <v>18.3095606060606</v>
      </c>
      <c r="AQ348">
        <v>-0.0001350474187201247</v>
      </c>
      <c r="AR348">
        <v>104.18039947468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1664380133.5</v>
      </c>
      <c r="BH348">
        <v>645.4505555555556</v>
      </c>
      <c r="BI348">
        <v>694.8867777777779</v>
      </c>
      <c r="BJ348">
        <v>18.30836296296296</v>
      </c>
      <c r="BK348">
        <v>15.10445555555556</v>
      </c>
      <c r="BL348">
        <v>649.3605925925926</v>
      </c>
      <c r="BM348">
        <v>18.44408518518519</v>
      </c>
      <c r="BN348">
        <v>500.0629259259259</v>
      </c>
      <c r="BO348">
        <v>91.39250000000001</v>
      </c>
      <c r="BP348">
        <v>0.1000253259259259</v>
      </c>
      <c r="BQ348">
        <v>24.63726296296297</v>
      </c>
      <c r="BR348">
        <v>24.99572962962963</v>
      </c>
      <c r="BS348">
        <v>999.9000000000001</v>
      </c>
      <c r="BT348">
        <v>0</v>
      </c>
      <c r="BU348">
        <v>0</v>
      </c>
      <c r="BV348">
        <v>9996.153333333335</v>
      </c>
      <c r="BW348">
        <v>0</v>
      </c>
      <c r="BX348">
        <v>7.829814074074074</v>
      </c>
      <c r="BY348">
        <v>-49.43624074074074</v>
      </c>
      <c r="BZ348">
        <v>657.4880740740739</v>
      </c>
      <c r="CA348">
        <v>705.544037037037</v>
      </c>
      <c r="CB348">
        <v>3.203908518518518</v>
      </c>
      <c r="CC348">
        <v>694.8867777777779</v>
      </c>
      <c r="CD348">
        <v>15.10445555555556</v>
      </c>
      <c r="CE348">
        <v>1.673245555555556</v>
      </c>
      <c r="CF348">
        <v>1.380433333333333</v>
      </c>
      <c r="CG348">
        <v>14.65043333333333</v>
      </c>
      <c r="CH348">
        <v>11.70436296296296</v>
      </c>
      <c r="CI348">
        <v>2000.014444444445</v>
      </c>
      <c r="CJ348">
        <v>0.9799949999999998</v>
      </c>
      <c r="CK348">
        <v>0.0200047</v>
      </c>
      <c r="CL348">
        <v>0</v>
      </c>
      <c r="CM348">
        <v>818.6099999999999</v>
      </c>
      <c r="CN348">
        <v>5.00097</v>
      </c>
      <c r="CO348">
        <v>16236.77407407407</v>
      </c>
      <c r="CP348">
        <v>16707.67037037037</v>
      </c>
      <c r="CQ348">
        <v>37.625</v>
      </c>
      <c r="CR348">
        <v>38.24533333333333</v>
      </c>
      <c r="CS348">
        <v>37.61333333333333</v>
      </c>
      <c r="CT348">
        <v>37.854</v>
      </c>
      <c r="CU348">
        <v>38.062</v>
      </c>
      <c r="CV348">
        <v>1955.104444444444</v>
      </c>
      <c r="CW348">
        <v>39.91</v>
      </c>
      <c r="CX348">
        <v>0</v>
      </c>
      <c r="CY348">
        <v>1664380145.2</v>
      </c>
      <c r="CZ348">
        <v>0</v>
      </c>
      <c r="DA348">
        <v>0</v>
      </c>
      <c r="DB348" t="s">
        <v>356</v>
      </c>
      <c r="DC348">
        <v>1663859321.1</v>
      </c>
      <c r="DD348">
        <v>1663859315.6</v>
      </c>
      <c r="DE348">
        <v>0</v>
      </c>
      <c r="DF348">
        <v>0.196</v>
      </c>
      <c r="DG348">
        <v>-0.001</v>
      </c>
      <c r="DH348">
        <v>-5.941</v>
      </c>
      <c r="DI348">
        <v>-0.174</v>
      </c>
      <c r="DJ348">
        <v>1500</v>
      </c>
      <c r="DK348">
        <v>17</v>
      </c>
      <c r="DL348">
        <v>0.13</v>
      </c>
      <c r="DM348">
        <v>0.04</v>
      </c>
      <c r="DN348">
        <v>-49.22191463414634</v>
      </c>
      <c r="DO348">
        <v>-3.351700348432075</v>
      </c>
      <c r="DP348">
        <v>0.3495812544236007</v>
      </c>
      <c r="DQ348">
        <v>0</v>
      </c>
      <c r="DR348">
        <v>3.22394</v>
      </c>
      <c r="DS348">
        <v>-0.3403622299651531</v>
      </c>
      <c r="DT348">
        <v>0.03707898155519825</v>
      </c>
      <c r="DU348">
        <v>0</v>
      </c>
      <c r="DV348">
        <v>0</v>
      </c>
      <c r="DW348">
        <v>2</v>
      </c>
      <c r="DX348" t="s">
        <v>357</v>
      </c>
      <c r="DY348">
        <v>2.98398</v>
      </c>
      <c r="DZ348">
        <v>2.7156</v>
      </c>
      <c r="EA348">
        <v>0.13427</v>
      </c>
      <c r="EB348">
        <v>0.139047</v>
      </c>
      <c r="EC348">
        <v>0.0900421</v>
      </c>
      <c r="ED348">
        <v>0.0769639</v>
      </c>
      <c r="EE348">
        <v>27463.2</v>
      </c>
      <c r="EF348">
        <v>27450.9</v>
      </c>
      <c r="EG348">
        <v>29477.7</v>
      </c>
      <c r="EH348">
        <v>29483.3</v>
      </c>
      <c r="EI348">
        <v>35555.8</v>
      </c>
      <c r="EJ348">
        <v>36183.2</v>
      </c>
      <c r="EK348">
        <v>41541.5</v>
      </c>
      <c r="EL348">
        <v>42009.4</v>
      </c>
      <c r="EM348">
        <v>1.9596</v>
      </c>
      <c r="EN348">
        <v>1.9338</v>
      </c>
      <c r="EO348">
        <v>0.110283</v>
      </c>
      <c r="EP348">
        <v>0</v>
      </c>
      <c r="EQ348">
        <v>23.1848</v>
      </c>
      <c r="ER348">
        <v>999.9</v>
      </c>
      <c r="ES348">
        <v>40.7</v>
      </c>
      <c r="ET348">
        <v>28.3</v>
      </c>
      <c r="EU348">
        <v>17.1986</v>
      </c>
      <c r="EV348">
        <v>62.7597</v>
      </c>
      <c r="EW348">
        <v>33.5056</v>
      </c>
      <c r="EX348">
        <v>1</v>
      </c>
      <c r="EY348">
        <v>-0.13157</v>
      </c>
      <c r="EZ348">
        <v>1.37847</v>
      </c>
      <c r="FA348">
        <v>20.3807</v>
      </c>
      <c r="FB348">
        <v>5.21639</v>
      </c>
      <c r="FC348">
        <v>12.0099</v>
      </c>
      <c r="FD348">
        <v>4.9889</v>
      </c>
      <c r="FE348">
        <v>3.28828</v>
      </c>
      <c r="FF348">
        <v>9999</v>
      </c>
      <c r="FG348">
        <v>9999</v>
      </c>
      <c r="FH348">
        <v>9999</v>
      </c>
      <c r="FI348">
        <v>267.9</v>
      </c>
      <c r="FJ348">
        <v>1.86702</v>
      </c>
      <c r="FK348">
        <v>1.86613</v>
      </c>
      <c r="FL348">
        <v>1.86554</v>
      </c>
      <c r="FM348">
        <v>1.86554</v>
      </c>
      <c r="FN348">
        <v>1.86731</v>
      </c>
      <c r="FO348">
        <v>1.86981</v>
      </c>
      <c r="FP348">
        <v>1.86846</v>
      </c>
      <c r="FQ348">
        <v>1.86996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-3.976</v>
      </c>
      <c r="GF348">
        <v>-0.1357</v>
      </c>
      <c r="GG348">
        <v>-1.924539205026614</v>
      </c>
      <c r="GH348">
        <v>-0.003472570976848066</v>
      </c>
      <c r="GI348">
        <v>7.724417303660118E-07</v>
      </c>
      <c r="GJ348">
        <v>-2.052396271755168E-10</v>
      </c>
      <c r="GK348">
        <v>-0.1837585470287317</v>
      </c>
      <c r="GL348">
        <v>-0.01104087791735834</v>
      </c>
      <c r="GM348">
        <v>0.001110027317673367</v>
      </c>
      <c r="GN348">
        <v>-2.007286811265012E-05</v>
      </c>
      <c r="GO348">
        <v>4</v>
      </c>
      <c r="GP348">
        <v>2317</v>
      </c>
      <c r="GQ348">
        <v>1</v>
      </c>
      <c r="GR348">
        <v>22</v>
      </c>
      <c r="GS348">
        <v>8680.299999999999</v>
      </c>
      <c r="GT348">
        <v>8680.4</v>
      </c>
      <c r="GU348">
        <v>1.61865</v>
      </c>
      <c r="GV348">
        <v>2.20825</v>
      </c>
      <c r="GW348">
        <v>1.39648</v>
      </c>
      <c r="GX348">
        <v>2.33398</v>
      </c>
      <c r="GY348">
        <v>1.49536</v>
      </c>
      <c r="GZ348">
        <v>2.45605</v>
      </c>
      <c r="HA348">
        <v>32.5761</v>
      </c>
      <c r="HB348">
        <v>15.9883</v>
      </c>
      <c r="HC348">
        <v>18</v>
      </c>
      <c r="HD348">
        <v>513.927</v>
      </c>
      <c r="HE348">
        <v>453.317</v>
      </c>
      <c r="HF348">
        <v>21.4643</v>
      </c>
      <c r="HG348">
        <v>25.7686</v>
      </c>
      <c r="HH348">
        <v>30</v>
      </c>
      <c r="HI348">
        <v>25.7796</v>
      </c>
      <c r="HJ348">
        <v>25.7246</v>
      </c>
      <c r="HK348">
        <v>32.409</v>
      </c>
      <c r="HL348">
        <v>10.3724</v>
      </c>
      <c r="HM348">
        <v>26.9866</v>
      </c>
      <c r="HN348">
        <v>21.4675</v>
      </c>
      <c r="HO348">
        <v>740.921</v>
      </c>
      <c r="HP348">
        <v>15.0722</v>
      </c>
      <c r="HQ348">
        <v>100.832</v>
      </c>
      <c r="HR348">
        <v>100.897</v>
      </c>
    </row>
    <row r="349" spans="1:226">
      <c r="A349">
        <v>333</v>
      </c>
      <c r="B349">
        <v>1664380146</v>
      </c>
      <c r="C349">
        <v>3941</v>
      </c>
      <c r="D349" t="s">
        <v>1031</v>
      </c>
      <c r="E349" t="s">
        <v>1032</v>
      </c>
      <c r="F349">
        <v>5</v>
      </c>
      <c r="G349" t="s">
        <v>944</v>
      </c>
      <c r="H349" t="s">
        <v>354</v>
      </c>
      <c r="I349">
        <v>1664380138.214286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737.2456952972796</v>
      </c>
      <c r="AK349">
        <v>696.7471454545453</v>
      </c>
      <c r="AL349">
        <v>3.266340333526487</v>
      </c>
      <c r="AM349">
        <v>64.67679639043206</v>
      </c>
      <c r="AN349">
        <f>(AP349 - AO349 + BO349*1E3/(8.314*(BQ349+273.15)) * AR349/BN349 * AQ349) * BN349/(100*BB349) * 1000/(1000 - AP349)</f>
        <v>0</v>
      </c>
      <c r="AO349">
        <v>15.15416529595075</v>
      </c>
      <c r="AP349">
        <v>18.29910606060605</v>
      </c>
      <c r="AQ349">
        <v>-0.0001903039831457193</v>
      </c>
      <c r="AR349">
        <v>104.18039947468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1664380138.214286</v>
      </c>
      <c r="BH349">
        <v>660.6306071428571</v>
      </c>
      <c r="BI349">
        <v>710.3070714285714</v>
      </c>
      <c r="BJ349">
        <v>18.30792857142857</v>
      </c>
      <c r="BK349">
        <v>15.13252142857143</v>
      </c>
      <c r="BL349">
        <v>664.5821071428572</v>
      </c>
      <c r="BM349">
        <v>18.44365714285714</v>
      </c>
      <c r="BN349">
        <v>500.0571428571429</v>
      </c>
      <c r="BO349">
        <v>91.3927892857143</v>
      </c>
      <c r="BP349">
        <v>0.1000040642857143</v>
      </c>
      <c r="BQ349">
        <v>24.63371428571428</v>
      </c>
      <c r="BR349">
        <v>24.99688571428572</v>
      </c>
      <c r="BS349">
        <v>999.9000000000002</v>
      </c>
      <c r="BT349">
        <v>0</v>
      </c>
      <c r="BU349">
        <v>0</v>
      </c>
      <c r="BV349">
        <v>10001.55821428571</v>
      </c>
      <c r="BW349">
        <v>0</v>
      </c>
      <c r="BX349">
        <v>7.844363214285713</v>
      </c>
      <c r="BY349">
        <v>-49.67647857142857</v>
      </c>
      <c r="BZ349">
        <v>672.9508928571428</v>
      </c>
      <c r="CA349">
        <v>721.2211785714287</v>
      </c>
      <c r="CB349">
        <v>3.175412142857142</v>
      </c>
      <c r="CC349">
        <v>710.3070714285714</v>
      </c>
      <c r="CD349">
        <v>15.13252142857143</v>
      </c>
      <c r="CE349">
        <v>1.673212142857143</v>
      </c>
      <c r="CF349">
        <v>1.3830025</v>
      </c>
      <c r="CG349">
        <v>14.650125</v>
      </c>
      <c r="CH349">
        <v>11.73253214285714</v>
      </c>
      <c r="CI349">
        <v>2000.008928571429</v>
      </c>
      <c r="CJ349">
        <v>0.9799949999999998</v>
      </c>
      <c r="CK349">
        <v>0.0200047</v>
      </c>
      <c r="CL349">
        <v>0</v>
      </c>
      <c r="CM349">
        <v>819.6641428571429</v>
      </c>
      <c r="CN349">
        <v>5.00097</v>
      </c>
      <c r="CO349">
        <v>16257.59285714285</v>
      </c>
      <c r="CP349">
        <v>16707.63571428572</v>
      </c>
      <c r="CQ349">
        <v>37.625</v>
      </c>
      <c r="CR349">
        <v>38.2455</v>
      </c>
      <c r="CS349">
        <v>37.60475</v>
      </c>
      <c r="CT349">
        <v>37.85025</v>
      </c>
      <c r="CU349">
        <v>38.062</v>
      </c>
      <c r="CV349">
        <v>1955.098928571428</v>
      </c>
      <c r="CW349">
        <v>39.91</v>
      </c>
      <c r="CX349">
        <v>0</v>
      </c>
      <c r="CY349">
        <v>1664380150</v>
      </c>
      <c r="CZ349">
        <v>0</v>
      </c>
      <c r="DA349">
        <v>0</v>
      </c>
      <c r="DB349" t="s">
        <v>356</v>
      </c>
      <c r="DC349">
        <v>1663859321.1</v>
      </c>
      <c r="DD349">
        <v>1663859315.6</v>
      </c>
      <c r="DE349">
        <v>0</v>
      </c>
      <c r="DF349">
        <v>0.196</v>
      </c>
      <c r="DG349">
        <v>-0.001</v>
      </c>
      <c r="DH349">
        <v>-5.941</v>
      </c>
      <c r="DI349">
        <v>-0.174</v>
      </c>
      <c r="DJ349">
        <v>1500</v>
      </c>
      <c r="DK349">
        <v>17</v>
      </c>
      <c r="DL349">
        <v>0.13</v>
      </c>
      <c r="DM349">
        <v>0.04</v>
      </c>
      <c r="DN349">
        <v>-49.51305609756098</v>
      </c>
      <c r="DO349">
        <v>-2.917743554007075</v>
      </c>
      <c r="DP349">
        <v>0.3015022558252221</v>
      </c>
      <c r="DQ349">
        <v>0</v>
      </c>
      <c r="DR349">
        <v>3.197060975609757</v>
      </c>
      <c r="DS349">
        <v>-0.3329498257839655</v>
      </c>
      <c r="DT349">
        <v>0.03655926660448678</v>
      </c>
      <c r="DU349">
        <v>0</v>
      </c>
      <c r="DV349">
        <v>0</v>
      </c>
      <c r="DW349">
        <v>2</v>
      </c>
      <c r="DX349" t="s">
        <v>357</v>
      </c>
      <c r="DY349">
        <v>2.98411</v>
      </c>
      <c r="DZ349">
        <v>2.71572</v>
      </c>
      <c r="EA349">
        <v>0.136451</v>
      </c>
      <c r="EB349">
        <v>0.141194</v>
      </c>
      <c r="EC349">
        <v>0.0900088</v>
      </c>
      <c r="ED349">
        <v>0.0771068</v>
      </c>
      <c r="EE349">
        <v>27394</v>
      </c>
      <c r="EF349">
        <v>27382.2</v>
      </c>
      <c r="EG349">
        <v>29477.6</v>
      </c>
      <c r="EH349">
        <v>29483</v>
      </c>
      <c r="EI349">
        <v>35557</v>
      </c>
      <c r="EJ349">
        <v>36177</v>
      </c>
      <c r="EK349">
        <v>41541.3</v>
      </c>
      <c r="EL349">
        <v>42008.8</v>
      </c>
      <c r="EM349">
        <v>1.95958</v>
      </c>
      <c r="EN349">
        <v>1.9339</v>
      </c>
      <c r="EO349">
        <v>0.110947</v>
      </c>
      <c r="EP349">
        <v>0</v>
      </c>
      <c r="EQ349">
        <v>23.1783</v>
      </c>
      <c r="ER349">
        <v>999.9</v>
      </c>
      <c r="ES349">
        <v>40.8</v>
      </c>
      <c r="ET349">
        <v>28.3</v>
      </c>
      <c r="EU349">
        <v>17.2415</v>
      </c>
      <c r="EV349">
        <v>62.7697</v>
      </c>
      <c r="EW349">
        <v>33.3333</v>
      </c>
      <c r="EX349">
        <v>1</v>
      </c>
      <c r="EY349">
        <v>-0.131669</v>
      </c>
      <c r="EZ349">
        <v>1.3836</v>
      </c>
      <c r="FA349">
        <v>20.3808</v>
      </c>
      <c r="FB349">
        <v>5.21759</v>
      </c>
      <c r="FC349">
        <v>12.0099</v>
      </c>
      <c r="FD349">
        <v>4.9895</v>
      </c>
      <c r="FE349">
        <v>3.28865</v>
      </c>
      <c r="FF349">
        <v>9999</v>
      </c>
      <c r="FG349">
        <v>9999</v>
      </c>
      <c r="FH349">
        <v>9999</v>
      </c>
      <c r="FI349">
        <v>267.9</v>
      </c>
      <c r="FJ349">
        <v>1.86698</v>
      </c>
      <c r="FK349">
        <v>1.86614</v>
      </c>
      <c r="FL349">
        <v>1.86554</v>
      </c>
      <c r="FM349">
        <v>1.86554</v>
      </c>
      <c r="FN349">
        <v>1.86728</v>
      </c>
      <c r="FO349">
        <v>1.86981</v>
      </c>
      <c r="FP349">
        <v>1.86847</v>
      </c>
      <c r="FQ349">
        <v>1.86996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-4.02</v>
      </c>
      <c r="GF349">
        <v>-0.1359</v>
      </c>
      <c r="GG349">
        <v>-1.924539205026614</v>
      </c>
      <c r="GH349">
        <v>-0.003472570976848066</v>
      </c>
      <c r="GI349">
        <v>7.724417303660118E-07</v>
      </c>
      <c r="GJ349">
        <v>-2.052396271755168E-10</v>
      </c>
      <c r="GK349">
        <v>-0.1837585470287317</v>
      </c>
      <c r="GL349">
        <v>-0.01104087791735834</v>
      </c>
      <c r="GM349">
        <v>0.001110027317673367</v>
      </c>
      <c r="GN349">
        <v>-2.007286811265012E-05</v>
      </c>
      <c r="GO349">
        <v>4</v>
      </c>
      <c r="GP349">
        <v>2317</v>
      </c>
      <c r="GQ349">
        <v>1</v>
      </c>
      <c r="GR349">
        <v>22</v>
      </c>
      <c r="GS349">
        <v>8680.4</v>
      </c>
      <c r="GT349">
        <v>8680.5</v>
      </c>
      <c r="GU349">
        <v>1.64795</v>
      </c>
      <c r="GV349">
        <v>2.20703</v>
      </c>
      <c r="GW349">
        <v>1.39648</v>
      </c>
      <c r="GX349">
        <v>2.33521</v>
      </c>
      <c r="GY349">
        <v>1.49536</v>
      </c>
      <c r="GZ349">
        <v>2.43774</v>
      </c>
      <c r="HA349">
        <v>32.5761</v>
      </c>
      <c r="HB349">
        <v>15.9795</v>
      </c>
      <c r="HC349">
        <v>18</v>
      </c>
      <c r="HD349">
        <v>513.899</v>
      </c>
      <c r="HE349">
        <v>453.379</v>
      </c>
      <c r="HF349">
        <v>21.4674</v>
      </c>
      <c r="HG349">
        <v>25.7673</v>
      </c>
      <c r="HH349">
        <v>29.9999</v>
      </c>
      <c r="HI349">
        <v>25.7783</v>
      </c>
      <c r="HJ349">
        <v>25.7246</v>
      </c>
      <c r="HK349">
        <v>32.971</v>
      </c>
      <c r="HL349">
        <v>10.6585</v>
      </c>
      <c r="HM349">
        <v>26.9866</v>
      </c>
      <c r="HN349">
        <v>21.449</v>
      </c>
      <c r="HO349">
        <v>754.2809999999999</v>
      </c>
      <c r="HP349">
        <v>15.095</v>
      </c>
      <c r="HQ349">
        <v>100.832</v>
      </c>
      <c r="HR349">
        <v>100.896</v>
      </c>
    </row>
    <row r="350" spans="1:226">
      <c r="A350">
        <v>334</v>
      </c>
      <c r="B350">
        <v>1664380151</v>
      </c>
      <c r="C350">
        <v>3946</v>
      </c>
      <c r="D350" t="s">
        <v>1033</v>
      </c>
      <c r="E350" t="s">
        <v>1034</v>
      </c>
      <c r="F350">
        <v>5</v>
      </c>
      <c r="G350" t="s">
        <v>944</v>
      </c>
      <c r="H350" t="s">
        <v>354</v>
      </c>
      <c r="I350">
        <v>1664380143.5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754.1558386763742</v>
      </c>
      <c r="AK350">
        <v>713.2201151515151</v>
      </c>
      <c r="AL350">
        <v>3.305717232203171</v>
      </c>
      <c r="AM350">
        <v>64.67679639043206</v>
      </c>
      <c r="AN350">
        <f>(AP350 - AO350 + BO350*1E3/(8.314*(BQ350+273.15)) * AR350/BN350 * AQ350) * BN350/(100*BB350) * 1000/(1000 - AP350)</f>
        <v>0</v>
      </c>
      <c r="AO350">
        <v>15.14590003317572</v>
      </c>
      <c r="AP350">
        <v>18.28490363636363</v>
      </c>
      <c r="AQ350">
        <v>-0.0002133117601485059</v>
      </c>
      <c r="AR350">
        <v>104.18039947468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1664380143.5</v>
      </c>
      <c r="BH350">
        <v>677.6027037037037</v>
      </c>
      <c r="BI350">
        <v>727.6633333333331</v>
      </c>
      <c r="BJ350">
        <v>18.3031962962963</v>
      </c>
      <c r="BK350">
        <v>15.14088518518519</v>
      </c>
      <c r="BL350">
        <v>681.6002592592592</v>
      </c>
      <c r="BM350">
        <v>18.43896296296296</v>
      </c>
      <c r="BN350">
        <v>500.0648888888889</v>
      </c>
      <c r="BO350">
        <v>91.39170740740741</v>
      </c>
      <c r="BP350">
        <v>0.100004962962963</v>
      </c>
      <c r="BQ350">
        <v>24.63051851851852</v>
      </c>
      <c r="BR350">
        <v>24.99987407407408</v>
      </c>
      <c r="BS350">
        <v>999.9000000000001</v>
      </c>
      <c r="BT350">
        <v>0</v>
      </c>
      <c r="BU350">
        <v>0</v>
      </c>
      <c r="BV350">
        <v>10006.01148148148</v>
      </c>
      <c r="BW350">
        <v>0</v>
      </c>
      <c r="BX350">
        <v>7.850005555555555</v>
      </c>
      <c r="BY350">
        <v>-50.06065925925926</v>
      </c>
      <c r="BZ350">
        <v>690.2361481481481</v>
      </c>
      <c r="CA350">
        <v>738.8502962962962</v>
      </c>
      <c r="CB350">
        <v>3.162320740740741</v>
      </c>
      <c r="CC350">
        <v>727.6633333333331</v>
      </c>
      <c r="CD350">
        <v>15.14088518518519</v>
      </c>
      <c r="CE350">
        <v>1.67275962962963</v>
      </c>
      <c r="CF350">
        <v>1.38375</v>
      </c>
      <c r="CG350">
        <v>14.64593703703704</v>
      </c>
      <c r="CH350">
        <v>11.74072222222222</v>
      </c>
      <c r="CI350">
        <v>1999.992592592593</v>
      </c>
      <c r="CJ350">
        <v>0.9799949999999998</v>
      </c>
      <c r="CK350">
        <v>0.0200047</v>
      </c>
      <c r="CL350">
        <v>0</v>
      </c>
      <c r="CM350">
        <v>820.7811851851851</v>
      </c>
      <c r="CN350">
        <v>5.00097</v>
      </c>
      <c r="CO350">
        <v>16279.87037037037</v>
      </c>
      <c r="CP350">
        <v>16707.50740740741</v>
      </c>
      <c r="CQ350">
        <v>37.625</v>
      </c>
      <c r="CR350">
        <v>38.25</v>
      </c>
      <c r="CS350">
        <v>37.59933333333333</v>
      </c>
      <c r="CT350">
        <v>37.84466666666667</v>
      </c>
      <c r="CU350">
        <v>38.062</v>
      </c>
      <c r="CV350">
        <v>1955.082592592592</v>
      </c>
      <c r="CW350">
        <v>39.91</v>
      </c>
      <c r="CX350">
        <v>0</v>
      </c>
      <c r="CY350">
        <v>1664380154.8</v>
      </c>
      <c r="CZ350">
        <v>0</v>
      </c>
      <c r="DA350">
        <v>0</v>
      </c>
      <c r="DB350" t="s">
        <v>356</v>
      </c>
      <c r="DC350">
        <v>1663859321.1</v>
      </c>
      <c r="DD350">
        <v>1663859315.6</v>
      </c>
      <c r="DE350">
        <v>0</v>
      </c>
      <c r="DF350">
        <v>0.196</v>
      </c>
      <c r="DG350">
        <v>-0.001</v>
      </c>
      <c r="DH350">
        <v>-5.941</v>
      </c>
      <c r="DI350">
        <v>-0.174</v>
      </c>
      <c r="DJ350">
        <v>1500</v>
      </c>
      <c r="DK350">
        <v>17</v>
      </c>
      <c r="DL350">
        <v>0.13</v>
      </c>
      <c r="DM350">
        <v>0.04</v>
      </c>
      <c r="DN350">
        <v>-49.88533</v>
      </c>
      <c r="DO350">
        <v>-4.280152345215783</v>
      </c>
      <c r="DP350">
        <v>0.4340022345564593</v>
      </c>
      <c r="DQ350">
        <v>0</v>
      </c>
      <c r="DR350">
        <v>3.1685015</v>
      </c>
      <c r="DS350">
        <v>-0.1797395121951216</v>
      </c>
      <c r="DT350">
        <v>0.02145089340214062</v>
      </c>
      <c r="DU350">
        <v>0</v>
      </c>
      <c r="DV350">
        <v>0</v>
      </c>
      <c r="DW350">
        <v>2</v>
      </c>
      <c r="DX350" t="s">
        <v>357</v>
      </c>
      <c r="DY350">
        <v>2.98412</v>
      </c>
      <c r="DZ350">
        <v>2.71558</v>
      </c>
      <c r="EA350">
        <v>0.138631</v>
      </c>
      <c r="EB350">
        <v>0.143352</v>
      </c>
      <c r="EC350">
        <v>0.0899496</v>
      </c>
      <c r="ED350">
        <v>0.076964</v>
      </c>
      <c r="EE350">
        <v>27324.9</v>
      </c>
      <c r="EF350">
        <v>27313.9</v>
      </c>
      <c r="EG350">
        <v>29477.7</v>
      </c>
      <c r="EH350">
        <v>29483.6</v>
      </c>
      <c r="EI350">
        <v>35559.8</v>
      </c>
      <c r="EJ350">
        <v>36183.5</v>
      </c>
      <c r="EK350">
        <v>41541.7</v>
      </c>
      <c r="EL350">
        <v>42009.6</v>
      </c>
      <c r="EM350">
        <v>1.95952</v>
      </c>
      <c r="EN350">
        <v>1.93375</v>
      </c>
      <c r="EO350">
        <v>0.111535</v>
      </c>
      <c r="EP350">
        <v>0</v>
      </c>
      <c r="EQ350">
        <v>23.1711</v>
      </c>
      <c r="ER350">
        <v>999.9</v>
      </c>
      <c r="ES350">
        <v>40.8</v>
      </c>
      <c r="ET350">
        <v>28.3</v>
      </c>
      <c r="EU350">
        <v>17.2402</v>
      </c>
      <c r="EV350">
        <v>62.5397</v>
      </c>
      <c r="EW350">
        <v>33.0689</v>
      </c>
      <c r="EX350">
        <v>1</v>
      </c>
      <c r="EY350">
        <v>-0.131606</v>
      </c>
      <c r="EZ350">
        <v>1.45649</v>
      </c>
      <c r="FA350">
        <v>20.3801</v>
      </c>
      <c r="FB350">
        <v>5.21744</v>
      </c>
      <c r="FC350">
        <v>12.0099</v>
      </c>
      <c r="FD350">
        <v>4.9894</v>
      </c>
      <c r="FE350">
        <v>3.28848</v>
      </c>
      <c r="FF350">
        <v>9999</v>
      </c>
      <c r="FG350">
        <v>9999</v>
      </c>
      <c r="FH350">
        <v>9999</v>
      </c>
      <c r="FI350">
        <v>267.9</v>
      </c>
      <c r="FJ350">
        <v>1.86701</v>
      </c>
      <c r="FK350">
        <v>1.86614</v>
      </c>
      <c r="FL350">
        <v>1.86554</v>
      </c>
      <c r="FM350">
        <v>1.86554</v>
      </c>
      <c r="FN350">
        <v>1.86729</v>
      </c>
      <c r="FO350">
        <v>1.86982</v>
      </c>
      <c r="FP350">
        <v>1.86848</v>
      </c>
      <c r="FQ350">
        <v>1.86996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-4.063</v>
      </c>
      <c r="GF350">
        <v>-0.1359</v>
      </c>
      <c r="GG350">
        <v>-1.924539205026614</v>
      </c>
      <c r="GH350">
        <v>-0.003472570976848066</v>
      </c>
      <c r="GI350">
        <v>7.724417303660118E-07</v>
      </c>
      <c r="GJ350">
        <v>-2.052396271755168E-10</v>
      </c>
      <c r="GK350">
        <v>-0.1837585470287317</v>
      </c>
      <c r="GL350">
        <v>-0.01104087791735834</v>
      </c>
      <c r="GM350">
        <v>0.001110027317673367</v>
      </c>
      <c r="GN350">
        <v>-2.007286811265012E-05</v>
      </c>
      <c r="GO350">
        <v>4</v>
      </c>
      <c r="GP350">
        <v>2317</v>
      </c>
      <c r="GQ350">
        <v>1</v>
      </c>
      <c r="GR350">
        <v>22</v>
      </c>
      <c r="GS350">
        <v>8680.5</v>
      </c>
      <c r="GT350">
        <v>8680.6</v>
      </c>
      <c r="GU350">
        <v>1.67847</v>
      </c>
      <c r="GV350">
        <v>2.21069</v>
      </c>
      <c r="GW350">
        <v>1.39648</v>
      </c>
      <c r="GX350">
        <v>2.33398</v>
      </c>
      <c r="GY350">
        <v>1.49536</v>
      </c>
      <c r="GZ350">
        <v>2.40234</v>
      </c>
      <c r="HA350">
        <v>32.5761</v>
      </c>
      <c r="HB350">
        <v>15.9708</v>
      </c>
      <c r="HC350">
        <v>18</v>
      </c>
      <c r="HD350">
        <v>513.859</v>
      </c>
      <c r="HE350">
        <v>453.277</v>
      </c>
      <c r="HF350">
        <v>21.4564</v>
      </c>
      <c r="HG350">
        <v>25.7662</v>
      </c>
      <c r="HH350">
        <v>30</v>
      </c>
      <c r="HI350">
        <v>25.7774</v>
      </c>
      <c r="HJ350">
        <v>25.7234</v>
      </c>
      <c r="HK350">
        <v>33.5904</v>
      </c>
      <c r="HL350">
        <v>10.6585</v>
      </c>
      <c r="HM350">
        <v>27.3655</v>
      </c>
      <c r="HN350">
        <v>21.4527</v>
      </c>
      <c r="HO350">
        <v>774.355</v>
      </c>
      <c r="HP350">
        <v>15.1355</v>
      </c>
      <c r="HQ350">
        <v>100.833</v>
      </c>
      <c r="HR350">
        <v>100.898</v>
      </c>
    </row>
    <row r="351" spans="1:226">
      <c r="A351">
        <v>335</v>
      </c>
      <c r="B351">
        <v>1664380156</v>
      </c>
      <c r="C351">
        <v>3951</v>
      </c>
      <c r="D351" t="s">
        <v>1035</v>
      </c>
      <c r="E351" t="s">
        <v>1036</v>
      </c>
      <c r="F351">
        <v>5</v>
      </c>
      <c r="G351" t="s">
        <v>944</v>
      </c>
      <c r="H351" t="s">
        <v>354</v>
      </c>
      <c r="I351">
        <v>1664380148.214286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771.1592852045404</v>
      </c>
      <c r="AK351">
        <v>729.7834363636363</v>
      </c>
      <c r="AL351">
        <v>3.320514019704162</v>
      </c>
      <c r="AM351">
        <v>64.67679639043206</v>
      </c>
      <c r="AN351">
        <f>(AP351 - AO351 + BO351*1E3/(8.314*(BQ351+273.15)) * AR351/BN351 * AQ351) * BN351/(100*BB351) * 1000/(1000 - AP351)</f>
        <v>0</v>
      </c>
      <c r="AO351">
        <v>15.1459281988974</v>
      </c>
      <c r="AP351">
        <v>18.2571903030303</v>
      </c>
      <c r="AQ351">
        <v>-0.005948295181351204</v>
      </c>
      <c r="AR351">
        <v>104.18039947468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1664380148.214286</v>
      </c>
      <c r="BH351">
        <v>692.8048571428571</v>
      </c>
      <c r="BI351">
        <v>743.3316428571427</v>
      </c>
      <c r="BJ351">
        <v>18.28868571428571</v>
      </c>
      <c r="BK351">
        <v>15.14921428571429</v>
      </c>
      <c r="BL351">
        <v>696.8435357142856</v>
      </c>
      <c r="BM351">
        <v>18.42459285714286</v>
      </c>
      <c r="BN351">
        <v>500.0565</v>
      </c>
      <c r="BO351">
        <v>91.38987499999999</v>
      </c>
      <c r="BP351">
        <v>0.09997372500000001</v>
      </c>
      <c r="BQ351">
        <v>24.62889285714286</v>
      </c>
      <c r="BR351">
        <v>24.99991071428571</v>
      </c>
      <c r="BS351">
        <v>999.9000000000002</v>
      </c>
      <c r="BT351">
        <v>0</v>
      </c>
      <c r="BU351">
        <v>0</v>
      </c>
      <c r="BV351">
        <v>10002.92</v>
      </c>
      <c r="BW351">
        <v>0</v>
      </c>
      <c r="BX351">
        <v>7.852843928571427</v>
      </c>
      <c r="BY351">
        <v>-50.52683214285714</v>
      </c>
      <c r="BZ351">
        <v>705.7111785714286</v>
      </c>
      <c r="CA351">
        <v>754.7657857142858</v>
      </c>
      <c r="CB351">
        <v>3.1394825</v>
      </c>
      <c r="CC351">
        <v>743.3316428571427</v>
      </c>
      <c r="CD351">
        <v>15.14921428571429</v>
      </c>
      <c r="CE351">
        <v>1.671401071428571</v>
      </c>
      <c r="CF351">
        <v>1.384484285714285</v>
      </c>
      <c r="CG351">
        <v>14.63333571428571</v>
      </c>
      <c r="CH351">
        <v>11.74875</v>
      </c>
      <c r="CI351">
        <v>1999.990357142857</v>
      </c>
      <c r="CJ351">
        <v>0.9799949999999998</v>
      </c>
      <c r="CK351">
        <v>0.0200047</v>
      </c>
      <c r="CL351">
        <v>0</v>
      </c>
      <c r="CM351">
        <v>821.7267142857144</v>
      </c>
      <c r="CN351">
        <v>5.00097</v>
      </c>
      <c r="CO351">
        <v>16298.8</v>
      </c>
      <c r="CP351">
        <v>16707.48214285714</v>
      </c>
      <c r="CQ351">
        <v>37.625</v>
      </c>
      <c r="CR351">
        <v>38.25</v>
      </c>
      <c r="CS351">
        <v>37.5845</v>
      </c>
      <c r="CT351">
        <v>37.82774999999999</v>
      </c>
      <c r="CU351">
        <v>38.062</v>
      </c>
      <c r="CV351">
        <v>1955.080357142857</v>
      </c>
      <c r="CW351">
        <v>39.91</v>
      </c>
      <c r="CX351">
        <v>0</v>
      </c>
      <c r="CY351">
        <v>1664380160.2</v>
      </c>
      <c r="CZ351">
        <v>0</v>
      </c>
      <c r="DA351">
        <v>0</v>
      </c>
      <c r="DB351" t="s">
        <v>356</v>
      </c>
      <c r="DC351">
        <v>1663859321.1</v>
      </c>
      <c r="DD351">
        <v>1663859315.6</v>
      </c>
      <c r="DE351">
        <v>0</v>
      </c>
      <c r="DF351">
        <v>0.196</v>
      </c>
      <c r="DG351">
        <v>-0.001</v>
      </c>
      <c r="DH351">
        <v>-5.941</v>
      </c>
      <c r="DI351">
        <v>-0.174</v>
      </c>
      <c r="DJ351">
        <v>1500</v>
      </c>
      <c r="DK351">
        <v>17</v>
      </c>
      <c r="DL351">
        <v>0.13</v>
      </c>
      <c r="DM351">
        <v>0.04</v>
      </c>
      <c r="DN351">
        <v>-50.22571707317073</v>
      </c>
      <c r="DO351">
        <v>-5.851933797909358</v>
      </c>
      <c r="DP351">
        <v>0.5827766986078071</v>
      </c>
      <c r="DQ351">
        <v>0</v>
      </c>
      <c r="DR351">
        <v>3.155632926829268</v>
      </c>
      <c r="DS351">
        <v>-0.2358802787456534</v>
      </c>
      <c r="DT351">
        <v>0.02765860923120328</v>
      </c>
      <c r="DU351">
        <v>0</v>
      </c>
      <c r="DV351">
        <v>0</v>
      </c>
      <c r="DW351">
        <v>2</v>
      </c>
      <c r="DX351" t="s">
        <v>357</v>
      </c>
      <c r="DY351">
        <v>2.98423</v>
      </c>
      <c r="DZ351">
        <v>2.71554</v>
      </c>
      <c r="EA351">
        <v>0.140807</v>
      </c>
      <c r="EB351">
        <v>0.145514</v>
      </c>
      <c r="EC351">
        <v>0.0898583</v>
      </c>
      <c r="ED351">
        <v>0.0772302</v>
      </c>
      <c r="EE351">
        <v>27255.8</v>
      </c>
      <c r="EF351">
        <v>27245.5</v>
      </c>
      <c r="EG351">
        <v>29477.6</v>
      </c>
      <c r="EH351">
        <v>29484</v>
      </c>
      <c r="EI351">
        <v>35563.2</v>
      </c>
      <c r="EJ351">
        <v>36173.8</v>
      </c>
      <c r="EK351">
        <v>41541.5</v>
      </c>
      <c r="EL351">
        <v>42010.6</v>
      </c>
      <c r="EM351">
        <v>1.95975</v>
      </c>
      <c r="EN351">
        <v>1.9338</v>
      </c>
      <c r="EO351">
        <v>0.111409</v>
      </c>
      <c r="EP351">
        <v>0</v>
      </c>
      <c r="EQ351">
        <v>23.1647</v>
      </c>
      <c r="ER351">
        <v>999.9</v>
      </c>
      <c r="ES351">
        <v>40.8</v>
      </c>
      <c r="ET351">
        <v>28.3</v>
      </c>
      <c r="EU351">
        <v>17.2405</v>
      </c>
      <c r="EV351">
        <v>62.9397</v>
      </c>
      <c r="EW351">
        <v>32.8405</v>
      </c>
      <c r="EX351">
        <v>1</v>
      </c>
      <c r="EY351">
        <v>-0.131639</v>
      </c>
      <c r="EZ351">
        <v>1.40729</v>
      </c>
      <c r="FA351">
        <v>20.3807</v>
      </c>
      <c r="FB351">
        <v>5.21804</v>
      </c>
      <c r="FC351">
        <v>12.0099</v>
      </c>
      <c r="FD351">
        <v>4.9895</v>
      </c>
      <c r="FE351">
        <v>3.2886</v>
      </c>
      <c r="FF351">
        <v>9999</v>
      </c>
      <c r="FG351">
        <v>9999</v>
      </c>
      <c r="FH351">
        <v>9999</v>
      </c>
      <c r="FI351">
        <v>267.9</v>
      </c>
      <c r="FJ351">
        <v>1.86699</v>
      </c>
      <c r="FK351">
        <v>1.86614</v>
      </c>
      <c r="FL351">
        <v>1.86554</v>
      </c>
      <c r="FM351">
        <v>1.86554</v>
      </c>
      <c r="FN351">
        <v>1.86733</v>
      </c>
      <c r="FO351">
        <v>1.86982</v>
      </c>
      <c r="FP351">
        <v>1.86845</v>
      </c>
      <c r="FQ351">
        <v>1.86996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-4.107</v>
      </c>
      <c r="GF351">
        <v>-0.1362</v>
      </c>
      <c r="GG351">
        <v>-1.924539205026614</v>
      </c>
      <c r="GH351">
        <v>-0.003472570976848066</v>
      </c>
      <c r="GI351">
        <v>7.724417303660118E-07</v>
      </c>
      <c r="GJ351">
        <v>-2.052396271755168E-10</v>
      </c>
      <c r="GK351">
        <v>-0.1837585470287317</v>
      </c>
      <c r="GL351">
        <v>-0.01104087791735834</v>
      </c>
      <c r="GM351">
        <v>0.001110027317673367</v>
      </c>
      <c r="GN351">
        <v>-2.007286811265012E-05</v>
      </c>
      <c r="GO351">
        <v>4</v>
      </c>
      <c r="GP351">
        <v>2317</v>
      </c>
      <c r="GQ351">
        <v>1</v>
      </c>
      <c r="GR351">
        <v>22</v>
      </c>
      <c r="GS351">
        <v>8680.6</v>
      </c>
      <c r="GT351">
        <v>8680.700000000001</v>
      </c>
      <c r="GU351">
        <v>1.70532</v>
      </c>
      <c r="GV351">
        <v>2.20825</v>
      </c>
      <c r="GW351">
        <v>1.39648</v>
      </c>
      <c r="GX351">
        <v>2.33398</v>
      </c>
      <c r="GY351">
        <v>1.49536</v>
      </c>
      <c r="GZ351">
        <v>2.37549</v>
      </c>
      <c r="HA351">
        <v>32.5982</v>
      </c>
      <c r="HB351">
        <v>15.9795</v>
      </c>
      <c r="HC351">
        <v>18</v>
      </c>
      <c r="HD351">
        <v>514.004</v>
      </c>
      <c r="HE351">
        <v>453.3</v>
      </c>
      <c r="HF351">
        <v>21.4497</v>
      </c>
      <c r="HG351">
        <v>25.7643</v>
      </c>
      <c r="HH351">
        <v>30</v>
      </c>
      <c r="HI351">
        <v>25.7774</v>
      </c>
      <c r="HJ351">
        <v>25.7224</v>
      </c>
      <c r="HK351">
        <v>34.1416</v>
      </c>
      <c r="HL351">
        <v>10.6585</v>
      </c>
      <c r="HM351">
        <v>27.3655</v>
      </c>
      <c r="HN351">
        <v>21.4536</v>
      </c>
      <c r="HO351">
        <v>787.713</v>
      </c>
      <c r="HP351">
        <v>15.1826</v>
      </c>
      <c r="HQ351">
        <v>100.832</v>
      </c>
      <c r="HR351">
        <v>100.9</v>
      </c>
    </row>
    <row r="352" spans="1:226">
      <c r="A352">
        <v>336</v>
      </c>
      <c r="B352">
        <v>1664380161</v>
      </c>
      <c r="C352">
        <v>3956</v>
      </c>
      <c r="D352" t="s">
        <v>1037</v>
      </c>
      <c r="E352" t="s">
        <v>1038</v>
      </c>
      <c r="F352">
        <v>5</v>
      </c>
      <c r="G352" t="s">
        <v>944</v>
      </c>
      <c r="H352" t="s">
        <v>354</v>
      </c>
      <c r="I352">
        <v>1664380153.5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788.1777205517861</v>
      </c>
      <c r="AK352">
        <v>746.5113090909093</v>
      </c>
      <c r="AL352">
        <v>3.337123986863836</v>
      </c>
      <c r="AM352">
        <v>64.67679639043206</v>
      </c>
      <c r="AN352">
        <f>(AP352 - AO352 + BO352*1E3/(8.314*(BQ352+273.15)) * AR352/BN352 * AQ352) * BN352/(100*BB352) * 1000/(1000 - AP352)</f>
        <v>0</v>
      </c>
      <c r="AO352">
        <v>15.22374395540912</v>
      </c>
      <c r="AP352">
        <v>18.25868424242424</v>
      </c>
      <c r="AQ352">
        <v>0.0002061623980392752</v>
      </c>
      <c r="AR352">
        <v>104.18039947468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1664380153.5</v>
      </c>
      <c r="BH352">
        <v>709.9775555555556</v>
      </c>
      <c r="BI352">
        <v>761.0020740740741</v>
      </c>
      <c r="BJ352">
        <v>18.27322962962963</v>
      </c>
      <c r="BK352">
        <v>15.17318888888889</v>
      </c>
      <c r="BL352">
        <v>714.0623703703703</v>
      </c>
      <c r="BM352">
        <v>18.40927777777778</v>
      </c>
      <c r="BN352">
        <v>500.0529259259259</v>
      </c>
      <c r="BO352">
        <v>91.3897</v>
      </c>
      <c r="BP352">
        <v>0.0999369</v>
      </c>
      <c r="BQ352">
        <v>24.62596296296296</v>
      </c>
      <c r="BR352">
        <v>24.99529259259259</v>
      </c>
      <c r="BS352">
        <v>999.9000000000001</v>
      </c>
      <c r="BT352">
        <v>0</v>
      </c>
      <c r="BU352">
        <v>0</v>
      </c>
      <c r="BV352">
        <v>10001.38481481482</v>
      </c>
      <c r="BW352">
        <v>0</v>
      </c>
      <c r="BX352">
        <v>7.858907407407407</v>
      </c>
      <c r="BY352">
        <v>-51.02461851851853</v>
      </c>
      <c r="BZ352">
        <v>723.1922962962961</v>
      </c>
      <c r="CA352">
        <v>772.7272592592594</v>
      </c>
      <c r="CB352">
        <v>3.100043703703704</v>
      </c>
      <c r="CC352">
        <v>761.0020740740741</v>
      </c>
      <c r="CD352">
        <v>15.17318888888889</v>
      </c>
      <c r="CE352">
        <v>1.669984444444445</v>
      </c>
      <c r="CF352">
        <v>1.386673333333333</v>
      </c>
      <c r="CG352">
        <v>14.6202037037037</v>
      </c>
      <c r="CH352">
        <v>11.77264444444445</v>
      </c>
      <c r="CI352">
        <v>2000.012962962963</v>
      </c>
      <c r="CJ352">
        <v>0.9799949999999998</v>
      </c>
      <c r="CK352">
        <v>0.0200047</v>
      </c>
      <c r="CL352">
        <v>0</v>
      </c>
      <c r="CM352">
        <v>822.7974074074074</v>
      </c>
      <c r="CN352">
        <v>5.00097</v>
      </c>
      <c r="CO352">
        <v>16319.0962962963</v>
      </c>
      <c r="CP352">
        <v>16707.66296296296</v>
      </c>
      <c r="CQ352">
        <v>37.625</v>
      </c>
      <c r="CR352">
        <v>38.24533333333333</v>
      </c>
      <c r="CS352">
        <v>37.57133333333334</v>
      </c>
      <c r="CT352">
        <v>37.81666666666667</v>
      </c>
      <c r="CU352">
        <v>38.062</v>
      </c>
      <c r="CV352">
        <v>1955.102962962963</v>
      </c>
      <c r="CW352">
        <v>39.91</v>
      </c>
      <c r="CX352">
        <v>0</v>
      </c>
      <c r="CY352">
        <v>1664380165</v>
      </c>
      <c r="CZ352">
        <v>0</v>
      </c>
      <c r="DA352">
        <v>0</v>
      </c>
      <c r="DB352" t="s">
        <v>356</v>
      </c>
      <c r="DC352">
        <v>1663859321.1</v>
      </c>
      <c r="DD352">
        <v>1663859315.6</v>
      </c>
      <c r="DE352">
        <v>0</v>
      </c>
      <c r="DF352">
        <v>0.196</v>
      </c>
      <c r="DG352">
        <v>-0.001</v>
      </c>
      <c r="DH352">
        <v>-5.941</v>
      </c>
      <c r="DI352">
        <v>-0.174</v>
      </c>
      <c r="DJ352">
        <v>1500</v>
      </c>
      <c r="DK352">
        <v>17</v>
      </c>
      <c r="DL352">
        <v>0.13</v>
      </c>
      <c r="DM352">
        <v>0.04</v>
      </c>
      <c r="DN352">
        <v>-50.67159512195121</v>
      </c>
      <c r="DO352">
        <v>-5.882310104529644</v>
      </c>
      <c r="DP352">
        <v>0.5887213892178089</v>
      </c>
      <c r="DQ352">
        <v>0</v>
      </c>
      <c r="DR352">
        <v>3.119770487804878</v>
      </c>
      <c r="DS352">
        <v>-0.4368349128919884</v>
      </c>
      <c r="DT352">
        <v>0.04912327732726925</v>
      </c>
      <c r="DU352">
        <v>0</v>
      </c>
      <c r="DV352">
        <v>0</v>
      </c>
      <c r="DW352">
        <v>2</v>
      </c>
      <c r="DX352" t="s">
        <v>357</v>
      </c>
      <c r="DY352">
        <v>2.98397</v>
      </c>
      <c r="DZ352">
        <v>2.71564</v>
      </c>
      <c r="EA352">
        <v>0.142972</v>
      </c>
      <c r="EB352">
        <v>0.147616</v>
      </c>
      <c r="EC352">
        <v>0.0898717</v>
      </c>
      <c r="ED352">
        <v>0.07734099999999999</v>
      </c>
      <c r="EE352">
        <v>27187.8</v>
      </c>
      <c r="EF352">
        <v>27178.6</v>
      </c>
      <c r="EG352">
        <v>29478.3</v>
      </c>
      <c r="EH352">
        <v>29484.1</v>
      </c>
      <c r="EI352">
        <v>35563.5</v>
      </c>
      <c r="EJ352">
        <v>36169.9</v>
      </c>
      <c r="EK352">
        <v>41542.4</v>
      </c>
      <c r="EL352">
        <v>42011.1</v>
      </c>
      <c r="EM352">
        <v>1.95917</v>
      </c>
      <c r="EN352">
        <v>1.93395</v>
      </c>
      <c r="EO352">
        <v>0.111252</v>
      </c>
      <c r="EP352">
        <v>0</v>
      </c>
      <c r="EQ352">
        <v>23.1583</v>
      </c>
      <c r="ER352">
        <v>999.9</v>
      </c>
      <c r="ES352">
        <v>40.9</v>
      </c>
      <c r="ET352">
        <v>28.3</v>
      </c>
      <c r="EU352">
        <v>17.2825</v>
      </c>
      <c r="EV352">
        <v>62.9497</v>
      </c>
      <c r="EW352">
        <v>33.2252</v>
      </c>
      <c r="EX352">
        <v>1</v>
      </c>
      <c r="EY352">
        <v>-0.132048</v>
      </c>
      <c r="EZ352">
        <v>1.3912</v>
      </c>
      <c r="FA352">
        <v>20.3807</v>
      </c>
      <c r="FB352">
        <v>5.21669</v>
      </c>
      <c r="FC352">
        <v>12.0099</v>
      </c>
      <c r="FD352">
        <v>4.9892</v>
      </c>
      <c r="FE352">
        <v>3.28835</v>
      </c>
      <c r="FF352">
        <v>9999</v>
      </c>
      <c r="FG352">
        <v>9999</v>
      </c>
      <c r="FH352">
        <v>9999</v>
      </c>
      <c r="FI352">
        <v>267.9</v>
      </c>
      <c r="FJ352">
        <v>1.86697</v>
      </c>
      <c r="FK352">
        <v>1.86615</v>
      </c>
      <c r="FL352">
        <v>1.86554</v>
      </c>
      <c r="FM352">
        <v>1.86553</v>
      </c>
      <c r="FN352">
        <v>1.86733</v>
      </c>
      <c r="FO352">
        <v>1.86982</v>
      </c>
      <c r="FP352">
        <v>1.86849</v>
      </c>
      <c r="FQ352">
        <v>1.86996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-4.15</v>
      </c>
      <c r="GF352">
        <v>-0.1361</v>
      </c>
      <c r="GG352">
        <v>-1.924539205026614</v>
      </c>
      <c r="GH352">
        <v>-0.003472570976848066</v>
      </c>
      <c r="GI352">
        <v>7.724417303660118E-07</v>
      </c>
      <c r="GJ352">
        <v>-2.052396271755168E-10</v>
      </c>
      <c r="GK352">
        <v>-0.1837585470287317</v>
      </c>
      <c r="GL352">
        <v>-0.01104087791735834</v>
      </c>
      <c r="GM352">
        <v>0.001110027317673367</v>
      </c>
      <c r="GN352">
        <v>-2.007286811265012E-05</v>
      </c>
      <c r="GO352">
        <v>4</v>
      </c>
      <c r="GP352">
        <v>2317</v>
      </c>
      <c r="GQ352">
        <v>1</v>
      </c>
      <c r="GR352">
        <v>22</v>
      </c>
      <c r="GS352">
        <v>8680.700000000001</v>
      </c>
      <c r="GT352">
        <v>8680.799999999999</v>
      </c>
      <c r="GU352">
        <v>1.73584</v>
      </c>
      <c r="GV352">
        <v>2.20337</v>
      </c>
      <c r="GW352">
        <v>1.39648</v>
      </c>
      <c r="GX352">
        <v>2.33398</v>
      </c>
      <c r="GY352">
        <v>1.49536</v>
      </c>
      <c r="GZ352">
        <v>2.43286</v>
      </c>
      <c r="HA352">
        <v>32.5982</v>
      </c>
      <c r="HB352">
        <v>15.9795</v>
      </c>
      <c r="HC352">
        <v>18</v>
      </c>
      <c r="HD352">
        <v>513.614</v>
      </c>
      <c r="HE352">
        <v>453.392</v>
      </c>
      <c r="HF352">
        <v>21.4504</v>
      </c>
      <c r="HG352">
        <v>25.7624</v>
      </c>
      <c r="HH352">
        <v>29.9999</v>
      </c>
      <c r="HI352">
        <v>25.7752</v>
      </c>
      <c r="HJ352">
        <v>25.7224</v>
      </c>
      <c r="HK352">
        <v>34.7564</v>
      </c>
      <c r="HL352">
        <v>10.6585</v>
      </c>
      <c r="HM352">
        <v>27.744</v>
      </c>
      <c r="HN352">
        <v>21.4617</v>
      </c>
      <c r="HO352">
        <v>807.831</v>
      </c>
      <c r="HP352">
        <v>15.2133</v>
      </c>
      <c r="HQ352">
        <v>100.834</v>
      </c>
      <c r="HR352">
        <v>100.901</v>
      </c>
    </row>
    <row r="353" spans="1:226">
      <c r="A353">
        <v>337</v>
      </c>
      <c r="B353">
        <v>1664380166</v>
      </c>
      <c r="C353">
        <v>3961</v>
      </c>
      <c r="D353" t="s">
        <v>1039</v>
      </c>
      <c r="E353" t="s">
        <v>1040</v>
      </c>
      <c r="F353">
        <v>5</v>
      </c>
      <c r="G353" t="s">
        <v>944</v>
      </c>
      <c r="H353" t="s">
        <v>354</v>
      </c>
      <c r="I353">
        <v>1664380158.214286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805.4684940777682</v>
      </c>
      <c r="AK353">
        <v>763.2851454545454</v>
      </c>
      <c r="AL353">
        <v>3.367096208566098</v>
      </c>
      <c r="AM353">
        <v>64.67679639043206</v>
      </c>
      <c r="AN353">
        <f>(AP353 - AO353 + BO353*1E3/(8.314*(BQ353+273.15)) * AR353/BN353 * AQ353) * BN353/(100*BB353) * 1000/(1000 - AP353)</f>
        <v>0</v>
      </c>
      <c r="AO353">
        <v>15.25524500080508</v>
      </c>
      <c r="AP353">
        <v>18.25606727272727</v>
      </c>
      <c r="AQ353">
        <v>-0.000137203032430176</v>
      </c>
      <c r="AR353">
        <v>104.18039947468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1664380158.214286</v>
      </c>
      <c r="BH353">
        <v>725.39725</v>
      </c>
      <c r="BI353">
        <v>776.8462142857142</v>
      </c>
      <c r="BJ353">
        <v>18.26145357142857</v>
      </c>
      <c r="BK353">
        <v>15.20748214285714</v>
      </c>
      <c r="BL353">
        <v>729.5236071428573</v>
      </c>
      <c r="BM353">
        <v>18.39762142857143</v>
      </c>
      <c r="BN353">
        <v>500.0578214285714</v>
      </c>
      <c r="BO353">
        <v>91.39039642857141</v>
      </c>
      <c r="BP353">
        <v>0.1000144892857143</v>
      </c>
      <c r="BQ353">
        <v>24.62305357142857</v>
      </c>
      <c r="BR353">
        <v>24.99434285714286</v>
      </c>
      <c r="BS353">
        <v>999.9000000000002</v>
      </c>
      <c r="BT353">
        <v>0</v>
      </c>
      <c r="BU353">
        <v>0</v>
      </c>
      <c r="BV353">
        <v>9996.451428571429</v>
      </c>
      <c r="BW353">
        <v>0</v>
      </c>
      <c r="BX353">
        <v>7.861879642857141</v>
      </c>
      <c r="BY353">
        <v>-51.44893571428572</v>
      </c>
      <c r="BZ353">
        <v>738.8903928571428</v>
      </c>
      <c r="CA353">
        <v>788.84325</v>
      </c>
      <c r="CB353">
        <v>3.053978214285714</v>
      </c>
      <c r="CC353">
        <v>776.8462142857142</v>
      </c>
      <c r="CD353">
        <v>15.20748214285714</v>
      </c>
      <c r="CE353">
        <v>1.668922142857143</v>
      </c>
      <c r="CF353">
        <v>1.389818571428572</v>
      </c>
      <c r="CG353">
        <v>14.61035357142857</v>
      </c>
      <c r="CH353">
        <v>11.80693214285714</v>
      </c>
      <c r="CI353">
        <v>2000.003214285714</v>
      </c>
      <c r="CJ353">
        <v>0.9799946785714285</v>
      </c>
      <c r="CK353">
        <v>0.02000502142857143</v>
      </c>
      <c r="CL353">
        <v>0</v>
      </c>
      <c r="CM353">
        <v>823.7245357142857</v>
      </c>
      <c r="CN353">
        <v>5.00097</v>
      </c>
      <c r="CO353">
        <v>16336.01785714286</v>
      </c>
      <c r="CP353">
        <v>16707.575</v>
      </c>
      <c r="CQ353">
        <v>37.60925</v>
      </c>
      <c r="CR353">
        <v>38.24099999999999</v>
      </c>
      <c r="CS353">
        <v>37.562</v>
      </c>
      <c r="CT353">
        <v>37.812</v>
      </c>
      <c r="CU353">
        <v>38.04871428571429</v>
      </c>
      <c r="CV353">
        <v>1955.093214285715</v>
      </c>
      <c r="CW353">
        <v>39.91</v>
      </c>
      <c r="CX353">
        <v>0</v>
      </c>
      <c r="CY353">
        <v>1664380169.8</v>
      </c>
      <c r="CZ353">
        <v>0</v>
      </c>
      <c r="DA353">
        <v>0</v>
      </c>
      <c r="DB353" t="s">
        <v>356</v>
      </c>
      <c r="DC353">
        <v>1663859321.1</v>
      </c>
      <c r="DD353">
        <v>1663859315.6</v>
      </c>
      <c r="DE353">
        <v>0</v>
      </c>
      <c r="DF353">
        <v>0.196</v>
      </c>
      <c r="DG353">
        <v>-0.001</v>
      </c>
      <c r="DH353">
        <v>-5.941</v>
      </c>
      <c r="DI353">
        <v>-0.174</v>
      </c>
      <c r="DJ353">
        <v>1500</v>
      </c>
      <c r="DK353">
        <v>17</v>
      </c>
      <c r="DL353">
        <v>0.13</v>
      </c>
      <c r="DM353">
        <v>0.04</v>
      </c>
      <c r="DN353">
        <v>-51.223215</v>
      </c>
      <c r="DO353">
        <v>-5.245679549718496</v>
      </c>
      <c r="DP353">
        <v>0.5146533695362345</v>
      </c>
      <c r="DQ353">
        <v>0</v>
      </c>
      <c r="DR353">
        <v>3.076608</v>
      </c>
      <c r="DS353">
        <v>-0.6128400000000073</v>
      </c>
      <c r="DT353">
        <v>0.06181978753603089</v>
      </c>
      <c r="DU353">
        <v>0</v>
      </c>
      <c r="DV353">
        <v>0</v>
      </c>
      <c r="DW353">
        <v>2</v>
      </c>
      <c r="DX353" t="s">
        <v>357</v>
      </c>
      <c r="DY353">
        <v>2.98429</v>
      </c>
      <c r="DZ353">
        <v>2.71556</v>
      </c>
      <c r="EA353">
        <v>0.145123</v>
      </c>
      <c r="EB353">
        <v>0.149712</v>
      </c>
      <c r="EC353">
        <v>0.0898635</v>
      </c>
      <c r="ED353">
        <v>0.0775802</v>
      </c>
      <c r="EE353">
        <v>27119.2</v>
      </c>
      <c r="EF353">
        <v>27111.9</v>
      </c>
      <c r="EG353">
        <v>29477.8</v>
      </c>
      <c r="EH353">
        <v>29484.3</v>
      </c>
      <c r="EI353">
        <v>35563.3</v>
      </c>
      <c r="EJ353">
        <v>36160.3</v>
      </c>
      <c r="EK353">
        <v>41541.8</v>
      </c>
      <c r="EL353">
        <v>42011</v>
      </c>
      <c r="EM353">
        <v>1.95975</v>
      </c>
      <c r="EN353">
        <v>1.934</v>
      </c>
      <c r="EO353">
        <v>0.112601</v>
      </c>
      <c r="EP353">
        <v>0</v>
      </c>
      <c r="EQ353">
        <v>23.151</v>
      </c>
      <c r="ER353">
        <v>999.9</v>
      </c>
      <c r="ES353">
        <v>40.9</v>
      </c>
      <c r="ET353">
        <v>28.3</v>
      </c>
      <c r="EU353">
        <v>17.2818</v>
      </c>
      <c r="EV353">
        <v>62.4497</v>
      </c>
      <c r="EW353">
        <v>33.2812</v>
      </c>
      <c r="EX353">
        <v>1</v>
      </c>
      <c r="EY353">
        <v>-0.132256</v>
      </c>
      <c r="EZ353">
        <v>1.35303</v>
      </c>
      <c r="FA353">
        <v>20.3811</v>
      </c>
      <c r="FB353">
        <v>5.21774</v>
      </c>
      <c r="FC353">
        <v>12.0099</v>
      </c>
      <c r="FD353">
        <v>4.98935</v>
      </c>
      <c r="FE353">
        <v>3.28842</v>
      </c>
      <c r="FF353">
        <v>9999</v>
      </c>
      <c r="FG353">
        <v>9999</v>
      </c>
      <c r="FH353">
        <v>9999</v>
      </c>
      <c r="FI353">
        <v>267.9</v>
      </c>
      <c r="FJ353">
        <v>1.867</v>
      </c>
      <c r="FK353">
        <v>1.86615</v>
      </c>
      <c r="FL353">
        <v>1.86554</v>
      </c>
      <c r="FM353">
        <v>1.86554</v>
      </c>
      <c r="FN353">
        <v>1.86734</v>
      </c>
      <c r="FO353">
        <v>1.86983</v>
      </c>
      <c r="FP353">
        <v>1.86846</v>
      </c>
      <c r="FQ353">
        <v>1.86996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-4.195</v>
      </c>
      <c r="GF353">
        <v>-0.1362</v>
      </c>
      <c r="GG353">
        <v>-1.924539205026614</v>
      </c>
      <c r="GH353">
        <v>-0.003472570976848066</v>
      </c>
      <c r="GI353">
        <v>7.724417303660118E-07</v>
      </c>
      <c r="GJ353">
        <v>-2.052396271755168E-10</v>
      </c>
      <c r="GK353">
        <v>-0.1837585470287317</v>
      </c>
      <c r="GL353">
        <v>-0.01104087791735834</v>
      </c>
      <c r="GM353">
        <v>0.001110027317673367</v>
      </c>
      <c r="GN353">
        <v>-2.007286811265012E-05</v>
      </c>
      <c r="GO353">
        <v>4</v>
      </c>
      <c r="GP353">
        <v>2317</v>
      </c>
      <c r="GQ353">
        <v>1</v>
      </c>
      <c r="GR353">
        <v>22</v>
      </c>
      <c r="GS353">
        <v>8680.700000000001</v>
      </c>
      <c r="GT353">
        <v>8680.799999999999</v>
      </c>
      <c r="GU353">
        <v>1.76392</v>
      </c>
      <c r="GV353">
        <v>2.20581</v>
      </c>
      <c r="GW353">
        <v>1.39648</v>
      </c>
      <c r="GX353">
        <v>2.33398</v>
      </c>
      <c r="GY353">
        <v>1.49536</v>
      </c>
      <c r="GZ353">
        <v>2.45483</v>
      </c>
      <c r="HA353">
        <v>32.5761</v>
      </c>
      <c r="HB353">
        <v>15.9883</v>
      </c>
      <c r="HC353">
        <v>18</v>
      </c>
      <c r="HD353">
        <v>513.985</v>
      </c>
      <c r="HE353">
        <v>453.414</v>
      </c>
      <c r="HF353">
        <v>21.4565</v>
      </c>
      <c r="HG353">
        <v>25.7608</v>
      </c>
      <c r="HH353">
        <v>30</v>
      </c>
      <c r="HI353">
        <v>25.7752</v>
      </c>
      <c r="HJ353">
        <v>25.7213</v>
      </c>
      <c r="HK353">
        <v>35.313</v>
      </c>
      <c r="HL353">
        <v>10.6585</v>
      </c>
      <c r="HM353">
        <v>27.744</v>
      </c>
      <c r="HN353">
        <v>21.4652</v>
      </c>
      <c r="HO353">
        <v>821.259</v>
      </c>
      <c r="HP353">
        <v>15.2474</v>
      </c>
      <c r="HQ353">
        <v>100.833</v>
      </c>
      <c r="HR353">
        <v>100.901</v>
      </c>
    </row>
    <row r="354" spans="1:226">
      <c r="A354">
        <v>338</v>
      </c>
      <c r="B354">
        <v>1664380171</v>
      </c>
      <c r="C354">
        <v>3966</v>
      </c>
      <c r="D354" t="s">
        <v>1041</v>
      </c>
      <c r="E354" t="s">
        <v>1042</v>
      </c>
      <c r="F354">
        <v>5</v>
      </c>
      <c r="G354" t="s">
        <v>944</v>
      </c>
      <c r="H354" t="s">
        <v>354</v>
      </c>
      <c r="I354">
        <v>1664380163.5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822.3400106136855</v>
      </c>
      <c r="AK354">
        <v>780.0008363636358</v>
      </c>
      <c r="AL354">
        <v>3.349089607208202</v>
      </c>
      <c r="AM354">
        <v>64.67679639043206</v>
      </c>
      <c r="AN354">
        <f>(AP354 - AO354 + BO354*1E3/(8.314*(BQ354+273.15)) * AR354/BN354 * AQ354) * BN354/(100*BB354) * 1000/(1000 - AP354)</f>
        <v>0</v>
      </c>
      <c r="AO354">
        <v>15.30677552775726</v>
      </c>
      <c r="AP354">
        <v>18.26749999999998</v>
      </c>
      <c r="AQ354">
        <v>0.0003160325450162266</v>
      </c>
      <c r="AR354">
        <v>104.18039947468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1664380163.5</v>
      </c>
      <c r="BH354">
        <v>742.7473703703705</v>
      </c>
      <c r="BI354">
        <v>794.5697407407408</v>
      </c>
      <c r="BJ354">
        <v>18.2591</v>
      </c>
      <c r="BK354">
        <v>15.26186296296296</v>
      </c>
      <c r="BL354">
        <v>746.9202222222224</v>
      </c>
      <c r="BM354">
        <v>18.39528518518519</v>
      </c>
      <c r="BN354">
        <v>500.055037037037</v>
      </c>
      <c r="BO354">
        <v>91.39150370370371</v>
      </c>
      <c r="BP354">
        <v>0.09997387037037039</v>
      </c>
      <c r="BQ354">
        <v>24.61846666666666</v>
      </c>
      <c r="BR354">
        <v>24.99650370370371</v>
      </c>
      <c r="BS354">
        <v>999.9000000000001</v>
      </c>
      <c r="BT354">
        <v>0</v>
      </c>
      <c r="BU354">
        <v>0</v>
      </c>
      <c r="BV354">
        <v>10006.87074074074</v>
      </c>
      <c r="BW354">
        <v>0</v>
      </c>
      <c r="BX354">
        <v>7.865102592592591</v>
      </c>
      <c r="BY354">
        <v>-51.82237037037037</v>
      </c>
      <c r="BZ354">
        <v>756.5615185185185</v>
      </c>
      <c r="CA354">
        <v>806.8848518518517</v>
      </c>
      <c r="CB354">
        <v>2.997244444444444</v>
      </c>
      <c r="CC354">
        <v>794.5697407407408</v>
      </c>
      <c r="CD354">
        <v>15.26186296296296</v>
      </c>
      <c r="CE354">
        <v>1.668726666666666</v>
      </c>
      <c r="CF354">
        <v>1.394804444444445</v>
      </c>
      <c r="CG354">
        <v>14.60854074074074</v>
      </c>
      <c r="CH354">
        <v>11.86122962962963</v>
      </c>
      <c r="CI354">
        <v>1999.994814814815</v>
      </c>
      <c r="CJ354">
        <v>0.9799944444444443</v>
      </c>
      <c r="CK354">
        <v>0.02000525555555555</v>
      </c>
      <c r="CL354">
        <v>0</v>
      </c>
      <c r="CM354">
        <v>824.5974074074073</v>
      </c>
      <c r="CN354">
        <v>5.00097</v>
      </c>
      <c r="CO354">
        <v>16354.27777777778</v>
      </c>
      <c r="CP354">
        <v>16707.5037037037</v>
      </c>
      <c r="CQ354">
        <v>37.58766666666667</v>
      </c>
      <c r="CR354">
        <v>38.22666666666666</v>
      </c>
      <c r="CS354">
        <v>37.562</v>
      </c>
      <c r="CT354">
        <v>37.812</v>
      </c>
      <c r="CU354">
        <v>38.02985185185185</v>
      </c>
      <c r="CV354">
        <v>1955.084814814815</v>
      </c>
      <c r="CW354">
        <v>39.91</v>
      </c>
      <c r="CX354">
        <v>0</v>
      </c>
      <c r="CY354">
        <v>1664380175.2</v>
      </c>
      <c r="CZ354">
        <v>0</v>
      </c>
      <c r="DA354">
        <v>0</v>
      </c>
      <c r="DB354" t="s">
        <v>356</v>
      </c>
      <c r="DC354">
        <v>1663859321.1</v>
      </c>
      <c r="DD354">
        <v>1663859315.6</v>
      </c>
      <c r="DE354">
        <v>0</v>
      </c>
      <c r="DF354">
        <v>0.196</v>
      </c>
      <c r="DG354">
        <v>-0.001</v>
      </c>
      <c r="DH354">
        <v>-5.941</v>
      </c>
      <c r="DI354">
        <v>-0.174</v>
      </c>
      <c r="DJ354">
        <v>1500</v>
      </c>
      <c r="DK354">
        <v>17</v>
      </c>
      <c r="DL354">
        <v>0.13</v>
      </c>
      <c r="DM354">
        <v>0.04</v>
      </c>
      <c r="DN354">
        <v>-51.62495</v>
      </c>
      <c r="DO354">
        <v>-4.425386116322523</v>
      </c>
      <c r="DP354">
        <v>0.4374414109340807</v>
      </c>
      <c r="DQ354">
        <v>0</v>
      </c>
      <c r="DR354">
        <v>3.029227</v>
      </c>
      <c r="DS354">
        <v>-0.6258506566604136</v>
      </c>
      <c r="DT354">
        <v>0.06228197934394829</v>
      </c>
      <c r="DU354">
        <v>0</v>
      </c>
      <c r="DV354">
        <v>0</v>
      </c>
      <c r="DW354">
        <v>2</v>
      </c>
      <c r="DX354" t="s">
        <v>357</v>
      </c>
      <c r="DY354">
        <v>2.9843</v>
      </c>
      <c r="DZ354">
        <v>2.71572</v>
      </c>
      <c r="EA354">
        <v>0.147237</v>
      </c>
      <c r="EB354">
        <v>0.151808</v>
      </c>
      <c r="EC354">
        <v>0.0899036</v>
      </c>
      <c r="ED354">
        <v>0.0776415</v>
      </c>
      <c r="EE354">
        <v>27053</v>
      </c>
      <c r="EF354">
        <v>27044.9</v>
      </c>
      <c r="EG354">
        <v>29478.6</v>
      </c>
      <c r="EH354">
        <v>29484</v>
      </c>
      <c r="EI354">
        <v>35563</v>
      </c>
      <c r="EJ354">
        <v>36157.6</v>
      </c>
      <c r="EK354">
        <v>41543.2</v>
      </c>
      <c r="EL354">
        <v>42010.7</v>
      </c>
      <c r="EM354">
        <v>1.95977</v>
      </c>
      <c r="EN354">
        <v>1.93412</v>
      </c>
      <c r="EO354">
        <v>0.113733</v>
      </c>
      <c r="EP354">
        <v>0</v>
      </c>
      <c r="EQ354">
        <v>23.1437</v>
      </c>
      <c r="ER354">
        <v>999.9</v>
      </c>
      <c r="ES354">
        <v>41</v>
      </c>
      <c r="ET354">
        <v>28.3</v>
      </c>
      <c r="EU354">
        <v>17.3216</v>
      </c>
      <c r="EV354">
        <v>63.0297</v>
      </c>
      <c r="EW354">
        <v>33.4856</v>
      </c>
      <c r="EX354">
        <v>1</v>
      </c>
      <c r="EY354">
        <v>-0.132304</v>
      </c>
      <c r="EZ354">
        <v>1.34915</v>
      </c>
      <c r="FA354">
        <v>20.381</v>
      </c>
      <c r="FB354">
        <v>5.21864</v>
      </c>
      <c r="FC354">
        <v>12.0099</v>
      </c>
      <c r="FD354">
        <v>4.98965</v>
      </c>
      <c r="FE354">
        <v>3.2886</v>
      </c>
      <c r="FF354">
        <v>9999</v>
      </c>
      <c r="FG354">
        <v>9999</v>
      </c>
      <c r="FH354">
        <v>9999</v>
      </c>
      <c r="FI354">
        <v>267.9</v>
      </c>
      <c r="FJ354">
        <v>1.86698</v>
      </c>
      <c r="FK354">
        <v>1.86614</v>
      </c>
      <c r="FL354">
        <v>1.86554</v>
      </c>
      <c r="FM354">
        <v>1.86553</v>
      </c>
      <c r="FN354">
        <v>1.86733</v>
      </c>
      <c r="FO354">
        <v>1.86982</v>
      </c>
      <c r="FP354">
        <v>1.86845</v>
      </c>
      <c r="FQ354">
        <v>1.86996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-4.239</v>
      </c>
      <c r="GF354">
        <v>-0.1361</v>
      </c>
      <c r="GG354">
        <v>-1.924539205026614</v>
      </c>
      <c r="GH354">
        <v>-0.003472570976848066</v>
      </c>
      <c r="GI354">
        <v>7.724417303660118E-07</v>
      </c>
      <c r="GJ354">
        <v>-2.052396271755168E-10</v>
      </c>
      <c r="GK354">
        <v>-0.1837585470287317</v>
      </c>
      <c r="GL354">
        <v>-0.01104087791735834</v>
      </c>
      <c r="GM354">
        <v>0.001110027317673367</v>
      </c>
      <c r="GN354">
        <v>-2.007286811265012E-05</v>
      </c>
      <c r="GO354">
        <v>4</v>
      </c>
      <c r="GP354">
        <v>2317</v>
      </c>
      <c r="GQ354">
        <v>1</v>
      </c>
      <c r="GR354">
        <v>22</v>
      </c>
      <c r="GS354">
        <v>8680.799999999999</v>
      </c>
      <c r="GT354">
        <v>8680.9</v>
      </c>
      <c r="GU354">
        <v>1.79443</v>
      </c>
      <c r="GV354">
        <v>2.20581</v>
      </c>
      <c r="GW354">
        <v>1.39648</v>
      </c>
      <c r="GX354">
        <v>2.33398</v>
      </c>
      <c r="GY354">
        <v>1.49536</v>
      </c>
      <c r="GZ354">
        <v>2.45239</v>
      </c>
      <c r="HA354">
        <v>32.5982</v>
      </c>
      <c r="HB354">
        <v>15.9795</v>
      </c>
      <c r="HC354">
        <v>18</v>
      </c>
      <c r="HD354">
        <v>513.994</v>
      </c>
      <c r="HE354">
        <v>453.482</v>
      </c>
      <c r="HF354">
        <v>21.4629</v>
      </c>
      <c r="HG354">
        <v>25.7592</v>
      </c>
      <c r="HH354">
        <v>29.9999</v>
      </c>
      <c r="HI354">
        <v>25.7745</v>
      </c>
      <c r="HJ354">
        <v>25.7203</v>
      </c>
      <c r="HK354">
        <v>35.9185</v>
      </c>
      <c r="HL354">
        <v>10.6585</v>
      </c>
      <c r="HM354">
        <v>27.744</v>
      </c>
      <c r="HN354">
        <v>21.4578</v>
      </c>
      <c r="HO354">
        <v>841.333</v>
      </c>
      <c r="HP354">
        <v>15.2719</v>
      </c>
      <c r="HQ354">
        <v>100.836</v>
      </c>
      <c r="HR354">
        <v>100.9</v>
      </c>
    </row>
    <row r="355" spans="1:226">
      <c r="A355">
        <v>339</v>
      </c>
      <c r="B355">
        <v>1664380176</v>
      </c>
      <c r="C355">
        <v>3971</v>
      </c>
      <c r="D355" t="s">
        <v>1043</v>
      </c>
      <c r="E355" t="s">
        <v>1044</v>
      </c>
      <c r="F355">
        <v>5</v>
      </c>
      <c r="G355" t="s">
        <v>944</v>
      </c>
      <c r="H355" t="s">
        <v>354</v>
      </c>
      <c r="I355">
        <v>1664380168.214286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839.6386258485048</v>
      </c>
      <c r="AK355">
        <v>796.938678787879</v>
      </c>
      <c r="AL355">
        <v>3.390724431813886</v>
      </c>
      <c r="AM355">
        <v>64.67679639043206</v>
      </c>
      <c r="AN355">
        <f>(AP355 - AO355 + BO355*1E3/(8.314*(BQ355+273.15)) * AR355/BN355 * AQ355) * BN355/(100*BB355) * 1000/(1000 - AP355)</f>
        <v>0</v>
      </c>
      <c r="AO355">
        <v>15.31467924404804</v>
      </c>
      <c r="AP355">
        <v>18.25929696969697</v>
      </c>
      <c r="AQ355">
        <v>-0.0001644575661804639</v>
      </c>
      <c r="AR355">
        <v>104.18039947468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1664380168.214286</v>
      </c>
      <c r="BH355">
        <v>758.2655000000001</v>
      </c>
      <c r="BI355">
        <v>810.4638928571429</v>
      </c>
      <c r="BJ355">
        <v>18.26143928571429</v>
      </c>
      <c r="BK355">
        <v>15.29157142857143</v>
      </c>
      <c r="BL355">
        <v>762.4796785714283</v>
      </c>
      <c r="BM355">
        <v>18.3976</v>
      </c>
      <c r="BN355">
        <v>500.0664642857142</v>
      </c>
      <c r="BO355">
        <v>91.39258928571428</v>
      </c>
      <c r="BP355">
        <v>0.1000530392857143</v>
      </c>
      <c r="BQ355">
        <v>24.61467857142857</v>
      </c>
      <c r="BR355">
        <v>25.00073214285714</v>
      </c>
      <c r="BS355">
        <v>999.9000000000002</v>
      </c>
      <c r="BT355">
        <v>0</v>
      </c>
      <c r="BU355">
        <v>0</v>
      </c>
      <c r="BV355">
        <v>10001.37928571429</v>
      </c>
      <c r="BW355">
        <v>0</v>
      </c>
      <c r="BX355">
        <v>7.860725714285715</v>
      </c>
      <c r="BY355">
        <v>-52.19841785714285</v>
      </c>
      <c r="BZ355">
        <v>772.3700714285715</v>
      </c>
      <c r="CA355">
        <v>823.0500714285714</v>
      </c>
      <c r="CB355">
        <v>2.969871785714286</v>
      </c>
      <c r="CC355">
        <v>810.4638928571429</v>
      </c>
      <c r="CD355">
        <v>15.29157142857143</v>
      </c>
      <c r="CE355">
        <v>1.668960714285715</v>
      </c>
      <c r="CF355">
        <v>1.397536428571428</v>
      </c>
      <c r="CG355">
        <v>14.61070357142857</v>
      </c>
      <c r="CH355">
        <v>11.89090357142857</v>
      </c>
      <c r="CI355">
        <v>1999.979285714286</v>
      </c>
      <c r="CJ355">
        <v>0.979994357142857</v>
      </c>
      <c r="CK355">
        <v>0.02000534285714286</v>
      </c>
      <c r="CL355">
        <v>0</v>
      </c>
      <c r="CM355">
        <v>825.2736428571428</v>
      </c>
      <c r="CN355">
        <v>5.00097</v>
      </c>
      <c r="CO355">
        <v>16369.70357142857</v>
      </c>
      <c r="CP355">
        <v>16707.37857142857</v>
      </c>
      <c r="CQ355">
        <v>37.56875</v>
      </c>
      <c r="CR355">
        <v>38.23200000000001</v>
      </c>
      <c r="CS355">
        <v>37.562</v>
      </c>
      <c r="CT355">
        <v>37.812</v>
      </c>
      <c r="CU355">
        <v>38.0155</v>
      </c>
      <c r="CV355">
        <v>1955.069285714286</v>
      </c>
      <c r="CW355">
        <v>39.91</v>
      </c>
      <c r="CX355">
        <v>0</v>
      </c>
      <c r="CY355">
        <v>1664380180</v>
      </c>
      <c r="CZ355">
        <v>0</v>
      </c>
      <c r="DA355">
        <v>0</v>
      </c>
      <c r="DB355" t="s">
        <v>356</v>
      </c>
      <c r="DC355">
        <v>1663859321.1</v>
      </c>
      <c r="DD355">
        <v>1663859315.6</v>
      </c>
      <c r="DE355">
        <v>0</v>
      </c>
      <c r="DF355">
        <v>0.196</v>
      </c>
      <c r="DG355">
        <v>-0.001</v>
      </c>
      <c r="DH355">
        <v>-5.941</v>
      </c>
      <c r="DI355">
        <v>-0.174</v>
      </c>
      <c r="DJ355">
        <v>1500</v>
      </c>
      <c r="DK355">
        <v>17</v>
      </c>
      <c r="DL355">
        <v>0.13</v>
      </c>
      <c r="DM355">
        <v>0.04</v>
      </c>
      <c r="DN355">
        <v>-51.934265</v>
      </c>
      <c r="DO355">
        <v>-4.47531557223261</v>
      </c>
      <c r="DP355">
        <v>0.4406621872534555</v>
      </c>
      <c r="DQ355">
        <v>0</v>
      </c>
      <c r="DR355">
        <v>2.9934405</v>
      </c>
      <c r="DS355">
        <v>-0.4017678799249598</v>
      </c>
      <c r="DT355">
        <v>0.0404821428502741</v>
      </c>
      <c r="DU355">
        <v>0</v>
      </c>
      <c r="DV355">
        <v>0</v>
      </c>
      <c r="DW355">
        <v>2</v>
      </c>
      <c r="DX355" t="s">
        <v>357</v>
      </c>
      <c r="DY355">
        <v>2.98422</v>
      </c>
      <c r="DZ355">
        <v>2.71553</v>
      </c>
      <c r="EA355">
        <v>0.149365</v>
      </c>
      <c r="EB355">
        <v>0.153872</v>
      </c>
      <c r="EC355">
        <v>0.0898761</v>
      </c>
      <c r="ED355">
        <v>0.0777413</v>
      </c>
      <c r="EE355">
        <v>26985.5</v>
      </c>
      <c r="EF355">
        <v>26979.6</v>
      </c>
      <c r="EG355">
        <v>29478.6</v>
      </c>
      <c r="EH355">
        <v>29484.5</v>
      </c>
      <c r="EI355">
        <v>35563.7</v>
      </c>
      <c r="EJ355">
        <v>36153.8</v>
      </c>
      <c r="EK355">
        <v>41542.7</v>
      </c>
      <c r="EL355">
        <v>42010.8</v>
      </c>
      <c r="EM355">
        <v>1.95985</v>
      </c>
      <c r="EN355">
        <v>1.93422</v>
      </c>
      <c r="EO355">
        <v>0.113107</v>
      </c>
      <c r="EP355">
        <v>0</v>
      </c>
      <c r="EQ355">
        <v>23.1374</v>
      </c>
      <c r="ER355">
        <v>999.9</v>
      </c>
      <c r="ES355">
        <v>41</v>
      </c>
      <c r="ET355">
        <v>28.3</v>
      </c>
      <c r="EU355">
        <v>17.3232</v>
      </c>
      <c r="EV355">
        <v>63.0097</v>
      </c>
      <c r="EW355">
        <v>32.9848</v>
      </c>
      <c r="EX355">
        <v>1</v>
      </c>
      <c r="EY355">
        <v>-0.132312</v>
      </c>
      <c r="EZ355">
        <v>1.385</v>
      </c>
      <c r="FA355">
        <v>20.3808</v>
      </c>
      <c r="FB355">
        <v>5.21834</v>
      </c>
      <c r="FC355">
        <v>12.0099</v>
      </c>
      <c r="FD355">
        <v>4.98975</v>
      </c>
      <c r="FE355">
        <v>3.2886</v>
      </c>
      <c r="FF355">
        <v>9999</v>
      </c>
      <c r="FG355">
        <v>9999</v>
      </c>
      <c r="FH355">
        <v>9999</v>
      </c>
      <c r="FI355">
        <v>267.9</v>
      </c>
      <c r="FJ355">
        <v>1.86701</v>
      </c>
      <c r="FK355">
        <v>1.86614</v>
      </c>
      <c r="FL355">
        <v>1.86554</v>
      </c>
      <c r="FM355">
        <v>1.86554</v>
      </c>
      <c r="FN355">
        <v>1.86735</v>
      </c>
      <c r="FO355">
        <v>1.86981</v>
      </c>
      <c r="FP355">
        <v>1.86849</v>
      </c>
      <c r="FQ355">
        <v>1.86996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-4.283</v>
      </c>
      <c r="GF355">
        <v>-0.1362</v>
      </c>
      <c r="GG355">
        <v>-1.924539205026614</v>
      </c>
      <c r="GH355">
        <v>-0.003472570976848066</v>
      </c>
      <c r="GI355">
        <v>7.724417303660118E-07</v>
      </c>
      <c r="GJ355">
        <v>-2.052396271755168E-10</v>
      </c>
      <c r="GK355">
        <v>-0.1837585470287317</v>
      </c>
      <c r="GL355">
        <v>-0.01104087791735834</v>
      </c>
      <c r="GM355">
        <v>0.001110027317673367</v>
      </c>
      <c r="GN355">
        <v>-2.007286811265012E-05</v>
      </c>
      <c r="GO355">
        <v>4</v>
      </c>
      <c r="GP355">
        <v>2317</v>
      </c>
      <c r="GQ355">
        <v>1</v>
      </c>
      <c r="GR355">
        <v>22</v>
      </c>
      <c r="GS355">
        <v>8680.9</v>
      </c>
      <c r="GT355">
        <v>8681</v>
      </c>
      <c r="GU355">
        <v>1.82251</v>
      </c>
      <c r="GV355">
        <v>2.20703</v>
      </c>
      <c r="GW355">
        <v>1.39771</v>
      </c>
      <c r="GX355">
        <v>2.33398</v>
      </c>
      <c r="GY355">
        <v>1.49536</v>
      </c>
      <c r="GZ355">
        <v>2.39624</v>
      </c>
      <c r="HA355">
        <v>32.5982</v>
      </c>
      <c r="HB355">
        <v>15.9708</v>
      </c>
      <c r="HC355">
        <v>18</v>
      </c>
      <c r="HD355">
        <v>514.03</v>
      </c>
      <c r="HE355">
        <v>453.544</v>
      </c>
      <c r="HF355">
        <v>21.4607</v>
      </c>
      <c r="HG355">
        <v>25.7575</v>
      </c>
      <c r="HH355">
        <v>29.9999</v>
      </c>
      <c r="HI355">
        <v>25.7731</v>
      </c>
      <c r="HJ355">
        <v>25.7203</v>
      </c>
      <c r="HK355">
        <v>36.4641</v>
      </c>
      <c r="HL355">
        <v>10.6585</v>
      </c>
      <c r="HM355">
        <v>28.1299</v>
      </c>
      <c r="HN355">
        <v>21.4555</v>
      </c>
      <c r="HO355">
        <v>854.691</v>
      </c>
      <c r="HP355">
        <v>15.3129</v>
      </c>
      <c r="HQ355">
        <v>100.835</v>
      </c>
      <c r="HR355">
        <v>100.901</v>
      </c>
    </row>
    <row r="356" spans="1:226">
      <c r="A356">
        <v>340</v>
      </c>
      <c r="B356">
        <v>1664380180.5</v>
      </c>
      <c r="C356">
        <v>3975.5</v>
      </c>
      <c r="D356" t="s">
        <v>1045</v>
      </c>
      <c r="E356" t="s">
        <v>1046</v>
      </c>
      <c r="F356">
        <v>5</v>
      </c>
      <c r="G356" t="s">
        <v>944</v>
      </c>
      <c r="H356" t="s">
        <v>354</v>
      </c>
      <c r="I356">
        <v>1664380172.660714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854.9491175678382</v>
      </c>
      <c r="AK356">
        <v>811.9081212121213</v>
      </c>
      <c r="AL356">
        <v>3.309102763809389</v>
      </c>
      <c r="AM356">
        <v>64.67679639043206</v>
      </c>
      <c r="AN356">
        <f>(AP356 - AO356 + BO356*1E3/(8.314*(BQ356+273.15)) * AR356/BN356 * AQ356) * BN356/(100*BB356) * 1000/(1000 - AP356)</f>
        <v>0</v>
      </c>
      <c r="AO356">
        <v>15.36151965143711</v>
      </c>
      <c r="AP356">
        <v>18.26158909090909</v>
      </c>
      <c r="AQ356">
        <v>3.533871358739725E-05</v>
      </c>
      <c r="AR356">
        <v>104.18039947468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1664380172.660714</v>
      </c>
      <c r="BH356">
        <v>772.9414642857143</v>
      </c>
      <c r="BI356">
        <v>825.3876428571429</v>
      </c>
      <c r="BJ356">
        <v>18.26215714285714</v>
      </c>
      <c r="BK356">
        <v>15.32409642857143</v>
      </c>
      <c r="BL356">
        <v>777.1946071428572</v>
      </c>
      <c r="BM356">
        <v>18.39831071428571</v>
      </c>
      <c r="BN356">
        <v>500.0671428571428</v>
      </c>
      <c r="BO356">
        <v>91.39373214285715</v>
      </c>
      <c r="BP356">
        <v>0.1000181892857143</v>
      </c>
      <c r="BQ356">
        <v>24.61098571428571</v>
      </c>
      <c r="BR356">
        <v>25.00475</v>
      </c>
      <c r="BS356">
        <v>999.9000000000002</v>
      </c>
      <c r="BT356">
        <v>0</v>
      </c>
      <c r="BU356">
        <v>0</v>
      </c>
      <c r="BV356">
        <v>9993.857142857143</v>
      </c>
      <c r="BW356">
        <v>0</v>
      </c>
      <c r="BX356">
        <v>7.8587675</v>
      </c>
      <c r="BY356">
        <v>-52.44630357142858</v>
      </c>
      <c r="BZ356">
        <v>787.3195357142857</v>
      </c>
      <c r="CA356">
        <v>838.23325</v>
      </c>
      <c r="CB356">
        <v>2.938062142857143</v>
      </c>
      <c r="CC356">
        <v>825.3876428571429</v>
      </c>
      <c r="CD356">
        <v>15.32409642857143</v>
      </c>
      <c r="CE356">
        <v>1.669046428571429</v>
      </c>
      <c r="CF356">
        <v>1.400526071428571</v>
      </c>
      <c r="CG356">
        <v>14.6115</v>
      </c>
      <c r="CH356">
        <v>11.92331785714286</v>
      </c>
      <c r="CI356">
        <v>1999.993571428571</v>
      </c>
      <c r="CJ356">
        <v>0.9799945714285714</v>
      </c>
      <c r="CK356">
        <v>0.02000512857142857</v>
      </c>
      <c r="CL356">
        <v>0</v>
      </c>
      <c r="CM356">
        <v>825.8643928571428</v>
      </c>
      <c r="CN356">
        <v>5.00097</v>
      </c>
      <c r="CO356">
        <v>16383.85</v>
      </c>
      <c r="CP356">
        <v>16707.5</v>
      </c>
      <c r="CQ356">
        <v>37.5665</v>
      </c>
      <c r="CR356">
        <v>38.22750000000001</v>
      </c>
      <c r="CS356">
        <v>37.562</v>
      </c>
      <c r="CT356">
        <v>37.812</v>
      </c>
      <c r="CU356">
        <v>38.00664285714286</v>
      </c>
      <c r="CV356">
        <v>1955.083571428571</v>
      </c>
      <c r="CW356">
        <v>39.91</v>
      </c>
      <c r="CX356">
        <v>0</v>
      </c>
      <c r="CY356">
        <v>1664380184.8</v>
      </c>
      <c r="CZ356">
        <v>0</v>
      </c>
      <c r="DA356">
        <v>0</v>
      </c>
      <c r="DB356" t="s">
        <v>356</v>
      </c>
      <c r="DC356">
        <v>1663859321.1</v>
      </c>
      <c r="DD356">
        <v>1663859315.6</v>
      </c>
      <c r="DE356">
        <v>0</v>
      </c>
      <c r="DF356">
        <v>0.196</v>
      </c>
      <c r="DG356">
        <v>-0.001</v>
      </c>
      <c r="DH356">
        <v>-5.941</v>
      </c>
      <c r="DI356">
        <v>-0.174</v>
      </c>
      <c r="DJ356">
        <v>1500</v>
      </c>
      <c r="DK356">
        <v>17</v>
      </c>
      <c r="DL356">
        <v>0.13</v>
      </c>
      <c r="DM356">
        <v>0.04</v>
      </c>
      <c r="DN356">
        <v>-52.28033902439024</v>
      </c>
      <c r="DO356">
        <v>-3.827933101045382</v>
      </c>
      <c r="DP356">
        <v>0.3886040726837088</v>
      </c>
      <c r="DQ356">
        <v>0</v>
      </c>
      <c r="DR356">
        <v>2.957197317073171</v>
      </c>
      <c r="DS356">
        <v>-0.390662508710803</v>
      </c>
      <c r="DT356">
        <v>0.04019154710452885</v>
      </c>
      <c r="DU356">
        <v>0</v>
      </c>
      <c r="DV356">
        <v>0</v>
      </c>
      <c r="DW356">
        <v>2</v>
      </c>
      <c r="DX356" t="s">
        <v>357</v>
      </c>
      <c r="DY356">
        <v>2.98408</v>
      </c>
      <c r="DZ356">
        <v>2.71536</v>
      </c>
      <c r="EA356">
        <v>0.151221</v>
      </c>
      <c r="EB356">
        <v>0.155678</v>
      </c>
      <c r="EC356">
        <v>0.0898823</v>
      </c>
      <c r="ED356">
        <v>0.0778648</v>
      </c>
      <c r="EE356">
        <v>26926.5</v>
      </c>
      <c r="EF356">
        <v>26921.9</v>
      </c>
      <c r="EG356">
        <v>29478.5</v>
      </c>
      <c r="EH356">
        <v>29484.3</v>
      </c>
      <c r="EI356">
        <v>35563.5</v>
      </c>
      <c r="EJ356">
        <v>36148.8</v>
      </c>
      <c r="EK356">
        <v>41542.8</v>
      </c>
      <c r="EL356">
        <v>42010.7</v>
      </c>
      <c r="EM356">
        <v>1.95982</v>
      </c>
      <c r="EN356">
        <v>1.9343</v>
      </c>
      <c r="EO356">
        <v>0.114713</v>
      </c>
      <c r="EP356">
        <v>0</v>
      </c>
      <c r="EQ356">
        <v>23.1318</v>
      </c>
      <c r="ER356">
        <v>999.9</v>
      </c>
      <c r="ES356">
        <v>41.1</v>
      </c>
      <c r="ET356">
        <v>28.3</v>
      </c>
      <c r="EU356">
        <v>17.3654</v>
      </c>
      <c r="EV356">
        <v>62.9997</v>
      </c>
      <c r="EW356">
        <v>33.2652</v>
      </c>
      <c r="EX356">
        <v>1</v>
      </c>
      <c r="EY356">
        <v>-0.132703</v>
      </c>
      <c r="EZ356">
        <v>1.38337</v>
      </c>
      <c r="FA356">
        <v>20.3807</v>
      </c>
      <c r="FB356">
        <v>5.21774</v>
      </c>
      <c r="FC356">
        <v>12.0099</v>
      </c>
      <c r="FD356">
        <v>4.9895</v>
      </c>
      <c r="FE356">
        <v>3.28855</v>
      </c>
      <c r="FF356">
        <v>9999</v>
      </c>
      <c r="FG356">
        <v>9999</v>
      </c>
      <c r="FH356">
        <v>9999</v>
      </c>
      <c r="FI356">
        <v>267.9</v>
      </c>
      <c r="FJ356">
        <v>1.86703</v>
      </c>
      <c r="FK356">
        <v>1.86612</v>
      </c>
      <c r="FL356">
        <v>1.86554</v>
      </c>
      <c r="FM356">
        <v>1.86551</v>
      </c>
      <c r="FN356">
        <v>1.86731</v>
      </c>
      <c r="FO356">
        <v>1.86981</v>
      </c>
      <c r="FP356">
        <v>1.86847</v>
      </c>
      <c r="FQ356">
        <v>1.86995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-4.321</v>
      </c>
      <c r="GF356">
        <v>-0.1361</v>
      </c>
      <c r="GG356">
        <v>-1.924539205026614</v>
      </c>
      <c r="GH356">
        <v>-0.003472570976848066</v>
      </c>
      <c r="GI356">
        <v>7.724417303660118E-07</v>
      </c>
      <c r="GJ356">
        <v>-2.052396271755168E-10</v>
      </c>
      <c r="GK356">
        <v>-0.1837585470287317</v>
      </c>
      <c r="GL356">
        <v>-0.01104087791735834</v>
      </c>
      <c r="GM356">
        <v>0.001110027317673367</v>
      </c>
      <c r="GN356">
        <v>-2.007286811265012E-05</v>
      </c>
      <c r="GO356">
        <v>4</v>
      </c>
      <c r="GP356">
        <v>2317</v>
      </c>
      <c r="GQ356">
        <v>1</v>
      </c>
      <c r="GR356">
        <v>22</v>
      </c>
      <c r="GS356">
        <v>8681</v>
      </c>
      <c r="GT356">
        <v>8681.1</v>
      </c>
      <c r="GU356">
        <v>1.84692</v>
      </c>
      <c r="GV356">
        <v>2.20703</v>
      </c>
      <c r="GW356">
        <v>1.39648</v>
      </c>
      <c r="GX356">
        <v>2.33521</v>
      </c>
      <c r="GY356">
        <v>1.49536</v>
      </c>
      <c r="GZ356">
        <v>2.34741</v>
      </c>
      <c r="HA356">
        <v>32.5761</v>
      </c>
      <c r="HB356">
        <v>15.9708</v>
      </c>
      <c r="HC356">
        <v>18</v>
      </c>
      <c r="HD356">
        <v>514.011</v>
      </c>
      <c r="HE356">
        <v>453.58</v>
      </c>
      <c r="HF356">
        <v>21.4563</v>
      </c>
      <c r="HG356">
        <v>25.7556</v>
      </c>
      <c r="HH356">
        <v>29.9999</v>
      </c>
      <c r="HI356">
        <v>25.7727</v>
      </c>
      <c r="HJ356">
        <v>25.7189</v>
      </c>
      <c r="HK356">
        <v>36.9631</v>
      </c>
      <c r="HL356">
        <v>10.6585</v>
      </c>
      <c r="HM356">
        <v>28.1299</v>
      </c>
      <c r="HN356">
        <v>21.4555</v>
      </c>
      <c r="HO356">
        <v>874.728</v>
      </c>
      <c r="HP356">
        <v>15.3405</v>
      </c>
      <c r="HQ356">
        <v>100.835</v>
      </c>
      <c r="HR356">
        <v>100.9</v>
      </c>
    </row>
    <row r="357" spans="1:226">
      <c r="A357">
        <v>341</v>
      </c>
      <c r="B357">
        <v>1664380186</v>
      </c>
      <c r="C357">
        <v>3981</v>
      </c>
      <c r="D357" t="s">
        <v>1047</v>
      </c>
      <c r="E357" t="s">
        <v>1048</v>
      </c>
      <c r="F357">
        <v>5</v>
      </c>
      <c r="G357" t="s">
        <v>944</v>
      </c>
      <c r="H357" t="s">
        <v>354</v>
      </c>
      <c r="I357">
        <v>1664380178.232143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873.6584748915255</v>
      </c>
      <c r="AK357">
        <v>830.4300666666664</v>
      </c>
      <c r="AL357">
        <v>3.351899405486623</v>
      </c>
      <c r="AM357">
        <v>64.67679639043206</v>
      </c>
      <c r="AN357">
        <f>(AP357 - AO357 + BO357*1E3/(8.314*(BQ357+273.15)) * AR357/BN357 * AQ357) * BN357/(100*BB357) * 1000/(1000 - AP357)</f>
        <v>0</v>
      </c>
      <c r="AO357">
        <v>15.37749933943407</v>
      </c>
      <c r="AP357">
        <v>18.2533406060606</v>
      </c>
      <c r="AQ357">
        <v>-9.891947885188293E-05</v>
      </c>
      <c r="AR357">
        <v>104.18039947468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1664380178.232143</v>
      </c>
      <c r="BH357">
        <v>791.3361071428571</v>
      </c>
      <c r="BI357">
        <v>844.1122500000001</v>
      </c>
      <c r="BJ357">
        <v>18.26062857142857</v>
      </c>
      <c r="BK357">
        <v>15.35215</v>
      </c>
      <c r="BL357">
        <v>795.6377857142858</v>
      </c>
      <c r="BM357">
        <v>18.3968</v>
      </c>
      <c r="BN357">
        <v>500.0606428571429</v>
      </c>
      <c r="BO357">
        <v>91.39381428571429</v>
      </c>
      <c r="BP357">
        <v>0.1000240357142857</v>
      </c>
      <c r="BQ357">
        <v>24.60591785714286</v>
      </c>
      <c r="BR357">
        <v>25.01028928571429</v>
      </c>
      <c r="BS357">
        <v>999.9000000000002</v>
      </c>
      <c r="BT357">
        <v>0</v>
      </c>
      <c r="BU357">
        <v>0</v>
      </c>
      <c r="BV357">
        <v>9989.239285714284</v>
      </c>
      <c r="BW357">
        <v>0</v>
      </c>
      <c r="BX357">
        <v>7.849983571428571</v>
      </c>
      <c r="BY357">
        <v>-52.77628928571428</v>
      </c>
      <c r="BZ357">
        <v>806.0550357142857</v>
      </c>
      <c r="CA357">
        <v>857.2736785714286</v>
      </c>
      <c r="CB357">
        <v>2.908482857142857</v>
      </c>
      <c r="CC357">
        <v>844.1122500000001</v>
      </c>
      <c r="CD357">
        <v>15.35215</v>
      </c>
      <c r="CE357">
        <v>1.668908928571428</v>
      </c>
      <c r="CF357">
        <v>1.403091071428571</v>
      </c>
      <c r="CG357">
        <v>14.61022142857143</v>
      </c>
      <c r="CH357">
        <v>11.95106071428572</v>
      </c>
      <c r="CI357">
        <v>2000.003571428571</v>
      </c>
      <c r="CJ357">
        <v>0.9799945714285714</v>
      </c>
      <c r="CK357">
        <v>0.02000512857142857</v>
      </c>
      <c r="CL357">
        <v>0</v>
      </c>
      <c r="CM357">
        <v>826.6090714285713</v>
      </c>
      <c r="CN357">
        <v>5.00097</v>
      </c>
      <c r="CO357">
        <v>16400.23214285714</v>
      </c>
      <c r="CP357">
        <v>16707.58571428571</v>
      </c>
      <c r="CQ357">
        <v>37.562</v>
      </c>
      <c r="CR357">
        <v>38.22525</v>
      </c>
      <c r="CS357">
        <v>37.562</v>
      </c>
      <c r="CT357">
        <v>37.812</v>
      </c>
      <c r="CU357">
        <v>38.00442857142857</v>
      </c>
      <c r="CV357">
        <v>1955.093214285714</v>
      </c>
      <c r="CW357">
        <v>39.91035714285714</v>
      </c>
      <c r="CX357">
        <v>0</v>
      </c>
      <c r="CY357">
        <v>1664380190.2</v>
      </c>
      <c r="CZ357">
        <v>0</v>
      </c>
      <c r="DA357">
        <v>0</v>
      </c>
      <c r="DB357" t="s">
        <v>356</v>
      </c>
      <c r="DC357">
        <v>1663859321.1</v>
      </c>
      <c r="DD357">
        <v>1663859315.6</v>
      </c>
      <c r="DE357">
        <v>0</v>
      </c>
      <c r="DF357">
        <v>0.196</v>
      </c>
      <c r="DG357">
        <v>-0.001</v>
      </c>
      <c r="DH357">
        <v>-5.941</v>
      </c>
      <c r="DI357">
        <v>-0.174</v>
      </c>
      <c r="DJ357">
        <v>1500</v>
      </c>
      <c r="DK357">
        <v>17</v>
      </c>
      <c r="DL357">
        <v>0.13</v>
      </c>
      <c r="DM357">
        <v>0.04</v>
      </c>
      <c r="DN357">
        <v>-52.56943658536586</v>
      </c>
      <c r="DO357">
        <v>-3.474919860627161</v>
      </c>
      <c r="DP357">
        <v>0.3519887718248688</v>
      </c>
      <c r="DQ357">
        <v>0</v>
      </c>
      <c r="DR357">
        <v>2.924557317073171</v>
      </c>
      <c r="DS357">
        <v>-0.3330094076655053</v>
      </c>
      <c r="DT357">
        <v>0.03411831537490408</v>
      </c>
      <c r="DU357">
        <v>0</v>
      </c>
      <c r="DV357">
        <v>0</v>
      </c>
      <c r="DW357">
        <v>2</v>
      </c>
      <c r="DX357" t="s">
        <v>357</v>
      </c>
      <c r="DY357">
        <v>2.98414</v>
      </c>
      <c r="DZ357">
        <v>2.71549</v>
      </c>
      <c r="EA357">
        <v>0.153479</v>
      </c>
      <c r="EB357">
        <v>0.157888</v>
      </c>
      <c r="EC357">
        <v>0.0898468</v>
      </c>
      <c r="ED357">
        <v>0.0779793</v>
      </c>
      <c r="EE357">
        <v>26854.7</v>
      </c>
      <c r="EF357">
        <v>26851.6</v>
      </c>
      <c r="EG357">
        <v>29478.2</v>
      </c>
      <c r="EH357">
        <v>29484.4</v>
      </c>
      <c r="EI357">
        <v>35564.6</v>
      </c>
      <c r="EJ357">
        <v>36144.6</v>
      </c>
      <c r="EK357">
        <v>41542.3</v>
      </c>
      <c r="EL357">
        <v>42011</v>
      </c>
      <c r="EM357">
        <v>1.95925</v>
      </c>
      <c r="EN357">
        <v>1.9348</v>
      </c>
      <c r="EO357">
        <v>0.115238</v>
      </c>
      <c r="EP357">
        <v>0</v>
      </c>
      <c r="EQ357">
        <v>23.1249</v>
      </c>
      <c r="ER357">
        <v>999.9</v>
      </c>
      <c r="ES357">
        <v>41.1</v>
      </c>
      <c r="ET357">
        <v>28.3</v>
      </c>
      <c r="EU357">
        <v>17.3675</v>
      </c>
      <c r="EV357">
        <v>62.7897</v>
      </c>
      <c r="EW357">
        <v>33.137</v>
      </c>
      <c r="EX357">
        <v>1</v>
      </c>
      <c r="EY357">
        <v>-0.132851</v>
      </c>
      <c r="EZ357">
        <v>1.39932</v>
      </c>
      <c r="FA357">
        <v>20.3807</v>
      </c>
      <c r="FB357">
        <v>5.21759</v>
      </c>
      <c r="FC357">
        <v>12.0099</v>
      </c>
      <c r="FD357">
        <v>4.9891</v>
      </c>
      <c r="FE357">
        <v>3.28853</v>
      </c>
      <c r="FF357">
        <v>9999</v>
      </c>
      <c r="FG357">
        <v>9999</v>
      </c>
      <c r="FH357">
        <v>9999</v>
      </c>
      <c r="FI357">
        <v>267.9</v>
      </c>
      <c r="FJ357">
        <v>1.86702</v>
      </c>
      <c r="FK357">
        <v>1.86611</v>
      </c>
      <c r="FL357">
        <v>1.86554</v>
      </c>
      <c r="FM357">
        <v>1.86554</v>
      </c>
      <c r="FN357">
        <v>1.86734</v>
      </c>
      <c r="FO357">
        <v>1.86981</v>
      </c>
      <c r="FP357">
        <v>1.86846</v>
      </c>
      <c r="FQ357">
        <v>1.86996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-4.37</v>
      </c>
      <c r="GF357">
        <v>-0.1363</v>
      </c>
      <c r="GG357">
        <v>-1.924539205026614</v>
      </c>
      <c r="GH357">
        <v>-0.003472570976848066</v>
      </c>
      <c r="GI357">
        <v>7.724417303660118E-07</v>
      </c>
      <c r="GJ357">
        <v>-2.052396271755168E-10</v>
      </c>
      <c r="GK357">
        <v>-0.1837585470287317</v>
      </c>
      <c r="GL357">
        <v>-0.01104087791735834</v>
      </c>
      <c r="GM357">
        <v>0.001110027317673367</v>
      </c>
      <c r="GN357">
        <v>-2.007286811265012E-05</v>
      </c>
      <c r="GO357">
        <v>4</v>
      </c>
      <c r="GP357">
        <v>2317</v>
      </c>
      <c r="GQ357">
        <v>1</v>
      </c>
      <c r="GR357">
        <v>22</v>
      </c>
      <c r="GS357">
        <v>8681.1</v>
      </c>
      <c r="GT357">
        <v>8681.200000000001</v>
      </c>
      <c r="GU357">
        <v>1.87866</v>
      </c>
      <c r="GV357">
        <v>2.19849</v>
      </c>
      <c r="GW357">
        <v>1.39648</v>
      </c>
      <c r="GX357">
        <v>2.33398</v>
      </c>
      <c r="GY357">
        <v>1.49536</v>
      </c>
      <c r="GZ357">
        <v>2.45605</v>
      </c>
      <c r="HA357">
        <v>32.5982</v>
      </c>
      <c r="HB357">
        <v>15.9795</v>
      </c>
      <c r="HC357">
        <v>18</v>
      </c>
      <c r="HD357">
        <v>513.623</v>
      </c>
      <c r="HE357">
        <v>453.882</v>
      </c>
      <c r="HF357">
        <v>21.449</v>
      </c>
      <c r="HG357">
        <v>25.7534</v>
      </c>
      <c r="HH357">
        <v>30</v>
      </c>
      <c r="HI357">
        <v>25.7709</v>
      </c>
      <c r="HJ357">
        <v>25.7181</v>
      </c>
      <c r="HK357">
        <v>37.6113</v>
      </c>
      <c r="HL357">
        <v>10.6585</v>
      </c>
      <c r="HM357">
        <v>28.5149</v>
      </c>
      <c r="HN357">
        <v>21.427</v>
      </c>
      <c r="HO357">
        <v>888.085</v>
      </c>
      <c r="HP357">
        <v>15.3849</v>
      </c>
      <c r="HQ357">
        <v>100.834</v>
      </c>
      <c r="HR357">
        <v>100.901</v>
      </c>
    </row>
    <row r="358" spans="1:226">
      <c r="A358">
        <v>342</v>
      </c>
      <c r="B358">
        <v>1664380190.5</v>
      </c>
      <c r="C358">
        <v>3985.5</v>
      </c>
      <c r="D358" t="s">
        <v>1049</v>
      </c>
      <c r="E358" t="s">
        <v>1050</v>
      </c>
      <c r="F358">
        <v>5</v>
      </c>
      <c r="G358" t="s">
        <v>944</v>
      </c>
      <c r="H358" t="s">
        <v>354</v>
      </c>
      <c r="I358">
        <v>1664380182.678571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888.905159234011</v>
      </c>
      <c r="AK358">
        <v>845.5548969696971</v>
      </c>
      <c r="AL358">
        <v>3.362927391301369</v>
      </c>
      <c r="AM358">
        <v>64.67679639043206</v>
      </c>
      <c r="AN358">
        <f>(AP358 - AO358 + BO358*1E3/(8.314*(BQ358+273.15)) * AR358/BN358 * AQ358) * BN358/(100*BB358) * 1000/(1000 - AP358)</f>
        <v>0</v>
      </c>
      <c r="AO358">
        <v>15.42926684946156</v>
      </c>
      <c r="AP358">
        <v>18.25474363636364</v>
      </c>
      <c r="AQ358">
        <v>2.409852820201807E-05</v>
      </c>
      <c r="AR358">
        <v>104.18039947468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1664380182.678571</v>
      </c>
      <c r="BH358">
        <v>806.0014285714286</v>
      </c>
      <c r="BI358">
        <v>858.9678928571429</v>
      </c>
      <c r="BJ358">
        <v>18.256825</v>
      </c>
      <c r="BK358">
        <v>15.38498928571428</v>
      </c>
      <c r="BL358">
        <v>810.3418571428571</v>
      </c>
      <c r="BM358">
        <v>18.39303571428571</v>
      </c>
      <c r="BN358">
        <v>500.0522500000001</v>
      </c>
      <c r="BO358">
        <v>91.39285357142856</v>
      </c>
      <c r="BP358">
        <v>0.09994927142857142</v>
      </c>
      <c r="BQ358">
        <v>24.60305</v>
      </c>
      <c r="BR358">
        <v>25.01182142857143</v>
      </c>
      <c r="BS358">
        <v>999.9000000000002</v>
      </c>
      <c r="BT358">
        <v>0</v>
      </c>
      <c r="BU358">
        <v>0</v>
      </c>
      <c r="BV358">
        <v>9997.101785714285</v>
      </c>
      <c r="BW358">
        <v>0</v>
      </c>
      <c r="BX358">
        <v>7.848577142857141</v>
      </c>
      <c r="BY358">
        <v>-52.96653928571429</v>
      </c>
      <c r="BZ358">
        <v>820.9900357142858</v>
      </c>
      <c r="CA358">
        <v>872.3900714285713</v>
      </c>
      <c r="CB358">
        <v>2.871840357142857</v>
      </c>
      <c r="CC358">
        <v>858.9678928571429</v>
      </c>
      <c r="CD358">
        <v>15.38498928571428</v>
      </c>
      <c r="CE358">
        <v>1.668543571428571</v>
      </c>
      <c r="CF358">
        <v>1.406077142857143</v>
      </c>
      <c r="CG358">
        <v>14.60683214285714</v>
      </c>
      <c r="CH358">
        <v>11.98331071428571</v>
      </c>
      <c r="CI358">
        <v>2000.0075</v>
      </c>
      <c r="CJ358">
        <v>0.9799946785714283</v>
      </c>
      <c r="CK358">
        <v>0.02000502142857143</v>
      </c>
      <c r="CL358">
        <v>0</v>
      </c>
      <c r="CM358">
        <v>827.2704642857143</v>
      </c>
      <c r="CN358">
        <v>5.00097</v>
      </c>
      <c r="CO358">
        <v>16412.28571428571</v>
      </c>
      <c r="CP358">
        <v>16707.61785714285</v>
      </c>
      <c r="CQ358">
        <v>37.562</v>
      </c>
      <c r="CR358">
        <v>38.22525</v>
      </c>
      <c r="CS358">
        <v>37.562</v>
      </c>
      <c r="CT358">
        <v>37.812</v>
      </c>
      <c r="CU358">
        <v>38</v>
      </c>
      <c r="CV358">
        <v>1955.097142857142</v>
      </c>
      <c r="CW358">
        <v>39.91035714285714</v>
      </c>
      <c r="CX358">
        <v>0</v>
      </c>
      <c r="CY358">
        <v>1664380194.4</v>
      </c>
      <c r="CZ358">
        <v>0</v>
      </c>
      <c r="DA358">
        <v>0</v>
      </c>
      <c r="DB358" t="s">
        <v>356</v>
      </c>
      <c r="DC358">
        <v>1663859321.1</v>
      </c>
      <c r="DD358">
        <v>1663859315.6</v>
      </c>
      <c r="DE358">
        <v>0</v>
      </c>
      <c r="DF358">
        <v>0.196</v>
      </c>
      <c r="DG358">
        <v>-0.001</v>
      </c>
      <c r="DH358">
        <v>-5.941</v>
      </c>
      <c r="DI358">
        <v>-0.174</v>
      </c>
      <c r="DJ358">
        <v>1500</v>
      </c>
      <c r="DK358">
        <v>17</v>
      </c>
      <c r="DL358">
        <v>0.13</v>
      </c>
      <c r="DM358">
        <v>0.04</v>
      </c>
      <c r="DN358">
        <v>-52.85562682926829</v>
      </c>
      <c r="DO358">
        <v>-2.752425783972122</v>
      </c>
      <c r="DP358">
        <v>0.2752211394890552</v>
      </c>
      <c r="DQ358">
        <v>0</v>
      </c>
      <c r="DR358">
        <v>2.892695609756098</v>
      </c>
      <c r="DS358">
        <v>-0.4562209756097603</v>
      </c>
      <c r="DT358">
        <v>0.04561601762158315</v>
      </c>
      <c r="DU358">
        <v>0</v>
      </c>
      <c r="DV358">
        <v>0</v>
      </c>
      <c r="DW358">
        <v>2</v>
      </c>
      <c r="DX358" t="s">
        <v>357</v>
      </c>
      <c r="DY358">
        <v>2.9842</v>
      </c>
      <c r="DZ358">
        <v>2.71576</v>
      </c>
      <c r="EA358">
        <v>0.155317</v>
      </c>
      <c r="EB358">
        <v>0.159671</v>
      </c>
      <c r="EC358">
        <v>0.08985799999999999</v>
      </c>
      <c r="ED358">
        <v>0.0781183</v>
      </c>
      <c r="EE358">
        <v>26796.8</v>
      </c>
      <c r="EF358">
        <v>26795.4</v>
      </c>
      <c r="EG358">
        <v>29478.6</v>
      </c>
      <c r="EH358">
        <v>29485.1</v>
      </c>
      <c r="EI358">
        <v>35564.6</v>
      </c>
      <c r="EJ358">
        <v>36140</v>
      </c>
      <c r="EK358">
        <v>41542.8</v>
      </c>
      <c r="EL358">
        <v>42012</v>
      </c>
      <c r="EM358">
        <v>1.9595</v>
      </c>
      <c r="EN358">
        <v>1.93438</v>
      </c>
      <c r="EO358">
        <v>0.114858</v>
      </c>
      <c r="EP358">
        <v>0</v>
      </c>
      <c r="EQ358">
        <v>23.1206</v>
      </c>
      <c r="ER358">
        <v>999.9</v>
      </c>
      <c r="ES358">
        <v>41.1</v>
      </c>
      <c r="ET358">
        <v>28.3</v>
      </c>
      <c r="EU358">
        <v>17.3668</v>
      </c>
      <c r="EV358">
        <v>62.8397</v>
      </c>
      <c r="EW358">
        <v>32.8886</v>
      </c>
      <c r="EX358">
        <v>1</v>
      </c>
      <c r="EY358">
        <v>-0.13284</v>
      </c>
      <c r="EZ358">
        <v>1.46397</v>
      </c>
      <c r="FA358">
        <v>20.3801</v>
      </c>
      <c r="FB358">
        <v>5.21729</v>
      </c>
      <c r="FC358">
        <v>12.0099</v>
      </c>
      <c r="FD358">
        <v>4.9896</v>
      </c>
      <c r="FE358">
        <v>3.28842</v>
      </c>
      <c r="FF358">
        <v>9999</v>
      </c>
      <c r="FG358">
        <v>9999</v>
      </c>
      <c r="FH358">
        <v>9999</v>
      </c>
      <c r="FI358">
        <v>267.9</v>
      </c>
      <c r="FJ358">
        <v>1.86699</v>
      </c>
      <c r="FK358">
        <v>1.86612</v>
      </c>
      <c r="FL358">
        <v>1.86554</v>
      </c>
      <c r="FM358">
        <v>1.8655</v>
      </c>
      <c r="FN358">
        <v>1.86733</v>
      </c>
      <c r="FO358">
        <v>1.86981</v>
      </c>
      <c r="FP358">
        <v>1.86845</v>
      </c>
      <c r="FQ358">
        <v>1.86996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-4.408</v>
      </c>
      <c r="GF358">
        <v>-0.1362</v>
      </c>
      <c r="GG358">
        <v>-1.924539205026614</v>
      </c>
      <c r="GH358">
        <v>-0.003472570976848066</v>
      </c>
      <c r="GI358">
        <v>7.724417303660118E-07</v>
      </c>
      <c r="GJ358">
        <v>-2.052396271755168E-10</v>
      </c>
      <c r="GK358">
        <v>-0.1837585470287317</v>
      </c>
      <c r="GL358">
        <v>-0.01104087791735834</v>
      </c>
      <c r="GM358">
        <v>0.001110027317673367</v>
      </c>
      <c r="GN358">
        <v>-2.007286811265012E-05</v>
      </c>
      <c r="GO358">
        <v>4</v>
      </c>
      <c r="GP358">
        <v>2317</v>
      </c>
      <c r="GQ358">
        <v>1</v>
      </c>
      <c r="GR358">
        <v>22</v>
      </c>
      <c r="GS358">
        <v>8681.200000000001</v>
      </c>
      <c r="GT358">
        <v>8681.200000000001</v>
      </c>
      <c r="GU358">
        <v>1.90308</v>
      </c>
      <c r="GV358">
        <v>2.20093</v>
      </c>
      <c r="GW358">
        <v>1.39648</v>
      </c>
      <c r="GX358">
        <v>2.33521</v>
      </c>
      <c r="GY358">
        <v>1.49536</v>
      </c>
      <c r="GZ358">
        <v>2.47559</v>
      </c>
      <c r="HA358">
        <v>32.5982</v>
      </c>
      <c r="HB358">
        <v>15.9795</v>
      </c>
      <c r="HC358">
        <v>18</v>
      </c>
      <c r="HD358">
        <v>513.7809999999999</v>
      </c>
      <c r="HE358">
        <v>453.608</v>
      </c>
      <c r="HF358">
        <v>21.4358</v>
      </c>
      <c r="HG358">
        <v>25.7514</v>
      </c>
      <c r="HH358">
        <v>30</v>
      </c>
      <c r="HI358">
        <v>25.7705</v>
      </c>
      <c r="HJ358">
        <v>25.7167</v>
      </c>
      <c r="HK358">
        <v>38.1072</v>
      </c>
      <c r="HL358">
        <v>10.6585</v>
      </c>
      <c r="HM358">
        <v>28.8875</v>
      </c>
      <c r="HN358">
        <v>21.427</v>
      </c>
      <c r="HO358">
        <v>908.127</v>
      </c>
      <c r="HP358">
        <v>15.4141</v>
      </c>
      <c r="HQ358">
        <v>100.835</v>
      </c>
      <c r="HR358">
        <v>100.903</v>
      </c>
    </row>
    <row r="359" spans="1:226">
      <c r="A359">
        <v>343</v>
      </c>
      <c r="B359">
        <v>1664380196</v>
      </c>
      <c r="C359">
        <v>3991</v>
      </c>
      <c r="D359" t="s">
        <v>1051</v>
      </c>
      <c r="E359" t="s">
        <v>1052</v>
      </c>
      <c r="F359">
        <v>5</v>
      </c>
      <c r="G359" t="s">
        <v>944</v>
      </c>
      <c r="H359" t="s">
        <v>354</v>
      </c>
      <c r="I359">
        <v>1664380188.25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907.7666460272089</v>
      </c>
      <c r="AK359">
        <v>864.1217090909091</v>
      </c>
      <c r="AL359">
        <v>3.393591681155153</v>
      </c>
      <c r="AM359">
        <v>64.67679639043206</v>
      </c>
      <c r="AN359">
        <f>(AP359 - AO359 + BO359*1E3/(8.314*(BQ359+273.15)) * AR359/BN359 * AQ359) * BN359/(100*BB359) * 1000/(1000 - AP359)</f>
        <v>0</v>
      </c>
      <c r="AO359">
        <v>15.46261849446435</v>
      </c>
      <c r="AP359">
        <v>18.25182363636364</v>
      </c>
      <c r="AQ359">
        <v>-3.411838802244478E-05</v>
      </c>
      <c r="AR359">
        <v>104.18039947468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1664380188.25</v>
      </c>
      <c r="BH359">
        <v>824.3564642857145</v>
      </c>
      <c r="BI359">
        <v>877.623857142857</v>
      </c>
      <c r="BJ359">
        <v>18.25465357142857</v>
      </c>
      <c r="BK359">
        <v>15.42430714285714</v>
      </c>
      <c r="BL359">
        <v>828.7451428571429</v>
      </c>
      <c r="BM359">
        <v>18.39088928571429</v>
      </c>
      <c r="BN359">
        <v>500.0497857142856</v>
      </c>
      <c r="BO359">
        <v>91.39160000000001</v>
      </c>
      <c r="BP359">
        <v>0.09993486785714287</v>
      </c>
      <c r="BQ359">
        <v>24.60077142857143</v>
      </c>
      <c r="BR359">
        <v>25.013875</v>
      </c>
      <c r="BS359">
        <v>999.9000000000002</v>
      </c>
      <c r="BT359">
        <v>0</v>
      </c>
      <c r="BU359">
        <v>0</v>
      </c>
      <c r="BV359">
        <v>10006.52357142857</v>
      </c>
      <c r="BW359">
        <v>0</v>
      </c>
      <c r="BX359">
        <v>7.848476785714285</v>
      </c>
      <c r="BY359">
        <v>-53.26732499999999</v>
      </c>
      <c r="BZ359">
        <v>839.6847142857142</v>
      </c>
      <c r="CA359">
        <v>891.3732142857144</v>
      </c>
      <c r="CB359">
        <v>2.830351071428572</v>
      </c>
      <c r="CC359">
        <v>877.623857142857</v>
      </c>
      <c r="CD359">
        <v>15.42430714285714</v>
      </c>
      <c r="CE359">
        <v>1.6683225</v>
      </c>
      <c r="CF359">
        <v>1.409651071428571</v>
      </c>
      <c r="CG359">
        <v>14.60477857142857</v>
      </c>
      <c r="CH359">
        <v>12.02181785714286</v>
      </c>
      <c r="CI359">
        <v>2000.003928571429</v>
      </c>
      <c r="CJ359">
        <v>0.9799947857142856</v>
      </c>
      <c r="CK359">
        <v>0.02000491428571429</v>
      </c>
      <c r="CL359">
        <v>0</v>
      </c>
      <c r="CM359">
        <v>827.9994285714287</v>
      </c>
      <c r="CN359">
        <v>5.00097</v>
      </c>
      <c r="CO359">
        <v>16426.15357142857</v>
      </c>
      <c r="CP359">
        <v>16707.58214285714</v>
      </c>
      <c r="CQ359">
        <v>37.562</v>
      </c>
      <c r="CR359">
        <v>38.22975</v>
      </c>
      <c r="CS359">
        <v>37.562</v>
      </c>
      <c r="CT359">
        <v>37.812</v>
      </c>
      <c r="CU359">
        <v>38</v>
      </c>
      <c r="CV359">
        <v>1955.093571428571</v>
      </c>
      <c r="CW359">
        <v>39.91035714285714</v>
      </c>
      <c r="CX359">
        <v>0</v>
      </c>
      <c r="CY359">
        <v>1664380199.8</v>
      </c>
      <c r="CZ359">
        <v>0</v>
      </c>
      <c r="DA359">
        <v>0</v>
      </c>
      <c r="DB359" t="s">
        <v>356</v>
      </c>
      <c r="DC359">
        <v>1663859321.1</v>
      </c>
      <c r="DD359">
        <v>1663859315.6</v>
      </c>
      <c r="DE359">
        <v>0</v>
      </c>
      <c r="DF359">
        <v>0.196</v>
      </c>
      <c r="DG359">
        <v>-0.001</v>
      </c>
      <c r="DH359">
        <v>-5.941</v>
      </c>
      <c r="DI359">
        <v>-0.174</v>
      </c>
      <c r="DJ359">
        <v>1500</v>
      </c>
      <c r="DK359">
        <v>17</v>
      </c>
      <c r="DL359">
        <v>0.13</v>
      </c>
      <c r="DM359">
        <v>0.04</v>
      </c>
      <c r="DN359">
        <v>-53.13568249999999</v>
      </c>
      <c r="DO359">
        <v>-3.176754596622922</v>
      </c>
      <c r="DP359">
        <v>0.3092853075135478</v>
      </c>
      <c r="DQ359">
        <v>0</v>
      </c>
      <c r="DR359">
        <v>2.84777125</v>
      </c>
      <c r="DS359">
        <v>-0.4653963602251358</v>
      </c>
      <c r="DT359">
        <v>0.04559085737225718</v>
      </c>
      <c r="DU359">
        <v>0</v>
      </c>
      <c r="DV359">
        <v>0</v>
      </c>
      <c r="DW359">
        <v>2</v>
      </c>
      <c r="DX359" t="s">
        <v>357</v>
      </c>
      <c r="DY359">
        <v>2.98411</v>
      </c>
      <c r="DZ359">
        <v>2.71563</v>
      </c>
      <c r="EA359">
        <v>0.157552</v>
      </c>
      <c r="EB359">
        <v>0.161844</v>
      </c>
      <c r="EC359">
        <v>0.0898529</v>
      </c>
      <c r="ED359">
        <v>0.0783729</v>
      </c>
      <c r="EE359">
        <v>26726</v>
      </c>
      <c r="EF359">
        <v>26726</v>
      </c>
      <c r="EG359">
        <v>29478.6</v>
      </c>
      <c r="EH359">
        <v>29485</v>
      </c>
      <c r="EI359">
        <v>35564.8</v>
      </c>
      <c r="EJ359">
        <v>36129.6</v>
      </c>
      <c r="EK359">
        <v>41542.8</v>
      </c>
      <c r="EL359">
        <v>42011.7</v>
      </c>
      <c r="EM359">
        <v>1.95933</v>
      </c>
      <c r="EN359">
        <v>1.93467</v>
      </c>
      <c r="EO359">
        <v>0.115521</v>
      </c>
      <c r="EP359">
        <v>0</v>
      </c>
      <c r="EQ359">
        <v>23.1141</v>
      </c>
      <c r="ER359">
        <v>999.9</v>
      </c>
      <c r="ES359">
        <v>41.2</v>
      </c>
      <c r="ET359">
        <v>28.3</v>
      </c>
      <c r="EU359">
        <v>17.4092</v>
      </c>
      <c r="EV359">
        <v>63.1097</v>
      </c>
      <c r="EW359">
        <v>33.1771</v>
      </c>
      <c r="EX359">
        <v>1</v>
      </c>
      <c r="EY359">
        <v>-0.132876</v>
      </c>
      <c r="EZ359">
        <v>1.44827</v>
      </c>
      <c r="FA359">
        <v>20.3802</v>
      </c>
      <c r="FB359">
        <v>5.21729</v>
      </c>
      <c r="FC359">
        <v>12.0099</v>
      </c>
      <c r="FD359">
        <v>4.98895</v>
      </c>
      <c r="FE359">
        <v>3.28848</v>
      </c>
      <c r="FF359">
        <v>9999</v>
      </c>
      <c r="FG359">
        <v>9999</v>
      </c>
      <c r="FH359">
        <v>9999</v>
      </c>
      <c r="FI359">
        <v>267.9</v>
      </c>
      <c r="FJ359">
        <v>1.86701</v>
      </c>
      <c r="FK359">
        <v>1.86611</v>
      </c>
      <c r="FL359">
        <v>1.86554</v>
      </c>
      <c r="FM359">
        <v>1.86552</v>
      </c>
      <c r="FN359">
        <v>1.86734</v>
      </c>
      <c r="FO359">
        <v>1.86981</v>
      </c>
      <c r="FP359">
        <v>1.86844</v>
      </c>
      <c r="FQ359">
        <v>1.86996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-4.456</v>
      </c>
      <c r="GF359">
        <v>-0.1362</v>
      </c>
      <c r="GG359">
        <v>-1.924539205026614</v>
      </c>
      <c r="GH359">
        <v>-0.003472570976848066</v>
      </c>
      <c r="GI359">
        <v>7.724417303660118E-07</v>
      </c>
      <c r="GJ359">
        <v>-2.052396271755168E-10</v>
      </c>
      <c r="GK359">
        <v>-0.1837585470287317</v>
      </c>
      <c r="GL359">
        <v>-0.01104087791735834</v>
      </c>
      <c r="GM359">
        <v>0.001110027317673367</v>
      </c>
      <c r="GN359">
        <v>-2.007286811265012E-05</v>
      </c>
      <c r="GO359">
        <v>4</v>
      </c>
      <c r="GP359">
        <v>2317</v>
      </c>
      <c r="GQ359">
        <v>1</v>
      </c>
      <c r="GR359">
        <v>22</v>
      </c>
      <c r="GS359">
        <v>8681.200000000001</v>
      </c>
      <c r="GT359">
        <v>8681.299999999999</v>
      </c>
      <c r="GU359">
        <v>1.93604</v>
      </c>
      <c r="GV359">
        <v>2.20093</v>
      </c>
      <c r="GW359">
        <v>1.39771</v>
      </c>
      <c r="GX359">
        <v>2.33398</v>
      </c>
      <c r="GY359">
        <v>1.49536</v>
      </c>
      <c r="GZ359">
        <v>2.42676</v>
      </c>
      <c r="HA359">
        <v>32.5982</v>
      </c>
      <c r="HB359">
        <v>15.9795</v>
      </c>
      <c r="HC359">
        <v>18</v>
      </c>
      <c r="HD359">
        <v>513.652</v>
      </c>
      <c r="HE359">
        <v>453.787</v>
      </c>
      <c r="HF359">
        <v>21.4173</v>
      </c>
      <c r="HG359">
        <v>25.7491</v>
      </c>
      <c r="HH359">
        <v>30</v>
      </c>
      <c r="HI359">
        <v>25.7688</v>
      </c>
      <c r="HJ359">
        <v>25.7159</v>
      </c>
      <c r="HK359">
        <v>38.7535</v>
      </c>
      <c r="HL359">
        <v>10.6585</v>
      </c>
      <c r="HM359">
        <v>28.8875</v>
      </c>
      <c r="HN359">
        <v>21.4063</v>
      </c>
      <c r="HO359">
        <v>921.487</v>
      </c>
      <c r="HP359">
        <v>15.4495</v>
      </c>
      <c r="HQ359">
        <v>100.835</v>
      </c>
      <c r="HR359">
        <v>100.903</v>
      </c>
    </row>
    <row r="360" spans="1:226">
      <c r="A360">
        <v>344</v>
      </c>
      <c r="B360">
        <v>1664380200.5</v>
      </c>
      <c r="C360">
        <v>3995.5</v>
      </c>
      <c r="D360" t="s">
        <v>1053</v>
      </c>
      <c r="E360" t="s">
        <v>1054</v>
      </c>
      <c r="F360">
        <v>5</v>
      </c>
      <c r="G360" t="s">
        <v>944</v>
      </c>
      <c r="H360" t="s">
        <v>354</v>
      </c>
      <c r="I360">
        <v>1664380192.678571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923.0911924403674</v>
      </c>
      <c r="AK360">
        <v>879.3524363636362</v>
      </c>
      <c r="AL360">
        <v>3.387762821638906</v>
      </c>
      <c r="AM360">
        <v>64.67679639043206</v>
      </c>
      <c r="AN360">
        <f>(AP360 - AO360 + BO360*1E3/(8.314*(BQ360+273.15)) * AR360/BN360 * AQ360) * BN360/(100*BB360) * 1000/(1000 - AP360)</f>
        <v>0</v>
      </c>
      <c r="AO360">
        <v>15.52957227522606</v>
      </c>
      <c r="AP360">
        <v>18.2661703030303</v>
      </c>
      <c r="AQ360">
        <v>0.0001406119314129597</v>
      </c>
      <c r="AR360">
        <v>104.18039947468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1664380192.678571</v>
      </c>
      <c r="BH360">
        <v>838.9922142857141</v>
      </c>
      <c r="BI360">
        <v>892.4582142857143</v>
      </c>
      <c r="BJ360">
        <v>18.25531428571428</v>
      </c>
      <c r="BK360">
        <v>15.46796071428571</v>
      </c>
      <c r="BL360">
        <v>843.4192857142856</v>
      </c>
      <c r="BM360">
        <v>18.39154642857143</v>
      </c>
      <c r="BN360">
        <v>500.0624285714285</v>
      </c>
      <c r="BO360">
        <v>91.39135714285715</v>
      </c>
      <c r="BP360">
        <v>0.09999786785714286</v>
      </c>
      <c r="BQ360">
        <v>24.59912142857143</v>
      </c>
      <c r="BR360">
        <v>25.00919642857143</v>
      </c>
      <c r="BS360">
        <v>999.9000000000002</v>
      </c>
      <c r="BT360">
        <v>0</v>
      </c>
      <c r="BU360">
        <v>0</v>
      </c>
      <c r="BV360">
        <v>10003.06464285714</v>
      </c>
      <c r="BW360">
        <v>0</v>
      </c>
      <c r="BX360">
        <v>7.850383571428571</v>
      </c>
      <c r="BY360">
        <v>-53.46595357142856</v>
      </c>
      <c r="BZ360">
        <v>854.59325</v>
      </c>
      <c r="CA360">
        <v>906.4802857142859</v>
      </c>
      <c r="CB360">
        <v>2.787359285714286</v>
      </c>
      <c r="CC360">
        <v>892.4582142857143</v>
      </c>
      <c r="CD360">
        <v>15.46796071428571</v>
      </c>
      <c r="CE360">
        <v>1.6683775</v>
      </c>
      <c r="CF360">
        <v>1.413636428571429</v>
      </c>
      <c r="CG360">
        <v>14.60529642857143</v>
      </c>
      <c r="CH360">
        <v>12.06466071428571</v>
      </c>
      <c r="CI360">
        <v>1999.995357142857</v>
      </c>
      <c r="CJ360">
        <v>0.9799947857142856</v>
      </c>
      <c r="CK360">
        <v>0.02000491428571429</v>
      </c>
      <c r="CL360">
        <v>0</v>
      </c>
      <c r="CM360">
        <v>828.5034999999999</v>
      </c>
      <c r="CN360">
        <v>5.00097</v>
      </c>
      <c r="CO360">
        <v>16436.20357142857</v>
      </c>
      <c r="CP360">
        <v>16707.50357142857</v>
      </c>
      <c r="CQ360">
        <v>37.5665</v>
      </c>
      <c r="CR360">
        <v>38.24775</v>
      </c>
      <c r="CS360">
        <v>37.562</v>
      </c>
      <c r="CT360">
        <v>37.812</v>
      </c>
      <c r="CU360">
        <v>38</v>
      </c>
      <c r="CV360">
        <v>1955.085</v>
      </c>
      <c r="CW360">
        <v>39.91035714285714</v>
      </c>
      <c r="CX360">
        <v>0</v>
      </c>
      <c r="CY360">
        <v>1664380204.6</v>
      </c>
      <c r="CZ360">
        <v>0</v>
      </c>
      <c r="DA360">
        <v>0</v>
      </c>
      <c r="DB360" t="s">
        <v>356</v>
      </c>
      <c r="DC360">
        <v>1663859321.1</v>
      </c>
      <c r="DD360">
        <v>1663859315.6</v>
      </c>
      <c r="DE360">
        <v>0</v>
      </c>
      <c r="DF360">
        <v>0.196</v>
      </c>
      <c r="DG360">
        <v>-0.001</v>
      </c>
      <c r="DH360">
        <v>-5.941</v>
      </c>
      <c r="DI360">
        <v>-0.174</v>
      </c>
      <c r="DJ360">
        <v>1500</v>
      </c>
      <c r="DK360">
        <v>17</v>
      </c>
      <c r="DL360">
        <v>0.13</v>
      </c>
      <c r="DM360">
        <v>0.04</v>
      </c>
      <c r="DN360">
        <v>-53.32457999999999</v>
      </c>
      <c r="DO360">
        <v>-2.810694934333822</v>
      </c>
      <c r="DP360">
        <v>0.2763706236198045</v>
      </c>
      <c r="DQ360">
        <v>0</v>
      </c>
      <c r="DR360">
        <v>2.813732</v>
      </c>
      <c r="DS360">
        <v>-0.5595462664165118</v>
      </c>
      <c r="DT360">
        <v>0.05455020853305696</v>
      </c>
      <c r="DU360">
        <v>0</v>
      </c>
      <c r="DV360">
        <v>0</v>
      </c>
      <c r="DW360">
        <v>2</v>
      </c>
      <c r="DX360" t="s">
        <v>357</v>
      </c>
      <c r="DY360">
        <v>2.98407</v>
      </c>
      <c r="DZ360">
        <v>2.71574</v>
      </c>
      <c r="EA360">
        <v>0.159367</v>
      </c>
      <c r="EB360">
        <v>0.163608</v>
      </c>
      <c r="EC360">
        <v>0.08989809999999999</v>
      </c>
      <c r="ED360">
        <v>0.0784685</v>
      </c>
      <c r="EE360">
        <v>26668.8</v>
      </c>
      <c r="EF360">
        <v>26669.8</v>
      </c>
      <c r="EG360">
        <v>29479</v>
      </c>
      <c r="EH360">
        <v>29484.9</v>
      </c>
      <c r="EI360">
        <v>35563.4</v>
      </c>
      <c r="EJ360">
        <v>36125.7</v>
      </c>
      <c r="EK360">
        <v>41543.2</v>
      </c>
      <c r="EL360">
        <v>42011.5</v>
      </c>
      <c r="EM360">
        <v>1.9595</v>
      </c>
      <c r="EN360">
        <v>1.9347</v>
      </c>
      <c r="EO360">
        <v>0.115111</v>
      </c>
      <c r="EP360">
        <v>0</v>
      </c>
      <c r="EQ360">
        <v>23.1091</v>
      </c>
      <c r="ER360">
        <v>999.9</v>
      </c>
      <c r="ES360">
        <v>41.3</v>
      </c>
      <c r="ET360">
        <v>28.3</v>
      </c>
      <c r="EU360">
        <v>17.452</v>
      </c>
      <c r="EV360">
        <v>63.1297</v>
      </c>
      <c r="EW360">
        <v>33.0008</v>
      </c>
      <c r="EX360">
        <v>1</v>
      </c>
      <c r="EY360">
        <v>-0.13315</v>
      </c>
      <c r="EZ360">
        <v>1.45161</v>
      </c>
      <c r="FA360">
        <v>20.3803</v>
      </c>
      <c r="FB360">
        <v>5.21699</v>
      </c>
      <c r="FC360">
        <v>12.0099</v>
      </c>
      <c r="FD360">
        <v>4.98955</v>
      </c>
      <c r="FE360">
        <v>3.28848</v>
      </c>
      <c r="FF360">
        <v>9999</v>
      </c>
      <c r="FG360">
        <v>9999</v>
      </c>
      <c r="FH360">
        <v>9999</v>
      </c>
      <c r="FI360">
        <v>267.9</v>
      </c>
      <c r="FJ360">
        <v>1.867</v>
      </c>
      <c r="FK360">
        <v>1.86613</v>
      </c>
      <c r="FL360">
        <v>1.86554</v>
      </c>
      <c r="FM360">
        <v>1.86551</v>
      </c>
      <c r="FN360">
        <v>1.86732</v>
      </c>
      <c r="FO360">
        <v>1.86981</v>
      </c>
      <c r="FP360">
        <v>1.86845</v>
      </c>
      <c r="FQ360">
        <v>1.86996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-4.495</v>
      </c>
      <c r="GF360">
        <v>-0.1361</v>
      </c>
      <c r="GG360">
        <v>-1.924539205026614</v>
      </c>
      <c r="GH360">
        <v>-0.003472570976848066</v>
      </c>
      <c r="GI360">
        <v>7.724417303660118E-07</v>
      </c>
      <c r="GJ360">
        <v>-2.052396271755168E-10</v>
      </c>
      <c r="GK360">
        <v>-0.1837585470287317</v>
      </c>
      <c r="GL360">
        <v>-0.01104087791735834</v>
      </c>
      <c r="GM360">
        <v>0.001110027317673367</v>
      </c>
      <c r="GN360">
        <v>-2.007286811265012E-05</v>
      </c>
      <c r="GO360">
        <v>4</v>
      </c>
      <c r="GP360">
        <v>2317</v>
      </c>
      <c r="GQ360">
        <v>1</v>
      </c>
      <c r="GR360">
        <v>22</v>
      </c>
      <c r="GS360">
        <v>8681.299999999999</v>
      </c>
      <c r="GT360">
        <v>8681.4</v>
      </c>
      <c r="GU360">
        <v>1.96045</v>
      </c>
      <c r="GV360">
        <v>2.20459</v>
      </c>
      <c r="GW360">
        <v>1.39648</v>
      </c>
      <c r="GX360">
        <v>2.33398</v>
      </c>
      <c r="GY360">
        <v>1.49536</v>
      </c>
      <c r="GZ360">
        <v>2.40234</v>
      </c>
      <c r="HA360">
        <v>32.5982</v>
      </c>
      <c r="HB360">
        <v>15.9708</v>
      </c>
      <c r="HC360">
        <v>18</v>
      </c>
      <c r="HD360">
        <v>513.752</v>
      </c>
      <c r="HE360">
        <v>453.787</v>
      </c>
      <c r="HF360">
        <v>21.4068</v>
      </c>
      <c r="HG360">
        <v>25.747</v>
      </c>
      <c r="HH360">
        <v>29.9999</v>
      </c>
      <c r="HI360">
        <v>25.7672</v>
      </c>
      <c r="HJ360">
        <v>25.7141</v>
      </c>
      <c r="HK360">
        <v>39.2402</v>
      </c>
      <c r="HL360">
        <v>10.9386</v>
      </c>
      <c r="HM360">
        <v>29.2618</v>
      </c>
      <c r="HN360">
        <v>21.4063</v>
      </c>
      <c r="HO360">
        <v>941.524</v>
      </c>
      <c r="HP360">
        <v>15.4703</v>
      </c>
      <c r="HQ360">
        <v>100.837</v>
      </c>
      <c r="HR360">
        <v>100.902</v>
      </c>
    </row>
    <row r="361" spans="1:226">
      <c r="A361">
        <v>345</v>
      </c>
      <c r="B361">
        <v>1664380206</v>
      </c>
      <c r="C361">
        <v>4001</v>
      </c>
      <c r="D361" t="s">
        <v>1055</v>
      </c>
      <c r="E361" t="s">
        <v>1056</v>
      </c>
      <c r="F361">
        <v>5</v>
      </c>
      <c r="G361" t="s">
        <v>944</v>
      </c>
      <c r="H361" t="s">
        <v>354</v>
      </c>
      <c r="I361">
        <v>1664380198.25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941.9203411701841</v>
      </c>
      <c r="AK361">
        <v>897.960212121212</v>
      </c>
      <c r="AL361">
        <v>3.378122491851779</v>
      </c>
      <c r="AM361">
        <v>64.67679639043206</v>
      </c>
      <c r="AN361">
        <f>(AP361 - AO361 + BO361*1E3/(8.314*(BQ361+273.15)) * AR361/BN361 * AQ361) * BN361/(100*BB361) * 1000/(1000 - AP361)</f>
        <v>0</v>
      </c>
      <c r="AO361">
        <v>15.54287691390644</v>
      </c>
      <c r="AP361">
        <v>18.26416121212122</v>
      </c>
      <c r="AQ361">
        <v>-3.510143669406207E-05</v>
      </c>
      <c r="AR361">
        <v>104.18039947468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1664380198.25</v>
      </c>
      <c r="BH361">
        <v>857.4692857142858</v>
      </c>
      <c r="BI361">
        <v>911.165535714286</v>
      </c>
      <c r="BJ361">
        <v>18.26011785714286</v>
      </c>
      <c r="BK361">
        <v>15.51155</v>
      </c>
      <c r="BL361">
        <v>861.9446071428572</v>
      </c>
      <c r="BM361">
        <v>18.39630714285715</v>
      </c>
      <c r="BN361">
        <v>500.0656071428571</v>
      </c>
      <c r="BO361">
        <v>91.39217500000002</v>
      </c>
      <c r="BP361">
        <v>0.09998655714285716</v>
      </c>
      <c r="BQ361">
        <v>24.59590714285714</v>
      </c>
      <c r="BR361">
        <v>25.00394285714286</v>
      </c>
      <c r="BS361">
        <v>999.9000000000002</v>
      </c>
      <c r="BT361">
        <v>0</v>
      </c>
      <c r="BU361">
        <v>0</v>
      </c>
      <c r="BV361">
        <v>10007.77178571429</v>
      </c>
      <c r="BW361">
        <v>0</v>
      </c>
      <c r="BX361">
        <v>7.851487499999998</v>
      </c>
      <c r="BY361">
        <v>-53.6962642857143</v>
      </c>
      <c r="BZ361">
        <v>873.4181428571428</v>
      </c>
      <c r="CA361">
        <v>925.5224285714287</v>
      </c>
      <c r="CB361">
        <v>2.748579285714285</v>
      </c>
      <c r="CC361">
        <v>911.165535714286</v>
      </c>
      <c r="CD361">
        <v>15.51155</v>
      </c>
      <c r="CE361">
        <v>1.6688325</v>
      </c>
      <c r="CF361">
        <v>1.417632142857143</v>
      </c>
      <c r="CG361">
        <v>14.60951071428572</v>
      </c>
      <c r="CH361">
        <v>12.10753571428572</v>
      </c>
      <c r="CI361">
        <v>2000.002857142857</v>
      </c>
      <c r="CJ361">
        <v>0.9799949999999998</v>
      </c>
      <c r="CK361">
        <v>0.0200047</v>
      </c>
      <c r="CL361">
        <v>0</v>
      </c>
      <c r="CM361">
        <v>828.97325</v>
      </c>
      <c r="CN361">
        <v>5.00097</v>
      </c>
      <c r="CO361">
        <v>16447.72857142857</v>
      </c>
      <c r="CP361">
        <v>16707.55714285714</v>
      </c>
      <c r="CQ361">
        <v>37.57100000000001</v>
      </c>
      <c r="CR361">
        <v>38.2455</v>
      </c>
      <c r="CS361">
        <v>37.562</v>
      </c>
      <c r="CT361">
        <v>37.812</v>
      </c>
      <c r="CU361">
        <v>38</v>
      </c>
      <c r="CV361">
        <v>1955.092857142856</v>
      </c>
      <c r="CW361">
        <v>39.91</v>
      </c>
      <c r="CX361">
        <v>0</v>
      </c>
      <c r="CY361">
        <v>1664380210</v>
      </c>
      <c r="CZ361">
        <v>0</v>
      </c>
      <c r="DA361">
        <v>0</v>
      </c>
      <c r="DB361" t="s">
        <v>356</v>
      </c>
      <c r="DC361">
        <v>1663859321.1</v>
      </c>
      <c r="DD361">
        <v>1663859315.6</v>
      </c>
      <c r="DE361">
        <v>0</v>
      </c>
      <c r="DF361">
        <v>0.196</v>
      </c>
      <c r="DG361">
        <v>-0.001</v>
      </c>
      <c r="DH361">
        <v>-5.941</v>
      </c>
      <c r="DI361">
        <v>-0.174</v>
      </c>
      <c r="DJ361">
        <v>1500</v>
      </c>
      <c r="DK361">
        <v>17</v>
      </c>
      <c r="DL361">
        <v>0.13</v>
      </c>
      <c r="DM361">
        <v>0.04</v>
      </c>
      <c r="DN361">
        <v>-53.54254000000001</v>
      </c>
      <c r="DO361">
        <v>-2.39090881801123</v>
      </c>
      <c r="DP361">
        <v>0.2360508491829671</v>
      </c>
      <c r="DQ361">
        <v>0</v>
      </c>
      <c r="DR361">
        <v>2.77458325</v>
      </c>
      <c r="DS361">
        <v>-0.4644302814258948</v>
      </c>
      <c r="DT361">
        <v>0.04644342856570241</v>
      </c>
      <c r="DU361">
        <v>0</v>
      </c>
      <c r="DV361">
        <v>0</v>
      </c>
      <c r="DW361">
        <v>2</v>
      </c>
      <c r="DX361" t="s">
        <v>357</v>
      </c>
      <c r="DY361">
        <v>2.98405</v>
      </c>
      <c r="DZ361">
        <v>2.7157</v>
      </c>
      <c r="EA361">
        <v>0.161563</v>
      </c>
      <c r="EB361">
        <v>0.165742</v>
      </c>
      <c r="EC361">
        <v>0.0898924</v>
      </c>
      <c r="ED361">
        <v>0.07855289999999999</v>
      </c>
      <c r="EE361">
        <v>26599.2</v>
      </c>
      <c r="EF361">
        <v>26601.9</v>
      </c>
      <c r="EG361">
        <v>29479.1</v>
      </c>
      <c r="EH361">
        <v>29485.1</v>
      </c>
      <c r="EI361">
        <v>35563.8</v>
      </c>
      <c r="EJ361">
        <v>36122.6</v>
      </c>
      <c r="EK361">
        <v>41543.3</v>
      </c>
      <c r="EL361">
        <v>42011.8</v>
      </c>
      <c r="EM361">
        <v>1.9592</v>
      </c>
      <c r="EN361">
        <v>1.93512</v>
      </c>
      <c r="EO361">
        <v>0.115141</v>
      </c>
      <c r="EP361">
        <v>0</v>
      </c>
      <c r="EQ361">
        <v>23.1034</v>
      </c>
      <c r="ER361">
        <v>999.9</v>
      </c>
      <c r="ES361">
        <v>41.3</v>
      </c>
      <c r="ET361">
        <v>28.3</v>
      </c>
      <c r="EU361">
        <v>17.4504</v>
      </c>
      <c r="EV361">
        <v>63.2497</v>
      </c>
      <c r="EW361">
        <v>33.0609</v>
      </c>
      <c r="EX361">
        <v>1</v>
      </c>
      <c r="EY361">
        <v>-0.133491</v>
      </c>
      <c r="EZ361">
        <v>1.41475</v>
      </c>
      <c r="FA361">
        <v>20.3805</v>
      </c>
      <c r="FB361">
        <v>5.21714</v>
      </c>
      <c r="FC361">
        <v>12.0099</v>
      </c>
      <c r="FD361">
        <v>4.9893</v>
      </c>
      <c r="FE361">
        <v>3.2884</v>
      </c>
      <c r="FF361">
        <v>9999</v>
      </c>
      <c r="FG361">
        <v>9999</v>
      </c>
      <c r="FH361">
        <v>9999</v>
      </c>
      <c r="FI361">
        <v>267.9</v>
      </c>
      <c r="FJ361">
        <v>1.86698</v>
      </c>
      <c r="FK361">
        <v>1.86613</v>
      </c>
      <c r="FL361">
        <v>1.86554</v>
      </c>
      <c r="FM361">
        <v>1.86552</v>
      </c>
      <c r="FN361">
        <v>1.86732</v>
      </c>
      <c r="FO361">
        <v>1.86981</v>
      </c>
      <c r="FP361">
        <v>1.86846</v>
      </c>
      <c r="FQ361">
        <v>1.86996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-4.542</v>
      </c>
      <c r="GF361">
        <v>-0.1362</v>
      </c>
      <c r="GG361">
        <v>-1.924539205026614</v>
      </c>
      <c r="GH361">
        <v>-0.003472570976848066</v>
      </c>
      <c r="GI361">
        <v>7.724417303660118E-07</v>
      </c>
      <c r="GJ361">
        <v>-2.052396271755168E-10</v>
      </c>
      <c r="GK361">
        <v>-0.1837585470287317</v>
      </c>
      <c r="GL361">
        <v>-0.01104087791735834</v>
      </c>
      <c r="GM361">
        <v>0.001110027317673367</v>
      </c>
      <c r="GN361">
        <v>-2.007286811265012E-05</v>
      </c>
      <c r="GO361">
        <v>4</v>
      </c>
      <c r="GP361">
        <v>2317</v>
      </c>
      <c r="GQ361">
        <v>1</v>
      </c>
      <c r="GR361">
        <v>22</v>
      </c>
      <c r="GS361">
        <v>8681.4</v>
      </c>
      <c r="GT361">
        <v>8681.5</v>
      </c>
      <c r="GU361">
        <v>1.99219</v>
      </c>
      <c r="GV361">
        <v>2.20215</v>
      </c>
      <c r="GW361">
        <v>1.39648</v>
      </c>
      <c r="GX361">
        <v>2.33398</v>
      </c>
      <c r="GY361">
        <v>1.49536</v>
      </c>
      <c r="GZ361">
        <v>2.40479</v>
      </c>
      <c r="HA361">
        <v>32.5982</v>
      </c>
      <c r="HB361">
        <v>15.9795</v>
      </c>
      <c r="HC361">
        <v>18</v>
      </c>
      <c r="HD361">
        <v>513.55</v>
      </c>
      <c r="HE361">
        <v>454.047</v>
      </c>
      <c r="HF361">
        <v>21.3987</v>
      </c>
      <c r="HG361">
        <v>25.7448</v>
      </c>
      <c r="HH361">
        <v>29.9999</v>
      </c>
      <c r="HI361">
        <v>25.7664</v>
      </c>
      <c r="HJ361">
        <v>25.7137</v>
      </c>
      <c r="HK361">
        <v>39.8803</v>
      </c>
      <c r="HL361">
        <v>10.9386</v>
      </c>
      <c r="HM361">
        <v>29.2618</v>
      </c>
      <c r="HN361">
        <v>21.4283</v>
      </c>
      <c r="HO361">
        <v>954.909</v>
      </c>
      <c r="HP361">
        <v>15.5087</v>
      </c>
      <c r="HQ361">
        <v>100.837</v>
      </c>
      <c r="HR361">
        <v>100.903</v>
      </c>
    </row>
    <row r="362" spans="1:226">
      <c r="A362">
        <v>346</v>
      </c>
      <c r="B362">
        <v>1664380210.5</v>
      </c>
      <c r="C362">
        <v>4005.5</v>
      </c>
      <c r="D362" t="s">
        <v>1057</v>
      </c>
      <c r="E362" t="s">
        <v>1058</v>
      </c>
      <c r="F362">
        <v>5</v>
      </c>
      <c r="G362" t="s">
        <v>944</v>
      </c>
      <c r="H362" t="s">
        <v>354</v>
      </c>
      <c r="I362">
        <v>1664380202.678571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957.1160118836935</v>
      </c>
      <c r="AK362">
        <v>913.1871818181817</v>
      </c>
      <c r="AL362">
        <v>3.380485221261079</v>
      </c>
      <c r="AM362">
        <v>64.67679639043206</v>
      </c>
      <c r="AN362">
        <f>(AP362 - AO362 + BO362*1E3/(8.314*(BQ362+273.15)) * AR362/BN362 * AQ362) * BN362/(100*BB362) * 1000/(1000 - AP362)</f>
        <v>0</v>
      </c>
      <c r="AO362">
        <v>15.57046281061597</v>
      </c>
      <c r="AP362">
        <v>18.25967575757575</v>
      </c>
      <c r="AQ362">
        <v>-3.080208508513767E-05</v>
      </c>
      <c r="AR362">
        <v>104.18039947468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1664380202.678571</v>
      </c>
      <c r="BH362">
        <v>872.1951785714285</v>
      </c>
      <c r="BI362">
        <v>925.9797142857143</v>
      </c>
      <c r="BJ362">
        <v>18.26239285714286</v>
      </c>
      <c r="BK362">
        <v>15.54401785714286</v>
      </c>
      <c r="BL362">
        <v>876.7088214285714</v>
      </c>
      <c r="BM362">
        <v>18.39855714285714</v>
      </c>
      <c r="BN362">
        <v>500.0666071428571</v>
      </c>
      <c r="BO362">
        <v>91.39261785714287</v>
      </c>
      <c r="BP362">
        <v>0.1000090464285714</v>
      </c>
      <c r="BQ362">
        <v>24.59286428571428</v>
      </c>
      <c r="BR362">
        <v>25.00237142857143</v>
      </c>
      <c r="BS362">
        <v>999.9000000000002</v>
      </c>
      <c r="BT362">
        <v>0</v>
      </c>
      <c r="BU362">
        <v>0</v>
      </c>
      <c r="BV362">
        <v>10010.42785714286</v>
      </c>
      <c r="BW362">
        <v>0</v>
      </c>
      <c r="BX362">
        <v>7.853797142857141</v>
      </c>
      <c r="BY362">
        <v>-53.78458214285713</v>
      </c>
      <c r="BZ362">
        <v>888.4197857142856</v>
      </c>
      <c r="CA362">
        <v>940.6007142857143</v>
      </c>
      <c r="CB362">
        <v>2.718386785714286</v>
      </c>
      <c r="CC362">
        <v>925.9797142857143</v>
      </c>
      <c r="CD362">
        <v>15.54401785714286</v>
      </c>
      <c r="CE362">
        <v>1.669048928571428</v>
      </c>
      <c r="CF362">
        <v>1.420606785714286</v>
      </c>
      <c r="CG362">
        <v>14.61151071428571</v>
      </c>
      <c r="CH362">
        <v>12.13939642857143</v>
      </c>
      <c r="CI362">
        <v>2000.001428571429</v>
      </c>
      <c r="CJ362">
        <v>0.9799949999999998</v>
      </c>
      <c r="CK362">
        <v>0.0200047</v>
      </c>
      <c r="CL362">
        <v>0</v>
      </c>
      <c r="CM362">
        <v>829.2872857142858</v>
      </c>
      <c r="CN362">
        <v>5.00097</v>
      </c>
      <c r="CO362">
        <v>16455.75357142857</v>
      </c>
      <c r="CP362">
        <v>16707.55</v>
      </c>
      <c r="CQ362">
        <v>37.5755</v>
      </c>
      <c r="CR362">
        <v>38.2455</v>
      </c>
      <c r="CS362">
        <v>37.562</v>
      </c>
      <c r="CT362">
        <v>37.812</v>
      </c>
      <c r="CU362">
        <v>38</v>
      </c>
      <c r="CV362">
        <v>1955.091428571428</v>
      </c>
      <c r="CW362">
        <v>39.91</v>
      </c>
      <c r="CX362">
        <v>0</v>
      </c>
      <c r="CY362">
        <v>1664380214.8</v>
      </c>
      <c r="CZ362">
        <v>0</v>
      </c>
      <c r="DA362">
        <v>0</v>
      </c>
      <c r="DB362" t="s">
        <v>356</v>
      </c>
      <c r="DC362">
        <v>1663859321.1</v>
      </c>
      <c r="DD362">
        <v>1663859315.6</v>
      </c>
      <c r="DE362">
        <v>0</v>
      </c>
      <c r="DF362">
        <v>0.196</v>
      </c>
      <c r="DG362">
        <v>-0.001</v>
      </c>
      <c r="DH362">
        <v>-5.941</v>
      </c>
      <c r="DI362">
        <v>-0.174</v>
      </c>
      <c r="DJ362">
        <v>1500</v>
      </c>
      <c r="DK362">
        <v>17</v>
      </c>
      <c r="DL362">
        <v>0.13</v>
      </c>
      <c r="DM362">
        <v>0.04</v>
      </c>
      <c r="DN362">
        <v>-53.71346341463415</v>
      </c>
      <c r="DO362">
        <v>-1.554133797909667</v>
      </c>
      <c r="DP362">
        <v>0.1649442030655385</v>
      </c>
      <c r="DQ362">
        <v>0</v>
      </c>
      <c r="DR362">
        <v>2.738975853658537</v>
      </c>
      <c r="DS362">
        <v>-0.3784549128919849</v>
      </c>
      <c r="DT362">
        <v>0.03949781364592036</v>
      </c>
      <c r="DU362">
        <v>0</v>
      </c>
      <c r="DV362">
        <v>0</v>
      </c>
      <c r="DW362">
        <v>2</v>
      </c>
      <c r="DX362" t="s">
        <v>357</v>
      </c>
      <c r="DY362">
        <v>2.98425</v>
      </c>
      <c r="DZ362">
        <v>2.71588</v>
      </c>
      <c r="EA362">
        <v>0.163338</v>
      </c>
      <c r="EB362">
        <v>0.167457</v>
      </c>
      <c r="EC362">
        <v>0.0898771</v>
      </c>
      <c r="ED362">
        <v>0.0786062</v>
      </c>
      <c r="EE362">
        <v>26542.8</v>
      </c>
      <c r="EF362">
        <v>26547.5</v>
      </c>
      <c r="EG362">
        <v>29478.9</v>
      </c>
      <c r="EH362">
        <v>29485.3</v>
      </c>
      <c r="EI362">
        <v>35564</v>
      </c>
      <c r="EJ362">
        <v>36120.9</v>
      </c>
      <c r="EK362">
        <v>41542.8</v>
      </c>
      <c r="EL362">
        <v>42012.1</v>
      </c>
      <c r="EM362">
        <v>1.95965</v>
      </c>
      <c r="EN362">
        <v>1.9351</v>
      </c>
      <c r="EO362">
        <v>0.116482</v>
      </c>
      <c r="EP362">
        <v>0</v>
      </c>
      <c r="EQ362">
        <v>23.0992</v>
      </c>
      <c r="ER362">
        <v>999.9</v>
      </c>
      <c r="ES362">
        <v>41.4</v>
      </c>
      <c r="ET362">
        <v>28.3</v>
      </c>
      <c r="EU362">
        <v>17.4937</v>
      </c>
      <c r="EV362">
        <v>62.9997</v>
      </c>
      <c r="EW362">
        <v>33.3854</v>
      </c>
      <c r="EX362">
        <v>1</v>
      </c>
      <c r="EY362">
        <v>-0.133559</v>
      </c>
      <c r="EZ362">
        <v>1.29035</v>
      </c>
      <c r="FA362">
        <v>20.3817</v>
      </c>
      <c r="FB362">
        <v>5.21729</v>
      </c>
      <c r="FC362">
        <v>12.0099</v>
      </c>
      <c r="FD362">
        <v>4.9895</v>
      </c>
      <c r="FE362">
        <v>3.28848</v>
      </c>
      <c r="FF362">
        <v>9999</v>
      </c>
      <c r="FG362">
        <v>9999</v>
      </c>
      <c r="FH362">
        <v>9999</v>
      </c>
      <c r="FI362">
        <v>267.9</v>
      </c>
      <c r="FJ362">
        <v>1.867</v>
      </c>
      <c r="FK362">
        <v>1.86614</v>
      </c>
      <c r="FL362">
        <v>1.86554</v>
      </c>
      <c r="FM362">
        <v>1.8655</v>
      </c>
      <c r="FN362">
        <v>1.8673</v>
      </c>
      <c r="FO362">
        <v>1.86981</v>
      </c>
      <c r="FP362">
        <v>1.86846</v>
      </c>
      <c r="FQ362">
        <v>1.86996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-4.581</v>
      </c>
      <c r="GF362">
        <v>-0.1362</v>
      </c>
      <c r="GG362">
        <v>-1.924539205026614</v>
      </c>
      <c r="GH362">
        <v>-0.003472570976848066</v>
      </c>
      <c r="GI362">
        <v>7.724417303660118E-07</v>
      </c>
      <c r="GJ362">
        <v>-2.052396271755168E-10</v>
      </c>
      <c r="GK362">
        <v>-0.1837585470287317</v>
      </c>
      <c r="GL362">
        <v>-0.01104087791735834</v>
      </c>
      <c r="GM362">
        <v>0.001110027317673367</v>
      </c>
      <c r="GN362">
        <v>-2.007286811265012E-05</v>
      </c>
      <c r="GO362">
        <v>4</v>
      </c>
      <c r="GP362">
        <v>2317</v>
      </c>
      <c r="GQ362">
        <v>1</v>
      </c>
      <c r="GR362">
        <v>22</v>
      </c>
      <c r="GS362">
        <v>8681.5</v>
      </c>
      <c r="GT362">
        <v>8681.6</v>
      </c>
      <c r="GU362">
        <v>2.0166</v>
      </c>
      <c r="GV362">
        <v>2.20215</v>
      </c>
      <c r="GW362">
        <v>1.39648</v>
      </c>
      <c r="GX362">
        <v>2.33276</v>
      </c>
      <c r="GY362">
        <v>1.49536</v>
      </c>
      <c r="GZ362">
        <v>2.38281</v>
      </c>
      <c r="HA362">
        <v>32.5982</v>
      </c>
      <c r="HB362">
        <v>15.9708</v>
      </c>
      <c r="HC362">
        <v>18</v>
      </c>
      <c r="HD362">
        <v>513.823</v>
      </c>
      <c r="HE362">
        <v>454.015</v>
      </c>
      <c r="HF362">
        <v>21.4118</v>
      </c>
      <c r="HG362">
        <v>25.7427</v>
      </c>
      <c r="HH362">
        <v>29.9999</v>
      </c>
      <c r="HI362">
        <v>25.7644</v>
      </c>
      <c r="HJ362">
        <v>25.7117</v>
      </c>
      <c r="HK362">
        <v>40.3695</v>
      </c>
      <c r="HL362">
        <v>10.9386</v>
      </c>
      <c r="HM362">
        <v>29.6387</v>
      </c>
      <c r="HN362">
        <v>21.4283</v>
      </c>
      <c r="HO362">
        <v>974.9450000000001</v>
      </c>
      <c r="HP362">
        <v>15.542</v>
      </c>
      <c r="HQ362">
        <v>100.836</v>
      </c>
      <c r="HR362">
        <v>100.904</v>
      </c>
    </row>
    <row r="363" spans="1:226">
      <c r="A363">
        <v>347</v>
      </c>
      <c r="B363">
        <v>1664380216</v>
      </c>
      <c r="C363">
        <v>4011</v>
      </c>
      <c r="D363" t="s">
        <v>1059</v>
      </c>
      <c r="E363" t="s">
        <v>1060</v>
      </c>
      <c r="F363">
        <v>5</v>
      </c>
      <c r="G363" t="s">
        <v>944</v>
      </c>
      <c r="H363" t="s">
        <v>354</v>
      </c>
      <c r="I363">
        <v>1664380208.25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975.8117779023164</v>
      </c>
      <c r="AK363">
        <v>931.7365212121213</v>
      </c>
      <c r="AL363">
        <v>3.388678489657827</v>
      </c>
      <c r="AM363">
        <v>64.67679639043206</v>
      </c>
      <c r="AN363">
        <f>(AP363 - AO363 + BO363*1E3/(8.314*(BQ363+273.15)) * AR363/BN363 * AQ363) * BN363/(100*BB363) * 1000/(1000 - AP363)</f>
        <v>0</v>
      </c>
      <c r="AO363">
        <v>15.59124792718493</v>
      </c>
      <c r="AP363">
        <v>18.25153454545453</v>
      </c>
      <c r="AQ363">
        <v>-5.48747168497085E-05</v>
      </c>
      <c r="AR363">
        <v>104.18039947468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1664380208.25</v>
      </c>
      <c r="BH363">
        <v>890.68175</v>
      </c>
      <c r="BI363">
        <v>944.6121785714286</v>
      </c>
      <c r="BJ363">
        <v>18.26123214285714</v>
      </c>
      <c r="BK363">
        <v>15.56849642857143</v>
      </c>
      <c r="BL363">
        <v>895.2432500000001</v>
      </c>
      <c r="BM363">
        <v>18.39740357142858</v>
      </c>
      <c r="BN363">
        <v>500.0612500000001</v>
      </c>
      <c r="BO363">
        <v>91.39313571428572</v>
      </c>
      <c r="BP363">
        <v>0.09994958928571429</v>
      </c>
      <c r="BQ363">
        <v>24.591225</v>
      </c>
      <c r="BR363">
        <v>25.00451785714286</v>
      </c>
      <c r="BS363">
        <v>999.9000000000002</v>
      </c>
      <c r="BT363">
        <v>0</v>
      </c>
      <c r="BU363">
        <v>0</v>
      </c>
      <c r="BV363">
        <v>10014.26821428571</v>
      </c>
      <c r="BW363">
        <v>0</v>
      </c>
      <c r="BX363">
        <v>7.860523571428573</v>
      </c>
      <c r="BY363">
        <v>-53.93045714285714</v>
      </c>
      <c r="BZ363">
        <v>907.2490357142857</v>
      </c>
      <c r="CA363">
        <v>959.5512142857141</v>
      </c>
      <c r="CB363">
        <v>2.692746428571429</v>
      </c>
      <c r="CC363">
        <v>944.6121785714286</v>
      </c>
      <c r="CD363">
        <v>15.56849642857143</v>
      </c>
      <c r="CE363">
        <v>1.6689525</v>
      </c>
      <c r="CF363">
        <v>1.422852857142857</v>
      </c>
      <c r="CG363">
        <v>14.61061071428571</v>
      </c>
      <c r="CH363">
        <v>12.16337857142857</v>
      </c>
      <c r="CI363">
        <v>1999.988928571429</v>
      </c>
      <c r="CJ363">
        <v>0.9799949999999998</v>
      </c>
      <c r="CK363">
        <v>0.0200047</v>
      </c>
      <c r="CL363">
        <v>0</v>
      </c>
      <c r="CM363">
        <v>829.6832142857141</v>
      </c>
      <c r="CN363">
        <v>5.00097</v>
      </c>
      <c r="CO363">
        <v>16464.47857142857</v>
      </c>
      <c r="CP363">
        <v>16707.45357142857</v>
      </c>
      <c r="CQ363">
        <v>37.57100000000001</v>
      </c>
      <c r="CR363">
        <v>38.2455</v>
      </c>
      <c r="CS363">
        <v>37.562</v>
      </c>
      <c r="CT363">
        <v>37.812</v>
      </c>
      <c r="CU363">
        <v>38</v>
      </c>
      <c r="CV363">
        <v>1955.078928571429</v>
      </c>
      <c r="CW363">
        <v>39.91</v>
      </c>
      <c r="CX363">
        <v>0</v>
      </c>
      <c r="CY363">
        <v>1664380220.2</v>
      </c>
      <c r="CZ363">
        <v>0</v>
      </c>
      <c r="DA363">
        <v>0</v>
      </c>
      <c r="DB363" t="s">
        <v>356</v>
      </c>
      <c r="DC363">
        <v>1663859321.1</v>
      </c>
      <c r="DD363">
        <v>1663859315.6</v>
      </c>
      <c r="DE363">
        <v>0</v>
      </c>
      <c r="DF363">
        <v>0.196</v>
      </c>
      <c r="DG363">
        <v>-0.001</v>
      </c>
      <c r="DH363">
        <v>-5.941</v>
      </c>
      <c r="DI363">
        <v>-0.174</v>
      </c>
      <c r="DJ363">
        <v>1500</v>
      </c>
      <c r="DK363">
        <v>17</v>
      </c>
      <c r="DL363">
        <v>0.13</v>
      </c>
      <c r="DM363">
        <v>0.04</v>
      </c>
      <c r="DN363">
        <v>-53.8660025</v>
      </c>
      <c r="DO363">
        <v>-1.414312570356366</v>
      </c>
      <c r="DP363">
        <v>0.1462022169590805</v>
      </c>
      <c r="DQ363">
        <v>0</v>
      </c>
      <c r="DR363">
        <v>2.7025565</v>
      </c>
      <c r="DS363">
        <v>-0.2835260037523539</v>
      </c>
      <c r="DT363">
        <v>0.02833769138003302</v>
      </c>
      <c r="DU363">
        <v>0</v>
      </c>
      <c r="DV363">
        <v>0</v>
      </c>
      <c r="DW363">
        <v>2</v>
      </c>
      <c r="DX363" t="s">
        <v>357</v>
      </c>
      <c r="DY363">
        <v>2.9841</v>
      </c>
      <c r="DZ363">
        <v>2.71572</v>
      </c>
      <c r="EA363">
        <v>0.165486</v>
      </c>
      <c r="EB363">
        <v>0.169537</v>
      </c>
      <c r="EC363">
        <v>0.0898487</v>
      </c>
      <c r="ED363">
        <v>0.07876859999999999</v>
      </c>
      <c r="EE363">
        <v>26475.6</v>
      </c>
      <c r="EF363">
        <v>26481.3</v>
      </c>
      <c r="EG363">
        <v>29479.9</v>
      </c>
      <c r="EH363">
        <v>29485.3</v>
      </c>
      <c r="EI363">
        <v>35566.4</v>
      </c>
      <c r="EJ363">
        <v>36114.9</v>
      </c>
      <c r="EK363">
        <v>41544.3</v>
      </c>
      <c r="EL363">
        <v>42012.6</v>
      </c>
      <c r="EM363">
        <v>1.9593</v>
      </c>
      <c r="EN363">
        <v>1.9354</v>
      </c>
      <c r="EO363">
        <v>0.116631</v>
      </c>
      <c r="EP363">
        <v>0</v>
      </c>
      <c r="EQ363">
        <v>23.0937</v>
      </c>
      <c r="ER363">
        <v>999.9</v>
      </c>
      <c r="ES363">
        <v>41.5</v>
      </c>
      <c r="ET363">
        <v>28.3</v>
      </c>
      <c r="EU363">
        <v>17.5342</v>
      </c>
      <c r="EV363">
        <v>63.0597</v>
      </c>
      <c r="EW363">
        <v>33.3133</v>
      </c>
      <c r="EX363">
        <v>1</v>
      </c>
      <c r="EY363">
        <v>-0.134002</v>
      </c>
      <c r="EZ363">
        <v>1.35598</v>
      </c>
      <c r="FA363">
        <v>20.3812</v>
      </c>
      <c r="FB363">
        <v>5.21789</v>
      </c>
      <c r="FC363">
        <v>12.0099</v>
      </c>
      <c r="FD363">
        <v>4.98965</v>
      </c>
      <c r="FE363">
        <v>3.2886</v>
      </c>
      <c r="FF363">
        <v>9999</v>
      </c>
      <c r="FG363">
        <v>9999</v>
      </c>
      <c r="FH363">
        <v>9999</v>
      </c>
      <c r="FI363">
        <v>267.9</v>
      </c>
      <c r="FJ363">
        <v>1.86699</v>
      </c>
      <c r="FK363">
        <v>1.86615</v>
      </c>
      <c r="FL363">
        <v>1.86554</v>
      </c>
      <c r="FM363">
        <v>1.86551</v>
      </c>
      <c r="FN363">
        <v>1.86735</v>
      </c>
      <c r="FO363">
        <v>1.86982</v>
      </c>
      <c r="FP363">
        <v>1.86845</v>
      </c>
      <c r="FQ363">
        <v>1.86996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-4.628</v>
      </c>
      <c r="GF363">
        <v>-0.1362</v>
      </c>
      <c r="GG363">
        <v>-1.924539205026614</v>
      </c>
      <c r="GH363">
        <v>-0.003472570976848066</v>
      </c>
      <c r="GI363">
        <v>7.724417303660118E-07</v>
      </c>
      <c r="GJ363">
        <v>-2.052396271755168E-10</v>
      </c>
      <c r="GK363">
        <v>-0.1837585470287317</v>
      </c>
      <c r="GL363">
        <v>-0.01104087791735834</v>
      </c>
      <c r="GM363">
        <v>0.001110027317673367</v>
      </c>
      <c r="GN363">
        <v>-2.007286811265012E-05</v>
      </c>
      <c r="GO363">
        <v>4</v>
      </c>
      <c r="GP363">
        <v>2317</v>
      </c>
      <c r="GQ363">
        <v>1</v>
      </c>
      <c r="GR363">
        <v>22</v>
      </c>
      <c r="GS363">
        <v>8681.6</v>
      </c>
      <c r="GT363">
        <v>8681.700000000001</v>
      </c>
      <c r="GU363">
        <v>2.04834</v>
      </c>
      <c r="GV363">
        <v>2.20215</v>
      </c>
      <c r="GW363">
        <v>1.39648</v>
      </c>
      <c r="GX363">
        <v>2.33521</v>
      </c>
      <c r="GY363">
        <v>1.49536</v>
      </c>
      <c r="GZ363">
        <v>2.46948</v>
      </c>
      <c r="HA363">
        <v>32.5982</v>
      </c>
      <c r="HB363">
        <v>15.9795</v>
      </c>
      <c r="HC363">
        <v>18</v>
      </c>
      <c r="HD363">
        <v>513.585</v>
      </c>
      <c r="HE363">
        <v>454.191</v>
      </c>
      <c r="HF363">
        <v>21.4226</v>
      </c>
      <c r="HG363">
        <v>25.7404</v>
      </c>
      <c r="HH363">
        <v>29.9999</v>
      </c>
      <c r="HI363">
        <v>25.7631</v>
      </c>
      <c r="HJ363">
        <v>25.7105</v>
      </c>
      <c r="HK363">
        <v>41.0149</v>
      </c>
      <c r="HL363">
        <v>10.9386</v>
      </c>
      <c r="HM363">
        <v>29.6387</v>
      </c>
      <c r="HN363">
        <v>21.4097</v>
      </c>
      <c r="HO363">
        <v>988.303</v>
      </c>
      <c r="HP363">
        <v>15.5863</v>
      </c>
      <c r="HQ363">
        <v>100.839</v>
      </c>
      <c r="HR363">
        <v>100.905</v>
      </c>
    </row>
    <row r="364" spans="1:226">
      <c r="A364">
        <v>348</v>
      </c>
      <c r="B364">
        <v>1664380220.5</v>
      </c>
      <c r="C364">
        <v>4015.5</v>
      </c>
      <c r="D364" t="s">
        <v>1061</v>
      </c>
      <c r="E364" t="s">
        <v>1062</v>
      </c>
      <c r="F364">
        <v>5</v>
      </c>
      <c r="G364" t="s">
        <v>944</v>
      </c>
      <c r="H364" t="s">
        <v>354</v>
      </c>
      <c r="I364">
        <v>1664380212.678571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991.1510374604852</v>
      </c>
      <c r="AK364">
        <v>946.9329818181814</v>
      </c>
      <c r="AL364">
        <v>3.375331286183277</v>
      </c>
      <c r="AM364">
        <v>64.67679639043206</v>
      </c>
      <c r="AN364">
        <f>(AP364 - AO364 + BO364*1E3/(8.314*(BQ364+273.15)) * AR364/BN364 * AQ364) * BN364/(100*BB364) * 1000/(1000 - AP364)</f>
        <v>0</v>
      </c>
      <c r="AO364">
        <v>15.62622473377607</v>
      </c>
      <c r="AP364">
        <v>18.25062606060606</v>
      </c>
      <c r="AQ364">
        <v>2.082425351511088E-06</v>
      </c>
      <c r="AR364">
        <v>104.18039947468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1664380212.678571</v>
      </c>
      <c r="BH364">
        <v>905.3708571428571</v>
      </c>
      <c r="BI364">
        <v>959.3950714285713</v>
      </c>
      <c r="BJ364">
        <v>18.25700714285714</v>
      </c>
      <c r="BK364">
        <v>15.592575</v>
      </c>
      <c r="BL364">
        <v>909.9703571428572</v>
      </c>
      <c r="BM364">
        <v>18.39322142857143</v>
      </c>
      <c r="BN364">
        <v>500.0625</v>
      </c>
      <c r="BO364">
        <v>91.39303214285714</v>
      </c>
      <c r="BP364">
        <v>0.09997635714285713</v>
      </c>
      <c r="BQ364">
        <v>24.59026785714286</v>
      </c>
      <c r="BR364">
        <v>25.00847142857143</v>
      </c>
      <c r="BS364">
        <v>999.9000000000002</v>
      </c>
      <c r="BT364">
        <v>0</v>
      </c>
      <c r="BU364">
        <v>0</v>
      </c>
      <c r="BV364">
        <v>10009.37535714286</v>
      </c>
      <c r="BW364">
        <v>0</v>
      </c>
      <c r="BX364">
        <v>7.862431785714286</v>
      </c>
      <c r="BY364">
        <v>-54.02410357142858</v>
      </c>
      <c r="BZ364">
        <v>922.2074999999999</v>
      </c>
      <c r="CA364">
        <v>974.5916428571428</v>
      </c>
      <c r="CB364">
        <v>2.664436071428571</v>
      </c>
      <c r="CC364">
        <v>959.3950714285713</v>
      </c>
      <c r="CD364">
        <v>15.592575</v>
      </c>
      <c r="CE364">
        <v>1.668563928571429</v>
      </c>
      <c r="CF364">
        <v>1.425053214285714</v>
      </c>
      <c r="CG364">
        <v>14.60701785714286</v>
      </c>
      <c r="CH364">
        <v>12.18684642857143</v>
      </c>
      <c r="CI364">
        <v>1999.983928571428</v>
      </c>
      <c r="CJ364">
        <v>0.9799949999999998</v>
      </c>
      <c r="CK364">
        <v>0.0200047</v>
      </c>
      <c r="CL364">
        <v>0</v>
      </c>
      <c r="CM364">
        <v>829.9066785714286</v>
      </c>
      <c r="CN364">
        <v>5.00097</v>
      </c>
      <c r="CO364">
        <v>16470.375</v>
      </c>
      <c r="CP364">
        <v>16707.42142857143</v>
      </c>
      <c r="CQ364">
        <v>37.5755</v>
      </c>
      <c r="CR364">
        <v>38.2455</v>
      </c>
      <c r="CS364">
        <v>37.562</v>
      </c>
      <c r="CT364">
        <v>37.812</v>
      </c>
      <c r="CU364">
        <v>38</v>
      </c>
      <c r="CV364">
        <v>1955.073928571428</v>
      </c>
      <c r="CW364">
        <v>39.91</v>
      </c>
      <c r="CX364">
        <v>0</v>
      </c>
      <c r="CY364">
        <v>1664380224.4</v>
      </c>
      <c r="CZ364">
        <v>0</v>
      </c>
      <c r="DA364">
        <v>0</v>
      </c>
      <c r="DB364" t="s">
        <v>356</v>
      </c>
      <c r="DC364">
        <v>1663859321.1</v>
      </c>
      <c r="DD364">
        <v>1663859315.6</v>
      </c>
      <c r="DE364">
        <v>0</v>
      </c>
      <c r="DF364">
        <v>0.196</v>
      </c>
      <c r="DG364">
        <v>-0.001</v>
      </c>
      <c r="DH364">
        <v>-5.941</v>
      </c>
      <c r="DI364">
        <v>-0.174</v>
      </c>
      <c r="DJ364">
        <v>1500</v>
      </c>
      <c r="DK364">
        <v>17</v>
      </c>
      <c r="DL364">
        <v>0.13</v>
      </c>
      <c r="DM364">
        <v>0.04</v>
      </c>
      <c r="DN364">
        <v>-53.96653249999999</v>
      </c>
      <c r="DO364">
        <v>-1.308633771106827</v>
      </c>
      <c r="DP364">
        <v>0.1353219667820045</v>
      </c>
      <c r="DQ364">
        <v>0</v>
      </c>
      <c r="DR364">
        <v>2.68164775</v>
      </c>
      <c r="DS364">
        <v>-0.3708242026266475</v>
      </c>
      <c r="DT364">
        <v>0.0361800986377525</v>
      </c>
      <c r="DU364">
        <v>0</v>
      </c>
      <c r="DV364">
        <v>0</v>
      </c>
      <c r="DW364">
        <v>2</v>
      </c>
      <c r="DX364" t="s">
        <v>357</v>
      </c>
      <c r="DY364">
        <v>2.98409</v>
      </c>
      <c r="DZ364">
        <v>2.7155</v>
      </c>
      <c r="EA364">
        <v>0.167229</v>
      </c>
      <c r="EB364">
        <v>0.171237</v>
      </c>
      <c r="EC364">
        <v>0.0898413</v>
      </c>
      <c r="ED364">
        <v>0.0788063</v>
      </c>
      <c r="EE364">
        <v>26420.7</v>
      </c>
      <c r="EF364">
        <v>26427.2</v>
      </c>
      <c r="EG364">
        <v>29480.3</v>
      </c>
      <c r="EH364">
        <v>29485.5</v>
      </c>
      <c r="EI364">
        <v>35567.4</v>
      </c>
      <c r="EJ364">
        <v>36113.7</v>
      </c>
      <c r="EK364">
        <v>41545</v>
      </c>
      <c r="EL364">
        <v>42012.9</v>
      </c>
      <c r="EM364">
        <v>1.95912</v>
      </c>
      <c r="EN364">
        <v>1.93565</v>
      </c>
      <c r="EO364">
        <v>0.117719</v>
      </c>
      <c r="EP364">
        <v>0</v>
      </c>
      <c r="EQ364">
        <v>23.0894</v>
      </c>
      <c r="ER364">
        <v>999.9</v>
      </c>
      <c r="ES364">
        <v>41.5</v>
      </c>
      <c r="ET364">
        <v>28.3</v>
      </c>
      <c r="EU364">
        <v>17.5352</v>
      </c>
      <c r="EV364">
        <v>62.9297</v>
      </c>
      <c r="EW364">
        <v>33.3413</v>
      </c>
      <c r="EX364">
        <v>1</v>
      </c>
      <c r="EY364">
        <v>-0.134154</v>
      </c>
      <c r="EZ364">
        <v>1.40724</v>
      </c>
      <c r="FA364">
        <v>20.3808</v>
      </c>
      <c r="FB364">
        <v>5.21804</v>
      </c>
      <c r="FC364">
        <v>12.0099</v>
      </c>
      <c r="FD364">
        <v>4.98985</v>
      </c>
      <c r="FE364">
        <v>3.2886</v>
      </c>
      <c r="FF364">
        <v>9999</v>
      </c>
      <c r="FG364">
        <v>9999</v>
      </c>
      <c r="FH364">
        <v>9999</v>
      </c>
      <c r="FI364">
        <v>267.9</v>
      </c>
      <c r="FJ364">
        <v>1.86697</v>
      </c>
      <c r="FK364">
        <v>1.86611</v>
      </c>
      <c r="FL364">
        <v>1.86554</v>
      </c>
      <c r="FM364">
        <v>1.8655</v>
      </c>
      <c r="FN364">
        <v>1.86731</v>
      </c>
      <c r="FO364">
        <v>1.86983</v>
      </c>
      <c r="FP364">
        <v>1.86845</v>
      </c>
      <c r="FQ364">
        <v>1.86996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-4.667</v>
      </c>
      <c r="GF364">
        <v>-0.1363</v>
      </c>
      <c r="GG364">
        <v>-1.924539205026614</v>
      </c>
      <c r="GH364">
        <v>-0.003472570976848066</v>
      </c>
      <c r="GI364">
        <v>7.724417303660118E-07</v>
      </c>
      <c r="GJ364">
        <v>-2.052396271755168E-10</v>
      </c>
      <c r="GK364">
        <v>-0.1837585470287317</v>
      </c>
      <c r="GL364">
        <v>-0.01104087791735834</v>
      </c>
      <c r="GM364">
        <v>0.001110027317673367</v>
      </c>
      <c r="GN364">
        <v>-2.007286811265012E-05</v>
      </c>
      <c r="GO364">
        <v>4</v>
      </c>
      <c r="GP364">
        <v>2317</v>
      </c>
      <c r="GQ364">
        <v>1</v>
      </c>
      <c r="GR364">
        <v>22</v>
      </c>
      <c r="GS364">
        <v>8681.700000000001</v>
      </c>
      <c r="GT364">
        <v>8681.700000000001</v>
      </c>
      <c r="GU364">
        <v>2.07275</v>
      </c>
      <c r="GV364">
        <v>2.19849</v>
      </c>
      <c r="GW364">
        <v>1.39648</v>
      </c>
      <c r="GX364">
        <v>2.33398</v>
      </c>
      <c r="GY364">
        <v>1.49536</v>
      </c>
      <c r="GZ364">
        <v>2.48291</v>
      </c>
      <c r="HA364">
        <v>32.5982</v>
      </c>
      <c r="HB364">
        <v>15.9795</v>
      </c>
      <c r="HC364">
        <v>18</v>
      </c>
      <c r="HD364">
        <v>513.4640000000001</v>
      </c>
      <c r="HE364">
        <v>454.337</v>
      </c>
      <c r="HF364">
        <v>21.4165</v>
      </c>
      <c r="HG364">
        <v>25.7384</v>
      </c>
      <c r="HH364">
        <v>29.9999</v>
      </c>
      <c r="HI364">
        <v>25.7623</v>
      </c>
      <c r="HJ364">
        <v>25.7096</v>
      </c>
      <c r="HK364">
        <v>41.4985</v>
      </c>
      <c r="HL364">
        <v>10.9386</v>
      </c>
      <c r="HM364">
        <v>30.0344</v>
      </c>
      <c r="HN364">
        <v>21.4097</v>
      </c>
      <c r="HO364">
        <v>1008.34</v>
      </c>
      <c r="HP364">
        <v>15.62</v>
      </c>
      <c r="HQ364">
        <v>100.841</v>
      </c>
      <c r="HR364">
        <v>100.905</v>
      </c>
    </row>
    <row r="365" spans="1:226">
      <c r="A365">
        <v>349</v>
      </c>
      <c r="B365">
        <v>1664380225.5</v>
      </c>
      <c r="C365">
        <v>4020.5</v>
      </c>
      <c r="D365" t="s">
        <v>1063</v>
      </c>
      <c r="E365" t="s">
        <v>1064</v>
      </c>
      <c r="F365">
        <v>5</v>
      </c>
      <c r="G365" t="s">
        <v>944</v>
      </c>
      <c r="H365" t="s">
        <v>354</v>
      </c>
      <c r="I365">
        <v>1664380217.981482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1008.19029423949</v>
      </c>
      <c r="AK365">
        <v>963.772284848485</v>
      </c>
      <c r="AL365">
        <v>3.369304397165579</v>
      </c>
      <c r="AM365">
        <v>64.67679639043206</v>
      </c>
      <c r="AN365">
        <f>(AP365 - AO365 + BO365*1E3/(8.314*(BQ365+273.15)) * AR365/BN365 * AQ365) * BN365/(100*BB365) * 1000/(1000 - AP365)</f>
        <v>0</v>
      </c>
      <c r="AO365">
        <v>15.64880999253252</v>
      </c>
      <c r="AP365">
        <v>18.24488424242423</v>
      </c>
      <c r="AQ365">
        <v>-3.38040231374852E-05</v>
      </c>
      <c r="AR365">
        <v>104.18039947468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1664380217.981482</v>
      </c>
      <c r="BH365">
        <v>922.9377037037038</v>
      </c>
      <c r="BI365">
        <v>977.1295925925928</v>
      </c>
      <c r="BJ365">
        <v>18.25127407407407</v>
      </c>
      <c r="BK365">
        <v>15.62110740740741</v>
      </c>
      <c r="BL365">
        <v>927.5824814814814</v>
      </c>
      <c r="BM365">
        <v>18.38753333333333</v>
      </c>
      <c r="BN365">
        <v>500.0615925925926</v>
      </c>
      <c r="BO365">
        <v>91.39305925925927</v>
      </c>
      <c r="BP365">
        <v>0.09999109629629628</v>
      </c>
      <c r="BQ365">
        <v>24.58764074074074</v>
      </c>
      <c r="BR365">
        <v>25.01757777777777</v>
      </c>
      <c r="BS365">
        <v>999.9000000000001</v>
      </c>
      <c r="BT365">
        <v>0</v>
      </c>
      <c r="BU365">
        <v>0</v>
      </c>
      <c r="BV365">
        <v>9999.37037037037</v>
      </c>
      <c r="BW365">
        <v>0</v>
      </c>
      <c r="BX365">
        <v>7.865414814814814</v>
      </c>
      <c r="BY365">
        <v>-54.1915962962963</v>
      </c>
      <c r="BZ365">
        <v>940.0956296296297</v>
      </c>
      <c r="CA365">
        <v>992.6357777777778</v>
      </c>
      <c r="CB365">
        <v>2.630165555555556</v>
      </c>
      <c r="CC365">
        <v>977.1295925925928</v>
      </c>
      <c r="CD365">
        <v>15.62110740740741</v>
      </c>
      <c r="CE365">
        <v>1.66803962962963</v>
      </c>
      <c r="CF365">
        <v>1.427661111111111</v>
      </c>
      <c r="CG365">
        <v>14.60214814814815</v>
      </c>
      <c r="CH365">
        <v>12.21462592592593</v>
      </c>
      <c r="CI365">
        <v>1999.985555555555</v>
      </c>
      <c r="CJ365">
        <v>0.9799949999999998</v>
      </c>
      <c r="CK365">
        <v>0.0200047</v>
      </c>
      <c r="CL365">
        <v>0</v>
      </c>
      <c r="CM365">
        <v>830.2008148148149</v>
      </c>
      <c r="CN365">
        <v>5.00097</v>
      </c>
      <c r="CO365">
        <v>16476.41851851852</v>
      </c>
      <c r="CP365">
        <v>16707.43333333333</v>
      </c>
      <c r="CQ365">
        <v>37.57133333333334</v>
      </c>
      <c r="CR365">
        <v>38.24533333333333</v>
      </c>
      <c r="CS365">
        <v>37.562</v>
      </c>
      <c r="CT365">
        <v>37.812</v>
      </c>
      <c r="CU365">
        <v>38</v>
      </c>
      <c r="CV365">
        <v>1955.075555555555</v>
      </c>
      <c r="CW365">
        <v>39.91</v>
      </c>
      <c r="CX365">
        <v>0</v>
      </c>
      <c r="CY365">
        <v>1664380229.2</v>
      </c>
      <c r="CZ365">
        <v>0</v>
      </c>
      <c r="DA365">
        <v>0</v>
      </c>
      <c r="DB365" t="s">
        <v>356</v>
      </c>
      <c r="DC365">
        <v>1663859321.1</v>
      </c>
      <c r="DD365">
        <v>1663859315.6</v>
      </c>
      <c r="DE365">
        <v>0</v>
      </c>
      <c r="DF365">
        <v>0.196</v>
      </c>
      <c r="DG365">
        <v>-0.001</v>
      </c>
      <c r="DH365">
        <v>-5.941</v>
      </c>
      <c r="DI365">
        <v>-0.174</v>
      </c>
      <c r="DJ365">
        <v>1500</v>
      </c>
      <c r="DK365">
        <v>17</v>
      </c>
      <c r="DL365">
        <v>0.13</v>
      </c>
      <c r="DM365">
        <v>0.04</v>
      </c>
      <c r="DN365">
        <v>-54.0935175</v>
      </c>
      <c r="DO365">
        <v>-1.740989493433143</v>
      </c>
      <c r="DP365">
        <v>0.1743789535573314</v>
      </c>
      <c r="DQ365">
        <v>0</v>
      </c>
      <c r="DR365">
        <v>2.65090825</v>
      </c>
      <c r="DS365">
        <v>-0.3913408255159523</v>
      </c>
      <c r="DT365">
        <v>0.03807137788992539</v>
      </c>
      <c r="DU365">
        <v>0</v>
      </c>
      <c r="DV365">
        <v>0</v>
      </c>
      <c r="DW365">
        <v>2</v>
      </c>
      <c r="DX365" t="s">
        <v>357</v>
      </c>
      <c r="DY365">
        <v>2.9841</v>
      </c>
      <c r="DZ365">
        <v>2.71568</v>
      </c>
      <c r="EA365">
        <v>0.169152</v>
      </c>
      <c r="EB365">
        <v>0.173102</v>
      </c>
      <c r="EC365">
        <v>0.0898294</v>
      </c>
      <c r="ED365">
        <v>0.0789675</v>
      </c>
      <c r="EE365">
        <v>26359.8</v>
      </c>
      <c r="EF365">
        <v>26368</v>
      </c>
      <c r="EG365">
        <v>29480.3</v>
      </c>
      <c r="EH365">
        <v>29485.7</v>
      </c>
      <c r="EI365">
        <v>35568.1</v>
      </c>
      <c r="EJ365">
        <v>36107.6</v>
      </c>
      <c r="EK365">
        <v>41545.3</v>
      </c>
      <c r="EL365">
        <v>42013.3</v>
      </c>
      <c r="EM365">
        <v>1.95947</v>
      </c>
      <c r="EN365">
        <v>1.93578</v>
      </c>
      <c r="EO365">
        <v>0.118461</v>
      </c>
      <c r="EP365">
        <v>0</v>
      </c>
      <c r="EQ365">
        <v>23.0849</v>
      </c>
      <c r="ER365">
        <v>999.9</v>
      </c>
      <c r="ES365">
        <v>41.6</v>
      </c>
      <c r="ET365">
        <v>28.3</v>
      </c>
      <c r="EU365">
        <v>17.5772</v>
      </c>
      <c r="EV365">
        <v>63.1497</v>
      </c>
      <c r="EW365">
        <v>33.4936</v>
      </c>
      <c r="EX365">
        <v>1</v>
      </c>
      <c r="EY365">
        <v>-0.134154</v>
      </c>
      <c r="EZ365">
        <v>1.44925</v>
      </c>
      <c r="FA365">
        <v>20.3803</v>
      </c>
      <c r="FB365">
        <v>5.21744</v>
      </c>
      <c r="FC365">
        <v>12.0099</v>
      </c>
      <c r="FD365">
        <v>4.98965</v>
      </c>
      <c r="FE365">
        <v>3.28848</v>
      </c>
      <c r="FF365">
        <v>9999</v>
      </c>
      <c r="FG365">
        <v>9999</v>
      </c>
      <c r="FH365">
        <v>9999</v>
      </c>
      <c r="FI365">
        <v>267.9</v>
      </c>
      <c r="FJ365">
        <v>1.86698</v>
      </c>
      <c r="FK365">
        <v>1.86612</v>
      </c>
      <c r="FL365">
        <v>1.86554</v>
      </c>
      <c r="FM365">
        <v>1.8655</v>
      </c>
      <c r="FN365">
        <v>1.86732</v>
      </c>
      <c r="FO365">
        <v>1.86981</v>
      </c>
      <c r="FP365">
        <v>1.86845</v>
      </c>
      <c r="FQ365">
        <v>1.86996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-4.709</v>
      </c>
      <c r="GF365">
        <v>-0.1363</v>
      </c>
      <c r="GG365">
        <v>-1.924539205026614</v>
      </c>
      <c r="GH365">
        <v>-0.003472570976848066</v>
      </c>
      <c r="GI365">
        <v>7.724417303660118E-07</v>
      </c>
      <c r="GJ365">
        <v>-2.052396271755168E-10</v>
      </c>
      <c r="GK365">
        <v>-0.1837585470287317</v>
      </c>
      <c r="GL365">
        <v>-0.01104087791735834</v>
      </c>
      <c r="GM365">
        <v>0.001110027317673367</v>
      </c>
      <c r="GN365">
        <v>-2.007286811265012E-05</v>
      </c>
      <c r="GO365">
        <v>4</v>
      </c>
      <c r="GP365">
        <v>2317</v>
      </c>
      <c r="GQ365">
        <v>1</v>
      </c>
      <c r="GR365">
        <v>22</v>
      </c>
      <c r="GS365">
        <v>8681.700000000001</v>
      </c>
      <c r="GT365">
        <v>8681.799999999999</v>
      </c>
      <c r="GU365">
        <v>2.10327</v>
      </c>
      <c r="GV365">
        <v>2.19971</v>
      </c>
      <c r="GW365">
        <v>1.39648</v>
      </c>
      <c r="GX365">
        <v>2.33398</v>
      </c>
      <c r="GY365">
        <v>1.49536</v>
      </c>
      <c r="GZ365">
        <v>2.46582</v>
      </c>
      <c r="HA365">
        <v>32.5982</v>
      </c>
      <c r="HB365">
        <v>15.9795</v>
      </c>
      <c r="HC365">
        <v>18</v>
      </c>
      <c r="HD365">
        <v>513.67</v>
      </c>
      <c r="HE365">
        <v>454.398</v>
      </c>
      <c r="HF365">
        <v>21.4015</v>
      </c>
      <c r="HG365">
        <v>25.7361</v>
      </c>
      <c r="HH365">
        <v>29.9999</v>
      </c>
      <c r="HI365">
        <v>25.7601</v>
      </c>
      <c r="HJ365">
        <v>25.7076</v>
      </c>
      <c r="HK365">
        <v>42.1065</v>
      </c>
      <c r="HL365">
        <v>10.9386</v>
      </c>
      <c r="HM365">
        <v>30.0344</v>
      </c>
      <c r="HN365">
        <v>21.394</v>
      </c>
      <c r="HO365">
        <v>1021.8</v>
      </c>
      <c r="HP365">
        <v>15.6599</v>
      </c>
      <c r="HQ365">
        <v>100.841</v>
      </c>
      <c r="HR365">
        <v>100.906</v>
      </c>
    </row>
    <row r="366" spans="1:226">
      <c r="A366">
        <v>350</v>
      </c>
      <c r="B366">
        <v>1664380230.5</v>
      </c>
      <c r="C366">
        <v>4025.5</v>
      </c>
      <c r="D366" t="s">
        <v>1065</v>
      </c>
      <c r="E366" t="s">
        <v>1066</v>
      </c>
      <c r="F366">
        <v>5</v>
      </c>
      <c r="G366" t="s">
        <v>944</v>
      </c>
      <c r="H366" t="s">
        <v>354</v>
      </c>
      <c r="I366">
        <v>1664380222.696429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1025.276729866308</v>
      </c>
      <c r="AK366">
        <v>980.8562484848484</v>
      </c>
      <c r="AL366">
        <v>3.410816683804517</v>
      </c>
      <c r="AM366">
        <v>64.67679639043206</v>
      </c>
      <c r="AN366">
        <f>(AP366 - AO366 + BO366*1E3/(8.314*(BQ366+273.15)) * AR366/BN366 * AQ366) * BN366/(100*BB366) * 1000/(1000 - AP366)</f>
        <v>0</v>
      </c>
      <c r="AO366">
        <v>15.67909245712191</v>
      </c>
      <c r="AP366">
        <v>18.24114424242424</v>
      </c>
      <c r="AQ366">
        <v>-2.276063154966851E-05</v>
      </c>
      <c r="AR366">
        <v>104.18039947468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1664380222.696429</v>
      </c>
      <c r="BH366">
        <v>938.6141071428572</v>
      </c>
      <c r="BI366">
        <v>992.943</v>
      </c>
      <c r="BJ366">
        <v>18.24750357142857</v>
      </c>
      <c r="BK366">
        <v>15.65034285714286</v>
      </c>
      <c r="BL366">
        <v>943.2992142857141</v>
      </c>
      <c r="BM366">
        <v>18.3838</v>
      </c>
      <c r="BN366">
        <v>500.0548928571429</v>
      </c>
      <c r="BO366">
        <v>91.39343571428572</v>
      </c>
      <c r="BP366">
        <v>0.09997031785714286</v>
      </c>
      <c r="BQ366">
        <v>24.583925</v>
      </c>
      <c r="BR366">
        <v>25.02373928571428</v>
      </c>
      <c r="BS366">
        <v>999.9000000000002</v>
      </c>
      <c r="BT366">
        <v>0</v>
      </c>
      <c r="BU366">
        <v>0</v>
      </c>
      <c r="BV366">
        <v>10004.79607142857</v>
      </c>
      <c r="BW366">
        <v>0</v>
      </c>
      <c r="BX366">
        <v>7.865946785714285</v>
      </c>
      <c r="BY366">
        <v>-54.32898928571428</v>
      </c>
      <c r="BZ366">
        <v>956.0597857142856</v>
      </c>
      <c r="CA366">
        <v>1008.730714285714</v>
      </c>
      <c r="CB366">
        <v>2.597162142857143</v>
      </c>
      <c r="CC366">
        <v>992.943</v>
      </c>
      <c r="CD366">
        <v>15.65034285714286</v>
      </c>
      <c r="CE366">
        <v>1.6677025</v>
      </c>
      <c r="CF366">
        <v>1.430339642857143</v>
      </c>
      <c r="CG366">
        <v>14.59902142857143</v>
      </c>
      <c r="CH366">
        <v>12.24311785714285</v>
      </c>
      <c r="CI366">
        <v>2000.000357142857</v>
      </c>
      <c r="CJ366">
        <v>0.979995107142857</v>
      </c>
      <c r="CK366">
        <v>0.02000459285714285</v>
      </c>
      <c r="CL366">
        <v>0</v>
      </c>
      <c r="CM366">
        <v>830.4050714285714</v>
      </c>
      <c r="CN366">
        <v>5.00097</v>
      </c>
      <c r="CO366">
        <v>16480.78214285714</v>
      </c>
      <c r="CP366">
        <v>16707.55714285714</v>
      </c>
      <c r="CQ366">
        <v>37.57100000000001</v>
      </c>
      <c r="CR366">
        <v>38.2455</v>
      </c>
      <c r="CS366">
        <v>37.562</v>
      </c>
      <c r="CT366">
        <v>37.812</v>
      </c>
      <c r="CU366">
        <v>38</v>
      </c>
      <c r="CV366">
        <v>1955.090357142857</v>
      </c>
      <c r="CW366">
        <v>39.91</v>
      </c>
      <c r="CX366">
        <v>0</v>
      </c>
      <c r="CY366">
        <v>1664380234.6</v>
      </c>
      <c r="CZ366">
        <v>0</v>
      </c>
      <c r="DA366">
        <v>0</v>
      </c>
      <c r="DB366" t="s">
        <v>356</v>
      </c>
      <c r="DC366">
        <v>1663859321.1</v>
      </c>
      <c r="DD366">
        <v>1663859315.6</v>
      </c>
      <c r="DE366">
        <v>0</v>
      </c>
      <c r="DF366">
        <v>0.196</v>
      </c>
      <c r="DG366">
        <v>-0.001</v>
      </c>
      <c r="DH366">
        <v>-5.941</v>
      </c>
      <c r="DI366">
        <v>-0.174</v>
      </c>
      <c r="DJ366">
        <v>1500</v>
      </c>
      <c r="DK366">
        <v>17</v>
      </c>
      <c r="DL366">
        <v>0.13</v>
      </c>
      <c r="DM366">
        <v>0.04</v>
      </c>
      <c r="DN366">
        <v>-54.25132682926829</v>
      </c>
      <c r="DO366">
        <v>-1.849480139372905</v>
      </c>
      <c r="DP366">
        <v>0.1890029745854326</v>
      </c>
      <c r="DQ366">
        <v>0</v>
      </c>
      <c r="DR366">
        <v>2.616433414634146</v>
      </c>
      <c r="DS366">
        <v>-0.4135482229965133</v>
      </c>
      <c r="DT366">
        <v>0.04115471644782952</v>
      </c>
      <c r="DU366">
        <v>0</v>
      </c>
      <c r="DV366">
        <v>0</v>
      </c>
      <c r="DW366">
        <v>2</v>
      </c>
      <c r="DX366" t="s">
        <v>357</v>
      </c>
      <c r="DY366">
        <v>2.98415</v>
      </c>
      <c r="DZ366">
        <v>2.71575</v>
      </c>
      <c r="EA366">
        <v>0.171069</v>
      </c>
      <c r="EB366">
        <v>0.174989</v>
      </c>
      <c r="EC366">
        <v>0.0898109</v>
      </c>
      <c r="ED366">
        <v>0.0790698</v>
      </c>
      <c r="EE366">
        <v>26298.9</v>
      </c>
      <c r="EF366">
        <v>26308.4</v>
      </c>
      <c r="EG366">
        <v>29480.1</v>
      </c>
      <c r="EH366">
        <v>29486.3</v>
      </c>
      <c r="EI366">
        <v>35568.5</v>
      </c>
      <c r="EJ366">
        <v>36104.4</v>
      </c>
      <c r="EK366">
        <v>41544.9</v>
      </c>
      <c r="EL366">
        <v>42014.2</v>
      </c>
      <c r="EM366">
        <v>1.95917</v>
      </c>
      <c r="EN366">
        <v>1.93578</v>
      </c>
      <c r="EO366">
        <v>0.118576</v>
      </c>
      <c r="EP366">
        <v>0</v>
      </c>
      <c r="EQ366">
        <v>23.0811</v>
      </c>
      <c r="ER366">
        <v>999.9</v>
      </c>
      <c r="ES366">
        <v>41.6</v>
      </c>
      <c r="ET366">
        <v>28.3</v>
      </c>
      <c r="EU366">
        <v>17.5775</v>
      </c>
      <c r="EV366">
        <v>62.7697</v>
      </c>
      <c r="EW366">
        <v>32.9167</v>
      </c>
      <c r="EX366">
        <v>1</v>
      </c>
      <c r="EY366">
        <v>-0.134238</v>
      </c>
      <c r="EZ366">
        <v>1.52576</v>
      </c>
      <c r="FA366">
        <v>20.3798</v>
      </c>
      <c r="FB366">
        <v>5.21684</v>
      </c>
      <c r="FC366">
        <v>12.0099</v>
      </c>
      <c r="FD366">
        <v>4.98955</v>
      </c>
      <c r="FE366">
        <v>3.2885</v>
      </c>
      <c r="FF366">
        <v>9999</v>
      </c>
      <c r="FG366">
        <v>9999</v>
      </c>
      <c r="FH366">
        <v>9999</v>
      </c>
      <c r="FI366">
        <v>267.9</v>
      </c>
      <c r="FJ366">
        <v>1.86701</v>
      </c>
      <c r="FK366">
        <v>1.86613</v>
      </c>
      <c r="FL366">
        <v>1.86554</v>
      </c>
      <c r="FM366">
        <v>1.8655</v>
      </c>
      <c r="FN366">
        <v>1.86731</v>
      </c>
      <c r="FO366">
        <v>1.86981</v>
      </c>
      <c r="FP366">
        <v>1.86845</v>
      </c>
      <c r="FQ366">
        <v>1.86996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-4.752</v>
      </c>
      <c r="GF366">
        <v>-0.1364</v>
      </c>
      <c r="GG366">
        <v>-1.924539205026614</v>
      </c>
      <c r="GH366">
        <v>-0.003472570976848066</v>
      </c>
      <c r="GI366">
        <v>7.724417303660118E-07</v>
      </c>
      <c r="GJ366">
        <v>-2.052396271755168E-10</v>
      </c>
      <c r="GK366">
        <v>-0.1837585470287317</v>
      </c>
      <c r="GL366">
        <v>-0.01104087791735834</v>
      </c>
      <c r="GM366">
        <v>0.001110027317673367</v>
      </c>
      <c r="GN366">
        <v>-2.007286811265012E-05</v>
      </c>
      <c r="GO366">
        <v>4</v>
      </c>
      <c r="GP366">
        <v>2317</v>
      </c>
      <c r="GQ366">
        <v>1</v>
      </c>
      <c r="GR366">
        <v>22</v>
      </c>
      <c r="GS366">
        <v>8681.799999999999</v>
      </c>
      <c r="GT366">
        <v>8681.9</v>
      </c>
      <c r="GU366">
        <v>2.12891</v>
      </c>
      <c r="GV366">
        <v>2.20093</v>
      </c>
      <c r="GW366">
        <v>1.39648</v>
      </c>
      <c r="GX366">
        <v>2.33276</v>
      </c>
      <c r="GY366">
        <v>1.49536</v>
      </c>
      <c r="GZ366">
        <v>2.44263</v>
      </c>
      <c r="HA366">
        <v>32.5982</v>
      </c>
      <c r="HB366">
        <v>15.9795</v>
      </c>
      <c r="HC366">
        <v>18</v>
      </c>
      <c r="HD366">
        <v>513.4640000000001</v>
      </c>
      <c r="HE366">
        <v>454.394</v>
      </c>
      <c r="HF366">
        <v>21.3773</v>
      </c>
      <c r="HG366">
        <v>25.7339</v>
      </c>
      <c r="HH366">
        <v>29.9999</v>
      </c>
      <c r="HI366">
        <v>25.7586</v>
      </c>
      <c r="HJ366">
        <v>25.707</v>
      </c>
      <c r="HK366">
        <v>42.6179</v>
      </c>
      <c r="HL366">
        <v>10.9386</v>
      </c>
      <c r="HM366">
        <v>30.4216</v>
      </c>
      <c r="HN366">
        <v>21.3649</v>
      </c>
      <c r="HO366">
        <v>1041.83</v>
      </c>
      <c r="HP366">
        <v>15.7065</v>
      </c>
      <c r="HQ366">
        <v>100.841</v>
      </c>
      <c r="HR366">
        <v>100.908</v>
      </c>
    </row>
    <row r="367" spans="1:226">
      <c r="A367">
        <v>351</v>
      </c>
      <c r="B367">
        <v>1664380235.5</v>
      </c>
      <c r="C367">
        <v>4030.5</v>
      </c>
      <c r="D367" t="s">
        <v>1067</v>
      </c>
      <c r="E367" t="s">
        <v>1068</v>
      </c>
      <c r="F367">
        <v>5</v>
      </c>
      <c r="G367" t="s">
        <v>944</v>
      </c>
      <c r="H367" t="s">
        <v>354</v>
      </c>
      <c r="I367">
        <v>1664380228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1042.605022263632</v>
      </c>
      <c r="AK367">
        <v>997.8999030303029</v>
      </c>
      <c r="AL367">
        <v>3.415082944157056</v>
      </c>
      <c r="AM367">
        <v>64.67679639043206</v>
      </c>
      <c r="AN367">
        <f>(AP367 - AO367 + BO367*1E3/(8.314*(BQ367+273.15)) * AR367/BN367 * AQ367) * BN367/(100*BB367) * 1000/(1000 - AP367)</f>
        <v>0</v>
      </c>
      <c r="AO367">
        <v>15.7608502262939</v>
      </c>
      <c r="AP367">
        <v>18.24722242424242</v>
      </c>
      <c r="AQ367">
        <v>2.557604971251921E-05</v>
      </c>
      <c r="AR367">
        <v>104.18039947468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1664380228</v>
      </c>
      <c r="BH367">
        <v>956.2807777777779</v>
      </c>
      <c r="BI367">
        <v>1010.799814814815</v>
      </c>
      <c r="BJ367">
        <v>18.24372592592593</v>
      </c>
      <c r="BK367">
        <v>15.69594444444445</v>
      </c>
      <c r="BL367">
        <v>961.0112592592593</v>
      </c>
      <c r="BM367">
        <v>18.38005555555556</v>
      </c>
      <c r="BN367">
        <v>500.0553703703703</v>
      </c>
      <c r="BO367">
        <v>91.3937962962963</v>
      </c>
      <c r="BP367">
        <v>0.09998099259259259</v>
      </c>
      <c r="BQ367">
        <v>24.57988148148148</v>
      </c>
      <c r="BR367">
        <v>25.03034444444445</v>
      </c>
      <c r="BS367">
        <v>999.9000000000001</v>
      </c>
      <c r="BT367">
        <v>0</v>
      </c>
      <c r="BU367">
        <v>0</v>
      </c>
      <c r="BV367">
        <v>10003.96222222222</v>
      </c>
      <c r="BW367">
        <v>0</v>
      </c>
      <c r="BX367">
        <v>7.869059999999998</v>
      </c>
      <c r="BY367">
        <v>-54.5192</v>
      </c>
      <c r="BZ367">
        <v>974.0511111111111</v>
      </c>
      <c r="CA367">
        <v>1026.919259259259</v>
      </c>
      <c r="CB367">
        <v>2.547794074074074</v>
      </c>
      <c r="CC367">
        <v>1010.799814814815</v>
      </c>
      <c r="CD367">
        <v>15.69594444444445</v>
      </c>
      <c r="CE367">
        <v>1.667363333333333</v>
      </c>
      <c r="CF367">
        <v>1.434511851851852</v>
      </c>
      <c r="CG367">
        <v>14.59587777777778</v>
      </c>
      <c r="CH367">
        <v>12.28736666666667</v>
      </c>
      <c r="CI367">
        <v>1999.99962962963</v>
      </c>
      <c r="CJ367">
        <v>0.979995111111111</v>
      </c>
      <c r="CK367">
        <v>0.02000458888888889</v>
      </c>
      <c r="CL367">
        <v>0</v>
      </c>
      <c r="CM367">
        <v>830.5044814814815</v>
      </c>
      <c r="CN367">
        <v>5.00097</v>
      </c>
      <c r="CO367">
        <v>16484.36666666666</v>
      </c>
      <c r="CP367">
        <v>16707.54444444444</v>
      </c>
      <c r="CQ367">
        <v>37.56666666666667</v>
      </c>
      <c r="CR367">
        <v>38.25</v>
      </c>
      <c r="CS367">
        <v>37.56666666666666</v>
      </c>
      <c r="CT367">
        <v>37.812</v>
      </c>
      <c r="CU367">
        <v>38</v>
      </c>
      <c r="CV367">
        <v>1955.089629629629</v>
      </c>
      <c r="CW367">
        <v>39.91</v>
      </c>
      <c r="CX367">
        <v>0</v>
      </c>
      <c r="CY367">
        <v>1664380239.4</v>
      </c>
      <c r="CZ367">
        <v>0</v>
      </c>
      <c r="DA367">
        <v>0</v>
      </c>
      <c r="DB367" t="s">
        <v>356</v>
      </c>
      <c r="DC367">
        <v>1663859321.1</v>
      </c>
      <c r="DD367">
        <v>1663859315.6</v>
      </c>
      <c r="DE367">
        <v>0</v>
      </c>
      <c r="DF367">
        <v>0.196</v>
      </c>
      <c r="DG367">
        <v>-0.001</v>
      </c>
      <c r="DH367">
        <v>-5.941</v>
      </c>
      <c r="DI367">
        <v>-0.174</v>
      </c>
      <c r="DJ367">
        <v>1500</v>
      </c>
      <c r="DK367">
        <v>17</v>
      </c>
      <c r="DL367">
        <v>0.13</v>
      </c>
      <c r="DM367">
        <v>0.04</v>
      </c>
      <c r="DN367">
        <v>-54.41260731707317</v>
      </c>
      <c r="DO367">
        <v>-2.143007665505068</v>
      </c>
      <c r="DP367">
        <v>0.2174759458414457</v>
      </c>
      <c r="DQ367">
        <v>0</v>
      </c>
      <c r="DR367">
        <v>2.571833658536586</v>
      </c>
      <c r="DS367">
        <v>-0.5319058536585379</v>
      </c>
      <c r="DT367">
        <v>0.05462146262503446</v>
      </c>
      <c r="DU367">
        <v>0</v>
      </c>
      <c r="DV367">
        <v>0</v>
      </c>
      <c r="DW367">
        <v>2</v>
      </c>
      <c r="DX367" t="s">
        <v>357</v>
      </c>
      <c r="DY367">
        <v>2.98412</v>
      </c>
      <c r="DZ367">
        <v>2.71574</v>
      </c>
      <c r="EA367">
        <v>0.172978</v>
      </c>
      <c r="EB367">
        <v>0.176823</v>
      </c>
      <c r="EC367">
        <v>0.0898427</v>
      </c>
      <c r="ED367">
        <v>0.0793997</v>
      </c>
      <c r="EE367">
        <v>26238.6</v>
      </c>
      <c r="EF367">
        <v>26249.5</v>
      </c>
      <c r="EG367">
        <v>29480.4</v>
      </c>
      <c r="EH367">
        <v>29485.8</v>
      </c>
      <c r="EI367">
        <v>35567.2</v>
      </c>
      <c r="EJ367">
        <v>36090.5</v>
      </c>
      <c r="EK367">
        <v>41544.8</v>
      </c>
      <c r="EL367">
        <v>42013.3</v>
      </c>
      <c r="EM367">
        <v>1.9595</v>
      </c>
      <c r="EN367">
        <v>1.93572</v>
      </c>
      <c r="EO367">
        <v>0.119284</v>
      </c>
      <c r="EP367">
        <v>0</v>
      </c>
      <c r="EQ367">
        <v>23.0767</v>
      </c>
      <c r="ER367">
        <v>999.9</v>
      </c>
      <c r="ES367">
        <v>41.7</v>
      </c>
      <c r="ET367">
        <v>28.4</v>
      </c>
      <c r="EU367">
        <v>17.7225</v>
      </c>
      <c r="EV367">
        <v>63.1097</v>
      </c>
      <c r="EW367">
        <v>33.1691</v>
      </c>
      <c r="EX367">
        <v>1</v>
      </c>
      <c r="EY367">
        <v>-0.134535</v>
      </c>
      <c r="EZ367">
        <v>1.5678</v>
      </c>
      <c r="FA367">
        <v>20.3793</v>
      </c>
      <c r="FB367">
        <v>5.21759</v>
      </c>
      <c r="FC367">
        <v>12.0099</v>
      </c>
      <c r="FD367">
        <v>4.98935</v>
      </c>
      <c r="FE367">
        <v>3.28848</v>
      </c>
      <c r="FF367">
        <v>9999</v>
      </c>
      <c r="FG367">
        <v>9999</v>
      </c>
      <c r="FH367">
        <v>9999</v>
      </c>
      <c r="FI367">
        <v>267.9</v>
      </c>
      <c r="FJ367">
        <v>1.86695</v>
      </c>
      <c r="FK367">
        <v>1.86612</v>
      </c>
      <c r="FL367">
        <v>1.86554</v>
      </c>
      <c r="FM367">
        <v>1.86548</v>
      </c>
      <c r="FN367">
        <v>1.86731</v>
      </c>
      <c r="FO367">
        <v>1.86981</v>
      </c>
      <c r="FP367">
        <v>1.86847</v>
      </c>
      <c r="FQ367">
        <v>1.86996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-4.795</v>
      </c>
      <c r="GF367">
        <v>-0.1363</v>
      </c>
      <c r="GG367">
        <v>-1.924539205026614</v>
      </c>
      <c r="GH367">
        <v>-0.003472570976848066</v>
      </c>
      <c r="GI367">
        <v>7.724417303660118E-07</v>
      </c>
      <c r="GJ367">
        <v>-2.052396271755168E-10</v>
      </c>
      <c r="GK367">
        <v>-0.1837585470287317</v>
      </c>
      <c r="GL367">
        <v>-0.01104087791735834</v>
      </c>
      <c r="GM367">
        <v>0.001110027317673367</v>
      </c>
      <c r="GN367">
        <v>-2.007286811265012E-05</v>
      </c>
      <c r="GO367">
        <v>4</v>
      </c>
      <c r="GP367">
        <v>2317</v>
      </c>
      <c r="GQ367">
        <v>1</v>
      </c>
      <c r="GR367">
        <v>22</v>
      </c>
      <c r="GS367">
        <v>8681.9</v>
      </c>
      <c r="GT367">
        <v>8682</v>
      </c>
      <c r="GU367">
        <v>2.15942</v>
      </c>
      <c r="GV367">
        <v>2.19604</v>
      </c>
      <c r="GW367">
        <v>1.39771</v>
      </c>
      <c r="GX367">
        <v>2.33276</v>
      </c>
      <c r="GY367">
        <v>1.49536</v>
      </c>
      <c r="GZ367">
        <v>2.39624</v>
      </c>
      <c r="HA367">
        <v>32.5982</v>
      </c>
      <c r="HB367">
        <v>15.9708</v>
      </c>
      <c r="HC367">
        <v>18</v>
      </c>
      <c r="HD367">
        <v>513.668</v>
      </c>
      <c r="HE367">
        <v>454.348</v>
      </c>
      <c r="HF367">
        <v>21.3433</v>
      </c>
      <c r="HG367">
        <v>25.7318</v>
      </c>
      <c r="HH367">
        <v>30.0001</v>
      </c>
      <c r="HI367">
        <v>25.758</v>
      </c>
      <c r="HJ367">
        <v>25.7052</v>
      </c>
      <c r="HK367">
        <v>43.2131</v>
      </c>
      <c r="HL367">
        <v>10.9386</v>
      </c>
      <c r="HM367">
        <v>30.4216</v>
      </c>
      <c r="HN367">
        <v>21.3338</v>
      </c>
      <c r="HO367">
        <v>1055.19</v>
      </c>
      <c r="HP367">
        <v>15.7316</v>
      </c>
      <c r="HQ367">
        <v>100.841</v>
      </c>
      <c r="HR367">
        <v>100.906</v>
      </c>
    </row>
    <row r="368" spans="1:226">
      <c r="A368">
        <v>352</v>
      </c>
      <c r="B368">
        <v>1664380240.5</v>
      </c>
      <c r="C368">
        <v>4035.5</v>
      </c>
      <c r="D368" t="s">
        <v>1069</v>
      </c>
      <c r="E368" t="s">
        <v>1070</v>
      </c>
      <c r="F368">
        <v>5</v>
      </c>
      <c r="G368" t="s">
        <v>944</v>
      </c>
      <c r="H368" t="s">
        <v>354</v>
      </c>
      <c r="I368">
        <v>1664380232.714286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1059.524636478183</v>
      </c>
      <c r="AK368">
        <v>1014.842181818182</v>
      </c>
      <c r="AL368">
        <v>3.391419513046584</v>
      </c>
      <c r="AM368">
        <v>64.67679639043206</v>
      </c>
      <c r="AN368">
        <f>(AP368 - AO368 + BO368*1E3/(8.314*(BQ368+273.15)) * AR368/BN368 * AQ368) * BN368/(100*BB368) * 1000/(1000 - AP368)</f>
        <v>0</v>
      </c>
      <c r="AO368">
        <v>15.79766569710224</v>
      </c>
      <c r="AP368">
        <v>18.26227393939393</v>
      </c>
      <c r="AQ368">
        <v>6.552686849540299E-05</v>
      </c>
      <c r="AR368">
        <v>104.18039947468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1664380232.714286</v>
      </c>
      <c r="BH368">
        <v>972.021142857143</v>
      </c>
      <c r="BI368">
        <v>1026.643571428571</v>
      </c>
      <c r="BJ368">
        <v>18.24766785714286</v>
      </c>
      <c r="BK368">
        <v>15.74265714285714</v>
      </c>
      <c r="BL368">
        <v>976.7918571428572</v>
      </c>
      <c r="BM368">
        <v>18.38396428571428</v>
      </c>
      <c r="BN368">
        <v>500.0645357142857</v>
      </c>
      <c r="BO368">
        <v>91.39390714285716</v>
      </c>
      <c r="BP368">
        <v>0.09997781785714287</v>
      </c>
      <c r="BQ368">
        <v>24.57726428571428</v>
      </c>
      <c r="BR368">
        <v>25.03184285714286</v>
      </c>
      <c r="BS368">
        <v>999.9000000000002</v>
      </c>
      <c r="BT368">
        <v>0</v>
      </c>
      <c r="BU368">
        <v>0</v>
      </c>
      <c r="BV368">
        <v>10006.54535714286</v>
      </c>
      <c r="BW368">
        <v>0</v>
      </c>
      <c r="BX368">
        <v>7.869059999999998</v>
      </c>
      <c r="BY368">
        <v>-54.62311071428572</v>
      </c>
      <c r="BZ368">
        <v>990.0881428571429</v>
      </c>
      <c r="CA368">
        <v>1043.065714285714</v>
      </c>
      <c r="CB368">
        <v>2.505015357142857</v>
      </c>
      <c r="CC368">
        <v>1026.643571428571</v>
      </c>
      <c r="CD368">
        <v>15.74265714285714</v>
      </c>
      <c r="CE368">
        <v>1.667725357142857</v>
      </c>
      <c r="CF368">
        <v>1.438783214285714</v>
      </c>
      <c r="CG368">
        <v>14.59924642857143</v>
      </c>
      <c r="CH368">
        <v>12.33258214285714</v>
      </c>
      <c r="CI368">
        <v>1999.995</v>
      </c>
      <c r="CJ368">
        <v>0.979995107142857</v>
      </c>
      <c r="CK368">
        <v>0.02000459285714285</v>
      </c>
      <c r="CL368">
        <v>0</v>
      </c>
      <c r="CM368">
        <v>830.5742142857143</v>
      </c>
      <c r="CN368">
        <v>5.00097</v>
      </c>
      <c r="CO368">
        <v>16486.48571428571</v>
      </c>
      <c r="CP368">
        <v>16707.50714285715</v>
      </c>
      <c r="CQ368">
        <v>37.5665</v>
      </c>
      <c r="CR368">
        <v>38.25</v>
      </c>
      <c r="CS368">
        <v>37.5665</v>
      </c>
      <c r="CT368">
        <v>37.812</v>
      </c>
      <c r="CU368">
        <v>38</v>
      </c>
      <c r="CV368">
        <v>1955.085</v>
      </c>
      <c r="CW368">
        <v>39.91</v>
      </c>
      <c r="CX368">
        <v>0</v>
      </c>
      <c r="CY368">
        <v>1664380244.8</v>
      </c>
      <c r="CZ368">
        <v>0</v>
      </c>
      <c r="DA368">
        <v>0</v>
      </c>
      <c r="DB368" t="s">
        <v>356</v>
      </c>
      <c r="DC368">
        <v>1663859321.1</v>
      </c>
      <c r="DD368">
        <v>1663859315.6</v>
      </c>
      <c r="DE368">
        <v>0</v>
      </c>
      <c r="DF368">
        <v>0.196</v>
      </c>
      <c r="DG368">
        <v>-0.001</v>
      </c>
      <c r="DH368">
        <v>-5.941</v>
      </c>
      <c r="DI368">
        <v>-0.174</v>
      </c>
      <c r="DJ368">
        <v>1500</v>
      </c>
      <c r="DK368">
        <v>17</v>
      </c>
      <c r="DL368">
        <v>0.13</v>
      </c>
      <c r="DM368">
        <v>0.04</v>
      </c>
      <c r="DN368">
        <v>-54.51938048780488</v>
      </c>
      <c r="DO368">
        <v>-1.603676655052294</v>
      </c>
      <c r="DP368">
        <v>0.1752649036417237</v>
      </c>
      <c r="DQ368">
        <v>0</v>
      </c>
      <c r="DR368">
        <v>2.538284634146342</v>
      </c>
      <c r="DS368">
        <v>-0.5937606271777007</v>
      </c>
      <c r="DT368">
        <v>0.06006116102682781</v>
      </c>
      <c r="DU368">
        <v>0</v>
      </c>
      <c r="DV368">
        <v>0</v>
      </c>
      <c r="DW368">
        <v>2</v>
      </c>
      <c r="DX368" t="s">
        <v>357</v>
      </c>
      <c r="DY368">
        <v>2.98423</v>
      </c>
      <c r="DZ368">
        <v>2.71547</v>
      </c>
      <c r="EA368">
        <v>0.174857</v>
      </c>
      <c r="EB368">
        <v>0.178655</v>
      </c>
      <c r="EC368">
        <v>0.0898877</v>
      </c>
      <c r="ED368">
        <v>0.07945629999999999</v>
      </c>
      <c r="EE368">
        <v>26179.3</v>
      </c>
      <c r="EF368">
        <v>26191.2</v>
      </c>
      <c r="EG368">
        <v>29480.6</v>
      </c>
      <c r="EH368">
        <v>29485.8</v>
      </c>
      <c r="EI368">
        <v>35566</v>
      </c>
      <c r="EJ368">
        <v>36088.3</v>
      </c>
      <c r="EK368">
        <v>41545.5</v>
      </c>
      <c r="EL368">
        <v>42013.3</v>
      </c>
      <c r="EM368">
        <v>1.9594</v>
      </c>
      <c r="EN368">
        <v>1.9358</v>
      </c>
      <c r="EO368">
        <v>0.118963</v>
      </c>
      <c r="EP368">
        <v>0</v>
      </c>
      <c r="EQ368">
        <v>23.0727</v>
      </c>
      <c r="ER368">
        <v>999.9</v>
      </c>
      <c r="ES368">
        <v>41.7</v>
      </c>
      <c r="ET368">
        <v>28.3</v>
      </c>
      <c r="EU368">
        <v>17.6186</v>
      </c>
      <c r="EV368">
        <v>62.8497</v>
      </c>
      <c r="EW368">
        <v>33.0489</v>
      </c>
      <c r="EX368">
        <v>1</v>
      </c>
      <c r="EY368">
        <v>-0.134451</v>
      </c>
      <c r="EZ368">
        <v>1.59669</v>
      </c>
      <c r="FA368">
        <v>20.379</v>
      </c>
      <c r="FB368">
        <v>5.21684</v>
      </c>
      <c r="FC368">
        <v>12.0099</v>
      </c>
      <c r="FD368">
        <v>4.98935</v>
      </c>
      <c r="FE368">
        <v>3.2884</v>
      </c>
      <c r="FF368">
        <v>9999</v>
      </c>
      <c r="FG368">
        <v>9999</v>
      </c>
      <c r="FH368">
        <v>9999</v>
      </c>
      <c r="FI368">
        <v>267.9</v>
      </c>
      <c r="FJ368">
        <v>1.86697</v>
      </c>
      <c r="FK368">
        <v>1.86612</v>
      </c>
      <c r="FL368">
        <v>1.86554</v>
      </c>
      <c r="FM368">
        <v>1.86551</v>
      </c>
      <c r="FN368">
        <v>1.86731</v>
      </c>
      <c r="FO368">
        <v>1.86981</v>
      </c>
      <c r="FP368">
        <v>1.86845</v>
      </c>
      <c r="FQ368">
        <v>1.86995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-4.841</v>
      </c>
      <c r="GF368">
        <v>-0.1361</v>
      </c>
      <c r="GG368">
        <v>-1.924539205026614</v>
      </c>
      <c r="GH368">
        <v>-0.003472570976848066</v>
      </c>
      <c r="GI368">
        <v>7.724417303660118E-07</v>
      </c>
      <c r="GJ368">
        <v>-2.052396271755168E-10</v>
      </c>
      <c r="GK368">
        <v>-0.1837585470287317</v>
      </c>
      <c r="GL368">
        <v>-0.01104087791735834</v>
      </c>
      <c r="GM368">
        <v>0.001110027317673367</v>
      </c>
      <c r="GN368">
        <v>-2.007286811265012E-05</v>
      </c>
      <c r="GO368">
        <v>4</v>
      </c>
      <c r="GP368">
        <v>2317</v>
      </c>
      <c r="GQ368">
        <v>1</v>
      </c>
      <c r="GR368">
        <v>22</v>
      </c>
      <c r="GS368">
        <v>8682</v>
      </c>
      <c r="GT368">
        <v>8682.1</v>
      </c>
      <c r="GU368">
        <v>2.18384</v>
      </c>
      <c r="GV368">
        <v>2.20093</v>
      </c>
      <c r="GW368">
        <v>1.39648</v>
      </c>
      <c r="GX368">
        <v>2.33398</v>
      </c>
      <c r="GY368">
        <v>1.49536</v>
      </c>
      <c r="GZ368">
        <v>2.38159</v>
      </c>
      <c r="HA368">
        <v>32.5982</v>
      </c>
      <c r="HB368">
        <v>15.9708</v>
      </c>
      <c r="HC368">
        <v>18</v>
      </c>
      <c r="HD368">
        <v>513.5839999999999</v>
      </c>
      <c r="HE368">
        <v>454.383</v>
      </c>
      <c r="HF368">
        <v>21.3071</v>
      </c>
      <c r="HG368">
        <v>25.7291</v>
      </c>
      <c r="HH368">
        <v>30.0001</v>
      </c>
      <c r="HI368">
        <v>25.7558</v>
      </c>
      <c r="HJ368">
        <v>25.7038</v>
      </c>
      <c r="HK368">
        <v>43.7225</v>
      </c>
      <c r="HL368">
        <v>10.9386</v>
      </c>
      <c r="HM368">
        <v>30.8746</v>
      </c>
      <c r="HN368">
        <v>21.3011</v>
      </c>
      <c r="HO368">
        <v>1075.22</v>
      </c>
      <c r="HP368">
        <v>15.7587</v>
      </c>
      <c r="HQ368">
        <v>100.842</v>
      </c>
      <c r="HR368">
        <v>100.906</v>
      </c>
    </row>
    <row r="369" spans="1:226">
      <c r="A369">
        <v>353</v>
      </c>
      <c r="B369">
        <v>1664380245.5</v>
      </c>
      <c r="C369">
        <v>4040.5</v>
      </c>
      <c r="D369" t="s">
        <v>1071</v>
      </c>
      <c r="E369" t="s">
        <v>1072</v>
      </c>
      <c r="F369">
        <v>5</v>
      </c>
      <c r="G369" t="s">
        <v>944</v>
      </c>
      <c r="H369" t="s">
        <v>354</v>
      </c>
      <c r="I369">
        <v>1664380238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1076.571801377529</v>
      </c>
      <c r="AK369">
        <v>1031.764545454545</v>
      </c>
      <c r="AL369">
        <v>3.381873643802318</v>
      </c>
      <c r="AM369">
        <v>64.67679639043206</v>
      </c>
      <c r="AN369">
        <f>(AP369 - AO369 + BO369*1E3/(8.314*(BQ369+273.15)) * AR369/BN369 * AQ369) * BN369/(100*BB369) * 1000/(1000 - AP369)</f>
        <v>0</v>
      </c>
      <c r="AO369">
        <v>15.82700517838795</v>
      </c>
      <c r="AP369">
        <v>18.26466909090908</v>
      </c>
      <c r="AQ369">
        <v>8.979585649740607E-06</v>
      </c>
      <c r="AR369">
        <v>104.18039947468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1664380238</v>
      </c>
      <c r="BH369">
        <v>989.6481111111111</v>
      </c>
      <c r="BI369">
        <v>1044.362222222222</v>
      </c>
      <c r="BJ369">
        <v>18.2543</v>
      </c>
      <c r="BK369">
        <v>15.7935962962963</v>
      </c>
      <c r="BL369">
        <v>994.4632962962963</v>
      </c>
      <c r="BM369">
        <v>18.39052962962963</v>
      </c>
      <c r="BN369">
        <v>500.0716296296296</v>
      </c>
      <c r="BO369">
        <v>91.39420370370371</v>
      </c>
      <c r="BP369">
        <v>0.1000619851851852</v>
      </c>
      <c r="BQ369">
        <v>24.57383333333334</v>
      </c>
      <c r="BR369">
        <v>25.03213703703704</v>
      </c>
      <c r="BS369">
        <v>999.9000000000001</v>
      </c>
      <c r="BT369">
        <v>0</v>
      </c>
      <c r="BU369">
        <v>0</v>
      </c>
      <c r="BV369">
        <v>9994.354814814815</v>
      </c>
      <c r="BW369">
        <v>0</v>
      </c>
      <c r="BX369">
        <v>7.869059999999998</v>
      </c>
      <c r="BY369">
        <v>-54.71471111111111</v>
      </c>
      <c r="BZ369">
        <v>1008.049185185185</v>
      </c>
      <c r="CA369">
        <v>1061.121481481482</v>
      </c>
      <c r="CB369">
        <v>2.460703703703703</v>
      </c>
      <c r="CC369">
        <v>1044.362222222222</v>
      </c>
      <c r="CD369">
        <v>15.7935962962963</v>
      </c>
      <c r="CE369">
        <v>1.668336666666667</v>
      </c>
      <c r="CF369">
        <v>1.443442592592592</v>
      </c>
      <c r="CG369">
        <v>14.60491851851852</v>
      </c>
      <c r="CH369">
        <v>12.38183333333333</v>
      </c>
      <c r="CI369">
        <v>1999.995555555555</v>
      </c>
      <c r="CJ369">
        <v>0.979995111111111</v>
      </c>
      <c r="CK369">
        <v>0.02000458888888889</v>
      </c>
      <c r="CL369">
        <v>0</v>
      </c>
      <c r="CM369">
        <v>830.6166296296296</v>
      </c>
      <c r="CN369">
        <v>5.00097</v>
      </c>
      <c r="CO369">
        <v>16488.28518518518</v>
      </c>
      <c r="CP369">
        <v>16707.50740740741</v>
      </c>
      <c r="CQ369">
        <v>37.56666666666667</v>
      </c>
      <c r="CR369">
        <v>38.25</v>
      </c>
      <c r="CS369">
        <v>37.56666666666667</v>
      </c>
      <c r="CT369">
        <v>37.812</v>
      </c>
      <c r="CU369">
        <v>38</v>
      </c>
      <c r="CV369">
        <v>1955.085555555555</v>
      </c>
      <c r="CW369">
        <v>39.91</v>
      </c>
      <c r="CX369">
        <v>0</v>
      </c>
      <c r="CY369">
        <v>1664380249.6</v>
      </c>
      <c r="CZ369">
        <v>0</v>
      </c>
      <c r="DA369">
        <v>0</v>
      </c>
      <c r="DB369" t="s">
        <v>356</v>
      </c>
      <c r="DC369">
        <v>1663859321.1</v>
      </c>
      <c r="DD369">
        <v>1663859315.6</v>
      </c>
      <c r="DE369">
        <v>0</v>
      </c>
      <c r="DF369">
        <v>0.196</v>
      </c>
      <c r="DG369">
        <v>-0.001</v>
      </c>
      <c r="DH369">
        <v>-5.941</v>
      </c>
      <c r="DI369">
        <v>-0.174</v>
      </c>
      <c r="DJ369">
        <v>1500</v>
      </c>
      <c r="DK369">
        <v>17</v>
      </c>
      <c r="DL369">
        <v>0.13</v>
      </c>
      <c r="DM369">
        <v>0.04</v>
      </c>
      <c r="DN369">
        <v>-54.65224634146341</v>
      </c>
      <c r="DO369">
        <v>-0.985678745644593</v>
      </c>
      <c r="DP369">
        <v>0.1329404031109352</v>
      </c>
      <c r="DQ369">
        <v>0</v>
      </c>
      <c r="DR369">
        <v>2.490248780487805</v>
      </c>
      <c r="DS369">
        <v>-0.4833905226480806</v>
      </c>
      <c r="DT369">
        <v>0.05075491720477936</v>
      </c>
      <c r="DU369">
        <v>0</v>
      </c>
      <c r="DV369">
        <v>0</v>
      </c>
      <c r="DW369">
        <v>2</v>
      </c>
      <c r="DX369" t="s">
        <v>357</v>
      </c>
      <c r="DY369">
        <v>2.98439</v>
      </c>
      <c r="DZ369">
        <v>2.71562</v>
      </c>
      <c r="EA369">
        <v>0.176712</v>
      </c>
      <c r="EB369">
        <v>0.180434</v>
      </c>
      <c r="EC369">
        <v>0.0899006</v>
      </c>
      <c r="ED369">
        <v>0.079566</v>
      </c>
      <c r="EE369">
        <v>26119.8</v>
      </c>
      <c r="EF369">
        <v>26134.5</v>
      </c>
      <c r="EG369">
        <v>29479.9</v>
      </c>
      <c r="EH369">
        <v>29485.8</v>
      </c>
      <c r="EI369">
        <v>35564.8</v>
      </c>
      <c r="EJ369">
        <v>36083.9</v>
      </c>
      <c r="EK369">
        <v>41544.7</v>
      </c>
      <c r="EL369">
        <v>42013.2</v>
      </c>
      <c r="EM369">
        <v>1.95982</v>
      </c>
      <c r="EN369">
        <v>1.93615</v>
      </c>
      <c r="EO369">
        <v>0.119682</v>
      </c>
      <c r="EP369">
        <v>0</v>
      </c>
      <c r="EQ369">
        <v>23.0689</v>
      </c>
      <c r="ER369">
        <v>999.9</v>
      </c>
      <c r="ES369">
        <v>41.8</v>
      </c>
      <c r="ET369">
        <v>28.4</v>
      </c>
      <c r="EU369">
        <v>17.7653</v>
      </c>
      <c r="EV369">
        <v>63.2497</v>
      </c>
      <c r="EW369">
        <v>33.0329</v>
      </c>
      <c r="EX369">
        <v>1</v>
      </c>
      <c r="EY369">
        <v>-0.134634</v>
      </c>
      <c r="EZ369">
        <v>1.62175</v>
      </c>
      <c r="FA369">
        <v>20.3787</v>
      </c>
      <c r="FB369">
        <v>5.21729</v>
      </c>
      <c r="FC369">
        <v>12.0099</v>
      </c>
      <c r="FD369">
        <v>4.9896</v>
      </c>
      <c r="FE369">
        <v>3.2886</v>
      </c>
      <c r="FF369">
        <v>9999</v>
      </c>
      <c r="FG369">
        <v>9999</v>
      </c>
      <c r="FH369">
        <v>9999</v>
      </c>
      <c r="FI369">
        <v>267.9</v>
      </c>
      <c r="FJ369">
        <v>1.86701</v>
      </c>
      <c r="FK369">
        <v>1.86612</v>
      </c>
      <c r="FL369">
        <v>1.86554</v>
      </c>
      <c r="FM369">
        <v>1.8655</v>
      </c>
      <c r="FN369">
        <v>1.86733</v>
      </c>
      <c r="FO369">
        <v>1.86981</v>
      </c>
      <c r="FP369">
        <v>1.86845</v>
      </c>
      <c r="FQ369">
        <v>1.86996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-4.88</v>
      </c>
      <c r="GF369">
        <v>-0.1361</v>
      </c>
      <c r="GG369">
        <v>-1.924539205026614</v>
      </c>
      <c r="GH369">
        <v>-0.003472570976848066</v>
      </c>
      <c r="GI369">
        <v>7.724417303660118E-07</v>
      </c>
      <c r="GJ369">
        <v>-2.052396271755168E-10</v>
      </c>
      <c r="GK369">
        <v>-0.1837585470287317</v>
      </c>
      <c r="GL369">
        <v>-0.01104087791735834</v>
      </c>
      <c r="GM369">
        <v>0.001110027317673367</v>
      </c>
      <c r="GN369">
        <v>-2.007286811265012E-05</v>
      </c>
      <c r="GO369">
        <v>4</v>
      </c>
      <c r="GP369">
        <v>2317</v>
      </c>
      <c r="GQ369">
        <v>1</v>
      </c>
      <c r="GR369">
        <v>22</v>
      </c>
      <c r="GS369">
        <v>8682.1</v>
      </c>
      <c r="GT369">
        <v>8682.200000000001</v>
      </c>
      <c r="GU369">
        <v>2.21436</v>
      </c>
      <c r="GV369">
        <v>2.19849</v>
      </c>
      <c r="GW369">
        <v>1.39648</v>
      </c>
      <c r="GX369">
        <v>2.33276</v>
      </c>
      <c r="GY369">
        <v>1.49536</v>
      </c>
      <c r="GZ369">
        <v>2.41333</v>
      </c>
      <c r="HA369">
        <v>32.5982</v>
      </c>
      <c r="HB369">
        <v>15.9708</v>
      </c>
      <c r="HC369">
        <v>18</v>
      </c>
      <c r="HD369">
        <v>513.8440000000001</v>
      </c>
      <c r="HE369">
        <v>454.593</v>
      </c>
      <c r="HF369">
        <v>21.275</v>
      </c>
      <c r="HG369">
        <v>25.7269</v>
      </c>
      <c r="HH369">
        <v>30</v>
      </c>
      <c r="HI369">
        <v>25.7542</v>
      </c>
      <c r="HJ369">
        <v>25.7031</v>
      </c>
      <c r="HK369">
        <v>44.3237</v>
      </c>
      <c r="HL369">
        <v>10.9386</v>
      </c>
      <c r="HM369">
        <v>30.8746</v>
      </c>
      <c r="HN369">
        <v>21.2697</v>
      </c>
      <c r="HO369">
        <v>1088.63</v>
      </c>
      <c r="HP369">
        <v>15.7893</v>
      </c>
      <c r="HQ369">
        <v>100.84</v>
      </c>
      <c r="HR369">
        <v>100.906</v>
      </c>
    </row>
    <row r="370" spans="1:226">
      <c r="A370">
        <v>354</v>
      </c>
      <c r="B370">
        <v>1664380250.5</v>
      </c>
      <c r="C370">
        <v>4045.5</v>
      </c>
      <c r="D370" t="s">
        <v>1073</v>
      </c>
      <c r="E370" t="s">
        <v>1074</v>
      </c>
      <c r="F370">
        <v>5</v>
      </c>
      <c r="G370" t="s">
        <v>944</v>
      </c>
      <c r="H370" t="s">
        <v>354</v>
      </c>
      <c r="I370">
        <v>1664380242.714286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1093.499204477279</v>
      </c>
      <c r="AK370">
        <v>1048.692060606061</v>
      </c>
      <c r="AL370">
        <v>3.40675813718565</v>
      </c>
      <c r="AM370">
        <v>64.67679639043206</v>
      </c>
      <c r="AN370">
        <f>(AP370 - AO370 + BO370*1E3/(8.314*(BQ370+273.15)) * AR370/BN370 * AQ370) * BN370/(100*BB370) * 1000/(1000 - AP370)</f>
        <v>0</v>
      </c>
      <c r="AO370">
        <v>15.83975348134624</v>
      </c>
      <c r="AP370">
        <v>18.26083696969697</v>
      </c>
      <c r="AQ370">
        <v>-1.720109890794607E-05</v>
      </c>
      <c r="AR370">
        <v>104.18039947468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1664380242.714286</v>
      </c>
      <c r="BH370">
        <v>1005.308714285714</v>
      </c>
      <c r="BI370">
        <v>1060.092142857143</v>
      </c>
      <c r="BJ370">
        <v>18.26136428571428</v>
      </c>
      <c r="BK370">
        <v>15.820375</v>
      </c>
      <c r="BL370">
        <v>1010.162964285714</v>
      </c>
      <c r="BM370">
        <v>18.39752857142857</v>
      </c>
      <c r="BN370">
        <v>500.06775</v>
      </c>
      <c r="BO370">
        <v>91.39453214285712</v>
      </c>
      <c r="BP370">
        <v>0.1000032714285714</v>
      </c>
      <c r="BQ370">
        <v>24.56856071428571</v>
      </c>
      <c r="BR370">
        <v>25.03225714285714</v>
      </c>
      <c r="BS370">
        <v>999.9000000000002</v>
      </c>
      <c r="BT370">
        <v>0</v>
      </c>
      <c r="BU370">
        <v>0</v>
      </c>
      <c r="BV370">
        <v>9995.065714285713</v>
      </c>
      <c r="BW370">
        <v>0</v>
      </c>
      <c r="BX370">
        <v>7.869059999999998</v>
      </c>
      <c r="BY370">
        <v>-54.78424642857143</v>
      </c>
      <c r="BZ370">
        <v>1024.007571428572</v>
      </c>
      <c r="CA370">
        <v>1077.132142857143</v>
      </c>
      <c r="CB370">
        <v>2.440983928571428</v>
      </c>
      <c r="CC370">
        <v>1060.092142857143</v>
      </c>
      <c r="CD370">
        <v>15.820375</v>
      </c>
      <c r="CE370">
        <v>1.668988928571429</v>
      </c>
      <c r="CF370">
        <v>1.445895</v>
      </c>
      <c r="CG370">
        <v>14.61096071428571</v>
      </c>
      <c r="CH370">
        <v>12.40769285714286</v>
      </c>
      <c r="CI370">
        <v>2000.006785714286</v>
      </c>
      <c r="CJ370">
        <v>0.979995107142857</v>
      </c>
      <c r="CK370">
        <v>0.02000459285714285</v>
      </c>
      <c r="CL370">
        <v>0</v>
      </c>
      <c r="CM370">
        <v>830.6868214285714</v>
      </c>
      <c r="CN370">
        <v>5.00097</v>
      </c>
      <c r="CO370">
        <v>16489.42857142857</v>
      </c>
      <c r="CP370">
        <v>16707.60357142857</v>
      </c>
      <c r="CQ370">
        <v>37.562</v>
      </c>
      <c r="CR370">
        <v>38.25</v>
      </c>
      <c r="CS370">
        <v>37.562</v>
      </c>
      <c r="CT370">
        <v>37.812</v>
      </c>
      <c r="CU370">
        <v>38</v>
      </c>
      <c r="CV370">
        <v>1955.096785714285</v>
      </c>
      <c r="CW370">
        <v>39.91</v>
      </c>
      <c r="CX370">
        <v>0</v>
      </c>
      <c r="CY370">
        <v>1664380254.4</v>
      </c>
      <c r="CZ370">
        <v>0</v>
      </c>
      <c r="DA370">
        <v>0</v>
      </c>
      <c r="DB370" t="s">
        <v>356</v>
      </c>
      <c r="DC370">
        <v>1663859321.1</v>
      </c>
      <c r="DD370">
        <v>1663859315.6</v>
      </c>
      <c r="DE370">
        <v>0</v>
      </c>
      <c r="DF370">
        <v>0.196</v>
      </c>
      <c r="DG370">
        <v>-0.001</v>
      </c>
      <c r="DH370">
        <v>-5.941</v>
      </c>
      <c r="DI370">
        <v>-0.174</v>
      </c>
      <c r="DJ370">
        <v>1500</v>
      </c>
      <c r="DK370">
        <v>17</v>
      </c>
      <c r="DL370">
        <v>0.13</v>
      </c>
      <c r="DM370">
        <v>0.04</v>
      </c>
      <c r="DN370">
        <v>-54.75394</v>
      </c>
      <c r="DO370">
        <v>-0.6998026266414722</v>
      </c>
      <c r="DP370">
        <v>0.1048602541480797</v>
      </c>
      <c r="DQ370">
        <v>0</v>
      </c>
      <c r="DR370">
        <v>2.456582</v>
      </c>
      <c r="DS370">
        <v>-0.2954098311444729</v>
      </c>
      <c r="DT370">
        <v>0.03184001069409367</v>
      </c>
      <c r="DU370">
        <v>0</v>
      </c>
      <c r="DV370">
        <v>0</v>
      </c>
      <c r="DW370">
        <v>2</v>
      </c>
      <c r="DX370" t="s">
        <v>357</v>
      </c>
      <c r="DY370">
        <v>2.98412</v>
      </c>
      <c r="DZ370">
        <v>2.71559</v>
      </c>
      <c r="EA370">
        <v>0.178553</v>
      </c>
      <c r="EB370">
        <v>0.182241</v>
      </c>
      <c r="EC370">
        <v>0.08987829999999999</v>
      </c>
      <c r="ED370">
        <v>0.0796149</v>
      </c>
      <c r="EE370">
        <v>26061.3</v>
      </c>
      <c r="EF370">
        <v>26077</v>
      </c>
      <c r="EG370">
        <v>29479.7</v>
      </c>
      <c r="EH370">
        <v>29485.9</v>
      </c>
      <c r="EI370">
        <v>35565.6</v>
      </c>
      <c r="EJ370">
        <v>36082.2</v>
      </c>
      <c r="EK370">
        <v>41544.5</v>
      </c>
      <c r="EL370">
        <v>42013.4</v>
      </c>
      <c r="EM370">
        <v>1.95947</v>
      </c>
      <c r="EN370">
        <v>1.93648</v>
      </c>
      <c r="EO370">
        <v>0.119429</v>
      </c>
      <c r="EP370">
        <v>0</v>
      </c>
      <c r="EQ370">
        <v>23.0649</v>
      </c>
      <c r="ER370">
        <v>999.9</v>
      </c>
      <c r="ES370">
        <v>41.9</v>
      </c>
      <c r="ET370">
        <v>28.3</v>
      </c>
      <c r="EU370">
        <v>17.7044</v>
      </c>
      <c r="EV370">
        <v>62.7197</v>
      </c>
      <c r="EW370">
        <v>32.9688</v>
      </c>
      <c r="EX370">
        <v>1</v>
      </c>
      <c r="EY370">
        <v>-0.134649</v>
      </c>
      <c r="EZ370">
        <v>1.64717</v>
      </c>
      <c r="FA370">
        <v>20.3782</v>
      </c>
      <c r="FB370">
        <v>5.21804</v>
      </c>
      <c r="FC370">
        <v>12.0099</v>
      </c>
      <c r="FD370">
        <v>4.9898</v>
      </c>
      <c r="FE370">
        <v>3.28865</v>
      </c>
      <c r="FF370">
        <v>9999</v>
      </c>
      <c r="FG370">
        <v>9999</v>
      </c>
      <c r="FH370">
        <v>9999</v>
      </c>
      <c r="FI370">
        <v>267.9</v>
      </c>
      <c r="FJ370">
        <v>1.86698</v>
      </c>
      <c r="FK370">
        <v>1.86614</v>
      </c>
      <c r="FL370">
        <v>1.86554</v>
      </c>
      <c r="FM370">
        <v>1.86553</v>
      </c>
      <c r="FN370">
        <v>1.86733</v>
      </c>
      <c r="FO370">
        <v>1.86981</v>
      </c>
      <c r="FP370">
        <v>1.86847</v>
      </c>
      <c r="FQ370">
        <v>1.86995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-4.92</v>
      </c>
      <c r="GF370">
        <v>-0.1362</v>
      </c>
      <c r="GG370">
        <v>-1.924539205026614</v>
      </c>
      <c r="GH370">
        <v>-0.003472570976848066</v>
      </c>
      <c r="GI370">
        <v>7.724417303660118E-07</v>
      </c>
      <c r="GJ370">
        <v>-2.052396271755168E-10</v>
      </c>
      <c r="GK370">
        <v>-0.1837585470287317</v>
      </c>
      <c r="GL370">
        <v>-0.01104087791735834</v>
      </c>
      <c r="GM370">
        <v>0.001110027317673367</v>
      </c>
      <c r="GN370">
        <v>-2.007286811265012E-05</v>
      </c>
      <c r="GO370">
        <v>4</v>
      </c>
      <c r="GP370">
        <v>2317</v>
      </c>
      <c r="GQ370">
        <v>1</v>
      </c>
      <c r="GR370">
        <v>22</v>
      </c>
      <c r="GS370">
        <v>8682.200000000001</v>
      </c>
      <c r="GT370">
        <v>8682.200000000001</v>
      </c>
      <c r="GU370">
        <v>2.23999</v>
      </c>
      <c r="GV370">
        <v>2.19604</v>
      </c>
      <c r="GW370">
        <v>1.39648</v>
      </c>
      <c r="GX370">
        <v>2.33276</v>
      </c>
      <c r="GY370">
        <v>1.49536</v>
      </c>
      <c r="GZ370">
        <v>2.46704</v>
      </c>
      <c r="HA370">
        <v>32.5982</v>
      </c>
      <c r="HB370">
        <v>15.9795</v>
      </c>
      <c r="HC370">
        <v>18</v>
      </c>
      <c r="HD370">
        <v>513.604</v>
      </c>
      <c r="HE370">
        <v>454.777</v>
      </c>
      <c r="HF370">
        <v>21.2416</v>
      </c>
      <c r="HG370">
        <v>25.7248</v>
      </c>
      <c r="HH370">
        <v>30</v>
      </c>
      <c r="HI370">
        <v>25.7526</v>
      </c>
      <c r="HJ370">
        <v>25.701</v>
      </c>
      <c r="HK370">
        <v>44.8322</v>
      </c>
      <c r="HL370">
        <v>10.9386</v>
      </c>
      <c r="HM370">
        <v>31.3376</v>
      </c>
      <c r="HN370">
        <v>21.2365</v>
      </c>
      <c r="HO370">
        <v>1108.66</v>
      </c>
      <c r="HP370">
        <v>15.829</v>
      </c>
      <c r="HQ370">
        <v>100.839</v>
      </c>
      <c r="HR370">
        <v>100.906</v>
      </c>
    </row>
    <row r="371" spans="1:226">
      <c r="A371">
        <v>355</v>
      </c>
      <c r="B371">
        <v>1664380255.5</v>
      </c>
      <c r="C371">
        <v>4050.5</v>
      </c>
      <c r="D371" t="s">
        <v>1075</v>
      </c>
      <c r="E371" t="s">
        <v>1076</v>
      </c>
      <c r="F371">
        <v>5</v>
      </c>
      <c r="G371" t="s">
        <v>944</v>
      </c>
      <c r="H371" t="s">
        <v>354</v>
      </c>
      <c r="I371">
        <v>1664380248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1110.656919959065</v>
      </c>
      <c r="AK371">
        <v>1065.607696969697</v>
      </c>
      <c r="AL371">
        <v>3.383825110457546</v>
      </c>
      <c r="AM371">
        <v>64.67679639043206</v>
      </c>
      <c r="AN371">
        <f>(AP371 - AO371 + BO371*1E3/(8.314*(BQ371+273.15)) * AR371/BN371 * AQ371) * BN371/(100*BB371) * 1000/(1000 - AP371)</f>
        <v>0</v>
      </c>
      <c r="AO371">
        <v>15.89170615491637</v>
      </c>
      <c r="AP371">
        <v>18.25915454545454</v>
      </c>
      <c r="AQ371">
        <v>-9.552569617746467E-06</v>
      </c>
      <c r="AR371">
        <v>104.18039947468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1664380248</v>
      </c>
      <c r="BH371">
        <v>1022.866407407408</v>
      </c>
      <c r="BI371">
        <v>1077.778518518518</v>
      </c>
      <c r="BJ371">
        <v>18.26157037037037</v>
      </c>
      <c r="BK371">
        <v>15.85213333333333</v>
      </c>
      <c r="BL371">
        <v>1027.765555555556</v>
      </c>
      <c r="BM371">
        <v>18.39773333333333</v>
      </c>
      <c r="BN371">
        <v>500.0602592592592</v>
      </c>
      <c r="BO371">
        <v>91.39462222222221</v>
      </c>
      <c r="BP371">
        <v>0.09999527777777778</v>
      </c>
      <c r="BQ371">
        <v>24.56017777777778</v>
      </c>
      <c r="BR371">
        <v>25.02759259259259</v>
      </c>
      <c r="BS371">
        <v>999.9000000000001</v>
      </c>
      <c r="BT371">
        <v>0</v>
      </c>
      <c r="BU371">
        <v>0</v>
      </c>
      <c r="BV371">
        <v>10000.41333333333</v>
      </c>
      <c r="BW371">
        <v>0</v>
      </c>
      <c r="BX371">
        <v>7.869059999999998</v>
      </c>
      <c r="BY371">
        <v>-54.91248518518519</v>
      </c>
      <c r="BZ371">
        <v>1041.891481481481</v>
      </c>
      <c r="CA371">
        <v>1095.137777777778</v>
      </c>
      <c r="CB371">
        <v>2.409447037037037</v>
      </c>
      <c r="CC371">
        <v>1077.778518518518</v>
      </c>
      <c r="CD371">
        <v>15.85213333333333</v>
      </c>
      <c r="CE371">
        <v>1.669009629629629</v>
      </c>
      <c r="CF371">
        <v>1.448797777777778</v>
      </c>
      <c r="CG371">
        <v>14.61115185185185</v>
      </c>
      <c r="CH371">
        <v>12.43821481481482</v>
      </c>
      <c r="CI371">
        <v>2000.014444444445</v>
      </c>
      <c r="CJ371">
        <v>0.979995111111111</v>
      </c>
      <c r="CK371">
        <v>0.02000458888888889</v>
      </c>
      <c r="CL371">
        <v>0</v>
      </c>
      <c r="CM371">
        <v>830.6955185185185</v>
      </c>
      <c r="CN371">
        <v>5.00097</v>
      </c>
      <c r="CO371">
        <v>16490.08148148148</v>
      </c>
      <c r="CP371">
        <v>16707.66666666667</v>
      </c>
      <c r="CQ371">
        <v>37.562</v>
      </c>
      <c r="CR371">
        <v>38.25</v>
      </c>
      <c r="CS371">
        <v>37.562</v>
      </c>
      <c r="CT371">
        <v>37.812</v>
      </c>
      <c r="CU371">
        <v>38</v>
      </c>
      <c r="CV371">
        <v>1955.104444444444</v>
      </c>
      <c r="CW371">
        <v>39.91</v>
      </c>
      <c r="CX371">
        <v>0</v>
      </c>
      <c r="CY371">
        <v>1664380259.2</v>
      </c>
      <c r="CZ371">
        <v>0</v>
      </c>
      <c r="DA371">
        <v>0</v>
      </c>
      <c r="DB371" t="s">
        <v>356</v>
      </c>
      <c r="DC371">
        <v>1663859321.1</v>
      </c>
      <c r="DD371">
        <v>1663859315.6</v>
      </c>
      <c r="DE371">
        <v>0</v>
      </c>
      <c r="DF371">
        <v>0.196</v>
      </c>
      <c r="DG371">
        <v>-0.001</v>
      </c>
      <c r="DH371">
        <v>-5.941</v>
      </c>
      <c r="DI371">
        <v>-0.174</v>
      </c>
      <c r="DJ371">
        <v>1500</v>
      </c>
      <c r="DK371">
        <v>17</v>
      </c>
      <c r="DL371">
        <v>0.13</v>
      </c>
      <c r="DM371">
        <v>0.04</v>
      </c>
      <c r="DN371">
        <v>-54.839405</v>
      </c>
      <c r="DO371">
        <v>-1.444406003752309</v>
      </c>
      <c r="DP371">
        <v>0.1574546124284707</v>
      </c>
      <c r="DQ371">
        <v>0</v>
      </c>
      <c r="DR371">
        <v>2.42638775</v>
      </c>
      <c r="DS371">
        <v>-0.3156462664165134</v>
      </c>
      <c r="DT371">
        <v>0.03287314469954918</v>
      </c>
      <c r="DU371">
        <v>0</v>
      </c>
      <c r="DV371">
        <v>0</v>
      </c>
      <c r="DW371">
        <v>2</v>
      </c>
      <c r="DX371" t="s">
        <v>357</v>
      </c>
      <c r="DY371">
        <v>2.98427</v>
      </c>
      <c r="DZ371">
        <v>2.71584</v>
      </c>
      <c r="EA371">
        <v>0.180388</v>
      </c>
      <c r="EB371">
        <v>0.184029</v>
      </c>
      <c r="EC371">
        <v>0.08988400000000001</v>
      </c>
      <c r="ED371">
        <v>0.0798505</v>
      </c>
      <c r="EE371">
        <v>26003.5</v>
      </c>
      <c r="EF371">
        <v>26020</v>
      </c>
      <c r="EG371">
        <v>29480.1</v>
      </c>
      <c r="EH371">
        <v>29485.8</v>
      </c>
      <c r="EI371">
        <v>35565.8</v>
      </c>
      <c r="EJ371">
        <v>36072.6</v>
      </c>
      <c r="EK371">
        <v>41545</v>
      </c>
      <c r="EL371">
        <v>42013.2</v>
      </c>
      <c r="EM371">
        <v>1.9593</v>
      </c>
      <c r="EN371">
        <v>1.93652</v>
      </c>
      <c r="EO371">
        <v>0.118937</v>
      </c>
      <c r="EP371">
        <v>0</v>
      </c>
      <c r="EQ371">
        <v>23.0602</v>
      </c>
      <c r="ER371">
        <v>999.9</v>
      </c>
      <c r="ES371">
        <v>41.9</v>
      </c>
      <c r="ET371">
        <v>28.3</v>
      </c>
      <c r="EU371">
        <v>17.7043</v>
      </c>
      <c r="EV371">
        <v>62.8197</v>
      </c>
      <c r="EW371">
        <v>33.4415</v>
      </c>
      <c r="EX371">
        <v>1</v>
      </c>
      <c r="EY371">
        <v>-0.134715</v>
      </c>
      <c r="EZ371">
        <v>1.65105</v>
      </c>
      <c r="FA371">
        <v>20.378</v>
      </c>
      <c r="FB371">
        <v>5.21864</v>
      </c>
      <c r="FC371">
        <v>12.0099</v>
      </c>
      <c r="FD371">
        <v>4.98975</v>
      </c>
      <c r="FE371">
        <v>3.28863</v>
      </c>
      <c r="FF371">
        <v>9999</v>
      </c>
      <c r="FG371">
        <v>9999</v>
      </c>
      <c r="FH371">
        <v>9999</v>
      </c>
      <c r="FI371">
        <v>267.9</v>
      </c>
      <c r="FJ371">
        <v>1.86696</v>
      </c>
      <c r="FK371">
        <v>1.86611</v>
      </c>
      <c r="FL371">
        <v>1.86553</v>
      </c>
      <c r="FM371">
        <v>1.86551</v>
      </c>
      <c r="FN371">
        <v>1.86728</v>
      </c>
      <c r="FO371">
        <v>1.86981</v>
      </c>
      <c r="FP371">
        <v>1.86844</v>
      </c>
      <c r="FQ371">
        <v>1.86995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-4.96</v>
      </c>
      <c r="GF371">
        <v>-0.1362</v>
      </c>
      <c r="GG371">
        <v>-1.924539205026614</v>
      </c>
      <c r="GH371">
        <v>-0.003472570976848066</v>
      </c>
      <c r="GI371">
        <v>7.724417303660118E-07</v>
      </c>
      <c r="GJ371">
        <v>-2.052396271755168E-10</v>
      </c>
      <c r="GK371">
        <v>-0.1837585470287317</v>
      </c>
      <c r="GL371">
        <v>-0.01104087791735834</v>
      </c>
      <c r="GM371">
        <v>0.001110027317673367</v>
      </c>
      <c r="GN371">
        <v>-2.007286811265012E-05</v>
      </c>
      <c r="GO371">
        <v>4</v>
      </c>
      <c r="GP371">
        <v>2317</v>
      </c>
      <c r="GQ371">
        <v>1</v>
      </c>
      <c r="GR371">
        <v>22</v>
      </c>
      <c r="GS371">
        <v>8682.200000000001</v>
      </c>
      <c r="GT371">
        <v>8682.299999999999</v>
      </c>
      <c r="GU371">
        <v>2.26929</v>
      </c>
      <c r="GV371">
        <v>2.19482</v>
      </c>
      <c r="GW371">
        <v>1.39648</v>
      </c>
      <c r="GX371">
        <v>2.33398</v>
      </c>
      <c r="GY371">
        <v>1.49536</v>
      </c>
      <c r="GZ371">
        <v>2.44751</v>
      </c>
      <c r="HA371">
        <v>32.5982</v>
      </c>
      <c r="HB371">
        <v>15.9708</v>
      </c>
      <c r="HC371">
        <v>18</v>
      </c>
      <c r="HD371">
        <v>513.481</v>
      </c>
      <c r="HE371">
        <v>454.796</v>
      </c>
      <c r="HF371">
        <v>21.2086</v>
      </c>
      <c r="HG371">
        <v>25.7221</v>
      </c>
      <c r="HH371">
        <v>29.9999</v>
      </c>
      <c r="HI371">
        <v>25.7515</v>
      </c>
      <c r="HJ371">
        <v>25.6996</v>
      </c>
      <c r="HK371">
        <v>45.4242</v>
      </c>
      <c r="HL371">
        <v>11.222</v>
      </c>
      <c r="HM371">
        <v>31.733</v>
      </c>
      <c r="HN371">
        <v>21.2064</v>
      </c>
      <c r="HO371">
        <v>1122.02</v>
      </c>
      <c r="HP371">
        <v>15.8554</v>
      </c>
      <c r="HQ371">
        <v>100.841</v>
      </c>
      <c r="HR371">
        <v>100.906</v>
      </c>
    </row>
    <row r="372" spans="1:226">
      <c r="A372">
        <v>356</v>
      </c>
      <c r="B372">
        <v>1664380260.5</v>
      </c>
      <c r="C372">
        <v>4055.5</v>
      </c>
      <c r="D372" t="s">
        <v>1077</v>
      </c>
      <c r="E372" t="s">
        <v>1078</v>
      </c>
      <c r="F372">
        <v>5</v>
      </c>
      <c r="G372" t="s">
        <v>944</v>
      </c>
      <c r="H372" t="s">
        <v>354</v>
      </c>
      <c r="I372">
        <v>1664380252.714286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1127.768419812356</v>
      </c>
      <c r="AK372">
        <v>1082.622666666666</v>
      </c>
      <c r="AL372">
        <v>3.390206478591725</v>
      </c>
      <c r="AM372">
        <v>64.67679639043206</v>
      </c>
      <c r="AN372">
        <f>(AP372 - AO372 + BO372*1E3/(8.314*(BQ372+273.15)) * AR372/BN372 * AQ372) * BN372/(100*BB372) * 1000/(1000 - AP372)</f>
        <v>0</v>
      </c>
      <c r="AO372">
        <v>15.91567765622288</v>
      </c>
      <c r="AP372">
        <v>18.26334424242424</v>
      </c>
      <c r="AQ372">
        <v>1.680060799004714E-05</v>
      </c>
      <c r="AR372">
        <v>104.18039947468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1664380252.714286</v>
      </c>
      <c r="BH372">
        <v>1038.557142857143</v>
      </c>
      <c r="BI372">
        <v>1093.583571428572</v>
      </c>
      <c r="BJ372">
        <v>18.26175357142857</v>
      </c>
      <c r="BK372">
        <v>15.88156785714286</v>
      </c>
      <c r="BL372">
        <v>1043.496785714286</v>
      </c>
      <c r="BM372">
        <v>18.39791071428571</v>
      </c>
      <c r="BN372">
        <v>500.0647142857143</v>
      </c>
      <c r="BO372">
        <v>91.39437857142858</v>
      </c>
      <c r="BP372">
        <v>0.09999770357142858</v>
      </c>
      <c r="BQ372">
        <v>24.55270714285714</v>
      </c>
      <c r="BR372">
        <v>25.02343571428571</v>
      </c>
      <c r="BS372">
        <v>999.9000000000002</v>
      </c>
      <c r="BT372">
        <v>0</v>
      </c>
      <c r="BU372">
        <v>0</v>
      </c>
      <c r="BV372">
        <v>10002.45071428571</v>
      </c>
      <c r="BW372">
        <v>0</v>
      </c>
      <c r="BX372">
        <v>7.869059999999998</v>
      </c>
      <c r="BY372">
        <v>-55.02621785714285</v>
      </c>
      <c r="BZ372">
        <v>1057.876071428571</v>
      </c>
      <c r="CA372">
        <v>1111.231785714285</v>
      </c>
      <c r="CB372">
        <v>2.380197857142857</v>
      </c>
      <c r="CC372">
        <v>1093.583571428572</v>
      </c>
      <c r="CD372">
        <v>15.88156785714286</v>
      </c>
      <c r="CE372">
        <v>1.669021428571429</v>
      </c>
      <c r="CF372">
        <v>1.451483928571429</v>
      </c>
      <c r="CG372">
        <v>14.61126071428571</v>
      </c>
      <c r="CH372">
        <v>12.46641071428571</v>
      </c>
      <c r="CI372">
        <v>1999.999285714286</v>
      </c>
      <c r="CJ372">
        <v>0.9799949999999998</v>
      </c>
      <c r="CK372">
        <v>0.0200047</v>
      </c>
      <c r="CL372">
        <v>0</v>
      </c>
      <c r="CM372">
        <v>830.7268214285714</v>
      </c>
      <c r="CN372">
        <v>5.00097</v>
      </c>
      <c r="CO372">
        <v>16489.53214285714</v>
      </c>
      <c r="CP372">
        <v>16707.53928571429</v>
      </c>
      <c r="CQ372">
        <v>37.562</v>
      </c>
      <c r="CR372">
        <v>38.23875</v>
      </c>
      <c r="CS372">
        <v>37.562</v>
      </c>
      <c r="CT372">
        <v>37.812</v>
      </c>
      <c r="CU372">
        <v>38</v>
      </c>
      <c r="CV372">
        <v>1955.089285714286</v>
      </c>
      <c r="CW372">
        <v>39.91</v>
      </c>
      <c r="CX372">
        <v>0</v>
      </c>
      <c r="CY372">
        <v>1664380264.6</v>
      </c>
      <c r="CZ372">
        <v>0</v>
      </c>
      <c r="DA372">
        <v>0</v>
      </c>
      <c r="DB372" t="s">
        <v>356</v>
      </c>
      <c r="DC372">
        <v>1663859321.1</v>
      </c>
      <c r="DD372">
        <v>1663859315.6</v>
      </c>
      <c r="DE372">
        <v>0</v>
      </c>
      <c r="DF372">
        <v>0.196</v>
      </c>
      <c r="DG372">
        <v>-0.001</v>
      </c>
      <c r="DH372">
        <v>-5.941</v>
      </c>
      <c r="DI372">
        <v>-0.174</v>
      </c>
      <c r="DJ372">
        <v>1500</v>
      </c>
      <c r="DK372">
        <v>17</v>
      </c>
      <c r="DL372">
        <v>0.13</v>
      </c>
      <c r="DM372">
        <v>0.04</v>
      </c>
      <c r="DN372">
        <v>-54.9564463414634</v>
      </c>
      <c r="DO372">
        <v>-1.458800696864159</v>
      </c>
      <c r="DP372">
        <v>0.1598647173471018</v>
      </c>
      <c r="DQ372">
        <v>0</v>
      </c>
      <c r="DR372">
        <v>2.396273170731707</v>
      </c>
      <c r="DS372">
        <v>-0.401325574912888</v>
      </c>
      <c r="DT372">
        <v>0.04107446244999701</v>
      </c>
      <c r="DU372">
        <v>0</v>
      </c>
      <c r="DV372">
        <v>0</v>
      </c>
      <c r="DW372">
        <v>2</v>
      </c>
      <c r="DX372" t="s">
        <v>357</v>
      </c>
      <c r="DY372">
        <v>2.98422</v>
      </c>
      <c r="DZ372">
        <v>2.71549</v>
      </c>
      <c r="EA372">
        <v>0.182205</v>
      </c>
      <c r="EB372">
        <v>0.185794</v>
      </c>
      <c r="EC372">
        <v>0.0898977</v>
      </c>
      <c r="ED372">
        <v>0.079925</v>
      </c>
      <c r="EE372">
        <v>25945.7</v>
      </c>
      <c r="EF372">
        <v>25963.9</v>
      </c>
      <c r="EG372">
        <v>29479.9</v>
      </c>
      <c r="EH372">
        <v>29486</v>
      </c>
      <c r="EI372">
        <v>35565.3</v>
      </c>
      <c r="EJ372">
        <v>36070</v>
      </c>
      <c r="EK372">
        <v>41545</v>
      </c>
      <c r="EL372">
        <v>42013.6</v>
      </c>
      <c r="EM372">
        <v>1.9596</v>
      </c>
      <c r="EN372">
        <v>1.9368</v>
      </c>
      <c r="EO372">
        <v>0.119116</v>
      </c>
      <c r="EP372">
        <v>0</v>
      </c>
      <c r="EQ372">
        <v>23.0553</v>
      </c>
      <c r="ER372">
        <v>999.9</v>
      </c>
      <c r="ES372">
        <v>42</v>
      </c>
      <c r="ET372">
        <v>28.3</v>
      </c>
      <c r="EU372">
        <v>17.7458</v>
      </c>
      <c r="EV372">
        <v>63.0397</v>
      </c>
      <c r="EW372">
        <v>33.145</v>
      </c>
      <c r="EX372">
        <v>1</v>
      </c>
      <c r="EY372">
        <v>-0.134802</v>
      </c>
      <c r="EZ372">
        <v>1.61622</v>
      </c>
      <c r="FA372">
        <v>20.3787</v>
      </c>
      <c r="FB372">
        <v>5.21804</v>
      </c>
      <c r="FC372">
        <v>12.0099</v>
      </c>
      <c r="FD372">
        <v>4.9895</v>
      </c>
      <c r="FE372">
        <v>3.2885</v>
      </c>
      <c r="FF372">
        <v>9999</v>
      </c>
      <c r="FG372">
        <v>9999</v>
      </c>
      <c r="FH372">
        <v>9999</v>
      </c>
      <c r="FI372">
        <v>267.9</v>
      </c>
      <c r="FJ372">
        <v>1.86697</v>
      </c>
      <c r="FK372">
        <v>1.86614</v>
      </c>
      <c r="FL372">
        <v>1.86554</v>
      </c>
      <c r="FM372">
        <v>1.86551</v>
      </c>
      <c r="FN372">
        <v>1.86728</v>
      </c>
      <c r="FO372">
        <v>1.86981</v>
      </c>
      <c r="FP372">
        <v>1.86844</v>
      </c>
      <c r="FQ372">
        <v>1.86995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-5.01</v>
      </c>
      <c r="GF372">
        <v>-0.1361</v>
      </c>
      <c r="GG372">
        <v>-1.924539205026614</v>
      </c>
      <c r="GH372">
        <v>-0.003472570976848066</v>
      </c>
      <c r="GI372">
        <v>7.724417303660118E-07</v>
      </c>
      <c r="GJ372">
        <v>-2.052396271755168E-10</v>
      </c>
      <c r="GK372">
        <v>-0.1837585470287317</v>
      </c>
      <c r="GL372">
        <v>-0.01104087791735834</v>
      </c>
      <c r="GM372">
        <v>0.001110027317673367</v>
      </c>
      <c r="GN372">
        <v>-2.007286811265012E-05</v>
      </c>
      <c r="GO372">
        <v>4</v>
      </c>
      <c r="GP372">
        <v>2317</v>
      </c>
      <c r="GQ372">
        <v>1</v>
      </c>
      <c r="GR372">
        <v>22</v>
      </c>
      <c r="GS372">
        <v>8682.299999999999</v>
      </c>
      <c r="GT372">
        <v>8682.4</v>
      </c>
      <c r="GU372">
        <v>2.29492</v>
      </c>
      <c r="GV372">
        <v>2.19727</v>
      </c>
      <c r="GW372">
        <v>1.39648</v>
      </c>
      <c r="GX372">
        <v>2.33398</v>
      </c>
      <c r="GY372">
        <v>1.49536</v>
      </c>
      <c r="GZ372">
        <v>2.42676</v>
      </c>
      <c r="HA372">
        <v>32.5982</v>
      </c>
      <c r="HB372">
        <v>15.9708</v>
      </c>
      <c r="HC372">
        <v>18</v>
      </c>
      <c r="HD372">
        <v>513.654</v>
      </c>
      <c r="HE372">
        <v>454.958</v>
      </c>
      <c r="HF372">
        <v>21.1852</v>
      </c>
      <c r="HG372">
        <v>25.7193</v>
      </c>
      <c r="HH372">
        <v>29.9999</v>
      </c>
      <c r="HI372">
        <v>25.7493</v>
      </c>
      <c r="HJ372">
        <v>25.6985</v>
      </c>
      <c r="HK372">
        <v>45.9303</v>
      </c>
      <c r="HL372">
        <v>11.222</v>
      </c>
      <c r="HM372">
        <v>31.733</v>
      </c>
      <c r="HN372">
        <v>21.1887</v>
      </c>
      <c r="HO372">
        <v>1135.37</v>
      </c>
      <c r="HP372">
        <v>15.8867</v>
      </c>
      <c r="HQ372">
        <v>100.84</v>
      </c>
      <c r="HR372">
        <v>100.907</v>
      </c>
    </row>
    <row r="373" spans="1:226">
      <c r="A373">
        <v>357</v>
      </c>
      <c r="B373">
        <v>1664380265.5</v>
      </c>
      <c r="C373">
        <v>4060.5</v>
      </c>
      <c r="D373" t="s">
        <v>1079</v>
      </c>
      <c r="E373" t="s">
        <v>1080</v>
      </c>
      <c r="F373">
        <v>5</v>
      </c>
      <c r="G373" t="s">
        <v>944</v>
      </c>
      <c r="H373" t="s">
        <v>354</v>
      </c>
      <c r="I373">
        <v>1664380258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1144.740991270313</v>
      </c>
      <c r="AK373">
        <v>1099.561757575757</v>
      </c>
      <c r="AL373">
        <v>3.395362392266842</v>
      </c>
      <c r="AM373">
        <v>64.67679639043206</v>
      </c>
      <c r="AN373">
        <f>(AP373 - AO373 + BO373*1E3/(8.314*(BQ373+273.15)) * AR373/BN373 * AQ373) * BN373/(100*BB373) * 1000/(1000 - AP373)</f>
        <v>0</v>
      </c>
      <c r="AO373">
        <v>15.96048633092933</v>
      </c>
      <c r="AP373">
        <v>18.26518484848484</v>
      </c>
      <c r="AQ373">
        <v>6.063286116724852E-06</v>
      </c>
      <c r="AR373">
        <v>104.18039947468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1664380258</v>
      </c>
      <c r="BH373">
        <v>1056.168518518519</v>
      </c>
      <c r="BI373">
        <v>1111.305925925926</v>
      </c>
      <c r="BJ373">
        <v>18.26173333333333</v>
      </c>
      <c r="BK373">
        <v>15.92238888888889</v>
      </c>
      <c r="BL373">
        <v>1061.152962962963</v>
      </c>
      <c r="BM373">
        <v>18.39788148148148</v>
      </c>
      <c r="BN373">
        <v>500.0662222222222</v>
      </c>
      <c r="BO373">
        <v>91.3945259259259</v>
      </c>
      <c r="BP373">
        <v>0.09999625555555557</v>
      </c>
      <c r="BQ373">
        <v>24.54487777777778</v>
      </c>
      <c r="BR373">
        <v>25.01451481481482</v>
      </c>
      <c r="BS373">
        <v>999.9000000000001</v>
      </c>
      <c r="BT373">
        <v>0</v>
      </c>
      <c r="BU373">
        <v>0</v>
      </c>
      <c r="BV373">
        <v>10003.60925925926</v>
      </c>
      <c r="BW373">
        <v>0</v>
      </c>
      <c r="BX373">
        <v>7.869059999999998</v>
      </c>
      <c r="BY373">
        <v>-55.13749629629629</v>
      </c>
      <c r="BZ373">
        <v>1075.814814814815</v>
      </c>
      <c r="CA373">
        <v>1129.288148148148</v>
      </c>
      <c r="CB373">
        <v>2.339351111111111</v>
      </c>
      <c r="CC373">
        <v>1111.305925925926</v>
      </c>
      <c r="CD373">
        <v>15.92238888888889</v>
      </c>
      <c r="CE373">
        <v>1.669021111111111</v>
      </c>
      <c r="CF373">
        <v>1.455217777777778</v>
      </c>
      <c r="CG373">
        <v>14.61126666666667</v>
      </c>
      <c r="CH373">
        <v>12.50554444444444</v>
      </c>
      <c r="CI373">
        <v>1999.983333333334</v>
      </c>
      <c r="CJ373">
        <v>0.9799949999999998</v>
      </c>
      <c r="CK373">
        <v>0.0200047</v>
      </c>
      <c r="CL373">
        <v>0</v>
      </c>
      <c r="CM373">
        <v>830.6912962962963</v>
      </c>
      <c r="CN373">
        <v>5.00097</v>
      </c>
      <c r="CO373">
        <v>16488.25185185185</v>
      </c>
      <c r="CP373">
        <v>16707.40740740741</v>
      </c>
      <c r="CQ373">
        <v>37.562</v>
      </c>
      <c r="CR373">
        <v>38.22666666666666</v>
      </c>
      <c r="CS373">
        <v>37.562</v>
      </c>
      <c r="CT373">
        <v>37.812</v>
      </c>
      <c r="CU373">
        <v>38</v>
      </c>
      <c r="CV373">
        <v>1955.073333333333</v>
      </c>
      <c r="CW373">
        <v>39.91</v>
      </c>
      <c r="CX373">
        <v>0</v>
      </c>
      <c r="CY373">
        <v>1664380269.4</v>
      </c>
      <c r="CZ373">
        <v>0</v>
      </c>
      <c r="DA373">
        <v>0</v>
      </c>
      <c r="DB373" t="s">
        <v>356</v>
      </c>
      <c r="DC373">
        <v>1663859321.1</v>
      </c>
      <c r="DD373">
        <v>1663859315.6</v>
      </c>
      <c r="DE373">
        <v>0</v>
      </c>
      <c r="DF373">
        <v>0.196</v>
      </c>
      <c r="DG373">
        <v>-0.001</v>
      </c>
      <c r="DH373">
        <v>-5.941</v>
      </c>
      <c r="DI373">
        <v>-0.174</v>
      </c>
      <c r="DJ373">
        <v>1500</v>
      </c>
      <c r="DK373">
        <v>17</v>
      </c>
      <c r="DL373">
        <v>0.13</v>
      </c>
      <c r="DM373">
        <v>0.04</v>
      </c>
      <c r="DN373">
        <v>-55.06072</v>
      </c>
      <c r="DO373">
        <v>-1.348604127579834</v>
      </c>
      <c r="DP373">
        <v>0.1394218691597555</v>
      </c>
      <c r="DQ373">
        <v>0</v>
      </c>
      <c r="DR373">
        <v>2.365289</v>
      </c>
      <c r="DS373">
        <v>-0.4442821013133275</v>
      </c>
      <c r="DT373">
        <v>0.04390420189457954</v>
      </c>
      <c r="DU373">
        <v>0</v>
      </c>
      <c r="DV373">
        <v>0</v>
      </c>
      <c r="DW373">
        <v>2</v>
      </c>
      <c r="DX373" t="s">
        <v>357</v>
      </c>
      <c r="DY373">
        <v>2.9841</v>
      </c>
      <c r="DZ373">
        <v>2.71573</v>
      </c>
      <c r="EA373">
        <v>0.184011</v>
      </c>
      <c r="EB373">
        <v>0.187549</v>
      </c>
      <c r="EC373">
        <v>0.0899025</v>
      </c>
      <c r="ED373">
        <v>0.0800362</v>
      </c>
      <c r="EE373">
        <v>25888.8</v>
      </c>
      <c r="EF373">
        <v>25908.2</v>
      </c>
      <c r="EG373">
        <v>29480.2</v>
      </c>
      <c r="EH373">
        <v>29486.2</v>
      </c>
      <c r="EI373">
        <v>35565.6</v>
      </c>
      <c r="EJ373">
        <v>36066</v>
      </c>
      <c r="EK373">
        <v>41545.5</v>
      </c>
      <c r="EL373">
        <v>42014</v>
      </c>
      <c r="EM373">
        <v>1.95938</v>
      </c>
      <c r="EN373">
        <v>1.93712</v>
      </c>
      <c r="EO373">
        <v>0.119038</v>
      </c>
      <c r="EP373">
        <v>0</v>
      </c>
      <c r="EQ373">
        <v>23.0505</v>
      </c>
      <c r="ER373">
        <v>999.9</v>
      </c>
      <c r="ES373">
        <v>42</v>
      </c>
      <c r="ET373">
        <v>28.3</v>
      </c>
      <c r="EU373">
        <v>17.7463</v>
      </c>
      <c r="EV373">
        <v>63.0497</v>
      </c>
      <c r="EW373">
        <v>32.9688</v>
      </c>
      <c r="EX373">
        <v>1</v>
      </c>
      <c r="EY373">
        <v>-0.135366</v>
      </c>
      <c r="EZ373">
        <v>1.60313</v>
      </c>
      <c r="FA373">
        <v>20.3787</v>
      </c>
      <c r="FB373">
        <v>5.21714</v>
      </c>
      <c r="FC373">
        <v>12.0099</v>
      </c>
      <c r="FD373">
        <v>4.98905</v>
      </c>
      <c r="FE373">
        <v>3.28842</v>
      </c>
      <c r="FF373">
        <v>9999</v>
      </c>
      <c r="FG373">
        <v>9999</v>
      </c>
      <c r="FH373">
        <v>9999</v>
      </c>
      <c r="FI373">
        <v>267.9</v>
      </c>
      <c r="FJ373">
        <v>1.86697</v>
      </c>
      <c r="FK373">
        <v>1.86613</v>
      </c>
      <c r="FL373">
        <v>1.86554</v>
      </c>
      <c r="FM373">
        <v>1.86549</v>
      </c>
      <c r="FN373">
        <v>1.86731</v>
      </c>
      <c r="FO373">
        <v>1.86981</v>
      </c>
      <c r="FP373">
        <v>1.86845</v>
      </c>
      <c r="FQ373">
        <v>1.86996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-5.05</v>
      </c>
      <c r="GF373">
        <v>-0.1361</v>
      </c>
      <c r="GG373">
        <v>-1.924539205026614</v>
      </c>
      <c r="GH373">
        <v>-0.003472570976848066</v>
      </c>
      <c r="GI373">
        <v>7.724417303660118E-07</v>
      </c>
      <c r="GJ373">
        <v>-2.052396271755168E-10</v>
      </c>
      <c r="GK373">
        <v>-0.1837585470287317</v>
      </c>
      <c r="GL373">
        <v>-0.01104087791735834</v>
      </c>
      <c r="GM373">
        <v>0.001110027317673367</v>
      </c>
      <c r="GN373">
        <v>-2.007286811265012E-05</v>
      </c>
      <c r="GO373">
        <v>4</v>
      </c>
      <c r="GP373">
        <v>2317</v>
      </c>
      <c r="GQ373">
        <v>1</v>
      </c>
      <c r="GR373">
        <v>22</v>
      </c>
      <c r="GS373">
        <v>8682.4</v>
      </c>
      <c r="GT373">
        <v>8682.5</v>
      </c>
      <c r="GU373">
        <v>2.32422</v>
      </c>
      <c r="GV373">
        <v>2.20337</v>
      </c>
      <c r="GW373">
        <v>1.39648</v>
      </c>
      <c r="GX373">
        <v>2.33398</v>
      </c>
      <c r="GY373">
        <v>1.49536</v>
      </c>
      <c r="GZ373">
        <v>2.3584</v>
      </c>
      <c r="HA373">
        <v>32.5982</v>
      </c>
      <c r="HB373">
        <v>15.962</v>
      </c>
      <c r="HC373">
        <v>18</v>
      </c>
      <c r="HD373">
        <v>513.49</v>
      </c>
      <c r="HE373">
        <v>455.144</v>
      </c>
      <c r="HF373">
        <v>21.1685</v>
      </c>
      <c r="HG373">
        <v>25.7172</v>
      </c>
      <c r="HH373">
        <v>29.9999</v>
      </c>
      <c r="HI373">
        <v>25.7472</v>
      </c>
      <c r="HJ373">
        <v>25.6967</v>
      </c>
      <c r="HK373">
        <v>46.516</v>
      </c>
      <c r="HL373">
        <v>11.222</v>
      </c>
      <c r="HM373">
        <v>32.1046</v>
      </c>
      <c r="HN373">
        <v>21.1714</v>
      </c>
      <c r="HO373">
        <v>1155.41</v>
      </c>
      <c r="HP373">
        <v>15.9167</v>
      </c>
      <c r="HQ373">
        <v>100.842</v>
      </c>
      <c r="HR373">
        <v>100.908</v>
      </c>
    </row>
    <row r="374" spans="1:226">
      <c r="A374">
        <v>358</v>
      </c>
      <c r="B374">
        <v>1664380270.5</v>
      </c>
      <c r="C374">
        <v>4065.5</v>
      </c>
      <c r="D374" t="s">
        <v>1081</v>
      </c>
      <c r="E374" t="s">
        <v>1082</v>
      </c>
      <c r="F374">
        <v>5</v>
      </c>
      <c r="G374" t="s">
        <v>944</v>
      </c>
      <c r="H374" t="s">
        <v>354</v>
      </c>
      <c r="I374">
        <v>1664380262.714286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1161.873479437007</v>
      </c>
      <c r="AK374">
        <v>1116.502363636364</v>
      </c>
      <c r="AL374">
        <v>3.378106651212292</v>
      </c>
      <c r="AM374">
        <v>64.67679639043206</v>
      </c>
      <c r="AN374">
        <f>(AP374 - AO374 + BO374*1E3/(8.314*(BQ374+273.15)) * AR374/BN374 * AQ374) * BN374/(100*BB374) * 1000/(1000 - AP374)</f>
        <v>0</v>
      </c>
      <c r="AO374">
        <v>15.98386144407106</v>
      </c>
      <c r="AP374">
        <v>18.26465151515152</v>
      </c>
      <c r="AQ374">
        <v>-1.352058845541309E-06</v>
      </c>
      <c r="AR374">
        <v>104.18039947468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1664380262.714286</v>
      </c>
      <c r="BH374">
        <v>1071.881785714286</v>
      </c>
      <c r="BI374">
        <v>1127.108214285714</v>
      </c>
      <c r="BJ374">
        <v>18.26432857142857</v>
      </c>
      <c r="BK374">
        <v>15.95265357142857</v>
      </c>
      <c r="BL374">
        <v>1076.905714285714</v>
      </c>
      <c r="BM374">
        <v>18.40044642857143</v>
      </c>
      <c r="BN374">
        <v>500.0606428571428</v>
      </c>
      <c r="BO374">
        <v>91.3947892857143</v>
      </c>
      <c r="BP374">
        <v>0.09997296785714284</v>
      </c>
      <c r="BQ374">
        <v>24.537775</v>
      </c>
      <c r="BR374">
        <v>25.01074285714285</v>
      </c>
      <c r="BS374">
        <v>999.9000000000002</v>
      </c>
      <c r="BT374">
        <v>0</v>
      </c>
      <c r="BU374">
        <v>0</v>
      </c>
      <c r="BV374">
        <v>10002.90107142857</v>
      </c>
      <c r="BW374">
        <v>0</v>
      </c>
      <c r="BX374">
        <v>7.869059999999998</v>
      </c>
      <c r="BY374">
        <v>-55.22620357142856</v>
      </c>
      <c r="BZ374">
        <v>1091.823928571429</v>
      </c>
      <c r="CA374">
        <v>1145.382142857143</v>
      </c>
      <c r="CB374">
        <v>2.311673928571429</v>
      </c>
      <c r="CC374">
        <v>1127.108214285714</v>
      </c>
      <c r="CD374">
        <v>15.95265357142857</v>
      </c>
      <c r="CE374">
        <v>1.669263571428572</v>
      </c>
      <c r="CF374">
        <v>1.457989285714286</v>
      </c>
      <c r="CG374">
        <v>14.61351071428571</v>
      </c>
      <c r="CH374">
        <v>12.53453571428572</v>
      </c>
      <c r="CI374">
        <v>1999.991428571429</v>
      </c>
      <c r="CJ374">
        <v>0.9799949999999998</v>
      </c>
      <c r="CK374">
        <v>0.0200047</v>
      </c>
      <c r="CL374">
        <v>0</v>
      </c>
      <c r="CM374">
        <v>830.6446428571428</v>
      </c>
      <c r="CN374">
        <v>5.00097</v>
      </c>
      <c r="CO374">
        <v>16486.47857142857</v>
      </c>
      <c r="CP374">
        <v>16707.48214285714</v>
      </c>
      <c r="CQ374">
        <v>37.562</v>
      </c>
      <c r="CR374">
        <v>38.2185</v>
      </c>
      <c r="CS374">
        <v>37.562</v>
      </c>
      <c r="CT374">
        <v>37.812</v>
      </c>
      <c r="CU374">
        <v>38</v>
      </c>
      <c r="CV374">
        <v>1955.081428571428</v>
      </c>
      <c r="CW374">
        <v>39.91</v>
      </c>
      <c r="CX374">
        <v>0</v>
      </c>
      <c r="CY374">
        <v>1664380274.2</v>
      </c>
      <c r="CZ374">
        <v>0</v>
      </c>
      <c r="DA374">
        <v>0</v>
      </c>
      <c r="DB374" t="s">
        <v>356</v>
      </c>
      <c r="DC374">
        <v>1663859321.1</v>
      </c>
      <c r="DD374">
        <v>1663859315.6</v>
      </c>
      <c r="DE374">
        <v>0</v>
      </c>
      <c r="DF374">
        <v>0.196</v>
      </c>
      <c r="DG374">
        <v>-0.001</v>
      </c>
      <c r="DH374">
        <v>-5.941</v>
      </c>
      <c r="DI374">
        <v>-0.174</v>
      </c>
      <c r="DJ374">
        <v>1500</v>
      </c>
      <c r="DK374">
        <v>17</v>
      </c>
      <c r="DL374">
        <v>0.13</v>
      </c>
      <c r="DM374">
        <v>0.04</v>
      </c>
      <c r="DN374">
        <v>-55.16239756097561</v>
      </c>
      <c r="DO374">
        <v>-1.081124738676079</v>
      </c>
      <c r="DP374">
        <v>0.1089026270995008</v>
      </c>
      <c r="DQ374">
        <v>0</v>
      </c>
      <c r="DR374">
        <v>2.336433170731707</v>
      </c>
      <c r="DS374">
        <v>-0.397862090592334</v>
      </c>
      <c r="DT374">
        <v>0.04050568141053583</v>
      </c>
      <c r="DU374">
        <v>0</v>
      </c>
      <c r="DV374">
        <v>0</v>
      </c>
      <c r="DW374">
        <v>2</v>
      </c>
      <c r="DX374" t="s">
        <v>357</v>
      </c>
      <c r="DY374">
        <v>2.98432</v>
      </c>
      <c r="DZ374">
        <v>2.71579</v>
      </c>
      <c r="EA374">
        <v>0.185801</v>
      </c>
      <c r="EB374">
        <v>0.189292</v>
      </c>
      <c r="EC374">
        <v>0.0899027</v>
      </c>
      <c r="ED374">
        <v>0.08017489999999999</v>
      </c>
      <c r="EE374">
        <v>25832.2</v>
      </c>
      <c r="EF374">
        <v>25852.7</v>
      </c>
      <c r="EG374">
        <v>29480.5</v>
      </c>
      <c r="EH374">
        <v>29486.2</v>
      </c>
      <c r="EI374">
        <v>35565.5</v>
      </c>
      <c r="EJ374">
        <v>36060.6</v>
      </c>
      <c r="EK374">
        <v>41545.4</v>
      </c>
      <c r="EL374">
        <v>42014.2</v>
      </c>
      <c r="EM374">
        <v>1.95952</v>
      </c>
      <c r="EN374">
        <v>1.93712</v>
      </c>
      <c r="EO374">
        <v>0.118852</v>
      </c>
      <c r="EP374">
        <v>0</v>
      </c>
      <c r="EQ374">
        <v>23.0456</v>
      </c>
      <c r="ER374">
        <v>999.9</v>
      </c>
      <c r="ES374">
        <v>42.1</v>
      </c>
      <c r="ET374">
        <v>28.3</v>
      </c>
      <c r="EU374">
        <v>17.788</v>
      </c>
      <c r="EV374">
        <v>62.9397</v>
      </c>
      <c r="EW374">
        <v>32.8325</v>
      </c>
      <c r="EX374">
        <v>1</v>
      </c>
      <c r="EY374">
        <v>-0.135526</v>
      </c>
      <c r="EZ374">
        <v>1.55746</v>
      </c>
      <c r="FA374">
        <v>20.3791</v>
      </c>
      <c r="FB374">
        <v>5.21744</v>
      </c>
      <c r="FC374">
        <v>12.0099</v>
      </c>
      <c r="FD374">
        <v>4.9894</v>
      </c>
      <c r="FE374">
        <v>3.28845</v>
      </c>
      <c r="FF374">
        <v>9999</v>
      </c>
      <c r="FG374">
        <v>9999</v>
      </c>
      <c r="FH374">
        <v>9999</v>
      </c>
      <c r="FI374">
        <v>267.9</v>
      </c>
      <c r="FJ374">
        <v>1.86698</v>
      </c>
      <c r="FK374">
        <v>1.86611</v>
      </c>
      <c r="FL374">
        <v>1.86554</v>
      </c>
      <c r="FM374">
        <v>1.8655</v>
      </c>
      <c r="FN374">
        <v>1.86733</v>
      </c>
      <c r="FO374">
        <v>1.86981</v>
      </c>
      <c r="FP374">
        <v>1.86844</v>
      </c>
      <c r="FQ374">
        <v>1.86996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-5.09</v>
      </c>
      <c r="GF374">
        <v>-0.1361</v>
      </c>
      <c r="GG374">
        <v>-1.924539205026614</v>
      </c>
      <c r="GH374">
        <v>-0.003472570976848066</v>
      </c>
      <c r="GI374">
        <v>7.724417303660118E-07</v>
      </c>
      <c r="GJ374">
        <v>-2.052396271755168E-10</v>
      </c>
      <c r="GK374">
        <v>-0.1837585470287317</v>
      </c>
      <c r="GL374">
        <v>-0.01104087791735834</v>
      </c>
      <c r="GM374">
        <v>0.001110027317673367</v>
      </c>
      <c r="GN374">
        <v>-2.007286811265012E-05</v>
      </c>
      <c r="GO374">
        <v>4</v>
      </c>
      <c r="GP374">
        <v>2317</v>
      </c>
      <c r="GQ374">
        <v>1</v>
      </c>
      <c r="GR374">
        <v>22</v>
      </c>
      <c r="GS374">
        <v>8682.5</v>
      </c>
      <c r="GT374">
        <v>8682.6</v>
      </c>
      <c r="GU374">
        <v>2.34985</v>
      </c>
      <c r="GV374">
        <v>2.1936</v>
      </c>
      <c r="GW374">
        <v>1.39648</v>
      </c>
      <c r="GX374">
        <v>2.33398</v>
      </c>
      <c r="GY374">
        <v>1.49536</v>
      </c>
      <c r="GZ374">
        <v>2.37915</v>
      </c>
      <c r="HA374">
        <v>32.5982</v>
      </c>
      <c r="HB374">
        <v>15.9708</v>
      </c>
      <c r="HC374">
        <v>18</v>
      </c>
      <c r="HD374">
        <v>513.573</v>
      </c>
      <c r="HE374">
        <v>455.128</v>
      </c>
      <c r="HF374">
        <v>21.159</v>
      </c>
      <c r="HG374">
        <v>25.7144</v>
      </c>
      <c r="HH374">
        <v>29.9998</v>
      </c>
      <c r="HI374">
        <v>25.7456</v>
      </c>
      <c r="HJ374">
        <v>25.6947</v>
      </c>
      <c r="HK374">
        <v>47.0173</v>
      </c>
      <c r="HL374">
        <v>11.222</v>
      </c>
      <c r="HM374">
        <v>32.1046</v>
      </c>
      <c r="HN374">
        <v>21.1656</v>
      </c>
      <c r="HO374">
        <v>1168.76</v>
      </c>
      <c r="HP374">
        <v>15.9494</v>
      </c>
      <c r="HQ374">
        <v>100.842</v>
      </c>
      <c r="HR374">
        <v>100.908</v>
      </c>
    </row>
    <row r="375" spans="1:226">
      <c r="A375">
        <v>359</v>
      </c>
      <c r="B375">
        <v>1664380275.5</v>
      </c>
      <c r="C375">
        <v>4070.5</v>
      </c>
      <c r="D375" t="s">
        <v>1083</v>
      </c>
      <c r="E375" t="s">
        <v>1084</v>
      </c>
      <c r="F375">
        <v>5</v>
      </c>
      <c r="G375" t="s">
        <v>944</v>
      </c>
      <c r="H375" t="s">
        <v>354</v>
      </c>
      <c r="I375">
        <v>1664380268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1178.939916108966</v>
      </c>
      <c r="AK375">
        <v>1133.38193939394</v>
      </c>
      <c r="AL375">
        <v>3.373082384539892</v>
      </c>
      <c r="AM375">
        <v>64.67679639043206</v>
      </c>
      <c r="AN375">
        <f>(AP375 - AO375 + BO375*1E3/(8.314*(BQ375+273.15)) * AR375/BN375 * AQ375) * BN375/(100*BB375) * 1000/(1000 - AP375)</f>
        <v>0</v>
      </c>
      <c r="AO375">
        <v>16.01183120284598</v>
      </c>
      <c r="AP375">
        <v>18.2669903030303</v>
      </c>
      <c r="AQ375">
        <v>6.603460244582635E-06</v>
      </c>
      <c r="AR375">
        <v>104.18039947468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1664380268</v>
      </c>
      <c r="BH375">
        <v>1089.448888888889</v>
      </c>
      <c r="BI375">
        <v>1144.82</v>
      </c>
      <c r="BJ375">
        <v>18.26546666666666</v>
      </c>
      <c r="BK375">
        <v>15.98491481481482</v>
      </c>
      <c r="BL375">
        <v>1094.517407407408</v>
      </c>
      <c r="BM375">
        <v>18.40158888888889</v>
      </c>
      <c r="BN375">
        <v>500.0493703703703</v>
      </c>
      <c r="BO375">
        <v>91.39561111111109</v>
      </c>
      <c r="BP375">
        <v>0.09994116296296297</v>
      </c>
      <c r="BQ375">
        <v>24.52932592592592</v>
      </c>
      <c r="BR375">
        <v>25.00695555555556</v>
      </c>
      <c r="BS375">
        <v>999.9000000000001</v>
      </c>
      <c r="BT375">
        <v>0</v>
      </c>
      <c r="BU375">
        <v>0</v>
      </c>
      <c r="BV375">
        <v>10006.70925925926</v>
      </c>
      <c r="BW375">
        <v>0</v>
      </c>
      <c r="BX375">
        <v>7.869059999999998</v>
      </c>
      <c r="BY375">
        <v>-55.37093703703703</v>
      </c>
      <c r="BZ375">
        <v>1109.717777777778</v>
      </c>
      <c r="CA375">
        <v>1163.418518518519</v>
      </c>
      <c r="CB375">
        <v>2.280564074074074</v>
      </c>
      <c r="CC375">
        <v>1144.82</v>
      </c>
      <c r="CD375">
        <v>15.98491481481482</v>
      </c>
      <c r="CE375">
        <v>1.669382962962962</v>
      </c>
      <c r="CF375">
        <v>1.460950740740741</v>
      </c>
      <c r="CG375">
        <v>14.61462222222222</v>
      </c>
      <c r="CH375">
        <v>12.56546296296296</v>
      </c>
      <c r="CI375">
        <v>2000.011481481481</v>
      </c>
      <c r="CJ375">
        <v>0.9799949999999998</v>
      </c>
      <c r="CK375">
        <v>0.0200047</v>
      </c>
      <c r="CL375">
        <v>0</v>
      </c>
      <c r="CM375">
        <v>830.4325185185183</v>
      </c>
      <c r="CN375">
        <v>5.00097</v>
      </c>
      <c r="CO375">
        <v>16484.08888888889</v>
      </c>
      <c r="CP375">
        <v>16707.65555555556</v>
      </c>
      <c r="CQ375">
        <v>37.562</v>
      </c>
      <c r="CR375">
        <v>38.208</v>
      </c>
      <c r="CS375">
        <v>37.562</v>
      </c>
      <c r="CT375">
        <v>37.812</v>
      </c>
      <c r="CU375">
        <v>37.99766666666666</v>
      </c>
      <c r="CV375">
        <v>1955.101481481481</v>
      </c>
      <c r="CW375">
        <v>39.91</v>
      </c>
      <c r="CX375">
        <v>0</v>
      </c>
      <c r="CY375">
        <v>1664380279.6</v>
      </c>
      <c r="CZ375">
        <v>0</v>
      </c>
      <c r="DA375">
        <v>0</v>
      </c>
      <c r="DB375" t="s">
        <v>356</v>
      </c>
      <c r="DC375">
        <v>1663859321.1</v>
      </c>
      <c r="DD375">
        <v>1663859315.6</v>
      </c>
      <c r="DE375">
        <v>0</v>
      </c>
      <c r="DF375">
        <v>0.196</v>
      </c>
      <c r="DG375">
        <v>-0.001</v>
      </c>
      <c r="DH375">
        <v>-5.941</v>
      </c>
      <c r="DI375">
        <v>-0.174</v>
      </c>
      <c r="DJ375">
        <v>1500</v>
      </c>
      <c r="DK375">
        <v>17</v>
      </c>
      <c r="DL375">
        <v>0.13</v>
      </c>
      <c r="DM375">
        <v>0.04</v>
      </c>
      <c r="DN375">
        <v>-55.30066097560976</v>
      </c>
      <c r="DO375">
        <v>-1.578288501742173</v>
      </c>
      <c r="DP375">
        <v>0.160699080814602</v>
      </c>
      <c r="DQ375">
        <v>0</v>
      </c>
      <c r="DR375">
        <v>2.298757073170732</v>
      </c>
      <c r="DS375">
        <v>-0.3421595121951226</v>
      </c>
      <c r="DT375">
        <v>0.03425877165538938</v>
      </c>
      <c r="DU375">
        <v>0</v>
      </c>
      <c r="DV375">
        <v>0</v>
      </c>
      <c r="DW375">
        <v>2</v>
      </c>
      <c r="DX375" t="s">
        <v>357</v>
      </c>
      <c r="DY375">
        <v>2.98423</v>
      </c>
      <c r="DZ375">
        <v>2.71569</v>
      </c>
      <c r="EA375">
        <v>0.187571</v>
      </c>
      <c r="EB375">
        <v>0.191026</v>
      </c>
      <c r="EC375">
        <v>0.08990869999999999</v>
      </c>
      <c r="ED375">
        <v>0.0802194</v>
      </c>
      <c r="EE375">
        <v>25776.3</v>
      </c>
      <c r="EF375">
        <v>25797.8</v>
      </c>
      <c r="EG375">
        <v>29480.6</v>
      </c>
      <c r="EH375">
        <v>29486.6</v>
      </c>
      <c r="EI375">
        <v>35565.8</v>
      </c>
      <c r="EJ375">
        <v>36059</v>
      </c>
      <c r="EK375">
        <v>41546</v>
      </c>
      <c r="EL375">
        <v>42014.2</v>
      </c>
      <c r="EM375">
        <v>1.95952</v>
      </c>
      <c r="EN375">
        <v>1.9372</v>
      </c>
      <c r="EO375">
        <v>0.119634</v>
      </c>
      <c r="EP375">
        <v>0</v>
      </c>
      <c r="EQ375">
        <v>23.0398</v>
      </c>
      <c r="ER375">
        <v>999.9</v>
      </c>
      <c r="ES375">
        <v>42.2</v>
      </c>
      <c r="ET375">
        <v>28.3</v>
      </c>
      <c r="EU375">
        <v>17.8308</v>
      </c>
      <c r="EV375">
        <v>63.0097</v>
      </c>
      <c r="EW375">
        <v>33.2292</v>
      </c>
      <c r="EX375">
        <v>1</v>
      </c>
      <c r="EY375">
        <v>-0.136052</v>
      </c>
      <c r="EZ375">
        <v>1.54167</v>
      </c>
      <c r="FA375">
        <v>20.3794</v>
      </c>
      <c r="FB375">
        <v>5.21789</v>
      </c>
      <c r="FC375">
        <v>12.0099</v>
      </c>
      <c r="FD375">
        <v>4.9894</v>
      </c>
      <c r="FE375">
        <v>3.28853</v>
      </c>
      <c r="FF375">
        <v>9999</v>
      </c>
      <c r="FG375">
        <v>9999</v>
      </c>
      <c r="FH375">
        <v>9999</v>
      </c>
      <c r="FI375">
        <v>267.9</v>
      </c>
      <c r="FJ375">
        <v>1.86696</v>
      </c>
      <c r="FK375">
        <v>1.86614</v>
      </c>
      <c r="FL375">
        <v>1.86554</v>
      </c>
      <c r="FM375">
        <v>1.86551</v>
      </c>
      <c r="FN375">
        <v>1.86733</v>
      </c>
      <c r="FO375">
        <v>1.86981</v>
      </c>
      <c r="FP375">
        <v>1.86844</v>
      </c>
      <c r="FQ375">
        <v>1.86996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-5.13</v>
      </c>
      <c r="GF375">
        <v>-0.1361</v>
      </c>
      <c r="GG375">
        <v>-1.924539205026614</v>
      </c>
      <c r="GH375">
        <v>-0.003472570976848066</v>
      </c>
      <c r="GI375">
        <v>7.724417303660118E-07</v>
      </c>
      <c r="GJ375">
        <v>-2.052396271755168E-10</v>
      </c>
      <c r="GK375">
        <v>-0.1837585470287317</v>
      </c>
      <c r="GL375">
        <v>-0.01104087791735834</v>
      </c>
      <c r="GM375">
        <v>0.001110027317673367</v>
      </c>
      <c r="GN375">
        <v>-2.007286811265012E-05</v>
      </c>
      <c r="GO375">
        <v>4</v>
      </c>
      <c r="GP375">
        <v>2317</v>
      </c>
      <c r="GQ375">
        <v>1</v>
      </c>
      <c r="GR375">
        <v>22</v>
      </c>
      <c r="GS375">
        <v>8682.6</v>
      </c>
      <c r="GT375">
        <v>8682.700000000001</v>
      </c>
      <c r="GU375">
        <v>2.37671</v>
      </c>
      <c r="GV375">
        <v>2.18994</v>
      </c>
      <c r="GW375">
        <v>1.39648</v>
      </c>
      <c r="GX375">
        <v>2.33398</v>
      </c>
      <c r="GY375">
        <v>1.49536</v>
      </c>
      <c r="GZ375">
        <v>2.46704</v>
      </c>
      <c r="HA375">
        <v>32.5982</v>
      </c>
      <c r="HB375">
        <v>15.9708</v>
      </c>
      <c r="HC375">
        <v>18</v>
      </c>
      <c r="HD375">
        <v>513.563</v>
      </c>
      <c r="HE375">
        <v>455.157</v>
      </c>
      <c r="HF375">
        <v>21.1555</v>
      </c>
      <c r="HG375">
        <v>25.7123</v>
      </c>
      <c r="HH375">
        <v>29.9997</v>
      </c>
      <c r="HI375">
        <v>25.7445</v>
      </c>
      <c r="HJ375">
        <v>25.6925</v>
      </c>
      <c r="HK375">
        <v>47.5691</v>
      </c>
      <c r="HL375">
        <v>11.222</v>
      </c>
      <c r="HM375">
        <v>32.5505</v>
      </c>
      <c r="HN375">
        <v>21.1598</v>
      </c>
      <c r="HO375">
        <v>1188.83</v>
      </c>
      <c r="HP375">
        <v>15.9795</v>
      </c>
      <c r="HQ375">
        <v>100.843</v>
      </c>
      <c r="HR375">
        <v>100.909</v>
      </c>
    </row>
    <row r="376" spans="1:226">
      <c r="A376">
        <v>360</v>
      </c>
      <c r="B376">
        <v>1664380280.5</v>
      </c>
      <c r="C376">
        <v>4075.5</v>
      </c>
      <c r="D376" t="s">
        <v>1085</v>
      </c>
      <c r="E376" t="s">
        <v>1086</v>
      </c>
      <c r="F376">
        <v>5</v>
      </c>
      <c r="G376" t="s">
        <v>944</v>
      </c>
      <c r="H376" t="s">
        <v>354</v>
      </c>
      <c r="I376">
        <v>1664380272.714286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1195.895547213983</v>
      </c>
      <c r="AK376">
        <v>1150.372181818181</v>
      </c>
      <c r="AL376">
        <v>3.379447574892443</v>
      </c>
      <c r="AM376">
        <v>64.67679639043206</v>
      </c>
      <c r="AN376">
        <f>(AP376 - AO376 + BO376*1E3/(8.314*(BQ376+273.15)) * AR376/BN376 * AQ376) * BN376/(100*BB376) * 1000/(1000 - AP376)</f>
        <v>0</v>
      </c>
      <c r="AO376">
        <v>16.05011317580182</v>
      </c>
      <c r="AP376">
        <v>18.26689212121213</v>
      </c>
      <c r="AQ376">
        <v>-2.276293674764365E-06</v>
      </c>
      <c r="AR376">
        <v>104.18039947468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1664380272.714286</v>
      </c>
      <c r="BH376">
        <v>1105.147142857143</v>
      </c>
      <c r="BI376">
        <v>1160.539642857143</v>
      </c>
      <c r="BJ376">
        <v>18.26585</v>
      </c>
      <c r="BK376">
        <v>16.01390714285714</v>
      </c>
      <c r="BL376">
        <v>1110.255714285714</v>
      </c>
      <c r="BM376">
        <v>18.401975</v>
      </c>
      <c r="BN376">
        <v>500.0597857142857</v>
      </c>
      <c r="BO376">
        <v>91.39576785714287</v>
      </c>
      <c r="BP376">
        <v>0.1000161678571428</v>
      </c>
      <c r="BQ376">
        <v>24.5211</v>
      </c>
      <c r="BR376">
        <v>25.00617857142857</v>
      </c>
      <c r="BS376">
        <v>999.9000000000002</v>
      </c>
      <c r="BT376">
        <v>0</v>
      </c>
      <c r="BU376">
        <v>0</v>
      </c>
      <c r="BV376">
        <v>10003.52142857143</v>
      </c>
      <c r="BW376">
        <v>0</v>
      </c>
      <c r="BX376">
        <v>7.869059999999998</v>
      </c>
      <c r="BY376">
        <v>-55.39151785714286</v>
      </c>
      <c r="BZ376">
        <v>1125.709642857143</v>
      </c>
      <c r="CA376">
        <v>1179.4275</v>
      </c>
      <c r="CB376">
        <v>2.251951428571429</v>
      </c>
      <c r="CC376">
        <v>1160.539642857143</v>
      </c>
      <c r="CD376">
        <v>16.01390714285714</v>
      </c>
      <c r="CE376">
        <v>1.669421785714286</v>
      </c>
      <c r="CF376">
        <v>1.463603214285714</v>
      </c>
      <c r="CG376">
        <v>14.61497857142857</v>
      </c>
      <c r="CH376">
        <v>12.59311071428571</v>
      </c>
      <c r="CI376">
        <v>2000.020357142857</v>
      </c>
      <c r="CJ376">
        <v>0.9799949999999998</v>
      </c>
      <c r="CK376">
        <v>0.0200047</v>
      </c>
      <c r="CL376">
        <v>0</v>
      </c>
      <c r="CM376">
        <v>830.2577500000001</v>
      </c>
      <c r="CN376">
        <v>5.00097</v>
      </c>
      <c r="CO376">
        <v>16481.425</v>
      </c>
      <c r="CP376">
        <v>16707.72857142857</v>
      </c>
      <c r="CQ376">
        <v>37.562</v>
      </c>
      <c r="CR376">
        <v>38.19824999999999</v>
      </c>
      <c r="CS376">
        <v>37.562</v>
      </c>
      <c r="CT376">
        <v>37.812</v>
      </c>
      <c r="CU376">
        <v>37.99099999999999</v>
      </c>
      <c r="CV376">
        <v>1955.110357142857</v>
      </c>
      <c r="CW376">
        <v>39.91</v>
      </c>
      <c r="CX376">
        <v>0</v>
      </c>
      <c r="CY376">
        <v>1664380284.4</v>
      </c>
      <c r="CZ376">
        <v>0</v>
      </c>
      <c r="DA376">
        <v>0</v>
      </c>
      <c r="DB376" t="s">
        <v>356</v>
      </c>
      <c r="DC376">
        <v>1663859321.1</v>
      </c>
      <c r="DD376">
        <v>1663859315.6</v>
      </c>
      <c r="DE376">
        <v>0</v>
      </c>
      <c r="DF376">
        <v>0.196</v>
      </c>
      <c r="DG376">
        <v>-0.001</v>
      </c>
      <c r="DH376">
        <v>-5.941</v>
      </c>
      <c r="DI376">
        <v>-0.174</v>
      </c>
      <c r="DJ376">
        <v>1500</v>
      </c>
      <c r="DK376">
        <v>17</v>
      </c>
      <c r="DL376">
        <v>0.13</v>
      </c>
      <c r="DM376">
        <v>0.04</v>
      </c>
      <c r="DN376">
        <v>-55.3654225</v>
      </c>
      <c r="DO376">
        <v>-0.8200671669793135</v>
      </c>
      <c r="DP376">
        <v>0.1739477299183582</v>
      </c>
      <c r="DQ376">
        <v>0</v>
      </c>
      <c r="DR376">
        <v>2.269791</v>
      </c>
      <c r="DS376">
        <v>-0.3558047279549728</v>
      </c>
      <c r="DT376">
        <v>0.0349829230339604</v>
      </c>
      <c r="DU376">
        <v>0</v>
      </c>
      <c r="DV376">
        <v>0</v>
      </c>
      <c r="DW376">
        <v>2</v>
      </c>
      <c r="DX376" t="s">
        <v>357</v>
      </c>
      <c r="DY376">
        <v>2.9842</v>
      </c>
      <c r="DZ376">
        <v>2.71548</v>
      </c>
      <c r="EA376">
        <v>0.189321</v>
      </c>
      <c r="EB376">
        <v>0.192622</v>
      </c>
      <c r="EC376">
        <v>0.08991349999999999</v>
      </c>
      <c r="ED376">
        <v>0.08044709999999999</v>
      </c>
      <c r="EE376">
        <v>25721.1</v>
      </c>
      <c r="EF376">
        <v>25746.9</v>
      </c>
      <c r="EG376">
        <v>29481</v>
      </c>
      <c r="EH376">
        <v>29486.6</v>
      </c>
      <c r="EI376">
        <v>35566.1</v>
      </c>
      <c r="EJ376">
        <v>36050.2</v>
      </c>
      <c r="EK376">
        <v>41546.6</v>
      </c>
      <c r="EL376">
        <v>42014.6</v>
      </c>
      <c r="EM376">
        <v>1.95952</v>
      </c>
      <c r="EN376">
        <v>1.93757</v>
      </c>
      <c r="EO376">
        <v>0.119392</v>
      </c>
      <c r="EP376">
        <v>0</v>
      </c>
      <c r="EQ376">
        <v>23.0349</v>
      </c>
      <c r="ER376">
        <v>999.9</v>
      </c>
      <c r="ES376">
        <v>42.2</v>
      </c>
      <c r="ET376">
        <v>28.3</v>
      </c>
      <c r="EU376">
        <v>17.8299</v>
      </c>
      <c r="EV376">
        <v>62.9297</v>
      </c>
      <c r="EW376">
        <v>33.3093</v>
      </c>
      <c r="EX376">
        <v>1</v>
      </c>
      <c r="EY376">
        <v>-0.136113</v>
      </c>
      <c r="EZ376">
        <v>1.55148</v>
      </c>
      <c r="FA376">
        <v>20.3792</v>
      </c>
      <c r="FB376">
        <v>5.21714</v>
      </c>
      <c r="FC376">
        <v>12.0099</v>
      </c>
      <c r="FD376">
        <v>4.98945</v>
      </c>
      <c r="FE376">
        <v>3.28848</v>
      </c>
      <c r="FF376">
        <v>9999</v>
      </c>
      <c r="FG376">
        <v>9999</v>
      </c>
      <c r="FH376">
        <v>9999</v>
      </c>
      <c r="FI376">
        <v>267.9</v>
      </c>
      <c r="FJ376">
        <v>1.86698</v>
      </c>
      <c r="FK376">
        <v>1.86614</v>
      </c>
      <c r="FL376">
        <v>1.86554</v>
      </c>
      <c r="FM376">
        <v>1.86553</v>
      </c>
      <c r="FN376">
        <v>1.86734</v>
      </c>
      <c r="FO376">
        <v>1.86981</v>
      </c>
      <c r="FP376">
        <v>1.86845</v>
      </c>
      <c r="FQ376">
        <v>1.86996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-5.17</v>
      </c>
      <c r="GF376">
        <v>-0.1361</v>
      </c>
      <c r="GG376">
        <v>-1.924539205026614</v>
      </c>
      <c r="GH376">
        <v>-0.003472570976848066</v>
      </c>
      <c r="GI376">
        <v>7.724417303660118E-07</v>
      </c>
      <c r="GJ376">
        <v>-2.052396271755168E-10</v>
      </c>
      <c r="GK376">
        <v>-0.1837585470287317</v>
      </c>
      <c r="GL376">
        <v>-0.01104087791735834</v>
      </c>
      <c r="GM376">
        <v>0.001110027317673367</v>
      </c>
      <c r="GN376">
        <v>-2.007286811265012E-05</v>
      </c>
      <c r="GO376">
        <v>4</v>
      </c>
      <c r="GP376">
        <v>2317</v>
      </c>
      <c r="GQ376">
        <v>1</v>
      </c>
      <c r="GR376">
        <v>22</v>
      </c>
      <c r="GS376">
        <v>8682.700000000001</v>
      </c>
      <c r="GT376">
        <v>8682.700000000001</v>
      </c>
      <c r="GU376">
        <v>2.40356</v>
      </c>
      <c r="GV376">
        <v>2.19604</v>
      </c>
      <c r="GW376">
        <v>1.39648</v>
      </c>
      <c r="GX376">
        <v>2.33398</v>
      </c>
      <c r="GY376">
        <v>1.49536</v>
      </c>
      <c r="GZ376">
        <v>2.46216</v>
      </c>
      <c r="HA376">
        <v>32.5982</v>
      </c>
      <c r="HB376">
        <v>15.9708</v>
      </c>
      <c r="HC376">
        <v>18</v>
      </c>
      <c r="HD376">
        <v>513.548</v>
      </c>
      <c r="HE376">
        <v>455.384</v>
      </c>
      <c r="HF376">
        <v>21.1518</v>
      </c>
      <c r="HG376">
        <v>25.7096</v>
      </c>
      <c r="HH376">
        <v>29.9998</v>
      </c>
      <c r="HI376">
        <v>25.7429</v>
      </c>
      <c r="HJ376">
        <v>25.692</v>
      </c>
      <c r="HK376">
        <v>48.0867</v>
      </c>
      <c r="HL376">
        <v>11.5021</v>
      </c>
      <c r="HM376">
        <v>32.5505</v>
      </c>
      <c r="HN376">
        <v>21.1522</v>
      </c>
      <c r="HO376">
        <v>1202.33</v>
      </c>
      <c r="HP376">
        <v>16.0048</v>
      </c>
      <c r="HQ376">
        <v>100.844</v>
      </c>
      <c r="HR376">
        <v>100.909</v>
      </c>
    </row>
    <row r="377" spans="1:226">
      <c r="A377">
        <v>361</v>
      </c>
      <c r="B377">
        <v>1664380285.5</v>
      </c>
      <c r="C377">
        <v>4080.5</v>
      </c>
      <c r="D377" t="s">
        <v>1087</v>
      </c>
      <c r="E377" t="s">
        <v>1088</v>
      </c>
      <c r="F377">
        <v>5</v>
      </c>
      <c r="G377" t="s">
        <v>944</v>
      </c>
      <c r="H377" t="s">
        <v>354</v>
      </c>
      <c r="I377">
        <v>1664380278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1212.018590045743</v>
      </c>
      <c r="AK377">
        <v>1166.803272727272</v>
      </c>
      <c r="AL377">
        <v>3.28881955168232</v>
      </c>
      <c r="AM377">
        <v>64.67679639043206</v>
      </c>
      <c r="AN377">
        <f>(AP377 - AO377 + BO377*1E3/(8.314*(BQ377+273.15)) * AR377/BN377 * AQ377) * BN377/(100*BB377) * 1000/(1000 - AP377)</f>
        <v>0</v>
      </c>
      <c r="AO377">
        <v>16.08279512386958</v>
      </c>
      <c r="AP377">
        <v>18.27558363636363</v>
      </c>
      <c r="AQ377">
        <v>3.174120221501981E-05</v>
      </c>
      <c r="AR377">
        <v>104.18039947468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1664380278</v>
      </c>
      <c r="BH377">
        <v>1122.604444444444</v>
      </c>
      <c r="BI377">
        <v>1177.916666666667</v>
      </c>
      <c r="BJ377">
        <v>18.26866296296296</v>
      </c>
      <c r="BK377">
        <v>16.04905555555556</v>
      </c>
      <c r="BL377">
        <v>1127.757037037037</v>
      </c>
      <c r="BM377">
        <v>18.40476666666666</v>
      </c>
      <c r="BN377">
        <v>500.0631851851852</v>
      </c>
      <c r="BO377">
        <v>91.39555185185185</v>
      </c>
      <c r="BP377">
        <v>0.1000230962962963</v>
      </c>
      <c r="BQ377">
        <v>24.51402592592592</v>
      </c>
      <c r="BR377">
        <v>25.00035555555555</v>
      </c>
      <c r="BS377">
        <v>999.9000000000001</v>
      </c>
      <c r="BT377">
        <v>0</v>
      </c>
      <c r="BU377">
        <v>0</v>
      </c>
      <c r="BV377">
        <v>9999.772592592592</v>
      </c>
      <c r="BW377">
        <v>0</v>
      </c>
      <c r="BX377">
        <v>7.869059999999998</v>
      </c>
      <c r="BY377">
        <v>-55.31243333333332</v>
      </c>
      <c r="BZ377">
        <v>1143.494444444445</v>
      </c>
      <c r="CA377">
        <v>1197.13</v>
      </c>
      <c r="CB377">
        <v>2.219621851851852</v>
      </c>
      <c r="CC377">
        <v>1177.916666666667</v>
      </c>
      <c r="CD377">
        <v>16.04905555555556</v>
      </c>
      <c r="CE377">
        <v>1.669675555555556</v>
      </c>
      <c r="CF377">
        <v>1.466810740740741</v>
      </c>
      <c r="CG377">
        <v>14.61732962962963</v>
      </c>
      <c r="CH377">
        <v>12.62649259259259</v>
      </c>
      <c r="CI377">
        <v>2000.009629629629</v>
      </c>
      <c r="CJ377">
        <v>0.9799949999999998</v>
      </c>
      <c r="CK377">
        <v>0.0200047</v>
      </c>
      <c r="CL377">
        <v>0</v>
      </c>
      <c r="CM377">
        <v>830.0426296296296</v>
      </c>
      <c r="CN377">
        <v>5.00097</v>
      </c>
      <c r="CO377">
        <v>16477.83333333334</v>
      </c>
      <c r="CP377">
        <v>16707.62962962963</v>
      </c>
      <c r="CQ377">
        <v>37.562</v>
      </c>
      <c r="CR377">
        <v>38.187</v>
      </c>
      <c r="CS377">
        <v>37.562</v>
      </c>
      <c r="CT377">
        <v>37.812</v>
      </c>
      <c r="CU377">
        <v>37.98833333333333</v>
      </c>
      <c r="CV377">
        <v>1955.099629629629</v>
      </c>
      <c r="CW377">
        <v>39.91</v>
      </c>
      <c r="CX377">
        <v>0</v>
      </c>
      <c r="CY377">
        <v>1664380289.2</v>
      </c>
      <c r="CZ377">
        <v>0</v>
      </c>
      <c r="DA377">
        <v>0</v>
      </c>
      <c r="DB377" t="s">
        <v>356</v>
      </c>
      <c r="DC377">
        <v>1663859321.1</v>
      </c>
      <c r="DD377">
        <v>1663859315.6</v>
      </c>
      <c r="DE377">
        <v>0</v>
      </c>
      <c r="DF377">
        <v>0.196</v>
      </c>
      <c r="DG377">
        <v>-0.001</v>
      </c>
      <c r="DH377">
        <v>-5.941</v>
      </c>
      <c r="DI377">
        <v>-0.174</v>
      </c>
      <c r="DJ377">
        <v>1500</v>
      </c>
      <c r="DK377">
        <v>17</v>
      </c>
      <c r="DL377">
        <v>0.13</v>
      </c>
      <c r="DM377">
        <v>0.04</v>
      </c>
      <c r="DN377">
        <v>-55.31252439024389</v>
      </c>
      <c r="DO377">
        <v>1.058251567944291</v>
      </c>
      <c r="DP377">
        <v>0.2731818806087278</v>
      </c>
      <c r="DQ377">
        <v>0</v>
      </c>
      <c r="DR377">
        <v>2.237776097560976</v>
      </c>
      <c r="DS377">
        <v>-0.3793952613240389</v>
      </c>
      <c r="DT377">
        <v>0.03834608561942073</v>
      </c>
      <c r="DU377">
        <v>0</v>
      </c>
      <c r="DV377">
        <v>0</v>
      </c>
      <c r="DW377">
        <v>2</v>
      </c>
      <c r="DX377" t="s">
        <v>357</v>
      </c>
      <c r="DY377">
        <v>2.98408</v>
      </c>
      <c r="DZ377">
        <v>2.71575</v>
      </c>
      <c r="EA377">
        <v>0.191016</v>
      </c>
      <c r="EB377">
        <v>0.194338</v>
      </c>
      <c r="EC377">
        <v>0.08993719999999999</v>
      </c>
      <c r="ED377">
        <v>0.0805066</v>
      </c>
      <c r="EE377">
        <v>25667</v>
      </c>
      <c r="EF377">
        <v>25692</v>
      </c>
      <c r="EG377">
        <v>29480.5</v>
      </c>
      <c r="EH377">
        <v>29486.3</v>
      </c>
      <c r="EI377">
        <v>35564.8</v>
      </c>
      <c r="EJ377">
        <v>36047.6</v>
      </c>
      <c r="EK377">
        <v>41546.1</v>
      </c>
      <c r="EL377">
        <v>42014.2</v>
      </c>
      <c r="EM377">
        <v>1.95952</v>
      </c>
      <c r="EN377">
        <v>1.93775</v>
      </c>
      <c r="EO377">
        <v>0.118498</v>
      </c>
      <c r="EP377">
        <v>0</v>
      </c>
      <c r="EQ377">
        <v>23.0291</v>
      </c>
      <c r="ER377">
        <v>999.9</v>
      </c>
      <c r="ES377">
        <v>42.3</v>
      </c>
      <c r="ET377">
        <v>28.4</v>
      </c>
      <c r="EU377">
        <v>17.9766</v>
      </c>
      <c r="EV377">
        <v>62.9398</v>
      </c>
      <c r="EW377">
        <v>33.153</v>
      </c>
      <c r="EX377">
        <v>1</v>
      </c>
      <c r="EY377">
        <v>-0.136651</v>
      </c>
      <c r="EZ377">
        <v>1.53434</v>
      </c>
      <c r="FA377">
        <v>20.3794</v>
      </c>
      <c r="FB377">
        <v>5.21654</v>
      </c>
      <c r="FC377">
        <v>12.0099</v>
      </c>
      <c r="FD377">
        <v>4.98905</v>
      </c>
      <c r="FE377">
        <v>3.28828</v>
      </c>
      <c r="FF377">
        <v>9999</v>
      </c>
      <c r="FG377">
        <v>9999</v>
      </c>
      <c r="FH377">
        <v>9999</v>
      </c>
      <c r="FI377">
        <v>267.9</v>
      </c>
      <c r="FJ377">
        <v>1.86696</v>
      </c>
      <c r="FK377">
        <v>1.86615</v>
      </c>
      <c r="FL377">
        <v>1.86554</v>
      </c>
      <c r="FM377">
        <v>1.86553</v>
      </c>
      <c r="FN377">
        <v>1.86732</v>
      </c>
      <c r="FO377">
        <v>1.86982</v>
      </c>
      <c r="FP377">
        <v>1.86847</v>
      </c>
      <c r="FQ377">
        <v>1.86996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-5.22</v>
      </c>
      <c r="GF377">
        <v>-0.1361</v>
      </c>
      <c r="GG377">
        <v>-1.924539205026614</v>
      </c>
      <c r="GH377">
        <v>-0.003472570976848066</v>
      </c>
      <c r="GI377">
        <v>7.724417303660118E-07</v>
      </c>
      <c r="GJ377">
        <v>-2.052396271755168E-10</v>
      </c>
      <c r="GK377">
        <v>-0.1837585470287317</v>
      </c>
      <c r="GL377">
        <v>-0.01104087791735834</v>
      </c>
      <c r="GM377">
        <v>0.001110027317673367</v>
      </c>
      <c r="GN377">
        <v>-2.007286811265012E-05</v>
      </c>
      <c r="GO377">
        <v>4</v>
      </c>
      <c r="GP377">
        <v>2317</v>
      </c>
      <c r="GQ377">
        <v>1</v>
      </c>
      <c r="GR377">
        <v>22</v>
      </c>
      <c r="GS377">
        <v>8682.700000000001</v>
      </c>
      <c r="GT377">
        <v>8682.799999999999</v>
      </c>
      <c r="GU377">
        <v>2.43042</v>
      </c>
      <c r="GV377">
        <v>2.1936</v>
      </c>
      <c r="GW377">
        <v>1.39648</v>
      </c>
      <c r="GX377">
        <v>2.33398</v>
      </c>
      <c r="GY377">
        <v>1.49536</v>
      </c>
      <c r="GZ377">
        <v>2.40112</v>
      </c>
      <c r="HA377">
        <v>32.5982</v>
      </c>
      <c r="HB377">
        <v>15.962</v>
      </c>
      <c r="HC377">
        <v>18</v>
      </c>
      <c r="HD377">
        <v>513.529</v>
      </c>
      <c r="HE377">
        <v>455.478</v>
      </c>
      <c r="HF377">
        <v>21.1476</v>
      </c>
      <c r="HG377">
        <v>25.7074</v>
      </c>
      <c r="HH377">
        <v>29.9998</v>
      </c>
      <c r="HI377">
        <v>25.7407</v>
      </c>
      <c r="HJ377">
        <v>25.6903</v>
      </c>
      <c r="HK377">
        <v>48.6326</v>
      </c>
      <c r="HL377">
        <v>11.7748</v>
      </c>
      <c r="HM377">
        <v>32.9208</v>
      </c>
      <c r="HN377">
        <v>21.1498</v>
      </c>
      <c r="HO377">
        <v>1222.54</v>
      </c>
      <c r="HP377">
        <v>16.032</v>
      </c>
      <c r="HQ377">
        <v>100.843</v>
      </c>
      <c r="HR377">
        <v>100.908</v>
      </c>
    </row>
    <row r="378" spans="1:226">
      <c r="A378">
        <v>362</v>
      </c>
      <c r="B378">
        <v>1664380290.5</v>
      </c>
      <c r="C378">
        <v>4085.5</v>
      </c>
      <c r="D378" t="s">
        <v>1089</v>
      </c>
      <c r="E378" t="s">
        <v>1090</v>
      </c>
      <c r="F378">
        <v>5</v>
      </c>
      <c r="G378" t="s">
        <v>944</v>
      </c>
      <c r="H378" t="s">
        <v>354</v>
      </c>
      <c r="I378">
        <v>1664380282.714286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1228.833360009814</v>
      </c>
      <c r="AK378">
        <v>1183.465212121212</v>
      </c>
      <c r="AL378">
        <v>3.328615372632005</v>
      </c>
      <c r="AM378">
        <v>64.67679639043206</v>
      </c>
      <c r="AN378">
        <f>(AP378 - AO378 + BO378*1E3/(8.314*(BQ378+273.15)) * AR378/BN378 * AQ378) * BN378/(100*BB378) * 1000/(1000 - AP378)</f>
        <v>0</v>
      </c>
      <c r="AO378">
        <v>16.11667356923395</v>
      </c>
      <c r="AP378">
        <v>18.27883696969696</v>
      </c>
      <c r="AQ378">
        <v>1.302951024289841E-05</v>
      </c>
      <c r="AR378">
        <v>104.18039947468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1664380282.714286</v>
      </c>
      <c r="BH378">
        <v>1138.085</v>
      </c>
      <c r="BI378">
        <v>1193.315</v>
      </c>
      <c r="BJ378">
        <v>18.27176428571429</v>
      </c>
      <c r="BK378">
        <v>16.08061785714286</v>
      </c>
      <c r="BL378">
        <v>1143.276785714286</v>
      </c>
      <c r="BM378">
        <v>18.40783571428571</v>
      </c>
      <c r="BN378">
        <v>500.0643928571429</v>
      </c>
      <c r="BO378">
        <v>91.39508571428571</v>
      </c>
      <c r="BP378">
        <v>0.1000006357142857</v>
      </c>
      <c r="BQ378">
        <v>24.50826428571429</v>
      </c>
      <c r="BR378">
        <v>24.98866071428571</v>
      </c>
      <c r="BS378">
        <v>999.9000000000002</v>
      </c>
      <c r="BT378">
        <v>0</v>
      </c>
      <c r="BU378">
        <v>0</v>
      </c>
      <c r="BV378">
        <v>10002.21571428571</v>
      </c>
      <c r="BW378">
        <v>0</v>
      </c>
      <c r="BX378">
        <v>7.869059999999998</v>
      </c>
      <c r="BY378">
        <v>-55.23051428571428</v>
      </c>
      <c r="BZ378">
        <v>1159.266428571429</v>
      </c>
      <c r="CA378">
        <v>1212.817857142857</v>
      </c>
      <c r="CB378">
        <v>2.191155714285714</v>
      </c>
      <c r="CC378">
        <v>1193.315</v>
      </c>
      <c r="CD378">
        <v>16.08061785714286</v>
      </c>
      <c r="CE378">
        <v>1.669950357142857</v>
      </c>
      <c r="CF378">
        <v>1.469688214285714</v>
      </c>
      <c r="CG378">
        <v>14.61988214285715</v>
      </c>
      <c r="CH378">
        <v>12.65638214285714</v>
      </c>
      <c r="CI378">
        <v>2000.003571428571</v>
      </c>
      <c r="CJ378">
        <v>0.9799949999999998</v>
      </c>
      <c r="CK378">
        <v>0.0200047</v>
      </c>
      <c r="CL378">
        <v>0</v>
      </c>
      <c r="CM378">
        <v>829.8816785714287</v>
      </c>
      <c r="CN378">
        <v>5.00097</v>
      </c>
      <c r="CO378">
        <v>16473.94642857143</v>
      </c>
      <c r="CP378">
        <v>16707.57857142857</v>
      </c>
      <c r="CQ378">
        <v>37.562</v>
      </c>
      <c r="CR378">
        <v>38.187</v>
      </c>
      <c r="CS378">
        <v>37.562</v>
      </c>
      <c r="CT378">
        <v>37.812</v>
      </c>
      <c r="CU378">
        <v>37.98200000000001</v>
      </c>
      <c r="CV378">
        <v>1955.093571428571</v>
      </c>
      <c r="CW378">
        <v>39.91</v>
      </c>
      <c r="CX378">
        <v>0</v>
      </c>
      <c r="CY378">
        <v>1664380294.6</v>
      </c>
      <c r="CZ378">
        <v>0</v>
      </c>
      <c r="DA378">
        <v>0</v>
      </c>
      <c r="DB378" t="s">
        <v>356</v>
      </c>
      <c r="DC378">
        <v>1663859321.1</v>
      </c>
      <c r="DD378">
        <v>1663859315.6</v>
      </c>
      <c r="DE378">
        <v>0</v>
      </c>
      <c r="DF378">
        <v>0.196</v>
      </c>
      <c r="DG378">
        <v>-0.001</v>
      </c>
      <c r="DH378">
        <v>-5.941</v>
      </c>
      <c r="DI378">
        <v>-0.174</v>
      </c>
      <c r="DJ378">
        <v>1500</v>
      </c>
      <c r="DK378">
        <v>17</v>
      </c>
      <c r="DL378">
        <v>0.13</v>
      </c>
      <c r="DM378">
        <v>0.04</v>
      </c>
      <c r="DN378">
        <v>-55.30265609756097</v>
      </c>
      <c r="DO378">
        <v>1.219804181184561</v>
      </c>
      <c r="DP378">
        <v>0.276092019874588</v>
      </c>
      <c r="DQ378">
        <v>0</v>
      </c>
      <c r="DR378">
        <v>2.213254390243902</v>
      </c>
      <c r="DS378">
        <v>-0.3654355400696828</v>
      </c>
      <c r="DT378">
        <v>0.03703536477666167</v>
      </c>
      <c r="DU378">
        <v>0</v>
      </c>
      <c r="DV378">
        <v>0</v>
      </c>
      <c r="DW378">
        <v>2</v>
      </c>
      <c r="DX378" t="s">
        <v>357</v>
      </c>
      <c r="DY378">
        <v>2.9841</v>
      </c>
      <c r="DZ378">
        <v>2.71552</v>
      </c>
      <c r="EA378">
        <v>0.192722</v>
      </c>
      <c r="EB378">
        <v>0.195989</v>
      </c>
      <c r="EC378">
        <v>0.08995359999999999</v>
      </c>
      <c r="ED378">
        <v>0.0805707</v>
      </c>
      <c r="EE378">
        <v>25613.2</v>
      </c>
      <c r="EF378">
        <v>25639.7</v>
      </c>
      <c r="EG378">
        <v>29480.9</v>
      </c>
      <c r="EH378">
        <v>29486.6</v>
      </c>
      <c r="EI378">
        <v>35564.6</v>
      </c>
      <c r="EJ378">
        <v>36045.4</v>
      </c>
      <c r="EK378">
        <v>41546.6</v>
      </c>
      <c r="EL378">
        <v>42014.6</v>
      </c>
      <c r="EM378">
        <v>1.9594</v>
      </c>
      <c r="EN378">
        <v>1.93788</v>
      </c>
      <c r="EO378">
        <v>0.118788</v>
      </c>
      <c r="EP378">
        <v>0</v>
      </c>
      <c r="EQ378">
        <v>23.0243</v>
      </c>
      <c r="ER378">
        <v>999.9</v>
      </c>
      <c r="ES378">
        <v>42.4</v>
      </c>
      <c r="ET378">
        <v>28.3</v>
      </c>
      <c r="EU378">
        <v>17.9148</v>
      </c>
      <c r="EV378">
        <v>62.8598</v>
      </c>
      <c r="EW378">
        <v>32.8566</v>
      </c>
      <c r="EX378">
        <v>1</v>
      </c>
      <c r="EY378">
        <v>-0.13763</v>
      </c>
      <c r="EZ378">
        <v>0.96491</v>
      </c>
      <c r="FA378">
        <v>20.3835</v>
      </c>
      <c r="FB378">
        <v>5.21579</v>
      </c>
      <c r="FC378">
        <v>12.0099</v>
      </c>
      <c r="FD378">
        <v>4.9888</v>
      </c>
      <c r="FE378">
        <v>3.28825</v>
      </c>
      <c r="FF378">
        <v>9999</v>
      </c>
      <c r="FG378">
        <v>9999</v>
      </c>
      <c r="FH378">
        <v>9999</v>
      </c>
      <c r="FI378">
        <v>267.9</v>
      </c>
      <c r="FJ378">
        <v>1.86697</v>
      </c>
      <c r="FK378">
        <v>1.86615</v>
      </c>
      <c r="FL378">
        <v>1.86554</v>
      </c>
      <c r="FM378">
        <v>1.86552</v>
      </c>
      <c r="FN378">
        <v>1.8673</v>
      </c>
      <c r="FO378">
        <v>1.86981</v>
      </c>
      <c r="FP378">
        <v>1.86847</v>
      </c>
      <c r="FQ378">
        <v>1.86996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-5.25</v>
      </c>
      <c r="GF378">
        <v>-0.136</v>
      </c>
      <c r="GG378">
        <v>-1.924539205026614</v>
      </c>
      <c r="GH378">
        <v>-0.003472570976848066</v>
      </c>
      <c r="GI378">
        <v>7.724417303660118E-07</v>
      </c>
      <c r="GJ378">
        <v>-2.052396271755168E-10</v>
      </c>
      <c r="GK378">
        <v>-0.1837585470287317</v>
      </c>
      <c r="GL378">
        <v>-0.01104087791735834</v>
      </c>
      <c r="GM378">
        <v>0.001110027317673367</v>
      </c>
      <c r="GN378">
        <v>-2.007286811265012E-05</v>
      </c>
      <c r="GO378">
        <v>4</v>
      </c>
      <c r="GP378">
        <v>2317</v>
      </c>
      <c r="GQ378">
        <v>1</v>
      </c>
      <c r="GR378">
        <v>22</v>
      </c>
      <c r="GS378">
        <v>8682.799999999999</v>
      </c>
      <c r="GT378">
        <v>8682.9</v>
      </c>
      <c r="GU378">
        <v>2.45483</v>
      </c>
      <c r="GV378">
        <v>2.19727</v>
      </c>
      <c r="GW378">
        <v>1.39648</v>
      </c>
      <c r="GX378">
        <v>2.33398</v>
      </c>
      <c r="GY378">
        <v>1.49536</v>
      </c>
      <c r="GZ378">
        <v>2.36572</v>
      </c>
      <c r="HA378">
        <v>32.5982</v>
      </c>
      <c r="HB378">
        <v>15.9533</v>
      </c>
      <c r="HC378">
        <v>18</v>
      </c>
      <c r="HD378">
        <v>513.4299999999999</v>
      </c>
      <c r="HE378">
        <v>455.537</v>
      </c>
      <c r="HF378">
        <v>21.2144</v>
      </c>
      <c r="HG378">
        <v>25.7047</v>
      </c>
      <c r="HH378">
        <v>29.9992</v>
      </c>
      <c r="HI378">
        <v>25.7386</v>
      </c>
      <c r="HJ378">
        <v>25.6881</v>
      </c>
      <c r="HK378">
        <v>49.1352</v>
      </c>
      <c r="HL378">
        <v>12.0499</v>
      </c>
      <c r="HM378">
        <v>32.9208</v>
      </c>
      <c r="HN378">
        <v>21.2842</v>
      </c>
      <c r="HO378">
        <v>1235.91</v>
      </c>
      <c r="HP378">
        <v>15.9893</v>
      </c>
      <c r="HQ378">
        <v>100.844</v>
      </c>
      <c r="HR378">
        <v>100.909</v>
      </c>
    </row>
    <row r="379" spans="1:226">
      <c r="A379">
        <v>363</v>
      </c>
      <c r="B379">
        <v>1664380295.5</v>
      </c>
      <c r="C379">
        <v>4090.5</v>
      </c>
      <c r="D379" t="s">
        <v>1091</v>
      </c>
      <c r="E379" t="s">
        <v>1092</v>
      </c>
      <c r="F379">
        <v>5</v>
      </c>
      <c r="G379" t="s">
        <v>944</v>
      </c>
      <c r="H379" t="s">
        <v>354</v>
      </c>
      <c r="I379">
        <v>1664380288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1245.638058001535</v>
      </c>
      <c r="AK379">
        <v>1200.103090909091</v>
      </c>
      <c r="AL379">
        <v>3.34232018421128</v>
      </c>
      <c r="AM379">
        <v>64.67679639043206</v>
      </c>
      <c r="AN379">
        <f>(AP379 - AO379 + BO379*1E3/(8.314*(BQ379+273.15)) * AR379/BN379 * AQ379) * BN379/(100*BB379) * 1000/(1000 - AP379)</f>
        <v>0</v>
      </c>
      <c r="AO379">
        <v>16.10067234406902</v>
      </c>
      <c r="AP379">
        <v>18.27327212121212</v>
      </c>
      <c r="AQ379">
        <v>-1.865435100099302E-05</v>
      </c>
      <c r="AR379">
        <v>104.18039947468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1664380288</v>
      </c>
      <c r="BH379">
        <v>1155.303703703704</v>
      </c>
      <c r="BI379">
        <v>1210.594074074074</v>
      </c>
      <c r="BJ379">
        <v>18.27589259259259</v>
      </c>
      <c r="BK379">
        <v>16.09901111111111</v>
      </c>
      <c r="BL379">
        <v>1160.539259259259</v>
      </c>
      <c r="BM379">
        <v>18.41192222222222</v>
      </c>
      <c r="BN379">
        <v>500.0623703703703</v>
      </c>
      <c r="BO379">
        <v>91.39491111111111</v>
      </c>
      <c r="BP379">
        <v>0.09999648148148149</v>
      </c>
      <c r="BQ379">
        <v>24.50295185185185</v>
      </c>
      <c r="BR379">
        <v>24.98206296296296</v>
      </c>
      <c r="BS379">
        <v>999.9000000000001</v>
      </c>
      <c r="BT379">
        <v>0</v>
      </c>
      <c r="BU379">
        <v>0</v>
      </c>
      <c r="BV379">
        <v>9998.78037037037</v>
      </c>
      <c r="BW379">
        <v>0</v>
      </c>
      <c r="BX379">
        <v>7.869059999999998</v>
      </c>
      <c r="BY379">
        <v>-55.29175925925926</v>
      </c>
      <c r="BZ379">
        <v>1176.810740740741</v>
      </c>
      <c r="CA379">
        <v>1230.402962962963</v>
      </c>
      <c r="CB379">
        <v>2.17688962962963</v>
      </c>
      <c r="CC379">
        <v>1210.594074074074</v>
      </c>
      <c r="CD379">
        <v>16.09901111111111</v>
      </c>
      <c r="CE379">
        <v>1.670324814814815</v>
      </c>
      <c r="CF379">
        <v>1.471366666666667</v>
      </c>
      <c r="CG379">
        <v>14.62334814814815</v>
      </c>
      <c r="CH379">
        <v>12.67381111111111</v>
      </c>
      <c r="CI379">
        <v>1999.979259259259</v>
      </c>
      <c r="CJ379">
        <v>0.9799946666666666</v>
      </c>
      <c r="CK379">
        <v>0.02000503333333334</v>
      </c>
      <c r="CL379">
        <v>0</v>
      </c>
      <c r="CM379">
        <v>829.6414814814816</v>
      </c>
      <c r="CN379">
        <v>5.00097</v>
      </c>
      <c r="CO379">
        <v>16468.61111111111</v>
      </c>
      <c r="CP379">
        <v>16707.37777777778</v>
      </c>
      <c r="CQ379">
        <v>37.562</v>
      </c>
      <c r="CR379">
        <v>38.187</v>
      </c>
      <c r="CS379">
        <v>37.5574074074074</v>
      </c>
      <c r="CT379">
        <v>37.812</v>
      </c>
      <c r="CU379">
        <v>37.96966666666666</v>
      </c>
      <c r="CV379">
        <v>1955.069259259259</v>
      </c>
      <c r="CW379">
        <v>39.91</v>
      </c>
      <c r="CX379">
        <v>0</v>
      </c>
      <c r="CY379">
        <v>1664380299.4</v>
      </c>
      <c r="CZ379">
        <v>0</v>
      </c>
      <c r="DA379">
        <v>0</v>
      </c>
      <c r="DB379" t="s">
        <v>356</v>
      </c>
      <c r="DC379">
        <v>1663859321.1</v>
      </c>
      <c r="DD379">
        <v>1663859315.6</v>
      </c>
      <c r="DE379">
        <v>0</v>
      </c>
      <c r="DF379">
        <v>0.196</v>
      </c>
      <c r="DG379">
        <v>-0.001</v>
      </c>
      <c r="DH379">
        <v>-5.941</v>
      </c>
      <c r="DI379">
        <v>-0.174</v>
      </c>
      <c r="DJ379">
        <v>1500</v>
      </c>
      <c r="DK379">
        <v>17</v>
      </c>
      <c r="DL379">
        <v>0.13</v>
      </c>
      <c r="DM379">
        <v>0.04</v>
      </c>
      <c r="DN379">
        <v>-55.29148250000001</v>
      </c>
      <c r="DO379">
        <v>-0.5955703564729619</v>
      </c>
      <c r="DP379">
        <v>0.2738719508159796</v>
      </c>
      <c r="DQ379">
        <v>0</v>
      </c>
      <c r="DR379">
        <v>2.18875175</v>
      </c>
      <c r="DS379">
        <v>-0.208100600375239</v>
      </c>
      <c r="DT379">
        <v>0.02549127418230598</v>
      </c>
      <c r="DU379">
        <v>0</v>
      </c>
      <c r="DV379">
        <v>0</v>
      </c>
      <c r="DW379">
        <v>2</v>
      </c>
      <c r="DX379" t="s">
        <v>357</v>
      </c>
      <c r="DY379">
        <v>2.98415</v>
      </c>
      <c r="DZ379">
        <v>2.71556</v>
      </c>
      <c r="EA379">
        <v>0.194419</v>
      </c>
      <c r="EB379">
        <v>0.197654</v>
      </c>
      <c r="EC379">
        <v>0.089922</v>
      </c>
      <c r="ED379">
        <v>0.0804202</v>
      </c>
      <c r="EE379">
        <v>25560</v>
      </c>
      <c r="EF379">
        <v>25586.8</v>
      </c>
      <c r="EG379">
        <v>29481.6</v>
      </c>
      <c r="EH379">
        <v>29486.8</v>
      </c>
      <c r="EI379">
        <v>35566.6</v>
      </c>
      <c r="EJ379">
        <v>36051.7</v>
      </c>
      <c r="EK379">
        <v>41547.4</v>
      </c>
      <c r="EL379">
        <v>42015</v>
      </c>
      <c r="EM379">
        <v>1.95985</v>
      </c>
      <c r="EN379">
        <v>1.9378</v>
      </c>
      <c r="EO379">
        <v>0.119958</v>
      </c>
      <c r="EP379">
        <v>0</v>
      </c>
      <c r="EQ379">
        <v>23.0194</v>
      </c>
      <c r="ER379">
        <v>999.9</v>
      </c>
      <c r="ES379">
        <v>42.4</v>
      </c>
      <c r="ET379">
        <v>28.4</v>
      </c>
      <c r="EU379">
        <v>18.0198</v>
      </c>
      <c r="EV379">
        <v>62.9298</v>
      </c>
      <c r="EW379">
        <v>32.9567</v>
      </c>
      <c r="EX379">
        <v>1</v>
      </c>
      <c r="EY379">
        <v>-0.138143</v>
      </c>
      <c r="EZ379">
        <v>1.15208</v>
      </c>
      <c r="FA379">
        <v>20.3826</v>
      </c>
      <c r="FB379">
        <v>5.21699</v>
      </c>
      <c r="FC379">
        <v>12.0099</v>
      </c>
      <c r="FD379">
        <v>4.9894</v>
      </c>
      <c r="FE379">
        <v>3.28848</v>
      </c>
      <c r="FF379">
        <v>9999</v>
      </c>
      <c r="FG379">
        <v>9999</v>
      </c>
      <c r="FH379">
        <v>9999</v>
      </c>
      <c r="FI379">
        <v>267.9</v>
      </c>
      <c r="FJ379">
        <v>1.86696</v>
      </c>
      <c r="FK379">
        <v>1.86615</v>
      </c>
      <c r="FL379">
        <v>1.86554</v>
      </c>
      <c r="FM379">
        <v>1.86553</v>
      </c>
      <c r="FN379">
        <v>1.86732</v>
      </c>
      <c r="FO379">
        <v>1.86982</v>
      </c>
      <c r="FP379">
        <v>1.86849</v>
      </c>
      <c r="FQ379">
        <v>1.86996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-5.29</v>
      </c>
      <c r="GF379">
        <v>-0.1361</v>
      </c>
      <c r="GG379">
        <v>-1.924539205026614</v>
      </c>
      <c r="GH379">
        <v>-0.003472570976848066</v>
      </c>
      <c r="GI379">
        <v>7.724417303660118E-07</v>
      </c>
      <c r="GJ379">
        <v>-2.052396271755168E-10</v>
      </c>
      <c r="GK379">
        <v>-0.1837585470287317</v>
      </c>
      <c r="GL379">
        <v>-0.01104087791735834</v>
      </c>
      <c r="GM379">
        <v>0.001110027317673367</v>
      </c>
      <c r="GN379">
        <v>-2.007286811265012E-05</v>
      </c>
      <c r="GO379">
        <v>4</v>
      </c>
      <c r="GP379">
        <v>2317</v>
      </c>
      <c r="GQ379">
        <v>1</v>
      </c>
      <c r="GR379">
        <v>22</v>
      </c>
      <c r="GS379">
        <v>8682.9</v>
      </c>
      <c r="GT379">
        <v>8683</v>
      </c>
      <c r="GU379">
        <v>2.48413</v>
      </c>
      <c r="GV379">
        <v>2.19116</v>
      </c>
      <c r="GW379">
        <v>1.39648</v>
      </c>
      <c r="GX379">
        <v>2.33398</v>
      </c>
      <c r="GY379">
        <v>1.49536</v>
      </c>
      <c r="GZ379">
        <v>2.40601</v>
      </c>
      <c r="HA379">
        <v>32.5982</v>
      </c>
      <c r="HB379">
        <v>15.962</v>
      </c>
      <c r="HC379">
        <v>18</v>
      </c>
      <c r="HD379">
        <v>513.701</v>
      </c>
      <c r="HE379">
        <v>455.475</v>
      </c>
      <c r="HF379">
        <v>21.3001</v>
      </c>
      <c r="HG379">
        <v>25.7026</v>
      </c>
      <c r="HH379">
        <v>29.9995</v>
      </c>
      <c r="HI379">
        <v>25.7364</v>
      </c>
      <c r="HJ379">
        <v>25.6861</v>
      </c>
      <c r="HK379">
        <v>49.7089</v>
      </c>
      <c r="HL379">
        <v>12.0499</v>
      </c>
      <c r="HM379">
        <v>33.3048</v>
      </c>
      <c r="HN379">
        <v>21.3045</v>
      </c>
      <c r="HO379">
        <v>1255.98</v>
      </c>
      <c r="HP379">
        <v>15.9893</v>
      </c>
      <c r="HQ379">
        <v>100.846</v>
      </c>
      <c r="HR379">
        <v>100.91</v>
      </c>
    </row>
    <row r="380" spans="1:226">
      <c r="A380">
        <v>364</v>
      </c>
      <c r="B380">
        <v>1664380300.5</v>
      </c>
      <c r="C380">
        <v>4095.5</v>
      </c>
      <c r="D380" t="s">
        <v>1093</v>
      </c>
      <c r="E380" t="s">
        <v>1094</v>
      </c>
      <c r="F380">
        <v>5</v>
      </c>
      <c r="G380" t="s">
        <v>944</v>
      </c>
      <c r="H380" t="s">
        <v>354</v>
      </c>
      <c r="I380">
        <v>1664380292.714286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1262.74739247734</v>
      </c>
      <c r="AK380">
        <v>1216.906666666667</v>
      </c>
      <c r="AL380">
        <v>3.357276979067464</v>
      </c>
      <c r="AM380">
        <v>64.67679639043206</v>
      </c>
      <c r="AN380">
        <f>(AP380 - AO380 + BO380*1E3/(8.314*(BQ380+273.15)) * AR380/BN380 * AQ380) * BN380/(100*BB380) * 1000/(1000 - AP380)</f>
        <v>0</v>
      </c>
      <c r="AO380">
        <v>16.06328175856828</v>
      </c>
      <c r="AP380">
        <v>18.24487454545454</v>
      </c>
      <c r="AQ380">
        <v>-0.005934130009753712</v>
      </c>
      <c r="AR380">
        <v>104.18039947468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1664380292.714286</v>
      </c>
      <c r="BH380">
        <v>1170.733571428571</v>
      </c>
      <c r="BI380">
        <v>1226.272857142857</v>
      </c>
      <c r="BJ380">
        <v>18.270425</v>
      </c>
      <c r="BK380">
        <v>16.09238928571429</v>
      </c>
      <c r="BL380">
        <v>1176.008571428572</v>
      </c>
      <c r="BM380">
        <v>18.40650357142857</v>
      </c>
      <c r="BN380">
        <v>500.0688214285715</v>
      </c>
      <c r="BO380">
        <v>91.3947607142857</v>
      </c>
      <c r="BP380">
        <v>0.1000113357142857</v>
      </c>
      <c r="BQ380">
        <v>24.50003571428572</v>
      </c>
      <c r="BR380">
        <v>24.98216071428571</v>
      </c>
      <c r="BS380">
        <v>999.9000000000002</v>
      </c>
      <c r="BT380">
        <v>0</v>
      </c>
      <c r="BU380">
        <v>0</v>
      </c>
      <c r="BV380">
        <v>9994.865</v>
      </c>
      <c r="BW380">
        <v>0</v>
      </c>
      <c r="BX380">
        <v>7.869059999999998</v>
      </c>
      <c r="BY380">
        <v>-55.5396892857143</v>
      </c>
      <c r="BZ380">
        <v>1192.521428571429</v>
      </c>
      <c r="CA380">
        <v>1246.328928571429</v>
      </c>
      <c r="CB380">
        <v>2.178035</v>
      </c>
      <c r="CC380">
        <v>1226.272857142857</v>
      </c>
      <c r="CD380">
        <v>16.09238928571429</v>
      </c>
      <c r="CE380">
        <v>1.669821428571429</v>
      </c>
      <c r="CF380">
        <v>1.470759285714286</v>
      </c>
      <c r="CG380">
        <v>14.61867857142857</v>
      </c>
      <c r="CH380">
        <v>12.66751071428571</v>
      </c>
      <c r="CI380">
        <v>1999.976428571429</v>
      </c>
      <c r="CJ380">
        <v>0.9799944642857142</v>
      </c>
      <c r="CK380">
        <v>0.02000523571428571</v>
      </c>
      <c r="CL380">
        <v>0</v>
      </c>
      <c r="CM380">
        <v>829.3259642857143</v>
      </c>
      <c r="CN380">
        <v>5.00097</v>
      </c>
      <c r="CO380">
        <v>16463.40714285714</v>
      </c>
      <c r="CP380">
        <v>16707.36428571429</v>
      </c>
      <c r="CQ380">
        <v>37.55092857142857</v>
      </c>
      <c r="CR380">
        <v>38.187</v>
      </c>
      <c r="CS380">
        <v>37.54207142857143</v>
      </c>
      <c r="CT380">
        <v>37.80978571428572</v>
      </c>
      <c r="CU380">
        <v>37.95049999999999</v>
      </c>
      <c r="CV380">
        <v>1955.066428571428</v>
      </c>
      <c r="CW380">
        <v>39.91</v>
      </c>
      <c r="CX380">
        <v>0</v>
      </c>
      <c r="CY380">
        <v>1664380304.2</v>
      </c>
      <c r="CZ380">
        <v>0</v>
      </c>
      <c r="DA380">
        <v>0</v>
      </c>
      <c r="DB380" t="s">
        <v>356</v>
      </c>
      <c r="DC380">
        <v>1663859321.1</v>
      </c>
      <c r="DD380">
        <v>1663859315.6</v>
      </c>
      <c r="DE380">
        <v>0</v>
      </c>
      <c r="DF380">
        <v>0.196</v>
      </c>
      <c r="DG380">
        <v>-0.001</v>
      </c>
      <c r="DH380">
        <v>-5.941</v>
      </c>
      <c r="DI380">
        <v>-0.174</v>
      </c>
      <c r="DJ380">
        <v>1500</v>
      </c>
      <c r="DK380">
        <v>17</v>
      </c>
      <c r="DL380">
        <v>0.13</v>
      </c>
      <c r="DM380">
        <v>0.04</v>
      </c>
      <c r="DN380">
        <v>-55.39988292682926</v>
      </c>
      <c r="DO380">
        <v>-3.181465505226507</v>
      </c>
      <c r="DP380">
        <v>0.3406251440115626</v>
      </c>
      <c r="DQ380">
        <v>0</v>
      </c>
      <c r="DR380">
        <v>2.180928780487805</v>
      </c>
      <c r="DS380">
        <v>0.02101609756097343</v>
      </c>
      <c r="DT380">
        <v>0.01293441169245289</v>
      </c>
      <c r="DU380">
        <v>1</v>
      </c>
      <c r="DV380">
        <v>1</v>
      </c>
      <c r="DW380">
        <v>2</v>
      </c>
      <c r="DX380" t="s">
        <v>425</v>
      </c>
      <c r="DY380">
        <v>2.9843</v>
      </c>
      <c r="DZ380">
        <v>2.71562</v>
      </c>
      <c r="EA380">
        <v>0.19611</v>
      </c>
      <c r="EB380">
        <v>0.199313</v>
      </c>
      <c r="EC380">
        <v>0.0898225</v>
      </c>
      <c r="ED380">
        <v>0.0803989</v>
      </c>
      <c r="EE380">
        <v>25506.2</v>
      </c>
      <c r="EF380">
        <v>25534.1</v>
      </c>
      <c r="EG380">
        <v>29481.3</v>
      </c>
      <c r="EH380">
        <v>29487</v>
      </c>
      <c r="EI380">
        <v>35570.3</v>
      </c>
      <c r="EJ380">
        <v>36052.7</v>
      </c>
      <c r="EK380">
        <v>41547</v>
      </c>
      <c r="EL380">
        <v>42015.1</v>
      </c>
      <c r="EM380">
        <v>1.95982</v>
      </c>
      <c r="EN380">
        <v>1.93835</v>
      </c>
      <c r="EO380">
        <v>0.120241</v>
      </c>
      <c r="EP380">
        <v>0</v>
      </c>
      <c r="EQ380">
        <v>23.0131</v>
      </c>
      <c r="ER380">
        <v>999.9</v>
      </c>
      <c r="ES380">
        <v>42.5</v>
      </c>
      <c r="ET380">
        <v>28.4</v>
      </c>
      <c r="EU380">
        <v>18.0609</v>
      </c>
      <c r="EV380">
        <v>62.6998</v>
      </c>
      <c r="EW380">
        <v>33.0449</v>
      </c>
      <c r="EX380">
        <v>1</v>
      </c>
      <c r="EY380">
        <v>-0.138196</v>
      </c>
      <c r="EZ380">
        <v>1.26983</v>
      </c>
      <c r="FA380">
        <v>20.382</v>
      </c>
      <c r="FB380">
        <v>5.21759</v>
      </c>
      <c r="FC380">
        <v>12.0099</v>
      </c>
      <c r="FD380">
        <v>4.98935</v>
      </c>
      <c r="FE380">
        <v>3.28863</v>
      </c>
      <c r="FF380">
        <v>9999</v>
      </c>
      <c r="FG380">
        <v>9999</v>
      </c>
      <c r="FH380">
        <v>9999</v>
      </c>
      <c r="FI380">
        <v>267.9</v>
      </c>
      <c r="FJ380">
        <v>1.86695</v>
      </c>
      <c r="FK380">
        <v>1.86613</v>
      </c>
      <c r="FL380">
        <v>1.86554</v>
      </c>
      <c r="FM380">
        <v>1.86553</v>
      </c>
      <c r="FN380">
        <v>1.86731</v>
      </c>
      <c r="FO380">
        <v>1.86981</v>
      </c>
      <c r="FP380">
        <v>1.86846</v>
      </c>
      <c r="FQ380">
        <v>1.86996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-5.34</v>
      </c>
      <c r="GF380">
        <v>-0.1363</v>
      </c>
      <c r="GG380">
        <v>-1.924539205026614</v>
      </c>
      <c r="GH380">
        <v>-0.003472570976848066</v>
      </c>
      <c r="GI380">
        <v>7.724417303660118E-07</v>
      </c>
      <c r="GJ380">
        <v>-2.052396271755168E-10</v>
      </c>
      <c r="GK380">
        <v>-0.1837585470287317</v>
      </c>
      <c r="GL380">
        <v>-0.01104087791735834</v>
      </c>
      <c r="GM380">
        <v>0.001110027317673367</v>
      </c>
      <c r="GN380">
        <v>-2.007286811265012E-05</v>
      </c>
      <c r="GO380">
        <v>4</v>
      </c>
      <c r="GP380">
        <v>2317</v>
      </c>
      <c r="GQ380">
        <v>1</v>
      </c>
      <c r="GR380">
        <v>22</v>
      </c>
      <c r="GS380">
        <v>8683</v>
      </c>
      <c r="GT380">
        <v>8683.1</v>
      </c>
      <c r="GU380">
        <v>2.50977</v>
      </c>
      <c r="GV380">
        <v>2.19116</v>
      </c>
      <c r="GW380">
        <v>1.39648</v>
      </c>
      <c r="GX380">
        <v>2.33398</v>
      </c>
      <c r="GY380">
        <v>1.49536</v>
      </c>
      <c r="GZ380">
        <v>2.44507</v>
      </c>
      <c r="HA380">
        <v>32.5982</v>
      </c>
      <c r="HB380">
        <v>15.962</v>
      </c>
      <c r="HC380">
        <v>18</v>
      </c>
      <c r="HD380">
        <v>513.67</v>
      </c>
      <c r="HE380">
        <v>455.798</v>
      </c>
      <c r="HF380">
        <v>21.326</v>
      </c>
      <c r="HG380">
        <v>25.6998</v>
      </c>
      <c r="HH380">
        <v>29.9999</v>
      </c>
      <c r="HI380">
        <v>25.7348</v>
      </c>
      <c r="HJ380">
        <v>25.684</v>
      </c>
      <c r="HK380">
        <v>50.2174</v>
      </c>
      <c r="HL380">
        <v>12.3238</v>
      </c>
      <c r="HM380">
        <v>33.3048</v>
      </c>
      <c r="HN380">
        <v>21.3129</v>
      </c>
      <c r="HO380">
        <v>1269.35</v>
      </c>
      <c r="HP380">
        <v>16.01</v>
      </c>
      <c r="HQ380">
        <v>100.845</v>
      </c>
      <c r="HR380">
        <v>100.91</v>
      </c>
    </row>
    <row r="381" spans="1:226">
      <c r="A381">
        <v>365</v>
      </c>
      <c r="B381">
        <v>1664380305.5</v>
      </c>
      <c r="C381">
        <v>4100.5</v>
      </c>
      <c r="D381" t="s">
        <v>1095</v>
      </c>
      <c r="E381" t="s">
        <v>1096</v>
      </c>
      <c r="F381">
        <v>5</v>
      </c>
      <c r="G381" t="s">
        <v>944</v>
      </c>
      <c r="H381" t="s">
        <v>354</v>
      </c>
      <c r="I381">
        <v>1664380298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1279.550985417937</v>
      </c>
      <c r="AK381">
        <v>1233.697090909091</v>
      </c>
      <c r="AL381">
        <v>3.367418746532931</v>
      </c>
      <c r="AM381">
        <v>64.67679639043206</v>
      </c>
      <c r="AN381">
        <f>(AP381 - AO381 + BO381*1E3/(8.314*(BQ381+273.15)) * AR381/BN381 * AQ381) * BN381/(100*BB381) * 1000/(1000 - AP381)</f>
        <v>0</v>
      </c>
      <c r="AO381">
        <v>16.06639750914856</v>
      </c>
      <c r="AP381">
        <v>18.21809696969697</v>
      </c>
      <c r="AQ381">
        <v>-0.005412056214409042</v>
      </c>
      <c r="AR381">
        <v>104.18039947468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1664380298</v>
      </c>
      <c r="BH381">
        <v>1188.090740740741</v>
      </c>
      <c r="BI381">
        <v>1243.878518518519</v>
      </c>
      <c r="BJ381">
        <v>18.25465925925926</v>
      </c>
      <c r="BK381">
        <v>16.07613703703704</v>
      </c>
      <c r="BL381">
        <v>1193.409259259259</v>
      </c>
      <c r="BM381">
        <v>18.39088888888889</v>
      </c>
      <c r="BN381">
        <v>500.0695925925925</v>
      </c>
      <c r="BO381">
        <v>91.39470740740741</v>
      </c>
      <c r="BP381">
        <v>0.1000275148148148</v>
      </c>
      <c r="BQ381">
        <v>24.49809629629629</v>
      </c>
      <c r="BR381">
        <v>24.99063703703703</v>
      </c>
      <c r="BS381">
        <v>999.9000000000001</v>
      </c>
      <c r="BT381">
        <v>0</v>
      </c>
      <c r="BU381">
        <v>0</v>
      </c>
      <c r="BV381">
        <v>9990.968148148149</v>
      </c>
      <c r="BW381">
        <v>0</v>
      </c>
      <c r="BX381">
        <v>7.869059999999998</v>
      </c>
      <c r="BY381">
        <v>-55.78802962962963</v>
      </c>
      <c r="BZ381">
        <v>1210.182592592593</v>
      </c>
      <c r="CA381">
        <v>1264.201481481482</v>
      </c>
      <c r="CB381">
        <v>2.178518518518519</v>
      </c>
      <c r="CC381">
        <v>1243.878518518519</v>
      </c>
      <c r="CD381">
        <v>16.07613703703704</v>
      </c>
      <c r="CE381">
        <v>1.66838</v>
      </c>
      <c r="CF381">
        <v>1.469274074074074</v>
      </c>
      <c r="CG381">
        <v>14.6053</v>
      </c>
      <c r="CH381">
        <v>12.6521</v>
      </c>
      <c r="CI381">
        <v>1999.968148148148</v>
      </c>
      <c r="CJ381">
        <v>0.9799943333333331</v>
      </c>
      <c r="CK381">
        <v>0.02000536666666666</v>
      </c>
      <c r="CL381">
        <v>0</v>
      </c>
      <c r="CM381">
        <v>828.9715925925926</v>
      </c>
      <c r="CN381">
        <v>5.00097</v>
      </c>
      <c r="CO381">
        <v>16457.14814814815</v>
      </c>
      <c r="CP381">
        <v>16707.2925925926</v>
      </c>
      <c r="CQ381">
        <v>37.52985185185185</v>
      </c>
      <c r="CR381">
        <v>38.187</v>
      </c>
      <c r="CS381">
        <v>37.52525925925926</v>
      </c>
      <c r="CT381">
        <v>37.80511111111111</v>
      </c>
      <c r="CU381">
        <v>37.937</v>
      </c>
      <c r="CV381">
        <v>1955.058148148148</v>
      </c>
      <c r="CW381">
        <v>39.91</v>
      </c>
      <c r="CX381">
        <v>0</v>
      </c>
      <c r="CY381">
        <v>1664380309.6</v>
      </c>
      <c r="CZ381">
        <v>0</v>
      </c>
      <c r="DA381">
        <v>0</v>
      </c>
      <c r="DB381" t="s">
        <v>356</v>
      </c>
      <c r="DC381">
        <v>1663859321.1</v>
      </c>
      <c r="DD381">
        <v>1663859315.6</v>
      </c>
      <c r="DE381">
        <v>0</v>
      </c>
      <c r="DF381">
        <v>0.196</v>
      </c>
      <c r="DG381">
        <v>-0.001</v>
      </c>
      <c r="DH381">
        <v>-5.941</v>
      </c>
      <c r="DI381">
        <v>-0.174</v>
      </c>
      <c r="DJ381">
        <v>1500</v>
      </c>
      <c r="DK381">
        <v>17</v>
      </c>
      <c r="DL381">
        <v>0.13</v>
      </c>
      <c r="DM381">
        <v>0.04</v>
      </c>
      <c r="DN381">
        <v>-55.6436512195122</v>
      </c>
      <c r="DO381">
        <v>-2.76849198606269</v>
      </c>
      <c r="DP381">
        <v>0.2898881156095987</v>
      </c>
      <c r="DQ381">
        <v>0</v>
      </c>
      <c r="DR381">
        <v>2.175110487804878</v>
      </c>
      <c r="DS381">
        <v>0.01313226480835749</v>
      </c>
      <c r="DT381">
        <v>0.01333775074305997</v>
      </c>
      <c r="DU381">
        <v>1</v>
      </c>
      <c r="DV381">
        <v>1</v>
      </c>
      <c r="DW381">
        <v>2</v>
      </c>
      <c r="DX381" t="s">
        <v>425</v>
      </c>
      <c r="DY381">
        <v>2.98427</v>
      </c>
      <c r="DZ381">
        <v>2.71556</v>
      </c>
      <c r="EA381">
        <v>0.197799</v>
      </c>
      <c r="EB381">
        <v>0.200988</v>
      </c>
      <c r="EC381">
        <v>0.0897292</v>
      </c>
      <c r="ED381">
        <v>0.0803565</v>
      </c>
      <c r="EE381">
        <v>25452.8</v>
      </c>
      <c r="EF381">
        <v>25481</v>
      </c>
      <c r="EG381">
        <v>29481.3</v>
      </c>
      <c r="EH381">
        <v>29487.3</v>
      </c>
      <c r="EI381">
        <v>35574</v>
      </c>
      <c r="EJ381">
        <v>36054.8</v>
      </c>
      <c r="EK381">
        <v>41547.1</v>
      </c>
      <c r="EL381">
        <v>42015.5</v>
      </c>
      <c r="EM381">
        <v>1.9597</v>
      </c>
      <c r="EN381">
        <v>1.9383</v>
      </c>
      <c r="EO381">
        <v>0.120852</v>
      </c>
      <c r="EP381">
        <v>0</v>
      </c>
      <c r="EQ381">
        <v>23.0078</v>
      </c>
      <c r="ER381">
        <v>999.9</v>
      </c>
      <c r="ES381">
        <v>42.5</v>
      </c>
      <c r="ET381">
        <v>28.4</v>
      </c>
      <c r="EU381">
        <v>18.0607</v>
      </c>
      <c r="EV381">
        <v>63.0698</v>
      </c>
      <c r="EW381">
        <v>33.3694</v>
      </c>
      <c r="EX381">
        <v>1</v>
      </c>
      <c r="EY381">
        <v>-0.138277</v>
      </c>
      <c r="EZ381">
        <v>1.31917</v>
      </c>
      <c r="FA381">
        <v>20.3814</v>
      </c>
      <c r="FB381">
        <v>5.21759</v>
      </c>
      <c r="FC381">
        <v>12.0099</v>
      </c>
      <c r="FD381">
        <v>4.98955</v>
      </c>
      <c r="FE381">
        <v>3.28858</v>
      </c>
      <c r="FF381">
        <v>9999</v>
      </c>
      <c r="FG381">
        <v>9999</v>
      </c>
      <c r="FH381">
        <v>9999</v>
      </c>
      <c r="FI381">
        <v>267.9</v>
      </c>
      <c r="FJ381">
        <v>1.86697</v>
      </c>
      <c r="FK381">
        <v>1.86614</v>
      </c>
      <c r="FL381">
        <v>1.86554</v>
      </c>
      <c r="FM381">
        <v>1.86553</v>
      </c>
      <c r="FN381">
        <v>1.86732</v>
      </c>
      <c r="FO381">
        <v>1.86981</v>
      </c>
      <c r="FP381">
        <v>1.86846</v>
      </c>
      <c r="FQ381">
        <v>1.86996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-5.38</v>
      </c>
      <c r="GF381">
        <v>-0.1366</v>
      </c>
      <c r="GG381">
        <v>-1.924539205026614</v>
      </c>
      <c r="GH381">
        <v>-0.003472570976848066</v>
      </c>
      <c r="GI381">
        <v>7.724417303660118E-07</v>
      </c>
      <c r="GJ381">
        <v>-2.052396271755168E-10</v>
      </c>
      <c r="GK381">
        <v>-0.1837585470287317</v>
      </c>
      <c r="GL381">
        <v>-0.01104087791735834</v>
      </c>
      <c r="GM381">
        <v>0.001110027317673367</v>
      </c>
      <c r="GN381">
        <v>-2.007286811265012E-05</v>
      </c>
      <c r="GO381">
        <v>4</v>
      </c>
      <c r="GP381">
        <v>2317</v>
      </c>
      <c r="GQ381">
        <v>1</v>
      </c>
      <c r="GR381">
        <v>22</v>
      </c>
      <c r="GS381">
        <v>8683.1</v>
      </c>
      <c r="GT381">
        <v>8683.200000000001</v>
      </c>
      <c r="GU381">
        <v>2.53784</v>
      </c>
      <c r="GV381">
        <v>2.18994</v>
      </c>
      <c r="GW381">
        <v>1.39648</v>
      </c>
      <c r="GX381">
        <v>2.33521</v>
      </c>
      <c r="GY381">
        <v>1.49536</v>
      </c>
      <c r="GZ381">
        <v>2.48169</v>
      </c>
      <c r="HA381">
        <v>32.5982</v>
      </c>
      <c r="HB381">
        <v>15.962</v>
      </c>
      <c r="HC381">
        <v>18</v>
      </c>
      <c r="HD381">
        <v>513.575</v>
      </c>
      <c r="HE381">
        <v>455.759</v>
      </c>
      <c r="HF381">
        <v>21.3307</v>
      </c>
      <c r="HG381">
        <v>25.6977</v>
      </c>
      <c r="HH381">
        <v>30</v>
      </c>
      <c r="HI381">
        <v>25.7332</v>
      </c>
      <c r="HJ381">
        <v>25.6829</v>
      </c>
      <c r="HK381">
        <v>50.7769</v>
      </c>
      <c r="HL381">
        <v>12.3238</v>
      </c>
      <c r="HM381">
        <v>33.6844</v>
      </c>
      <c r="HN381">
        <v>21.32</v>
      </c>
      <c r="HO381">
        <v>1289.39</v>
      </c>
      <c r="HP381">
        <v>16.0427</v>
      </c>
      <c r="HQ381">
        <v>100.845</v>
      </c>
      <c r="HR381">
        <v>100.911</v>
      </c>
    </row>
    <row r="382" spans="1:226">
      <c r="A382">
        <v>366</v>
      </c>
      <c r="B382">
        <v>1664380310.5</v>
      </c>
      <c r="C382">
        <v>4105.5</v>
      </c>
      <c r="D382" t="s">
        <v>1097</v>
      </c>
      <c r="E382" t="s">
        <v>1098</v>
      </c>
      <c r="F382">
        <v>5</v>
      </c>
      <c r="G382" t="s">
        <v>944</v>
      </c>
      <c r="H382" t="s">
        <v>354</v>
      </c>
      <c r="I382">
        <v>1664380302.714286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1296.858350300509</v>
      </c>
      <c r="AK382">
        <v>1250.641272727273</v>
      </c>
      <c r="AL382">
        <v>3.392350009658942</v>
      </c>
      <c r="AM382">
        <v>64.67679639043206</v>
      </c>
      <c r="AN382">
        <f>(AP382 - AO382 + BO382*1E3/(8.314*(BQ382+273.15)) * AR382/BN382 * AQ382) * BN382/(100*BB382) * 1000/(1000 - AP382)</f>
        <v>0</v>
      </c>
      <c r="AO382">
        <v>16.05038835530742</v>
      </c>
      <c r="AP382">
        <v>18.19009272727272</v>
      </c>
      <c r="AQ382">
        <v>-0.005405017726580289</v>
      </c>
      <c r="AR382">
        <v>104.18039947468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1664380302.714286</v>
      </c>
      <c r="BH382">
        <v>1203.687857142857</v>
      </c>
      <c r="BI382">
        <v>1259.73</v>
      </c>
      <c r="BJ382">
        <v>18.23070357142857</v>
      </c>
      <c r="BK382">
        <v>16.06079642857143</v>
      </c>
      <c r="BL382">
        <v>1209.044642857143</v>
      </c>
      <c r="BM382">
        <v>18.36715357142857</v>
      </c>
      <c r="BN382">
        <v>500.0621428571429</v>
      </c>
      <c r="BO382">
        <v>91.39478571428573</v>
      </c>
      <c r="BP382">
        <v>0.09999004642857144</v>
      </c>
      <c r="BQ382">
        <v>24.49806428571429</v>
      </c>
      <c r="BR382">
        <v>24.99182142857143</v>
      </c>
      <c r="BS382">
        <v>999.9000000000002</v>
      </c>
      <c r="BT382">
        <v>0</v>
      </c>
      <c r="BU382">
        <v>0</v>
      </c>
      <c r="BV382">
        <v>9997.207857142857</v>
      </c>
      <c r="BW382">
        <v>0</v>
      </c>
      <c r="BX382">
        <v>7.869059999999998</v>
      </c>
      <c r="BY382">
        <v>-56.04278928571428</v>
      </c>
      <c r="BZ382">
        <v>1226.038928571429</v>
      </c>
      <c r="CA382">
        <v>1280.292857142857</v>
      </c>
      <c r="CB382">
        <v>2.169898928571429</v>
      </c>
      <c r="CC382">
        <v>1259.73</v>
      </c>
      <c r="CD382">
        <v>16.06079642857143</v>
      </c>
      <c r="CE382">
        <v>1.666191071428571</v>
      </c>
      <c r="CF382">
        <v>1.467873214285714</v>
      </c>
      <c r="CG382">
        <v>14.584975</v>
      </c>
      <c r="CH382">
        <v>12.63756428571428</v>
      </c>
      <c r="CI382">
        <v>1999.997142857143</v>
      </c>
      <c r="CJ382">
        <v>0.9799946785714285</v>
      </c>
      <c r="CK382">
        <v>0.02000502142857143</v>
      </c>
      <c r="CL382">
        <v>0</v>
      </c>
      <c r="CM382">
        <v>828.6652142857143</v>
      </c>
      <c r="CN382">
        <v>5.00097</v>
      </c>
      <c r="CO382">
        <v>16451.78571428572</v>
      </c>
      <c r="CP382">
        <v>16707.52857142857</v>
      </c>
      <c r="CQ382">
        <v>37.51107142857143</v>
      </c>
      <c r="CR382">
        <v>38.187</v>
      </c>
      <c r="CS382">
        <v>37.51107142857143</v>
      </c>
      <c r="CT382">
        <v>37.79207142857143</v>
      </c>
      <c r="CU382">
        <v>37.937</v>
      </c>
      <c r="CV382">
        <v>1955.087142857143</v>
      </c>
      <c r="CW382">
        <v>39.91</v>
      </c>
      <c r="CX382">
        <v>0</v>
      </c>
      <c r="CY382">
        <v>1664380314.4</v>
      </c>
      <c r="CZ382">
        <v>0</v>
      </c>
      <c r="DA382">
        <v>0</v>
      </c>
      <c r="DB382" t="s">
        <v>356</v>
      </c>
      <c r="DC382">
        <v>1663859321.1</v>
      </c>
      <c r="DD382">
        <v>1663859315.6</v>
      </c>
      <c r="DE382">
        <v>0</v>
      </c>
      <c r="DF382">
        <v>0.196</v>
      </c>
      <c r="DG382">
        <v>-0.001</v>
      </c>
      <c r="DH382">
        <v>-5.941</v>
      </c>
      <c r="DI382">
        <v>-0.174</v>
      </c>
      <c r="DJ382">
        <v>1500</v>
      </c>
      <c r="DK382">
        <v>17</v>
      </c>
      <c r="DL382">
        <v>0.13</v>
      </c>
      <c r="DM382">
        <v>0.04</v>
      </c>
      <c r="DN382">
        <v>-55.887775</v>
      </c>
      <c r="DO382">
        <v>-3.177010131331848</v>
      </c>
      <c r="DP382">
        <v>0.3134459680311749</v>
      </c>
      <c r="DQ382">
        <v>0</v>
      </c>
      <c r="DR382">
        <v>2.1722705</v>
      </c>
      <c r="DS382">
        <v>-0.1053782363977504</v>
      </c>
      <c r="DT382">
        <v>0.0160380237170918</v>
      </c>
      <c r="DU382">
        <v>0</v>
      </c>
      <c r="DV382">
        <v>0</v>
      </c>
      <c r="DW382">
        <v>2</v>
      </c>
      <c r="DX382" t="s">
        <v>357</v>
      </c>
      <c r="DY382">
        <v>2.98414</v>
      </c>
      <c r="DZ382">
        <v>2.7155</v>
      </c>
      <c r="EA382">
        <v>0.199486</v>
      </c>
      <c r="EB382">
        <v>0.202624</v>
      </c>
      <c r="EC382">
        <v>0.0896334</v>
      </c>
      <c r="ED382">
        <v>0.0803227</v>
      </c>
      <c r="EE382">
        <v>25399.5</v>
      </c>
      <c r="EF382">
        <v>25429.1</v>
      </c>
      <c r="EG382">
        <v>29481.6</v>
      </c>
      <c r="EH382">
        <v>29487.4</v>
      </c>
      <c r="EI382">
        <v>35578.1</v>
      </c>
      <c r="EJ382">
        <v>36056.2</v>
      </c>
      <c r="EK382">
        <v>41547.3</v>
      </c>
      <c r="EL382">
        <v>42015.6</v>
      </c>
      <c r="EM382">
        <v>1.95968</v>
      </c>
      <c r="EN382">
        <v>1.93862</v>
      </c>
      <c r="EO382">
        <v>0.121262</v>
      </c>
      <c r="EP382">
        <v>0</v>
      </c>
      <c r="EQ382">
        <v>23.003</v>
      </c>
      <c r="ER382">
        <v>999.9</v>
      </c>
      <c r="ES382">
        <v>42.5</v>
      </c>
      <c r="ET382">
        <v>28.4</v>
      </c>
      <c r="EU382">
        <v>18.0609</v>
      </c>
      <c r="EV382">
        <v>63.0798</v>
      </c>
      <c r="EW382">
        <v>33.0649</v>
      </c>
      <c r="EX382">
        <v>1</v>
      </c>
      <c r="EY382">
        <v>-0.138201</v>
      </c>
      <c r="EZ382">
        <v>1.3534</v>
      </c>
      <c r="FA382">
        <v>20.3812</v>
      </c>
      <c r="FB382">
        <v>5.21729</v>
      </c>
      <c r="FC382">
        <v>12.0099</v>
      </c>
      <c r="FD382">
        <v>4.9894</v>
      </c>
      <c r="FE382">
        <v>3.28848</v>
      </c>
      <c r="FF382">
        <v>9999</v>
      </c>
      <c r="FG382">
        <v>9999</v>
      </c>
      <c r="FH382">
        <v>9999</v>
      </c>
      <c r="FI382">
        <v>267.9</v>
      </c>
      <c r="FJ382">
        <v>1.86702</v>
      </c>
      <c r="FK382">
        <v>1.86614</v>
      </c>
      <c r="FL382">
        <v>1.86554</v>
      </c>
      <c r="FM382">
        <v>1.86553</v>
      </c>
      <c r="FN382">
        <v>1.86734</v>
      </c>
      <c r="FO382">
        <v>1.86981</v>
      </c>
      <c r="FP382">
        <v>1.86846</v>
      </c>
      <c r="FQ382">
        <v>1.86996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-5.42</v>
      </c>
      <c r="GF382">
        <v>-0.1369</v>
      </c>
      <c r="GG382">
        <v>-1.924539205026614</v>
      </c>
      <c r="GH382">
        <v>-0.003472570976848066</v>
      </c>
      <c r="GI382">
        <v>7.724417303660118E-07</v>
      </c>
      <c r="GJ382">
        <v>-2.052396271755168E-10</v>
      </c>
      <c r="GK382">
        <v>-0.1837585470287317</v>
      </c>
      <c r="GL382">
        <v>-0.01104087791735834</v>
      </c>
      <c r="GM382">
        <v>0.001110027317673367</v>
      </c>
      <c r="GN382">
        <v>-2.007286811265012E-05</v>
      </c>
      <c r="GO382">
        <v>4</v>
      </c>
      <c r="GP382">
        <v>2317</v>
      </c>
      <c r="GQ382">
        <v>1</v>
      </c>
      <c r="GR382">
        <v>22</v>
      </c>
      <c r="GS382">
        <v>8683.200000000001</v>
      </c>
      <c r="GT382">
        <v>8683.200000000001</v>
      </c>
      <c r="GU382">
        <v>2.56226</v>
      </c>
      <c r="GV382">
        <v>2.19116</v>
      </c>
      <c r="GW382">
        <v>1.39648</v>
      </c>
      <c r="GX382">
        <v>2.33521</v>
      </c>
      <c r="GY382">
        <v>1.49536</v>
      </c>
      <c r="GZ382">
        <v>2.41089</v>
      </c>
      <c r="HA382">
        <v>32.6204</v>
      </c>
      <c r="HB382">
        <v>15.962</v>
      </c>
      <c r="HC382">
        <v>18</v>
      </c>
      <c r="HD382">
        <v>513.544</v>
      </c>
      <c r="HE382">
        <v>455.95</v>
      </c>
      <c r="HF382">
        <v>21.3311</v>
      </c>
      <c r="HG382">
        <v>25.695</v>
      </c>
      <c r="HH382">
        <v>30.0001</v>
      </c>
      <c r="HI382">
        <v>25.7316</v>
      </c>
      <c r="HJ382">
        <v>25.6817</v>
      </c>
      <c r="HK382">
        <v>51.2809</v>
      </c>
      <c r="HL382">
        <v>12.3238</v>
      </c>
      <c r="HM382">
        <v>33.6844</v>
      </c>
      <c r="HN382">
        <v>21.3231</v>
      </c>
      <c r="HO382">
        <v>1302.83</v>
      </c>
      <c r="HP382">
        <v>16.081</v>
      </c>
      <c r="HQ382">
        <v>100.846</v>
      </c>
      <c r="HR382">
        <v>100.912</v>
      </c>
    </row>
    <row r="383" spans="1:226">
      <c r="A383">
        <v>367</v>
      </c>
      <c r="B383">
        <v>1664380315.5</v>
      </c>
      <c r="C383">
        <v>4110.5</v>
      </c>
      <c r="D383" t="s">
        <v>1099</v>
      </c>
      <c r="E383" t="s">
        <v>1100</v>
      </c>
      <c r="F383">
        <v>5</v>
      </c>
      <c r="G383" t="s">
        <v>944</v>
      </c>
      <c r="H383" t="s">
        <v>354</v>
      </c>
      <c r="I383">
        <v>1664380308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1313.762842977258</v>
      </c>
      <c r="AK383">
        <v>1267.649515151515</v>
      </c>
      <c r="AL383">
        <v>3.408912555228999</v>
      </c>
      <c r="AM383">
        <v>64.67679639043206</v>
      </c>
      <c r="AN383">
        <f>(AP383 - AO383 + BO383*1E3/(8.314*(BQ383+273.15)) * AR383/BN383 * AQ383) * BN383/(100*BB383) * 1000/(1000 - AP383)</f>
        <v>0</v>
      </c>
      <c r="AO383">
        <v>16.04316241717118</v>
      </c>
      <c r="AP383">
        <v>18.16340484848485</v>
      </c>
      <c r="AQ383">
        <v>-0.005288621627963552</v>
      </c>
      <c r="AR383">
        <v>104.18039947468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1664380308</v>
      </c>
      <c r="BH383">
        <v>1221.234074074074</v>
      </c>
      <c r="BI383">
        <v>1277.452222222222</v>
      </c>
      <c r="BJ383">
        <v>18.20144814814815</v>
      </c>
      <c r="BK383">
        <v>16.0532037037037</v>
      </c>
      <c r="BL383">
        <v>1226.634814814815</v>
      </c>
      <c r="BM383">
        <v>18.33817407407408</v>
      </c>
      <c r="BN383">
        <v>500.0554074074074</v>
      </c>
      <c r="BO383">
        <v>91.39502222222221</v>
      </c>
      <c r="BP383">
        <v>0.09996875925925927</v>
      </c>
      <c r="BQ383">
        <v>24.49867407407407</v>
      </c>
      <c r="BR383">
        <v>24.99387407407407</v>
      </c>
      <c r="BS383">
        <v>999.9000000000001</v>
      </c>
      <c r="BT383">
        <v>0</v>
      </c>
      <c r="BU383">
        <v>0</v>
      </c>
      <c r="BV383">
        <v>10001.68962962963</v>
      </c>
      <c r="BW383">
        <v>0</v>
      </c>
      <c r="BX383">
        <v>7.869059999999998</v>
      </c>
      <c r="BY383">
        <v>-56.21902222222224</v>
      </c>
      <c r="BZ383">
        <v>1243.874074074074</v>
      </c>
      <c r="CA383">
        <v>1298.295185185185</v>
      </c>
      <c r="CB383">
        <v>2.148244814814815</v>
      </c>
      <c r="CC383">
        <v>1277.452222222222</v>
      </c>
      <c r="CD383">
        <v>16.0532037037037</v>
      </c>
      <c r="CE383">
        <v>1.663521111111111</v>
      </c>
      <c r="CF383">
        <v>1.467182592592593</v>
      </c>
      <c r="CG383">
        <v>14.56015555555556</v>
      </c>
      <c r="CH383">
        <v>12.63038888888889</v>
      </c>
      <c r="CI383">
        <v>2000.006296296296</v>
      </c>
      <c r="CJ383">
        <v>0.9799948888888887</v>
      </c>
      <c r="CK383">
        <v>0.02000481111111111</v>
      </c>
      <c r="CL383">
        <v>0</v>
      </c>
      <c r="CM383">
        <v>828.2805925925925</v>
      </c>
      <c r="CN383">
        <v>5.00097</v>
      </c>
      <c r="CO383">
        <v>16445.41111111111</v>
      </c>
      <c r="CP383">
        <v>16707.6</v>
      </c>
      <c r="CQ383">
        <v>37.5</v>
      </c>
      <c r="CR383">
        <v>38.187</v>
      </c>
      <c r="CS383">
        <v>37.50459259259259</v>
      </c>
      <c r="CT383">
        <v>37.77296296296296</v>
      </c>
      <c r="CU383">
        <v>37.937</v>
      </c>
      <c r="CV383">
        <v>1955.096296296296</v>
      </c>
      <c r="CW383">
        <v>39.91</v>
      </c>
      <c r="CX383">
        <v>0</v>
      </c>
      <c r="CY383">
        <v>1664380319.2</v>
      </c>
      <c r="CZ383">
        <v>0</v>
      </c>
      <c r="DA383">
        <v>0</v>
      </c>
      <c r="DB383" t="s">
        <v>356</v>
      </c>
      <c r="DC383">
        <v>1663859321.1</v>
      </c>
      <c r="DD383">
        <v>1663859315.6</v>
      </c>
      <c r="DE383">
        <v>0</v>
      </c>
      <c r="DF383">
        <v>0.196</v>
      </c>
      <c r="DG383">
        <v>-0.001</v>
      </c>
      <c r="DH383">
        <v>-5.941</v>
      </c>
      <c r="DI383">
        <v>-0.174</v>
      </c>
      <c r="DJ383">
        <v>1500</v>
      </c>
      <c r="DK383">
        <v>17</v>
      </c>
      <c r="DL383">
        <v>0.13</v>
      </c>
      <c r="DM383">
        <v>0.04</v>
      </c>
      <c r="DN383">
        <v>-56.10170975609756</v>
      </c>
      <c r="DO383">
        <v>-2.294841114982455</v>
      </c>
      <c r="DP383">
        <v>0.246312794202301</v>
      </c>
      <c r="DQ383">
        <v>0</v>
      </c>
      <c r="DR383">
        <v>2.160875365853658</v>
      </c>
      <c r="DS383">
        <v>-0.2361980487804836</v>
      </c>
      <c r="DT383">
        <v>0.02353797244491057</v>
      </c>
      <c r="DU383">
        <v>0</v>
      </c>
      <c r="DV383">
        <v>0</v>
      </c>
      <c r="DW383">
        <v>2</v>
      </c>
      <c r="DX383" t="s">
        <v>357</v>
      </c>
      <c r="DY383">
        <v>2.98423</v>
      </c>
      <c r="DZ383">
        <v>2.71579</v>
      </c>
      <c r="EA383">
        <v>0.201167</v>
      </c>
      <c r="EB383">
        <v>0.20426</v>
      </c>
      <c r="EC383">
        <v>0.08953750000000001</v>
      </c>
      <c r="ED383">
        <v>0.0803437</v>
      </c>
      <c r="EE383">
        <v>25346.1</v>
      </c>
      <c r="EF383">
        <v>25377</v>
      </c>
      <c r="EG383">
        <v>29481.4</v>
      </c>
      <c r="EH383">
        <v>29487.4</v>
      </c>
      <c r="EI383">
        <v>35581.7</v>
      </c>
      <c r="EJ383">
        <v>36055.4</v>
      </c>
      <c r="EK383">
        <v>41547.1</v>
      </c>
      <c r="EL383">
        <v>42015.5</v>
      </c>
      <c r="EM383">
        <v>1.95957</v>
      </c>
      <c r="EN383">
        <v>1.93873</v>
      </c>
      <c r="EO383">
        <v>0.121541</v>
      </c>
      <c r="EP383">
        <v>0</v>
      </c>
      <c r="EQ383">
        <v>22.9996</v>
      </c>
      <c r="ER383">
        <v>999.9</v>
      </c>
      <c r="ES383">
        <v>42.5</v>
      </c>
      <c r="ET383">
        <v>28.4</v>
      </c>
      <c r="EU383">
        <v>18.0623</v>
      </c>
      <c r="EV383">
        <v>62.7898</v>
      </c>
      <c r="EW383">
        <v>32.9928</v>
      </c>
      <c r="EX383">
        <v>1</v>
      </c>
      <c r="EY383">
        <v>-0.138359</v>
      </c>
      <c r="EZ383">
        <v>1.34553</v>
      </c>
      <c r="FA383">
        <v>20.3812</v>
      </c>
      <c r="FB383">
        <v>5.21759</v>
      </c>
      <c r="FC383">
        <v>12.0099</v>
      </c>
      <c r="FD383">
        <v>4.9893</v>
      </c>
      <c r="FE383">
        <v>3.28845</v>
      </c>
      <c r="FF383">
        <v>9999</v>
      </c>
      <c r="FG383">
        <v>9999</v>
      </c>
      <c r="FH383">
        <v>9999</v>
      </c>
      <c r="FI383">
        <v>267.9</v>
      </c>
      <c r="FJ383">
        <v>1.867</v>
      </c>
      <c r="FK383">
        <v>1.86613</v>
      </c>
      <c r="FL383">
        <v>1.86554</v>
      </c>
      <c r="FM383">
        <v>1.86553</v>
      </c>
      <c r="FN383">
        <v>1.86733</v>
      </c>
      <c r="FO383">
        <v>1.86981</v>
      </c>
      <c r="FP383">
        <v>1.86847</v>
      </c>
      <c r="FQ383">
        <v>1.86995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-5.46</v>
      </c>
      <c r="GF383">
        <v>-0.1371</v>
      </c>
      <c r="GG383">
        <v>-1.924539205026614</v>
      </c>
      <c r="GH383">
        <v>-0.003472570976848066</v>
      </c>
      <c r="GI383">
        <v>7.724417303660118E-07</v>
      </c>
      <c r="GJ383">
        <v>-2.052396271755168E-10</v>
      </c>
      <c r="GK383">
        <v>-0.1837585470287317</v>
      </c>
      <c r="GL383">
        <v>-0.01104087791735834</v>
      </c>
      <c r="GM383">
        <v>0.001110027317673367</v>
      </c>
      <c r="GN383">
        <v>-2.007286811265012E-05</v>
      </c>
      <c r="GO383">
        <v>4</v>
      </c>
      <c r="GP383">
        <v>2317</v>
      </c>
      <c r="GQ383">
        <v>1</v>
      </c>
      <c r="GR383">
        <v>22</v>
      </c>
      <c r="GS383">
        <v>8683.200000000001</v>
      </c>
      <c r="GT383">
        <v>8683.299999999999</v>
      </c>
      <c r="GU383">
        <v>2.59033</v>
      </c>
      <c r="GV383">
        <v>2.18872</v>
      </c>
      <c r="GW383">
        <v>1.39648</v>
      </c>
      <c r="GX383">
        <v>2.33643</v>
      </c>
      <c r="GY383">
        <v>1.49536</v>
      </c>
      <c r="GZ383">
        <v>2.4231</v>
      </c>
      <c r="HA383">
        <v>32.6204</v>
      </c>
      <c r="HB383">
        <v>15.962</v>
      </c>
      <c r="HC383">
        <v>18</v>
      </c>
      <c r="HD383">
        <v>513.4640000000001</v>
      </c>
      <c r="HE383">
        <v>455.994</v>
      </c>
      <c r="HF383">
        <v>21.3313</v>
      </c>
      <c r="HG383">
        <v>25.6927</v>
      </c>
      <c r="HH383">
        <v>30</v>
      </c>
      <c r="HI383">
        <v>25.7299</v>
      </c>
      <c r="HJ383">
        <v>25.6796</v>
      </c>
      <c r="HK383">
        <v>51.84</v>
      </c>
      <c r="HL383">
        <v>12.3238</v>
      </c>
      <c r="HM383">
        <v>34.0738</v>
      </c>
      <c r="HN383">
        <v>21.3295</v>
      </c>
      <c r="HO383">
        <v>1322.86</v>
      </c>
      <c r="HP383">
        <v>16.1334</v>
      </c>
      <c r="HQ383">
        <v>100.846</v>
      </c>
      <c r="HR383">
        <v>100.912</v>
      </c>
    </row>
    <row r="384" spans="1:226">
      <c r="A384">
        <v>368</v>
      </c>
      <c r="B384">
        <v>1664380320.5</v>
      </c>
      <c r="C384">
        <v>4115.5</v>
      </c>
      <c r="D384" t="s">
        <v>1101</v>
      </c>
      <c r="E384" t="s">
        <v>1102</v>
      </c>
      <c r="F384">
        <v>5</v>
      </c>
      <c r="G384" t="s">
        <v>944</v>
      </c>
      <c r="H384" t="s">
        <v>354</v>
      </c>
      <c r="I384">
        <v>1664380312.714286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1330.869219511135</v>
      </c>
      <c r="AK384">
        <v>1284.533090909091</v>
      </c>
      <c r="AL384">
        <v>3.364338892108498</v>
      </c>
      <c r="AM384">
        <v>64.67679639043206</v>
      </c>
      <c r="AN384">
        <f>(AP384 - AO384 + BO384*1E3/(8.314*(BQ384+273.15)) * AR384/BN384 * AQ384) * BN384/(100*BB384) * 1000/(1000 - AP384)</f>
        <v>0</v>
      </c>
      <c r="AO384">
        <v>16.08980452680046</v>
      </c>
      <c r="AP384">
        <v>18.14855212121212</v>
      </c>
      <c r="AQ384">
        <v>-0.001669835698382555</v>
      </c>
      <c r="AR384">
        <v>104.18039947468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1664380312.714286</v>
      </c>
      <c r="BH384">
        <v>1236.956428571428</v>
      </c>
      <c r="BI384">
        <v>1293.302142857143</v>
      </c>
      <c r="BJ384">
        <v>18.17675357142857</v>
      </c>
      <c r="BK384">
        <v>16.06085357142857</v>
      </c>
      <c r="BL384">
        <v>1242.396428571428</v>
      </c>
      <c r="BM384">
        <v>18.31370714285714</v>
      </c>
      <c r="BN384">
        <v>500.0574285714285</v>
      </c>
      <c r="BO384">
        <v>91.39506428571428</v>
      </c>
      <c r="BP384">
        <v>0.09999612142857142</v>
      </c>
      <c r="BQ384">
        <v>24.49943571428571</v>
      </c>
      <c r="BR384">
        <v>24.99418928571428</v>
      </c>
      <c r="BS384">
        <v>999.9000000000002</v>
      </c>
      <c r="BT384">
        <v>0</v>
      </c>
      <c r="BU384">
        <v>0</v>
      </c>
      <c r="BV384">
        <v>10003.55428571429</v>
      </c>
      <c r="BW384">
        <v>0</v>
      </c>
      <c r="BX384">
        <v>7.869059999999998</v>
      </c>
      <c r="BY384">
        <v>-56.34626428571429</v>
      </c>
      <c r="BZ384">
        <v>1259.855357142857</v>
      </c>
      <c r="CA384">
        <v>1314.414285714286</v>
      </c>
      <c r="CB384">
        <v>2.115899642857143</v>
      </c>
      <c r="CC384">
        <v>1293.302142857143</v>
      </c>
      <c r="CD384">
        <v>16.06085357142857</v>
      </c>
      <c r="CE384">
        <v>1.661264642857143</v>
      </c>
      <c r="CF384">
        <v>1.467882142857143</v>
      </c>
      <c r="CG384">
        <v>14.53913214285714</v>
      </c>
      <c r="CH384">
        <v>12.63765</v>
      </c>
      <c r="CI384">
        <v>2000.008214285714</v>
      </c>
      <c r="CJ384">
        <v>0.9799948928571427</v>
      </c>
      <c r="CK384">
        <v>0.02000480714285714</v>
      </c>
      <c r="CL384">
        <v>0</v>
      </c>
      <c r="CM384">
        <v>827.9973928571428</v>
      </c>
      <c r="CN384">
        <v>5.00097</v>
      </c>
      <c r="CO384">
        <v>16439.71428571428</v>
      </c>
      <c r="CP384">
        <v>16707.61785714286</v>
      </c>
      <c r="CQ384">
        <v>37.5</v>
      </c>
      <c r="CR384">
        <v>38.187</v>
      </c>
      <c r="CS384">
        <v>37.5</v>
      </c>
      <c r="CT384">
        <v>37.75885714285715</v>
      </c>
      <c r="CU384">
        <v>37.937</v>
      </c>
      <c r="CV384">
        <v>1955.098214285714</v>
      </c>
      <c r="CW384">
        <v>39.91</v>
      </c>
      <c r="CX384">
        <v>0</v>
      </c>
      <c r="CY384">
        <v>1664380324.6</v>
      </c>
      <c r="CZ384">
        <v>0</v>
      </c>
      <c r="DA384">
        <v>0</v>
      </c>
      <c r="DB384" t="s">
        <v>356</v>
      </c>
      <c r="DC384">
        <v>1663859321.1</v>
      </c>
      <c r="DD384">
        <v>1663859315.6</v>
      </c>
      <c r="DE384">
        <v>0</v>
      </c>
      <c r="DF384">
        <v>0.196</v>
      </c>
      <c r="DG384">
        <v>-0.001</v>
      </c>
      <c r="DH384">
        <v>-5.941</v>
      </c>
      <c r="DI384">
        <v>-0.174</v>
      </c>
      <c r="DJ384">
        <v>1500</v>
      </c>
      <c r="DK384">
        <v>17</v>
      </c>
      <c r="DL384">
        <v>0.13</v>
      </c>
      <c r="DM384">
        <v>0.04</v>
      </c>
      <c r="DN384">
        <v>-56.24375121951219</v>
      </c>
      <c r="DO384">
        <v>-1.578689895470498</v>
      </c>
      <c r="DP384">
        <v>0.1898020318094633</v>
      </c>
      <c r="DQ384">
        <v>0</v>
      </c>
      <c r="DR384">
        <v>2.129925121951219</v>
      </c>
      <c r="DS384">
        <v>-0.3763285714285736</v>
      </c>
      <c r="DT384">
        <v>0.040246351152405</v>
      </c>
      <c r="DU384">
        <v>0</v>
      </c>
      <c r="DV384">
        <v>0</v>
      </c>
      <c r="DW384">
        <v>2</v>
      </c>
      <c r="DX384" t="s">
        <v>357</v>
      </c>
      <c r="DY384">
        <v>2.98421</v>
      </c>
      <c r="DZ384">
        <v>2.7156</v>
      </c>
      <c r="EA384">
        <v>0.202829</v>
      </c>
      <c r="EB384">
        <v>0.20588</v>
      </c>
      <c r="EC384">
        <v>0.0895003</v>
      </c>
      <c r="ED384">
        <v>0.08057350000000001</v>
      </c>
      <c r="EE384">
        <v>25293.2</v>
      </c>
      <c r="EF384">
        <v>25325.2</v>
      </c>
      <c r="EG384">
        <v>29481.1</v>
      </c>
      <c r="EH384">
        <v>29487.3</v>
      </c>
      <c r="EI384">
        <v>35583.1</v>
      </c>
      <c r="EJ384">
        <v>36045.8</v>
      </c>
      <c r="EK384">
        <v>41547</v>
      </c>
      <c r="EL384">
        <v>42014.9</v>
      </c>
      <c r="EM384">
        <v>1.95968</v>
      </c>
      <c r="EN384">
        <v>1.93878</v>
      </c>
      <c r="EO384">
        <v>0.121836</v>
      </c>
      <c r="EP384">
        <v>0</v>
      </c>
      <c r="EQ384">
        <v>22.9965</v>
      </c>
      <c r="ER384">
        <v>999.9</v>
      </c>
      <c r="ES384">
        <v>42.6</v>
      </c>
      <c r="ET384">
        <v>28.4</v>
      </c>
      <c r="EU384">
        <v>18.1052</v>
      </c>
      <c r="EV384">
        <v>63.0098</v>
      </c>
      <c r="EW384">
        <v>33.3534</v>
      </c>
      <c r="EX384">
        <v>1</v>
      </c>
      <c r="EY384">
        <v>-0.138371</v>
      </c>
      <c r="EZ384">
        <v>1.34947</v>
      </c>
      <c r="FA384">
        <v>20.3811</v>
      </c>
      <c r="FB384">
        <v>5.21729</v>
      </c>
      <c r="FC384">
        <v>12.0099</v>
      </c>
      <c r="FD384">
        <v>4.9893</v>
      </c>
      <c r="FE384">
        <v>3.28842</v>
      </c>
      <c r="FF384">
        <v>9999</v>
      </c>
      <c r="FG384">
        <v>9999</v>
      </c>
      <c r="FH384">
        <v>9999</v>
      </c>
      <c r="FI384">
        <v>267.9</v>
      </c>
      <c r="FJ384">
        <v>1.86705</v>
      </c>
      <c r="FK384">
        <v>1.86615</v>
      </c>
      <c r="FL384">
        <v>1.86554</v>
      </c>
      <c r="FM384">
        <v>1.86554</v>
      </c>
      <c r="FN384">
        <v>1.86733</v>
      </c>
      <c r="FO384">
        <v>1.86981</v>
      </c>
      <c r="FP384">
        <v>1.86847</v>
      </c>
      <c r="FQ384">
        <v>1.86996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-5.51</v>
      </c>
      <c r="GF384">
        <v>-0.1372</v>
      </c>
      <c r="GG384">
        <v>-1.924539205026614</v>
      </c>
      <c r="GH384">
        <v>-0.003472570976848066</v>
      </c>
      <c r="GI384">
        <v>7.724417303660118E-07</v>
      </c>
      <c r="GJ384">
        <v>-2.052396271755168E-10</v>
      </c>
      <c r="GK384">
        <v>-0.1837585470287317</v>
      </c>
      <c r="GL384">
        <v>-0.01104087791735834</v>
      </c>
      <c r="GM384">
        <v>0.001110027317673367</v>
      </c>
      <c r="GN384">
        <v>-2.007286811265012E-05</v>
      </c>
      <c r="GO384">
        <v>4</v>
      </c>
      <c r="GP384">
        <v>2317</v>
      </c>
      <c r="GQ384">
        <v>1</v>
      </c>
      <c r="GR384">
        <v>22</v>
      </c>
      <c r="GS384">
        <v>8683.299999999999</v>
      </c>
      <c r="GT384">
        <v>8683.4</v>
      </c>
      <c r="GU384">
        <v>2.61597</v>
      </c>
      <c r="GV384">
        <v>2.18994</v>
      </c>
      <c r="GW384">
        <v>1.39648</v>
      </c>
      <c r="GX384">
        <v>2.33643</v>
      </c>
      <c r="GY384">
        <v>1.49536</v>
      </c>
      <c r="GZ384">
        <v>2.4707</v>
      </c>
      <c r="HA384">
        <v>32.6204</v>
      </c>
      <c r="HB384">
        <v>15.9708</v>
      </c>
      <c r="HC384">
        <v>18</v>
      </c>
      <c r="HD384">
        <v>513.509</v>
      </c>
      <c r="HE384">
        <v>456.013</v>
      </c>
      <c r="HF384">
        <v>21.333</v>
      </c>
      <c r="HG384">
        <v>25.6901</v>
      </c>
      <c r="HH384">
        <v>30</v>
      </c>
      <c r="HI384">
        <v>25.7277</v>
      </c>
      <c r="HJ384">
        <v>25.6781</v>
      </c>
      <c r="HK384">
        <v>52.337</v>
      </c>
      <c r="HL384">
        <v>12.3238</v>
      </c>
      <c r="HM384">
        <v>34.4629</v>
      </c>
      <c r="HN384">
        <v>21.3321</v>
      </c>
      <c r="HO384">
        <v>1336.22</v>
      </c>
      <c r="HP384">
        <v>16.1706</v>
      </c>
      <c r="HQ384">
        <v>100.845</v>
      </c>
      <c r="HR384">
        <v>100.911</v>
      </c>
    </row>
    <row r="385" spans="1:226">
      <c r="A385">
        <v>369</v>
      </c>
      <c r="B385">
        <v>1664380325.5</v>
      </c>
      <c r="C385">
        <v>4120.5</v>
      </c>
      <c r="D385" t="s">
        <v>1103</v>
      </c>
      <c r="E385" t="s">
        <v>1104</v>
      </c>
      <c r="F385">
        <v>5</v>
      </c>
      <c r="G385" t="s">
        <v>944</v>
      </c>
      <c r="H385" t="s">
        <v>354</v>
      </c>
      <c r="I385">
        <v>1664380318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1348.007701368128</v>
      </c>
      <c r="AK385">
        <v>1301.523696969696</v>
      </c>
      <c r="AL385">
        <v>3.383796818037504</v>
      </c>
      <c r="AM385">
        <v>64.67679639043206</v>
      </c>
      <c r="AN385">
        <f>(AP385 - AO385 + BO385*1E3/(8.314*(BQ385+273.15)) * AR385/BN385 * AQ385) * BN385/(100*BB385) * 1000/(1000 - AP385)</f>
        <v>0</v>
      </c>
      <c r="AO385">
        <v>16.12517872494855</v>
      </c>
      <c r="AP385">
        <v>18.15234303030302</v>
      </c>
      <c r="AQ385">
        <v>0.0001726489855479023</v>
      </c>
      <c r="AR385">
        <v>104.18039947468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1664380318</v>
      </c>
      <c r="BH385">
        <v>1254.592592592593</v>
      </c>
      <c r="BI385">
        <v>1311.004074074074</v>
      </c>
      <c r="BJ385">
        <v>18.15856666666667</v>
      </c>
      <c r="BK385">
        <v>16.08705185185185</v>
      </c>
      <c r="BL385">
        <v>1260.076666666667</v>
      </c>
      <c r="BM385">
        <v>18.29568888888889</v>
      </c>
      <c r="BN385">
        <v>500.0648148148149</v>
      </c>
      <c r="BO385">
        <v>91.39486296296297</v>
      </c>
      <c r="BP385">
        <v>0.09998325185185185</v>
      </c>
      <c r="BQ385">
        <v>24.49946666666667</v>
      </c>
      <c r="BR385">
        <v>24.99891481481482</v>
      </c>
      <c r="BS385">
        <v>999.9000000000001</v>
      </c>
      <c r="BT385">
        <v>0</v>
      </c>
      <c r="BU385">
        <v>0</v>
      </c>
      <c r="BV385">
        <v>10003.24148148148</v>
      </c>
      <c r="BW385">
        <v>0</v>
      </c>
      <c r="BX385">
        <v>7.869059999999998</v>
      </c>
      <c r="BY385">
        <v>-56.41201851851852</v>
      </c>
      <c r="BZ385">
        <v>1277.794814814815</v>
      </c>
      <c r="CA385">
        <v>1332.43962962963</v>
      </c>
      <c r="CB385">
        <v>2.071512592592593</v>
      </c>
      <c r="CC385">
        <v>1311.004074074074</v>
      </c>
      <c r="CD385">
        <v>16.08705185185185</v>
      </c>
      <c r="CE385">
        <v>1.659599629629629</v>
      </c>
      <c r="CF385">
        <v>1.470274074074075</v>
      </c>
      <c r="CG385">
        <v>14.52360740740741</v>
      </c>
      <c r="CH385">
        <v>12.66245185185185</v>
      </c>
      <c r="CI385">
        <v>1999.994814814815</v>
      </c>
      <c r="CJ385">
        <v>0.9799945555555555</v>
      </c>
      <c r="CK385">
        <v>0.02000514444444444</v>
      </c>
      <c r="CL385">
        <v>0</v>
      </c>
      <c r="CM385">
        <v>827.6855925925926</v>
      </c>
      <c r="CN385">
        <v>5.00097</v>
      </c>
      <c r="CO385">
        <v>16433.10740740741</v>
      </c>
      <c r="CP385">
        <v>16707.51111111111</v>
      </c>
      <c r="CQ385">
        <v>37.5</v>
      </c>
      <c r="CR385">
        <v>38.187</v>
      </c>
      <c r="CS385">
        <v>37.5</v>
      </c>
      <c r="CT385">
        <v>37.75</v>
      </c>
      <c r="CU385">
        <v>37.937</v>
      </c>
      <c r="CV385">
        <v>1955.084444444445</v>
      </c>
      <c r="CW385">
        <v>39.91037037037037</v>
      </c>
      <c r="CX385">
        <v>0</v>
      </c>
      <c r="CY385">
        <v>1664380329.4</v>
      </c>
      <c r="CZ385">
        <v>0</v>
      </c>
      <c r="DA385">
        <v>0</v>
      </c>
      <c r="DB385" t="s">
        <v>356</v>
      </c>
      <c r="DC385">
        <v>1663859321.1</v>
      </c>
      <c r="DD385">
        <v>1663859315.6</v>
      </c>
      <c r="DE385">
        <v>0</v>
      </c>
      <c r="DF385">
        <v>0.196</v>
      </c>
      <c r="DG385">
        <v>-0.001</v>
      </c>
      <c r="DH385">
        <v>-5.941</v>
      </c>
      <c r="DI385">
        <v>-0.174</v>
      </c>
      <c r="DJ385">
        <v>1500</v>
      </c>
      <c r="DK385">
        <v>17</v>
      </c>
      <c r="DL385">
        <v>0.13</v>
      </c>
      <c r="DM385">
        <v>0.04</v>
      </c>
      <c r="DN385">
        <v>-56.3786175</v>
      </c>
      <c r="DO385">
        <v>-0.7827410881799887</v>
      </c>
      <c r="DP385">
        <v>0.0914509564944511</v>
      </c>
      <c r="DQ385">
        <v>0</v>
      </c>
      <c r="DR385">
        <v>2.0971405</v>
      </c>
      <c r="DS385">
        <v>-0.5222850281425906</v>
      </c>
      <c r="DT385">
        <v>0.05179774965913096</v>
      </c>
      <c r="DU385">
        <v>0</v>
      </c>
      <c r="DV385">
        <v>0</v>
      </c>
      <c r="DW385">
        <v>2</v>
      </c>
      <c r="DX385" t="s">
        <v>357</v>
      </c>
      <c r="DY385">
        <v>2.98405</v>
      </c>
      <c r="DZ385">
        <v>2.71544</v>
      </c>
      <c r="EA385">
        <v>0.20448</v>
      </c>
      <c r="EB385">
        <v>0.207487</v>
      </c>
      <c r="EC385">
        <v>0.08951530000000001</v>
      </c>
      <c r="ED385">
        <v>0.08071929999999999</v>
      </c>
      <c r="EE385">
        <v>25241.3</v>
      </c>
      <c r="EF385">
        <v>25274.3</v>
      </c>
      <c r="EG385">
        <v>29481.7</v>
      </c>
      <c r="EH385">
        <v>29487.6</v>
      </c>
      <c r="EI385">
        <v>35582.9</v>
      </c>
      <c r="EJ385">
        <v>36040.3</v>
      </c>
      <c r="EK385">
        <v>41547.4</v>
      </c>
      <c r="EL385">
        <v>42015.3</v>
      </c>
      <c r="EM385">
        <v>1.95942</v>
      </c>
      <c r="EN385">
        <v>1.9392</v>
      </c>
      <c r="EO385">
        <v>0.122529</v>
      </c>
      <c r="EP385">
        <v>0</v>
      </c>
      <c r="EQ385">
        <v>22.9927</v>
      </c>
      <c r="ER385">
        <v>999.9</v>
      </c>
      <c r="ES385">
        <v>42.7</v>
      </c>
      <c r="ET385">
        <v>28.4</v>
      </c>
      <c r="EU385">
        <v>18.1468</v>
      </c>
      <c r="EV385">
        <v>62.7798</v>
      </c>
      <c r="EW385">
        <v>33.1691</v>
      </c>
      <c r="EX385">
        <v>1</v>
      </c>
      <c r="EY385">
        <v>-0.138483</v>
      </c>
      <c r="EZ385">
        <v>1.34665</v>
      </c>
      <c r="FA385">
        <v>20.3812</v>
      </c>
      <c r="FB385">
        <v>5.21714</v>
      </c>
      <c r="FC385">
        <v>12.0099</v>
      </c>
      <c r="FD385">
        <v>4.98915</v>
      </c>
      <c r="FE385">
        <v>3.2884</v>
      </c>
      <c r="FF385">
        <v>9999</v>
      </c>
      <c r="FG385">
        <v>9999</v>
      </c>
      <c r="FH385">
        <v>9999</v>
      </c>
      <c r="FI385">
        <v>267.9</v>
      </c>
      <c r="FJ385">
        <v>1.86703</v>
      </c>
      <c r="FK385">
        <v>1.86613</v>
      </c>
      <c r="FL385">
        <v>1.86554</v>
      </c>
      <c r="FM385">
        <v>1.86554</v>
      </c>
      <c r="FN385">
        <v>1.8673</v>
      </c>
      <c r="FO385">
        <v>1.86981</v>
      </c>
      <c r="FP385">
        <v>1.86845</v>
      </c>
      <c r="FQ385">
        <v>1.86996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-5.55</v>
      </c>
      <c r="GF385">
        <v>-0.1372</v>
      </c>
      <c r="GG385">
        <v>-1.924539205026614</v>
      </c>
      <c r="GH385">
        <v>-0.003472570976848066</v>
      </c>
      <c r="GI385">
        <v>7.724417303660118E-07</v>
      </c>
      <c r="GJ385">
        <v>-2.052396271755168E-10</v>
      </c>
      <c r="GK385">
        <v>-0.1837585470287317</v>
      </c>
      <c r="GL385">
        <v>-0.01104087791735834</v>
      </c>
      <c r="GM385">
        <v>0.001110027317673367</v>
      </c>
      <c r="GN385">
        <v>-2.007286811265012E-05</v>
      </c>
      <c r="GO385">
        <v>4</v>
      </c>
      <c r="GP385">
        <v>2317</v>
      </c>
      <c r="GQ385">
        <v>1</v>
      </c>
      <c r="GR385">
        <v>22</v>
      </c>
      <c r="GS385">
        <v>8683.4</v>
      </c>
      <c r="GT385">
        <v>8683.5</v>
      </c>
      <c r="GU385">
        <v>2.64282</v>
      </c>
      <c r="GV385">
        <v>2.19482</v>
      </c>
      <c r="GW385">
        <v>1.39648</v>
      </c>
      <c r="GX385">
        <v>2.33398</v>
      </c>
      <c r="GY385">
        <v>1.49536</v>
      </c>
      <c r="GZ385">
        <v>2.41943</v>
      </c>
      <c r="HA385">
        <v>32.6204</v>
      </c>
      <c r="HB385">
        <v>15.962</v>
      </c>
      <c r="HC385">
        <v>18</v>
      </c>
      <c r="HD385">
        <v>513.329</v>
      </c>
      <c r="HE385">
        <v>456.264</v>
      </c>
      <c r="HF385">
        <v>21.3341</v>
      </c>
      <c r="HG385">
        <v>25.6879</v>
      </c>
      <c r="HH385">
        <v>29.9999</v>
      </c>
      <c r="HI385">
        <v>25.7256</v>
      </c>
      <c r="HJ385">
        <v>25.6765</v>
      </c>
      <c r="HK385">
        <v>52.8899</v>
      </c>
      <c r="HL385">
        <v>12.3238</v>
      </c>
      <c r="HM385">
        <v>34.4629</v>
      </c>
      <c r="HN385">
        <v>21.3341</v>
      </c>
      <c r="HO385">
        <v>1356.26</v>
      </c>
      <c r="HP385">
        <v>16.2023</v>
      </c>
      <c r="HQ385">
        <v>100.846</v>
      </c>
      <c r="HR385">
        <v>100.911</v>
      </c>
    </row>
    <row r="386" spans="1:226">
      <c r="A386">
        <v>370</v>
      </c>
      <c r="B386">
        <v>1664380330.5</v>
      </c>
      <c r="C386">
        <v>4125.5</v>
      </c>
      <c r="D386" t="s">
        <v>1105</v>
      </c>
      <c r="E386" t="s">
        <v>1106</v>
      </c>
      <c r="F386">
        <v>5</v>
      </c>
      <c r="G386" t="s">
        <v>944</v>
      </c>
      <c r="H386" t="s">
        <v>354</v>
      </c>
      <c r="I386">
        <v>1664380322.714286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1364.997405690367</v>
      </c>
      <c r="AK386">
        <v>1318.370787878787</v>
      </c>
      <c r="AL386">
        <v>3.360558251852371</v>
      </c>
      <c r="AM386">
        <v>64.67679639043206</v>
      </c>
      <c r="AN386">
        <f>(AP386 - AO386 + BO386*1E3/(8.314*(BQ386+273.15)) * AR386/BN386 * AQ386) * BN386/(100*BB386) * 1000/(1000 - AP386)</f>
        <v>0</v>
      </c>
      <c r="AO386">
        <v>16.18117270725577</v>
      </c>
      <c r="AP386">
        <v>18.1658006060606</v>
      </c>
      <c r="AQ386">
        <v>0.0004680027688285518</v>
      </c>
      <c r="AR386">
        <v>104.18039947468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1664380322.714286</v>
      </c>
      <c r="BH386">
        <v>1270.284285714286</v>
      </c>
      <c r="BI386">
        <v>1326.789285714286</v>
      </c>
      <c r="BJ386">
        <v>18.15418214285714</v>
      </c>
      <c r="BK386">
        <v>16.12879285714286</v>
      </c>
      <c r="BL386">
        <v>1275.807142857143</v>
      </c>
      <c r="BM386">
        <v>18.29134285714286</v>
      </c>
      <c r="BN386">
        <v>500.0612857142856</v>
      </c>
      <c r="BO386">
        <v>91.39488928571427</v>
      </c>
      <c r="BP386">
        <v>0.09998353214285714</v>
      </c>
      <c r="BQ386">
        <v>24.49808571428571</v>
      </c>
      <c r="BR386">
        <v>25.00135357142857</v>
      </c>
      <c r="BS386">
        <v>999.9000000000002</v>
      </c>
      <c r="BT386">
        <v>0</v>
      </c>
      <c r="BU386">
        <v>0</v>
      </c>
      <c r="BV386">
        <v>10005.31607142857</v>
      </c>
      <c r="BW386">
        <v>0</v>
      </c>
      <c r="BX386">
        <v>7.869059999999998</v>
      </c>
      <c r="BY386">
        <v>-56.50548571428571</v>
      </c>
      <c r="BZ386">
        <v>1293.770357142857</v>
      </c>
      <c r="CA386">
        <v>1348.539642857143</v>
      </c>
      <c r="CB386">
        <v>2.025388571428571</v>
      </c>
      <c r="CC386">
        <v>1326.789285714286</v>
      </c>
      <c r="CD386">
        <v>16.12879285714286</v>
      </c>
      <c r="CE386">
        <v>1.659199642857143</v>
      </c>
      <c r="CF386">
        <v>1.474089642857143</v>
      </c>
      <c r="CG386">
        <v>14.51988571428572</v>
      </c>
      <c r="CH386">
        <v>12.70197857142857</v>
      </c>
      <c r="CI386">
        <v>2000.001785714285</v>
      </c>
      <c r="CJ386">
        <v>0.9799945714285713</v>
      </c>
      <c r="CK386">
        <v>0.02000512857142857</v>
      </c>
      <c r="CL386">
        <v>0</v>
      </c>
      <c r="CM386">
        <v>827.4236428571429</v>
      </c>
      <c r="CN386">
        <v>5.00097</v>
      </c>
      <c r="CO386">
        <v>16427.26785714286</v>
      </c>
      <c r="CP386">
        <v>16707.575</v>
      </c>
      <c r="CQ386">
        <v>37.5</v>
      </c>
      <c r="CR386">
        <v>38.18257142857142</v>
      </c>
      <c r="CS386">
        <v>37.5</v>
      </c>
      <c r="CT386">
        <v>37.75</v>
      </c>
      <c r="CU386">
        <v>37.937</v>
      </c>
      <c r="CV386">
        <v>1955.091428571429</v>
      </c>
      <c r="CW386">
        <v>39.91035714285714</v>
      </c>
      <c r="CX386">
        <v>0</v>
      </c>
      <c r="CY386">
        <v>1664380334.2</v>
      </c>
      <c r="CZ386">
        <v>0</v>
      </c>
      <c r="DA386">
        <v>0</v>
      </c>
      <c r="DB386" t="s">
        <v>356</v>
      </c>
      <c r="DC386">
        <v>1663859321.1</v>
      </c>
      <c r="DD386">
        <v>1663859315.6</v>
      </c>
      <c r="DE386">
        <v>0</v>
      </c>
      <c r="DF386">
        <v>0.196</v>
      </c>
      <c r="DG386">
        <v>-0.001</v>
      </c>
      <c r="DH386">
        <v>-5.941</v>
      </c>
      <c r="DI386">
        <v>-0.174</v>
      </c>
      <c r="DJ386">
        <v>1500</v>
      </c>
      <c r="DK386">
        <v>17</v>
      </c>
      <c r="DL386">
        <v>0.13</v>
      </c>
      <c r="DM386">
        <v>0.04</v>
      </c>
      <c r="DN386">
        <v>-56.4443675</v>
      </c>
      <c r="DO386">
        <v>-1.200320825515896</v>
      </c>
      <c r="DP386">
        <v>0.1292623773328885</v>
      </c>
      <c r="DQ386">
        <v>0</v>
      </c>
      <c r="DR386">
        <v>2.0551185</v>
      </c>
      <c r="DS386">
        <v>-0.5858733208255236</v>
      </c>
      <c r="DT386">
        <v>0.05720308560514896</v>
      </c>
      <c r="DU386">
        <v>0</v>
      </c>
      <c r="DV386">
        <v>0</v>
      </c>
      <c r="DW386">
        <v>2</v>
      </c>
      <c r="DX386" t="s">
        <v>357</v>
      </c>
      <c r="DY386">
        <v>2.98434</v>
      </c>
      <c r="DZ386">
        <v>2.71577</v>
      </c>
      <c r="EA386">
        <v>0.206106</v>
      </c>
      <c r="EB386">
        <v>0.209089</v>
      </c>
      <c r="EC386">
        <v>0.08956450000000001</v>
      </c>
      <c r="ED386">
        <v>0.0808353</v>
      </c>
      <c r="EE386">
        <v>25189.8</v>
      </c>
      <c r="EF386">
        <v>25223.1</v>
      </c>
      <c r="EG386">
        <v>29481.7</v>
      </c>
      <c r="EH386">
        <v>29487.4</v>
      </c>
      <c r="EI386">
        <v>35581.3</v>
      </c>
      <c r="EJ386">
        <v>36035.6</v>
      </c>
      <c r="EK386">
        <v>41547.8</v>
      </c>
      <c r="EL386">
        <v>42015.1</v>
      </c>
      <c r="EM386">
        <v>1.95955</v>
      </c>
      <c r="EN386">
        <v>1.93915</v>
      </c>
      <c r="EO386">
        <v>0.122495</v>
      </c>
      <c r="EP386">
        <v>0</v>
      </c>
      <c r="EQ386">
        <v>22.9884</v>
      </c>
      <c r="ER386">
        <v>999.9</v>
      </c>
      <c r="ES386">
        <v>42.7</v>
      </c>
      <c r="ET386">
        <v>28.4</v>
      </c>
      <c r="EU386">
        <v>18.1463</v>
      </c>
      <c r="EV386">
        <v>63.1198</v>
      </c>
      <c r="EW386">
        <v>32.7604</v>
      </c>
      <c r="EX386">
        <v>1</v>
      </c>
      <c r="EY386">
        <v>-0.138811</v>
      </c>
      <c r="EZ386">
        <v>1.45604</v>
      </c>
      <c r="FA386">
        <v>20.3801</v>
      </c>
      <c r="FB386">
        <v>5.21789</v>
      </c>
      <c r="FC386">
        <v>12.0099</v>
      </c>
      <c r="FD386">
        <v>4.9894</v>
      </c>
      <c r="FE386">
        <v>3.28845</v>
      </c>
      <c r="FF386">
        <v>9999</v>
      </c>
      <c r="FG386">
        <v>9999</v>
      </c>
      <c r="FH386">
        <v>9999</v>
      </c>
      <c r="FI386">
        <v>267.9</v>
      </c>
      <c r="FJ386">
        <v>1.86697</v>
      </c>
      <c r="FK386">
        <v>1.86615</v>
      </c>
      <c r="FL386">
        <v>1.86554</v>
      </c>
      <c r="FM386">
        <v>1.86553</v>
      </c>
      <c r="FN386">
        <v>1.8673</v>
      </c>
      <c r="FO386">
        <v>1.86981</v>
      </c>
      <c r="FP386">
        <v>1.86846</v>
      </c>
      <c r="FQ386">
        <v>1.86996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-5.59</v>
      </c>
      <c r="GF386">
        <v>-0.1371</v>
      </c>
      <c r="GG386">
        <v>-1.924539205026614</v>
      </c>
      <c r="GH386">
        <v>-0.003472570976848066</v>
      </c>
      <c r="GI386">
        <v>7.724417303660118E-07</v>
      </c>
      <c r="GJ386">
        <v>-2.052396271755168E-10</v>
      </c>
      <c r="GK386">
        <v>-0.1837585470287317</v>
      </c>
      <c r="GL386">
        <v>-0.01104087791735834</v>
      </c>
      <c r="GM386">
        <v>0.001110027317673367</v>
      </c>
      <c r="GN386">
        <v>-2.007286811265012E-05</v>
      </c>
      <c r="GO386">
        <v>4</v>
      </c>
      <c r="GP386">
        <v>2317</v>
      </c>
      <c r="GQ386">
        <v>1</v>
      </c>
      <c r="GR386">
        <v>22</v>
      </c>
      <c r="GS386">
        <v>8683.5</v>
      </c>
      <c r="GT386">
        <v>8683.6</v>
      </c>
      <c r="GU386">
        <v>2.66724</v>
      </c>
      <c r="GV386">
        <v>2.19971</v>
      </c>
      <c r="GW386">
        <v>1.39648</v>
      </c>
      <c r="GX386">
        <v>2.33521</v>
      </c>
      <c r="GY386">
        <v>1.49536</v>
      </c>
      <c r="GZ386">
        <v>2.33398</v>
      </c>
      <c r="HA386">
        <v>32.6204</v>
      </c>
      <c r="HB386">
        <v>15.962</v>
      </c>
      <c r="HC386">
        <v>18</v>
      </c>
      <c r="HD386">
        <v>513.391</v>
      </c>
      <c r="HE386">
        <v>456.219</v>
      </c>
      <c r="HF386">
        <v>21.3225</v>
      </c>
      <c r="HG386">
        <v>25.6853</v>
      </c>
      <c r="HH386">
        <v>30.0001</v>
      </c>
      <c r="HI386">
        <v>25.7235</v>
      </c>
      <c r="HJ386">
        <v>25.6749</v>
      </c>
      <c r="HK386">
        <v>53.3832</v>
      </c>
      <c r="HL386">
        <v>12.3238</v>
      </c>
      <c r="HM386">
        <v>34.8519</v>
      </c>
      <c r="HN386">
        <v>21.3092</v>
      </c>
      <c r="HO386">
        <v>1369.62</v>
      </c>
      <c r="HP386">
        <v>16.2218</v>
      </c>
      <c r="HQ386">
        <v>100.847</v>
      </c>
      <c r="HR386">
        <v>100.911</v>
      </c>
    </row>
    <row r="387" spans="1:226">
      <c r="A387">
        <v>371</v>
      </c>
      <c r="B387">
        <v>1664380335.5</v>
      </c>
      <c r="C387">
        <v>4130.5</v>
      </c>
      <c r="D387" t="s">
        <v>1107</v>
      </c>
      <c r="E387" t="s">
        <v>1108</v>
      </c>
      <c r="F387">
        <v>5</v>
      </c>
      <c r="G387" t="s">
        <v>944</v>
      </c>
      <c r="H387" t="s">
        <v>354</v>
      </c>
      <c r="I387">
        <v>1664380328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1382.03667169558</v>
      </c>
      <c r="AK387">
        <v>1335.304969696969</v>
      </c>
      <c r="AL387">
        <v>3.37797776489906</v>
      </c>
      <c r="AM387">
        <v>64.67679639043206</v>
      </c>
      <c r="AN387">
        <f>(AP387 - AO387 + BO387*1E3/(8.314*(BQ387+273.15)) * AR387/BN387 * AQ387) * BN387/(100*BB387) * 1000/(1000 - AP387)</f>
        <v>0</v>
      </c>
      <c r="AO387">
        <v>16.20810837115036</v>
      </c>
      <c r="AP387">
        <v>18.17138060606061</v>
      </c>
      <c r="AQ387">
        <v>9.740366092902854E-05</v>
      </c>
      <c r="AR387">
        <v>104.18039947468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1664380328</v>
      </c>
      <c r="BH387">
        <v>1287.837037037037</v>
      </c>
      <c r="BI387">
        <v>1344.467037037037</v>
      </c>
      <c r="BJ387">
        <v>18.1599962962963</v>
      </c>
      <c r="BK387">
        <v>16.17257037037037</v>
      </c>
      <c r="BL387">
        <v>1293.404074074074</v>
      </c>
      <c r="BM387">
        <v>18.2971037037037</v>
      </c>
      <c r="BN387">
        <v>500.0574074074074</v>
      </c>
      <c r="BO387">
        <v>91.39485185185184</v>
      </c>
      <c r="BP387">
        <v>0.0999458</v>
      </c>
      <c r="BQ387">
        <v>24.49464814814814</v>
      </c>
      <c r="BR387">
        <v>25.00302592592593</v>
      </c>
      <c r="BS387">
        <v>999.9000000000001</v>
      </c>
      <c r="BT387">
        <v>0</v>
      </c>
      <c r="BU387">
        <v>0</v>
      </c>
      <c r="BV387">
        <v>10005.97296296296</v>
      </c>
      <c r="BW387">
        <v>0</v>
      </c>
      <c r="BX387">
        <v>7.869059999999998</v>
      </c>
      <c r="BY387">
        <v>-56.63017037037037</v>
      </c>
      <c r="BZ387">
        <v>1311.656666666667</v>
      </c>
      <c r="CA387">
        <v>1366.567407407407</v>
      </c>
      <c r="CB387">
        <v>1.987432962962963</v>
      </c>
      <c r="CC387">
        <v>1344.467037037037</v>
      </c>
      <c r="CD387">
        <v>16.17257037037037</v>
      </c>
      <c r="CE387">
        <v>1.659731111111111</v>
      </c>
      <c r="CF387">
        <v>1.47808962962963</v>
      </c>
      <c r="CG387">
        <v>14.52483333333333</v>
      </c>
      <c r="CH387">
        <v>12.74334074074074</v>
      </c>
      <c r="CI387">
        <v>1999.994074074074</v>
      </c>
      <c r="CJ387">
        <v>0.9799944444444444</v>
      </c>
      <c r="CK387">
        <v>0.02000525555555555</v>
      </c>
      <c r="CL387">
        <v>0</v>
      </c>
      <c r="CM387">
        <v>827.0958148148148</v>
      </c>
      <c r="CN387">
        <v>5.00097</v>
      </c>
      <c r="CO387">
        <v>16420.50740740741</v>
      </c>
      <c r="CP387">
        <v>16707.5037037037</v>
      </c>
      <c r="CQ387">
        <v>37.5</v>
      </c>
      <c r="CR387">
        <v>38.1824074074074</v>
      </c>
      <c r="CS387">
        <v>37.5</v>
      </c>
      <c r="CT387">
        <v>37.75</v>
      </c>
      <c r="CU387">
        <v>37.937</v>
      </c>
      <c r="CV387">
        <v>1955.083333333333</v>
      </c>
      <c r="CW387">
        <v>39.91074074074074</v>
      </c>
      <c r="CX387">
        <v>0</v>
      </c>
      <c r="CY387">
        <v>1664380339.6</v>
      </c>
      <c r="CZ387">
        <v>0</v>
      </c>
      <c r="DA387">
        <v>0</v>
      </c>
      <c r="DB387" t="s">
        <v>356</v>
      </c>
      <c r="DC387">
        <v>1663859321.1</v>
      </c>
      <c r="DD387">
        <v>1663859315.6</v>
      </c>
      <c r="DE387">
        <v>0</v>
      </c>
      <c r="DF387">
        <v>0.196</v>
      </c>
      <c r="DG387">
        <v>-0.001</v>
      </c>
      <c r="DH387">
        <v>-5.941</v>
      </c>
      <c r="DI387">
        <v>-0.174</v>
      </c>
      <c r="DJ387">
        <v>1500</v>
      </c>
      <c r="DK387">
        <v>17</v>
      </c>
      <c r="DL387">
        <v>0.13</v>
      </c>
      <c r="DM387">
        <v>0.04</v>
      </c>
      <c r="DN387">
        <v>-56.5526925</v>
      </c>
      <c r="DO387">
        <v>-1.46684240150095</v>
      </c>
      <c r="DP387">
        <v>0.1528697458418438</v>
      </c>
      <c r="DQ387">
        <v>0</v>
      </c>
      <c r="DR387">
        <v>2.01304825</v>
      </c>
      <c r="DS387">
        <v>-0.4530399624765512</v>
      </c>
      <c r="DT387">
        <v>0.04501725129811348</v>
      </c>
      <c r="DU387">
        <v>0</v>
      </c>
      <c r="DV387">
        <v>0</v>
      </c>
      <c r="DW387">
        <v>2</v>
      </c>
      <c r="DX387" t="s">
        <v>357</v>
      </c>
      <c r="DY387">
        <v>2.98416</v>
      </c>
      <c r="DZ387">
        <v>2.71569</v>
      </c>
      <c r="EA387">
        <v>0.20773</v>
      </c>
      <c r="EB387">
        <v>0.210666</v>
      </c>
      <c r="EC387">
        <v>0.0895875</v>
      </c>
      <c r="ED387">
        <v>0.0810313</v>
      </c>
      <c r="EE387">
        <v>25137.9</v>
      </c>
      <c r="EF387">
        <v>25172.7</v>
      </c>
      <c r="EG387">
        <v>29481.2</v>
      </c>
      <c r="EH387">
        <v>29487.2</v>
      </c>
      <c r="EI387">
        <v>35579.4</v>
      </c>
      <c r="EJ387">
        <v>36027.8</v>
      </c>
      <c r="EK387">
        <v>41546.6</v>
      </c>
      <c r="EL387">
        <v>42015.1</v>
      </c>
      <c r="EM387">
        <v>1.9595</v>
      </c>
      <c r="EN387">
        <v>1.93948</v>
      </c>
      <c r="EO387">
        <v>0.123452</v>
      </c>
      <c r="EP387">
        <v>0</v>
      </c>
      <c r="EQ387">
        <v>22.9849</v>
      </c>
      <c r="ER387">
        <v>999.9</v>
      </c>
      <c r="ES387">
        <v>42.8</v>
      </c>
      <c r="ET387">
        <v>28.4</v>
      </c>
      <c r="EU387">
        <v>18.189</v>
      </c>
      <c r="EV387">
        <v>62.9498</v>
      </c>
      <c r="EW387">
        <v>32.9808</v>
      </c>
      <c r="EX387">
        <v>1</v>
      </c>
      <c r="EY387">
        <v>-0.138857</v>
      </c>
      <c r="EZ387">
        <v>1.4155</v>
      </c>
      <c r="FA387">
        <v>20.3805</v>
      </c>
      <c r="FB387">
        <v>5.21759</v>
      </c>
      <c r="FC387">
        <v>12.0099</v>
      </c>
      <c r="FD387">
        <v>4.9895</v>
      </c>
      <c r="FE387">
        <v>3.28863</v>
      </c>
      <c r="FF387">
        <v>9999</v>
      </c>
      <c r="FG387">
        <v>9999</v>
      </c>
      <c r="FH387">
        <v>9999</v>
      </c>
      <c r="FI387">
        <v>267.9</v>
      </c>
      <c r="FJ387">
        <v>1.867</v>
      </c>
      <c r="FK387">
        <v>1.86614</v>
      </c>
      <c r="FL387">
        <v>1.86554</v>
      </c>
      <c r="FM387">
        <v>1.86553</v>
      </c>
      <c r="FN387">
        <v>1.86735</v>
      </c>
      <c r="FO387">
        <v>1.86981</v>
      </c>
      <c r="FP387">
        <v>1.86848</v>
      </c>
      <c r="FQ387">
        <v>1.86996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-5.63</v>
      </c>
      <c r="GF387">
        <v>-0.1369</v>
      </c>
      <c r="GG387">
        <v>-1.924539205026614</v>
      </c>
      <c r="GH387">
        <v>-0.003472570976848066</v>
      </c>
      <c r="GI387">
        <v>7.724417303660118E-07</v>
      </c>
      <c r="GJ387">
        <v>-2.052396271755168E-10</v>
      </c>
      <c r="GK387">
        <v>-0.1837585470287317</v>
      </c>
      <c r="GL387">
        <v>-0.01104087791735834</v>
      </c>
      <c r="GM387">
        <v>0.001110027317673367</v>
      </c>
      <c r="GN387">
        <v>-2.007286811265012E-05</v>
      </c>
      <c r="GO387">
        <v>4</v>
      </c>
      <c r="GP387">
        <v>2317</v>
      </c>
      <c r="GQ387">
        <v>1</v>
      </c>
      <c r="GR387">
        <v>22</v>
      </c>
      <c r="GS387">
        <v>8683.6</v>
      </c>
      <c r="GT387">
        <v>8683.700000000001</v>
      </c>
      <c r="GU387">
        <v>2.69531</v>
      </c>
      <c r="GV387">
        <v>2.18628</v>
      </c>
      <c r="GW387">
        <v>1.39648</v>
      </c>
      <c r="GX387">
        <v>2.33521</v>
      </c>
      <c r="GY387">
        <v>1.49536</v>
      </c>
      <c r="GZ387">
        <v>2.3999</v>
      </c>
      <c r="HA387">
        <v>32.6204</v>
      </c>
      <c r="HB387">
        <v>15.962</v>
      </c>
      <c r="HC387">
        <v>18</v>
      </c>
      <c r="HD387">
        <v>513.3440000000001</v>
      </c>
      <c r="HE387">
        <v>456.406</v>
      </c>
      <c r="HF387">
        <v>21.3059</v>
      </c>
      <c r="HG387">
        <v>25.6825</v>
      </c>
      <c r="HH387">
        <v>30</v>
      </c>
      <c r="HI387">
        <v>25.7219</v>
      </c>
      <c r="HJ387">
        <v>25.6731</v>
      </c>
      <c r="HK387">
        <v>53.9406</v>
      </c>
      <c r="HL387">
        <v>12.3238</v>
      </c>
      <c r="HM387">
        <v>34.8519</v>
      </c>
      <c r="HN387">
        <v>21.3059</v>
      </c>
      <c r="HO387">
        <v>1389.66</v>
      </c>
      <c r="HP387">
        <v>16.2499</v>
      </c>
      <c r="HQ387">
        <v>100.844</v>
      </c>
      <c r="HR387">
        <v>100.911</v>
      </c>
    </row>
    <row r="388" spans="1:226">
      <c r="A388">
        <v>372</v>
      </c>
      <c r="B388">
        <v>1664380340.5</v>
      </c>
      <c r="C388">
        <v>4135.5</v>
      </c>
      <c r="D388" t="s">
        <v>1109</v>
      </c>
      <c r="E388" t="s">
        <v>1110</v>
      </c>
      <c r="F388">
        <v>5</v>
      </c>
      <c r="G388" t="s">
        <v>944</v>
      </c>
      <c r="H388" t="s">
        <v>354</v>
      </c>
      <c r="I388">
        <v>1664380332.714286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1399.095403150325</v>
      </c>
      <c r="AK388">
        <v>1352.343575757576</v>
      </c>
      <c r="AL388">
        <v>3.413407628982498</v>
      </c>
      <c r="AM388">
        <v>64.67679639043206</v>
      </c>
      <c r="AN388">
        <f>(AP388 - AO388 + BO388*1E3/(8.314*(BQ388+273.15)) * AR388/BN388 * AQ388) * BN388/(100*BB388) * 1000/(1000 - AP388)</f>
        <v>0</v>
      </c>
      <c r="AO388">
        <v>16.25389172981249</v>
      </c>
      <c r="AP388">
        <v>18.18746484848485</v>
      </c>
      <c r="AQ388">
        <v>0.0002821459434167936</v>
      </c>
      <c r="AR388">
        <v>104.18039947468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1664380332.714286</v>
      </c>
      <c r="BH388">
        <v>1303.485357142857</v>
      </c>
      <c r="BI388">
        <v>1360.2225</v>
      </c>
      <c r="BJ388">
        <v>18.16962142857143</v>
      </c>
      <c r="BK388">
        <v>16.21197142857143</v>
      </c>
      <c r="BL388">
        <v>1309.091785714286</v>
      </c>
      <c r="BM388">
        <v>18.30663571428571</v>
      </c>
      <c r="BN388">
        <v>500.0561428571429</v>
      </c>
      <c r="BO388">
        <v>91.39472499999999</v>
      </c>
      <c r="BP388">
        <v>0.09997832857142856</v>
      </c>
      <c r="BQ388">
        <v>24.49148928571429</v>
      </c>
      <c r="BR388">
        <v>25.00524642857142</v>
      </c>
      <c r="BS388">
        <v>999.9000000000002</v>
      </c>
      <c r="BT388">
        <v>0</v>
      </c>
      <c r="BU388">
        <v>0</v>
      </c>
      <c r="BV388">
        <v>10003.88321428572</v>
      </c>
      <c r="BW388">
        <v>0</v>
      </c>
      <c r="BX388">
        <v>7.869059999999998</v>
      </c>
      <c r="BY388">
        <v>-56.737125</v>
      </c>
      <c r="BZ388">
        <v>1327.606785714285</v>
      </c>
      <c r="CA388">
        <v>1382.6375</v>
      </c>
      <c r="CB388">
        <v>1.957655714285714</v>
      </c>
      <c r="CC388">
        <v>1360.2225</v>
      </c>
      <c r="CD388">
        <v>16.21197142857143</v>
      </c>
      <c r="CE388">
        <v>1.660607857142858</v>
      </c>
      <c r="CF388">
        <v>1.481688214285714</v>
      </c>
      <c r="CG388">
        <v>14.53301071428571</v>
      </c>
      <c r="CH388">
        <v>12.78046071428571</v>
      </c>
      <c r="CI388">
        <v>2000.019285714285</v>
      </c>
      <c r="CJ388">
        <v>0.9799946785714285</v>
      </c>
      <c r="CK388">
        <v>0.02000502142857143</v>
      </c>
      <c r="CL388">
        <v>0</v>
      </c>
      <c r="CM388">
        <v>826.7846071428572</v>
      </c>
      <c r="CN388">
        <v>5.00097</v>
      </c>
      <c r="CO388">
        <v>16414.86428571429</v>
      </c>
      <c r="CP388">
        <v>16707.72142857143</v>
      </c>
      <c r="CQ388">
        <v>37.5</v>
      </c>
      <c r="CR388">
        <v>38.17371428571429</v>
      </c>
      <c r="CS388">
        <v>37.5</v>
      </c>
      <c r="CT388">
        <v>37.75</v>
      </c>
      <c r="CU388">
        <v>37.937</v>
      </c>
      <c r="CV388">
        <v>1955.108571428571</v>
      </c>
      <c r="CW388">
        <v>39.91071428571428</v>
      </c>
      <c r="CX388">
        <v>0</v>
      </c>
      <c r="CY388">
        <v>1664380344.4</v>
      </c>
      <c r="CZ388">
        <v>0</v>
      </c>
      <c r="DA388">
        <v>0</v>
      </c>
      <c r="DB388" t="s">
        <v>356</v>
      </c>
      <c r="DC388">
        <v>1663859321.1</v>
      </c>
      <c r="DD388">
        <v>1663859315.6</v>
      </c>
      <c r="DE388">
        <v>0</v>
      </c>
      <c r="DF388">
        <v>0.196</v>
      </c>
      <c r="DG388">
        <v>-0.001</v>
      </c>
      <c r="DH388">
        <v>-5.941</v>
      </c>
      <c r="DI388">
        <v>-0.174</v>
      </c>
      <c r="DJ388">
        <v>1500</v>
      </c>
      <c r="DK388">
        <v>17</v>
      </c>
      <c r="DL388">
        <v>0.13</v>
      </c>
      <c r="DM388">
        <v>0.04</v>
      </c>
      <c r="DN388">
        <v>-56.67505609756097</v>
      </c>
      <c r="DO388">
        <v>-1.458570731707323</v>
      </c>
      <c r="DP388">
        <v>0.1556654089256518</v>
      </c>
      <c r="DQ388">
        <v>0</v>
      </c>
      <c r="DR388">
        <v>1.975343658536586</v>
      </c>
      <c r="DS388">
        <v>-0.36568097560976</v>
      </c>
      <c r="DT388">
        <v>0.03675588705168976</v>
      </c>
      <c r="DU388">
        <v>0</v>
      </c>
      <c r="DV388">
        <v>0</v>
      </c>
      <c r="DW388">
        <v>2</v>
      </c>
      <c r="DX388" t="s">
        <v>357</v>
      </c>
      <c r="DY388">
        <v>2.98428</v>
      </c>
      <c r="DZ388">
        <v>2.71552</v>
      </c>
      <c r="EA388">
        <v>0.20935</v>
      </c>
      <c r="EB388">
        <v>0.212258</v>
      </c>
      <c r="EC388">
        <v>0.08964129999999999</v>
      </c>
      <c r="ED388">
        <v>0.0811173</v>
      </c>
      <c r="EE388">
        <v>25087</v>
      </c>
      <c r="EF388">
        <v>25122.5</v>
      </c>
      <c r="EG388">
        <v>29481.7</v>
      </c>
      <c r="EH388">
        <v>29487.7</v>
      </c>
      <c r="EI388">
        <v>35578.1</v>
      </c>
      <c r="EJ388">
        <v>36025.1</v>
      </c>
      <c r="EK388">
        <v>41547.5</v>
      </c>
      <c r="EL388">
        <v>42015.9</v>
      </c>
      <c r="EM388">
        <v>1.9595</v>
      </c>
      <c r="EN388">
        <v>1.93932</v>
      </c>
      <c r="EO388">
        <v>0.122666</v>
      </c>
      <c r="EP388">
        <v>0</v>
      </c>
      <c r="EQ388">
        <v>22.9815</v>
      </c>
      <c r="ER388">
        <v>999.9</v>
      </c>
      <c r="ES388">
        <v>42.8</v>
      </c>
      <c r="ET388">
        <v>28.4</v>
      </c>
      <c r="EU388">
        <v>18.1891</v>
      </c>
      <c r="EV388">
        <v>62.9898</v>
      </c>
      <c r="EW388">
        <v>33.2492</v>
      </c>
      <c r="EX388">
        <v>1</v>
      </c>
      <c r="EY388">
        <v>-0.138963</v>
      </c>
      <c r="EZ388">
        <v>1.39859</v>
      </c>
      <c r="FA388">
        <v>20.3805</v>
      </c>
      <c r="FB388">
        <v>5.21774</v>
      </c>
      <c r="FC388">
        <v>12.0099</v>
      </c>
      <c r="FD388">
        <v>4.9893</v>
      </c>
      <c r="FE388">
        <v>3.28863</v>
      </c>
      <c r="FF388">
        <v>9999</v>
      </c>
      <c r="FG388">
        <v>9999</v>
      </c>
      <c r="FH388">
        <v>9999</v>
      </c>
      <c r="FI388">
        <v>267.9</v>
      </c>
      <c r="FJ388">
        <v>1.867</v>
      </c>
      <c r="FK388">
        <v>1.86615</v>
      </c>
      <c r="FL388">
        <v>1.86554</v>
      </c>
      <c r="FM388">
        <v>1.86554</v>
      </c>
      <c r="FN388">
        <v>1.86735</v>
      </c>
      <c r="FO388">
        <v>1.86982</v>
      </c>
      <c r="FP388">
        <v>1.86847</v>
      </c>
      <c r="FQ388">
        <v>1.86996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-5.68</v>
      </c>
      <c r="GF388">
        <v>-0.1368</v>
      </c>
      <c r="GG388">
        <v>-1.924539205026614</v>
      </c>
      <c r="GH388">
        <v>-0.003472570976848066</v>
      </c>
      <c r="GI388">
        <v>7.724417303660118E-07</v>
      </c>
      <c r="GJ388">
        <v>-2.052396271755168E-10</v>
      </c>
      <c r="GK388">
        <v>-0.1837585470287317</v>
      </c>
      <c r="GL388">
        <v>-0.01104087791735834</v>
      </c>
      <c r="GM388">
        <v>0.001110027317673367</v>
      </c>
      <c r="GN388">
        <v>-2.007286811265012E-05</v>
      </c>
      <c r="GO388">
        <v>4</v>
      </c>
      <c r="GP388">
        <v>2317</v>
      </c>
      <c r="GQ388">
        <v>1</v>
      </c>
      <c r="GR388">
        <v>22</v>
      </c>
      <c r="GS388">
        <v>8683.700000000001</v>
      </c>
      <c r="GT388">
        <v>8683.700000000001</v>
      </c>
      <c r="GU388">
        <v>2.71973</v>
      </c>
      <c r="GV388">
        <v>2.1875</v>
      </c>
      <c r="GW388">
        <v>1.39648</v>
      </c>
      <c r="GX388">
        <v>2.33521</v>
      </c>
      <c r="GY388">
        <v>1.49536</v>
      </c>
      <c r="GZ388">
        <v>2.46338</v>
      </c>
      <c r="HA388">
        <v>32.5982</v>
      </c>
      <c r="HB388">
        <v>15.9708</v>
      </c>
      <c r="HC388">
        <v>18</v>
      </c>
      <c r="HD388">
        <v>513.329</v>
      </c>
      <c r="HE388">
        <v>456.295</v>
      </c>
      <c r="HF388">
        <v>21.2998</v>
      </c>
      <c r="HG388">
        <v>25.6799</v>
      </c>
      <c r="HH388">
        <v>30</v>
      </c>
      <c r="HI388">
        <v>25.7202</v>
      </c>
      <c r="HJ388">
        <v>25.671</v>
      </c>
      <c r="HK388">
        <v>54.43</v>
      </c>
      <c r="HL388">
        <v>12.3238</v>
      </c>
      <c r="HM388">
        <v>35.2332</v>
      </c>
      <c r="HN388">
        <v>21.3021</v>
      </c>
      <c r="HO388">
        <v>1403.01</v>
      </c>
      <c r="HP388">
        <v>16.2624</v>
      </c>
      <c r="HQ388">
        <v>100.846</v>
      </c>
      <c r="HR388">
        <v>100.913</v>
      </c>
    </row>
    <row r="389" spans="1:226">
      <c r="A389">
        <v>373</v>
      </c>
      <c r="B389">
        <v>1664380345.5</v>
      </c>
      <c r="C389">
        <v>4140.5</v>
      </c>
      <c r="D389" t="s">
        <v>1111</v>
      </c>
      <c r="E389" t="s">
        <v>1112</v>
      </c>
      <c r="F389">
        <v>5</v>
      </c>
      <c r="G389" t="s">
        <v>944</v>
      </c>
      <c r="H389" t="s">
        <v>354</v>
      </c>
      <c r="I389">
        <v>1664380338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1416.138797380416</v>
      </c>
      <c r="AK389">
        <v>1369.155151515151</v>
      </c>
      <c r="AL389">
        <v>3.3544771323702</v>
      </c>
      <c r="AM389">
        <v>64.67679639043206</v>
      </c>
      <c r="AN389">
        <f>(AP389 - AO389 + BO389*1E3/(8.314*(BQ389+273.15)) * AR389/BN389 * AQ389) * BN389/(100*BB389) * 1000/(1000 - AP389)</f>
        <v>0</v>
      </c>
      <c r="AO389">
        <v>16.30296046484866</v>
      </c>
      <c r="AP389">
        <v>18.20097272727273</v>
      </c>
      <c r="AQ389">
        <v>0.0001912944563446231</v>
      </c>
      <c r="AR389">
        <v>104.18039947468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1664380338</v>
      </c>
      <c r="BH389">
        <v>1321.042592592592</v>
      </c>
      <c r="BI389">
        <v>1377.888148148149</v>
      </c>
      <c r="BJ389">
        <v>18.18188148148149</v>
      </c>
      <c r="BK389">
        <v>16.25529259259259</v>
      </c>
      <c r="BL389">
        <v>1326.695185185185</v>
      </c>
      <c r="BM389">
        <v>18.31878518518518</v>
      </c>
      <c r="BN389">
        <v>500.0644074074074</v>
      </c>
      <c r="BO389">
        <v>91.39576296296296</v>
      </c>
      <c r="BP389">
        <v>0.09998162962962963</v>
      </c>
      <c r="BQ389">
        <v>24.48634444444444</v>
      </c>
      <c r="BR389">
        <v>25.00468518518519</v>
      </c>
      <c r="BS389">
        <v>999.9000000000001</v>
      </c>
      <c r="BT389">
        <v>0</v>
      </c>
      <c r="BU389">
        <v>0</v>
      </c>
      <c r="BV389">
        <v>10003.69962962963</v>
      </c>
      <c r="BW389">
        <v>0</v>
      </c>
      <c r="BX389">
        <v>7.869059999999998</v>
      </c>
      <c r="BY389">
        <v>-56.84511481481481</v>
      </c>
      <c r="BZ389">
        <v>1345.507037037037</v>
      </c>
      <c r="CA389">
        <v>1400.655925925926</v>
      </c>
      <c r="CB389">
        <v>1.926594074074074</v>
      </c>
      <c r="CC389">
        <v>1377.888148148149</v>
      </c>
      <c r="CD389">
        <v>16.25529259259259</v>
      </c>
      <c r="CE389">
        <v>1.661746666666667</v>
      </c>
      <c r="CF389">
        <v>1.485663703703704</v>
      </c>
      <c r="CG389">
        <v>14.54361851851852</v>
      </c>
      <c r="CH389">
        <v>12.82137407407407</v>
      </c>
      <c r="CI389">
        <v>2000.014444444445</v>
      </c>
      <c r="CJ389">
        <v>0.9799943333333332</v>
      </c>
      <c r="CK389">
        <v>0.02000536666666666</v>
      </c>
      <c r="CL389">
        <v>0</v>
      </c>
      <c r="CM389">
        <v>826.4740370370372</v>
      </c>
      <c r="CN389">
        <v>5.00097</v>
      </c>
      <c r="CO389">
        <v>16408.25925925926</v>
      </c>
      <c r="CP389">
        <v>16707.67777777778</v>
      </c>
      <c r="CQ389">
        <v>37.493</v>
      </c>
      <c r="CR389">
        <v>38.16862962962963</v>
      </c>
      <c r="CS389">
        <v>37.5</v>
      </c>
      <c r="CT389">
        <v>37.75</v>
      </c>
      <c r="CU389">
        <v>37.937</v>
      </c>
      <c r="CV389">
        <v>1955.103333333333</v>
      </c>
      <c r="CW389">
        <v>39.9111111111111</v>
      </c>
      <c r="CX389">
        <v>0</v>
      </c>
      <c r="CY389">
        <v>1664380349.2</v>
      </c>
      <c r="CZ389">
        <v>0</v>
      </c>
      <c r="DA389">
        <v>0</v>
      </c>
      <c r="DB389" t="s">
        <v>356</v>
      </c>
      <c r="DC389">
        <v>1663859321.1</v>
      </c>
      <c r="DD389">
        <v>1663859315.6</v>
      </c>
      <c r="DE389">
        <v>0</v>
      </c>
      <c r="DF389">
        <v>0.196</v>
      </c>
      <c r="DG389">
        <v>-0.001</v>
      </c>
      <c r="DH389">
        <v>-5.941</v>
      </c>
      <c r="DI389">
        <v>-0.174</v>
      </c>
      <c r="DJ389">
        <v>1500</v>
      </c>
      <c r="DK389">
        <v>17</v>
      </c>
      <c r="DL389">
        <v>0.13</v>
      </c>
      <c r="DM389">
        <v>0.04</v>
      </c>
      <c r="DN389">
        <v>-56.77963658536585</v>
      </c>
      <c r="DO389">
        <v>-1.339586759581987</v>
      </c>
      <c r="DP389">
        <v>0.1476379912705025</v>
      </c>
      <c r="DQ389">
        <v>0</v>
      </c>
      <c r="DR389">
        <v>1.94345756097561</v>
      </c>
      <c r="DS389">
        <v>-0.3537806968641169</v>
      </c>
      <c r="DT389">
        <v>0.03566608533090852</v>
      </c>
      <c r="DU389">
        <v>0</v>
      </c>
      <c r="DV389">
        <v>0</v>
      </c>
      <c r="DW389">
        <v>2</v>
      </c>
      <c r="DX389" t="s">
        <v>357</v>
      </c>
      <c r="DY389">
        <v>2.98416</v>
      </c>
      <c r="DZ389">
        <v>2.71573</v>
      </c>
      <c r="EA389">
        <v>0.210952</v>
      </c>
      <c r="EB389">
        <v>0.213822</v>
      </c>
      <c r="EC389">
        <v>0.0896946</v>
      </c>
      <c r="ED389">
        <v>0.0813425</v>
      </c>
      <c r="EE389">
        <v>25036.7</v>
      </c>
      <c r="EF389">
        <v>25072.9</v>
      </c>
      <c r="EG389">
        <v>29482.3</v>
      </c>
      <c r="EH389">
        <v>29488</v>
      </c>
      <c r="EI389">
        <v>35576.7</v>
      </c>
      <c r="EJ389">
        <v>36016.3</v>
      </c>
      <c r="EK389">
        <v>41548.3</v>
      </c>
      <c r="EL389">
        <v>42016.1</v>
      </c>
      <c r="EM389">
        <v>1.95938</v>
      </c>
      <c r="EN389">
        <v>1.93943</v>
      </c>
      <c r="EO389">
        <v>0.123654</v>
      </c>
      <c r="EP389">
        <v>0</v>
      </c>
      <c r="EQ389">
        <v>22.9778</v>
      </c>
      <c r="ER389">
        <v>999.9</v>
      </c>
      <c r="ES389">
        <v>42.9</v>
      </c>
      <c r="ET389">
        <v>28.4</v>
      </c>
      <c r="EU389">
        <v>18.2316</v>
      </c>
      <c r="EV389">
        <v>62.8198</v>
      </c>
      <c r="EW389">
        <v>33.3413</v>
      </c>
      <c r="EX389">
        <v>1</v>
      </c>
      <c r="EY389">
        <v>-0.139032</v>
      </c>
      <c r="EZ389">
        <v>1.40263</v>
      </c>
      <c r="FA389">
        <v>20.3807</v>
      </c>
      <c r="FB389">
        <v>5.21654</v>
      </c>
      <c r="FC389">
        <v>12.0099</v>
      </c>
      <c r="FD389">
        <v>4.98935</v>
      </c>
      <c r="FE389">
        <v>3.28855</v>
      </c>
      <c r="FF389">
        <v>9999</v>
      </c>
      <c r="FG389">
        <v>9999</v>
      </c>
      <c r="FH389">
        <v>9999</v>
      </c>
      <c r="FI389">
        <v>267.9</v>
      </c>
      <c r="FJ389">
        <v>1.86699</v>
      </c>
      <c r="FK389">
        <v>1.86615</v>
      </c>
      <c r="FL389">
        <v>1.86554</v>
      </c>
      <c r="FM389">
        <v>1.86553</v>
      </c>
      <c r="FN389">
        <v>1.86732</v>
      </c>
      <c r="FO389">
        <v>1.86981</v>
      </c>
      <c r="FP389">
        <v>1.86846</v>
      </c>
      <c r="FQ389">
        <v>1.86996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-5.72</v>
      </c>
      <c r="GF389">
        <v>-0.1368</v>
      </c>
      <c r="GG389">
        <v>-1.924539205026614</v>
      </c>
      <c r="GH389">
        <v>-0.003472570976848066</v>
      </c>
      <c r="GI389">
        <v>7.724417303660118E-07</v>
      </c>
      <c r="GJ389">
        <v>-2.052396271755168E-10</v>
      </c>
      <c r="GK389">
        <v>-0.1837585470287317</v>
      </c>
      <c r="GL389">
        <v>-0.01104087791735834</v>
      </c>
      <c r="GM389">
        <v>0.001110027317673367</v>
      </c>
      <c r="GN389">
        <v>-2.007286811265012E-05</v>
      </c>
      <c r="GO389">
        <v>4</v>
      </c>
      <c r="GP389">
        <v>2317</v>
      </c>
      <c r="GQ389">
        <v>1</v>
      </c>
      <c r="GR389">
        <v>22</v>
      </c>
      <c r="GS389">
        <v>8683.700000000001</v>
      </c>
      <c r="GT389">
        <v>8683.799999999999</v>
      </c>
      <c r="GU389">
        <v>2.7478</v>
      </c>
      <c r="GV389">
        <v>2.1875</v>
      </c>
      <c r="GW389">
        <v>1.39648</v>
      </c>
      <c r="GX389">
        <v>2.33398</v>
      </c>
      <c r="GY389">
        <v>1.49536</v>
      </c>
      <c r="GZ389">
        <v>2.45728</v>
      </c>
      <c r="HA389">
        <v>32.6204</v>
      </c>
      <c r="HB389">
        <v>15.9708</v>
      </c>
      <c r="HC389">
        <v>18</v>
      </c>
      <c r="HD389">
        <v>513.234</v>
      </c>
      <c r="HE389">
        <v>456.342</v>
      </c>
      <c r="HF389">
        <v>21.2946</v>
      </c>
      <c r="HG389">
        <v>25.6771</v>
      </c>
      <c r="HH389">
        <v>29.9999</v>
      </c>
      <c r="HI389">
        <v>25.7186</v>
      </c>
      <c r="HJ389">
        <v>25.669</v>
      </c>
      <c r="HK389">
        <v>54.9839</v>
      </c>
      <c r="HL389">
        <v>12.3238</v>
      </c>
      <c r="HM389">
        <v>35.2332</v>
      </c>
      <c r="HN389">
        <v>21.2948</v>
      </c>
      <c r="HO389">
        <v>1423.05</v>
      </c>
      <c r="HP389">
        <v>16.2704</v>
      </c>
      <c r="HQ389">
        <v>100.848</v>
      </c>
      <c r="HR389">
        <v>100.913</v>
      </c>
    </row>
    <row r="390" spans="1:226">
      <c r="A390">
        <v>374</v>
      </c>
      <c r="B390">
        <v>1664380350.5</v>
      </c>
      <c r="C390">
        <v>4145.5</v>
      </c>
      <c r="D390" t="s">
        <v>1113</v>
      </c>
      <c r="E390" t="s">
        <v>1114</v>
      </c>
      <c r="F390">
        <v>5</v>
      </c>
      <c r="G390" t="s">
        <v>944</v>
      </c>
      <c r="H390" t="s">
        <v>354</v>
      </c>
      <c r="I390">
        <v>1664380342.714286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1433.338890223336</v>
      </c>
      <c r="AK390">
        <v>1386.156363636363</v>
      </c>
      <c r="AL390">
        <v>3.412923672779189</v>
      </c>
      <c r="AM390">
        <v>64.67679639043206</v>
      </c>
      <c r="AN390">
        <f>(AP390 - AO390 + BO390*1E3/(8.314*(BQ390+273.15)) * AR390/BN390 * AQ390) * BN390/(100*BB390) * 1000/(1000 - AP390)</f>
        <v>0</v>
      </c>
      <c r="AO390">
        <v>16.33504704299758</v>
      </c>
      <c r="AP390">
        <v>18.21841696969697</v>
      </c>
      <c r="AQ390">
        <v>0.0002132484685742873</v>
      </c>
      <c r="AR390">
        <v>104.18039947468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1664380342.714286</v>
      </c>
      <c r="BH390">
        <v>1336.686071428571</v>
      </c>
      <c r="BI390">
        <v>1393.701428571429</v>
      </c>
      <c r="BJ390">
        <v>18.195375</v>
      </c>
      <c r="BK390">
        <v>16.29528214285714</v>
      </c>
      <c r="BL390">
        <v>1342.377142857143</v>
      </c>
      <c r="BM390">
        <v>18.33215714285714</v>
      </c>
      <c r="BN390">
        <v>500.0772142857143</v>
      </c>
      <c r="BO390">
        <v>91.39745000000001</v>
      </c>
      <c r="BP390">
        <v>0.1000524964285714</v>
      </c>
      <c r="BQ390">
        <v>24.484075</v>
      </c>
      <c r="BR390">
        <v>25.00894285714286</v>
      </c>
      <c r="BS390">
        <v>999.9000000000002</v>
      </c>
      <c r="BT390">
        <v>0</v>
      </c>
      <c r="BU390">
        <v>0</v>
      </c>
      <c r="BV390">
        <v>9995.601428571428</v>
      </c>
      <c r="BW390">
        <v>0</v>
      </c>
      <c r="BX390">
        <v>7.869059999999998</v>
      </c>
      <c r="BY390">
        <v>-57.01595</v>
      </c>
      <c r="BZ390">
        <v>1361.457857142857</v>
      </c>
      <c r="CA390">
        <v>1416.788928571429</v>
      </c>
      <c r="CB390">
        <v>1.900098214285714</v>
      </c>
      <c r="CC390">
        <v>1393.701428571429</v>
      </c>
      <c r="CD390">
        <v>16.29528214285714</v>
      </c>
      <c r="CE390">
        <v>1.66301</v>
      </c>
      <c r="CF390">
        <v>1.489346071428571</v>
      </c>
      <c r="CG390">
        <v>14.55539285714286</v>
      </c>
      <c r="CH390">
        <v>12.85919642857143</v>
      </c>
      <c r="CI390">
        <v>2000.0175</v>
      </c>
      <c r="CJ390">
        <v>0.9799943571428569</v>
      </c>
      <c r="CK390">
        <v>0.02000534285714286</v>
      </c>
      <c r="CL390">
        <v>0</v>
      </c>
      <c r="CM390">
        <v>826.1405714285714</v>
      </c>
      <c r="CN390">
        <v>5.00097</v>
      </c>
      <c r="CO390">
        <v>16402.58928571429</v>
      </c>
      <c r="CP390">
        <v>16707.70357142857</v>
      </c>
      <c r="CQ390">
        <v>37.4775</v>
      </c>
      <c r="CR390">
        <v>38.14935714285714</v>
      </c>
      <c r="CS390">
        <v>37.5</v>
      </c>
      <c r="CT390">
        <v>37.75</v>
      </c>
      <c r="CU390">
        <v>37.937</v>
      </c>
      <c r="CV390">
        <v>1955.106785714286</v>
      </c>
      <c r="CW390">
        <v>39.91071428571428</v>
      </c>
      <c r="CX390">
        <v>0</v>
      </c>
      <c r="CY390">
        <v>1664380354.6</v>
      </c>
      <c r="CZ390">
        <v>0</v>
      </c>
      <c r="DA390">
        <v>0</v>
      </c>
      <c r="DB390" t="s">
        <v>356</v>
      </c>
      <c r="DC390">
        <v>1663859321.1</v>
      </c>
      <c r="DD390">
        <v>1663859315.6</v>
      </c>
      <c r="DE390">
        <v>0</v>
      </c>
      <c r="DF390">
        <v>0.196</v>
      </c>
      <c r="DG390">
        <v>-0.001</v>
      </c>
      <c r="DH390">
        <v>-5.941</v>
      </c>
      <c r="DI390">
        <v>-0.174</v>
      </c>
      <c r="DJ390">
        <v>1500</v>
      </c>
      <c r="DK390">
        <v>17</v>
      </c>
      <c r="DL390">
        <v>0.13</v>
      </c>
      <c r="DM390">
        <v>0.04</v>
      </c>
      <c r="DN390">
        <v>-56.91448292682927</v>
      </c>
      <c r="DO390">
        <v>-1.636764459930253</v>
      </c>
      <c r="DP390">
        <v>0.1826740518538472</v>
      </c>
      <c r="DQ390">
        <v>0</v>
      </c>
      <c r="DR390">
        <v>1.921858780487805</v>
      </c>
      <c r="DS390">
        <v>-0.3569073867595798</v>
      </c>
      <c r="DT390">
        <v>0.03602991955848413</v>
      </c>
      <c r="DU390">
        <v>0</v>
      </c>
      <c r="DV390">
        <v>0</v>
      </c>
      <c r="DW390">
        <v>2</v>
      </c>
      <c r="DX390" t="s">
        <v>357</v>
      </c>
      <c r="DY390">
        <v>2.98447</v>
      </c>
      <c r="DZ390">
        <v>2.71557</v>
      </c>
      <c r="EA390">
        <v>0.212547</v>
      </c>
      <c r="EB390">
        <v>0.215401</v>
      </c>
      <c r="EC390">
        <v>0.0897529</v>
      </c>
      <c r="ED390">
        <v>0.08143830000000001</v>
      </c>
      <c r="EE390">
        <v>24986.3</v>
      </c>
      <c r="EF390">
        <v>25022.7</v>
      </c>
      <c r="EG390">
        <v>29482.4</v>
      </c>
      <c r="EH390">
        <v>29488.2</v>
      </c>
      <c r="EI390">
        <v>35574.3</v>
      </c>
      <c r="EJ390">
        <v>36012.7</v>
      </c>
      <c r="EK390">
        <v>41548.2</v>
      </c>
      <c r="EL390">
        <v>42016.3</v>
      </c>
      <c r="EM390">
        <v>1.96003</v>
      </c>
      <c r="EN390">
        <v>1.93985</v>
      </c>
      <c r="EO390">
        <v>0.124108</v>
      </c>
      <c r="EP390">
        <v>0</v>
      </c>
      <c r="EQ390">
        <v>22.9738</v>
      </c>
      <c r="ER390">
        <v>999.9</v>
      </c>
      <c r="ES390">
        <v>43</v>
      </c>
      <c r="ET390">
        <v>28.4</v>
      </c>
      <c r="EU390">
        <v>18.2754</v>
      </c>
      <c r="EV390">
        <v>63.0698</v>
      </c>
      <c r="EW390">
        <v>32.7644</v>
      </c>
      <c r="EX390">
        <v>1</v>
      </c>
      <c r="EY390">
        <v>-0.139497</v>
      </c>
      <c r="EZ390">
        <v>1.39435</v>
      </c>
      <c r="FA390">
        <v>20.3807</v>
      </c>
      <c r="FB390">
        <v>5.21744</v>
      </c>
      <c r="FC390">
        <v>12.0099</v>
      </c>
      <c r="FD390">
        <v>4.9893</v>
      </c>
      <c r="FE390">
        <v>3.28863</v>
      </c>
      <c r="FF390">
        <v>9999</v>
      </c>
      <c r="FG390">
        <v>9999</v>
      </c>
      <c r="FH390">
        <v>9999</v>
      </c>
      <c r="FI390">
        <v>267.9</v>
      </c>
      <c r="FJ390">
        <v>1.86695</v>
      </c>
      <c r="FK390">
        <v>1.86611</v>
      </c>
      <c r="FL390">
        <v>1.86554</v>
      </c>
      <c r="FM390">
        <v>1.86552</v>
      </c>
      <c r="FN390">
        <v>1.86734</v>
      </c>
      <c r="FO390">
        <v>1.86981</v>
      </c>
      <c r="FP390">
        <v>1.86844</v>
      </c>
      <c r="FQ390">
        <v>1.86996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-5.75</v>
      </c>
      <c r="GF390">
        <v>-0.1366</v>
      </c>
      <c r="GG390">
        <v>-1.924539205026614</v>
      </c>
      <c r="GH390">
        <v>-0.003472570976848066</v>
      </c>
      <c r="GI390">
        <v>7.724417303660118E-07</v>
      </c>
      <c r="GJ390">
        <v>-2.052396271755168E-10</v>
      </c>
      <c r="GK390">
        <v>-0.1837585470287317</v>
      </c>
      <c r="GL390">
        <v>-0.01104087791735834</v>
      </c>
      <c r="GM390">
        <v>0.001110027317673367</v>
      </c>
      <c r="GN390">
        <v>-2.007286811265012E-05</v>
      </c>
      <c r="GO390">
        <v>4</v>
      </c>
      <c r="GP390">
        <v>2317</v>
      </c>
      <c r="GQ390">
        <v>1</v>
      </c>
      <c r="GR390">
        <v>22</v>
      </c>
      <c r="GS390">
        <v>8683.799999999999</v>
      </c>
      <c r="GT390">
        <v>8683.9</v>
      </c>
      <c r="GU390">
        <v>2.77222</v>
      </c>
      <c r="GV390">
        <v>2.19482</v>
      </c>
      <c r="GW390">
        <v>1.39648</v>
      </c>
      <c r="GX390">
        <v>2.33521</v>
      </c>
      <c r="GY390">
        <v>1.49536</v>
      </c>
      <c r="GZ390">
        <v>2.36572</v>
      </c>
      <c r="HA390">
        <v>32.6204</v>
      </c>
      <c r="HB390">
        <v>15.962</v>
      </c>
      <c r="HC390">
        <v>18</v>
      </c>
      <c r="HD390">
        <v>513.634</v>
      </c>
      <c r="HE390">
        <v>456.592</v>
      </c>
      <c r="HF390">
        <v>21.289</v>
      </c>
      <c r="HG390">
        <v>25.6744</v>
      </c>
      <c r="HH390">
        <v>29.9998</v>
      </c>
      <c r="HI390">
        <v>25.7165</v>
      </c>
      <c r="HJ390">
        <v>25.6674</v>
      </c>
      <c r="HK390">
        <v>55.4655</v>
      </c>
      <c r="HL390">
        <v>12.3238</v>
      </c>
      <c r="HM390">
        <v>35.612</v>
      </c>
      <c r="HN390">
        <v>21.2901</v>
      </c>
      <c r="HO390">
        <v>1436.41</v>
      </c>
      <c r="HP390">
        <v>16.2723</v>
      </c>
      <c r="HQ390">
        <v>100.849</v>
      </c>
      <c r="HR390">
        <v>100.914</v>
      </c>
    </row>
    <row r="391" spans="1:226">
      <c r="A391">
        <v>375</v>
      </c>
      <c r="B391">
        <v>1664380355.5</v>
      </c>
      <c r="C391">
        <v>4150.5</v>
      </c>
      <c r="D391" t="s">
        <v>1115</v>
      </c>
      <c r="E391" t="s">
        <v>1116</v>
      </c>
      <c r="F391">
        <v>5</v>
      </c>
      <c r="G391" t="s">
        <v>944</v>
      </c>
      <c r="H391" t="s">
        <v>354</v>
      </c>
      <c r="I391">
        <v>1664380348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1450.391993705827</v>
      </c>
      <c r="AK391">
        <v>1403.140424242424</v>
      </c>
      <c r="AL391">
        <v>3.384789495660689</v>
      </c>
      <c r="AM391">
        <v>64.67679639043206</v>
      </c>
      <c r="AN391">
        <f>(AP391 - AO391 + BO391*1E3/(8.314*(BQ391+273.15)) * AR391/BN391 * AQ391) * BN391/(100*BB391) * 1000/(1000 - AP391)</f>
        <v>0</v>
      </c>
      <c r="AO391">
        <v>16.38134295418672</v>
      </c>
      <c r="AP391">
        <v>18.23713636363635</v>
      </c>
      <c r="AQ391">
        <v>0.0002124634662577515</v>
      </c>
      <c r="AR391">
        <v>104.18039947468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1664380348</v>
      </c>
      <c r="BH391">
        <v>1354.264444444445</v>
      </c>
      <c r="BI391">
        <v>1411.407407407407</v>
      </c>
      <c r="BJ391">
        <v>18.21162962962963</v>
      </c>
      <c r="BK391">
        <v>16.33837407407407</v>
      </c>
      <c r="BL391">
        <v>1360.000740740741</v>
      </c>
      <c r="BM391">
        <v>18.34825555555556</v>
      </c>
      <c r="BN391">
        <v>500.0651851851853</v>
      </c>
      <c r="BO391">
        <v>91.39824814814813</v>
      </c>
      <c r="BP391">
        <v>0.09998602962962964</v>
      </c>
      <c r="BQ391">
        <v>24.48151851851852</v>
      </c>
      <c r="BR391">
        <v>25.00984444444444</v>
      </c>
      <c r="BS391">
        <v>999.9000000000001</v>
      </c>
      <c r="BT391">
        <v>0</v>
      </c>
      <c r="BU391">
        <v>0</v>
      </c>
      <c r="BV391">
        <v>9993.795555555555</v>
      </c>
      <c r="BW391">
        <v>0</v>
      </c>
      <c r="BX391">
        <v>7.869059999999998</v>
      </c>
      <c r="BY391">
        <v>-57.1422</v>
      </c>
      <c r="BZ391">
        <v>1379.386296296296</v>
      </c>
      <c r="CA391">
        <v>1434.850740740741</v>
      </c>
      <c r="CB391">
        <v>1.873252962962963</v>
      </c>
      <c r="CC391">
        <v>1411.407407407407</v>
      </c>
      <c r="CD391">
        <v>16.33837407407407</v>
      </c>
      <c r="CE391">
        <v>1.66450962962963</v>
      </c>
      <c r="CF391">
        <v>1.493297407407407</v>
      </c>
      <c r="CG391">
        <v>14.56935185185185</v>
      </c>
      <c r="CH391">
        <v>12.8997</v>
      </c>
      <c r="CI391">
        <v>1999.98962962963</v>
      </c>
      <c r="CJ391">
        <v>0.979994222222222</v>
      </c>
      <c r="CK391">
        <v>0.02000547777777778</v>
      </c>
      <c r="CL391">
        <v>0</v>
      </c>
      <c r="CM391">
        <v>825.7845925925925</v>
      </c>
      <c r="CN391">
        <v>5.00097</v>
      </c>
      <c r="CO391">
        <v>16396.26296296297</v>
      </c>
      <c r="CP391">
        <v>16707.46666666667</v>
      </c>
      <c r="CQ391">
        <v>37.46266666666666</v>
      </c>
      <c r="CR391">
        <v>38.13648148148148</v>
      </c>
      <c r="CS391">
        <v>37.5</v>
      </c>
      <c r="CT391">
        <v>37.75</v>
      </c>
      <c r="CU391">
        <v>37.9324074074074</v>
      </c>
      <c r="CV391">
        <v>1955.078888888889</v>
      </c>
      <c r="CW391">
        <v>39.91074074074074</v>
      </c>
      <c r="CX391">
        <v>0</v>
      </c>
      <c r="CY391">
        <v>1664380359.4</v>
      </c>
      <c r="CZ391">
        <v>0</v>
      </c>
      <c r="DA391">
        <v>0</v>
      </c>
      <c r="DB391" t="s">
        <v>356</v>
      </c>
      <c r="DC391">
        <v>1663859321.1</v>
      </c>
      <c r="DD391">
        <v>1663859315.6</v>
      </c>
      <c r="DE391">
        <v>0</v>
      </c>
      <c r="DF391">
        <v>0.196</v>
      </c>
      <c r="DG391">
        <v>-0.001</v>
      </c>
      <c r="DH391">
        <v>-5.941</v>
      </c>
      <c r="DI391">
        <v>-0.174</v>
      </c>
      <c r="DJ391">
        <v>1500</v>
      </c>
      <c r="DK391">
        <v>17</v>
      </c>
      <c r="DL391">
        <v>0.13</v>
      </c>
      <c r="DM391">
        <v>0.04</v>
      </c>
      <c r="DN391">
        <v>-57.06144500000001</v>
      </c>
      <c r="DO391">
        <v>-1.810234896810312</v>
      </c>
      <c r="DP391">
        <v>0.2040464064251069</v>
      </c>
      <c r="DQ391">
        <v>0</v>
      </c>
      <c r="DR391">
        <v>1.89001825</v>
      </c>
      <c r="DS391">
        <v>-0.2982910694183932</v>
      </c>
      <c r="DT391">
        <v>0.02960928071462559</v>
      </c>
      <c r="DU391">
        <v>0</v>
      </c>
      <c r="DV391">
        <v>0</v>
      </c>
      <c r="DW391">
        <v>2</v>
      </c>
      <c r="DX391" t="s">
        <v>357</v>
      </c>
      <c r="DY391">
        <v>2.98427</v>
      </c>
      <c r="DZ391">
        <v>2.71552</v>
      </c>
      <c r="EA391">
        <v>0.214119</v>
      </c>
      <c r="EB391">
        <v>0.216912</v>
      </c>
      <c r="EC391">
        <v>0.0898161</v>
      </c>
      <c r="ED391">
        <v>0.0815116</v>
      </c>
      <c r="EE391">
        <v>24936.3</v>
      </c>
      <c r="EF391">
        <v>24974.8</v>
      </c>
      <c r="EG391">
        <v>29482.2</v>
      </c>
      <c r="EH391">
        <v>29488.4</v>
      </c>
      <c r="EI391">
        <v>35572</v>
      </c>
      <c r="EJ391">
        <v>36010.1</v>
      </c>
      <c r="EK391">
        <v>41548.4</v>
      </c>
      <c r="EL391">
        <v>42016.6</v>
      </c>
      <c r="EM391">
        <v>1.95963</v>
      </c>
      <c r="EN391">
        <v>1.93992</v>
      </c>
      <c r="EO391">
        <v>0.124376</v>
      </c>
      <c r="EP391">
        <v>0</v>
      </c>
      <c r="EQ391">
        <v>22.9699</v>
      </c>
      <c r="ER391">
        <v>999.9</v>
      </c>
      <c r="ES391">
        <v>43</v>
      </c>
      <c r="ET391">
        <v>28.4</v>
      </c>
      <c r="EU391">
        <v>18.274</v>
      </c>
      <c r="EV391">
        <v>63.0498</v>
      </c>
      <c r="EW391">
        <v>32.9808</v>
      </c>
      <c r="EX391">
        <v>1</v>
      </c>
      <c r="EY391">
        <v>-0.139634</v>
      </c>
      <c r="EZ391">
        <v>1.438</v>
      </c>
      <c r="FA391">
        <v>20.3803</v>
      </c>
      <c r="FB391">
        <v>5.21654</v>
      </c>
      <c r="FC391">
        <v>12.0099</v>
      </c>
      <c r="FD391">
        <v>4.98915</v>
      </c>
      <c r="FE391">
        <v>3.2885</v>
      </c>
      <c r="FF391">
        <v>9999</v>
      </c>
      <c r="FG391">
        <v>9999</v>
      </c>
      <c r="FH391">
        <v>9999</v>
      </c>
      <c r="FI391">
        <v>267.9</v>
      </c>
      <c r="FJ391">
        <v>1.86698</v>
      </c>
      <c r="FK391">
        <v>1.86612</v>
      </c>
      <c r="FL391">
        <v>1.86554</v>
      </c>
      <c r="FM391">
        <v>1.86553</v>
      </c>
      <c r="FN391">
        <v>1.86731</v>
      </c>
      <c r="FO391">
        <v>1.86981</v>
      </c>
      <c r="FP391">
        <v>1.86845</v>
      </c>
      <c r="FQ391">
        <v>1.86996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-5.79</v>
      </c>
      <c r="GF391">
        <v>-0.1363</v>
      </c>
      <c r="GG391">
        <v>-1.924539205026614</v>
      </c>
      <c r="GH391">
        <v>-0.003472570976848066</v>
      </c>
      <c r="GI391">
        <v>7.724417303660118E-07</v>
      </c>
      <c r="GJ391">
        <v>-2.052396271755168E-10</v>
      </c>
      <c r="GK391">
        <v>-0.1837585470287317</v>
      </c>
      <c r="GL391">
        <v>-0.01104087791735834</v>
      </c>
      <c r="GM391">
        <v>0.001110027317673367</v>
      </c>
      <c r="GN391">
        <v>-2.007286811265012E-05</v>
      </c>
      <c r="GO391">
        <v>4</v>
      </c>
      <c r="GP391">
        <v>2317</v>
      </c>
      <c r="GQ391">
        <v>1</v>
      </c>
      <c r="GR391">
        <v>22</v>
      </c>
      <c r="GS391">
        <v>8683.9</v>
      </c>
      <c r="GT391">
        <v>8684</v>
      </c>
      <c r="GU391">
        <v>2.79907</v>
      </c>
      <c r="GV391">
        <v>2.18628</v>
      </c>
      <c r="GW391">
        <v>1.39648</v>
      </c>
      <c r="GX391">
        <v>2.33521</v>
      </c>
      <c r="GY391">
        <v>1.49536</v>
      </c>
      <c r="GZ391">
        <v>2.43408</v>
      </c>
      <c r="HA391">
        <v>32.6204</v>
      </c>
      <c r="HB391">
        <v>15.9708</v>
      </c>
      <c r="HC391">
        <v>18</v>
      </c>
      <c r="HD391">
        <v>513.356</v>
      </c>
      <c r="HE391">
        <v>456.626</v>
      </c>
      <c r="HF391">
        <v>21.2814</v>
      </c>
      <c r="HG391">
        <v>25.6723</v>
      </c>
      <c r="HH391">
        <v>29.9999</v>
      </c>
      <c r="HI391">
        <v>25.7143</v>
      </c>
      <c r="HJ391">
        <v>25.6658</v>
      </c>
      <c r="HK391">
        <v>56.015</v>
      </c>
      <c r="HL391">
        <v>12.6079</v>
      </c>
      <c r="HM391">
        <v>35.612</v>
      </c>
      <c r="HN391">
        <v>21.2761</v>
      </c>
      <c r="HO391">
        <v>1456.46</v>
      </c>
      <c r="HP391">
        <v>16.2652</v>
      </c>
      <c r="HQ391">
        <v>100.849</v>
      </c>
      <c r="HR391">
        <v>100.915</v>
      </c>
    </row>
    <row r="392" spans="1:226">
      <c r="A392">
        <v>376</v>
      </c>
      <c r="B392">
        <v>1664380360.5</v>
      </c>
      <c r="C392">
        <v>4155.5</v>
      </c>
      <c r="D392" t="s">
        <v>1117</v>
      </c>
      <c r="E392" t="s">
        <v>1118</v>
      </c>
      <c r="F392">
        <v>5</v>
      </c>
      <c r="G392" t="s">
        <v>944</v>
      </c>
      <c r="H392" t="s">
        <v>354</v>
      </c>
      <c r="I392">
        <v>1664380352.714286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1467.300072353639</v>
      </c>
      <c r="AK392">
        <v>1419.995818181818</v>
      </c>
      <c r="AL392">
        <v>3.385960820603566</v>
      </c>
      <c r="AM392">
        <v>64.67679639043206</v>
      </c>
      <c r="AN392">
        <f>(AP392 - AO392 + BO392*1E3/(8.314*(BQ392+273.15)) * AR392/BN392 * AQ392) * BN392/(100*BB392) * 1000/(1000 - AP392)</f>
        <v>0</v>
      </c>
      <c r="AO392">
        <v>16.35474701804564</v>
      </c>
      <c r="AP392">
        <v>18.23254121212121</v>
      </c>
      <c r="AQ392">
        <v>-7.063414177602136E-05</v>
      </c>
      <c r="AR392">
        <v>104.18039947468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1664380352.714286</v>
      </c>
      <c r="BH392">
        <v>1369.904285714286</v>
      </c>
      <c r="BI392">
        <v>1427.201785714286</v>
      </c>
      <c r="BJ392">
        <v>18.22497142857143</v>
      </c>
      <c r="BK392">
        <v>16.35614642857143</v>
      </c>
      <c r="BL392">
        <v>1375.677857142857</v>
      </c>
      <c r="BM392">
        <v>18.36147142857143</v>
      </c>
      <c r="BN392">
        <v>500.0581785714286</v>
      </c>
      <c r="BO392">
        <v>91.39747857142856</v>
      </c>
      <c r="BP392">
        <v>0.09999696785714286</v>
      </c>
      <c r="BQ392">
        <v>24.48070714285714</v>
      </c>
      <c r="BR392">
        <v>25.01317142857143</v>
      </c>
      <c r="BS392">
        <v>999.9000000000002</v>
      </c>
      <c r="BT392">
        <v>0</v>
      </c>
      <c r="BU392">
        <v>0</v>
      </c>
      <c r="BV392">
        <v>9992.921071428571</v>
      </c>
      <c r="BW392">
        <v>0</v>
      </c>
      <c r="BX392">
        <v>7.869059999999998</v>
      </c>
      <c r="BY392">
        <v>-57.29754642857144</v>
      </c>
      <c r="BZ392">
        <v>1395.334285714285</v>
      </c>
      <c r="CA392">
        <v>1450.932857142858</v>
      </c>
      <c r="CB392">
        <v>1.868821785714286</v>
      </c>
      <c r="CC392">
        <v>1427.201785714286</v>
      </c>
      <c r="CD392">
        <v>16.35614642857143</v>
      </c>
      <c r="CE392">
        <v>1.665715714285714</v>
      </c>
      <c r="CF392">
        <v>1.49491</v>
      </c>
      <c r="CG392">
        <v>14.58056428571429</v>
      </c>
      <c r="CH392">
        <v>12.91620714285714</v>
      </c>
      <c r="CI392">
        <v>1999.986785714286</v>
      </c>
      <c r="CJ392">
        <v>0.9799946785714285</v>
      </c>
      <c r="CK392">
        <v>0.02000502142857143</v>
      </c>
      <c r="CL392">
        <v>0</v>
      </c>
      <c r="CM392">
        <v>825.4398571428571</v>
      </c>
      <c r="CN392">
        <v>5.00097</v>
      </c>
      <c r="CO392">
        <v>16391.14642857143</v>
      </c>
      <c r="CP392">
        <v>16707.43571428572</v>
      </c>
      <c r="CQ392">
        <v>37.4685</v>
      </c>
      <c r="CR392">
        <v>38.12721428571428</v>
      </c>
      <c r="CS392">
        <v>37.5</v>
      </c>
      <c r="CT392">
        <v>37.75</v>
      </c>
      <c r="CU392">
        <v>37.92814285714285</v>
      </c>
      <c r="CV392">
        <v>1955.076785714286</v>
      </c>
      <c r="CW392">
        <v>39.91</v>
      </c>
      <c r="CX392">
        <v>0</v>
      </c>
      <c r="CY392">
        <v>1664380364.2</v>
      </c>
      <c r="CZ392">
        <v>0</v>
      </c>
      <c r="DA392">
        <v>0</v>
      </c>
      <c r="DB392" t="s">
        <v>356</v>
      </c>
      <c r="DC392">
        <v>1663859321.1</v>
      </c>
      <c r="DD392">
        <v>1663859315.6</v>
      </c>
      <c r="DE392">
        <v>0</v>
      </c>
      <c r="DF392">
        <v>0.196</v>
      </c>
      <c r="DG392">
        <v>-0.001</v>
      </c>
      <c r="DH392">
        <v>-5.941</v>
      </c>
      <c r="DI392">
        <v>-0.174</v>
      </c>
      <c r="DJ392">
        <v>1500</v>
      </c>
      <c r="DK392">
        <v>17</v>
      </c>
      <c r="DL392">
        <v>0.13</v>
      </c>
      <c r="DM392">
        <v>0.04</v>
      </c>
      <c r="DN392">
        <v>-57.20545121951219</v>
      </c>
      <c r="DO392">
        <v>-1.631916376306655</v>
      </c>
      <c r="DP392">
        <v>0.1938078028608039</v>
      </c>
      <c r="DQ392">
        <v>0</v>
      </c>
      <c r="DR392">
        <v>1.876565609756097</v>
      </c>
      <c r="DS392">
        <v>-0.1121264111498286</v>
      </c>
      <c r="DT392">
        <v>0.01939886092315737</v>
      </c>
      <c r="DU392">
        <v>0</v>
      </c>
      <c r="DV392">
        <v>0</v>
      </c>
      <c r="DW392">
        <v>2</v>
      </c>
      <c r="DX392" t="s">
        <v>357</v>
      </c>
      <c r="DY392">
        <v>2.98429</v>
      </c>
      <c r="DZ392">
        <v>2.71565</v>
      </c>
      <c r="EA392">
        <v>0.21569</v>
      </c>
      <c r="EB392">
        <v>0.218456</v>
      </c>
      <c r="EC392">
        <v>0.0897939</v>
      </c>
      <c r="ED392">
        <v>0.0814438</v>
      </c>
      <c r="EE392">
        <v>24886.8</v>
      </c>
      <c r="EF392">
        <v>24925.6</v>
      </c>
      <c r="EG392">
        <v>29482.5</v>
      </c>
      <c r="EH392">
        <v>29488.4</v>
      </c>
      <c r="EI392">
        <v>35572.8</v>
      </c>
      <c r="EJ392">
        <v>36012.9</v>
      </c>
      <c r="EK392">
        <v>41548.3</v>
      </c>
      <c r="EL392">
        <v>42016.7</v>
      </c>
      <c r="EM392">
        <v>1.95965</v>
      </c>
      <c r="EN392">
        <v>1.9401</v>
      </c>
      <c r="EO392">
        <v>0.124462</v>
      </c>
      <c r="EP392">
        <v>0</v>
      </c>
      <c r="EQ392">
        <v>22.9652</v>
      </c>
      <c r="ER392">
        <v>999.9</v>
      </c>
      <c r="ES392">
        <v>43.1</v>
      </c>
      <c r="ET392">
        <v>28.4</v>
      </c>
      <c r="EU392">
        <v>18.3164</v>
      </c>
      <c r="EV392">
        <v>62.9098</v>
      </c>
      <c r="EW392">
        <v>33.3093</v>
      </c>
      <c r="EX392">
        <v>1</v>
      </c>
      <c r="EY392">
        <v>-0.139632</v>
      </c>
      <c r="EZ392">
        <v>1.45048</v>
      </c>
      <c r="FA392">
        <v>20.3802</v>
      </c>
      <c r="FB392">
        <v>5.21579</v>
      </c>
      <c r="FC392">
        <v>12.0099</v>
      </c>
      <c r="FD392">
        <v>4.98915</v>
      </c>
      <c r="FE392">
        <v>3.2884</v>
      </c>
      <c r="FF392">
        <v>9999</v>
      </c>
      <c r="FG392">
        <v>9999</v>
      </c>
      <c r="FH392">
        <v>9999</v>
      </c>
      <c r="FI392">
        <v>267.9</v>
      </c>
      <c r="FJ392">
        <v>1.86703</v>
      </c>
      <c r="FK392">
        <v>1.8661</v>
      </c>
      <c r="FL392">
        <v>1.86554</v>
      </c>
      <c r="FM392">
        <v>1.8655</v>
      </c>
      <c r="FN392">
        <v>1.86731</v>
      </c>
      <c r="FO392">
        <v>1.86981</v>
      </c>
      <c r="FP392">
        <v>1.86844</v>
      </c>
      <c r="FQ392">
        <v>1.86995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-5.83</v>
      </c>
      <c r="GF392">
        <v>-0.1364</v>
      </c>
      <c r="GG392">
        <v>-1.924539205026614</v>
      </c>
      <c r="GH392">
        <v>-0.003472570976848066</v>
      </c>
      <c r="GI392">
        <v>7.724417303660118E-07</v>
      </c>
      <c r="GJ392">
        <v>-2.052396271755168E-10</v>
      </c>
      <c r="GK392">
        <v>-0.1837585470287317</v>
      </c>
      <c r="GL392">
        <v>-0.01104087791735834</v>
      </c>
      <c r="GM392">
        <v>0.001110027317673367</v>
      </c>
      <c r="GN392">
        <v>-2.007286811265012E-05</v>
      </c>
      <c r="GO392">
        <v>4</v>
      </c>
      <c r="GP392">
        <v>2317</v>
      </c>
      <c r="GQ392">
        <v>1</v>
      </c>
      <c r="GR392">
        <v>22</v>
      </c>
      <c r="GS392">
        <v>8684</v>
      </c>
      <c r="GT392">
        <v>8684.1</v>
      </c>
      <c r="GU392">
        <v>2.82471</v>
      </c>
      <c r="GV392">
        <v>2.18262</v>
      </c>
      <c r="GW392">
        <v>1.39648</v>
      </c>
      <c r="GX392">
        <v>2.33398</v>
      </c>
      <c r="GY392">
        <v>1.49536</v>
      </c>
      <c r="GZ392">
        <v>2.46216</v>
      </c>
      <c r="HA392">
        <v>32.6204</v>
      </c>
      <c r="HB392">
        <v>15.9708</v>
      </c>
      <c r="HC392">
        <v>18</v>
      </c>
      <c r="HD392">
        <v>513.357</v>
      </c>
      <c r="HE392">
        <v>456.716</v>
      </c>
      <c r="HF392">
        <v>21.2662</v>
      </c>
      <c r="HG392">
        <v>25.6696</v>
      </c>
      <c r="HH392">
        <v>29.9999</v>
      </c>
      <c r="HI392">
        <v>25.7127</v>
      </c>
      <c r="HJ392">
        <v>25.6636</v>
      </c>
      <c r="HK392">
        <v>56.502</v>
      </c>
      <c r="HL392">
        <v>12.8874</v>
      </c>
      <c r="HM392">
        <v>35.9853</v>
      </c>
      <c r="HN392">
        <v>21.2628</v>
      </c>
      <c r="HO392">
        <v>1469.82</v>
      </c>
      <c r="HP392">
        <v>16.2823</v>
      </c>
      <c r="HQ392">
        <v>100.849</v>
      </c>
      <c r="HR392">
        <v>100.915</v>
      </c>
    </row>
    <row r="393" spans="1:226">
      <c r="A393">
        <v>377</v>
      </c>
      <c r="B393">
        <v>1664380365.5</v>
      </c>
      <c r="C393">
        <v>4160.5</v>
      </c>
      <c r="D393" t="s">
        <v>1119</v>
      </c>
      <c r="E393" t="s">
        <v>1120</v>
      </c>
      <c r="F393">
        <v>5</v>
      </c>
      <c r="G393" t="s">
        <v>944</v>
      </c>
      <c r="H393" t="s">
        <v>354</v>
      </c>
      <c r="I393">
        <v>1664380358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1484.403242311886</v>
      </c>
      <c r="AK393">
        <v>1436.896484848484</v>
      </c>
      <c r="AL393">
        <v>3.372702549433352</v>
      </c>
      <c r="AM393">
        <v>64.67679639043206</v>
      </c>
      <c r="AN393">
        <f>(AP393 - AO393 + BO393*1E3/(8.314*(BQ393+273.15)) * AR393/BN393 * AQ393) * BN393/(100*BB393) * 1000/(1000 - AP393)</f>
        <v>0</v>
      </c>
      <c r="AO393">
        <v>16.36614140535745</v>
      </c>
      <c r="AP393">
        <v>18.22385212121211</v>
      </c>
      <c r="AQ393">
        <v>-6.982557057951276E-05</v>
      </c>
      <c r="AR393">
        <v>104.18039947468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1664380358</v>
      </c>
      <c r="BH393">
        <v>1387.483333333333</v>
      </c>
      <c r="BI393">
        <v>1444.86962962963</v>
      </c>
      <c r="BJ393">
        <v>18.23079259259259</v>
      </c>
      <c r="BK393">
        <v>16.36661481481482</v>
      </c>
      <c r="BL393">
        <v>1393.300740740741</v>
      </c>
      <c r="BM393">
        <v>18.36723333333333</v>
      </c>
      <c r="BN393">
        <v>500.0495925925927</v>
      </c>
      <c r="BO393">
        <v>91.39613333333335</v>
      </c>
      <c r="BP393">
        <v>0.09993003703703704</v>
      </c>
      <c r="BQ393">
        <v>24.47765555555556</v>
      </c>
      <c r="BR393">
        <v>25.01003333333333</v>
      </c>
      <c r="BS393">
        <v>999.9000000000001</v>
      </c>
      <c r="BT393">
        <v>0</v>
      </c>
      <c r="BU393">
        <v>0</v>
      </c>
      <c r="BV393">
        <v>10003.8162962963</v>
      </c>
      <c r="BW393">
        <v>0</v>
      </c>
      <c r="BX393">
        <v>7.869059999999998</v>
      </c>
      <c r="BY393">
        <v>-57.38656296296296</v>
      </c>
      <c r="BZ393">
        <v>1413.246666666666</v>
      </c>
      <c r="CA393">
        <v>1468.91</v>
      </c>
      <c r="CB393">
        <v>1.864167777777778</v>
      </c>
      <c r="CC393">
        <v>1444.86962962963</v>
      </c>
      <c r="CD393">
        <v>16.36661481481482</v>
      </c>
      <c r="CE393">
        <v>1.666223703703704</v>
      </c>
      <c r="CF393">
        <v>1.495845925925926</v>
      </c>
      <c r="CG393">
        <v>14.58528518518519</v>
      </c>
      <c r="CH393">
        <v>12.92577037037037</v>
      </c>
      <c r="CI393">
        <v>1999.997407407408</v>
      </c>
      <c r="CJ393">
        <v>0.9799948888888887</v>
      </c>
      <c r="CK393">
        <v>0.02000481111111111</v>
      </c>
      <c r="CL393">
        <v>0</v>
      </c>
      <c r="CM393">
        <v>825.1544074074075</v>
      </c>
      <c r="CN393">
        <v>5.00097</v>
      </c>
      <c r="CO393">
        <v>16385.69259259259</v>
      </c>
      <c r="CP393">
        <v>16707.52962962963</v>
      </c>
      <c r="CQ393">
        <v>37.48133333333333</v>
      </c>
      <c r="CR393">
        <v>38.125</v>
      </c>
      <c r="CS393">
        <v>37.5</v>
      </c>
      <c r="CT393">
        <v>37.75</v>
      </c>
      <c r="CU393">
        <v>37.91174074074074</v>
      </c>
      <c r="CV393">
        <v>1955.087407407407</v>
      </c>
      <c r="CW393">
        <v>39.91</v>
      </c>
      <c r="CX393">
        <v>0</v>
      </c>
      <c r="CY393">
        <v>1664380369.6</v>
      </c>
      <c r="CZ393">
        <v>0</v>
      </c>
      <c r="DA393">
        <v>0</v>
      </c>
      <c r="DB393" t="s">
        <v>356</v>
      </c>
      <c r="DC393">
        <v>1663859321.1</v>
      </c>
      <c r="DD393">
        <v>1663859315.6</v>
      </c>
      <c r="DE393">
        <v>0</v>
      </c>
      <c r="DF393">
        <v>0.196</v>
      </c>
      <c r="DG393">
        <v>-0.001</v>
      </c>
      <c r="DH393">
        <v>-5.941</v>
      </c>
      <c r="DI393">
        <v>-0.174</v>
      </c>
      <c r="DJ393">
        <v>1500</v>
      </c>
      <c r="DK393">
        <v>17</v>
      </c>
      <c r="DL393">
        <v>0.13</v>
      </c>
      <c r="DM393">
        <v>0.04</v>
      </c>
      <c r="DN393">
        <v>-57.34828536585366</v>
      </c>
      <c r="DO393">
        <v>-1.170020905923199</v>
      </c>
      <c r="DP393">
        <v>0.1498767551592348</v>
      </c>
      <c r="DQ393">
        <v>0</v>
      </c>
      <c r="DR393">
        <v>1.867407073170732</v>
      </c>
      <c r="DS393">
        <v>-0.01778445993031184</v>
      </c>
      <c r="DT393">
        <v>0.01137302633510696</v>
      </c>
      <c r="DU393">
        <v>1</v>
      </c>
      <c r="DV393">
        <v>1</v>
      </c>
      <c r="DW393">
        <v>2</v>
      </c>
      <c r="DX393" t="s">
        <v>425</v>
      </c>
      <c r="DY393">
        <v>2.98433</v>
      </c>
      <c r="DZ393">
        <v>2.7157</v>
      </c>
      <c r="EA393">
        <v>0.217251</v>
      </c>
      <c r="EB393">
        <v>0.219967</v>
      </c>
      <c r="EC393">
        <v>0.089764</v>
      </c>
      <c r="ED393">
        <v>0.0814815</v>
      </c>
      <c r="EE393">
        <v>24837.9</v>
      </c>
      <c r="EF393">
        <v>24877.8</v>
      </c>
      <c r="EG393">
        <v>29483.1</v>
      </c>
      <c r="EH393">
        <v>29488.7</v>
      </c>
      <c r="EI393">
        <v>35574.9</v>
      </c>
      <c r="EJ393">
        <v>36011.9</v>
      </c>
      <c r="EK393">
        <v>41549.3</v>
      </c>
      <c r="EL393">
        <v>42017.2</v>
      </c>
      <c r="EM393">
        <v>1.9597</v>
      </c>
      <c r="EN393">
        <v>1.94037</v>
      </c>
      <c r="EO393">
        <v>0.123877</v>
      </c>
      <c r="EP393">
        <v>0</v>
      </c>
      <c r="EQ393">
        <v>22.9617</v>
      </c>
      <c r="ER393">
        <v>999.9</v>
      </c>
      <c r="ES393">
        <v>43.2</v>
      </c>
      <c r="ET393">
        <v>28.4</v>
      </c>
      <c r="EU393">
        <v>18.3581</v>
      </c>
      <c r="EV393">
        <v>62.9498</v>
      </c>
      <c r="EW393">
        <v>33.2292</v>
      </c>
      <c r="EX393">
        <v>1</v>
      </c>
      <c r="EY393">
        <v>-0.140201</v>
      </c>
      <c r="EZ393">
        <v>1.45538</v>
      </c>
      <c r="FA393">
        <v>20.3801</v>
      </c>
      <c r="FB393">
        <v>5.21639</v>
      </c>
      <c r="FC393">
        <v>12.0099</v>
      </c>
      <c r="FD393">
        <v>4.98935</v>
      </c>
      <c r="FE393">
        <v>3.28845</v>
      </c>
      <c r="FF393">
        <v>9999</v>
      </c>
      <c r="FG393">
        <v>9999</v>
      </c>
      <c r="FH393">
        <v>9999</v>
      </c>
      <c r="FI393">
        <v>267.9</v>
      </c>
      <c r="FJ393">
        <v>1.86698</v>
      </c>
      <c r="FK393">
        <v>1.86612</v>
      </c>
      <c r="FL393">
        <v>1.86554</v>
      </c>
      <c r="FM393">
        <v>1.86552</v>
      </c>
      <c r="FN393">
        <v>1.86733</v>
      </c>
      <c r="FO393">
        <v>1.86981</v>
      </c>
      <c r="FP393">
        <v>1.86846</v>
      </c>
      <c r="FQ393">
        <v>1.86996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-5.88</v>
      </c>
      <c r="GF393">
        <v>-0.1366</v>
      </c>
      <c r="GG393">
        <v>-1.924539205026614</v>
      </c>
      <c r="GH393">
        <v>-0.003472570976848066</v>
      </c>
      <c r="GI393">
        <v>7.724417303660118E-07</v>
      </c>
      <c r="GJ393">
        <v>-2.052396271755168E-10</v>
      </c>
      <c r="GK393">
        <v>-0.1837585470287317</v>
      </c>
      <c r="GL393">
        <v>-0.01104087791735834</v>
      </c>
      <c r="GM393">
        <v>0.001110027317673367</v>
      </c>
      <c r="GN393">
        <v>-2.007286811265012E-05</v>
      </c>
      <c r="GO393">
        <v>4</v>
      </c>
      <c r="GP393">
        <v>2317</v>
      </c>
      <c r="GQ393">
        <v>1</v>
      </c>
      <c r="GR393">
        <v>22</v>
      </c>
      <c r="GS393">
        <v>8684.1</v>
      </c>
      <c r="GT393">
        <v>8684.200000000001</v>
      </c>
      <c r="GU393">
        <v>2.85156</v>
      </c>
      <c r="GV393">
        <v>2.1875</v>
      </c>
      <c r="GW393">
        <v>1.39771</v>
      </c>
      <c r="GX393">
        <v>2.33521</v>
      </c>
      <c r="GY393">
        <v>1.49536</v>
      </c>
      <c r="GZ393">
        <v>2.42676</v>
      </c>
      <c r="HA393">
        <v>32.6204</v>
      </c>
      <c r="HB393">
        <v>15.962</v>
      </c>
      <c r="HC393">
        <v>18</v>
      </c>
      <c r="HD393">
        <v>513.37</v>
      </c>
      <c r="HE393">
        <v>456.869</v>
      </c>
      <c r="HF393">
        <v>21.2523</v>
      </c>
      <c r="HG393">
        <v>25.6663</v>
      </c>
      <c r="HH393">
        <v>29.9999</v>
      </c>
      <c r="HI393">
        <v>25.7105</v>
      </c>
      <c r="HJ393">
        <v>25.6615</v>
      </c>
      <c r="HK393">
        <v>57.0501</v>
      </c>
      <c r="HL393">
        <v>12.8874</v>
      </c>
      <c r="HM393">
        <v>35.9853</v>
      </c>
      <c r="HN393">
        <v>21.2503</v>
      </c>
      <c r="HO393">
        <v>1489.85</v>
      </c>
      <c r="HP393">
        <v>16.3018</v>
      </c>
      <c r="HQ393">
        <v>100.851</v>
      </c>
      <c r="HR393">
        <v>100.916</v>
      </c>
    </row>
    <row r="394" spans="1:226">
      <c r="A394">
        <v>378</v>
      </c>
      <c r="B394">
        <v>1664380370.5</v>
      </c>
      <c r="C394">
        <v>4165.5</v>
      </c>
      <c r="D394" t="s">
        <v>1121</v>
      </c>
      <c r="E394" t="s">
        <v>1122</v>
      </c>
      <c r="F394">
        <v>5</v>
      </c>
      <c r="G394" t="s">
        <v>944</v>
      </c>
      <c r="H394" t="s">
        <v>354</v>
      </c>
      <c r="I394">
        <v>1664380362.714286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1501.296330846893</v>
      </c>
      <c r="AK394">
        <v>1453.674121212121</v>
      </c>
      <c r="AL394">
        <v>3.351215564570585</v>
      </c>
      <c r="AM394">
        <v>64.67679639043206</v>
      </c>
      <c r="AN394">
        <f>(AP394 - AO394 + BO394*1E3/(8.314*(BQ394+273.15)) * AR394/BN394 * AQ394) * BN394/(100*BB394) * 1000/(1000 - AP394)</f>
        <v>0</v>
      </c>
      <c r="AO394">
        <v>16.36704525271076</v>
      </c>
      <c r="AP394">
        <v>18.21278181818181</v>
      </c>
      <c r="AQ394">
        <v>-8.491767054129347E-05</v>
      </c>
      <c r="AR394">
        <v>104.18039947468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1664380362.714286</v>
      </c>
      <c r="BH394">
        <v>1403.094285714286</v>
      </c>
      <c r="BI394">
        <v>1460.618214285715</v>
      </c>
      <c r="BJ394">
        <v>18.2273</v>
      </c>
      <c r="BK394">
        <v>16.36511428571428</v>
      </c>
      <c r="BL394">
        <v>1408.951428571428</v>
      </c>
      <c r="BM394">
        <v>18.36378928571429</v>
      </c>
      <c r="BN394">
        <v>500.0513571428572</v>
      </c>
      <c r="BO394">
        <v>91.39661071428573</v>
      </c>
      <c r="BP394">
        <v>0.09995246071428573</v>
      </c>
      <c r="BQ394">
        <v>24.47429642857143</v>
      </c>
      <c r="BR394">
        <v>25.00591071428571</v>
      </c>
      <c r="BS394">
        <v>999.9000000000002</v>
      </c>
      <c r="BT394">
        <v>0</v>
      </c>
      <c r="BU394">
        <v>0</v>
      </c>
      <c r="BV394">
        <v>10009.52642857143</v>
      </c>
      <c r="BW394">
        <v>0</v>
      </c>
      <c r="BX394">
        <v>7.868156071428571</v>
      </c>
      <c r="BY394">
        <v>-57.52431071428572</v>
      </c>
      <c r="BZ394">
        <v>1429.142142857143</v>
      </c>
      <c r="CA394">
        <v>1484.918571428572</v>
      </c>
      <c r="CB394">
        <v>1.862184642857143</v>
      </c>
      <c r="CC394">
        <v>1460.618214285715</v>
      </c>
      <c r="CD394">
        <v>16.36511428571428</v>
      </c>
      <c r="CE394">
        <v>1.665913214285714</v>
      </c>
      <c r="CF394">
        <v>1.495716071428572</v>
      </c>
      <c r="CG394">
        <v>14.58240357142857</v>
      </c>
      <c r="CH394">
        <v>12.92444642857143</v>
      </c>
      <c r="CI394">
        <v>2000.005000000001</v>
      </c>
      <c r="CJ394">
        <v>0.9799947857142856</v>
      </c>
      <c r="CK394">
        <v>0.02000491428571428</v>
      </c>
      <c r="CL394">
        <v>0</v>
      </c>
      <c r="CM394">
        <v>824.848</v>
      </c>
      <c r="CN394">
        <v>5.00097</v>
      </c>
      <c r="CO394">
        <v>16380.51785714286</v>
      </c>
      <c r="CP394">
        <v>16707.58571428572</v>
      </c>
      <c r="CQ394">
        <v>37.47975</v>
      </c>
      <c r="CR394">
        <v>38.125</v>
      </c>
      <c r="CS394">
        <v>37.49325</v>
      </c>
      <c r="CT394">
        <v>37.75</v>
      </c>
      <c r="CU394">
        <v>37.90157142857142</v>
      </c>
      <c r="CV394">
        <v>1955.095</v>
      </c>
      <c r="CW394">
        <v>39.91</v>
      </c>
      <c r="CX394">
        <v>0</v>
      </c>
      <c r="CY394">
        <v>1664380374.4</v>
      </c>
      <c r="CZ394">
        <v>0</v>
      </c>
      <c r="DA394">
        <v>0</v>
      </c>
      <c r="DB394" t="s">
        <v>356</v>
      </c>
      <c r="DC394">
        <v>1663859321.1</v>
      </c>
      <c r="DD394">
        <v>1663859315.6</v>
      </c>
      <c r="DE394">
        <v>0</v>
      </c>
      <c r="DF394">
        <v>0.196</v>
      </c>
      <c r="DG394">
        <v>-0.001</v>
      </c>
      <c r="DH394">
        <v>-5.941</v>
      </c>
      <c r="DI394">
        <v>-0.174</v>
      </c>
      <c r="DJ394">
        <v>1500</v>
      </c>
      <c r="DK394">
        <v>17</v>
      </c>
      <c r="DL394">
        <v>0.13</v>
      </c>
      <c r="DM394">
        <v>0.04</v>
      </c>
      <c r="DN394">
        <v>-57.42896341463414</v>
      </c>
      <c r="DO394">
        <v>-1.199044599303285</v>
      </c>
      <c r="DP394">
        <v>0.1506756648519732</v>
      </c>
      <c r="DQ394">
        <v>0</v>
      </c>
      <c r="DR394">
        <v>1.86235243902439</v>
      </c>
      <c r="DS394">
        <v>-0.02986202090592384</v>
      </c>
      <c r="DT394">
        <v>0.01213286863722811</v>
      </c>
      <c r="DU394">
        <v>1</v>
      </c>
      <c r="DV394">
        <v>1</v>
      </c>
      <c r="DW394">
        <v>2</v>
      </c>
      <c r="DX394" t="s">
        <v>425</v>
      </c>
      <c r="DY394">
        <v>2.98419</v>
      </c>
      <c r="DZ394">
        <v>2.71571</v>
      </c>
      <c r="EA394">
        <v>0.2188</v>
      </c>
      <c r="EB394">
        <v>0.221499</v>
      </c>
      <c r="EC394">
        <v>0.089728</v>
      </c>
      <c r="ED394">
        <v>0.0815717</v>
      </c>
      <c r="EE394">
        <v>24788.9</v>
      </c>
      <c r="EF394">
        <v>24829</v>
      </c>
      <c r="EG394">
        <v>29483.3</v>
      </c>
      <c r="EH394">
        <v>29488.8</v>
      </c>
      <c r="EI394">
        <v>35576.6</v>
      </c>
      <c r="EJ394">
        <v>36008.4</v>
      </c>
      <c r="EK394">
        <v>41549.6</v>
      </c>
      <c r="EL394">
        <v>42017.3</v>
      </c>
      <c r="EM394">
        <v>1.9594</v>
      </c>
      <c r="EN394">
        <v>1.94053</v>
      </c>
      <c r="EO394">
        <v>0.124391</v>
      </c>
      <c r="EP394">
        <v>0</v>
      </c>
      <c r="EQ394">
        <v>22.9583</v>
      </c>
      <c r="ER394">
        <v>999.9</v>
      </c>
      <c r="ES394">
        <v>43.2</v>
      </c>
      <c r="ET394">
        <v>28.4</v>
      </c>
      <c r="EU394">
        <v>18.3587</v>
      </c>
      <c r="EV394">
        <v>63.1098</v>
      </c>
      <c r="EW394">
        <v>32.7885</v>
      </c>
      <c r="EX394">
        <v>1</v>
      </c>
      <c r="EY394">
        <v>-0.140213</v>
      </c>
      <c r="EZ394">
        <v>1.41374</v>
      </c>
      <c r="FA394">
        <v>20.3805</v>
      </c>
      <c r="FB394">
        <v>5.21579</v>
      </c>
      <c r="FC394">
        <v>12.0099</v>
      </c>
      <c r="FD394">
        <v>4.9892</v>
      </c>
      <c r="FE394">
        <v>3.28848</v>
      </c>
      <c r="FF394">
        <v>9999</v>
      </c>
      <c r="FG394">
        <v>9999</v>
      </c>
      <c r="FH394">
        <v>9999</v>
      </c>
      <c r="FI394">
        <v>267.9</v>
      </c>
      <c r="FJ394">
        <v>1.86698</v>
      </c>
      <c r="FK394">
        <v>1.86614</v>
      </c>
      <c r="FL394">
        <v>1.86554</v>
      </c>
      <c r="FM394">
        <v>1.86551</v>
      </c>
      <c r="FN394">
        <v>1.86733</v>
      </c>
      <c r="FO394">
        <v>1.86981</v>
      </c>
      <c r="FP394">
        <v>1.86845</v>
      </c>
      <c r="FQ394">
        <v>1.86996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-5.93</v>
      </c>
      <c r="GF394">
        <v>-0.1366</v>
      </c>
      <c r="GG394">
        <v>-1.924539205026614</v>
      </c>
      <c r="GH394">
        <v>-0.003472570976848066</v>
      </c>
      <c r="GI394">
        <v>7.724417303660118E-07</v>
      </c>
      <c r="GJ394">
        <v>-2.052396271755168E-10</v>
      </c>
      <c r="GK394">
        <v>-0.1837585470287317</v>
      </c>
      <c r="GL394">
        <v>-0.01104087791735834</v>
      </c>
      <c r="GM394">
        <v>0.001110027317673367</v>
      </c>
      <c r="GN394">
        <v>-2.007286811265012E-05</v>
      </c>
      <c r="GO394">
        <v>4</v>
      </c>
      <c r="GP394">
        <v>2317</v>
      </c>
      <c r="GQ394">
        <v>1</v>
      </c>
      <c r="GR394">
        <v>22</v>
      </c>
      <c r="GS394">
        <v>8684.200000000001</v>
      </c>
      <c r="GT394">
        <v>8684.200000000001</v>
      </c>
      <c r="GU394">
        <v>2.87598</v>
      </c>
      <c r="GV394">
        <v>2.18994</v>
      </c>
      <c r="GW394">
        <v>1.39771</v>
      </c>
      <c r="GX394">
        <v>2.33521</v>
      </c>
      <c r="GY394">
        <v>1.49536</v>
      </c>
      <c r="GZ394">
        <v>2.36572</v>
      </c>
      <c r="HA394">
        <v>32.6204</v>
      </c>
      <c r="HB394">
        <v>15.962</v>
      </c>
      <c r="HC394">
        <v>18</v>
      </c>
      <c r="HD394">
        <v>513.157</v>
      </c>
      <c r="HE394">
        <v>456.945</v>
      </c>
      <c r="HF394">
        <v>21.244</v>
      </c>
      <c r="HG394">
        <v>25.6642</v>
      </c>
      <c r="HH394">
        <v>29.9999</v>
      </c>
      <c r="HI394">
        <v>25.7083</v>
      </c>
      <c r="HJ394">
        <v>25.6594</v>
      </c>
      <c r="HK394">
        <v>57.5325</v>
      </c>
      <c r="HL394">
        <v>13.1657</v>
      </c>
      <c r="HM394">
        <v>36.3583</v>
      </c>
      <c r="HN394">
        <v>21.2484</v>
      </c>
      <c r="HO394">
        <v>1503.21</v>
      </c>
      <c r="HP394">
        <v>16.3261</v>
      </c>
      <c r="HQ394">
        <v>100.852</v>
      </c>
      <c r="HR394">
        <v>100.916</v>
      </c>
    </row>
    <row r="395" spans="1:226">
      <c r="A395">
        <v>379</v>
      </c>
      <c r="B395">
        <v>1664380375.5</v>
      </c>
      <c r="C395">
        <v>4170.5</v>
      </c>
      <c r="D395" t="s">
        <v>1123</v>
      </c>
      <c r="E395" t="s">
        <v>1124</v>
      </c>
      <c r="F395">
        <v>5</v>
      </c>
      <c r="G395" t="s">
        <v>944</v>
      </c>
      <c r="H395" t="s">
        <v>354</v>
      </c>
      <c r="I395">
        <v>1664380368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1518.621790619811</v>
      </c>
      <c r="AK395">
        <v>1470.866242424242</v>
      </c>
      <c r="AL395">
        <v>3.43516350402208</v>
      </c>
      <c r="AM395">
        <v>64.67679639043206</v>
      </c>
      <c r="AN395">
        <f>(AP395 - AO395 + BO395*1E3/(8.314*(BQ395+273.15)) * AR395/BN395 * AQ395) * BN395/(100*BB395) * 1000/(1000 - AP395)</f>
        <v>0</v>
      </c>
      <c r="AO395">
        <v>16.4347278275909</v>
      </c>
      <c r="AP395">
        <v>18.22034484848485</v>
      </c>
      <c r="AQ395">
        <v>5.085709380695551E-05</v>
      </c>
      <c r="AR395">
        <v>104.18039947468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1664380368</v>
      </c>
      <c r="BH395">
        <v>1420.67074074074</v>
      </c>
      <c r="BI395">
        <v>1478.350740740741</v>
      </c>
      <c r="BJ395">
        <v>18.21918148148148</v>
      </c>
      <c r="BK395">
        <v>16.38863333333333</v>
      </c>
      <c r="BL395">
        <v>1426.572592592593</v>
      </c>
      <c r="BM395">
        <v>18.35574814814815</v>
      </c>
      <c r="BN395">
        <v>500.0593333333333</v>
      </c>
      <c r="BO395">
        <v>91.39772222222224</v>
      </c>
      <c r="BP395">
        <v>0.09999836296296295</v>
      </c>
      <c r="BQ395">
        <v>24.46900740740741</v>
      </c>
      <c r="BR395">
        <v>25.00221851851852</v>
      </c>
      <c r="BS395">
        <v>999.9000000000001</v>
      </c>
      <c r="BT395">
        <v>0</v>
      </c>
      <c r="BU395">
        <v>0</v>
      </c>
      <c r="BV395">
        <v>10012.77481481482</v>
      </c>
      <c r="BW395">
        <v>0</v>
      </c>
      <c r="BX395">
        <v>7.861407407407408</v>
      </c>
      <c r="BY395">
        <v>-57.68026666666666</v>
      </c>
      <c r="BZ395">
        <v>1447.032592592592</v>
      </c>
      <c r="CA395">
        <v>1502.983703703704</v>
      </c>
      <c r="CB395">
        <v>1.830546296296296</v>
      </c>
      <c r="CC395">
        <v>1478.350740740741</v>
      </c>
      <c r="CD395">
        <v>16.38863333333333</v>
      </c>
      <c r="CE395">
        <v>1.665191481481481</v>
      </c>
      <c r="CF395">
        <v>1.497884074074074</v>
      </c>
      <c r="CG395">
        <v>14.5757</v>
      </c>
      <c r="CH395">
        <v>12.94655925925926</v>
      </c>
      <c r="CI395">
        <v>2000.001111111111</v>
      </c>
      <c r="CJ395">
        <v>0.9799943333333332</v>
      </c>
      <c r="CK395">
        <v>0.02000536666666666</v>
      </c>
      <c r="CL395">
        <v>0</v>
      </c>
      <c r="CM395">
        <v>824.5951111111111</v>
      </c>
      <c r="CN395">
        <v>5.00097</v>
      </c>
      <c r="CO395">
        <v>16374.69259259259</v>
      </c>
      <c r="CP395">
        <v>16707.55555555556</v>
      </c>
      <c r="CQ395">
        <v>37.458</v>
      </c>
      <c r="CR395">
        <v>38.125</v>
      </c>
      <c r="CS395">
        <v>37.47666666666667</v>
      </c>
      <c r="CT395">
        <v>37.73833333333334</v>
      </c>
      <c r="CU395">
        <v>37.88418518518519</v>
      </c>
      <c r="CV395">
        <v>1955.090740740741</v>
      </c>
      <c r="CW395">
        <v>39.91037037037037</v>
      </c>
      <c r="CX395">
        <v>0</v>
      </c>
      <c r="CY395">
        <v>1664380379.2</v>
      </c>
      <c r="CZ395">
        <v>0</v>
      </c>
      <c r="DA395">
        <v>0</v>
      </c>
      <c r="DB395" t="s">
        <v>356</v>
      </c>
      <c r="DC395">
        <v>1663859321.1</v>
      </c>
      <c r="DD395">
        <v>1663859315.6</v>
      </c>
      <c r="DE395">
        <v>0</v>
      </c>
      <c r="DF395">
        <v>0.196</v>
      </c>
      <c r="DG395">
        <v>-0.001</v>
      </c>
      <c r="DH395">
        <v>-5.941</v>
      </c>
      <c r="DI395">
        <v>-0.174</v>
      </c>
      <c r="DJ395">
        <v>1500</v>
      </c>
      <c r="DK395">
        <v>17</v>
      </c>
      <c r="DL395">
        <v>0.13</v>
      </c>
      <c r="DM395">
        <v>0.04</v>
      </c>
      <c r="DN395">
        <v>-57.58953750000001</v>
      </c>
      <c r="DO395">
        <v>-1.812829643527077</v>
      </c>
      <c r="DP395">
        <v>0.1897547083572635</v>
      </c>
      <c r="DQ395">
        <v>0</v>
      </c>
      <c r="DR395">
        <v>1.8458495</v>
      </c>
      <c r="DS395">
        <v>-0.3114995121951227</v>
      </c>
      <c r="DT395">
        <v>0.03414356835115511</v>
      </c>
      <c r="DU395">
        <v>0</v>
      </c>
      <c r="DV395">
        <v>0</v>
      </c>
      <c r="DW395">
        <v>2</v>
      </c>
      <c r="DX395" t="s">
        <v>357</v>
      </c>
      <c r="DY395">
        <v>2.98428</v>
      </c>
      <c r="DZ395">
        <v>2.71566</v>
      </c>
      <c r="EA395">
        <v>0.220357</v>
      </c>
      <c r="EB395">
        <v>0.223018</v>
      </c>
      <c r="EC395">
        <v>0.0897656</v>
      </c>
      <c r="ED395">
        <v>0.08177039999999999</v>
      </c>
      <c r="EE395">
        <v>24739</v>
      </c>
      <c r="EF395">
        <v>24780.5</v>
      </c>
      <c r="EG395">
        <v>29482.6</v>
      </c>
      <c r="EH395">
        <v>29488.6</v>
      </c>
      <c r="EI395">
        <v>35574.1</v>
      </c>
      <c r="EJ395">
        <v>36000.6</v>
      </c>
      <c r="EK395">
        <v>41548.4</v>
      </c>
      <c r="EL395">
        <v>42017.4</v>
      </c>
      <c r="EM395">
        <v>1.95928</v>
      </c>
      <c r="EN395">
        <v>1.94035</v>
      </c>
      <c r="EO395">
        <v>0.124369</v>
      </c>
      <c r="EP395">
        <v>0</v>
      </c>
      <c r="EQ395">
        <v>22.9546</v>
      </c>
      <c r="ER395">
        <v>999.9</v>
      </c>
      <c r="ES395">
        <v>43.3</v>
      </c>
      <c r="ET395">
        <v>28.4</v>
      </c>
      <c r="EU395">
        <v>18.4009</v>
      </c>
      <c r="EV395">
        <v>63.0298</v>
      </c>
      <c r="EW395">
        <v>33.0929</v>
      </c>
      <c r="EX395">
        <v>1</v>
      </c>
      <c r="EY395">
        <v>-0.14032</v>
      </c>
      <c r="EZ395">
        <v>1.39177</v>
      </c>
      <c r="FA395">
        <v>20.3807</v>
      </c>
      <c r="FB395">
        <v>5.21549</v>
      </c>
      <c r="FC395">
        <v>12.0099</v>
      </c>
      <c r="FD395">
        <v>4.9892</v>
      </c>
      <c r="FE395">
        <v>3.28842</v>
      </c>
      <c r="FF395">
        <v>9999</v>
      </c>
      <c r="FG395">
        <v>9999</v>
      </c>
      <c r="FH395">
        <v>9999</v>
      </c>
      <c r="FI395">
        <v>267.9</v>
      </c>
      <c r="FJ395">
        <v>1.86698</v>
      </c>
      <c r="FK395">
        <v>1.86612</v>
      </c>
      <c r="FL395">
        <v>1.86554</v>
      </c>
      <c r="FM395">
        <v>1.8655</v>
      </c>
      <c r="FN395">
        <v>1.86735</v>
      </c>
      <c r="FO395">
        <v>1.86981</v>
      </c>
      <c r="FP395">
        <v>1.86844</v>
      </c>
      <c r="FQ395">
        <v>1.86996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-5.97</v>
      </c>
      <c r="GF395">
        <v>-0.1365</v>
      </c>
      <c r="GG395">
        <v>-1.924539205026614</v>
      </c>
      <c r="GH395">
        <v>-0.003472570976848066</v>
      </c>
      <c r="GI395">
        <v>7.724417303660118E-07</v>
      </c>
      <c r="GJ395">
        <v>-2.052396271755168E-10</v>
      </c>
      <c r="GK395">
        <v>-0.1837585470287317</v>
      </c>
      <c r="GL395">
        <v>-0.01104087791735834</v>
      </c>
      <c r="GM395">
        <v>0.001110027317673367</v>
      </c>
      <c r="GN395">
        <v>-2.007286811265012E-05</v>
      </c>
      <c r="GO395">
        <v>4</v>
      </c>
      <c r="GP395">
        <v>2317</v>
      </c>
      <c r="GQ395">
        <v>1</v>
      </c>
      <c r="GR395">
        <v>22</v>
      </c>
      <c r="GS395">
        <v>8684.200000000001</v>
      </c>
      <c r="GT395">
        <v>8684.299999999999</v>
      </c>
      <c r="GU395">
        <v>2.90283</v>
      </c>
      <c r="GV395">
        <v>2.18262</v>
      </c>
      <c r="GW395">
        <v>1.39648</v>
      </c>
      <c r="GX395">
        <v>2.33521</v>
      </c>
      <c r="GY395">
        <v>1.49536</v>
      </c>
      <c r="GZ395">
        <v>2.45239</v>
      </c>
      <c r="HA395">
        <v>32.5982</v>
      </c>
      <c r="HB395">
        <v>15.9708</v>
      </c>
      <c r="HC395">
        <v>18</v>
      </c>
      <c r="HD395">
        <v>513.058</v>
      </c>
      <c r="HE395">
        <v>456.823</v>
      </c>
      <c r="HF395">
        <v>21.2435</v>
      </c>
      <c r="HG395">
        <v>25.6609</v>
      </c>
      <c r="HH395">
        <v>29.9998</v>
      </c>
      <c r="HI395">
        <v>25.7062</v>
      </c>
      <c r="HJ395">
        <v>25.6578</v>
      </c>
      <c r="HK395">
        <v>58.0676</v>
      </c>
      <c r="HL395">
        <v>13.447</v>
      </c>
      <c r="HM395">
        <v>36.3583</v>
      </c>
      <c r="HN395">
        <v>21.2477</v>
      </c>
      <c r="HO395">
        <v>1523.24</v>
      </c>
      <c r="HP395">
        <v>16.3224</v>
      </c>
      <c r="HQ395">
        <v>100.849</v>
      </c>
      <c r="HR395">
        <v>100.916</v>
      </c>
    </row>
    <row r="396" spans="1:226">
      <c r="A396">
        <v>380</v>
      </c>
      <c r="B396">
        <v>1664380380.5</v>
      </c>
      <c r="C396">
        <v>4175.5</v>
      </c>
      <c r="D396" t="s">
        <v>1125</v>
      </c>
      <c r="E396" t="s">
        <v>1126</v>
      </c>
      <c r="F396">
        <v>5</v>
      </c>
      <c r="G396" t="s">
        <v>944</v>
      </c>
      <c r="H396" t="s">
        <v>354</v>
      </c>
      <c r="I396">
        <v>1664380372.714286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1535.700827828529</v>
      </c>
      <c r="AK396">
        <v>1487.846424242424</v>
      </c>
      <c r="AL396">
        <v>3.389033620620843</v>
      </c>
      <c r="AM396">
        <v>64.67679639043206</v>
      </c>
      <c r="AN396">
        <f>(AP396 - AO396 + BO396*1E3/(8.314*(BQ396+273.15)) * AR396/BN396 * AQ396) * BN396/(100*BB396) * 1000/(1000 - AP396)</f>
        <v>0</v>
      </c>
      <c r="AO396">
        <v>16.43135655957154</v>
      </c>
      <c r="AP396">
        <v>18.22524787878789</v>
      </c>
      <c r="AQ396">
        <v>2.700821982703747E-05</v>
      </c>
      <c r="AR396">
        <v>104.18039947468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1664380372.714286</v>
      </c>
      <c r="BH396">
        <v>1436.390357142857</v>
      </c>
      <c r="BI396">
        <v>1494.181071428571</v>
      </c>
      <c r="BJ396">
        <v>18.21918214285714</v>
      </c>
      <c r="BK396">
        <v>16.40988214285714</v>
      </c>
      <c r="BL396">
        <v>1442.333571428571</v>
      </c>
      <c r="BM396">
        <v>18.35575</v>
      </c>
      <c r="BN396">
        <v>500.0590357142857</v>
      </c>
      <c r="BO396">
        <v>91.39817142857144</v>
      </c>
      <c r="BP396">
        <v>0.1000004142857143</v>
      </c>
      <c r="BQ396">
        <v>24.46427142857143</v>
      </c>
      <c r="BR396">
        <v>24.99841785714286</v>
      </c>
      <c r="BS396">
        <v>999.9000000000002</v>
      </c>
      <c r="BT396">
        <v>0</v>
      </c>
      <c r="BU396">
        <v>0</v>
      </c>
      <c r="BV396">
        <v>10011</v>
      </c>
      <c r="BW396">
        <v>0</v>
      </c>
      <c r="BX396">
        <v>7.861680714285713</v>
      </c>
      <c r="BY396">
        <v>-57.79030357142857</v>
      </c>
      <c r="BZ396">
        <v>1463.045357142857</v>
      </c>
      <c r="CA396">
        <v>1519.110357142857</v>
      </c>
      <c r="CB396">
        <v>1.809305357142857</v>
      </c>
      <c r="CC396">
        <v>1494.181071428571</v>
      </c>
      <c r="CD396">
        <v>16.40988214285714</v>
      </c>
      <c r="CE396">
        <v>1.6652</v>
      </c>
      <c r="CF396">
        <v>1.4998325</v>
      </c>
      <c r="CG396">
        <v>14.57577857142857</v>
      </c>
      <c r="CH396">
        <v>12.96643571428571</v>
      </c>
      <c r="CI396">
        <v>1999.976785714286</v>
      </c>
      <c r="CJ396">
        <v>0.9799937142857141</v>
      </c>
      <c r="CK396">
        <v>0.02000598571428571</v>
      </c>
      <c r="CL396">
        <v>0</v>
      </c>
      <c r="CM396">
        <v>824.4188214285714</v>
      </c>
      <c r="CN396">
        <v>5.00097</v>
      </c>
      <c r="CO396">
        <v>16369.39642857143</v>
      </c>
      <c r="CP396">
        <v>16707.35</v>
      </c>
      <c r="CQ396">
        <v>37.44375</v>
      </c>
      <c r="CR396">
        <v>38.125</v>
      </c>
      <c r="CS396">
        <v>37.45724999999999</v>
      </c>
      <c r="CT396">
        <v>37.723</v>
      </c>
      <c r="CU396">
        <v>37.87942857142857</v>
      </c>
      <c r="CV396">
        <v>1955.066071428572</v>
      </c>
      <c r="CW396">
        <v>39.91071428571428</v>
      </c>
      <c r="CX396">
        <v>0</v>
      </c>
      <c r="CY396">
        <v>1664380384.6</v>
      </c>
      <c r="CZ396">
        <v>0</v>
      </c>
      <c r="DA396">
        <v>0</v>
      </c>
      <c r="DB396" t="s">
        <v>356</v>
      </c>
      <c r="DC396">
        <v>1663859321.1</v>
      </c>
      <c r="DD396">
        <v>1663859315.6</v>
      </c>
      <c r="DE396">
        <v>0</v>
      </c>
      <c r="DF396">
        <v>0.196</v>
      </c>
      <c r="DG396">
        <v>-0.001</v>
      </c>
      <c r="DH396">
        <v>-5.941</v>
      </c>
      <c r="DI396">
        <v>-0.174</v>
      </c>
      <c r="DJ396">
        <v>1500</v>
      </c>
      <c r="DK396">
        <v>17</v>
      </c>
      <c r="DL396">
        <v>0.13</v>
      </c>
      <c r="DM396">
        <v>0.04</v>
      </c>
      <c r="DN396">
        <v>-57.71686829268292</v>
      </c>
      <c r="DO396">
        <v>-1.530788153310142</v>
      </c>
      <c r="DP396">
        <v>0.1688758664313492</v>
      </c>
      <c r="DQ396">
        <v>0</v>
      </c>
      <c r="DR396">
        <v>1.823625365853658</v>
      </c>
      <c r="DS396">
        <v>-0.3243919860627189</v>
      </c>
      <c r="DT396">
        <v>0.03584867328208484</v>
      </c>
      <c r="DU396">
        <v>0</v>
      </c>
      <c r="DV396">
        <v>0</v>
      </c>
      <c r="DW396">
        <v>2</v>
      </c>
      <c r="DX396" t="s">
        <v>357</v>
      </c>
      <c r="DY396">
        <v>2.98437</v>
      </c>
      <c r="DZ396">
        <v>2.71571</v>
      </c>
      <c r="EA396">
        <v>0.221893</v>
      </c>
      <c r="EB396">
        <v>0.22451</v>
      </c>
      <c r="EC396">
        <v>0.0897724</v>
      </c>
      <c r="ED396">
        <v>0.08171539999999999</v>
      </c>
      <c r="EE396">
        <v>24690.6</v>
      </c>
      <c r="EF396">
        <v>24733.2</v>
      </c>
      <c r="EG396">
        <v>29482.9</v>
      </c>
      <c r="EH396">
        <v>29488.9</v>
      </c>
      <c r="EI396">
        <v>35574.2</v>
      </c>
      <c r="EJ396">
        <v>36002.8</v>
      </c>
      <c r="EK396">
        <v>41548.8</v>
      </c>
      <c r="EL396">
        <v>42017.4</v>
      </c>
      <c r="EM396">
        <v>1.95965</v>
      </c>
      <c r="EN396">
        <v>1.94055</v>
      </c>
      <c r="EO396">
        <v>0.123888</v>
      </c>
      <c r="EP396">
        <v>0</v>
      </c>
      <c r="EQ396">
        <v>22.9507</v>
      </c>
      <c r="ER396">
        <v>999.9</v>
      </c>
      <c r="ES396">
        <v>43.4</v>
      </c>
      <c r="ET396">
        <v>28.4</v>
      </c>
      <c r="EU396">
        <v>18.4442</v>
      </c>
      <c r="EV396">
        <v>63.0098</v>
      </c>
      <c r="EW396">
        <v>33.3293</v>
      </c>
      <c r="EX396">
        <v>1</v>
      </c>
      <c r="EY396">
        <v>-0.140861</v>
      </c>
      <c r="EZ396">
        <v>1.38722</v>
      </c>
      <c r="FA396">
        <v>20.3806</v>
      </c>
      <c r="FB396">
        <v>5.21594</v>
      </c>
      <c r="FC396">
        <v>12.0099</v>
      </c>
      <c r="FD396">
        <v>4.98905</v>
      </c>
      <c r="FE396">
        <v>3.28838</v>
      </c>
      <c r="FF396">
        <v>9999</v>
      </c>
      <c r="FG396">
        <v>9999</v>
      </c>
      <c r="FH396">
        <v>9999</v>
      </c>
      <c r="FI396">
        <v>267.9</v>
      </c>
      <c r="FJ396">
        <v>1.86699</v>
      </c>
      <c r="FK396">
        <v>1.8661</v>
      </c>
      <c r="FL396">
        <v>1.86554</v>
      </c>
      <c r="FM396">
        <v>1.86551</v>
      </c>
      <c r="FN396">
        <v>1.86734</v>
      </c>
      <c r="FO396">
        <v>1.86981</v>
      </c>
      <c r="FP396">
        <v>1.86846</v>
      </c>
      <c r="FQ396">
        <v>1.86996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-6.01</v>
      </c>
      <c r="GF396">
        <v>-0.1365</v>
      </c>
      <c r="GG396">
        <v>-1.924539205026614</v>
      </c>
      <c r="GH396">
        <v>-0.003472570976848066</v>
      </c>
      <c r="GI396">
        <v>7.724417303660118E-07</v>
      </c>
      <c r="GJ396">
        <v>-2.052396271755168E-10</v>
      </c>
      <c r="GK396">
        <v>-0.1837585470287317</v>
      </c>
      <c r="GL396">
        <v>-0.01104087791735834</v>
      </c>
      <c r="GM396">
        <v>0.001110027317673367</v>
      </c>
      <c r="GN396">
        <v>-2.007286811265012E-05</v>
      </c>
      <c r="GO396">
        <v>4</v>
      </c>
      <c r="GP396">
        <v>2317</v>
      </c>
      <c r="GQ396">
        <v>1</v>
      </c>
      <c r="GR396">
        <v>22</v>
      </c>
      <c r="GS396">
        <v>8684.299999999999</v>
      </c>
      <c r="GT396">
        <v>8684.4</v>
      </c>
      <c r="GU396">
        <v>2.92603</v>
      </c>
      <c r="GV396">
        <v>2.1875</v>
      </c>
      <c r="GW396">
        <v>1.39648</v>
      </c>
      <c r="GX396">
        <v>2.33398</v>
      </c>
      <c r="GY396">
        <v>1.49536</v>
      </c>
      <c r="GZ396">
        <v>2.45483</v>
      </c>
      <c r="HA396">
        <v>32.6204</v>
      </c>
      <c r="HB396">
        <v>15.9708</v>
      </c>
      <c r="HC396">
        <v>18</v>
      </c>
      <c r="HD396">
        <v>513.28</v>
      </c>
      <c r="HE396">
        <v>456.93</v>
      </c>
      <c r="HF396">
        <v>21.2434</v>
      </c>
      <c r="HG396">
        <v>25.6587</v>
      </c>
      <c r="HH396">
        <v>29.9998</v>
      </c>
      <c r="HI396">
        <v>25.704</v>
      </c>
      <c r="HJ396">
        <v>25.6556</v>
      </c>
      <c r="HK396">
        <v>58.5412</v>
      </c>
      <c r="HL396">
        <v>13.7207</v>
      </c>
      <c r="HM396">
        <v>36.7388</v>
      </c>
      <c r="HN396">
        <v>21.2457</v>
      </c>
      <c r="HO396">
        <v>1536.6</v>
      </c>
      <c r="HP396">
        <v>16.3405</v>
      </c>
      <c r="HQ396">
        <v>100.85</v>
      </c>
      <c r="HR396">
        <v>100.916</v>
      </c>
    </row>
    <row r="397" spans="1:226">
      <c r="A397">
        <v>381</v>
      </c>
      <c r="B397">
        <v>1664380385.5</v>
      </c>
      <c r="C397">
        <v>4180.5</v>
      </c>
      <c r="D397" t="s">
        <v>1127</v>
      </c>
      <c r="E397" t="s">
        <v>1128</v>
      </c>
      <c r="F397">
        <v>5</v>
      </c>
      <c r="G397" t="s">
        <v>944</v>
      </c>
      <c r="H397" t="s">
        <v>354</v>
      </c>
      <c r="I397">
        <v>1664380378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1552.472995242727</v>
      </c>
      <c r="AK397">
        <v>1504.777454545454</v>
      </c>
      <c r="AL397">
        <v>3.385534751693743</v>
      </c>
      <c r="AM397">
        <v>64.67679639043206</v>
      </c>
      <c r="AN397">
        <f>(AP397 - AO397 + BO397*1E3/(8.314*(BQ397+273.15)) * AR397/BN397 * AQ397) * BN397/(100*BB397) * 1000/(1000 - AP397)</f>
        <v>0</v>
      </c>
      <c r="AO397">
        <v>16.44787381920954</v>
      </c>
      <c r="AP397">
        <v>18.22354606060606</v>
      </c>
      <c r="AQ397">
        <v>-8.803425989752798E-07</v>
      </c>
      <c r="AR397">
        <v>104.18039947468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1664380378</v>
      </c>
      <c r="BH397">
        <v>1454.045185185185</v>
      </c>
      <c r="BI397">
        <v>1511.893703703704</v>
      </c>
      <c r="BJ397">
        <v>18.22136666666667</v>
      </c>
      <c r="BK397">
        <v>16.43606666666667</v>
      </c>
      <c r="BL397">
        <v>1460.032222222223</v>
      </c>
      <c r="BM397">
        <v>18.35790740740741</v>
      </c>
      <c r="BN397">
        <v>500.0605555555555</v>
      </c>
      <c r="BO397">
        <v>91.39806666666667</v>
      </c>
      <c r="BP397">
        <v>0.1000162814814815</v>
      </c>
      <c r="BQ397">
        <v>24.45958518518519</v>
      </c>
      <c r="BR397">
        <v>24.99521851851852</v>
      </c>
      <c r="BS397">
        <v>999.9000000000001</v>
      </c>
      <c r="BT397">
        <v>0</v>
      </c>
      <c r="BU397">
        <v>0</v>
      </c>
      <c r="BV397">
        <v>10004.81259259259</v>
      </c>
      <c r="BW397">
        <v>0</v>
      </c>
      <c r="BX397">
        <v>7.862344814814815</v>
      </c>
      <c r="BY397">
        <v>-57.84864444444446</v>
      </c>
      <c r="BZ397">
        <v>1481.03</v>
      </c>
      <c r="CA397">
        <v>1537.158518518519</v>
      </c>
      <c r="CB397">
        <v>1.785300740740741</v>
      </c>
      <c r="CC397">
        <v>1511.893703703704</v>
      </c>
      <c r="CD397">
        <v>16.43606666666667</v>
      </c>
      <c r="CE397">
        <v>1.665397037037037</v>
      </c>
      <c r="CF397">
        <v>1.502224444444444</v>
      </c>
      <c r="CG397">
        <v>14.57760740740741</v>
      </c>
      <c r="CH397">
        <v>12.99081851851852</v>
      </c>
      <c r="CI397">
        <v>1999.978148148148</v>
      </c>
      <c r="CJ397">
        <v>0.9799934444444444</v>
      </c>
      <c r="CK397">
        <v>0.02000625555555555</v>
      </c>
      <c r="CL397">
        <v>0</v>
      </c>
      <c r="CM397">
        <v>824.2660370370369</v>
      </c>
      <c r="CN397">
        <v>5.00097</v>
      </c>
      <c r="CO397">
        <v>16364.22592592592</v>
      </c>
      <c r="CP397">
        <v>16707.35925925926</v>
      </c>
      <c r="CQ397">
        <v>37.437</v>
      </c>
      <c r="CR397">
        <v>38.125</v>
      </c>
      <c r="CS397">
        <v>37.44166666666667</v>
      </c>
      <c r="CT397">
        <v>37.701</v>
      </c>
      <c r="CU397">
        <v>37.875</v>
      </c>
      <c r="CV397">
        <v>1955.067407407408</v>
      </c>
      <c r="CW397">
        <v>39.91074074074074</v>
      </c>
      <c r="CX397">
        <v>0</v>
      </c>
      <c r="CY397">
        <v>1664380389.4</v>
      </c>
      <c r="CZ397">
        <v>0</v>
      </c>
      <c r="DA397">
        <v>0</v>
      </c>
      <c r="DB397" t="s">
        <v>356</v>
      </c>
      <c r="DC397">
        <v>1663859321.1</v>
      </c>
      <c r="DD397">
        <v>1663859315.6</v>
      </c>
      <c r="DE397">
        <v>0</v>
      </c>
      <c r="DF397">
        <v>0.196</v>
      </c>
      <c r="DG397">
        <v>-0.001</v>
      </c>
      <c r="DH397">
        <v>-5.941</v>
      </c>
      <c r="DI397">
        <v>-0.174</v>
      </c>
      <c r="DJ397">
        <v>1500</v>
      </c>
      <c r="DK397">
        <v>17</v>
      </c>
      <c r="DL397">
        <v>0.13</v>
      </c>
      <c r="DM397">
        <v>0.04</v>
      </c>
      <c r="DN397">
        <v>-57.78828536585365</v>
      </c>
      <c r="DO397">
        <v>-0.7913560975609593</v>
      </c>
      <c r="DP397">
        <v>0.13014984714809</v>
      </c>
      <c r="DQ397">
        <v>0</v>
      </c>
      <c r="DR397">
        <v>1.802871219512195</v>
      </c>
      <c r="DS397">
        <v>-0.2385169337979055</v>
      </c>
      <c r="DT397">
        <v>0.02953731977496265</v>
      </c>
      <c r="DU397">
        <v>0</v>
      </c>
      <c r="DV397">
        <v>0</v>
      </c>
      <c r="DW397">
        <v>2</v>
      </c>
      <c r="DX397" t="s">
        <v>357</v>
      </c>
      <c r="DY397">
        <v>2.98424</v>
      </c>
      <c r="DZ397">
        <v>2.71562</v>
      </c>
      <c r="EA397">
        <v>0.223405</v>
      </c>
      <c r="EB397">
        <v>0.225995</v>
      </c>
      <c r="EC397">
        <v>0.08976489999999999</v>
      </c>
      <c r="ED397">
        <v>0.08174339999999999</v>
      </c>
      <c r="EE397">
        <v>24642.5</v>
      </c>
      <c r="EF397">
        <v>24686.3</v>
      </c>
      <c r="EG397">
        <v>29482.7</v>
      </c>
      <c r="EH397">
        <v>29489.3</v>
      </c>
      <c r="EI397">
        <v>35574.2</v>
      </c>
      <c r="EJ397">
        <v>36002.3</v>
      </c>
      <c r="EK397">
        <v>41548.5</v>
      </c>
      <c r="EL397">
        <v>42018.1</v>
      </c>
      <c r="EM397">
        <v>1.95965</v>
      </c>
      <c r="EN397">
        <v>1.94058</v>
      </c>
      <c r="EO397">
        <v>0.124287</v>
      </c>
      <c r="EP397">
        <v>0</v>
      </c>
      <c r="EQ397">
        <v>22.9473</v>
      </c>
      <c r="ER397">
        <v>999.9</v>
      </c>
      <c r="ES397">
        <v>43.4</v>
      </c>
      <c r="ET397">
        <v>28.4</v>
      </c>
      <c r="EU397">
        <v>18.4444</v>
      </c>
      <c r="EV397">
        <v>62.8998</v>
      </c>
      <c r="EW397">
        <v>33.133</v>
      </c>
      <c r="EX397">
        <v>1</v>
      </c>
      <c r="EY397">
        <v>-0.141001</v>
      </c>
      <c r="EZ397">
        <v>1.25364</v>
      </c>
      <c r="FA397">
        <v>20.3818</v>
      </c>
      <c r="FB397">
        <v>5.21624</v>
      </c>
      <c r="FC397">
        <v>12.0099</v>
      </c>
      <c r="FD397">
        <v>4.9896</v>
      </c>
      <c r="FE397">
        <v>3.28865</v>
      </c>
      <c r="FF397">
        <v>9999</v>
      </c>
      <c r="FG397">
        <v>9999</v>
      </c>
      <c r="FH397">
        <v>9999</v>
      </c>
      <c r="FI397">
        <v>267.9</v>
      </c>
      <c r="FJ397">
        <v>1.86705</v>
      </c>
      <c r="FK397">
        <v>1.86614</v>
      </c>
      <c r="FL397">
        <v>1.86554</v>
      </c>
      <c r="FM397">
        <v>1.86552</v>
      </c>
      <c r="FN397">
        <v>1.86735</v>
      </c>
      <c r="FO397">
        <v>1.86982</v>
      </c>
      <c r="FP397">
        <v>1.86847</v>
      </c>
      <c r="FQ397">
        <v>1.86996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-6.05</v>
      </c>
      <c r="GF397">
        <v>-0.1365</v>
      </c>
      <c r="GG397">
        <v>-1.924539205026614</v>
      </c>
      <c r="GH397">
        <v>-0.003472570976848066</v>
      </c>
      <c r="GI397">
        <v>7.724417303660118E-07</v>
      </c>
      <c r="GJ397">
        <v>-2.052396271755168E-10</v>
      </c>
      <c r="GK397">
        <v>-0.1837585470287317</v>
      </c>
      <c r="GL397">
        <v>-0.01104087791735834</v>
      </c>
      <c r="GM397">
        <v>0.001110027317673367</v>
      </c>
      <c r="GN397">
        <v>-2.007286811265012E-05</v>
      </c>
      <c r="GO397">
        <v>4</v>
      </c>
      <c r="GP397">
        <v>2317</v>
      </c>
      <c r="GQ397">
        <v>1</v>
      </c>
      <c r="GR397">
        <v>22</v>
      </c>
      <c r="GS397">
        <v>8684.4</v>
      </c>
      <c r="GT397">
        <v>8684.5</v>
      </c>
      <c r="GU397">
        <v>2.95288</v>
      </c>
      <c r="GV397">
        <v>2.18872</v>
      </c>
      <c r="GW397">
        <v>1.39771</v>
      </c>
      <c r="GX397">
        <v>2.33521</v>
      </c>
      <c r="GY397">
        <v>1.49536</v>
      </c>
      <c r="GZ397">
        <v>2.42432</v>
      </c>
      <c r="HA397">
        <v>32.6204</v>
      </c>
      <c r="HB397">
        <v>15.962</v>
      </c>
      <c r="HC397">
        <v>18</v>
      </c>
      <c r="HD397">
        <v>513.26</v>
      </c>
      <c r="HE397">
        <v>456.928</v>
      </c>
      <c r="HF397">
        <v>21.2587</v>
      </c>
      <c r="HG397">
        <v>25.6561</v>
      </c>
      <c r="HH397">
        <v>29.9998</v>
      </c>
      <c r="HI397">
        <v>25.7019</v>
      </c>
      <c r="HJ397">
        <v>25.6535</v>
      </c>
      <c r="HK397">
        <v>59.0765</v>
      </c>
      <c r="HL397">
        <v>14.0155</v>
      </c>
      <c r="HM397">
        <v>36.7388</v>
      </c>
      <c r="HN397">
        <v>21.2763</v>
      </c>
      <c r="HO397">
        <v>1556.71</v>
      </c>
      <c r="HP397">
        <v>16.3526</v>
      </c>
      <c r="HQ397">
        <v>100.849</v>
      </c>
      <c r="HR397">
        <v>100.918</v>
      </c>
    </row>
    <row r="398" spans="1:226">
      <c r="A398">
        <v>382</v>
      </c>
      <c r="B398">
        <v>1664380390.5</v>
      </c>
      <c r="C398">
        <v>4185.5</v>
      </c>
      <c r="D398" t="s">
        <v>1129</v>
      </c>
      <c r="E398" t="s">
        <v>1130</v>
      </c>
      <c r="F398">
        <v>5</v>
      </c>
      <c r="G398" t="s">
        <v>944</v>
      </c>
      <c r="H398" t="s">
        <v>354</v>
      </c>
      <c r="I398">
        <v>1664380382.714286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1569.801455872018</v>
      </c>
      <c r="AK398">
        <v>1521.695818181818</v>
      </c>
      <c r="AL398">
        <v>3.394411424155968</v>
      </c>
      <c r="AM398">
        <v>64.67679639043206</v>
      </c>
      <c r="AN398">
        <f>(AP398 - AO398 + BO398*1E3/(8.314*(BQ398+273.15)) * AR398/BN398 * AQ398) * BN398/(100*BB398) * 1000/(1000 - AP398)</f>
        <v>0</v>
      </c>
      <c r="AO398">
        <v>16.41551143324451</v>
      </c>
      <c r="AP398">
        <v>18.20896121212121</v>
      </c>
      <c r="AQ398">
        <v>-7.423562061743042E-05</v>
      </c>
      <c r="AR398">
        <v>104.18039947468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1664380382.714286</v>
      </c>
      <c r="BH398">
        <v>1469.756428571429</v>
      </c>
      <c r="BI398">
        <v>1527.703571428571</v>
      </c>
      <c r="BJ398">
        <v>18.22202857142857</v>
      </c>
      <c r="BK398">
        <v>16.43286071428572</v>
      </c>
      <c r="BL398">
        <v>1475.784642857143</v>
      </c>
      <c r="BM398">
        <v>18.35857142857143</v>
      </c>
      <c r="BN398">
        <v>500.0540714285714</v>
      </c>
      <c r="BO398">
        <v>91.39828571428572</v>
      </c>
      <c r="BP398">
        <v>0.099970775</v>
      </c>
      <c r="BQ398">
        <v>24.45629285714286</v>
      </c>
      <c r="BR398">
        <v>24.99349999999999</v>
      </c>
      <c r="BS398">
        <v>999.9000000000002</v>
      </c>
      <c r="BT398">
        <v>0</v>
      </c>
      <c r="BU398">
        <v>0</v>
      </c>
      <c r="BV398">
        <v>10000.00178571428</v>
      </c>
      <c r="BW398">
        <v>0</v>
      </c>
      <c r="BX398">
        <v>7.868608214285713</v>
      </c>
      <c r="BY398">
        <v>-57.94592857142857</v>
      </c>
      <c r="BZ398">
        <v>1497.034642857143</v>
      </c>
      <c r="CA398">
        <v>1553.226428571429</v>
      </c>
      <c r="CB398">
        <v>1.789176071428571</v>
      </c>
      <c r="CC398">
        <v>1527.703571428571</v>
      </c>
      <c r="CD398">
        <v>16.43286071428572</v>
      </c>
      <c r="CE398">
        <v>1.665461428571428</v>
      </c>
      <c r="CF398">
        <v>1.501935</v>
      </c>
      <c r="CG398">
        <v>14.57820714285714</v>
      </c>
      <c r="CH398">
        <v>12.98787142857143</v>
      </c>
      <c r="CI398">
        <v>1999.986071428572</v>
      </c>
      <c r="CJ398">
        <v>0.9799931785714284</v>
      </c>
      <c r="CK398">
        <v>0.02000652142857142</v>
      </c>
      <c r="CL398">
        <v>0</v>
      </c>
      <c r="CM398">
        <v>824.1379285714285</v>
      </c>
      <c r="CN398">
        <v>5.00097</v>
      </c>
      <c r="CO398">
        <v>16359.95357142857</v>
      </c>
      <c r="CP398">
        <v>16707.425</v>
      </c>
      <c r="CQ398">
        <v>37.42592857142857</v>
      </c>
      <c r="CR398">
        <v>38.11375</v>
      </c>
      <c r="CS398">
        <v>37.43035714285715</v>
      </c>
      <c r="CT398">
        <v>37.6915</v>
      </c>
      <c r="CU398">
        <v>37.875</v>
      </c>
      <c r="CV398">
        <v>1955.075</v>
      </c>
      <c r="CW398">
        <v>39.91107142857143</v>
      </c>
      <c r="CX398">
        <v>0</v>
      </c>
      <c r="CY398">
        <v>1664380394.2</v>
      </c>
      <c r="CZ398">
        <v>0</v>
      </c>
      <c r="DA398">
        <v>0</v>
      </c>
      <c r="DB398" t="s">
        <v>356</v>
      </c>
      <c r="DC398">
        <v>1663859321.1</v>
      </c>
      <c r="DD398">
        <v>1663859315.6</v>
      </c>
      <c r="DE398">
        <v>0</v>
      </c>
      <c r="DF398">
        <v>0.196</v>
      </c>
      <c r="DG398">
        <v>-0.001</v>
      </c>
      <c r="DH398">
        <v>-5.941</v>
      </c>
      <c r="DI398">
        <v>-0.174</v>
      </c>
      <c r="DJ398">
        <v>1500</v>
      </c>
      <c r="DK398">
        <v>17</v>
      </c>
      <c r="DL398">
        <v>0.13</v>
      </c>
      <c r="DM398">
        <v>0.04</v>
      </c>
      <c r="DN398">
        <v>-57.90943658536585</v>
      </c>
      <c r="DO398">
        <v>-0.9307797909408336</v>
      </c>
      <c r="DP398">
        <v>0.1482775639757547</v>
      </c>
      <c r="DQ398">
        <v>0</v>
      </c>
      <c r="DR398">
        <v>1.791763414634146</v>
      </c>
      <c r="DS398">
        <v>-0.0543117073170716</v>
      </c>
      <c r="DT398">
        <v>0.01725939780903486</v>
      </c>
      <c r="DU398">
        <v>1</v>
      </c>
      <c r="DV398">
        <v>1</v>
      </c>
      <c r="DW398">
        <v>2</v>
      </c>
      <c r="DX398" t="s">
        <v>425</v>
      </c>
      <c r="DY398">
        <v>2.98422</v>
      </c>
      <c r="DZ398">
        <v>2.71562</v>
      </c>
      <c r="EA398">
        <v>0.224925</v>
      </c>
      <c r="EB398">
        <v>0.22747</v>
      </c>
      <c r="EC398">
        <v>0.0897149</v>
      </c>
      <c r="ED398">
        <v>0.08167290000000001</v>
      </c>
      <c r="EE398">
        <v>24595.2</v>
      </c>
      <c r="EF398">
        <v>24638.7</v>
      </c>
      <c r="EG398">
        <v>29483.8</v>
      </c>
      <c r="EH398">
        <v>29488.6</v>
      </c>
      <c r="EI398">
        <v>35577.4</v>
      </c>
      <c r="EJ398">
        <v>36004.3</v>
      </c>
      <c r="EK398">
        <v>41549.9</v>
      </c>
      <c r="EL398">
        <v>42017.1</v>
      </c>
      <c r="EM398">
        <v>1.95952</v>
      </c>
      <c r="EN398">
        <v>1.94048</v>
      </c>
      <c r="EO398">
        <v>0.124682</v>
      </c>
      <c r="EP398">
        <v>0</v>
      </c>
      <c r="EQ398">
        <v>22.9434</v>
      </c>
      <c r="ER398">
        <v>999.9</v>
      </c>
      <c r="ES398">
        <v>43.5</v>
      </c>
      <c r="ET398">
        <v>28.4</v>
      </c>
      <c r="EU398">
        <v>18.4869</v>
      </c>
      <c r="EV398">
        <v>62.8798</v>
      </c>
      <c r="EW398">
        <v>32.8165</v>
      </c>
      <c r="EX398">
        <v>1</v>
      </c>
      <c r="EY398">
        <v>-0.141585</v>
      </c>
      <c r="EZ398">
        <v>1.28909</v>
      </c>
      <c r="FA398">
        <v>20.3815</v>
      </c>
      <c r="FB398">
        <v>5.21624</v>
      </c>
      <c r="FC398">
        <v>12.0099</v>
      </c>
      <c r="FD398">
        <v>4.9896</v>
      </c>
      <c r="FE398">
        <v>3.28863</v>
      </c>
      <c r="FF398">
        <v>9999</v>
      </c>
      <c r="FG398">
        <v>9999</v>
      </c>
      <c r="FH398">
        <v>9999</v>
      </c>
      <c r="FI398">
        <v>267.9</v>
      </c>
      <c r="FJ398">
        <v>1.86701</v>
      </c>
      <c r="FK398">
        <v>1.86612</v>
      </c>
      <c r="FL398">
        <v>1.86554</v>
      </c>
      <c r="FM398">
        <v>1.86551</v>
      </c>
      <c r="FN398">
        <v>1.86734</v>
      </c>
      <c r="FO398">
        <v>1.86982</v>
      </c>
      <c r="FP398">
        <v>1.86847</v>
      </c>
      <c r="FQ398">
        <v>1.86996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-6.09</v>
      </c>
      <c r="GF398">
        <v>-0.1367</v>
      </c>
      <c r="GG398">
        <v>-1.924539205026614</v>
      </c>
      <c r="GH398">
        <v>-0.003472570976848066</v>
      </c>
      <c r="GI398">
        <v>7.724417303660118E-07</v>
      </c>
      <c r="GJ398">
        <v>-2.052396271755168E-10</v>
      </c>
      <c r="GK398">
        <v>-0.1837585470287317</v>
      </c>
      <c r="GL398">
        <v>-0.01104087791735834</v>
      </c>
      <c r="GM398">
        <v>0.001110027317673367</v>
      </c>
      <c r="GN398">
        <v>-2.007286811265012E-05</v>
      </c>
      <c r="GO398">
        <v>4</v>
      </c>
      <c r="GP398">
        <v>2317</v>
      </c>
      <c r="GQ398">
        <v>1</v>
      </c>
      <c r="GR398">
        <v>22</v>
      </c>
      <c r="GS398">
        <v>8684.5</v>
      </c>
      <c r="GT398">
        <v>8684.6</v>
      </c>
      <c r="GU398">
        <v>2.97729</v>
      </c>
      <c r="GV398">
        <v>2.18994</v>
      </c>
      <c r="GW398">
        <v>1.39648</v>
      </c>
      <c r="GX398">
        <v>2.33398</v>
      </c>
      <c r="GY398">
        <v>1.49536</v>
      </c>
      <c r="GZ398">
        <v>2.33887</v>
      </c>
      <c r="HA398">
        <v>32.6204</v>
      </c>
      <c r="HB398">
        <v>15.9533</v>
      </c>
      <c r="HC398">
        <v>18</v>
      </c>
      <c r="HD398">
        <v>513.16</v>
      </c>
      <c r="HE398">
        <v>456.848</v>
      </c>
      <c r="HF398">
        <v>21.2801</v>
      </c>
      <c r="HG398">
        <v>25.6528</v>
      </c>
      <c r="HH398">
        <v>29.9998</v>
      </c>
      <c r="HI398">
        <v>25.6997</v>
      </c>
      <c r="HJ398">
        <v>25.6513</v>
      </c>
      <c r="HK398">
        <v>59.5576</v>
      </c>
      <c r="HL398">
        <v>14.0155</v>
      </c>
      <c r="HM398">
        <v>37.1157</v>
      </c>
      <c r="HN398">
        <v>21.2826</v>
      </c>
      <c r="HO398">
        <v>1570.07</v>
      </c>
      <c r="HP398">
        <v>16.3832</v>
      </c>
      <c r="HQ398">
        <v>100.853</v>
      </c>
      <c r="HR398">
        <v>100.915</v>
      </c>
    </row>
    <row r="399" spans="1:226">
      <c r="A399">
        <v>383</v>
      </c>
      <c r="B399">
        <v>1664380395.5</v>
      </c>
      <c r="C399">
        <v>4190.5</v>
      </c>
      <c r="D399" t="s">
        <v>1131</v>
      </c>
      <c r="E399" t="s">
        <v>1132</v>
      </c>
      <c r="F399">
        <v>5</v>
      </c>
      <c r="G399" t="s">
        <v>944</v>
      </c>
      <c r="H399" t="s">
        <v>354</v>
      </c>
      <c r="I399">
        <v>1664380388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1586.664522092346</v>
      </c>
      <c r="AK399">
        <v>1538.58</v>
      </c>
      <c r="AL399">
        <v>3.392582250555254</v>
      </c>
      <c r="AM399">
        <v>64.67679639043206</v>
      </c>
      <c r="AN399">
        <f>(AP399 - AO399 + BO399*1E3/(8.314*(BQ399+273.15)) * AR399/BN399 * AQ399) * BN399/(100*BB399) * 1000/(1000 - AP399)</f>
        <v>0</v>
      </c>
      <c r="AO399">
        <v>16.44891510511438</v>
      </c>
      <c r="AP399">
        <v>18.19952848484848</v>
      </c>
      <c r="AQ399">
        <v>-4.953170715263872E-05</v>
      </c>
      <c r="AR399">
        <v>104.18039947468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1664380388</v>
      </c>
      <c r="BH399">
        <v>1487.308888888889</v>
      </c>
      <c r="BI399">
        <v>1545.368518518519</v>
      </c>
      <c r="BJ399">
        <v>18.21342592592593</v>
      </c>
      <c r="BK399">
        <v>16.43661851851852</v>
      </c>
      <c r="BL399">
        <v>1493.380740740741</v>
      </c>
      <c r="BM399">
        <v>18.35005555555556</v>
      </c>
      <c r="BN399">
        <v>500.0520370370369</v>
      </c>
      <c r="BO399">
        <v>91.39912962962963</v>
      </c>
      <c r="BP399">
        <v>0.0999858074074074</v>
      </c>
      <c r="BQ399">
        <v>24.45295925925926</v>
      </c>
      <c r="BR399">
        <v>24.99423703703704</v>
      </c>
      <c r="BS399">
        <v>999.9000000000001</v>
      </c>
      <c r="BT399">
        <v>0</v>
      </c>
      <c r="BU399">
        <v>0</v>
      </c>
      <c r="BV399">
        <v>9995.437777777777</v>
      </c>
      <c r="BW399">
        <v>0</v>
      </c>
      <c r="BX399">
        <v>7.863073333333333</v>
      </c>
      <c r="BY399">
        <v>-58.05843703703704</v>
      </c>
      <c r="BZ399">
        <v>1514.89962962963</v>
      </c>
      <c r="CA399">
        <v>1571.192592592593</v>
      </c>
      <c r="CB399">
        <v>1.776812222222222</v>
      </c>
      <c r="CC399">
        <v>1545.368518518519</v>
      </c>
      <c r="CD399">
        <v>16.43661851851852</v>
      </c>
      <c r="CE399">
        <v>1.664691481481481</v>
      </c>
      <c r="CF399">
        <v>1.502292592592593</v>
      </c>
      <c r="CG399">
        <v>14.57104074074074</v>
      </c>
      <c r="CH399">
        <v>12.99151481481482</v>
      </c>
      <c r="CI399">
        <v>2000.011851851852</v>
      </c>
      <c r="CJ399">
        <v>0.979993111111111</v>
      </c>
      <c r="CK399">
        <v>0.02000658888888889</v>
      </c>
      <c r="CL399">
        <v>0</v>
      </c>
      <c r="CM399">
        <v>823.8315185185185</v>
      </c>
      <c r="CN399">
        <v>5.00097</v>
      </c>
      <c r="CO399">
        <v>16355.48148148148</v>
      </c>
      <c r="CP399">
        <v>16707.64074074074</v>
      </c>
      <c r="CQ399">
        <v>37.40485185185185</v>
      </c>
      <c r="CR399">
        <v>38.09233333333333</v>
      </c>
      <c r="CS399">
        <v>37.40944444444444</v>
      </c>
      <c r="CT399">
        <v>37.687</v>
      </c>
      <c r="CU399">
        <v>37.875</v>
      </c>
      <c r="CV399">
        <v>1955.100370370371</v>
      </c>
      <c r="CW399">
        <v>39.91148148148148</v>
      </c>
      <c r="CX399">
        <v>0</v>
      </c>
      <c r="CY399">
        <v>1664380399.6</v>
      </c>
      <c r="CZ399">
        <v>0</v>
      </c>
      <c r="DA399">
        <v>0</v>
      </c>
      <c r="DB399" t="s">
        <v>356</v>
      </c>
      <c r="DC399">
        <v>1663859321.1</v>
      </c>
      <c r="DD399">
        <v>1663859315.6</v>
      </c>
      <c r="DE399">
        <v>0</v>
      </c>
      <c r="DF399">
        <v>0.196</v>
      </c>
      <c r="DG399">
        <v>-0.001</v>
      </c>
      <c r="DH399">
        <v>-5.941</v>
      </c>
      <c r="DI399">
        <v>-0.174</v>
      </c>
      <c r="DJ399">
        <v>1500</v>
      </c>
      <c r="DK399">
        <v>17</v>
      </c>
      <c r="DL399">
        <v>0.13</v>
      </c>
      <c r="DM399">
        <v>0.04</v>
      </c>
      <c r="DN399">
        <v>-57.99937250000001</v>
      </c>
      <c r="DO399">
        <v>-1.452093433395861</v>
      </c>
      <c r="DP399">
        <v>0.1769019276145682</v>
      </c>
      <c r="DQ399">
        <v>0</v>
      </c>
      <c r="DR399">
        <v>1.782136</v>
      </c>
      <c r="DS399">
        <v>-0.07849621013133176</v>
      </c>
      <c r="DT399">
        <v>0.0168430773316517</v>
      </c>
      <c r="DU399">
        <v>1</v>
      </c>
      <c r="DV399">
        <v>1</v>
      </c>
      <c r="DW399">
        <v>2</v>
      </c>
      <c r="DX399" t="s">
        <v>425</v>
      </c>
      <c r="DY399">
        <v>2.98444</v>
      </c>
      <c r="DZ399">
        <v>2.71563</v>
      </c>
      <c r="EA399">
        <v>0.226424</v>
      </c>
      <c r="EB399">
        <v>0.228942</v>
      </c>
      <c r="EC399">
        <v>0.0896863</v>
      </c>
      <c r="ED399">
        <v>0.0818238</v>
      </c>
      <c r="EE399">
        <v>24548.1</v>
      </c>
      <c r="EF399">
        <v>24592.1</v>
      </c>
      <c r="EG399">
        <v>29484.2</v>
      </c>
      <c r="EH399">
        <v>29488.9</v>
      </c>
      <c r="EI399">
        <v>35579.3</v>
      </c>
      <c r="EJ399">
        <v>35998.6</v>
      </c>
      <c r="EK399">
        <v>41550.7</v>
      </c>
      <c r="EL399">
        <v>42017.4</v>
      </c>
      <c r="EM399">
        <v>1.95963</v>
      </c>
      <c r="EN399">
        <v>1.94072</v>
      </c>
      <c r="EO399">
        <v>0.125043</v>
      </c>
      <c r="EP399">
        <v>0</v>
      </c>
      <c r="EQ399">
        <v>22.9401</v>
      </c>
      <c r="ER399">
        <v>999.9</v>
      </c>
      <c r="ES399">
        <v>43.6</v>
      </c>
      <c r="ET399">
        <v>28.4</v>
      </c>
      <c r="EU399">
        <v>18.5275</v>
      </c>
      <c r="EV399">
        <v>62.8298</v>
      </c>
      <c r="EW399">
        <v>32.9006</v>
      </c>
      <c r="EX399">
        <v>1</v>
      </c>
      <c r="EY399">
        <v>-0.141517</v>
      </c>
      <c r="EZ399">
        <v>1.30885</v>
      </c>
      <c r="FA399">
        <v>20.3813</v>
      </c>
      <c r="FB399">
        <v>5.21639</v>
      </c>
      <c r="FC399">
        <v>12.0099</v>
      </c>
      <c r="FD399">
        <v>4.9892</v>
      </c>
      <c r="FE399">
        <v>3.2886</v>
      </c>
      <c r="FF399">
        <v>9999</v>
      </c>
      <c r="FG399">
        <v>9999</v>
      </c>
      <c r="FH399">
        <v>9999</v>
      </c>
      <c r="FI399">
        <v>267.9</v>
      </c>
      <c r="FJ399">
        <v>1.86701</v>
      </c>
      <c r="FK399">
        <v>1.86612</v>
      </c>
      <c r="FL399">
        <v>1.86554</v>
      </c>
      <c r="FM399">
        <v>1.86549</v>
      </c>
      <c r="FN399">
        <v>1.86733</v>
      </c>
      <c r="FO399">
        <v>1.86981</v>
      </c>
      <c r="FP399">
        <v>1.86845</v>
      </c>
      <c r="FQ399">
        <v>1.86996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-6.13</v>
      </c>
      <c r="GF399">
        <v>-0.1368</v>
      </c>
      <c r="GG399">
        <v>-1.924539205026614</v>
      </c>
      <c r="GH399">
        <v>-0.003472570976848066</v>
      </c>
      <c r="GI399">
        <v>7.724417303660118E-07</v>
      </c>
      <c r="GJ399">
        <v>-2.052396271755168E-10</v>
      </c>
      <c r="GK399">
        <v>-0.1837585470287317</v>
      </c>
      <c r="GL399">
        <v>-0.01104087791735834</v>
      </c>
      <c r="GM399">
        <v>0.001110027317673367</v>
      </c>
      <c r="GN399">
        <v>-2.007286811265012E-05</v>
      </c>
      <c r="GO399">
        <v>4</v>
      </c>
      <c r="GP399">
        <v>2317</v>
      </c>
      <c r="GQ399">
        <v>1</v>
      </c>
      <c r="GR399">
        <v>22</v>
      </c>
      <c r="GS399">
        <v>8684.6</v>
      </c>
      <c r="GT399">
        <v>8684.700000000001</v>
      </c>
      <c r="GU399">
        <v>3.00293</v>
      </c>
      <c r="GV399">
        <v>2.18262</v>
      </c>
      <c r="GW399">
        <v>1.39648</v>
      </c>
      <c r="GX399">
        <v>2.33398</v>
      </c>
      <c r="GY399">
        <v>1.49536</v>
      </c>
      <c r="GZ399">
        <v>2.4231</v>
      </c>
      <c r="HA399">
        <v>32.6204</v>
      </c>
      <c r="HB399">
        <v>15.962</v>
      </c>
      <c r="HC399">
        <v>18</v>
      </c>
      <c r="HD399">
        <v>513.201</v>
      </c>
      <c r="HE399">
        <v>456.985</v>
      </c>
      <c r="HF399">
        <v>21.2863</v>
      </c>
      <c r="HG399">
        <v>25.6501</v>
      </c>
      <c r="HH399">
        <v>29.9999</v>
      </c>
      <c r="HI399">
        <v>25.6971</v>
      </c>
      <c r="HJ399">
        <v>25.6492</v>
      </c>
      <c r="HK399">
        <v>60.091</v>
      </c>
      <c r="HL399">
        <v>14.0155</v>
      </c>
      <c r="HM399">
        <v>37.1157</v>
      </c>
      <c r="HN399">
        <v>21.2851</v>
      </c>
      <c r="HO399">
        <v>1590.11</v>
      </c>
      <c r="HP399">
        <v>16.4009</v>
      </c>
      <c r="HQ399">
        <v>100.855</v>
      </c>
      <c r="HR399">
        <v>100.916</v>
      </c>
    </row>
    <row r="400" spans="1:226">
      <c r="A400">
        <v>384</v>
      </c>
      <c r="B400">
        <v>1664380400.5</v>
      </c>
      <c r="C400">
        <v>4195.5</v>
      </c>
      <c r="D400" t="s">
        <v>1133</v>
      </c>
      <c r="E400" t="s">
        <v>1134</v>
      </c>
      <c r="F400">
        <v>5</v>
      </c>
      <c r="G400" t="s">
        <v>944</v>
      </c>
      <c r="H400" t="s">
        <v>354</v>
      </c>
      <c r="I400">
        <v>1664380392.714286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1603.756236015681</v>
      </c>
      <c r="AK400">
        <v>1555.548787878787</v>
      </c>
      <c r="AL400">
        <v>3.390379835106446</v>
      </c>
      <c r="AM400">
        <v>64.67679639043206</v>
      </c>
      <c r="AN400">
        <f>(AP400 - AO400 + BO400*1E3/(8.314*(BQ400+273.15)) * AR400/BN400 * AQ400) * BN400/(100*BB400) * 1000/(1000 - AP400)</f>
        <v>0</v>
      </c>
      <c r="AO400">
        <v>16.46343853992924</v>
      </c>
      <c r="AP400">
        <v>18.19804666666666</v>
      </c>
      <c r="AQ400">
        <v>1.041191575972928E-06</v>
      </c>
      <c r="AR400">
        <v>104.18039947468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1664380392.714286</v>
      </c>
      <c r="BH400">
        <v>1502.982142857143</v>
      </c>
      <c r="BI400">
        <v>1561.1975</v>
      </c>
      <c r="BJ400">
        <v>18.20595</v>
      </c>
      <c r="BK400">
        <v>16.44334285714286</v>
      </c>
      <c r="BL400">
        <v>1509.094642857143</v>
      </c>
      <c r="BM400">
        <v>18.34265</v>
      </c>
      <c r="BN400">
        <v>500.0565357142856</v>
      </c>
      <c r="BO400">
        <v>91.39948214285714</v>
      </c>
      <c r="BP400">
        <v>0.09998218571428572</v>
      </c>
      <c r="BQ400">
        <v>24.45111785714286</v>
      </c>
      <c r="BR400">
        <v>24.99336785714286</v>
      </c>
      <c r="BS400">
        <v>999.9000000000002</v>
      </c>
      <c r="BT400">
        <v>0</v>
      </c>
      <c r="BU400">
        <v>0</v>
      </c>
      <c r="BV400">
        <v>9997.497499999999</v>
      </c>
      <c r="BW400">
        <v>0</v>
      </c>
      <c r="BX400">
        <v>7.861680357142856</v>
      </c>
      <c r="BY400">
        <v>-58.2142</v>
      </c>
      <c r="BZ400">
        <v>1530.853214285715</v>
      </c>
      <c r="CA400">
        <v>1587.298214285714</v>
      </c>
      <c r="CB400">
        <v>1.762608928571429</v>
      </c>
      <c r="CC400">
        <v>1561.1975</v>
      </c>
      <c r="CD400">
        <v>16.44334285714286</v>
      </c>
      <c r="CE400">
        <v>1.664015</v>
      </c>
      <c r="CF400">
        <v>1.502913214285714</v>
      </c>
      <c r="CG400">
        <v>14.56475</v>
      </c>
      <c r="CH400">
        <v>12.997825</v>
      </c>
      <c r="CI400">
        <v>2000.003214285715</v>
      </c>
      <c r="CJ400">
        <v>0.9799928571428571</v>
      </c>
      <c r="CK400">
        <v>0.02000684285714285</v>
      </c>
      <c r="CL400">
        <v>0</v>
      </c>
      <c r="CM400">
        <v>823.6330714285713</v>
      </c>
      <c r="CN400">
        <v>5.00097</v>
      </c>
      <c r="CO400">
        <v>16351.45714285714</v>
      </c>
      <c r="CP400">
        <v>16707.575</v>
      </c>
      <c r="CQ400">
        <v>37.38607142857143</v>
      </c>
      <c r="CR400">
        <v>38.07324999999999</v>
      </c>
      <c r="CS400">
        <v>37.3905</v>
      </c>
      <c r="CT400">
        <v>37.67592857142857</v>
      </c>
      <c r="CU400">
        <v>37.866</v>
      </c>
      <c r="CV400">
        <v>1955.091785714285</v>
      </c>
      <c r="CW400">
        <v>39.91142857142857</v>
      </c>
      <c r="CX400">
        <v>0</v>
      </c>
      <c r="CY400">
        <v>1664380404.4</v>
      </c>
      <c r="CZ400">
        <v>0</v>
      </c>
      <c r="DA400">
        <v>0</v>
      </c>
      <c r="DB400" t="s">
        <v>356</v>
      </c>
      <c r="DC400">
        <v>1663859321.1</v>
      </c>
      <c r="DD400">
        <v>1663859315.6</v>
      </c>
      <c r="DE400">
        <v>0</v>
      </c>
      <c r="DF400">
        <v>0.196</v>
      </c>
      <c r="DG400">
        <v>-0.001</v>
      </c>
      <c r="DH400">
        <v>-5.941</v>
      </c>
      <c r="DI400">
        <v>-0.174</v>
      </c>
      <c r="DJ400">
        <v>1500</v>
      </c>
      <c r="DK400">
        <v>17</v>
      </c>
      <c r="DL400">
        <v>0.13</v>
      </c>
      <c r="DM400">
        <v>0.04</v>
      </c>
      <c r="DN400">
        <v>-58.10848292682925</v>
      </c>
      <c r="DO400">
        <v>-1.668160975609686</v>
      </c>
      <c r="DP400">
        <v>0.1931394174852859</v>
      </c>
      <c r="DQ400">
        <v>0</v>
      </c>
      <c r="DR400">
        <v>1.767905609756098</v>
      </c>
      <c r="DS400">
        <v>-0.2059768641114972</v>
      </c>
      <c r="DT400">
        <v>0.02504679133812382</v>
      </c>
      <c r="DU400">
        <v>0</v>
      </c>
      <c r="DV400">
        <v>0</v>
      </c>
      <c r="DW400">
        <v>2</v>
      </c>
      <c r="DX400" t="s">
        <v>357</v>
      </c>
      <c r="DY400">
        <v>2.98421</v>
      </c>
      <c r="DZ400">
        <v>2.7155</v>
      </c>
      <c r="EA400">
        <v>0.227917</v>
      </c>
      <c r="EB400">
        <v>0.230408</v>
      </c>
      <c r="EC400">
        <v>0.0896839</v>
      </c>
      <c r="ED400">
        <v>0.08187120000000001</v>
      </c>
      <c r="EE400">
        <v>24500</v>
      </c>
      <c r="EF400">
        <v>24546.2</v>
      </c>
      <c r="EG400">
        <v>29483.3</v>
      </c>
      <c r="EH400">
        <v>29489.9</v>
      </c>
      <c r="EI400">
        <v>35578.5</v>
      </c>
      <c r="EJ400">
        <v>35997.8</v>
      </c>
      <c r="EK400">
        <v>41549.6</v>
      </c>
      <c r="EL400">
        <v>42018.7</v>
      </c>
      <c r="EM400">
        <v>1.95963</v>
      </c>
      <c r="EN400">
        <v>1.94068</v>
      </c>
      <c r="EO400">
        <v>0.124544</v>
      </c>
      <c r="EP400">
        <v>0</v>
      </c>
      <c r="EQ400">
        <v>22.9366</v>
      </c>
      <c r="ER400">
        <v>999.9</v>
      </c>
      <c r="ES400">
        <v>43.6</v>
      </c>
      <c r="ET400">
        <v>28.4</v>
      </c>
      <c r="EU400">
        <v>18.5291</v>
      </c>
      <c r="EV400">
        <v>62.5698</v>
      </c>
      <c r="EW400">
        <v>33.3133</v>
      </c>
      <c r="EX400">
        <v>1</v>
      </c>
      <c r="EY400">
        <v>-0.142078</v>
      </c>
      <c r="EZ400">
        <v>1.31521</v>
      </c>
      <c r="FA400">
        <v>20.3812</v>
      </c>
      <c r="FB400">
        <v>5.21594</v>
      </c>
      <c r="FC400">
        <v>12.0099</v>
      </c>
      <c r="FD400">
        <v>4.9891</v>
      </c>
      <c r="FE400">
        <v>3.2885</v>
      </c>
      <c r="FF400">
        <v>9999</v>
      </c>
      <c r="FG400">
        <v>9999</v>
      </c>
      <c r="FH400">
        <v>9999</v>
      </c>
      <c r="FI400">
        <v>267.9</v>
      </c>
      <c r="FJ400">
        <v>1.86703</v>
      </c>
      <c r="FK400">
        <v>1.86612</v>
      </c>
      <c r="FL400">
        <v>1.86554</v>
      </c>
      <c r="FM400">
        <v>1.86552</v>
      </c>
      <c r="FN400">
        <v>1.86732</v>
      </c>
      <c r="FO400">
        <v>1.86981</v>
      </c>
      <c r="FP400">
        <v>1.86844</v>
      </c>
      <c r="FQ400">
        <v>1.86996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-6.18</v>
      </c>
      <c r="GF400">
        <v>-0.1367</v>
      </c>
      <c r="GG400">
        <v>-1.924539205026614</v>
      </c>
      <c r="GH400">
        <v>-0.003472570976848066</v>
      </c>
      <c r="GI400">
        <v>7.724417303660118E-07</v>
      </c>
      <c r="GJ400">
        <v>-2.052396271755168E-10</v>
      </c>
      <c r="GK400">
        <v>-0.1837585470287317</v>
      </c>
      <c r="GL400">
        <v>-0.01104087791735834</v>
      </c>
      <c r="GM400">
        <v>0.001110027317673367</v>
      </c>
      <c r="GN400">
        <v>-2.007286811265012E-05</v>
      </c>
      <c r="GO400">
        <v>4</v>
      </c>
      <c r="GP400">
        <v>2317</v>
      </c>
      <c r="GQ400">
        <v>1</v>
      </c>
      <c r="GR400">
        <v>22</v>
      </c>
      <c r="GS400">
        <v>8684.700000000001</v>
      </c>
      <c r="GT400">
        <v>8684.700000000001</v>
      </c>
      <c r="GU400">
        <v>3.02734</v>
      </c>
      <c r="GV400">
        <v>2.18262</v>
      </c>
      <c r="GW400">
        <v>1.39648</v>
      </c>
      <c r="GX400">
        <v>2.33521</v>
      </c>
      <c r="GY400">
        <v>1.49536</v>
      </c>
      <c r="GZ400">
        <v>2.47925</v>
      </c>
      <c r="HA400">
        <v>32.6204</v>
      </c>
      <c r="HB400">
        <v>15.9708</v>
      </c>
      <c r="HC400">
        <v>18</v>
      </c>
      <c r="HD400">
        <v>513.182</v>
      </c>
      <c r="HE400">
        <v>456.936</v>
      </c>
      <c r="HF400">
        <v>21.2897</v>
      </c>
      <c r="HG400">
        <v>25.6474</v>
      </c>
      <c r="HH400">
        <v>29.9998</v>
      </c>
      <c r="HI400">
        <v>25.6949</v>
      </c>
      <c r="HJ400">
        <v>25.6471</v>
      </c>
      <c r="HK400">
        <v>60.5607</v>
      </c>
      <c r="HL400">
        <v>14.0155</v>
      </c>
      <c r="HM400">
        <v>37.5046</v>
      </c>
      <c r="HN400">
        <v>21.2883</v>
      </c>
      <c r="HO400">
        <v>1603.47</v>
      </c>
      <c r="HP400">
        <v>16.4251</v>
      </c>
      <c r="HQ400">
        <v>100.852</v>
      </c>
      <c r="HR400">
        <v>100.92</v>
      </c>
    </row>
    <row r="401" spans="1:226">
      <c r="A401">
        <v>385</v>
      </c>
      <c r="B401">
        <v>1664380872.1</v>
      </c>
      <c r="C401">
        <v>4667.099999904633</v>
      </c>
      <c r="D401" t="s">
        <v>1135</v>
      </c>
      <c r="E401" t="s">
        <v>1136</v>
      </c>
      <c r="F401">
        <v>5</v>
      </c>
      <c r="G401" t="s">
        <v>1137</v>
      </c>
      <c r="H401" t="s">
        <v>354</v>
      </c>
      <c r="I401">
        <v>1664380864.099999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424.7068610621794</v>
      </c>
      <c r="AK401">
        <v>399.6692060606061</v>
      </c>
      <c r="AL401">
        <v>0.004846590042766929</v>
      </c>
      <c r="AM401">
        <v>64.68580129579048</v>
      </c>
      <c r="AN401">
        <f>(AP401 - AO401 + BO401*1E3/(8.314*(BQ401+273.15)) * AR401/BN401 * AQ401) * BN401/(100*BB401) * 1000/(1000 - AP401)</f>
        <v>0</v>
      </c>
      <c r="AO401">
        <v>11.52940193133035</v>
      </c>
      <c r="AP401">
        <v>18.31621636363635</v>
      </c>
      <c r="AQ401">
        <v>4.546078656328747E-05</v>
      </c>
      <c r="AR401">
        <v>104.0483672681658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1664380864.099999</v>
      </c>
      <c r="BH401">
        <v>392.2626451612903</v>
      </c>
      <c r="BI401">
        <v>419.8382580645161</v>
      </c>
      <c r="BJ401">
        <v>18.31143870967742</v>
      </c>
      <c r="BK401">
        <v>11.46450322580645</v>
      </c>
      <c r="BL401">
        <v>395.452129032258</v>
      </c>
      <c r="BM401">
        <v>18.44713548387097</v>
      </c>
      <c r="BN401">
        <v>500.0610967741936</v>
      </c>
      <c r="BO401">
        <v>91.40382903225806</v>
      </c>
      <c r="BP401">
        <v>0.1000015193548387</v>
      </c>
      <c r="BQ401">
        <v>25.35777419354838</v>
      </c>
      <c r="BR401">
        <v>25.12308064516129</v>
      </c>
      <c r="BS401">
        <v>999.9000000000003</v>
      </c>
      <c r="BT401">
        <v>0</v>
      </c>
      <c r="BU401">
        <v>0</v>
      </c>
      <c r="BV401">
        <v>9995.383548387097</v>
      </c>
      <c r="BW401">
        <v>0</v>
      </c>
      <c r="BX401">
        <v>7.869059999999998</v>
      </c>
      <c r="BY401">
        <v>-27.57571612903226</v>
      </c>
      <c r="BZ401">
        <v>399.5795161290322</v>
      </c>
      <c r="CA401">
        <v>424.7073548387097</v>
      </c>
      <c r="CB401">
        <v>6.846935483870968</v>
      </c>
      <c r="CC401">
        <v>419.8382580645161</v>
      </c>
      <c r="CD401">
        <v>11.46450322580645</v>
      </c>
      <c r="CE401">
        <v>1.673735483870968</v>
      </c>
      <c r="CF401">
        <v>1.047899032258065</v>
      </c>
      <c r="CG401">
        <v>14.65496129032258</v>
      </c>
      <c r="CH401">
        <v>7.599770322580644</v>
      </c>
      <c r="CI401">
        <v>2000.010645161291</v>
      </c>
      <c r="CJ401">
        <v>0.9800030645161294</v>
      </c>
      <c r="CK401">
        <v>0.01999722258064516</v>
      </c>
      <c r="CL401">
        <v>0</v>
      </c>
      <c r="CM401">
        <v>808.9144516129032</v>
      </c>
      <c r="CN401">
        <v>5.000969999999999</v>
      </c>
      <c r="CO401">
        <v>16141.21290322581</v>
      </c>
      <c r="CP401">
        <v>16707.69032258065</v>
      </c>
      <c r="CQ401">
        <v>39.46748387096773</v>
      </c>
      <c r="CR401">
        <v>39.84654838709676</v>
      </c>
      <c r="CS401">
        <v>39.5</v>
      </c>
      <c r="CT401">
        <v>39.379</v>
      </c>
      <c r="CU401">
        <v>39.792</v>
      </c>
      <c r="CV401">
        <v>1955.111935483872</v>
      </c>
      <c r="CW401">
        <v>39.89870967741938</v>
      </c>
      <c r="CX401">
        <v>0</v>
      </c>
      <c r="CY401">
        <v>1664380876</v>
      </c>
      <c r="CZ401">
        <v>0</v>
      </c>
      <c r="DA401">
        <v>0</v>
      </c>
      <c r="DB401" t="s">
        <v>356</v>
      </c>
      <c r="DC401">
        <v>1663859321.1</v>
      </c>
      <c r="DD401">
        <v>1663859315.6</v>
      </c>
      <c r="DE401">
        <v>0</v>
      </c>
      <c r="DF401">
        <v>0.196</v>
      </c>
      <c r="DG401">
        <v>-0.001</v>
      </c>
      <c r="DH401">
        <v>-5.941</v>
      </c>
      <c r="DI401">
        <v>-0.174</v>
      </c>
      <c r="DJ401">
        <v>1500</v>
      </c>
      <c r="DK401">
        <v>17</v>
      </c>
      <c r="DL401">
        <v>0.13</v>
      </c>
      <c r="DM401">
        <v>0.04</v>
      </c>
      <c r="DN401">
        <v>-27.58551219512195</v>
      </c>
      <c r="DO401">
        <v>0.3725393728222289</v>
      </c>
      <c r="DP401">
        <v>0.04810610323391568</v>
      </c>
      <c r="DQ401">
        <v>0</v>
      </c>
      <c r="DR401">
        <v>6.872829512195121</v>
      </c>
      <c r="DS401">
        <v>-0.6849457839721266</v>
      </c>
      <c r="DT401">
        <v>0.06950757544084299</v>
      </c>
      <c r="DU401">
        <v>0</v>
      </c>
      <c r="DV401">
        <v>0</v>
      </c>
      <c r="DW401">
        <v>2</v>
      </c>
      <c r="DX401" t="s">
        <v>357</v>
      </c>
      <c r="DY401">
        <v>2.98436</v>
      </c>
      <c r="DZ401">
        <v>2.71531</v>
      </c>
      <c r="EA401">
        <v>0.09133429999999999</v>
      </c>
      <c r="EB401">
        <v>0.0946254</v>
      </c>
      <c r="EC401">
        <v>0.0901441</v>
      </c>
      <c r="ED401">
        <v>0.0631734</v>
      </c>
      <c r="EE401">
        <v>28839.1</v>
      </c>
      <c r="EF401">
        <v>28880.2</v>
      </c>
      <c r="EG401">
        <v>29490.5</v>
      </c>
      <c r="EH401">
        <v>29495.8</v>
      </c>
      <c r="EI401">
        <v>35565.3</v>
      </c>
      <c r="EJ401">
        <v>36746.3</v>
      </c>
      <c r="EK401">
        <v>41558.8</v>
      </c>
      <c r="EL401">
        <v>42028.9</v>
      </c>
      <c r="EM401">
        <v>1.9735</v>
      </c>
      <c r="EN401">
        <v>1.92985</v>
      </c>
      <c r="EO401">
        <v>0.111341</v>
      </c>
      <c r="EP401">
        <v>0</v>
      </c>
      <c r="EQ401">
        <v>23.2784</v>
      </c>
      <c r="ER401">
        <v>999.9</v>
      </c>
      <c r="ES401">
        <v>42.5</v>
      </c>
      <c r="ET401">
        <v>28.4</v>
      </c>
      <c r="EU401">
        <v>18.0603</v>
      </c>
      <c r="EV401">
        <v>62.9934</v>
      </c>
      <c r="EW401">
        <v>33.6218</v>
      </c>
      <c r="EX401">
        <v>1</v>
      </c>
      <c r="EY401">
        <v>-0.156535</v>
      </c>
      <c r="EZ401">
        <v>1.72255</v>
      </c>
      <c r="FA401">
        <v>20.3774</v>
      </c>
      <c r="FB401">
        <v>5.22358</v>
      </c>
      <c r="FC401">
        <v>12.0099</v>
      </c>
      <c r="FD401">
        <v>4.9907</v>
      </c>
      <c r="FE401">
        <v>3.28925</v>
      </c>
      <c r="FF401">
        <v>9999</v>
      </c>
      <c r="FG401">
        <v>9999</v>
      </c>
      <c r="FH401">
        <v>9999</v>
      </c>
      <c r="FI401">
        <v>268.1</v>
      </c>
      <c r="FJ401">
        <v>1.86698</v>
      </c>
      <c r="FK401">
        <v>1.86613</v>
      </c>
      <c r="FL401">
        <v>1.86554</v>
      </c>
      <c r="FM401">
        <v>1.86552</v>
      </c>
      <c r="FN401">
        <v>1.86734</v>
      </c>
      <c r="FO401">
        <v>1.86981</v>
      </c>
      <c r="FP401">
        <v>1.86847</v>
      </c>
      <c r="FQ401">
        <v>1.86995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-3.19</v>
      </c>
      <c r="GF401">
        <v>-0.1357</v>
      </c>
      <c r="GG401">
        <v>-1.924539205026614</v>
      </c>
      <c r="GH401">
        <v>-0.003472570976848066</v>
      </c>
      <c r="GI401">
        <v>7.724417303660118E-07</v>
      </c>
      <c r="GJ401">
        <v>-2.052396271755168E-10</v>
      </c>
      <c r="GK401">
        <v>-0.1837585470287317</v>
      </c>
      <c r="GL401">
        <v>-0.01104087791735834</v>
      </c>
      <c r="GM401">
        <v>0.001110027317673367</v>
      </c>
      <c r="GN401">
        <v>-2.007286811265012E-05</v>
      </c>
      <c r="GO401">
        <v>4</v>
      </c>
      <c r="GP401">
        <v>2317</v>
      </c>
      <c r="GQ401">
        <v>1</v>
      </c>
      <c r="GR401">
        <v>22</v>
      </c>
      <c r="GS401">
        <v>8692.5</v>
      </c>
      <c r="GT401">
        <v>8692.6</v>
      </c>
      <c r="GU401">
        <v>1.03638</v>
      </c>
      <c r="GV401">
        <v>2.20825</v>
      </c>
      <c r="GW401">
        <v>1.39648</v>
      </c>
      <c r="GX401">
        <v>2.33398</v>
      </c>
      <c r="GY401">
        <v>1.49536</v>
      </c>
      <c r="GZ401">
        <v>2.44873</v>
      </c>
      <c r="HA401">
        <v>32.5982</v>
      </c>
      <c r="HB401">
        <v>15.9182</v>
      </c>
      <c r="HC401">
        <v>18</v>
      </c>
      <c r="HD401">
        <v>520.364</v>
      </c>
      <c r="HE401">
        <v>448.617</v>
      </c>
      <c r="HF401">
        <v>22.2231</v>
      </c>
      <c r="HG401">
        <v>25.468</v>
      </c>
      <c r="HH401">
        <v>30.0001</v>
      </c>
      <c r="HI401">
        <v>25.4957</v>
      </c>
      <c r="HJ401">
        <v>25.4451</v>
      </c>
      <c r="HK401">
        <v>20.6826</v>
      </c>
      <c r="HL401">
        <v>34.7014</v>
      </c>
      <c r="HM401">
        <v>30.6401</v>
      </c>
      <c r="HN401">
        <v>22.1272</v>
      </c>
      <c r="HO401">
        <v>413.182</v>
      </c>
      <c r="HP401">
        <v>11.6639</v>
      </c>
      <c r="HQ401">
        <v>100.875</v>
      </c>
      <c r="HR401">
        <v>100.942</v>
      </c>
    </row>
    <row r="402" spans="1:226">
      <c r="A402">
        <v>386</v>
      </c>
      <c r="B402">
        <v>1664380877.1</v>
      </c>
      <c r="C402">
        <v>4672.099999904633</v>
      </c>
      <c r="D402" t="s">
        <v>1138</v>
      </c>
      <c r="E402" t="s">
        <v>1139</v>
      </c>
      <c r="F402">
        <v>5</v>
      </c>
      <c r="G402" t="s">
        <v>1137</v>
      </c>
      <c r="H402" t="s">
        <v>354</v>
      </c>
      <c r="I402">
        <v>1664380869.255172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424.7332163447899</v>
      </c>
      <c r="AK402">
        <v>399.6296909090907</v>
      </c>
      <c r="AL402">
        <v>-0.001243810366746074</v>
      </c>
      <c r="AM402">
        <v>64.68580129579048</v>
      </c>
      <c r="AN402">
        <f>(AP402 - AO402 + BO402*1E3/(8.314*(BQ402+273.15)) * AR402/BN402 * AQ402) * BN402/(100*BB402) * 1000/(1000 - AP402)</f>
        <v>0</v>
      </c>
      <c r="AO402">
        <v>11.55147614498556</v>
      </c>
      <c r="AP402">
        <v>18.3065703030303</v>
      </c>
      <c r="AQ402">
        <v>-0.0001103099736725088</v>
      </c>
      <c r="AR402">
        <v>104.0483672681658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1664380869.255172</v>
      </c>
      <c r="BH402">
        <v>392.2988965517241</v>
      </c>
      <c r="BI402">
        <v>419.6788965517242</v>
      </c>
      <c r="BJ402">
        <v>18.31118620689655</v>
      </c>
      <c r="BK402">
        <v>11.51814482758621</v>
      </c>
      <c r="BL402">
        <v>395.4885172413793</v>
      </c>
      <c r="BM402">
        <v>18.44687931034483</v>
      </c>
      <c r="BN402">
        <v>500.049724137931</v>
      </c>
      <c r="BO402">
        <v>91.40416206896552</v>
      </c>
      <c r="BP402">
        <v>0.09993684137931035</v>
      </c>
      <c r="BQ402">
        <v>25.3410275862069</v>
      </c>
      <c r="BR402">
        <v>25.11649310344827</v>
      </c>
      <c r="BS402">
        <v>999.9000000000002</v>
      </c>
      <c r="BT402">
        <v>0</v>
      </c>
      <c r="BU402">
        <v>0</v>
      </c>
      <c r="BV402">
        <v>9998.099655172417</v>
      </c>
      <c r="BW402">
        <v>0</v>
      </c>
      <c r="BX402">
        <v>7.869059999999998</v>
      </c>
      <c r="BY402">
        <v>-27.38008965517241</v>
      </c>
      <c r="BZ402">
        <v>399.616275862069</v>
      </c>
      <c r="CA402">
        <v>424.5691379310345</v>
      </c>
      <c r="CB402">
        <v>6.793044137931036</v>
      </c>
      <c r="CC402">
        <v>419.6788965517242</v>
      </c>
      <c r="CD402">
        <v>11.51814482758621</v>
      </c>
      <c r="CE402">
        <v>1.673718620689655</v>
      </c>
      <c r="CF402">
        <v>1.052805172413793</v>
      </c>
      <c r="CG402">
        <v>14.65480344827586</v>
      </c>
      <c r="CH402">
        <v>7.668341724137933</v>
      </c>
      <c r="CI402">
        <v>1999.998620689655</v>
      </c>
      <c r="CJ402">
        <v>0.9800074827586209</v>
      </c>
      <c r="CK402">
        <v>0.019993</v>
      </c>
      <c r="CL402">
        <v>0</v>
      </c>
      <c r="CM402">
        <v>806.1904137931036</v>
      </c>
      <c r="CN402">
        <v>5.000969999999999</v>
      </c>
      <c r="CO402">
        <v>16086.34482758621</v>
      </c>
      <c r="CP402">
        <v>16707.61379310345</v>
      </c>
      <c r="CQ402">
        <v>39.4456896551724</v>
      </c>
      <c r="CR402">
        <v>39.82503448275861</v>
      </c>
      <c r="CS402">
        <v>39.48044827586206</v>
      </c>
      <c r="CT402">
        <v>39.375</v>
      </c>
      <c r="CU402">
        <v>39.77137931034483</v>
      </c>
      <c r="CV402">
        <v>1955.108620689656</v>
      </c>
      <c r="CW402">
        <v>39.89000000000001</v>
      </c>
      <c r="CX402">
        <v>0</v>
      </c>
      <c r="CY402">
        <v>1664380880.8</v>
      </c>
      <c r="CZ402">
        <v>0</v>
      </c>
      <c r="DA402">
        <v>0</v>
      </c>
      <c r="DB402" t="s">
        <v>356</v>
      </c>
      <c r="DC402">
        <v>1663859321.1</v>
      </c>
      <c r="DD402">
        <v>1663859315.6</v>
      </c>
      <c r="DE402">
        <v>0</v>
      </c>
      <c r="DF402">
        <v>0.196</v>
      </c>
      <c r="DG402">
        <v>-0.001</v>
      </c>
      <c r="DH402">
        <v>-5.941</v>
      </c>
      <c r="DI402">
        <v>-0.174</v>
      </c>
      <c r="DJ402">
        <v>1500</v>
      </c>
      <c r="DK402">
        <v>17</v>
      </c>
      <c r="DL402">
        <v>0.13</v>
      </c>
      <c r="DM402">
        <v>0.04</v>
      </c>
      <c r="DN402">
        <v>-27.493785</v>
      </c>
      <c r="DO402">
        <v>1.620403001876191</v>
      </c>
      <c r="DP402">
        <v>0.2654182280383167</v>
      </c>
      <c r="DQ402">
        <v>0</v>
      </c>
      <c r="DR402">
        <v>6.827976250000001</v>
      </c>
      <c r="DS402">
        <v>-0.6237632645403557</v>
      </c>
      <c r="DT402">
        <v>0.06359807334689865</v>
      </c>
      <c r="DU402">
        <v>0</v>
      </c>
      <c r="DV402">
        <v>0</v>
      </c>
      <c r="DW402">
        <v>2</v>
      </c>
      <c r="DX402" t="s">
        <v>357</v>
      </c>
      <c r="DY402">
        <v>2.9845</v>
      </c>
      <c r="DZ402">
        <v>2.71577</v>
      </c>
      <c r="EA402">
        <v>0.0913146</v>
      </c>
      <c r="EB402">
        <v>0.0941327</v>
      </c>
      <c r="EC402">
        <v>0.0900992</v>
      </c>
      <c r="ED402">
        <v>0.063096</v>
      </c>
      <c r="EE402">
        <v>28840.1</v>
      </c>
      <c r="EF402">
        <v>28896.2</v>
      </c>
      <c r="EG402">
        <v>29490.9</v>
      </c>
      <c r="EH402">
        <v>29496.1</v>
      </c>
      <c r="EI402">
        <v>35567.7</v>
      </c>
      <c r="EJ402">
        <v>36749.7</v>
      </c>
      <c r="EK402">
        <v>41559.5</v>
      </c>
      <c r="EL402">
        <v>42029.3</v>
      </c>
      <c r="EM402">
        <v>1.97333</v>
      </c>
      <c r="EN402">
        <v>1.93015</v>
      </c>
      <c r="EO402">
        <v>0.111237</v>
      </c>
      <c r="EP402">
        <v>0</v>
      </c>
      <c r="EQ402">
        <v>23.2784</v>
      </c>
      <c r="ER402">
        <v>999.9</v>
      </c>
      <c r="ES402">
        <v>42.4</v>
      </c>
      <c r="ET402">
        <v>28.4</v>
      </c>
      <c r="EU402">
        <v>18.0188</v>
      </c>
      <c r="EV402">
        <v>63.0634</v>
      </c>
      <c r="EW402">
        <v>33.1731</v>
      </c>
      <c r="EX402">
        <v>1</v>
      </c>
      <c r="EY402">
        <v>-0.15656</v>
      </c>
      <c r="EZ402">
        <v>1.73547</v>
      </c>
      <c r="FA402">
        <v>20.377</v>
      </c>
      <c r="FB402">
        <v>5.21909</v>
      </c>
      <c r="FC402">
        <v>12.0099</v>
      </c>
      <c r="FD402">
        <v>4.98955</v>
      </c>
      <c r="FE402">
        <v>3.28842</v>
      </c>
      <c r="FF402">
        <v>9999</v>
      </c>
      <c r="FG402">
        <v>9999</v>
      </c>
      <c r="FH402">
        <v>9999</v>
      </c>
      <c r="FI402">
        <v>268.1</v>
      </c>
      <c r="FJ402">
        <v>1.86694</v>
      </c>
      <c r="FK402">
        <v>1.86612</v>
      </c>
      <c r="FL402">
        <v>1.86554</v>
      </c>
      <c r="FM402">
        <v>1.86549</v>
      </c>
      <c r="FN402">
        <v>1.86733</v>
      </c>
      <c r="FO402">
        <v>1.86981</v>
      </c>
      <c r="FP402">
        <v>1.86846</v>
      </c>
      <c r="FQ402">
        <v>1.86995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-3.19</v>
      </c>
      <c r="GF402">
        <v>-0.1357</v>
      </c>
      <c r="GG402">
        <v>-1.924539205026614</v>
      </c>
      <c r="GH402">
        <v>-0.003472570976848066</v>
      </c>
      <c r="GI402">
        <v>7.724417303660118E-07</v>
      </c>
      <c r="GJ402">
        <v>-2.052396271755168E-10</v>
      </c>
      <c r="GK402">
        <v>-0.1837585470287317</v>
      </c>
      <c r="GL402">
        <v>-0.01104087791735834</v>
      </c>
      <c r="GM402">
        <v>0.001110027317673367</v>
      </c>
      <c r="GN402">
        <v>-2.007286811265012E-05</v>
      </c>
      <c r="GO402">
        <v>4</v>
      </c>
      <c r="GP402">
        <v>2317</v>
      </c>
      <c r="GQ402">
        <v>1</v>
      </c>
      <c r="GR402">
        <v>22</v>
      </c>
      <c r="GS402">
        <v>8692.6</v>
      </c>
      <c r="GT402">
        <v>8692.700000000001</v>
      </c>
      <c r="GU402">
        <v>1.00952</v>
      </c>
      <c r="GV402">
        <v>2.20825</v>
      </c>
      <c r="GW402">
        <v>1.39648</v>
      </c>
      <c r="GX402">
        <v>2.33398</v>
      </c>
      <c r="GY402">
        <v>1.49536</v>
      </c>
      <c r="GZ402">
        <v>2.46948</v>
      </c>
      <c r="HA402">
        <v>32.5982</v>
      </c>
      <c r="HB402">
        <v>15.9182</v>
      </c>
      <c r="HC402">
        <v>18</v>
      </c>
      <c r="HD402">
        <v>520.232</v>
      </c>
      <c r="HE402">
        <v>448.783</v>
      </c>
      <c r="HF402">
        <v>22.1032</v>
      </c>
      <c r="HG402">
        <v>25.4666</v>
      </c>
      <c r="HH402">
        <v>30.0001</v>
      </c>
      <c r="HI402">
        <v>25.4938</v>
      </c>
      <c r="HJ402">
        <v>25.443</v>
      </c>
      <c r="HK402">
        <v>20.1853</v>
      </c>
      <c r="HL402">
        <v>33.9837</v>
      </c>
      <c r="HM402">
        <v>30.6401</v>
      </c>
      <c r="HN402">
        <v>22.0216</v>
      </c>
      <c r="HO402">
        <v>399.736</v>
      </c>
      <c r="HP402">
        <v>11.7381</v>
      </c>
      <c r="HQ402">
        <v>100.877</v>
      </c>
      <c r="HR402">
        <v>100.943</v>
      </c>
    </row>
    <row r="403" spans="1:226">
      <c r="A403">
        <v>387</v>
      </c>
      <c r="B403">
        <v>1664380882.1</v>
      </c>
      <c r="C403">
        <v>4677.099999904633</v>
      </c>
      <c r="D403" t="s">
        <v>1140</v>
      </c>
      <c r="E403" t="s">
        <v>1141</v>
      </c>
      <c r="F403">
        <v>5</v>
      </c>
      <c r="G403" t="s">
        <v>1137</v>
      </c>
      <c r="H403" t="s">
        <v>354</v>
      </c>
      <c r="I403">
        <v>1664380874.332142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417.0167585023376</v>
      </c>
      <c r="AK403">
        <v>396.2229878787875</v>
      </c>
      <c r="AL403">
        <v>-0.856909856645213</v>
      </c>
      <c r="AM403">
        <v>64.68580129579048</v>
      </c>
      <c r="AN403">
        <f>(AP403 - AO403 + BO403*1E3/(8.314*(BQ403+273.15)) * AR403/BN403 * AQ403) * BN403/(100*BB403) * 1000/(1000 - AP403)</f>
        <v>0</v>
      </c>
      <c r="AO403">
        <v>11.5838731512014</v>
      </c>
      <c r="AP403">
        <v>18.28348060606061</v>
      </c>
      <c r="AQ403">
        <v>-0.005247334827536716</v>
      </c>
      <c r="AR403">
        <v>104.0483672681658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1664380874.332142</v>
      </c>
      <c r="BH403">
        <v>391.8486785714285</v>
      </c>
      <c r="BI403">
        <v>416.774392857143</v>
      </c>
      <c r="BJ403">
        <v>18.30635714285714</v>
      </c>
      <c r="BK403">
        <v>11.55508928571428</v>
      </c>
      <c r="BL403">
        <v>395.0370000000001</v>
      </c>
      <c r="BM403">
        <v>18.44209642857143</v>
      </c>
      <c r="BN403">
        <v>500.0393928571428</v>
      </c>
      <c r="BO403">
        <v>91.40292857142856</v>
      </c>
      <c r="BP403">
        <v>0.09989277142857143</v>
      </c>
      <c r="BQ403">
        <v>25.32330357142857</v>
      </c>
      <c r="BR403">
        <v>25.10763571428571</v>
      </c>
      <c r="BS403">
        <v>999.9000000000002</v>
      </c>
      <c r="BT403">
        <v>0</v>
      </c>
      <c r="BU403">
        <v>0</v>
      </c>
      <c r="BV403">
        <v>10004.55428571429</v>
      </c>
      <c r="BW403">
        <v>0</v>
      </c>
      <c r="BX403">
        <v>7.869059999999998</v>
      </c>
      <c r="BY403">
        <v>-24.92571785714286</v>
      </c>
      <c r="BZ403">
        <v>399.1557499999999</v>
      </c>
      <c r="CA403">
        <v>421.6463571428571</v>
      </c>
      <c r="CB403">
        <v>6.751267857142858</v>
      </c>
      <c r="CC403">
        <v>416.774392857143</v>
      </c>
      <c r="CD403">
        <v>11.55508928571428</v>
      </c>
      <c r="CE403">
        <v>1.673254642857143</v>
      </c>
      <c r="CF403">
        <v>1.056168214285714</v>
      </c>
      <c r="CG403">
        <v>14.65049642857143</v>
      </c>
      <c r="CH403">
        <v>7.715105</v>
      </c>
      <c r="CI403">
        <v>1999.991428571429</v>
      </c>
      <c r="CJ403">
        <v>0.9800074642857145</v>
      </c>
      <c r="CK403">
        <v>0.01999301785714286</v>
      </c>
      <c r="CL403">
        <v>0</v>
      </c>
      <c r="CM403">
        <v>803.6576785714287</v>
      </c>
      <c r="CN403">
        <v>5.00097</v>
      </c>
      <c r="CO403">
        <v>16036.09642857143</v>
      </c>
      <c r="CP403">
        <v>16707.55357142857</v>
      </c>
      <c r="CQ403">
        <v>39.42592857142857</v>
      </c>
      <c r="CR403">
        <v>39.8165</v>
      </c>
      <c r="CS403">
        <v>39.45949999999999</v>
      </c>
      <c r="CT403">
        <v>39.375</v>
      </c>
      <c r="CU403">
        <v>39.75442857142857</v>
      </c>
      <c r="CV403">
        <v>1955.102142857143</v>
      </c>
      <c r="CW403">
        <v>39.89000000000001</v>
      </c>
      <c r="CX403">
        <v>0</v>
      </c>
      <c r="CY403">
        <v>1664380886.2</v>
      </c>
      <c r="CZ403">
        <v>0</v>
      </c>
      <c r="DA403">
        <v>0</v>
      </c>
      <c r="DB403" t="s">
        <v>356</v>
      </c>
      <c r="DC403">
        <v>1663859321.1</v>
      </c>
      <c r="DD403">
        <v>1663859315.6</v>
      </c>
      <c r="DE403">
        <v>0</v>
      </c>
      <c r="DF403">
        <v>0.196</v>
      </c>
      <c r="DG403">
        <v>-0.001</v>
      </c>
      <c r="DH403">
        <v>-5.941</v>
      </c>
      <c r="DI403">
        <v>-0.174</v>
      </c>
      <c r="DJ403">
        <v>1500</v>
      </c>
      <c r="DK403">
        <v>17</v>
      </c>
      <c r="DL403">
        <v>0.13</v>
      </c>
      <c r="DM403">
        <v>0.04</v>
      </c>
      <c r="DN403">
        <v>-25.70070975609756</v>
      </c>
      <c r="DO403">
        <v>25.73845296167246</v>
      </c>
      <c r="DP403">
        <v>3.30182322360008</v>
      </c>
      <c r="DQ403">
        <v>0</v>
      </c>
      <c r="DR403">
        <v>6.773995853658537</v>
      </c>
      <c r="DS403">
        <v>-0.4954979790940466</v>
      </c>
      <c r="DT403">
        <v>0.05363107440042982</v>
      </c>
      <c r="DU403">
        <v>0</v>
      </c>
      <c r="DV403">
        <v>0</v>
      </c>
      <c r="DW403">
        <v>2</v>
      </c>
      <c r="DX403" t="s">
        <v>357</v>
      </c>
      <c r="DY403">
        <v>2.98441</v>
      </c>
      <c r="DZ403">
        <v>2.71584</v>
      </c>
      <c r="EA403">
        <v>0.0906122</v>
      </c>
      <c r="EB403">
        <v>0.0918296</v>
      </c>
      <c r="EC403">
        <v>0.0900273</v>
      </c>
      <c r="ED403">
        <v>0.0636084</v>
      </c>
      <c r="EE403">
        <v>28862.1</v>
      </c>
      <c r="EF403">
        <v>28969.4</v>
      </c>
      <c r="EG403">
        <v>29490.6</v>
      </c>
      <c r="EH403">
        <v>29495.9</v>
      </c>
      <c r="EI403">
        <v>35570.2</v>
      </c>
      <c r="EJ403">
        <v>36729.2</v>
      </c>
      <c r="EK403">
        <v>41559.1</v>
      </c>
      <c r="EL403">
        <v>42029.1</v>
      </c>
      <c r="EM403">
        <v>1.97318</v>
      </c>
      <c r="EN403">
        <v>1.9302</v>
      </c>
      <c r="EO403">
        <v>0.110351</v>
      </c>
      <c r="EP403">
        <v>0</v>
      </c>
      <c r="EQ403">
        <v>23.2764</v>
      </c>
      <c r="ER403">
        <v>999.9</v>
      </c>
      <c r="ES403">
        <v>42.4</v>
      </c>
      <c r="ET403">
        <v>28.4</v>
      </c>
      <c r="EU403">
        <v>18.0188</v>
      </c>
      <c r="EV403">
        <v>62.6234</v>
      </c>
      <c r="EW403">
        <v>33.6378</v>
      </c>
      <c r="EX403">
        <v>1</v>
      </c>
      <c r="EY403">
        <v>-0.156662</v>
      </c>
      <c r="EZ403">
        <v>1.78279</v>
      </c>
      <c r="FA403">
        <v>20.3764</v>
      </c>
      <c r="FB403">
        <v>5.21819</v>
      </c>
      <c r="FC403">
        <v>12.0099</v>
      </c>
      <c r="FD403">
        <v>4.9896</v>
      </c>
      <c r="FE403">
        <v>3.28845</v>
      </c>
      <c r="FF403">
        <v>9999</v>
      </c>
      <c r="FG403">
        <v>9999</v>
      </c>
      <c r="FH403">
        <v>9999</v>
      </c>
      <c r="FI403">
        <v>268.1</v>
      </c>
      <c r="FJ403">
        <v>1.86695</v>
      </c>
      <c r="FK403">
        <v>1.8661</v>
      </c>
      <c r="FL403">
        <v>1.86554</v>
      </c>
      <c r="FM403">
        <v>1.86548</v>
      </c>
      <c r="FN403">
        <v>1.86734</v>
      </c>
      <c r="FO403">
        <v>1.86981</v>
      </c>
      <c r="FP403">
        <v>1.86844</v>
      </c>
      <c r="FQ403">
        <v>1.86996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-3.178</v>
      </c>
      <c r="GF403">
        <v>-0.136</v>
      </c>
      <c r="GG403">
        <v>-1.924539205026614</v>
      </c>
      <c r="GH403">
        <v>-0.003472570976848066</v>
      </c>
      <c r="GI403">
        <v>7.724417303660118E-07</v>
      </c>
      <c r="GJ403">
        <v>-2.052396271755168E-10</v>
      </c>
      <c r="GK403">
        <v>-0.1837585470287317</v>
      </c>
      <c r="GL403">
        <v>-0.01104087791735834</v>
      </c>
      <c r="GM403">
        <v>0.001110027317673367</v>
      </c>
      <c r="GN403">
        <v>-2.007286811265012E-05</v>
      </c>
      <c r="GO403">
        <v>4</v>
      </c>
      <c r="GP403">
        <v>2317</v>
      </c>
      <c r="GQ403">
        <v>1</v>
      </c>
      <c r="GR403">
        <v>22</v>
      </c>
      <c r="GS403">
        <v>8692.700000000001</v>
      </c>
      <c r="GT403">
        <v>8692.799999999999</v>
      </c>
      <c r="GU403">
        <v>0.981445</v>
      </c>
      <c r="GV403">
        <v>2.21313</v>
      </c>
      <c r="GW403">
        <v>1.39648</v>
      </c>
      <c r="GX403">
        <v>2.33521</v>
      </c>
      <c r="GY403">
        <v>1.49536</v>
      </c>
      <c r="GZ403">
        <v>2.44873</v>
      </c>
      <c r="HA403">
        <v>32.5982</v>
      </c>
      <c r="HB403">
        <v>15.9095</v>
      </c>
      <c r="HC403">
        <v>18</v>
      </c>
      <c r="HD403">
        <v>520.1180000000001</v>
      </c>
      <c r="HE403">
        <v>448.813</v>
      </c>
      <c r="HF403">
        <v>22.0005</v>
      </c>
      <c r="HG403">
        <v>25.4649</v>
      </c>
      <c r="HH403">
        <v>30</v>
      </c>
      <c r="HI403">
        <v>25.4919</v>
      </c>
      <c r="HJ403">
        <v>25.4429</v>
      </c>
      <c r="HK403">
        <v>19.5244</v>
      </c>
      <c r="HL403">
        <v>33.7122</v>
      </c>
      <c r="HM403">
        <v>30.6401</v>
      </c>
      <c r="HN403">
        <v>21.924</v>
      </c>
      <c r="HO403">
        <v>379.698</v>
      </c>
      <c r="HP403">
        <v>11.8038</v>
      </c>
      <c r="HQ403">
        <v>100.876</v>
      </c>
      <c r="HR403">
        <v>100.943</v>
      </c>
    </row>
    <row r="404" spans="1:226">
      <c r="A404">
        <v>388</v>
      </c>
      <c r="B404">
        <v>1664380887.1</v>
      </c>
      <c r="C404">
        <v>4682.099999904633</v>
      </c>
      <c r="D404" t="s">
        <v>1142</v>
      </c>
      <c r="E404" t="s">
        <v>1143</v>
      </c>
      <c r="F404">
        <v>5</v>
      </c>
      <c r="G404" t="s">
        <v>1137</v>
      </c>
      <c r="H404" t="s">
        <v>354</v>
      </c>
      <c r="I404">
        <v>1664380879.6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401.9009337499684</v>
      </c>
      <c r="AK404">
        <v>387.0170000000001</v>
      </c>
      <c r="AL404">
        <v>-1.986416680492381</v>
      </c>
      <c r="AM404">
        <v>64.68580129579048</v>
      </c>
      <c r="AN404">
        <f>(AP404 - AO404 + BO404*1E3/(8.314*(BQ404+273.15)) * AR404/BN404 * AQ404) * BN404/(100*BB404) * 1000/(1000 - AP404)</f>
        <v>0</v>
      </c>
      <c r="AO404">
        <v>11.72522253168762</v>
      </c>
      <c r="AP404">
        <v>18.30172424242424</v>
      </c>
      <c r="AQ404">
        <v>0.001215160882671929</v>
      </c>
      <c r="AR404">
        <v>104.0483672681658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1664380879.6</v>
      </c>
      <c r="BH404">
        <v>389.0505925925926</v>
      </c>
      <c r="BI404">
        <v>408.6251851851852</v>
      </c>
      <c r="BJ404">
        <v>18.29872962962963</v>
      </c>
      <c r="BK404">
        <v>11.62002962962963</v>
      </c>
      <c r="BL404">
        <v>392.2305925925926</v>
      </c>
      <c r="BM404">
        <v>18.43455185185185</v>
      </c>
      <c r="BN404">
        <v>500.0497037037036</v>
      </c>
      <c r="BO404">
        <v>91.40184444444442</v>
      </c>
      <c r="BP404">
        <v>0.09991701111111109</v>
      </c>
      <c r="BQ404">
        <v>25.30355925925926</v>
      </c>
      <c r="BR404">
        <v>25.09341851851852</v>
      </c>
      <c r="BS404">
        <v>999.9000000000001</v>
      </c>
      <c r="BT404">
        <v>0</v>
      </c>
      <c r="BU404">
        <v>0</v>
      </c>
      <c r="BV404">
        <v>10009.74666666667</v>
      </c>
      <c r="BW404">
        <v>0</v>
      </c>
      <c r="BX404">
        <v>7.869059999999998</v>
      </c>
      <c r="BY404">
        <v>-19.57458888888889</v>
      </c>
      <c r="BZ404">
        <v>396.3024814814814</v>
      </c>
      <c r="CA404">
        <v>413.4284074074073</v>
      </c>
      <c r="CB404">
        <v>6.678702962962963</v>
      </c>
      <c r="CC404">
        <v>408.6251851851852</v>
      </c>
      <c r="CD404">
        <v>11.62002962962963</v>
      </c>
      <c r="CE404">
        <v>1.672538148148148</v>
      </c>
      <c r="CF404">
        <v>1.062091851851852</v>
      </c>
      <c r="CG404">
        <v>14.64386666666667</v>
      </c>
      <c r="CH404">
        <v>7.796904074074074</v>
      </c>
      <c r="CI404">
        <v>2000.005555555555</v>
      </c>
      <c r="CJ404">
        <v>0.980007777777778</v>
      </c>
      <c r="CK404">
        <v>0.01999271481481481</v>
      </c>
      <c r="CL404">
        <v>0</v>
      </c>
      <c r="CM404">
        <v>801.0814814814815</v>
      </c>
      <c r="CN404">
        <v>5.00097</v>
      </c>
      <c r="CO404">
        <v>15985.61851851852</v>
      </c>
      <c r="CP404">
        <v>16707.67777777778</v>
      </c>
      <c r="CQ404">
        <v>39.40714814814815</v>
      </c>
      <c r="CR404">
        <v>39.81199999999999</v>
      </c>
      <c r="CS404">
        <v>39.43699999999999</v>
      </c>
      <c r="CT404">
        <v>39.375</v>
      </c>
      <c r="CU404">
        <v>39.75</v>
      </c>
      <c r="CV404">
        <v>1955.11962962963</v>
      </c>
      <c r="CW404">
        <v>39.88925925925926</v>
      </c>
      <c r="CX404">
        <v>0</v>
      </c>
      <c r="CY404">
        <v>1664380891</v>
      </c>
      <c r="CZ404">
        <v>0</v>
      </c>
      <c r="DA404">
        <v>0</v>
      </c>
      <c r="DB404" t="s">
        <v>356</v>
      </c>
      <c r="DC404">
        <v>1663859321.1</v>
      </c>
      <c r="DD404">
        <v>1663859315.6</v>
      </c>
      <c r="DE404">
        <v>0</v>
      </c>
      <c r="DF404">
        <v>0.196</v>
      </c>
      <c r="DG404">
        <v>-0.001</v>
      </c>
      <c r="DH404">
        <v>-5.941</v>
      </c>
      <c r="DI404">
        <v>-0.174</v>
      </c>
      <c r="DJ404">
        <v>1500</v>
      </c>
      <c r="DK404">
        <v>17</v>
      </c>
      <c r="DL404">
        <v>0.13</v>
      </c>
      <c r="DM404">
        <v>0.04</v>
      </c>
      <c r="DN404">
        <v>-22.80134390243903</v>
      </c>
      <c r="DO404">
        <v>54.28436655052261</v>
      </c>
      <c r="DP404">
        <v>5.919714689484777</v>
      </c>
      <c r="DQ404">
        <v>0</v>
      </c>
      <c r="DR404">
        <v>6.722689024390243</v>
      </c>
      <c r="DS404">
        <v>-0.7227618815331038</v>
      </c>
      <c r="DT404">
        <v>0.07898500264575943</v>
      </c>
      <c r="DU404">
        <v>0</v>
      </c>
      <c r="DV404">
        <v>0</v>
      </c>
      <c r="DW404">
        <v>2</v>
      </c>
      <c r="DX404" t="s">
        <v>357</v>
      </c>
      <c r="DY404">
        <v>2.98452</v>
      </c>
      <c r="DZ404">
        <v>2.71552</v>
      </c>
      <c r="EA404">
        <v>0.0889028</v>
      </c>
      <c r="EB404">
        <v>0.08901480000000001</v>
      </c>
      <c r="EC404">
        <v>0.0900942</v>
      </c>
      <c r="ED404">
        <v>0.06399539999999999</v>
      </c>
      <c r="EE404">
        <v>28916.7</v>
      </c>
      <c r="EF404">
        <v>29059.7</v>
      </c>
      <c r="EG404">
        <v>29490.9</v>
      </c>
      <c r="EH404">
        <v>29496.4</v>
      </c>
      <c r="EI404">
        <v>35567.9</v>
      </c>
      <c r="EJ404">
        <v>36714.5</v>
      </c>
      <c r="EK404">
        <v>41559.5</v>
      </c>
      <c r="EL404">
        <v>42029.8</v>
      </c>
      <c r="EM404">
        <v>1.97333</v>
      </c>
      <c r="EN404">
        <v>1.93012</v>
      </c>
      <c r="EO404">
        <v>0.109784</v>
      </c>
      <c r="EP404">
        <v>0</v>
      </c>
      <c r="EQ404">
        <v>23.2743</v>
      </c>
      <c r="ER404">
        <v>999.9</v>
      </c>
      <c r="ES404">
        <v>42.3</v>
      </c>
      <c r="ET404">
        <v>28.4</v>
      </c>
      <c r="EU404">
        <v>17.9749</v>
      </c>
      <c r="EV404">
        <v>62.8134</v>
      </c>
      <c r="EW404">
        <v>33.6178</v>
      </c>
      <c r="EX404">
        <v>1</v>
      </c>
      <c r="EY404">
        <v>-0.15701</v>
      </c>
      <c r="EZ404">
        <v>1.76248</v>
      </c>
      <c r="FA404">
        <v>20.3765</v>
      </c>
      <c r="FB404">
        <v>5.21924</v>
      </c>
      <c r="FC404">
        <v>12.0099</v>
      </c>
      <c r="FD404">
        <v>4.98975</v>
      </c>
      <c r="FE404">
        <v>3.28855</v>
      </c>
      <c r="FF404">
        <v>9999</v>
      </c>
      <c r="FG404">
        <v>9999</v>
      </c>
      <c r="FH404">
        <v>9999</v>
      </c>
      <c r="FI404">
        <v>268.1</v>
      </c>
      <c r="FJ404">
        <v>1.86695</v>
      </c>
      <c r="FK404">
        <v>1.8661</v>
      </c>
      <c r="FL404">
        <v>1.86553</v>
      </c>
      <c r="FM404">
        <v>1.86549</v>
      </c>
      <c r="FN404">
        <v>1.86735</v>
      </c>
      <c r="FO404">
        <v>1.86981</v>
      </c>
      <c r="FP404">
        <v>1.86844</v>
      </c>
      <c r="FQ404">
        <v>1.86996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-3.15</v>
      </c>
      <c r="GF404">
        <v>-0.1358</v>
      </c>
      <c r="GG404">
        <v>-1.924539205026614</v>
      </c>
      <c r="GH404">
        <v>-0.003472570976848066</v>
      </c>
      <c r="GI404">
        <v>7.724417303660118E-07</v>
      </c>
      <c r="GJ404">
        <v>-2.052396271755168E-10</v>
      </c>
      <c r="GK404">
        <v>-0.1837585470287317</v>
      </c>
      <c r="GL404">
        <v>-0.01104087791735834</v>
      </c>
      <c r="GM404">
        <v>0.001110027317673367</v>
      </c>
      <c r="GN404">
        <v>-2.007286811265012E-05</v>
      </c>
      <c r="GO404">
        <v>4</v>
      </c>
      <c r="GP404">
        <v>2317</v>
      </c>
      <c r="GQ404">
        <v>1</v>
      </c>
      <c r="GR404">
        <v>22</v>
      </c>
      <c r="GS404">
        <v>8692.799999999999</v>
      </c>
      <c r="GT404">
        <v>8692.9</v>
      </c>
      <c r="GU404">
        <v>0.946045</v>
      </c>
      <c r="GV404">
        <v>2.21313</v>
      </c>
      <c r="GW404">
        <v>1.39648</v>
      </c>
      <c r="GX404">
        <v>2.33398</v>
      </c>
      <c r="GY404">
        <v>1.49536</v>
      </c>
      <c r="GZ404">
        <v>2.3938</v>
      </c>
      <c r="HA404">
        <v>32.5982</v>
      </c>
      <c r="HB404">
        <v>15.9007</v>
      </c>
      <c r="HC404">
        <v>18</v>
      </c>
      <c r="HD404">
        <v>520.21</v>
      </c>
      <c r="HE404">
        <v>448.75</v>
      </c>
      <c r="HF404">
        <v>21.8994</v>
      </c>
      <c r="HG404">
        <v>25.4637</v>
      </c>
      <c r="HH404">
        <v>30</v>
      </c>
      <c r="HI404">
        <v>25.4914</v>
      </c>
      <c r="HJ404">
        <v>25.4408</v>
      </c>
      <c r="HK404">
        <v>18.9014</v>
      </c>
      <c r="HL404">
        <v>33.7122</v>
      </c>
      <c r="HM404">
        <v>30.6401</v>
      </c>
      <c r="HN404">
        <v>21.8414</v>
      </c>
      <c r="HO404">
        <v>366.341</v>
      </c>
      <c r="HP404">
        <v>11.8425</v>
      </c>
      <c r="HQ404">
        <v>100.877</v>
      </c>
      <c r="HR404">
        <v>100.944</v>
      </c>
    </row>
    <row r="405" spans="1:226">
      <c r="A405">
        <v>389</v>
      </c>
      <c r="B405">
        <v>1664380892.1</v>
      </c>
      <c r="C405">
        <v>4687.099999904633</v>
      </c>
      <c r="D405" t="s">
        <v>1144</v>
      </c>
      <c r="E405" t="s">
        <v>1145</v>
      </c>
      <c r="F405">
        <v>5</v>
      </c>
      <c r="G405" t="s">
        <v>1137</v>
      </c>
      <c r="H405" t="s">
        <v>354</v>
      </c>
      <c r="I405">
        <v>1664380884.314285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385.4466149867222</v>
      </c>
      <c r="AK405">
        <v>374.3019939393939</v>
      </c>
      <c r="AL405">
        <v>-2.618489105235718</v>
      </c>
      <c r="AM405">
        <v>64.68580129579048</v>
      </c>
      <c r="AN405">
        <f>(AP405 - AO405 + BO405*1E3/(8.314*(BQ405+273.15)) * AR405/BN405 * AQ405) * BN405/(100*BB405) * 1000/(1000 - AP405)</f>
        <v>0</v>
      </c>
      <c r="AO405">
        <v>11.76689273456928</v>
      </c>
      <c r="AP405">
        <v>18.3105206060606</v>
      </c>
      <c r="AQ405">
        <v>0.0002934020646133451</v>
      </c>
      <c r="AR405">
        <v>104.0483672681658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1664380884.314285</v>
      </c>
      <c r="BH405">
        <v>382.8386428571428</v>
      </c>
      <c r="BI405">
        <v>396.1277142857143</v>
      </c>
      <c r="BJ405">
        <v>18.29734285714285</v>
      </c>
      <c r="BK405">
        <v>11.68642142857143</v>
      </c>
      <c r="BL405">
        <v>386.000142857143</v>
      </c>
      <c r="BM405">
        <v>18.43316785714286</v>
      </c>
      <c r="BN405">
        <v>500.0665714285714</v>
      </c>
      <c r="BO405">
        <v>91.40159642857142</v>
      </c>
      <c r="BP405">
        <v>0.1000181</v>
      </c>
      <c r="BQ405">
        <v>25.28398214285714</v>
      </c>
      <c r="BR405">
        <v>25.08521428571428</v>
      </c>
      <c r="BS405">
        <v>999.9000000000002</v>
      </c>
      <c r="BT405">
        <v>0</v>
      </c>
      <c r="BU405">
        <v>0</v>
      </c>
      <c r="BV405">
        <v>10003.19821428571</v>
      </c>
      <c r="BW405">
        <v>0</v>
      </c>
      <c r="BX405">
        <v>7.869059999999998</v>
      </c>
      <c r="BY405">
        <v>-13.2890475</v>
      </c>
      <c r="BZ405">
        <v>389.9741071428571</v>
      </c>
      <c r="CA405">
        <v>400.8106071428572</v>
      </c>
      <c r="CB405">
        <v>6.610913928571428</v>
      </c>
      <c r="CC405">
        <v>396.1277142857143</v>
      </c>
      <c r="CD405">
        <v>11.68642142857143</v>
      </c>
      <c r="CE405">
        <v>1.672406428571428</v>
      </c>
      <c r="CF405">
        <v>1.068157857142857</v>
      </c>
      <c r="CG405">
        <v>14.64263571428572</v>
      </c>
      <c r="CH405">
        <v>7.880455714285715</v>
      </c>
      <c r="CI405">
        <v>1999.991428571429</v>
      </c>
      <c r="CJ405">
        <v>0.9800077857142858</v>
      </c>
      <c r="CK405">
        <v>0.01999270714285714</v>
      </c>
      <c r="CL405">
        <v>0</v>
      </c>
      <c r="CM405">
        <v>798.4604285714288</v>
      </c>
      <c r="CN405">
        <v>5.00097</v>
      </c>
      <c r="CO405">
        <v>15933.96428571429</v>
      </c>
      <c r="CP405">
        <v>16707.55714285715</v>
      </c>
      <c r="CQ405">
        <v>39.38828571428571</v>
      </c>
      <c r="CR405">
        <v>39.81199999999999</v>
      </c>
      <c r="CS405">
        <v>39.43699999999999</v>
      </c>
      <c r="CT405">
        <v>39.3705</v>
      </c>
      <c r="CU405">
        <v>39.75</v>
      </c>
      <c r="CV405">
        <v>1955.105357142857</v>
      </c>
      <c r="CW405">
        <v>39.88928571428573</v>
      </c>
      <c r="CX405">
        <v>0</v>
      </c>
      <c r="CY405">
        <v>1664380896.4</v>
      </c>
      <c r="CZ405">
        <v>0</v>
      </c>
      <c r="DA405">
        <v>0</v>
      </c>
      <c r="DB405" t="s">
        <v>356</v>
      </c>
      <c r="DC405">
        <v>1663859321.1</v>
      </c>
      <c r="DD405">
        <v>1663859315.6</v>
      </c>
      <c r="DE405">
        <v>0</v>
      </c>
      <c r="DF405">
        <v>0.196</v>
      </c>
      <c r="DG405">
        <v>-0.001</v>
      </c>
      <c r="DH405">
        <v>-5.941</v>
      </c>
      <c r="DI405">
        <v>-0.174</v>
      </c>
      <c r="DJ405">
        <v>1500</v>
      </c>
      <c r="DK405">
        <v>17</v>
      </c>
      <c r="DL405">
        <v>0.13</v>
      </c>
      <c r="DM405">
        <v>0.04</v>
      </c>
      <c r="DN405">
        <v>-17.20129725</v>
      </c>
      <c r="DO405">
        <v>80.85498405253293</v>
      </c>
      <c r="DP405">
        <v>7.86823623734792</v>
      </c>
      <c r="DQ405">
        <v>0</v>
      </c>
      <c r="DR405">
        <v>6.65321525</v>
      </c>
      <c r="DS405">
        <v>-0.9378903939962473</v>
      </c>
      <c r="DT405">
        <v>0.09462155684587685</v>
      </c>
      <c r="DU405">
        <v>0</v>
      </c>
      <c r="DV405">
        <v>0</v>
      </c>
      <c r="DW405">
        <v>2</v>
      </c>
      <c r="DX405" t="s">
        <v>357</v>
      </c>
      <c r="DY405">
        <v>2.98467</v>
      </c>
      <c r="DZ405">
        <v>2.71559</v>
      </c>
      <c r="EA405">
        <v>0.0865805</v>
      </c>
      <c r="EB405">
        <v>0.08607090000000001</v>
      </c>
      <c r="EC405">
        <v>0.0901144</v>
      </c>
      <c r="ED405">
        <v>0.06402960000000001</v>
      </c>
      <c r="EE405">
        <v>28990.5</v>
      </c>
      <c r="EF405">
        <v>29153.7</v>
      </c>
      <c r="EG405">
        <v>29491.1</v>
      </c>
      <c r="EH405">
        <v>29496.5</v>
      </c>
      <c r="EI405">
        <v>35567.5</v>
      </c>
      <c r="EJ405">
        <v>36713.3</v>
      </c>
      <c r="EK405">
        <v>41560</v>
      </c>
      <c r="EL405">
        <v>42030</v>
      </c>
      <c r="EM405">
        <v>1.97357</v>
      </c>
      <c r="EN405">
        <v>1.93002</v>
      </c>
      <c r="EO405">
        <v>0.109814</v>
      </c>
      <c r="EP405">
        <v>0</v>
      </c>
      <c r="EQ405">
        <v>23.27</v>
      </c>
      <c r="ER405">
        <v>999.9</v>
      </c>
      <c r="ES405">
        <v>42.2</v>
      </c>
      <c r="ET405">
        <v>28.4</v>
      </c>
      <c r="EU405">
        <v>17.9337</v>
      </c>
      <c r="EV405">
        <v>62.7934</v>
      </c>
      <c r="EW405">
        <v>33.5176</v>
      </c>
      <c r="EX405">
        <v>1</v>
      </c>
      <c r="EY405">
        <v>-0.157088</v>
      </c>
      <c r="EZ405">
        <v>1.78679</v>
      </c>
      <c r="FA405">
        <v>20.3765</v>
      </c>
      <c r="FB405">
        <v>5.22028</v>
      </c>
      <c r="FC405">
        <v>12.0099</v>
      </c>
      <c r="FD405">
        <v>4.9901</v>
      </c>
      <c r="FE405">
        <v>3.28865</v>
      </c>
      <c r="FF405">
        <v>9999</v>
      </c>
      <c r="FG405">
        <v>9999</v>
      </c>
      <c r="FH405">
        <v>9999</v>
      </c>
      <c r="FI405">
        <v>268.1</v>
      </c>
      <c r="FJ405">
        <v>1.86695</v>
      </c>
      <c r="FK405">
        <v>1.8661</v>
      </c>
      <c r="FL405">
        <v>1.86553</v>
      </c>
      <c r="FM405">
        <v>1.86549</v>
      </c>
      <c r="FN405">
        <v>1.86733</v>
      </c>
      <c r="FO405">
        <v>1.86981</v>
      </c>
      <c r="FP405">
        <v>1.86844</v>
      </c>
      <c r="FQ405">
        <v>1.86996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-3.112</v>
      </c>
      <c r="GF405">
        <v>-0.1357</v>
      </c>
      <c r="GG405">
        <v>-1.924539205026614</v>
      </c>
      <c r="GH405">
        <v>-0.003472570976848066</v>
      </c>
      <c r="GI405">
        <v>7.724417303660118E-07</v>
      </c>
      <c r="GJ405">
        <v>-2.052396271755168E-10</v>
      </c>
      <c r="GK405">
        <v>-0.1837585470287317</v>
      </c>
      <c r="GL405">
        <v>-0.01104087791735834</v>
      </c>
      <c r="GM405">
        <v>0.001110027317673367</v>
      </c>
      <c r="GN405">
        <v>-2.007286811265012E-05</v>
      </c>
      <c r="GO405">
        <v>4</v>
      </c>
      <c r="GP405">
        <v>2317</v>
      </c>
      <c r="GQ405">
        <v>1</v>
      </c>
      <c r="GR405">
        <v>22</v>
      </c>
      <c r="GS405">
        <v>8692.9</v>
      </c>
      <c r="GT405">
        <v>8692.9</v>
      </c>
      <c r="GU405">
        <v>0.914307</v>
      </c>
      <c r="GV405">
        <v>2.2168</v>
      </c>
      <c r="GW405">
        <v>1.39648</v>
      </c>
      <c r="GX405">
        <v>2.33521</v>
      </c>
      <c r="GY405">
        <v>1.49536</v>
      </c>
      <c r="GZ405">
        <v>2.37671</v>
      </c>
      <c r="HA405">
        <v>32.5982</v>
      </c>
      <c r="HB405">
        <v>15.9095</v>
      </c>
      <c r="HC405">
        <v>18</v>
      </c>
      <c r="HD405">
        <v>520.355</v>
      </c>
      <c r="HE405">
        <v>448.674</v>
      </c>
      <c r="HF405">
        <v>21.8152</v>
      </c>
      <c r="HG405">
        <v>25.4623</v>
      </c>
      <c r="HH405">
        <v>30.0001</v>
      </c>
      <c r="HI405">
        <v>25.4895</v>
      </c>
      <c r="HJ405">
        <v>25.439</v>
      </c>
      <c r="HK405">
        <v>18.2102</v>
      </c>
      <c r="HL405">
        <v>33.1437</v>
      </c>
      <c r="HM405">
        <v>30.2701</v>
      </c>
      <c r="HN405">
        <v>21.7634</v>
      </c>
      <c r="HO405">
        <v>346.307</v>
      </c>
      <c r="HP405">
        <v>11.9031</v>
      </c>
      <c r="HQ405">
        <v>100.878</v>
      </c>
      <c r="HR405">
        <v>100.945</v>
      </c>
    </row>
    <row r="406" spans="1:226">
      <c r="A406">
        <v>390</v>
      </c>
      <c r="B406">
        <v>1664380897.1</v>
      </c>
      <c r="C406">
        <v>4692.099999904633</v>
      </c>
      <c r="D406" t="s">
        <v>1146</v>
      </c>
      <c r="E406" t="s">
        <v>1147</v>
      </c>
      <c r="F406">
        <v>5</v>
      </c>
      <c r="G406" t="s">
        <v>1137</v>
      </c>
      <c r="H406" t="s">
        <v>354</v>
      </c>
      <c r="I406">
        <v>1664380889.6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368.7268562825904</v>
      </c>
      <c r="AK406">
        <v>359.8035151515152</v>
      </c>
      <c r="AL406">
        <v>-2.933760476945143</v>
      </c>
      <c r="AM406">
        <v>64.68580129579048</v>
      </c>
      <c r="AN406">
        <f>(AP406 - AO406 + BO406*1E3/(8.314*(BQ406+273.15)) * AR406/BN406 * AQ406) * BN406/(100*BB406) * 1000/(1000 - AP406)</f>
        <v>0</v>
      </c>
      <c r="AO406">
        <v>11.75867684904027</v>
      </c>
      <c r="AP406">
        <v>18.28855393939394</v>
      </c>
      <c r="AQ406">
        <v>-0.0005348651605942738</v>
      </c>
      <c r="AR406">
        <v>104.0483672681658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1664380889.6</v>
      </c>
      <c r="BH406">
        <v>371.8745555555556</v>
      </c>
      <c r="BI406">
        <v>379.3543333333334</v>
      </c>
      <c r="BJ406">
        <v>18.30015555555556</v>
      </c>
      <c r="BK406">
        <v>11.75024444444445</v>
      </c>
      <c r="BL406">
        <v>375.0033703703703</v>
      </c>
      <c r="BM406">
        <v>18.43594814814815</v>
      </c>
      <c r="BN406">
        <v>500.0620000000001</v>
      </c>
      <c r="BO406">
        <v>91.4010148148148</v>
      </c>
      <c r="BP406">
        <v>0.1000218592592592</v>
      </c>
      <c r="BQ406">
        <v>25.26283333333333</v>
      </c>
      <c r="BR406">
        <v>25.07507037037037</v>
      </c>
      <c r="BS406">
        <v>999.9000000000001</v>
      </c>
      <c r="BT406">
        <v>0</v>
      </c>
      <c r="BU406">
        <v>0</v>
      </c>
      <c r="BV406">
        <v>9997.798148148149</v>
      </c>
      <c r="BW406">
        <v>0</v>
      </c>
      <c r="BX406">
        <v>7.869059999999998</v>
      </c>
      <c r="BY406">
        <v>-7.479809259259259</v>
      </c>
      <c r="BZ406">
        <v>378.8068148148149</v>
      </c>
      <c r="CA406">
        <v>383.8645555555556</v>
      </c>
      <c r="CB406">
        <v>6.549902592592592</v>
      </c>
      <c r="CC406">
        <v>379.3543333333334</v>
      </c>
      <c r="CD406">
        <v>11.75024444444445</v>
      </c>
      <c r="CE406">
        <v>1.672652962962963</v>
      </c>
      <c r="CF406">
        <v>1.073985185185185</v>
      </c>
      <c r="CG406">
        <v>14.64492592592593</v>
      </c>
      <c r="CH406">
        <v>7.96065851851852</v>
      </c>
      <c r="CI406">
        <v>2000</v>
      </c>
      <c r="CJ406">
        <v>0.980007777777778</v>
      </c>
      <c r="CK406">
        <v>0.01999271481481481</v>
      </c>
      <c r="CL406">
        <v>0</v>
      </c>
      <c r="CM406">
        <v>794.801111111111</v>
      </c>
      <c r="CN406">
        <v>5.00097</v>
      </c>
      <c r="CO406">
        <v>15860.54444444444</v>
      </c>
      <c r="CP406">
        <v>16707.62592592592</v>
      </c>
      <c r="CQ406">
        <v>39.37729629629629</v>
      </c>
      <c r="CR406">
        <v>39.81199999999999</v>
      </c>
      <c r="CS406">
        <v>39.43699999999999</v>
      </c>
      <c r="CT406">
        <v>39.34933333333333</v>
      </c>
      <c r="CU406">
        <v>39.73366666666666</v>
      </c>
      <c r="CV406">
        <v>1955.113333333333</v>
      </c>
      <c r="CW406">
        <v>39.88925925925927</v>
      </c>
      <c r="CX406">
        <v>0</v>
      </c>
      <c r="CY406">
        <v>1664380901.2</v>
      </c>
      <c r="CZ406">
        <v>0</v>
      </c>
      <c r="DA406">
        <v>0</v>
      </c>
      <c r="DB406" t="s">
        <v>356</v>
      </c>
      <c r="DC406">
        <v>1663859321.1</v>
      </c>
      <c r="DD406">
        <v>1663859315.6</v>
      </c>
      <c r="DE406">
        <v>0</v>
      </c>
      <c r="DF406">
        <v>0.196</v>
      </c>
      <c r="DG406">
        <v>-0.001</v>
      </c>
      <c r="DH406">
        <v>-5.941</v>
      </c>
      <c r="DI406">
        <v>-0.174</v>
      </c>
      <c r="DJ406">
        <v>1500</v>
      </c>
      <c r="DK406">
        <v>17</v>
      </c>
      <c r="DL406">
        <v>0.13</v>
      </c>
      <c r="DM406">
        <v>0.04</v>
      </c>
      <c r="DN406">
        <v>-11.45495525</v>
      </c>
      <c r="DO406">
        <v>68.25120686679175</v>
      </c>
      <c r="DP406">
        <v>6.755799717703666</v>
      </c>
      <c r="DQ406">
        <v>0</v>
      </c>
      <c r="DR406">
        <v>6.59731925</v>
      </c>
      <c r="DS406">
        <v>-0.7087399249531119</v>
      </c>
      <c r="DT406">
        <v>0.07777212467804584</v>
      </c>
      <c r="DU406">
        <v>0</v>
      </c>
      <c r="DV406">
        <v>0</v>
      </c>
      <c r="DW406">
        <v>2</v>
      </c>
      <c r="DX406" t="s">
        <v>357</v>
      </c>
      <c r="DY406">
        <v>2.98425</v>
      </c>
      <c r="DZ406">
        <v>2.71551</v>
      </c>
      <c r="EA406">
        <v>0.08392769999999999</v>
      </c>
      <c r="EB406">
        <v>0.083063</v>
      </c>
      <c r="EC406">
        <v>0.0900347</v>
      </c>
      <c r="ED406">
        <v>0.0641057</v>
      </c>
      <c r="EE406">
        <v>29074.8</v>
      </c>
      <c r="EF406">
        <v>29249</v>
      </c>
      <c r="EG406">
        <v>29491.1</v>
      </c>
      <c r="EH406">
        <v>29495.8</v>
      </c>
      <c r="EI406">
        <v>35570.7</v>
      </c>
      <c r="EJ406">
        <v>36709.5</v>
      </c>
      <c r="EK406">
        <v>41560.2</v>
      </c>
      <c r="EL406">
        <v>42029.2</v>
      </c>
      <c r="EM406">
        <v>1.97292</v>
      </c>
      <c r="EN406">
        <v>1.93047</v>
      </c>
      <c r="EO406">
        <v>0.109449</v>
      </c>
      <c r="EP406">
        <v>0</v>
      </c>
      <c r="EQ406">
        <v>23.2653</v>
      </c>
      <c r="ER406">
        <v>999.9</v>
      </c>
      <c r="ES406">
        <v>42.2</v>
      </c>
      <c r="ET406">
        <v>28.4</v>
      </c>
      <c r="EU406">
        <v>17.9343</v>
      </c>
      <c r="EV406">
        <v>63.0434</v>
      </c>
      <c r="EW406">
        <v>33.4295</v>
      </c>
      <c r="EX406">
        <v>1</v>
      </c>
      <c r="EY406">
        <v>-0.157078</v>
      </c>
      <c r="EZ406">
        <v>1.75796</v>
      </c>
      <c r="FA406">
        <v>20.3769</v>
      </c>
      <c r="FB406">
        <v>5.21924</v>
      </c>
      <c r="FC406">
        <v>12.0099</v>
      </c>
      <c r="FD406">
        <v>4.98955</v>
      </c>
      <c r="FE406">
        <v>3.28865</v>
      </c>
      <c r="FF406">
        <v>9999</v>
      </c>
      <c r="FG406">
        <v>9999</v>
      </c>
      <c r="FH406">
        <v>9999</v>
      </c>
      <c r="FI406">
        <v>268.1</v>
      </c>
      <c r="FJ406">
        <v>1.86693</v>
      </c>
      <c r="FK406">
        <v>1.86608</v>
      </c>
      <c r="FL406">
        <v>1.86554</v>
      </c>
      <c r="FM406">
        <v>1.86546</v>
      </c>
      <c r="FN406">
        <v>1.86733</v>
      </c>
      <c r="FO406">
        <v>1.86981</v>
      </c>
      <c r="FP406">
        <v>1.86844</v>
      </c>
      <c r="FQ406">
        <v>1.86996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-3.068</v>
      </c>
      <c r="GF406">
        <v>-0.136</v>
      </c>
      <c r="GG406">
        <v>-1.924539205026614</v>
      </c>
      <c r="GH406">
        <v>-0.003472570976848066</v>
      </c>
      <c r="GI406">
        <v>7.724417303660118E-07</v>
      </c>
      <c r="GJ406">
        <v>-2.052396271755168E-10</v>
      </c>
      <c r="GK406">
        <v>-0.1837585470287317</v>
      </c>
      <c r="GL406">
        <v>-0.01104087791735834</v>
      </c>
      <c r="GM406">
        <v>0.001110027317673367</v>
      </c>
      <c r="GN406">
        <v>-2.007286811265012E-05</v>
      </c>
      <c r="GO406">
        <v>4</v>
      </c>
      <c r="GP406">
        <v>2317</v>
      </c>
      <c r="GQ406">
        <v>1</v>
      </c>
      <c r="GR406">
        <v>22</v>
      </c>
      <c r="GS406">
        <v>8692.9</v>
      </c>
      <c r="GT406">
        <v>8693</v>
      </c>
      <c r="GU406">
        <v>0.878906</v>
      </c>
      <c r="GV406">
        <v>2.21802</v>
      </c>
      <c r="GW406">
        <v>1.39648</v>
      </c>
      <c r="GX406">
        <v>2.33398</v>
      </c>
      <c r="GY406">
        <v>1.49536</v>
      </c>
      <c r="GZ406">
        <v>2.43164</v>
      </c>
      <c r="HA406">
        <v>32.5982</v>
      </c>
      <c r="HB406">
        <v>15.9095</v>
      </c>
      <c r="HC406">
        <v>18</v>
      </c>
      <c r="HD406">
        <v>519.9160000000001</v>
      </c>
      <c r="HE406">
        <v>448.942</v>
      </c>
      <c r="HF406">
        <v>21.7413</v>
      </c>
      <c r="HG406">
        <v>25.4602</v>
      </c>
      <c r="HH406">
        <v>30.0001</v>
      </c>
      <c r="HI406">
        <v>25.4876</v>
      </c>
      <c r="HJ406">
        <v>25.438</v>
      </c>
      <c r="HK406">
        <v>17.5701</v>
      </c>
      <c r="HL406">
        <v>32.5385</v>
      </c>
      <c r="HM406">
        <v>30.2701</v>
      </c>
      <c r="HN406">
        <v>21.6945</v>
      </c>
      <c r="HO406">
        <v>332.93</v>
      </c>
      <c r="HP406">
        <v>11.9775</v>
      </c>
      <c r="HQ406">
        <v>100.878</v>
      </c>
      <c r="HR406">
        <v>100.943</v>
      </c>
    </row>
    <row r="407" spans="1:226">
      <c r="A407">
        <v>391</v>
      </c>
      <c r="B407">
        <v>1664380902.1</v>
      </c>
      <c r="C407">
        <v>4697.099999904633</v>
      </c>
      <c r="D407" t="s">
        <v>1148</v>
      </c>
      <c r="E407" t="s">
        <v>1149</v>
      </c>
      <c r="F407">
        <v>5</v>
      </c>
      <c r="G407" t="s">
        <v>1137</v>
      </c>
      <c r="H407" t="s">
        <v>354</v>
      </c>
      <c r="I407">
        <v>1664380894.314285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352.0283494875399</v>
      </c>
      <c r="AK407">
        <v>344.6191090909091</v>
      </c>
      <c r="AL407">
        <v>-3.053619468727301</v>
      </c>
      <c r="AM407">
        <v>64.68580129579048</v>
      </c>
      <c r="AN407">
        <f>(AP407 - AO407 + BO407*1E3/(8.314*(BQ407+273.15)) * AR407/BN407 * AQ407) * BN407/(100*BB407) * 1000/(1000 - AP407)</f>
        <v>0</v>
      </c>
      <c r="AO407">
        <v>11.84954488251042</v>
      </c>
      <c r="AP407">
        <v>18.28066545454545</v>
      </c>
      <c r="AQ407">
        <v>-0.0008226819199091398</v>
      </c>
      <c r="AR407">
        <v>104.0483672681658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1664380894.314285</v>
      </c>
      <c r="BH407">
        <v>359.4250357142857</v>
      </c>
      <c r="BI407">
        <v>363.8383214285714</v>
      </c>
      <c r="BJ407">
        <v>18.29563571428571</v>
      </c>
      <c r="BK407">
        <v>11.79132142857143</v>
      </c>
      <c r="BL407">
        <v>362.5165357142857</v>
      </c>
      <c r="BM407">
        <v>18.431475</v>
      </c>
      <c r="BN407">
        <v>500.0607142857143</v>
      </c>
      <c r="BO407">
        <v>91.40098928571432</v>
      </c>
      <c r="BP407">
        <v>0.09999957142857142</v>
      </c>
      <c r="BQ407">
        <v>25.24157142857143</v>
      </c>
      <c r="BR407">
        <v>25.06479642857143</v>
      </c>
      <c r="BS407">
        <v>999.9000000000002</v>
      </c>
      <c r="BT407">
        <v>0</v>
      </c>
      <c r="BU407">
        <v>0</v>
      </c>
      <c r="BV407">
        <v>9997.696428571429</v>
      </c>
      <c r="BW407">
        <v>0</v>
      </c>
      <c r="BX407">
        <v>7.869059999999998</v>
      </c>
      <c r="BY407">
        <v>-4.413235357142858</v>
      </c>
      <c r="BZ407">
        <v>366.1236071428571</v>
      </c>
      <c r="CA407">
        <v>368.179</v>
      </c>
      <c r="CB407">
        <v>6.5043025</v>
      </c>
      <c r="CC407">
        <v>363.8383214285714</v>
      </c>
      <c r="CD407">
        <v>11.79132142857143</v>
      </c>
      <c r="CE407">
        <v>1.672238928571428</v>
      </c>
      <c r="CF407">
        <v>1.077739642857143</v>
      </c>
      <c r="CG407">
        <v>14.64108928571429</v>
      </c>
      <c r="CH407">
        <v>8.011879642857144</v>
      </c>
      <c r="CI407">
        <v>1999.985</v>
      </c>
      <c r="CJ407">
        <v>0.9800074642857143</v>
      </c>
      <c r="CK407">
        <v>0.01999301785714286</v>
      </c>
      <c r="CL407">
        <v>0</v>
      </c>
      <c r="CM407">
        <v>790.5005000000002</v>
      </c>
      <c r="CN407">
        <v>5.00097</v>
      </c>
      <c r="CO407">
        <v>15774.23928571429</v>
      </c>
      <c r="CP407">
        <v>16707.49642857143</v>
      </c>
      <c r="CQ407">
        <v>39.375</v>
      </c>
      <c r="CR407">
        <v>39.81199999999999</v>
      </c>
      <c r="CS407">
        <v>39.4215</v>
      </c>
      <c r="CT407">
        <v>39.32999999999999</v>
      </c>
      <c r="CU407">
        <v>39.71399999999999</v>
      </c>
      <c r="CV407">
        <v>1955.095357142857</v>
      </c>
      <c r="CW407">
        <v>39.89000000000001</v>
      </c>
      <c r="CX407">
        <v>0</v>
      </c>
      <c r="CY407">
        <v>1664380906</v>
      </c>
      <c r="CZ407">
        <v>0</v>
      </c>
      <c r="DA407">
        <v>0</v>
      </c>
      <c r="DB407" t="s">
        <v>356</v>
      </c>
      <c r="DC407">
        <v>1663859321.1</v>
      </c>
      <c r="DD407">
        <v>1663859315.6</v>
      </c>
      <c r="DE407">
        <v>0</v>
      </c>
      <c r="DF407">
        <v>0.196</v>
      </c>
      <c r="DG407">
        <v>-0.001</v>
      </c>
      <c r="DH407">
        <v>-5.941</v>
      </c>
      <c r="DI407">
        <v>-0.174</v>
      </c>
      <c r="DJ407">
        <v>1500</v>
      </c>
      <c r="DK407">
        <v>17</v>
      </c>
      <c r="DL407">
        <v>0.13</v>
      </c>
      <c r="DM407">
        <v>0.04</v>
      </c>
      <c r="DN407">
        <v>-6.548108048780488</v>
      </c>
      <c r="DO407">
        <v>41.11586885017424</v>
      </c>
      <c r="DP407">
        <v>4.196776949114711</v>
      </c>
      <c r="DQ407">
        <v>0</v>
      </c>
      <c r="DR407">
        <v>6.525946829268293</v>
      </c>
      <c r="DS407">
        <v>-0.5358470383275101</v>
      </c>
      <c r="DT407">
        <v>0.05931595608303061</v>
      </c>
      <c r="DU407">
        <v>0</v>
      </c>
      <c r="DV407">
        <v>0</v>
      </c>
      <c r="DW407">
        <v>2</v>
      </c>
      <c r="DX407" t="s">
        <v>357</v>
      </c>
      <c r="DY407">
        <v>2.98451</v>
      </c>
      <c r="DZ407">
        <v>2.71575</v>
      </c>
      <c r="EA407">
        <v>0.0811021</v>
      </c>
      <c r="EB407">
        <v>0.0799523</v>
      </c>
      <c r="EC407">
        <v>0.0900229</v>
      </c>
      <c r="ED407">
        <v>0.0646081</v>
      </c>
      <c r="EE407">
        <v>29164.7</v>
      </c>
      <c r="EF407">
        <v>29348</v>
      </c>
      <c r="EG407">
        <v>29491.4</v>
      </c>
      <c r="EH407">
        <v>29495.7</v>
      </c>
      <c r="EI407">
        <v>35571.6</v>
      </c>
      <c r="EJ407">
        <v>36689.2</v>
      </c>
      <c r="EK407">
        <v>41560.7</v>
      </c>
      <c r="EL407">
        <v>42028.8</v>
      </c>
      <c r="EM407">
        <v>1.97327</v>
      </c>
      <c r="EN407">
        <v>1.93035</v>
      </c>
      <c r="EO407">
        <v>0.108499</v>
      </c>
      <c r="EP407">
        <v>0</v>
      </c>
      <c r="EQ407">
        <v>23.2598</v>
      </c>
      <c r="ER407">
        <v>999.9</v>
      </c>
      <c r="ES407">
        <v>42.1</v>
      </c>
      <c r="ET407">
        <v>28.4</v>
      </c>
      <c r="EU407">
        <v>17.8914</v>
      </c>
      <c r="EV407">
        <v>62.9634</v>
      </c>
      <c r="EW407">
        <v>33.6418</v>
      </c>
      <c r="EX407">
        <v>1</v>
      </c>
      <c r="EY407">
        <v>-0.157264</v>
      </c>
      <c r="EZ407">
        <v>1.77436</v>
      </c>
      <c r="FA407">
        <v>20.3769</v>
      </c>
      <c r="FB407">
        <v>5.21984</v>
      </c>
      <c r="FC407">
        <v>12.0099</v>
      </c>
      <c r="FD407">
        <v>4.98995</v>
      </c>
      <c r="FE407">
        <v>3.28865</v>
      </c>
      <c r="FF407">
        <v>9999</v>
      </c>
      <c r="FG407">
        <v>9999</v>
      </c>
      <c r="FH407">
        <v>9999</v>
      </c>
      <c r="FI407">
        <v>268.1</v>
      </c>
      <c r="FJ407">
        <v>1.86691</v>
      </c>
      <c r="FK407">
        <v>1.86608</v>
      </c>
      <c r="FL407">
        <v>1.86553</v>
      </c>
      <c r="FM407">
        <v>1.86546</v>
      </c>
      <c r="FN407">
        <v>1.8673</v>
      </c>
      <c r="FO407">
        <v>1.86981</v>
      </c>
      <c r="FP407">
        <v>1.86844</v>
      </c>
      <c r="FQ407">
        <v>1.86996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-3.023</v>
      </c>
      <c r="GF407">
        <v>-0.136</v>
      </c>
      <c r="GG407">
        <v>-1.924539205026614</v>
      </c>
      <c r="GH407">
        <v>-0.003472570976848066</v>
      </c>
      <c r="GI407">
        <v>7.724417303660118E-07</v>
      </c>
      <c r="GJ407">
        <v>-2.052396271755168E-10</v>
      </c>
      <c r="GK407">
        <v>-0.1837585470287317</v>
      </c>
      <c r="GL407">
        <v>-0.01104087791735834</v>
      </c>
      <c r="GM407">
        <v>0.001110027317673367</v>
      </c>
      <c r="GN407">
        <v>-2.007286811265012E-05</v>
      </c>
      <c r="GO407">
        <v>4</v>
      </c>
      <c r="GP407">
        <v>2317</v>
      </c>
      <c r="GQ407">
        <v>1</v>
      </c>
      <c r="GR407">
        <v>22</v>
      </c>
      <c r="GS407">
        <v>8693</v>
      </c>
      <c r="GT407">
        <v>8693.1</v>
      </c>
      <c r="GU407">
        <v>0.8483889999999999</v>
      </c>
      <c r="GV407">
        <v>2.21436</v>
      </c>
      <c r="GW407">
        <v>1.39648</v>
      </c>
      <c r="GX407">
        <v>2.33521</v>
      </c>
      <c r="GY407">
        <v>1.49536</v>
      </c>
      <c r="GZ407">
        <v>2.46216</v>
      </c>
      <c r="HA407">
        <v>32.5982</v>
      </c>
      <c r="HB407">
        <v>15.9182</v>
      </c>
      <c r="HC407">
        <v>18</v>
      </c>
      <c r="HD407">
        <v>520.138</v>
      </c>
      <c r="HE407">
        <v>448.853</v>
      </c>
      <c r="HF407">
        <v>21.6771</v>
      </c>
      <c r="HG407">
        <v>25.4599</v>
      </c>
      <c r="HH407">
        <v>30</v>
      </c>
      <c r="HI407">
        <v>25.4871</v>
      </c>
      <c r="HJ407">
        <v>25.4366</v>
      </c>
      <c r="HK407">
        <v>16.8698</v>
      </c>
      <c r="HL407">
        <v>32.2517</v>
      </c>
      <c r="HM407">
        <v>30.2701</v>
      </c>
      <c r="HN407">
        <v>21.6425</v>
      </c>
      <c r="HO407">
        <v>312.892</v>
      </c>
      <c r="HP407">
        <v>12.0314</v>
      </c>
      <c r="HQ407">
        <v>100.879</v>
      </c>
      <c r="HR407">
        <v>100.942</v>
      </c>
    </row>
    <row r="408" spans="1:226">
      <c r="A408">
        <v>392</v>
      </c>
      <c r="B408">
        <v>1664380907.1</v>
      </c>
      <c r="C408">
        <v>4702.099999904633</v>
      </c>
      <c r="D408" t="s">
        <v>1150</v>
      </c>
      <c r="E408" t="s">
        <v>1151</v>
      </c>
      <c r="F408">
        <v>5</v>
      </c>
      <c r="G408" t="s">
        <v>1137</v>
      </c>
      <c r="H408" t="s">
        <v>354</v>
      </c>
      <c r="I408">
        <v>1664380899.6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335.1832751409918</v>
      </c>
      <c r="AK408">
        <v>329.1074484848485</v>
      </c>
      <c r="AL408">
        <v>-3.098731597164255</v>
      </c>
      <c r="AM408">
        <v>64.68580129579048</v>
      </c>
      <c r="AN408">
        <f>(AP408 - AO408 + BO408*1E3/(8.314*(BQ408+273.15)) * AR408/BN408 * AQ408) * BN408/(100*BB408) * 1000/(1000 - AP408)</f>
        <v>0</v>
      </c>
      <c r="AO408">
        <v>11.93396975620487</v>
      </c>
      <c r="AP408">
        <v>18.29083939393939</v>
      </c>
      <c r="AQ408">
        <v>0.0004423763905256928</v>
      </c>
      <c r="AR408">
        <v>104.0483672681658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1664380899.6</v>
      </c>
      <c r="BH408">
        <v>344.1719629629629</v>
      </c>
      <c r="BI408">
        <v>346.328962962963</v>
      </c>
      <c r="BJ408">
        <v>18.28892222222222</v>
      </c>
      <c r="BK408">
        <v>11.8491</v>
      </c>
      <c r="BL408">
        <v>347.2175925925926</v>
      </c>
      <c r="BM408">
        <v>18.42482962962963</v>
      </c>
      <c r="BN408">
        <v>500.058</v>
      </c>
      <c r="BO408">
        <v>91.40129999999998</v>
      </c>
      <c r="BP408">
        <v>0.09993057037037038</v>
      </c>
      <c r="BQ408">
        <v>25.21948888888889</v>
      </c>
      <c r="BR408">
        <v>25.05386296296297</v>
      </c>
      <c r="BS408">
        <v>999.9000000000001</v>
      </c>
      <c r="BT408">
        <v>0</v>
      </c>
      <c r="BU408">
        <v>0</v>
      </c>
      <c r="BV408">
        <v>10005.73666666667</v>
      </c>
      <c r="BW408">
        <v>0</v>
      </c>
      <c r="BX408">
        <v>7.869059999999998</v>
      </c>
      <c r="BY408">
        <v>-2.156980518518519</v>
      </c>
      <c r="BZ408">
        <v>350.5838518518519</v>
      </c>
      <c r="CA408">
        <v>350.4807777777777</v>
      </c>
      <c r="CB408">
        <v>6.439821481481482</v>
      </c>
      <c r="CC408">
        <v>346.328962962963</v>
      </c>
      <c r="CD408">
        <v>11.8491</v>
      </c>
      <c r="CE408">
        <v>1.671631111111111</v>
      </c>
      <c r="CF408">
        <v>1.083023333333333</v>
      </c>
      <c r="CG408">
        <v>14.63546666666667</v>
      </c>
      <c r="CH408">
        <v>8.083640740740741</v>
      </c>
      <c r="CI408">
        <v>2000.007407407407</v>
      </c>
      <c r="CJ408">
        <v>0.9800076666666669</v>
      </c>
      <c r="CK408">
        <v>0.01999282222222222</v>
      </c>
      <c r="CL408">
        <v>0</v>
      </c>
      <c r="CM408">
        <v>784.7842962962962</v>
      </c>
      <c r="CN408">
        <v>5.00097</v>
      </c>
      <c r="CO408">
        <v>15660.6</v>
      </c>
      <c r="CP408">
        <v>16707.68148148148</v>
      </c>
      <c r="CQ408">
        <v>39.375</v>
      </c>
      <c r="CR408">
        <v>39.81199999999999</v>
      </c>
      <c r="CS408">
        <v>39.40025925925926</v>
      </c>
      <c r="CT408">
        <v>39.312</v>
      </c>
      <c r="CU408">
        <v>39.69166666666666</v>
      </c>
      <c r="CV408">
        <v>1955.117407407407</v>
      </c>
      <c r="CW408">
        <v>39.89000000000001</v>
      </c>
      <c r="CX408">
        <v>0</v>
      </c>
      <c r="CY408">
        <v>1664380910.8</v>
      </c>
      <c r="CZ408">
        <v>0</v>
      </c>
      <c r="DA408">
        <v>0</v>
      </c>
      <c r="DB408" t="s">
        <v>356</v>
      </c>
      <c r="DC408">
        <v>1663859321.1</v>
      </c>
      <c r="DD408">
        <v>1663859315.6</v>
      </c>
      <c r="DE408">
        <v>0</v>
      </c>
      <c r="DF408">
        <v>0.196</v>
      </c>
      <c r="DG408">
        <v>-0.001</v>
      </c>
      <c r="DH408">
        <v>-5.941</v>
      </c>
      <c r="DI408">
        <v>-0.174</v>
      </c>
      <c r="DJ408">
        <v>1500</v>
      </c>
      <c r="DK408">
        <v>17</v>
      </c>
      <c r="DL408">
        <v>0.13</v>
      </c>
      <c r="DM408">
        <v>0.04</v>
      </c>
      <c r="DN408">
        <v>-4.062535121951219</v>
      </c>
      <c r="DO408">
        <v>28.22025986759581</v>
      </c>
      <c r="DP408">
        <v>2.846204330066489</v>
      </c>
      <c r="DQ408">
        <v>0</v>
      </c>
      <c r="DR408">
        <v>6.480460731707317</v>
      </c>
      <c r="DS408">
        <v>-0.7085634146341295</v>
      </c>
      <c r="DT408">
        <v>0.07604222130774332</v>
      </c>
      <c r="DU408">
        <v>0</v>
      </c>
      <c r="DV408">
        <v>0</v>
      </c>
      <c r="DW408">
        <v>2</v>
      </c>
      <c r="DX408" t="s">
        <v>357</v>
      </c>
      <c r="DY408">
        <v>2.98453</v>
      </c>
      <c r="DZ408">
        <v>2.71576</v>
      </c>
      <c r="EA408">
        <v>0.0781688</v>
      </c>
      <c r="EB408">
        <v>0.07680919999999999</v>
      </c>
      <c r="EC408">
        <v>0.0900569</v>
      </c>
      <c r="ED408">
        <v>0.0648195</v>
      </c>
      <c r="EE408">
        <v>29258.3</v>
      </c>
      <c r="EF408">
        <v>29448.5</v>
      </c>
      <c r="EG408">
        <v>29491.9</v>
      </c>
      <c r="EH408">
        <v>29495.9</v>
      </c>
      <c r="EI408">
        <v>35570.4</v>
      </c>
      <c r="EJ408">
        <v>36681.2</v>
      </c>
      <c r="EK408">
        <v>41561</v>
      </c>
      <c r="EL408">
        <v>42029.3</v>
      </c>
      <c r="EM408">
        <v>1.97327</v>
      </c>
      <c r="EN408">
        <v>1.93027</v>
      </c>
      <c r="EO408">
        <v>0.108965</v>
      </c>
      <c r="EP408">
        <v>0</v>
      </c>
      <c r="EQ408">
        <v>23.2544</v>
      </c>
      <c r="ER408">
        <v>999.9</v>
      </c>
      <c r="ES408">
        <v>42.1</v>
      </c>
      <c r="ET408">
        <v>28.4</v>
      </c>
      <c r="EU408">
        <v>17.8922</v>
      </c>
      <c r="EV408">
        <v>62.7635</v>
      </c>
      <c r="EW408">
        <v>33.2412</v>
      </c>
      <c r="EX408">
        <v>1</v>
      </c>
      <c r="EY408">
        <v>-0.157337</v>
      </c>
      <c r="EZ408">
        <v>1.7244</v>
      </c>
      <c r="FA408">
        <v>20.3774</v>
      </c>
      <c r="FB408">
        <v>5.21879</v>
      </c>
      <c r="FC408">
        <v>12.0099</v>
      </c>
      <c r="FD408">
        <v>4.9899</v>
      </c>
      <c r="FE408">
        <v>3.2885</v>
      </c>
      <c r="FF408">
        <v>9999</v>
      </c>
      <c r="FG408">
        <v>9999</v>
      </c>
      <c r="FH408">
        <v>9999</v>
      </c>
      <c r="FI408">
        <v>268.1</v>
      </c>
      <c r="FJ408">
        <v>1.86693</v>
      </c>
      <c r="FK408">
        <v>1.86606</v>
      </c>
      <c r="FL408">
        <v>1.86554</v>
      </c>
      <c r="FM408">
        <v>1.86546</v>
      </c>
      <c r="FN408">
        <v>1.86729</v>
      </c>
      <c r="FO408">
        <v>1.86981</v>
      </c>
      <c r="FP408">
        <v>1.86844</v>
      </c>
      <c r="FQ408">
        <v>1.86995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-2.977</v>
      </c>
      <c r="GF408">
        <v>-0.1359</v>
      </c>
      <c r="GG408">
        <v>-1.924539205026614</v>
      </c>
      <c r="GH408">
        <v>-0.003472570976848066</v>
      </c>
      <c r="GI408">
        <v>7.724417303660118E-07</v>
      </c>
      <c r="GJ408">
        <v>-2.052396271755168E-10</v>
      </c>
      <c r="GK408">
        <v>-0.1837585470287317</v>
      </c>
      <c r="GL408">
        <v>-0.01104087791735834</v>
      </c>
      <c r="GM408">
        <v>0.001110027317673367</v>
      </c>
      <c r="GN408">
        <v>-2.007286811265012E-05</v>
      </c>
      <c r="GO408">
        <v>4</v>
      </c>
      <c r="GP408">
        <v>2317</v>
      </c>
      <c r="GQ408">
        <v>1</v>
      </c>
      <c r="GR408">
        <v>22</v>
      </c>
      <c r="GS408">
        <v>8693.1</v>
      </c>
      <c r="GT408">
        <v>8693.200000000001</v>
      </c>
      <c r="GU408">
        <v>0.811768</v>
      </c>
      <c r="GV408">
        <v>2.2229</v>
      </c>
      <c r="GW408">
        <v>1.39648</v>
      </c>
      <c r="GX408">
        <v>2.33398</v>
      </c>
      <c r="GY408">
        <v>1.49536</v>
      </c>
      <c r="GZ408">
        <v>2.44995</v>
      </c>
      <c r="HA408">
        <v>32.5761</v>
      </c>
      <c r="HB408">
        <v>15.9182</v>
      </c>
      <c r="HC408">
        <v>18</v>
      </c>
      <c r="HD408">
        <v>520.121</v>
      </c>
      <c r="HE408">
        <v>448.798</v>
      </c>
      <c r="HF408">
        <v>21.6229</v>
      </c>
      <c r="HG408">
        <v>25.4581</v>
      </c>
      <c r="HH408">
        <v>29.9999</v>
      </c>
      <c r="HI408">
        <v>25.4852</v>
      </c>
      <c r="HJ408">
        <v>25.4354</v>
      </c>
      <c r="HK408">
        <v>16.2218</v>
      </c>
      <c r="HL408">
        <v>31.9727</v>
      </c>
      <c r="HM408">
        <v>30.2701</v>
      </c>
      <c r="HN408">
        <v>21.5967</v>
      </c>
      <c r="HO408">
        <v>299.517</v>
      </c>
      <c r="HP408">
        <v>12.0888</v>
      </c>
      <c r="HQ408">
        <v>100.88</v>
      </c>
      <c r="HR408">
        <v>100.943</v>
      </c>
    </row>
    <row r="409" spans="1:226">
      <c r="A409">
        <v>393</v>
      </c>
      <c r="B409">
        <v>1664380912.1</v>
      </c>
      <c r="C409">
        <v>4707.099999904633</v>
      </c>
      <c r="D409" t="s">
        <v>1152</v>
      </c>
      <c r="E409" t="s">
        <v>1153</v>
      </c>
      <c r="F409">
        <v>5</v>
      </c>
      <c r="G409" t="s">
        <v>1137</v>
      </c>
      <c r="H409" t="s">
        <v>354</v>
      </c>
      <c r="I409">
        <v>1664380904.314285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318.4591532224414</v>
      </c>
      <c r="AK409">
        <v>313.4183818181817</v>
      </c>
      <c r="AL409">
        <v>-3.139923036421765</v>
      </c>
      <c r="AM409">
        <v>64.68580129579048</v>
      </c>
      <c r="AN409">
        <f>(AP409 - AO409 + BO409*1E3/(8.314*(BQ409+273.15)) * AR409/BN409 * AQ409) * BN409/(100*BB409) * 1000/(1000 - AP409)</f>
        <v>0</v>
      </c>
      <c r="AO409">
        <v>11.98322731064733</v>
      </c>
      <c r="AP409">
        <v>18.29407393939394</v>
      </c>
      <c r="AQ409">
        <v>0.0001361463460012297</v>
      </c>
      <c r="AR409">
        <v>104.0483672681658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1664380904.314285</v>
      </c>
      <c r="BH409">
        <v>329.9809285714286</v>
      </c>
      <c r="BI409">
        <v>330.6906071428571</v>
      </c>
      <c r="BJ409">
        <v>18.28695</v>
      </c>
      <c r="BK409">
        <v>11.91696785714285</v>
      </c>
      <c r="BL409">
        <v>332.9836071428571</v>
      </c>
      <c r="BM409">
        <v>18.42287857142858</v>
      </c>
      <c r="BN409">
        <v>500.0686071428572</v>
      </c>
      <c r="BO409">
        <v>91.40215000000001</v>
      </c>
      <c r="BP409">
        <v>0.09993869285714285</v>
      </c>
      <c r="BQ409">
        <v>25.20004642857143</v>
      </c>
      <c r="BR409">
        <v>25.04491428571429</v>
      </c>
      <c r="BS409">
        <v>999.9000000000002</v>
      </c>
      <c r="BT409">
        <v>0</v>
      </c>
      <c r="BU409">
        <v>0</v>
      </c>
      <c r="BV409">
        <v>10003.28142857143</v>
      </c>
      <c r="BW409">
        <v>0</v>
      </c>
      <c r="BX409">
        <v>7.869059999999998</v>
      </c>
      <c r="BY409">
        <v>-0.7096203571428573</v>
      </c>
      <c r="BZ409">
        <v>336.1276428571429</v>
      </c>
      <c r="CA409">
        <v>334.6779642857143</v>
      </c>
      <c r="CB409">
        <v>6.369988214285714</v>
      </c>
      <c r="CC409">
        <v>330.6906071428571</v>
      </c>
      <c r="CD409">
        <v>11.91696785714285</v>
      </c>
      <c r="CE409">
        <v>1.671465714285715</v>
      </c>
      <c r="CF409">
        <v>1.089235714285714</v>
      </c>
      <c r="CG409">
        <v>14.63394285714286</v>
      </c>
      <c r="CH409">
        <v>8.167858571428571</v>
      </c>
      <c r="CI409">
        <v>1999.994285714286</v>
      </c>
      <c r="CJ409">
        <v>0.9800073571428572</v>
      </c>
      <c r="CK409">
        <v>0.01999312142857143</v>
      </c>
      <c r="CL409">
        <v>0</v>
      </c>
      <c r="CM409">
        <v>779.1551785714285</v>
      </c>
      <c r="CN409">
        <v>5.00097</v>
      </c>
      <c r="CO409">
        <v>15549.35714285714</v>
      </c>
      <c r="CP409">
        <v>16707.56428571429</v>
      </c>
      <c r="CQ409">
        <v>39.35699999999999</v>
      </c>
      <c r="CR409">
        <v>39.80314285714286</v>
      </c>
      <c r="CS409">
        <v>39.38164285714286</v>
      </c>
      <c r="CT409">
        <v>39.312</v>
      </c>
      <c r="CU409">
        <v>39.68699999999999</v>
      </c>
      <c r="CV409">
        <v>1955.104285714286</v>
      </c>
      <c r="CW409">
        <v>39.89000000000001</v>
      </c>
      <c r="CX409">
        <v>0</v>
      </c>
      <c r="CY409">
        <v>1664380916.2</v>
      </c>
      <c r="CZ409">
        <v>0</v>
      </c>
      <c r="DA409">
        <v>0</v>
      </c>
      <c r="DB409" t="s">
        <v>356</v>
      </c>
      <c r="DC409">
        <v>1663859321.1</v>
      </c>
      <c r="DD409">
        <v>1663859315.6</v>
      </c>
      <c r="DE409">
        <v>0</v>
      </c>
      <c r="DF409">
        <v>0.196</v>
      </c>
      <c r="DG409">
        <v>-0.001</v>
      </c>
      <c r="DH409">
        <v>-5.941</v>
      </c>
      <c r="DI409">
        <v>-0.174</v>
      </c>
      <c r="DJ409">
        <v>1500</v>
      </c>
      <c r="DK409">
        <v>17</v>
      </c>
      <c r="DL409">
        <v>0.13</v>
      </c>
      <c r="DM409">
        <v>0.04</v>
      </c>
      <c r="DN409">
        <v>-1.69286749</v>
      </c>
      <c r="DO409">
        <v>19.07822860637899</v>
      </c>
      <c r="DP409">
        <v>1.848742656656708</v>
      </c>
      <c r="DQ409">
        <v>0</v>
      </c>
      <c r="DR409">
        <v>6.416591250000001</v>
      </c>
      <c r="DS409">
        <v>-0.9004870919324691</v>
      </c>
      <c r="DT409">
        <v>0.08873571975781502</v>
      </c>
      <c r="DU409">
        <v>0</v>
      </c>
      <c r="DV409">
        <v>0</v>
      </c>
      <c r="DW409">
        <v>2</v>
      </c>
      <c r="DX409" t="s">
        <v>357</v>
      </c>
      <c r="DY409">
        <v>2.98454</v>
      </c>
      <c r="DZ409">
        <v>2.7156</v>
      </c>
      <c r="EA409">
        <v>0.0751448</v>
      </c>
      <c r="EB409">
        <v>0.0735688</v>
      </c>
      <c r="EC409">
        <v>0.09006450000000001</v>
      </c>
      <c r="ED409">
        <v>0.0649724</v>
      </c>
      <c r="EE409">
        <v>29353.7</v>
      </c>
      <c r="EF409">
        <v>29552</v>
      </c>
      <c r="EG409">
        <v>29491.4</v>
      </c>
      <c r="EH409">
        <v>29496.1</v>
      </c>
      <c r="EI409">
        <v>35569.3</v>
      </c>
      <c r="EJ409">
        <v>36675.5</v>
      </c>
      <c r="EK409">
        <v>41560.1</v>
      </c>
      <c r="EL409">
        <v>42029.7</v>
      </c>
      <c r="EM409">
        <v>1.97322</v>
      </c>
      <c r="EN409">
        <v>1.93065</v>
      </c>
      <c r="EO409">
        <v>0.108391</v>
      </c>
      <c r="EP409">
        <v>0</v>
      </c>
      <c r="EQ409">
        <v>23.2478</v>
      </c>
      <c r="ER409">
        <v>999.9</v>
      </c>
      <c r="ES409">
        <v>42.1</v>
      </c>
      <c r="ET409">
        <v>28.4</v>
      </c>
      <c r="EU409">
        <v>17.8896</v>
      </c>
      <c r="EV409">
        <v>63.0135</v>
      </c>
      <c r="EW409">
        <v>33.6018</v>
      </c>
      <c r="EX409">
        <v>1</v>
      </c>
      <c r="EY409">
        <v>-0.15768</v>
      </c>
      <c r="EZ409">
        <v>1.72546</v>
      </c>
      <c r="FA409">
        <v>20.3776</v>
      </c>
      <c r="FB409">
        <v>5.21834</v>
      </c>
      <c r="FC409">
        <v>12.0099</v>
      </c>
      <c r="FD409">
        <v>4.98995</v>
      </c>
      <c r="FE409">
        <v>3.2885</v>
      </c>
      <c r="FF409">
        <v>9999</v>
      </c>
      <c r="FG409">
        <v>9999</v>
      </c>
      <c r="FH409">
        <v>9999</v>
      </c>
      <c r="FI409">
        <v>268.1</v>
      </c>
      <c r="FJ409">
        <v>1.86693</v>
      </c>
      <c r="FK409">
        <v>1.86607</v>
      </c>
      <c r="FL409">
        <v>1.86554</v>
      </c>
      <c r="FM409">
        <v>1.86551</v>
      </c>
      <c r="FN409">
        <v>1.86731</v>
      </c>
      <c r="FO409">
        <v>1.86981</v>
      </c>
      <c r="FP409">
        <v>1.86845</v>
      </c>
      <c r="FQ409">
        <v>1.86996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-2.93</v>
      </c>
      <c r="GF409">
        <v>-0.1358</v>
      </c>
      <c r="GG409">
        <v>-1.924539205026614</v>
      </c>
      <c r="GH409">
        <v>-0.003472570976848066</v>
      </c>
      <c r="GI409">
        <v>7.724417303660118E-07</v>
      </c>
      <c r="GJ409">
        <v>-2.052396271755168E-10</v>
      </c>
      <c r="GK409">
        <v>-0.1837585470287317</v>
      </c>
      <c r="GL409">
        <v>-0.01104087791735834</v>
      </c>
      <c r="GM409">
        <v>0.001110027317673367</v>
      </c>
      <c r="GN409">
        <v>-2.007286811265012E-05</v>
      </c>
      <c r="GO409">
        <v>4</v>
      </c>
      <c r="GP409">
        <v>2317</v>
      </c>
      <c r="GQ409">
        <v>1</v>
      </c>
      <c r="GR409">
        <v>22</v>
      </c>
      <c r="GS409">
        <v>8693.200000000001</v>
      </c>
      <c r="GT409">
        <v>8693.299999999999</v>
      </c>
      <c r="GU409">
        <v>0.780029</v>
      </c>
      <c r="GV409">
        <v>2.22412</v>
      </c>
      <c r="GW409">
        <v>1.39648</v>
      </c>
      <c r="GX409">
        <v>2.33521</v>
      </c>
      <c r="GY409">
        <v>1.49536</v>
      </c>
      <c r="GZ409">
        <v>2.40845</v>
      </c>
      <c r="HA409">
        <v>32.5761</v>
      </c>
      <c r="HB409">
        <v>15.9095</v>
      </c>
      <c r="HC409">
        <v>18</v>
      </c>
      <c r="HD409">
        <v>520.076</v>
      </c>
      <c r="HE409">
        <v>449.02</v>
      </c>
      <c r="HF409">
        <v>21.5813</v>
      </c>
      <c r="HG409">
        <v>25.4581</v>
      </c>
      <c r="HH409">
        <v>29.9999</v>
      </c>
      <c r="HI409">
        <v>25.4838</v>
      </c>
      <c r="HJ409">
        <v>25.4345</v>
      </c>
      <c r="HK409">
        <v>15.5105</v>
      </c>
      <c r="HL409">
        <v>31.355</v>
      </c>
      <c r="HM409">
        <v>29.8979</v>
      </c>
      <c r="HN409">
        <v>21.5568</v>
      </c>
      <c r="HO409">
        <v>279.482</v>
      </c>
      <c r="HP409">
        <v>12.1497</v>
      </c>
      <c r="HQ409">
        <v>100.878</v>
      </c>
      <c r="HR409">
        <v>100.944</v>
      </c>
    </row>
    <row r="410" spans="1:226">
      <c r="A410">
        <v>394</v>
      </c>
      <c r="B410">
        <v>1664380917.1</v>
      </c>
      <c r="C410">
        <v>4712.099999904633</v>
      </c>
      <c r="D410" t="s">
        <v>1154</v>
      </c>
      <c r="E410" t="s">
        <v>1155</v>
      </c>
      <c r="F410">
        <v>5</v>
      </c>
      <c r="G410" t="s">
        <v>1137</v>
      </c>
      <c r="H410" t="s">
        <v>354</v>
      </c>
      <c r="I410">
        <v>1664380909.6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301.6828480270178</v>
      </c>
      <c r="AK410">
        <v>297.7029818181817</v>
      </c>
      <c r="AL410">
        <v>-3.146417349196644</v>
      </c>
      <c r="AM410">
        <v>64.68580129579048</v>
      </c>
      <c r="AN410">
        <f>(AP410 - AO410 + BO410*1E3/(8.314*(BQ410+273.15)) * AR410/BN410 * AQ410) * BN410/(100*BB410) * 1000/(1000 - AP410)</f>
        <v>0</v>
      </c>
      <c r="AO410">
        <v>12.01059191152295</v>
      </c>
      <c r="AP410">
        <v>18.28011575757576</v>
      </c>
      <c r="AQ410">
        <v>-0.0003590340845048315</v>
      </c>
      <c r="AR410">
        <v>104.0483672681658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1664380909.6</v>
      </c>
      <c r="BH410">
        <v>313.8205185185186</v>
      </c>
      <c r="BI410">
        <v>313.1470740740741</v>
      </c>
      <c r="BJ410">
        <v>18.28894074074074</v>
      </c>
      <c r="BK410">
        <v>11.9778</v>
      </c>
      <c r="BL410">
        <v>316.7739629629629</v>
      </c>
      <c r="BM410">
        <v>18.42484074074074</v>
      </c>
      <c r="BN410">
        <v>500.0695925925926</v>
      </c>
      <c r="BO410">
        <v>91.40374444444444</v>
      </c>
      <c r="BP410">
        <v>0.09993677777777778</v>
      </c>
      <c r="BQ410">
        <v>25.18008148148148</v>
      </c>
      <c r="BR410">
        <v>25.03650740740741</v>
      </c>
      <c r="BS410">
        <v>999.9000000000001</v>
      </c>
      <c r="BT410">
        <v>0</v>
      </c>
      <c r="BU410">
        <v>0</v>
      </c>
      <c r="BV410">
        <v>10002.66296296296</v>
      </c>
      <c r="BW410">
        <v>0</v>
      </c>
      <c r="BX410">
        <v>7.869059999999998</v>
      </c>
      <c r="BY410">
        <v>0.6734225925925926</v>
      </c>
      <c r="BZ410">
        <v>319.6668888888889</v>
      </c>
      <c r="CA410">
        <v>316.9428518518519</v>
      </c>
      <c r="CB410">
        <v>6.311144814814815</v>
      </c>
      <c r="CC410">
        <v>313.1470740740741</v>
      </c>
      <c r="CD410">
        <v>11.9778</v>
      </c>
      <c r="CE410">
        <v>1.671676296296297</v>
      </c>
      <c r="CF410">
        <v>1.094814074074074</v>
      </c>
      <c r="CG410">
        <v>14.63588518518518</v>
      </c>
      <c r="CH410">
        <v>8.2432</v>
      </c>
      <c r="CI410">
        <v>2000.014814814815</v>
      </c>
      <c r="CJ410">
        <v>0.9800074444444447</v>
      </c>
      <c r="CK410">
        <v>0.01999303703703704</v>
      </c>
      <c r="CL410">
        <v>0</v>
      </c>
      <c r="CM410">
        <v>772.7892962962965</v>
      </c>
      <c r="CN410">
        <v>5.00097</v>
      </c>
      <c r="CO410">
        <v>15423.65185185186</v>
      </c>
      <c r="CP410">
        <v>16707.73333333333</v>
      </c>
      <c r="CQ410">
        <v>39.33533333333333</v>
      </c>
      <c r="CR410">
        <v>39.78214814814815</v>
      </c>
      <c r="CS410">
        <v>39.375</v>
      </c>
      <c r="CT410">
        <v>39.312</v>
      </c>
      <c r="CU410">
        <v>39.6824074074074</v>
      </c>
      <c r="CV410">
        <v>1955.124814814815</v>
      </c>
      <c r="CW410">
        <v>39.89000000000001</v>
      </c>
      <c r="CX410">
        <v>0</v>
      </c>
      <c r="CY410">
        <v>1664380921</v>
      </c>
      <c r="CZ410">
        <v>0</v>
      </c>
      <c r="DA410">
        <v>0</v>
      </c>
      <c r="DB410" t="s">
        <v>356</v>
      </c>
      <c r="DC410">
        <v>1663859321.1</v>
      </c>
      <c r="DD410">
        <v>1663859315.6</v>
      </c>
      <c r="DE410">
        <v>0</v>
      </c>
      <c r="DF410">
        <v>0.196</v>
      </c>
      <c r="DG410">
        <v>-0.001</v>
      </c>
      <c r="DH410">
        <v>-5.941</v>
      </c>
      <c r="DI410">
        <v>-0.174</v>
      </c>
      <c r="DJ410">
        <v>1500</v>
      </c>
      <c r="DK410">
        <v>17</v>
      </c>
      <c r="DL410">
        <v>0.13</v>
      </c>
      <c r="DM410">
        <v>0.04</v>
      </c>
      <c r="DN410">
        <v>-0.20360824</v>
      </c>
      <c r="DO410">
        <v>15.88912123677299</v>
      </c>
      <c r="DP410">
        <v>1.533232959475698</v>
      </c>
      <c r="DQ410">
        <v>0</v>
      </c>
      <c r="DR410">
        <v>6.351205999999999</v>
      </c>
      <c r="DS410">
        <v>-0.6841639024390441</v>
      </c>
      <c r="DT410">
        <v>0.06848364599669031</v>
      </c>
      <c r="DU410">
        <v>0</v>
      </c>
      <c r="DV410">
        <v>0</v>
      </c>
      <c r="DW410">
        <v>2</v>
      </c>
      <c r="DX410" t="s">
        <v>357</v>
      </c>
      <c r="DY410">
        <v>2.98442</v>
      </c>
      <c r="DZ410">
        <v>2.71569</v>
      </c>
      <c r="EA410">
        <v>0.07205350000000001</v>
      </c>
      <c r="EB410">
        <v>0.070275</v>
      </c>
      <c r="EC410">
        <v>0.0900188</v>
      </c>
      <c r="ED410">
        <v>0.06520720000000001</v>
      </c>
      <c r="EE410">
        <v>29451.3</v>
      </c>
      <c r="EF410">
        <v>29657.3</v>
      </c>
      <c r="EG410">
        <v>29490.8</v>
      </c>
      <c r="EH410">
        <v>29496.3</v>
      </c>
      <c r="EI410">
        <v>35570.5</v>
      </c>
      <c r="EJ410">
        <v>36666.1</v>
      </c>
      <c r="EK410">
        <v>41559.5</v>
      </c>
      <c r="EL410">
        <v>42029.7</v>
      </c>
      <c r="EM410">
        <v>1.97343</v>
      </c>
      <c r="EN410">
        <v>1.93047</v>
      </c>
      <c r="EO410">
        <v>0.108257</v>
      </c>
      <c r="EP410">
        <v>0</v>
      </c>
      <c r="EQ410">
        <v>23.2422</v>
      </c>
      <c r="ER410">
        <v>999.9</v>
      </c>
      <c r="ES410">
        <v>42</v>
      </c>
      <c r="ET410">
        <v>28.4</v>
      </c>
      <c r="EU410">
        <v>17.8458</v>
      </c>
      <c r="EV410">
        <v>62.6935</v>
      </c>
      <c r="EW410">
        <v>33.8021</v>
      </c>
      <c r="EX410">
        <v>1</v>
      </c>
      <c r="EY410">
        <v>-0.157866</v>
      </c>
      <c r="EZ410">
        <v>1.6899</v>
      </c>
      <c r="FA410">
        <v>20.3777</v>
      </c>
      <c r="FB410">
        <v>5.21774</v>
      </c>
      <c r="FC410">
        <v>12.0099</v>
      </c>
      <c r="FD410">
        <v>4.98995</v>
      </c>
      <c r="FE410">
        <v>3.2885</v>
      </c>
      <c r="FF410">
        <v>9999</v>
      </c>
      <c r="FG410">
        <v>9999</v>
      </c>
      <c r="FH410">
        <v>9999</v>
      </c>
      <c r="FI410">
        <v>268.1</v>
      </c>
      <c r="FJ410">
        <v>1.86691</v>
      </c>
      <c r="FK410">
        <v>1.86608</v>
      </c>
      <c r="FL410">
        <v>1.86554</v>
      </c>
      <c r="FM410">
        <v>1.86549</v>
      </c>
      <c r="FN410">
        <v>1.86731</v>
      </c>
      <c r="FO410">
        <v>1.86981</v>
      </c>
      <c r="FP410">
        <v>1.86845</v>
      </c>
      <c r="FQ410">
        <v>1.86996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-2.883</v>
      </c>
      <c r="GF410">
        <v>-0.136</v>
      </c>
      <c r="GG410">
        <v>-1.924539205026614</v>
      </c>
      <c r="GH410">
        <v>-0.003472570976848066</v>
      </c>
      <c r="GI410">
        <v>7.724417303660118E-07</v>
      </c>
      <c r="GJ410">
        <v>-2.052396271755168E-10</v>
      </c>
      <c r="GK410">
        <v>-0.1837585470287317</v>
      </c>
      <c r="GL410">
        <v>-0.01104087791735834</v>
      </c>
      <c r="GM410">
        <v>0.001110027317673367</v>
      </c>
      <c r="GN410">
        <v>-2.007286811265012E-05</v>
      </c>
      <c r="GO410">
        <v>4</v>
      </c>
      <c r="GP410">
        <v>2317</v>
      </c>
      <c r="GQ410">
        <v>1</v>
      </c>
      <c r="GR410">
        <v>22</v>
      </c>
      <c r="GS410">
        <v>8693.299999999999</v>
      </c>
      <c r="GT410">
        <v>8693.4</v>
      </c>
      <c r="GU410">
        <v>0.744629</v>
      </c>
      <c r="GV410">
        <v>2.22778</v>
      </c>
      <c r="GW410">
        <v>1.39648</v>
      </c>
      <c r="GX410">
        <v>2.33521</v>
      </c>
      <c r="GY410">
        <v>1.49536</v>
      </c>
      <c r="GZ410">
        <v>2.35718</v>
      </c>
      <c r="HA410">
        <v>32.5761</v>
      </c>
      <c r="HB410">
        <v>15.9095</v>
      </c>
      <c r="HC410">
        <v>18</v>
      </c>
      <c r="HD410">
        <v>520.199</v>
      </c>
      <c r="HE410">
        <v>448.895</v>
      </c>
      <c r="HF410">
        <v>21.5424</v>
      </c>
      <c r="HG410">
        <v>25.4559</v>
      </c>
      <c r="HH410">
        <v>30</v>
      </c>
      <c r="HI410">
        <v>25.4831</v>
      </c>
      <c r="HJ410">
        <v>25.4323</v>
      </c>
      <c r="HK410">
        <v>14.8539</v>
      </c>
      <c r="HL410">
        <v>31.057</v>
      </c>
      <c r="HM410">
        <v>29.8979</v>
      </c>
      <c r="HN410">
        <v>21.5304</v>
      </c>
      <c r="HO410">
        <v>266.127</v>
      </c>
      <c r="HP410">
        <v>12.2193</v>
      </c>
      <c r="HQ410">
        <v>100.876</v>
      </c>
      <c r="HR410">
        <v>100.944</v>
      </c>
    </row>
    <row r="411" spans="1:226">
      <c r="A411">
        <v>395</v>
      </c>
      <c r="B411">
        <v>1664380922.1</v>
      </c>
      <c r="C411">
        <v>4717.099999904633</v>
      </c>
      <c r="D411" t="s">
        <v>1156</v>
      </c>
      <c r="E411" t="s">
        <v>1157</v>
      </c>
      <c r="F411">
        <v>5</v>
      </c>
      <c r="G411" t="s">
        <v>1137</v>
      </c>
      <c r="H411" t="s">
        <v>354</v>
      </c>
      <c r="I411">
        <v>1664380914.314285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284.977064584322</v>
      </c>
      <c r="AK411">
        <v>282.0950303030302</v>
      </c>
      <c r="AL411">
        <v>-3.114942217385824</v>
      </c>
      <c r="AM411">
        <v>64.68580129579048</v>
      </c>
      <c r="AN411">
        <f>(AP411 - AO411 + BO411*1E3/(8.314*(BQ411+273.15)) * AR411/BN411 * AQ411) * BN411/(100*BB411) * 1000/(1000 - AP411)</f>
        <v>0</v>
      </c>
      <c r="AO411">
        <v>12.0967770675749</v>
      </c>
      <c r="AP411">
        <v>18.28412060606061</v>
      </c>
      <c r="AQ411">
        <v>0.0001009993555446041</v>
      </c>
      <c r="AR411">
        <v>104.0483672681658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1664380914.314285</v>
      </c>
      <c r="BH411">
        <v>299.3276428571429</v>
      </c>
      <c r="BI411">
        <v>297.5362142857143</v>
      </c>
      <c r="BJ411">
        <v>18.28682857142857</v>
      </c>
      <c r="BK411">
        <v>12.02904642857143</v>
      </c>
      <c r="BL411">
        <v>302.2367142857143</v>
      </c>
      <c r="BM411">
        <v>18.42275714285714</v>
      </c>
      <c r="BN411">
        <v>500.0673571428572</v>
      </c>
      <c r="BO411">
        <v>91.40471071428571</v>
      </c>
      <c r="BP411">
        <v>0.100000075</v>
      </c>
      <c r="BQ411">
        <v>25.16263214285715</v>
      </c>
      <c r="BR411">
        <v>25.023575</v>
      </c>
      <c r="BS411">
        <v>999.9000000000002</v>
      </c>
      <c r="BT411">
        <v>0</v>
      </c>
      <c r="BU411">
        <v>0</v>
      </c>
      <c r="BV411">
        <v>9998.995714285715</v>
      </c>
      <c r="BW411">
        <v>0</v>
      </c>
      <c r="BX411">
        <v>7.869059999999998</v>
      </c>
      <c r="BY411">
        <v>1.791440928571429</v>
      </c>
      <c r="BZ411">
        <v>304.9033214285714</v>
      </c>
      <c r="CA411">
        <v>301.1580714285714</v>
      </c>
      <c r="CB411">
        <v>6.257781428571429</v>
      </c>
      <c r="CC411">
        <v>297.5362142857143</v>
      </c>
      <c r="CD411">
        <v>12.02904642857143</v>
      </c>
      <c r="CE411">
        <v>1.671501785714286</v>
      </c>
      <c r="CF411">
        <v>1.099510714285714</v>
      </c>
      <c r="CG411">
        <v>14.63426785714286</v>
      </c>
      <c r="CH411">
        <v>8.306192857142856</v>
      </c>
      <c r="CI411">
        <v>2000.010357142857</v>
      </c>
      <c r="CJ411">
        <v>0.9800072500000001</v>
      </c>
      <c r="CK411">
        <v>0.019993225</v>
      </c>
      <c r="CL411">
        <v>0</v>
      </c>
      <c r="CM411">
        <v>767.3666785714286</v>
      </c>
      <c r="CN411">
        <v>5.00097</v>
      </c>
      <c r="CO411">
        <v>15317.31071428572</v>
      </c>
      <c r="CP411">
        <v>16707.7</v>
      </c>
      <c r="CQ411">
        <v>39.3165</v>
      </c>
      <c r="CR411">
        <v>39.76328571428571</v>
      </c>
      <c r="CS411">
        <v>39.36149999999999</v>
      </c>
      <c r="CT411">
        <v>39.30757142857142</v>
      </c>
      <c r="CU411">
        <v>39.66264285714286</v>
      </c>
      <c r="CV411">
        <v>1955.120357142857</v>
      </c>
      <c r="CW411">
        <v>39.89000000000001</v>
      </c>
      <c r="CX411">
        <v>0</v>
      </c>
      <c r="CY411">
        <v>1664380926.4</v>
      </c>
      <c r="CZ411">
        <v>0</v>
      </c>
      <c r="DA411">
        <v>0</v>
      </c>
      <c r="DB411" t="s">
        <v>356</v>
      </c>
      <c r="DC411">
        <v>1663859321.1</v>
      </c>
      <c r="DD411">
        <v>1663859315.6</v>
      </c>
      <c r="DE411">
        <v>0</v>
      </c>
      <c r="DF411">
        <v>0.196</v>
      </c>
      <c r="DG411">
        <v>-0.001</v>
      </c>
      <c r="DH411">
        <v>-5.941</v>
      </c>
      <c r="DI411">
        <v>-0.174</v>
      </c>
      <c r="DJ411">
        <v>1500</v>
      </c>
      <c r="DK411">
        <v>17</v>
      </c>
      <c r="DL411">
        <v>0.13</v>
      </c>
      <c r="DM411">
        <v>0.04</v>
      </c>
      <c r="DN411">
        <v>1.134648302439024</v>
      </c>
      <c r="DO411">
        <v>14.33244109547038</v>
      </c>
      <c r="DP411">
        <v>1.41375127185815</v>
      </c>
      <c r="DQ411">
        <v>0</v>
      </c>
      <c r="DR411">
        <v>6.284668292682927</v>
      </c>
      <c r="DS411">
        <v>-0.6443866202090589</v>
      </c>
      <c r="DT411">
        <v>0.06465356862625193</v>
      </c>
      <c r="DU411">
        <v>0</v>
      </c>
      <c r="DV411">
        <v>0</v>
      </c>
      <c r="DW411">
        <v>2</v>
      </c>
      <c r="DX411" t="s">
        <v>357</v>
      </c>
      <c r="DY411">
        <v>2.98463</v>
      </c>
      <c r="DZ411">
        <v>2.71563</v>
      </c>
      <c r="EA411">
        <v>0.0689121</v>
      </c>
      <c r="EB411">
        <v>0.06691039999999999</v>
      </c>
      <c r="EC411">
        <v>0.0900358</v>
      </c>
      <c r="ED411">
        <v>0.0655133</v>
      </c>
      <c r="EE411">
        <v>29551</v>
      </c>
      <c r="EF411">
        <v>29764.4</v>
      </c>
      <c r="EG411">
        <v>29490.8</v>
      </c>
      <c r="EH411">
        <v>29496.1</v>
      </c>
      <c r="EI411">
        <v>35569.4</v>
      </c>
      <c r="EJ411">
        <v>36653.7</v>
      </c>
      <c r="EK411">
        <v>41559</v>
      </c>
      <c r="EL411">
        <v>42029.5</v>
      </c>
      <c r="EM411">
        <v>1.97353</v>
      </c>
      <c r="EN411">
        <v>1.93067</v>
      </c>
      <c r="EO411">
        <v>0.107232</v>
      </c>
      <c r="EP411">
        <v>0</v>
      </c>
      <c r="EQ411">
        <v>23.2363</v>
      </c>
      <c r="ER411">
        <v>999.9</v>
      </c>
      <c r="ES411">
        <v>41.9</v>
      </c>
      <c r="ET411">
        <v>28.4</v>
      </c>
      <c r="EU411">
        <v>17.8059</v>
      </c>
      <c r="EV411">
        <v>62.7335</v>
      </c>
      <c r="EW411">
        <v>33.6178</v>
      </c>
      <c r="EX411">
        <v>1</v>
      </c>
      <c r="EY411">
        <v>-0.157967</v>
      </c>
      <c r="EZ411">
        <v>1.64507</v>
      </c>
      <c r="FA411">
        <v>20.3783</v>
      </c>
      <c r="FB411">
        <v>5.21759</v>
      </c>
      <c r="FC411">
        <v>12.0099</v>
      </c>
      <c r="FD411">
        <v>4.9899</v>
      </c>
      <c r="FE411">
        <v>3.2885</v>
      </c>
      <c r="FF411">
        <v>9999</v>
      </c>
      <c r="FG411">
        <v>9999</v>
      </c>
      <c r="FH411">
        <v>9999</v>
      </c>
      <c r="FI411">
        <v>268.1</v>
      </c>
      <c r="FJ411">
        <v>1.86694</v>
      </c>
      <c r="FK411">
        <v>1.86606</v>
      </c>
      <c r="FL411">
        <v>1.86554</v>
      </c>
      <c r="FM411">
        <v>1.8655</v>
      </c>
      <c r="FN411">
        <v>1.8673</v>
      </c>
      <c r="FO411">
        <v>1.86981</v>
      </c>
      <c r="FP411">
        <v>1.86846</v>
      </c>
      <c r="FQ411">
        <v>1.86994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-2.835</v>
      </c>
      <c r="GF411">
        <v>-0.1359</v>
      </c>
      <c r="GG411">
        <v>-1.924539205026614</v>
      </c>
      <c r="GH411">
        <v>-0.003472570976848066</v>
      </c>
      <c r="GI411">
        <v>7.724417303660118E-07</v>
      </c>
      <c r="GJ411">
        <v>-2.052396271755168E-10</v>
      </c>
      <c r="GK411">
        <v>-0.1837585470287317</v>
      </c>
      <c r="GL411">
        <v>-0.01104087791735834</v>
      </c>
      <c r="GM411">
        <v>0.001110027317673367</v>
      </c>
      <c r="GN411">
        <v>-2.007286811265012E-05</v>
      </c>
      <c r="GO411">
        <v>4</v>
      </c>
      <c r="GP411">
        <v>2317</v>
      </c>
      <c r="GQ411">
        <v>1</v>
      </c>
      <c r="GR411">
        <v>22</v>
      </c>
      <c r="GS411">
        <v>8693.4</v>
      </c>
      <c r="GT411">
        <v>8693.4</v>
      </c>
      <c r="GU411">
        <v>0.71167</v>
      </c>
      <c r="GV411">
        <v>2.229</v>
      </c>
      <c r="GW411">
        <v>1.39648</v>
      </c>
      <c r="GX411">
        <v>2.33521</v>
      </c>
      <c r="GY411">
        <v>1.49536</v>
      </c>
      <c r="GZ411">
        <v>2.44263</v>
      </c>
      <c r="HA411">
        <v>32.5982</v>
      </c>
      <c r="HB411">
        <v>15.9182</v>
      </c>
      <c r="HC411">
        <v>18</v>
      </c>
      <c r="HD411">
        <v>520.244</v>
      </c>
      <c r="HE411">
        <v>449.017</v>
      </c>
      <c r="HF411">
        <v>21.5167</v>
      </c>
      <c r="HG411">
        <v>25.4559</v>
      </c>
      <c r="HH411">
        <v>29.9999</v>
      </c>
      <c r="HI411">
        <v>25.481</v>
      </c>
      <c r="HJ411">
        <v>25.4322</v>
      </c>
      <c r="HK411">
        <v>14.129</v>
      </c>
      <c r="HL411">
        <v>30.4533</v>
      </c>
      <c r="HM411">
        <v>29.8979</v>
      </c>
      <c r="HN411">
        <v>21.5209</v>
      </c>
      <c r="HO411">
        <v>246.093</v>
      </c>
      <c r="HP411">
        <v>12.2779</v>
      </c>
      <c r="HQ411">
        <v>100.876</v>
      </c>
      <c r="HR411">
        <v>100.944</v>
      </c>
    </row>
    <row r="412" spans="1:226">
      <c r="A412">
        <v>396</v>
      </c>
      <c r="B412">
        <v>1664380927.1</v>
      </c>
      <c r="C412">
        <v>4722.099999904633</v>
      </c>
      <c r="D412" t="s">
        <v>1158</v>
      </c>
      <c r="E412" t="s">
        <v>1159</v>
      </c>
      <c r="F412">
        <v>5</v>
      </c>
      <c r="G412" t="s">
        <v>1137</v>
      </c>
      <c r="H412" t="s">
        <v>354</v>
      </c>
      <c r="I412">
        <v>1664380919.6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268.2642792333282</v>
      </c>
      <c r="AK412">
        <v>266.4898606060607</v>
      </c>
      <c r="AL412">
        <v>-3.117400885857931</v>
      </c>
      <c r="AM412">
        <v>64.68580129579048</v>
      </c>
      <c r="AN412">
        <f>(AP412 - AO412 + BO412*1E3/(8.314*(BQ412+273.15)) * AR412/BN412 * AQ412) * BN412/(100*BB412) * 1000/(1000 - AP412)</f>
        <v>0</v>
      </c>
      <c r="AO412">
        <v>12.17350034067825</v>
      </c>
      <c r="AP412">
        <v>18.29562969696969</v>
      </c>
      <c r="AQ412">
        <v>0.0001451697953547176</v>
      </c>
      <c r="AR412">
        <v>104.0483672681658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1664380919.6</v>
      </c>
      <c r="BH412">
        <v>283.0726666666667</v>
      </c>
      <c r="BI412">
        <v>280.0423333333333</v>
      </c>
      <c r="BJ412">
        <v>18.28559629629629</v>
      </c>
      <c r="BK412">
        <v>12.09510740740741</v>
      </c>
      <c r="BL412">
        <v>285.9315555555555</v>
      </c>
      <c r="BM412">
        <v>18.42153333333334</v>
      </c>
      <c r="BN412">
        <v>500.0490370370371</v>
      </c>
      <c r="BO412">
        <v>91.40554074074073</v>
      </c>
      <c r="BP412">
        <v>0.09993531851851853</v>
      </c>
      <c r="BQ412">
        <v>25.14357777777778</v>
      </c>
      <c r="BR412">
        <v>25.01192962962963</v>
      </c>
      <c r="BS412">
        <v>999.9000000000001</v>
      </c>
      <c r="BT412">
        <v>0</v>
      </c>
      <c r="BU412">
        <v>0</v>
      </c>
      <c r="BV412">
        <v>10007.73074074074</v>
      </c>
      <c r="BW412">
        <v>0</v>
      </c>
      <c r="BX412">
        <v>7.869059999999998</v>
      </c>
      <c r="BY412">
        <v>3.030328888888889</v>
      </c>
      <c r="BZ412">
        <v>288.345</v>
      </c>
      <c r="CA412">
        <v>283.4698888888889</v>
      </c>
      <c r="CB412">
        <v>6.190474444444444</v>
      </c>
      <c r="CC412">
        <v>280.0423333333333</v>
      </c>
      <c r="CD412">
        <v>12.09510740740741</v>
      </c>
      <c r="CE412">
        <v>1.671404074074074</v>
      </c>
      <c r="CF412">
        <v>1.105560740740741</v>
      </c>
      <c r="CG412">
        <v>14.63335555555556</v>
      </c>
      <c r="CH412">
        <v>8.386978148148149</v>
      </c>
      <c r="CI412">
        <v>2000.016296296296</v>
      </c>
      <c r="CJ412">
        <v>0.9800075555555557</v>
      </c>
      <c r="CK412">
        <v>0.01999292962962963</v>
      </c>
      <c r="CL412">
        <v>0</v>
      </c>
      <c r="CM412">
        <v>761.8871851851852</v>
      </c>
      <c r="CN412">
        <v>5.00097</v>
      </c>
      <c r="CO412">
        <v>15209.47777777778</v>
      </c>
      <c r="CP412">
        <v>16707.76296296296</v>
      </c>
      <c r="CQ412">
        <v>39.312</v>
      </c>
      <c r="CR412">
        <v>39.75</v>
      </c>
      <c r="CS412">
        <v>39.34</v>
      </c>
      <c r="CT412">
        <v>39.29362962962963</v>
      </c>
      <c r="CU412">
        <v>39.64107407407408</v>
      </c>
      <c r="CV412">
        <v>1955.126296296296</v>
      </c>
      <c r="CW412">
        <v>39.89000000000001</v>
      </c>
      <c r="CX412">
        <v>0</v>
      </c>
      <c r="CY412">
        <v>1664380931.2</v>
      </c>
      <c r="CZ412">
        <v>0</v>
      </c>
      <c r="DA412">
        <v>0</v>
      </c>
      <c r="DB412" t="s">
        <v>356</v>
      </c>
      <c r="DC412">
        <v>1663859321.1</v>
      </c>
      <c r="DD412">
        <v>1663859315.6</v>
      </c>
      <c r="DE412">
        <v>0</v>
      </c>
      <c r="DF412">
        <v>0.196</v>
      </c>
      <c r="DG412">
        <v>-0.001</v>
      </c>
      <c r="DH412">
        <v>-5.941</v>
      </c>
      <c r="DI412">
        <v>-0.174</v>
      </c>
      <c r="DJ412">
        <v>1500</v>
      </c>
      <c r="DK412">
        <v>17</v>
      </c>
      <c r="DL412">
        <v>0.13</v>
      </c>
      <c r="DM412">
        <v>0.04</v>
      </c>
      <c r="DN412">
        <v>2.091193497560976</v>
      </c>
      <c r="DO412">
        <v>14.09448882648083</v>
      </c>
      <c r="DP412">
        <v>1.389983899716912</v>
      </c>
      <c r="DQ412">
        <v>0</v>
      </c>
      <c r="DR412">
        <v>6.238112926829269</v>
      </c>
      <c r="DS412">
        <v>-0.7552308710801204</v>
      </c>
      <c r="DT412">
        <v>0.07539098235665838</v>
      </c>
      <c r="DU412">
        <v>0</v>
      </c>
      <c r="DV412">
        <v>0</v>
      </c>
      <c r="DW412">
        <v>2</v>
      </c>
      <c r="DX412" t="s">
        <v>357</v>
      </c>
      <c r="DY412">
        <v>2.98454</v>
      </c>
      <c r="DZ412">
        <v>2.71576</v>
      </c>
      <c r="EA412">
        <v>0.0657063</v>
      </c>
      <c r="EB412">
        <v>0.0634667</v>
      </c>
      <c r="EC412">
        <v>0.0900749</v>
      </c>
      <c r="ED412">
        <v>0.0658059</v>
      </c>
      <c r="EE412">
        <v>29653.1</v>
      </c>
      <c r="EF412">
        <v>29874.3</v>
      </c>
      <c r="EG412">
        <v>29491.2</v>
      </c>
      <c r="EH412">
        <v>29496.1</v>
      </c>
      <c r="EI412">
        <v>35568.4</v>
      </c>
      <c r="EJ412">
        <v>36642.2</v>
      </c>
      <c r="EK412">
        <v>41559.8</v>
      </c>
      <c r="EL412">
        <v>42029.6</v>
      </c>
      <c r="EM412">
        <v>1.97313</v>
      </c>
      <c r="EN412">
        <v>1.93058</v>
      </c>
      <c r="EO412">
        <v>0.107978</v>
      </c>
      <c r="EP412">
        <v>0</v>
      </c>
      <c r="EQ412">
        <v>23.2304</v>
      </c>
      <c r="ER412">
        <v>999.9</v>
      </c>
      <c r="ES412">
        <v>41.9</v>
      </c>
      <c r="ET412">
        <v>28.4</v>
      </c>
      <c r="EU412">
        <v>17.8056</v>
      </c>
      <c r="EV412">
        <v>62.6835</v>
      </c>
      <c r="EW412">
        <v>33.2532</v>
      </c>
      <c r="EX412">
        <v>1</v>
      </c>
      <c r="EY412">
        <v>-0.158519</v>
      </c>
      <c r="EZ412">
        <v>1.57477</v>
      </c>
      <c r="FA412">
        <v>20.3787</v>
      </c>
      <c r="FB412">
        <v>5.21504</v>
      </c>
      <c r="FC412">
        <v>12.0099</v>
      </c>
      <c r="FD412">
        <v>4.9892</v>
      </c>
      <c r="FE412">
        <v>3.288</v>
      </c>
      <c r="FF412">
        <v>9999</v>
      </c>
      <c r="FG412">
        <v>9999</v>
      </c>
      <c r="FH412">
        <v>9999</v>
      </c>
      <c r="FI412">
        <v>268.1</v>
      </c>
      <c r="FJ412">
        <v>1.86693</v>
      </c>
      <c r="FK412">
        <v>1.86606</v>
      </c>
      <c r="FL412">
        <v>1.86554</v>
      </c>
      <c r="FM412">
        <v>1.86552</v>
      </c>
      <c r="FN412">
        <v>1.8673</v>
      </c>
      <c r="FO412">
        <v>1.86981</v>
      </c>
      <c r="FP412">
        <v>1.86845</v>
      </c>
      <c r="FQ412">
        <v>1.86996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-2.788</v>
      </c>
      <c r="GF412">
        <v>-0.1359</v>
      </c>
      <c r="GG412">
        <v>-1.924539205026614</v>
      </c>
      <c r="GH412">
        <v>-0.003472570976848066</v>
      </c>
      <c r="GI412">
        <v>7.724417303660118E-07</v>
      </c>
      <c r="GJ412">
        <v>-2.052396271755168E-10</v>
      </c>
      <c r="GK412">
        <v>-0.1837585470287317</v>
      </c>
      <c r="GL412">
        <v>-0.01104087791735834</v>
      </c>
      <c r="GM412">
        <v>0.001110027317673367</v>
      </c>
      <c r="GN412">
        <v>-2.007286811265012E-05</v>
      </c>
      <c r="GO412">
        <v>4</v>
      </c>
      <c r="GP412">
        <v>2317</v>
      </c>
      <c r="GQ412">
        <v>1</v>
      </c>
      <c r="GR412">
        <v>22</v>
      </c>
      <c r="GS412">
        <v>8693.4</v>
      </c>
      <c r="GT412">
        <v>8693.5</v>
      </c>
      <c r="GU412">
        <v>0.675049</v>
      </c>
      <c r="GV412">
        <v>2.22656</v>
      </c>
      <c r="GW412">
        <v>1.39648</v>
      </c>
      <c r="GX412">
        <v>2.33398</v>
      </c>
      <c r="GY412">
        <v>1.49536</v>
      </c>
      <c r="GZ412">
        <v>2.44629</v>
      </c>
      <c r="HA412">
        <v>32.5982</v>
      </c>
      <c r="HB412">
        <v>15.9182</v>
      </c>
      <c r="HC412">
        <v>18</v>
      </c>
      <c r="HD412">
        <v>519.982</v>
      </c>
      <c r="HE412">
        <v>448.939</v>
      </c>
      <c r="HF412">
        <v>21.5066</v>
      </c>
      <c r="HG412">
        <v>25.4546</v>
      </c>
      <c r="HH412">
        <v>29.9999</v>
      </c>
      <c r="HI412">
        <v>25.4807</v>
      </c>
      <c r="HJ412">
        <v>25.4302</v>
      </c>
      <c r="HK412">
        <v>13.4597</v>
      </c>
      <c r="HL412">
        <v>30.4533</v>
      </c>
      <c r="HM412">
        <v>29.8979</v>
      </c>
      <c r="HN412">
        <v>21.5173</v>
      </c>
      <c r="HO412">
        <v>232.736</v>
      </c>
      <c r="HP412">
        <v>12.1824</v>
      </c>
      <c r="HQ412">
        <v>100.877</v>
      </c>
      <c r="HR412">
        <v>100.944</v>
      </c>
    </row>
    <row r="413" spans="1:226">
      <c r="A413">
        <v>397</v>
      </c>
      <c r="B413">
        <v>1664380932.1</v>
      </c>
      <c r="C413">
        <v>4727.099999904633</v>
      </c>
      <c r="D413" t="s">
        <v>1160</v>
      </c>
      <c r="E413" t="s">
        <v>1161</v>
      </c>
      <c r="F413">
        <v>5</v>
      </c>
      <c r="G413" t="s">
        <v>1137</v>
      </c>
      <c r="H413" t="s">
        <v>354</v>
      </c>
      <c r="I413">
        <v>1664380924.314285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251.4903472337114</v>
      </c>
      <c r="AK413">
        <v>250.8627636363635</v>
      </c>
      <c r="AL413">
        <v>-3.128396408042903</v>
      </c>
      <c r="AM413">
        <v>64.68580129579048</v>
      </c>
      <c r="AN413">
        <f>(AP413 - AO413 + BO413*1E3/(8.314*(BQ413+273.15)) * AR413/BN413 * AQ413) * BN413/(100*BB413) * 1000/(1000 - AP413)</f>
        <v>0</v>
      </c>
      <c r="AO413">
        <v>12.22777554737615</v>
      </c>
      <c r="AP413">
        <v>18.30002848484848</v>
      </c>
      <c r="AQ413">
        <v>6.582712751560001E-05</v>
      </c>
      <c r="AR413">
        <v>104.0483672681658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1664380924.314285</v>
      </c>
      <c r="BH413">
        <v>268.6065357142857</v>
      </c>
      <c r="BI413">
        <v>264.4405357142857</v>
      </c>
      <c r="BJ413">
        <v>18.28983928571429</v>
      </c>
      <c r="BK413">
        <v>12.16066071428572</v>
      </c>
      <c r="BL413">
        <v>271.4205357142857</v>
      </c>
      <c r="BM413">
        <v>18.42573571428571</v>
      </c>
      <c r="BN413">
        <v>500.0641785714286</v>
      </c>
      <c r="BO413">
        <v>91.4053642857143</v>
      </c>
      <c r="BP413">
        <v>0.09997148928571428</v>
      </c>
      <c r="BQ413">
        <v>25.12723214285714</v>
      </c>
      <c r="BR413">
        <v>25.00668214285714</v>
      </c>
      <c r="BS413">
        <v>999.9000000000002</v>
      </c>
      <c r="BT413">
        <v>0</v>
      </c>
      <c r="BU413">
        <v>0</v>
      </c>
      <c r="BV413">
        <v>10007.43607142857</v>
      </c>
      <c r="BW413">
        <v>0</v>
      </c>
      <c r="BX413">
        <v>7.869059999999998</v>
      </c>
      <c r="BY413">
        <v>4.165952857142857</v>
      </c>
      <c r="BZ413">
        <v>273.6105714285715</v>
      </c>
      <c r="CA413">
        <v>267.6950357142857</v>
      </c>
      <c r="CB413">
        <v>6.129166785714287</v>
      </c>
      <c r="CC413">
        <v>264.4405357142857</v>
      </c>
      <c r="CD413">
        <v>12.16066071428572</v>
      </c>
      <c r="CE413">
        <v>1.671789285714286</v>
      </c>
      <c r="CF413">
        <v>1.111550714285714</v>
      </c>
      <c r="CG413">
        <v>14.63692857142857</v>
      </c>
      <c r="CH413">
        <v>8.466707142857143</v>
      </c>
      <c r="CI413">
        <v>2000.000357142857</v>
      </c>
      <c r="CJ413">
        <v>0.9800074642857144</v>
      </c>
      <c r="CK413">
        <v>0.01999301785714286</v>
      </c>
      <c r="CL413">
        <v>0</v>
      </c>
      <c r="CM413">
        <v>757.7948214285715</v>
      </c>
      <c r="CN413">
        <v>5.00097</v>
      </c>
      <c r="CO413">
        <v>15127.16071428571</v>
      </c>
      <c r="CP413">
        <v>16707.625</v>
      </c>
      <c r="CQ413">
        <v>39.29207142857143</v>
      </c>
      <c r="CR413">
        <v>39.75</v>
      </c>
      <c r="CS413">
        <v>39.32099999999999</v>
      </c>
      <c r="CT413">
        <v>39.27657142857144</v>
      </c>
      <c r="CU413">
        <v>39.62721428571428</v>
      </c>
      <c r="CV413">
        <v>1955.110357142857</v>
      </c>
      <c r="CW413">
        <v>39.89000000000001</v>
      </c>
      <c r="CX413">
        <v>0</v>
      </c>
      <c r="CY413">
        <v>1664380936</v>
      </c>
      <c r="CZ413">
        <v>0</v>
      </c>
      <c r="DA413">
        <v>0</v>
      </c>
      <c r="DB413" t="s">
        <v>356</v>
      </c>
      <c r="DC413">
        <v>1663859321.1</v>
      </c>
      <c r="DD413">
        <v>1663859315.6</v>
      </c>
      <c r="DE413">
        <v>0</v>
      </c>
      <c r="DF413">
        <v>0.196</v>
      </c>
      <c r="DG413">
        <v>-0.001</v>
      </c>
      <c r="DH413">
        <v>-5.941</v>
      </c>
      <c r="DI413">
        <v>-0.174</v>
      </c>
      <c r="DJ413">
        <v>1500</v>
      </c>
      <c r="DK413">
        <v>17</v>
      </c>
      <c r="DL413">
        <v>0.13</v>
      </c>
      <c r="DM413">
        <v>0.04</v>
      </c>
      <c r="DN413">
        <v>3.287589609756097</v>
      </c>
      <c r="DO413">
        <v>14.28163714285714</v>
      </c>
      <c r="DP413">
        <v>1.408695794320006</v>
      </c>
      <c r="DQ413">
        <v>0</v>
      </c>
      <c r="DR413">
        <v>6.178724390243902</v>
      </c>
      <c r="DS413">
        <v>-0.8007850871080094</v>
      </c>
      <c r="DT413">
        <v>0.07950527063518834</v>
      </c>
      <c r="DU413">
        <v>0</v>
      </c>
      <c r="DV413">
        <v>0</v>
      </c>
      <c r="DW413">
        <v>2</v>
      </c>
      <c r="DX413" t="s">
        <v>357</v>
      </c>
      <c r="DY413">
        <v>2.98464</v>
      </c>
      <c r="DZ413">
        <v>2.7155</v>
      </c>
      <c r="EA413">
        <v>0.0624265</v>
      </c>
      <c r="EB413">
        <v>0.0599282</v>
      </c>
      <c r="EC413">
        <v>0.0900898</v>
      </c>
      <c r="ED413">
        <v>0.06591080000000001</v>
      </c>
      <c r="EE413">
        <v>29756.6</v>
      </c>
      <c r="EF413">
        <v>29987.1</v>
      </c>
      <c r="EG413">
        <v>29490.6</v>
      </c>
      <c r="EH413">
        <v>29496</v>
      </c>
      <c r="EI413">
        <v>35567.1</v>
      </c>
      <c r="EJ413">
        <v>36638</v>
      </c>
      <c r="EK413">
        <v>41559</v>
      </c>
      <c r="EL413">
        <v>42029.6</v>
      </c>
      <c r="EM413">
        <v>1.97345</v>
      </c>
      <c r="EN413">
        <v>1.93067</v>
      </c>
      <c r="EO413">
        <v>0.109058</v>
      </c>
      <c r="EP413">
        <v>0</v>
      </c>
      <c r="EQ413">
        <v>23.2238</v>
      </c>
      <c r="ER413">
        <v>999.9</v>
      </c>
      <c r="ES413">
        <v>41.8</v>
      </c>
      <c r="ET413">
        <v>28.4</v>
      </c>
      <c r="EU413">
        <v>17.7627</v>
      </c>
      <c r="EV413">
        <v>62.9935</v>
      </c>
      <c r="EW413">
        <v>33.121</v>
      </c>
      <c r="EX413">
        <v>1</v>
      </c>
      <c r="EY413">
        <v>-0.158529</v>
      </c>
      <c r="EZ413">
        <v>1.53842</v>
      </c>
      <c r="FA413">
        <v>20.3795</v>
      </c>
      <c r="FB413">
        <v>5.21714</v>
      </c>
      <c r="FC413">
        <v>12.0099</v>
      </c>
      <c r="FD413">
        <v>4.9896</v>
      </c>
      <c r="FE413">
        <v>3.28848</v>
      </c>
      <c r="FF413">
        <v>9999</v>
      </c>
      <c r="FG413">
        <v>9999</v>
      </c>
      <c r="FH413">
        <v>9999</v>
      </c>
      <c r="FI413">
        <v>268.1</v>
      </c>
      <c r="FJ413">
        <v>1.86694</v>
      </c>
      <c r="FK413">
        <v>1.86605</v>
      </c>
      <c r="FL413">
        <v>1.86554</v>
      </c>
      <c r="FM413">
        <v>1.86552</v>
      </c>
      <c r="FN413">
        <v>1.86728</v>
      </c>
      <c r="FO413">
        <v>1.86981</v>
      </c>
      <c r="FP413">
        <v>1.86845</v>
      </c>
      <c r="FQ413">
        <v>1.86994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-2.74</v>
      </c>
      <c r="GF413">
        <v>-0.1358</v>
      </c>
      <c r="GG413">
        <v>-1.924539205026614</v>
      </c>
      <c r="GH413">
        <v>-0.003472570976848066</v>
      </c>
      <c r="GI413">
        <v>7.724417303660118E-07</v>
      </c>
      <c r="GJ413">
        <v>-2.052396271755168E-10</v>
      </c>
      <c r="GK413">
        <v>-0.1837585470287317</v>
      </c>
      <c r="GL413">
        <v>-0.01104087791735834</v>
      </c>
      <c r="GM413">
        <v>0.001110027317673367</v>
      </c>
      <c r="GN413">
        <v>-2.007286811265012E-05</v>
      </c>
      <c r="GO413">
        <v>4</v>
      </c>
      <c r="GP413">
        <v>2317</v>
      </c>
      <c r="GQ413">
        <v>1</v>
      </c>
      <c r="GR413">
        <v>22</v>
      </c>
      <c r="GS413">
        <v>8693.5</v>
      </c>
      <c r="GT413">
        <v>8693.6</v>
      </c>
      <c r="GU413">
        <v>0.64209</v>
      </c>
      <c r="GV413">
        <v>2.23145</v>
      </c>
      <c r="GW413">
        <v>1.39648</v>
      </c>
      <c r="GX413">
        <v>2.33398</v>
      </c>
      <c r="GY413">
        <v>1.49536</v>
      </c>
      <c r="GZ413">
        <v>2.46216</v>
      </c>
      <c r="HA413">
        <v>32.5761</v>
      </c>
      <c r="HB413">
        <v>15.9182</v>
      </c>
      <c r="HC413">
        <v>18</v>
      </c>
      <c r="HD413">
        <v>520.176</v>
      </c>
      <c r="HE413">
        <v>448.995</v>
      </c>
      <c r="HF413">
        <v>21.5064</v>
      </c>
      <c r="HG413">
        <v>25.4538</v>
      </c>
      <c r="HH413">
        <v>29.9999</v>
      </c>
      <c r="HI413">
        <v>25.4788</v>
      </c>
      <c r="HJ413">
        <v>25.4295</v>
      </c>
      <c r="HK413">
        <v>12.7234</v>
      </c>
      <c r="HL413">
        <v>30.4533</v>
      </c>
      <c r="HM413">
        <v>29.5196</v>
      </c>
      <c r="HN413">
        <v>21.5109</v>
      </c>
      <c r="HO413">
        <v>212.702</v>
      </c>
      <c r="HP413">
        <v>12.1898</v>
      </c>
      <c r="HQ413">
        <v>100.875</v>
      </c>
      <c r="HR413">
        <v>100.944</v>
      </c>
    </row>
    <row r="414" spans="1:226">
      <c r="A414">
        <v>398</v>
      </c>
      <c r="B414">
        <v>1664380937.1</v>
      </c>
      <c r="C414">
        <v>4732.099999904633</v>
      </c>
      <c r="D414" t="s">
        <v>1162</v>
      </c>
      <c r="E414" t="s">
        <v>1163</v>
      </c>
      <c r="F414">
        <v>5</v>
      </c>
      <c r="G414" t="s">
        <v>1137</v>
      </c>
      <c r="H414" t="s">
        <v>354</v>
      </c>
      <c r="I414">
        <v>1664380929.6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234.7838880394996</v>
      </c>
      <c r="AK414">
        <v>235.2847272727273</v>
      </c>
      <c r="AL414">
        <v>-3.118405172476399</v>
      </c>
      <c r="AM414">
        <v>64.68580129579048</v>
      </c>
      <c r="AN414">
        <f>(AP414 - AO414 + BO414*1E3/(8.314*(BQ414+273.15)) * AR414/BN414 * AQ414) * BN414/(100*BB414) * 1000/(1000 - AP414)</f>
        <v>0</v>
      </c>
      <c r="AO414">
        <v>12.21356642278703</v>
      </c>
      <c r="AP414">
        <v>18.28241939393939</v>
      </c>
      <c r="AQ414">
        <v>-0.0001805212729471872</v>
      </c>
      <c r="AR414">
        <v>104.0483672681658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1664380929.6</v>
      </c>
      <c r="BH414">
        <v>252.416</v>
      </c>
      <c r="BI414">
        <v>246.9595925925926</v>
      </c>
      <c r="BJ414">
        <v>18.29376296296296</v>
      </c>
      <c r="BK414">
        <v>12.20407037037037</v>
      </c>
      <c r="BL414">
        <v>255.1795925925926</v>
      </c>
      <c r="BM414">
        <v>18.42961851851852</v>
      </c>
      <c r="BN414">
        <v>500.0621851851851</v>
      </c>
      <c r="BO414">
        <v>91.4042111111111</v>
      </c>
      <c r="BP414">
        <v>0.09995745185185184</v>
      </c>
      <c r="BQ414">
        <v>25.10935925925926</v>
      </c>
      <c r="BR414">
        <v>25.00615925925926</v>
      </c>
      <c r="BS414">
        <v>999.9000000000001</v>
      </c>
      <c r="BT414">
        <v>0</v>
      </c>
      <c r="BU414">
        <v>0</v>
      </c>
      <c r="BV414">
        <v>10004.21703703704</v>
      </c>
      <c r="BW414">
        <v>0</v>
      </c>
      <c r="BX414">
        <v>7.869059999999998</v>
      </c>
      <c r="BY414">
        <v>5.456437777777778</v>
      </c>
      <c r="BZ414">
        <v>257.1195925925926</v>
      </c>
      <c r="CA414">
        <v>250.0105555555556</v>
      </c>
      <c r="CB414">
        <v>6.08967925925926</v>
      </c>
      <c r="CC414">
        <v>246.9595925925926</v>
      </c>
      <c r="CD414">
        <v>12.20407037037037</v>
      </c>
      <c r="CE414">
        <v>1.672126296296296</v>
      </c>
      <c r="CF414">
        <v>1.115504814814815</v>
      </c>
      <c r="CG414">
        <v>14.64005555555556</v>
      </c>
      <c r="CH414">
        <v>8.519217777777778</v>
      </c>
      <c r="CI414">
        <v>1999.997407407408</v>
      </c>
      <c r="CJ414">
        <v>0.9800073333333332</v>
      </c>
      <c r="CK414">
        <v>0.01999314444444445</v>
      </c>
      <c r="CL414">
        <v>0</v>
      </c>
      <c r="CM414">
        <v>753.9863703703704</v>
      </c>
      <c r="CN414">
        <v>5.00097</v>
      </c>
      <c r="CO414">
        <v>15049.9</v>
      </c>
      <c r="CP414">
        <v>16707.59629629629</v>
      </c>
      <c r="CQ414">
        <v>39.27066666666666</v>
      </c>
      <c r="CR414">
        <v>39.75</v>
      </c>
      <c r="CS414">
        <v>39.312</v>
      </c>
      <c r="CT414">
        <v>39.25918518518519</v>
      </c>
      <c r="CU414">
        <v>39.625</v>
      </c>
      <c r="CV414">
        <v>1955.107407407408</v>
      </c>
      <c r="CW414">
        <v>39.89000000000001</v>
      </c>
      <c r="CX414">
        <v>0</v>
      </c>
      <c r="CY414">
        <v>1664380940.8</v>
      </c>
      <c r="CZ414">
        <v>0</v>
      </c>
      <c r="DA414">
        <v>0</v>
      </c>
      <c r="DB414" t="s">
        <v>356</v>
      </c>
      <c r="DC414">
        <v>1663859321.1</v>
      </c>
      <c r="DD414">
        <v>1663859315.6</v>
      </c>
      <c r="DE414">
        <v>0</v>
      </c>
      <c r="DF414">
        <v>0.196</v>
      </c>
      <c r="DG414">
        <v>-0.001</v>
      </c>
      <c r="DH414">
        <v>-5.941</v>
      </c>
      <c r="DI414">
        <v>-0.174</v>
      </c>
      <c r="DJ414">
        <v>1500</v>
      </c>
      <c r="DK414">
        <v>17</v>
      </c>
      <c r="DL414">
        <v>0.13</v>
      </c>
      <c r="DM414">
        <v>0.04</v>
      </c>
      <c r="DN414">
        <v>4.724603658536585</v>
      </c>
      <c r="DO414">
        <v>14.66355930313589</v>
      </c>
      <c r="DP414">
        <v>1.446036274557245</v>
      </c>
      <c r="DQ414">
        <v>0</v>
      </c>
      <c r="DR414">
        <v>6.118461707317073</v>
      </c>
      <c r="DS414">
        <v>-0.4710827874564333</v>
      </c>
      <c r="DT414">
        <v>0.0510644024213154</v>
      </c>
      <c r="DU414">
        <v>0</v>
      </c>
      <c r="DV414">
        <v>0</v>
      </c>
      <c r="DW414">
        <v>2</v>
      </c>
      <c r="DX414" t="s">
        <v>357</v>
      </c>
      <c r="DY414">
        <v>2.98456</v>
      </c>
      <c r="DZ414">
        <v>2.71564</v>
      </c>
      <c r="EA414">
        <v>0.0590808</v>
      </c>
      <c r="EB414">
        <v>0.0563377</v>
      </c>
      <c r="EC414">
        <v>0.09001480000000001</v>
      </c>
      <c r="ED414">
        <v>0.0657852</v>
      </c>
      <c r="EE414">
        <v>29863.9</v>
      </c>
      <c r="EF414">
        <v>30101.9</v>
      </c>
      <c r="EG414">
        <v>29491.8</v>
      </c>
      <c r="EH414">
        <v>29496.3</v>
      </c>
      <c r="EI414">
        <v>35571.3</v>
      </c>
      <c r="EJ414">
        <v>36643.3</v>
      </c>
      <c r="EK414">
        <v>41560.5</v>
      </c>
      <c r="EL414">
        <v>42030.1</v>
      </c>
      <c r="EM414">
        <v>1.97305</v>
      </c>
      <c r="EN414">
        <v>1.9306</v>
      </c>
      <c r="EO414">
        <v>0.107773</v>
      </c>
      <c r="EP414">
        <v>0</v>
      </c>
      <c r="EQ414">
        <v>23.2184</v>
      </c>
      <c r="ER414">
        <v>999.9</v>
      </c>
      <c r="ES414">
        <v>41.8</v>
      </c>
      <c r="ET414">
        <v>28.4</v>
      </c>
      <c r="EU414">
        <v>17.7635</v>
      </c>
      <c r="EV414">
        <v>62.6435</v>
      </c>
      <c r="EW414">
        <v>33.113</v>
      </c>
      <c r="EX414">
        <v>1</v>
      </c>
      <c r="EY414">
        <v>-0.158565</v>
      </c>
      <c r="EZ414">
        <v>1.53594</v>
      </c>
      <c r="FA414">
        <v>20.3796</v>
      </c>
      <c r="FB414">
        <v>5.21819</v>
      </c>
      <c r="FC414">
        <v>12.0099</v>
      </c>
      <c r="FD414">
        <v>4.99005</v>
      </c>
      <c r="FE414">
        <v>3.28865</v>
      </c>
      <c r="FF414">
        <v>9999</v>
      </c>
      <c r="FG414">
        <v>9999</v>
      </c>
      <c r="FH414">
        <v>9999</v>
      </c>
      <c r="FI414">
        <v>268.1</v>
      </c>
      <c r="FJ414">
        <v>1.86693</v>
      </c>
      <c r="FK414">
        <v>1.86606</v>
      </c>
      <c r="FL414">
        <v>1.86554</v>
      </c>
      <c r="FM414">
        <v>1.86548</v>
      </c>
      <c r="FN414">
        <v>1.86728</v>
      </c>
      <c r="FO414">
        <v>1.86981</v>
      </c>
      <c r="FP414">
        <v>1.86846</v>
      </c>
      <c r="FQ414">
        <v>1.86994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-2.692</v>
      </c>
      <c r="GF414">
        <v>-0.136</v>
      </c>
      <c r="GG414">
        <v>-1.924539205026614</v>
      </c>
      <c r="GH414">
        <v>-0.003472570976848066</v>
      </c>
      <c r="GI414">
        <v>7.724417303660118E-07</v>
      </c>
      <c r="GJ414">
        <v>-2.052396271755168E-10</v>
      </c>
      <c r="GK414">
        <v>-0.1837585470287317</v>
      </c>
      <c r="GL414">
        <v>-0.01104087791735834</v>
      </c>
      <c r="GM414">
        <v>0.001110027317673367</v>
      </c>
      <c r="GN414">
        <v>-2.007286811265012E-05</v>
      </c>
      <c r="GO414">
        <v>4</v>
      </c>
      <c r="GP414">
        <v>2317</v>
      </c>
      <c r="GQ414">
        <v>1</v>
      </c>
      <c r="GR414">
        <v>22</v>
      </c>
      <c r="GS414">
        <v>8693.6</v>
      </c>
      <c r="GT414">
        <v>8693.700000000001</v>
      </c>
      <c r="GU414">
        <v>0.606689</v>
      </c>
      <c r="GV414">
        <v>2.23755</v>
      </c>
      <c r="GW414">
        <v>1.39648</v>
      </c>
      <c r="GX414">
        <v>2.33398</v>
      </c>
      <c r="GY414">
        <v>1.49536</v>
      </c>
      <c r="GZ414">
        <v>2.4585</v>
      </c>
      <c r="HA414">
        <v>32.5982</v>
      </c>
      <c r="HB414">
        <v>15.9182</v>
      </c>
      <c r="HC414">
        <v>18</v>
      </c>
      <c r="HD414">
        <v>519.909</v>
      </c>
      <c r="HE414">
        <v>448.937</v>
      </c>
      <c r="HF414">
        <v>21.505</v>
      </c>
      <c r="HG414">
        <v>25.4538</v>
      </c>
      <c r="HH414">
        <v>29.9999</v>
      </c>
      <c r="HI414">
        <v>25.478</v>
      </c>
      <c r="HJ414">
        <v>25.4281</v>
      </c>
      <c r="HK414">
        <v>12.0875</v>
      </c>
      <c r="HL414">
        <v>30.4533</v>
      </c>
      <c r="HM414">
        <v>29.5196</v>
      </c>
      <c r="HN414">
        <v>21.5019</v>
      </c>
      <c r="HO414">
        <v>199.345</v>
      </c>
      <c r="HP414">
        <v>12.2248</v>
      </c>
      <c r="HQ414">
        <v>100.879</v>
      </c>
      <c r="HR414">
        <v>100.945</v>
      </c>
    </row>
    <row r="415" spans="1:226">
      <c r="A415">
        <v>399</v>
      </c>
      <c r="B415">
        <v>1664380942.1</v>
      </c>
      <c r="C415">
        <v>4737.099999904633</v>
      </c>
      <c r="D415" t="s">
        <v>1164</v>
      </c>
      <c r="E415" t="s">
        <v>1165</v>
      </c>
      <c r="F415">
        <v>5</v>
      </c>
      <c r="G415" t="s">
        <v>1137</v>
      </c>
      <c r="H415" t="s">
        <v>354</v>
      </c>
      <c r="I415">
        <v>1664380934.314285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218.5114835018378</v>
      </c>
      <c r="AK415">
        <v>219.8708727272727</v>
      </c>
      <c r="AL415">
        <v>-3.066666750254682</v>
      </c>
      <c r="AM415">
        <v>64.68580129579048</v>
      </c>
      <c r="AN415">
        <f>(AP415 - AO415 + BO415*1E3/(8.314*(BQ415+273.15)) * AR415/BN415 * AQ415) * BN415/(100*BB415) * 1000/(1000 - AP415)</f>
        <v>0</v>
      </c>
      <c r="AO415">
        <v>12.19830619916839</v>
      </c>
      <c r="AP415">
        <v>18.24537575757575</v>
      </c>
      <c r="AQ415">
        <v>-0.007674194830896765</v>
      </c>
      <c r="AR415">
        <v>104.0483672681658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1664380934.314285</v>
      </c>
      <c r="BH415">
        <v>238.00225</v>
      </c>
      <c r="BI415">
        <v>231.5487500000001</v>
      </c>
      <c r="BJ415">
        <v>18.28437857142857</v>
      </c>
      <c r="BK415">
        <v>12.21221071428572</v>
      </c>
      <c r="BL415">
        <v>240.7206785714286</v>
      </c>
      <c r="BM415">
        <v>18.42032857142857</v>
      </c>
      <c r="BN415">
        <v>500.0729285714286</v>
      </c>
      <c r="BO415">
        <v>91.40406428571428</v>
      </c>
      <c r="BP415">
        <v>0.1000564964285714</v>
      </c>
      <c r="BQ415">
        <v>25.09362857142857</v>
      </c>
      <c r="BR415">
        <v>24.99888571428571</v>
      </c>
      <c r="BS415">
        <v>999.9000000000002</v>
      </c>
      <c r="BT415">
        <v>0</v>
      </c>
      <c r="BU415">
        <v>0</v>
      </c>
      <c r="BV415">
        <v>9991.144285714285</v>
      </c>
      <c r="BW415">
        <v>0</v>
      </c>
      <c r="BX415">
        <v>7.869059999999998</v>
      </c>
      <c r="BY415">
        <v>6.453554642857142</v>
      </c>
      <c r="BZ415">
        <v>242.43525</v>
      </c>
      <c r="CA415">
        <v>234.4116785714286</v>
      </c>
      <c r="CB415">
        <v>6.072162142857143</v>
      </c>
      <c r="CC415">
        <v>231.5487500000001</v>
      </c>
      <c r="CD415">
        <v>12.21221071428572</v>
      </c>
      <c r="CE415">
        <v>1.671266428571428</v>
      </c>
      <c r="CF415">
        <v>1.116246428571429</v>
      </c>
      <c r="CG415">
        <v>14.63208571428571</v>
      </c>
      <c r="CH415">
        <v>8.529056428571428</v>
      </c>
      <c r="CI415">
        <v>2000.002142857143</v>
      </c>
      <c r="CJ415">
        <v>0.9800068214285714</v>
      </c>
      <c r="CK415">
        <v>0.01999363928571429</v>
      </c>
      <c r="CL415">
        <v>0</v>
      </c>
      <c r="CM415">
        <v>751.2894642857144</v>
      </c>
      <c r="CN415">
        <v>5.00097</v>
      </c>
      <c r="CO415">
        <v>14995.92142857143</v>
      </c>
      <c r="CP415">
        <v>16707.62857142857</v>
      </c>
      <c r="CQ415">
        <v>39.24321428571428</v>
      </c>
      <c r="CR415">
        <v>39.74549999999999</v>
      </c>
      <c r="CS415">
        <v>39.29871428571429</v>
      </c>
      <c r="CT415">
        <v>39.25221428571428</v>
      </c>
      <c r="CU415">
        <v>39.61824999999999</v>
      </c>
      <c r="CV415">
        <v>1955.112142857143</v>
      </c>
      <c r="CW415">
        <v>39.89000000000001</v>
      </c>
      <c r="CX415">
        <v>0</v>
      </c>
      <c r="CY415">
        <v>1664380946.2</v>
      </c>
      <c r="CZ415">
        <v>0</v>
      </c>
      <c r="DA415">
        <v>0</v>
      </c>
      <c r="DB415" t="s">
        <v>356</v>
      </c>
      <c r="DC415">
        <v>1663859321.1</v>
      </c>
      <c r="DD415">
        <v>1663859315.6</v>
      </c>
      <c r="DE415">
        <v>0</v>
      </c>
      <c r="DF415">
        <v>0.196</v>
      </c>
      <c r="DG415">
        <v>-0.001</v>
      </c>
      <c r="DH415">
        <v>-5.941</v>
      </c>
      <c r="DI415">
        <v>-0.174</v>
      </c>
      <c r="DJ415">
        <v>1500</v>
      </c>
      <c r="DK415">
        <v>17</v>
      </c>
      <c r="DL415">
        <v>0.13</v>
      </c>
      <c r="DM415">
        <v>0.04</v>
      </c>
      <c r="DN415">
        <v>5.788945</v>
      </c>
      <c r="DO415">
        <v>13.25068570356472</v>
      </c>
      <c r="DP415">
        <v>1.284551216705663</v>
      </c>
      <c r="DQ415">
        <v>0</v>
      </c>
      <c r="DR415">
        <v>6.08700625</v>
      </c>
      <c r="DS415">
        <v>-0.2257640150094007</v>
      </c>
      <c r="DT415">
        <v>0.02648404205247949</v>
      </c>
      <c r="DU415">
        <v>0</v>
      </c>
      <c r="DV415">
        <v>0</v>
      </c>
      <c r="DW415">
        <v>2</v>
      </c>
      <c r="DX415" t="s">
        <v>357</v>
      </c>
      <c r="DY415">
        <v>2.98454</v>
      </c>
      <c r="DZ415">
        <v>2.71561</v>
      </c>
      <c r="EA415">
        <v>0.0557153</v>
      </c>
      <c r="EB415">
        <v>0.0528651</v>
      </c>
      <c r="EC415">
        <v>0.0898862</v>
      </c>
      <c r="ED415">
        <v>0.0657769</v>
      </c>
      <c r="EE415">
        <v>29970.5</v>
      </c>
      <c r="EF415">
        <v>30212.6</v>
      </c>
      <c r="EG415">
        <v>29491.5</v>
      </c>
      <c r="EH415">
        <v>29496.2</v>
      </c>
      <c r="EI415">
        <v>35576.3</v>
      </c>
      <c r="EJ415">
        <v>36643.2</v>
      </c>
      <c r="EK415">
        <v>41560.4</v>
      </c>
      <c r="EL415">
        <v>42029.7</v>
      </c>
      <c r="EM415">
        <v>1.97335</v>
      </c>
      <c r="EN415">
        <v>1.9304</v>
      </c>
      <c r="EO415">
        <v>0.107195</v>
      </c>
      <c r="EP415">
        <v>0</v>
      </c>
      <c r="EQ415">
        <v>23.2125</v>
      </c>
      <c r="ER415">
        <v>999.9</v>
      </c>
      <c r="ES415">
        <v>41.8</v>
      </c>
      <c r="ET415">
        <v>28.4</v>
      </c>
      <c r="EU415">
        <v>17.7644</v>
      </c>
      <c r="EV415">
        <v>62.8335</v>
      </c>
      <c r="EW415">
        <v>33.3454</v>
      </c>
      <c r="EX415">
        <v>1</v>
      </c>
      <c r="EY415">
        <v>-0.158989</v>
      </c>
      <c r="EZ415">
        <v>0.569798</v>
      </c>
      <c r="FA415">
        <v>20.3756</v>
      </c>
      <c r="FB415">
        <v>5.21744</v>
      </c>
      <c r="FC415">
        <v>12.0099</v>
      </c>
      <c r="FD415">
        <v>4.98995</v>
      </c>
      <c r="FE415">
        <v>3.2886</v>
      </c>
      <c r="FF415">
        <v>9999</v>
      </c>
      <c r="FG415">
        <v>9999</v>
      </c>
      <c r="FH415">
        <v>9999</v>
      </c>
      <c r="FI415">
        <v>268.1</v>
      </c>
      <c r="FJ415">
        <v>1.86693</v>
      </c>
      <c r="FK415">
        <v>1.86606</v>
      </c>
      <c r="FL415">
        <v>1.86554</v>
      </c>
      <c r="FM415">
        <v>1.86547</v>
      </c>
      <c r="FN415">
        <v>1.86731</v>
      </c>
      <c r="FO415">
        <v>1.86981</v>
      </c>
      <c r="FP415">
        <v>1.86844</v>
      </c>
      <c r="FQ415">
        <v>1.86995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-2.644</v>
      </c>
      <c r="GF415">
        <v>-0.1363</v>
      </c>
      <c r="GG415">
        <v>-1.924539205026614</v>
      </c>
      <c r="GH415">
        <v>-0.003472570976848066</v>
      </c>
      <c r="GI415">
        <v>7.724417303660118E-07</v>
      </c>
      <c r="GJ415">
        <v>-2.052396271755168E-10</v>
      </c>
      <c r="GK415">
        <v>-0.1837585470287317</v>
      </c>
      <c r="GL415">
        <v>-0.01104087791735834</v>
      </c>
      <c r="GM415">
        <v>0.001110027317673367</v>
      </c>
      <c r="GN415">
        <v>-2.007286811265012E-05</v>
      </c>
      <c r="GO415">
        <v>4</v>
      </c>
      <c r="GP415">
        <v>2317</v>
      </c>
      <c r="GQ415">
        <v>1</v>
      </c>
      <c r="GR415">
        <v>22</v>
      </c>
      <c r="GS415">
        <v>8693.700000000001</v>
      </c>
      <c r="GT415">
        <v>8693.799999999999</v>
      </c>
      <c r="GU415">
        <v>0.57373</v>
      </c>
      <c r="GV415">
        <v>2.23877</v>
      </c>
      <c r="GW415">
        <v>1.39648</v>
      </c>
      <c r="GX415">
        <v>2.33521</v>
      </c>
      <c r="GY415">
        <v>1.49536</v>
      </c>
      <c r="GZ415">
        <v>2.43042</v>
      </c>
      <c r="HA415">
        <v>32.5982</v>
      </c>
      <c r="HB415">
        <v>15.9007</v>
      </c>
      <c r="HC415">
        <v>18</v>
      </c>
      <c r="HD415">
        <v>520.091</v>
      </c>
      <c r="HE415">
        <v>448.801</v>
      </c>
      <c r="HF415">
        <v>21.5021</v>
      </c>
      <c r="HG415">
        <v>25.4525</v>
      </c>
      <c r="HH415">
        <v>29.9999</v>
      </c>
      <c r="HI415">
        <v>25.4767</v>
      </c>
      <c r="HJ415">
        <v>25.4264</v>
      </c>
      <c r="HK415">
        <v>11.4248</v>
      </c>
      <c r="HL415">
        <v>30.4533</v>
      </c>
      <c r="HM415">
        <v>29.5196</v>
      </c>
      <c r="HN415">
        <v>22.2612</v>
      </c>
      <c r="HO415">
        <v>185.989</v>
      </c>
      <c r="HP415">
        <v>12.2756</v>
      </c>
      <c r="HQ415">
        <v>100.879</v>
      </c>
      <c r="HR415">
        <v>100.944</v>
      </c>
    </row>
    <row r="416" spans="1:226">
      <c r="A416">
        <v>400</v>
      </c>
      <c r="B416">
        <v>1664380947.1</v>
      </c>
      <c r="C416">
        <v>4742.099999904633</v>
      </c>
      <c r="D416" t="s">
        <v>1166</v>
      </c>
      <c r="E416" t="s">
        <v>1167</v>
      </c>
      <c r="F416">
        <v>5</v>
      </c>
      <c r="G416" t="s">
        <v>1137</v>
      </c>
      <c r="H416" t="s">
        <v>354</v>
      </c>
      <c r="I416">
        <v>1664380939.6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202.6786954704424</v>
      </c>
      <c r="AK416">
        <v>204.8807515151515</v>
      </c>
      <c r="AL416">
        <v>-2.99512895111658</v>
      </c>
      <c r="AM416">
        <v>64.68580129579048</v>
      </c>
      <c r="AN416">
        <f>(AP416 - AO416 + BO416*1E3/(8.314*(BQ416+273.15)) * AR416/BN416 * AQ416) * BN416/(100*BB416) * 1000/(1000 - AP416)</f>
        <v>0</v>
      </c>
      <c r="AO416">
        <v>12.19932716845791</v>
      </c>
      <c r="AP416">
        <v>18.21859272727272</v>
      </c>
      <c r="AQ416">
        <v>-0.005380424485961113</v>
      </c>
      <c r="AR416">
        <v>104.0483672681658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1664380939.6</v>
      </c>
      <c r="BH416">
        <v>221.9980740740741</v>
      </c>
      <c r="BI416">
        <v>214.5364444444444</v>
      </c>
      <c r="BJ416">
        <v>18.25997037037037</v>
      </c>
      <c r="BK416">
        <v>12.20393333333334</v>
      </c>
      <c r="BL416">
        <v>224.6661851851852</v>
      </c>
      <c r="BM416">
        <v>18.39614444444445</v>
      </c>
      <c r="BN416">
        <v>500.064</v>
      </c>
      <c r="BO416">
        <v>91.40309999999998</v>
      </c>
      <c r="BP416">
        <v>0.1000139703703704</v>
      </c>
      <c r="BQ416">
        <v>25.07688148148148</v>
      </c>
      <c r="BR416">
        <v>24.98606666666667</v>
      </c>
      <c r="BS416">
        <v>999.9000000000001</v>
      </c>
      <c r="BT416">
        <v>0</v>
      </c>
      <c r="BU416">
        <v>0</v>
      </c>
      <c r="BV416">
        <v>9988.892962962962</v>
      </c>
      <c r="BW416">
        <v>0</v>
      </c>
      <c r="BX416">
        <v>7.869059999999998</v>
      </c>
      <c r="BY416">
        <v>7.461800370370371</v>
      </c>
      <c r="BZ416">
        <v>226.1276296296296</v>
      </c>
      <c r="CA416">
        <v>217.1870740740741</v>
      </c>
      <c r="CB416">
        <v>6.056031481481482</v>
      </c>
      <c r="CC416">
        <v>214.5364444444444</v>
      </c>
      <c r="CD416">
        <v>12.20393333333334</v>
      </c>
      <c r="CE416">
        <v>1.669018518518518</v>
      </c>
      <c r="CF416">
        <v>1.115477407407407</v>
      </c>
      <c r="CG416">
        <v>14.61122962962963</v>
      </c>
      <c r="CH416">
        <v>8.5189</v>
      </c>
      <c r="CI416">
        <v>1999.985925925926</v>
      </c>
      <c r="CJ416">
        <v>0.9800063333333332</v>
      </c>
      <c r="CK416">
        <v>0.01999411111111111</v>
      </c>
      <c r="CL416">
        <v>0</v>
      </c>
      <c r="CM416">
        <v>748.9239629629629</v>
      </c>
      <c r="CN416">
        <v>5.00097</v>
      </c>
      <c r="CO416">
        <v>14949.05925925926</v>
      </c>
      <c r="CP416">
        <v>16707.5</v>
      </c>
      <c r="CQ416">
        <v>39.22433333333333</v>
      </c>
      <c r="CR416">
        <v>39.736</v>
      </c>
      <c r="CS416">
        <v>39.27755555555555</v>
      </c>
      <c r="CT416">
        <v>39.25</v>
      </c>
      <c r="CU416">
        <v>39.60166666666666</v>
      </c>
      <c r="CV416">
        <v>1955.095925925925</v>
      </c>
      <c r="CW416">
        <v>39.89000000000001</v>
      </c>
      <c r="CX416">
        <v>0</v>
      </c>
      <c r="CY416">
        <v>1664380951</v>
      </c>
      <c r="CZ416">
        <v>0</v>
      </c>
      <c r="DA416">
        <v>0</v>
      </c>
      <c r="DB416" t="s">
        <v>356</v>
      </c>
      <c r="DC416">
        <v>1663859321.1</v>
      </c>
      <c r="DD416">
        <v>1663859315.6</v>
      </c>
      <c r="DE416">
        <v>0</v>
      </c>
      <c r="DF416">
        <v>0.196</v>
      </c>
      <c r="DG416">
        <v>-0.001</v>
      </c>
      <c r="DH416">
        <v>-5.941</v>
      </c>
      <c r="DI416">
        <v>-0.174</v>
      </c>
      <c r="DJ416">
        <v>1500</v>
      </c>
      <c r="DK416">
        <v>17</v>
      </c>
      <c r="DL416">
        <v>0.13</v>
      </c>
      <c r="DM416">
        <v>0.04</v>
      </c>
      <c r="DN416">
        <v>6.646334390243903</v>
      </c>
      <c r="DO416">
        <v>11.43671038327526</v>
      </c>
      <c r="DP416">
        <v>1.141846354759819</v>
      </c>
      <c r="DQ416">
        <v>0</v>
      </c>
      <c r="DR416">
        <v>6.066229024390244</v>
      </c>
      <c r="DS416">
        <v>-0.1785974216027744</v>
      </c>
      <c r="DT416">
        <v>0.02054174367463793</v>
      </c>
      <c r="DU416">
        <v>0</v>
      </c>
      <c r="DV416">
        <v>0</v>
      </c>
      <c r="DW416">
        <v>2</v>
      </c>
      <c r="DX416" t="s">
        <v>357</v>
      </c>
      <c r="DY416">
        <v>2.98444</v>
      </c>
      <c r="DZ416">
        <v>2.71537</v>
      </c>
      <c r="EA416">
        <v>0.0523492</v>
      </c>
      <c r="EB416">
        <v>0.0491536</v>
      </c>
      <c r="EC416">
        <v>0.0897985</v>
      </c>
      <c r="ED416">
        <v>0.0657833</v>
      </c>
      <c r="EE416">
        <v>30077.4</v>
      </c>
      <c r="EF416">
        <v>30331.2</v>
      </c>
      <c r="EG416">
        <v>29491.5</v>
      </c>
      <c r="EH416">
        <v>29496.5</v>
      </c>
      <c r="EI416">
        <v>35579.7</v>
      </c>
      <c r="EJ416">
        <v>36643</v>
      </c>
      <c r="EK416">
        <v>41560.4</v>
      </c>
      <c r="EL416">
        <v>42029.8</v>
      </c>
      <c r="EM416">
        <v>1.97357</v>
      </c>
      <c r="EN416">
        <v>1.93072</v>
      </c>
      <c r="EO416">
        <v>0.107791</v>
      </c>
      <c r="EP416">
        <v>0</v>
      </c>
      <c r="EQ416">
        <v>23.2055</v>
      </c>
      <c r="ER416">
        <v>999.9</v>
      </c>
      <c r="ES416">
        <v>41.7</v>
      </c>
      <c r="ET416">
        <v>28.4</v>
      </c>
      <c r="EU416">
        <v>17.7209</v>
      </c>
      <c r="EV416">
        <v>62.8435</v>
      </c>
      <c r="EW416">
        <v>33.6819</v>
      </c>
      <c r="EX416">
        <v>1</v>
      </c>
      <c r="EY416">
        <v>-0.160704</v>
      </c>
      <c r="EZ416">
        <v>-0.695722</v>
      </c>
      <c r="FA416">
        <v>20.3832</v>
      </c>
      <c r="FB416">
        <v>5.21714</v>
      </c>
      <c r="FC416">
        <v>12.0099</v>
      </c>
      <c r="FD416">
        <v>4.9899</v>
      </c>
      <c r="FE416">
        <v>3.28865</v>
      </c>
      <c r="FF416">
        <v>9999</v>
      </c>
      <c r="FG416">
        <v>9999</v>
      </c>
      <c r="FH416">
        <v>9999</v>
      </c>
      <c r="FI416">
        <v>268.1</v>
      </c>
      <c r="FJ416">
        <v>1.86693</v>
      </c>
      <c r="FK416">
        <v>1.86609</v>
      </c>
      <c r="FL416">
        <v>1.86554</v>
      </c>
      <c r="FM416">
        <v>1.86547</v>
      </c>
      <c r="FN416">
        <v>1.8673</v>
      </c>
      <c r="FO416">
        <v>1.86981</v>
      </c>
      <c r="FP416">
        <v>1.86844</v>
      </c>
      <c r="FQ416">
        <v>1.86995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-2.597</v>
      </c>
      <c r="GF416">
        <v>-0.1366</v>
      </c>
      <c r="GG416">
        <v>-1.924539205026614</v>
      </c>
      <c r="GH416">
        <v>-0.003472570976848066</v>
      </c>
      <c r="GI416">
        <v>7.724417303660118E-07</v>
      </c>
      <c r="GJ416">
        <v>-2.052396271755168E-10</v>
      </c>
      <c r="GK416">
        <v>-0.1837585470287317</v>
      </c>
      <c r="GL416">
        <v>-0.01104087791735834</v>
      </c>
      <c r="GM416">
        <v>0.001110027317673367</v>
      </c>
      <c r="GN416">
        <v>-2.007286811265012E-05</v>
      </c>
      <c r="GO416">
        <v>4</v>
      </c>
      <c r="GP416">
        <v>2317</v>
      </c>
      <c r="GQ416">
        <v>1</v>
      </c>
      <c r="GR416">
        <v>22</v>
      </c>
      <c r="GS416">
        <v>8693.799999999999</v>
      </c>
      <c r="GT416">
        <v>8693.9</v>
      </c>
      <c r="GU416">
        <v>0.5358889999999999</v>
      </c>
      <c r="GV416">
        <v>2.25342</v>
      </c>
      <c r="GW416">
        <v>1.39648</v>
      </c>
      <c r="GX416">
        <v>2.33398</v>
      </c>
      <c r="GY416">
        <v>1.49536</v>
      </c>
      <c r="GZ416">
        <v>2.37671</v>
      </c>
      <c r="HA416">
        <v>32.5761</v>
      </c>
      <c r="HB416">
        <v>15.9095</v>
      </c>
      <c r="HC416">
        <v>18</v>
      </c>
      <c r="HD416">
        <v>520.231</v>
      </c>
      <c r="HE416">
        <v>448.996</v>
      </c>
      <c r="HF416">
        <v>22.1365</v>
      </c>
      <c r="HG416">
        <v>25.4516</v>
      </c>
      <c r="HH416">
        <v>29.9988</v>
      </c>
      <c r="HI416">
        <v>25.4759</v>
      </c>
      <c r="HJ416">
        <v>25.426</v>
      </c>
      <c r="HK416">
        <v>10.6694</v>
      </c>
      <c r="HL416">
        <v>30.1568</v>
      </c>
      <c r="HM416">
        <v>29.5196</v>
      </c>
      <c r="HN416">
        <v>22.2816</v>
      </c>
      <c r="HO416">
        <v>165.939</v>
      </c>
      <c r="HP416">
        <v>12.3243</v>
      </c>
      <c r="HQ416">
        <v>100.879</v>
      </c>
      <c r="HR416">
        <v>100.945</v>
      </c>
    </row>
    <row r="417" spans="1:226">
      <c r="A417">
        <v>401</v>
      </c>
      <c r="B417">
        <v>1664380952.1</v>
      </c>
      <c r="C417">
        <v>4747.099999904633</v>
      </c>
      <c r="D417" t="s">
        <v>1168</v>
      </c>
      <c r="E417" t="s">
        <v>1169</v>
      </c>
      <c r="F417">
        <v>5</v>
      </c>
      <c r="G417" t="s">
        <v>1137</v>
      </c>
      <c r="H417" t="s">
        <v>354</v>
      </c>
      <c r="I417">
        <v>1664380944.314285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186.0120932389777</v>
      </c>
      <c r="AK417">
        <v>189.6690484848485</v>
      </c>
      <c r="AL417">
        <v>-3.047217349196605</v>
      </c>
      <c r="AM417">
        <v>64.68580129579048</v>
      </c>
      <c r="AN417">
        <f>(AP417 - AO417 + BO417*1E3/(8.314*(BQ417+273.15)) * AR417/BN417 * AQ417) * BN417/(100*BB417) * 1000/(1000 - AP417)</f>
        <v>0</v>
      </c>
      <c r="AO417">
        <v>12.21163372661754</v>
      </c>
      <c r="AP417">
        <v>18.20818303030303</v>
      </c>
      <c r="AQ417">
        <v>-0.0005860663714822939</v>
      </c>
      <c r="AR417">
        <v>104.0483672681658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1664380944.314285</v>
      </c>
      <c r="BH417">
        <v>207.8849285714286</v>
      </c>
      <c r="BI417">
        <v>199.38325</v>
      </c>
      <c r="BJ417">
        <v>18.23476071428572</v>
      </c>
      <c r="BK417">
        <v>12.20465</v>
      </c>
      <c r="BL417">
        <v>210.5081785714286</v>
      </c>
      <c r="BM417">
        <v>18.37117142857143</v>
      </c>
      <c r="BN417">
        <v>500.0566071428571</v>
      </c>
      <c r="BO417">
        <v>91.40323214285716</v>
      </c>
      <c r="BP417">
        <v>0.09999815357142859</v>
      </c>
      <c r="BQ417">
        <v>25.07126785714285</v>
      </c>
      <c r="BR417">
        <v>24.98275</v>
      </c>
      <c r="BS417">
        <v>999.9000000000002</v>
      </c>
      <c r="BT417">
        <v>0</v>
      </c>
      <c r="BU417">
        <v>0</v>
      </c>
      <c r="BV417">
        <v>9996.450000000001</v>
      </c>
      <c r="BW417">
        <v>0</v>
      </c>
      <c r="BX417">
        <v>7.869059999999998</v>
      </c>
      <c r="BY417">
        <v>8.501749285714286</v>
      </c>
      <c r="BZ417">
        <v>211.7464642857143</v>
      </c>
      <c r="CA417">
        <v>201.8465357142857</v>
      </c>
      <c r="CB417">
        <v>6.030104642857142</v>
      </c>
      <c r="CC417">
        <v>199.38325</v>
      </c>
      <c r="CD417">
        <v>12.20465</v>
      </c>
      <c r="CE417">
        <v>1.6667175</v>
      </c>
      <c r="CF417">
        <v>1.115544642857143</v>
      </c>
      <c r="CG417">
        <v>14.58985714285714</v>
      </c>
      <c r="CH417">
        <v>8.519787142857142</v>
      </c>
      <c r="CI417">
        <v>1999.970357142857</v>
      </c>
      <c r="CJ417">
        <v>0.9800060714285715</v>
      </c>
      <c r="CK417">
        <v>0.01999436428571429</v>
      </c>
      <c r="CL417">
        <v>0</v>
      </c>
      <c r="CM417">
        <v>747.4013214285715</v>
      </c>
      <c r="CN417">
        <v>5.00097</v>
      </c>
      <c r="CO417">
        <v>14919.06785714286</v>
      </c>
      <c r="CP417">
        <v>16707.36428571428</v>
      </c>
      <c r="CQ417">
        <v>39.20499999999999</v>
      </c>
      <c r="CR417">
        <v>39.71624999999999</v>
      </c>
      <c r="CS417">
        <v>39.25885714285715</v>
      </c>
      <c r="CT417">
        <v>39.24099999999999</v>
      </c>
      <c r="CU417">
        <v>39.58224999999999</v>
      </c>
      <c r="CV417">
        <v>1955.080357142857</v>
      </c>
      <c r="CW417">
        <v>39.89000000000001</v>
      </c>
      <c r="CX417">
        <v>0</v>
      </c>
      <c r="CY417">
        <v>1664380955.8</v>
      </c>
      <c r="CZ417">
        <v>0</v>
      </c>
      <c r="DA417">
        <v>0</v>
      </c>
      <c r="DB417" t="s">
        <v>356</v>
      </c>
      <c r="DC417">
        <v>1663859321.1</v>
      </c>
      <c r="DD417">
        <v>1663859315.6</v>
      </c>
      <c r="DE417">
        <v>0</v>
      </c>
      <c r="DF417">
        <v>0.196</v>
      </c>
      <c r="DG417">
        <v>-0.001</v>
      </c>
      <c r="DH417">
        <v>-5.941</v>
      </c>
      <c r="DI417">
        <v>-0.174</v>
      </c>
      <c r="DJ417">
        <v>1500</v>
      </c>
      <c r="DK417">
        <v>17</v>
      </c>
      <c r="DL417">
        <v>0.13</v>
      </c>
      <c r="DM417">
        <v>0.04</v>
      </c>
      <c r="DN417">
        <v>7.976240975609757</v>
      </c>
      <c r="DO417">
        <v>12.76911219512195</v>
      </c>
      <c r="DP417">
        <v>1.287100838312373</v>
      </c>
      <c r="DQ417">
        <v>0</v>
      </c>
      <c r="DR417">
        <v>6.042512439024391</v>
      </c>
      <c r="DS417">
        <v>-0.316733101045296</v>
      </c>
      <c r="DT417">
        <v>0.03305803668055785</v>
      </c>
      <c r="DU417">
        <v>0</v>
      </c>
      <c r="DV417">
        <v>0</v>
      </c>
      <c r="DW417">
        <v>2</v>
      </c>
      <c r="DX417" t="s">
        <v>357</v>
      </c>
      <c r="DY417">
        <v>2.98462</v>
      </c>
      <c r="DZ417">
        <v>2.71582</v>
      </c>
      <c r="EA417">
        <v>0.0488574</v>
      </c>
      <c r="EB417">
        <v>0.0452697</v>
      </c>
      <c r="EC417">
        <v>0.08976720000000001</v>
      </c>
      <c r="ED417">
        <v>0.0659988</v>
      </c>
      <c r="EE417">
        <v>30188.1</v>
      </c>
      <c r="EF417">
        <v>30455.4</v>
      </c>
      <c r="EG417">
        <v>29491.5</v>
      </c>
      <c r="EH417">
        <v>29496.7</v>
      </c>
      <c r="EI417">
        <v>35580.5</v>
      </c>
      <c r="EJ417">
        <v>36634.8</v>
      </c>
      <c r="EK417">
        <v>41560</v>
      </c>
      <c r="EL417">
        <v>42030.3</v>
      </c>
      <c r="EM417">
        <v>1.97342</v>
      </c>
      <c r="EN417">
        <v>1.93075</v>
      </c>
      <c r="EO417">
        <v>0.11012</v>
      </c>
      <c r="EP417">
        <v>0</v>
      </c>
      <c r="EQ417">
        <v>23.1982</v>
      </c>
      <c r="ER417">
        <v>999.9</v>
      </c>
      <c r="ES417">
        <v>41.7</v>
      </c>
      <c r="ET417">
        <v>28.4</v>
      </c>
      <c r="EU417">
        <v>17.722</v>
      </c>
      <c r="EV417">
        <v>62.9435</v>
      </c>
      <c r="EW417">
        <v>33.5617</v>
      </c>
      <c r="EX417">
        <v>1</v>
      </c>
      <c r="EY417">
        <v>-0.161491</v>
      </c>
      <c r="EZ417">
        <v>0.232064</v>
      </c>
      <c r="FA417">
        <v>20.3868</v>
      </c>
      <c r="FB417">
        <v>5.21729</v>
      </c>
      <c r="FC417">
        <v>12.0099</v>
      </c>
      <c r="FD417">
        <v>4.99</v>
      </c>
      <c r="FE417">
        <v>3.2886</v>
      </c>
      <c r="FF417">
        <v>9999</v>
      </c>
      <c r="FG417">
        <v>9999</v>
      </c>
      <c r="FH417">
        <v>9999</v>
      </c>
      <c r="FI417">
        <v>268.1</v>
      </c>
      <c r="FJ417">
        <v>1.86693</v>
      </c>
      <c r="FK417">
        <v>1.86605</v>
      </c>
      <c r="FL417">
        <v>1.86554</v>
      </c>
      <c r="FM417">
        <v>1.86547</v>
      </c>
      <c r="FN417">
        <v>1.8673</v>
      </c>
      <c r="FO417">
        <v>1.86982</v>
      </c>
      <c r="FP417">
        <v>1.86846</v>
      </c>
      <c r="FQ417">
        <v>1.86994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-2.549</v>
      </c>
      <c r="GF417">
        <v>-0.1367</v>
      </c>
      <c r="GG417">
        <v>-1.924539205026614</v>
      </c>
      <c r="GH417">
        <v>-0.003472570976848066</v>
      </c>
      <c r="GI417">
        <v>7.724417303660118E-07</v>
      </c>
      <c r="GJ417">
        <v>-2.052396271755168E-10</v>
      </c>
      <c r="GK417">
        <v>-0.1837585470287317</v>
      </c>
      <c r="GL417">
        <v>-0.01104087791735834</v>
      </c>
      <c r="GM417">
        <v>0.001110027317673367</v>
      </c>
      <c r="GN417">
        <v>-2.007286811265012E-05</v>
      </c>
      <c r="GO417">
        <v>4</v>
      </c>
      <c r="GP417">
        <v>2317</v>
      </c>
      <c r="GQ417">
        <v>1</v>
      </c>
      <c r="GR417">
        <v>22</v>
      </c>
      <c r="GS417">
        <v>8693.9</v>
      </c>
      <c r="GT417">
        <v>8693.9</v>
      </c>
      <c r="GU417">
        <v>0.501709</v>
      </c>
      <c r="GV417">
        <v>2.25342</v>
      </c>
      <c r="GW417">
        <v>1.39648</v>
      </c>
      <c r="GX417">
        <v>2.33521</v>
      </c>
      <c r="GY417">
        <v>1.49536</v>
      </c>
      <c r="GZ417">
        <v>2.36572</v>
      </c>
      <c r="HA417">
        <v>32.5761</v>
      </c>
      <c r="HB417">
        <v>15.9182</v>
      </c>
      <c r="HC417">
        <v>18</v>
      </c>
      <c r="HD417">
        <v>520.121</v>
      </c>
      <c r="HE417">
        <v>449.002</v>
      </c>
      <c r="HF417">
        <v>22.3485</v>
      </c>
      <c r="HG417">
        <v>25.4516</v>
      </c>
      <c r="HH417">
        <v>29.9993</v>
      </c>
      <c r="HI417">
        <v>25.4746</v>
      </c>
      <c r="HJ417">
        <v>25.4248</v>
      </c>
      <c r="HK417">
        <v>9.98578</v>
      </c>
      <c r="HL417">
        <v>29.8818</v>
      </c>
      <c r="HM417">
        <v>29.5196</v>
      </c>
      <c r="HN417">
        <v>22.2889</v>
      </c>
      <c r="HO417">
        <v>152.575</v>
      </c>
      <c r="HP417">
        <v>12.367</v>
      </c>
      <c r="HQ417">
        <v>100.878</v>
      </c>
      <c r="HR417">
        <v>100.946</v>
      </c>
    </row>
    <row r="418" spans="1:226">
      <c r="A418">
        <v>402</v>
      </c>
      <c r="B418">
        <v>1664380957.1</v>
      </c>
      <c r="C418">
        <v>4752.099999904633</v>
      </c>
      <c r="D418" t="s">
        <v>1170</v>
      </c>
      <c r="E418" t="s">
        <v>1171</v>
      </c>
      <c r="F418">
        <v>5</v>
      </c>
      <c r="G418" t="s">
        <v>1137</v>
      </c>
      <c r="H418" t="s">
        <v>354</v>
      </c>
      <c r="I418">
        <v>1664380949.6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169.1731928165292</v>
      </c>
      <c r="AK418">
        <v>174.1726727272727</v>
      </c>
      <c r="AL418">
        <v>-3.104723515381681</v>
      </c>
      <c r="AM418">
        <v>64.68580129579048</v>
      </c>
      <c r="AN418">
        <f>(AP418 - AO418 + BO418*1E3/(8.314*(BQ418+273.15)) * AR418/BN418 * AQ418) * BN418/(100*BB418) * 1000/(1000 - AP418)</f>
        <v>0</v>
      </c>
      <c r="AO418">
        <v>12.28319449564081</v>
      </c>
      <c r="AP418">
        <v>18.20793515151515</v>
      </c>
      <c r="AQ418">
        <v>4.536185540432445E-05</v>
      </c>
      <c r="AR418">
        <v>104.0483672681658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1664380949.6</v>
      </c>
      <c r="BH418">
        <v>192.1097777777778</v>
      </c>
      <c r="BI418">
        <v>182.1925185185185</v>
      </c>
      <c r="BJ418">
        <v>18.21515185185185</v>
      </c>
      <c r="BK418">
        <v>12.23248518518519</v>
      </c>
      <c r="BL418">
        <v>194.6825555555556</v>
      </c>
      <c r="BM418">
        <v>18.35174074074074</v>
      </c>
      <c r="BN418">
        <v>500.0581111111111</v>
      </c>
      <c r="BO418">
        <v>91.40238518518518</v>
      </c>
      <c r="BP418">
        <v>0.09998144814814813</v>
      </c>
      <c r="BQ418">
        <v>25.07645555555555</v>
      </c>
      <c r="BR418">
        <v>24.99241111111111</v>
      </c>
      <c r="BS418">
        <v>999.9000000000001</v>
      </c>
      <c r="BT418">
        <v>0</v>
      </c>
      <c r="BU418">
        <v>0</v>
      </c>
      <c r="BV418">
        <v>10005.83111111111</v>
      </c>
      <c r="BW418">
        <v>0</v>
      </c>
      <c r="BX418">
        <v>7.869059999999998</v>
      </c>
      <c r="BY418">
        <v>9.917282592592594</v>
      </c>
      <c r="BZ418">
        <v>195.6741481481482</v>
      </c>
      <c r="CA418">
        <v>184.4481481481482</v>
      </c>
      <c r="CB418">
        <v>5.982657777777779</v>
      </c>
      <c r="CC418">
        <v>182.1925185185185</v>
      </c>
      <c r="CD418">
        <v>12.23248518518519</v>
      </c>
      <c r="CE418">
        <v>1.66491</v>
      </c>
      <c r="CF418">
        <v>1.118078518518518</v>
      </c>
      <c r="CG418">
        <v>14.57305925925926</v>
      </c>
      <c r="CH418">
        <v>8.553225185185186</v>
      </c>
      <c r="CI418">
        <v>1999.976666666666</v>
      </c>
      <c r="CJ418">
        <v>0.9800066666666668</v>
      </c>
      <c r="CK418">
        <v>0.01999378888888889</v>
      </c>
      <c r="CL418">
        <v>0</v>
      </c>
      <c r="CM418">
        <v>746.2619629629628</v>
      </c>
      <c r="CN418">
        <v>5.00097</v>
      </c>
      <c r="CO418">
        <v>14895.88888888889</v>
      </c>
      <c r="CP418">
        <v>16707.41851851852</v>
      </c>
      <c r="CQ418">
        <v>39.19166666666666</v>
      </c>
      <c r="CR418">
        <v>39.70333333333333</v>
      </c>
      <c r="CS418">
        <v>39.25</v>
      </c>
      <c r="CT418">
        <v>39.229</v>
      </c>
      <c r="CU418">
        <v>39.56666666666666</v>
      </c>
      <c r="CV418">
        <v>1955.086666666667</v>
      </c>
      <c r="CW418">
        <v>39.89000000000001</v>
      </c>
      <c r="CX418">
        <v>0</v>
      </c>
      <c r="CY418">
        <v>1664380961.2</v>
      </c>
      <c r="CZ418">
        <v>0</v>
      </c>
      <c r="DA418">
        <v>0</v>
      </c>
      <c r="DB418" t="s">
        <v>356</v>
      </c>
      <c r="DC418">
        <v>1663859321.1</v>
      </c>
      <c r="DD418">
        <v>1663859315.6</v>
      </c>
      <c r="DE418">
        <v>0</v>
      </c>
      <c r="DF418">
        <v>0.196</v>
      </c>
      <c r="DG418">
        <v>-0.001</v>
      </c>
      <c r="DH418">
        <v>-5.941</v>
      </c>
      <c r="DI418">
        <v>-0.174</v>
      </c>
      <c r="DJ418">
        <v>1500</v>
      </c>
      <c r="DK418">
        <v>17</v>
      </c>
      <c r="DL418">
        <v>0.13</v>
      </c>
      <c r="DM418">
        <v>0.04</v>
      </c>
      <c r="DN418">
        <v>8.932718292682926</v>
      </c>
      <c r="DO418">
        <v>15.35451512195122</v>
      </c>
      <c r="DP418">
        <v>1.542303784303719</v>
      </c>
      <c r="DQ418">
        <v>0</v>
      </c>
      <c r="DR418">
        <v>6.014701951219512</v>
      </c>
      <c r="DS418">
        <v>-0.4983137979094122</v>
      </c>
      <c r="DT418">
        <v>0.05035350561678952</v>
      </c>
      <c r="DU418">
        <v>0</v>
      </c>
      <c r="DV418">
        <v>0</v>
      </c>
      <c r="DW418">
        <v>2</v>
      </c>
      <c r="DX418" t="s">
        <v>357</v>
      </c>
      <c r="DY418">
        <v>2.98456</v>
      </c>
      <c r="DZ418">
        <v>2.71569</v>
      </c>
      <c r="EA418">
        <v>0.0452256</v>
      </c>
      <c r="EB418">
        <v>0.0412845</v>
      </c>
      <c r="EC418">
        <v>0.0897696</v>
      </c>
      <c r="ED418">
        <v>0.0661668</v>
      </c>
      <c r="EE418">
        <v>30303.7</v>
      </c>
      <c r="EF418">
        <v>30582.2</v>
      </c>
      <c r="EG418">
        <v>29491.7</v>
      </c>
      <c r="EH418">
        <v>29496.4</v>
      </c>
      <c r="EI418">
        <v>35580.9</v>
      </c>
      <c r="EJ418">
        <v>36627.7</v>
      </c>
      <c r="EK418">
        <v>41560.6</v>
      </c>
      <c r="EL418">
        <v>42029.8</v>
      </c>
      <c r="EM418">
        <v>1.9735</v>
      </c>
      <c r="EN418">
        <v>1.93078</v>
      </c>
      <c r="EO418">
        <v>0.111721</v>
      </c>
      <c r="EP418">
        <v>0</v>
      </c>
      <c r="EQ418">
        <v>23.1914</v>
      </c>
      <c r="ER418">
        <v>999.9</v>
      </c>
      <c r="ES418">
        <v>41.7</v>
      </c>
      <c r="ET418">
        <v>28.4</v>
      </c>
      <c r="EU418">
        <v>17.7222</v>
      </c>
      <c r="EV418">
        <v>62.8935</v>
      </c>
      <c r="EW418">
        <v>33.3534</v>
      </c>
      <c r="EX418">
        <v>1</v>
      </c>
      <c r="EY418">
        <v>-0.1611</v>
      </c>
      <c r="EZ418">
        <v>0.671462</v>
      </c>
      <c r="FA418">
        <v>20.3855</v>
      </c>
      <c r="FB418">
        <v>5.21579</v>
      </c>
      <c r="FC418">
        <v>12.0099</v>
      </c>
      <c r="FD418">
        <v>4.98955</v>
      </c>
      <c r="FE418">
        <v>3.28838</v>
      </c>
      <c r="FF418">
        <v>9999</v>
      </c>
      <c r="FG418">
        <v>9999</v>
      </c>
      <c r="FH418">
        <v>9999</v>
      </c>
      <c r="FI418">
        <v>268.1</v>
      </c>
      <c r="FJ418">
        <v>1.86694</v>
      </c>
      <c r="FK418">
        <v>1.86606</v>
      </c>
      <c r="FL418">
        <v>1.86554</v>
      </c>
      <c r="FM418">
        <v>1.86545</v>
      </c>
      <c r="FN418">
        <v>1.86731</v>
      </c>
      <c r="FO418">
        <v>1.86981</v>
      </c>
      <c r="FP418">
        <v>1.86844</v>
      </c>
      <c r="FQ418">
        <v>1.86995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-2.5</v>
      </c>
      <c r="GF418">
        <v>-0.1367</v>
      </c>
      <c r="GG418">
        <v>-1.924539205026614</v>
      </c>
      <c r="GH418">
        <v>-0.003472570976848066</v>
      </c>
      <c r="GI418">
        <v>7.724417303660118E-07</v>
      </c>
      <c r="GJ418">
        <v>-2.052396271755168E-10</v>
      </c>
      <c r="GK418">
        <v>-0.1837585470287317</v>
      </c>
      <c r="GL418">
        <v>-0.01104087791735834</v>
      </c>
      <c r="GM418">
        <v>0.001110027317673367</v>
      </c>
      <c r="GN418">
        <v>-2.007286811265012E-05</v>
      </c>
      <c r="GO418">
        <v>4</v>
      </c>
      <c r="GP418">
        <v>2317</v>
      </c>
      <c r="GQ418">
        <v>1</v>
      </c>
      <c r="GR418">
        <v>22</v>
      </c>
      <c r="GS418">
        <v>8693.9</v>
      </c>
      <c r="GT418">
        <v>8694</v>
      </c>
      <c r="GU418">
        <v>0.463867</v>
      </c>
      <c r="GV418">
        <v>2.25098</v>
      </c>
      <c r="GW418">
        <v>1.39648</v>
      </c>
      <c r="GX418">
        <v>2.33521</v>
      </c>
      <c r="GY418">
        <v>1.49536</v>
      </c>
      <c r="GZ418">
        <v>2.42798</v>
      </c>
      <c r="HA418">
        <v>32.5761</v>
      </c>
      <c r="HB418">
        <v>15.9182</v>
      </c>
      <c r="HC418">
        <v>18</v>
      </c>
      <c r="HD418">
        <v>520.17</v>
      </c>
      <c r="HE418">
        <v>449.01</v>
      </c>
      <c r="HF418">
        <v>22.3734</v>
      </c>
      <c r="HG418">
        <v>25.4495</v>
      </c>
      <c r="HH418">
        <v>29.9999</v>
      </c>
      <c r="HI418">
        <v>25.4746</v>
      </c>
      <c r="HJ418">
        <v>25.4239</v>
      </c>
      <c r="HK418">
        <v>9.218780000000001</v>
      </c>
      <c r="HL418">
        <v>29.5752</v>
      </c>
      <c r="HM418">
        <v>29.1456</v>
      </c>
      <c r="HN418">
        <v>22.3179</v>
      </c>
      <c r="HO418">
        <v>132.436</v>
      </c>
      <c r="HP418">
        <v>12.4012</v>
      </c>
      <c r="HQ418">
        <v>100.879</v>
      </c>
      <c r="HR418">
        <v>100.945</v>
      </c>
    </row>
    <row r="419" spans="1:226">
      <c r="A419">
        <v>403</v>
      </c>
      <c r="B419">
        <v>1664380962.1</v>
      </c>
      <c r="C419">
        <v>4757.099999904633</v>
      </c>
      <c r="D419" t="s">
        <v>1172</v>
      </c>
      <c r="E419" t="s">
        <v>1173</v>
      </c>
      <c r="F419">
        <v>5</v>
      </c>
      <c r="G419" t="s">
        <v>1137</v>
      </c>
      <c r="H419" t="s">
        <v>354</v>
      </c>
      <c r="I419">
        <v>1664380954.314285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152.4273367488647</v>
      </c>
      <c r="AK419">
        <v>158.6135636363636</v>
      </c>
      <c r="AL419">
        <v>-3.11130711209453</v>
      </c>
      <c r="AM419">
        <v>64.68580129579048</v>
      </c>
      <c r="AN419">
        <f>(AP419 - AO419 + BO419*1E3/(8.314*(BQ419+273.15)) * AR419/BN419 * AQ419) * BN419/(100*BB419) * 1000/(1000 - AP419)</f>
        <v>0</v>
      </c>
      <c r="AO419">
        <v>12.29134033971062</v>
      </c>
      <c r="AP419">
        <v>18.19681818181818</v>
      </c>
      <c r="AQ419">
        <v>-0.0003036209796989819</v>
      </c>
      <c r="AR419">
        <v>104.0483672681658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1664380954.314285</v>
      </c>
      <c r="BH419">
        <v>177.9076785714285</v>
      </c>
      <c r="BI419">
        <v>166.58425</v>
      </c>
      <c r="BJ419">
        <v>18.20769285714286</v>
      </c>
      <c r="BK419">
        <v>12.26303571428572</v>
      </c>
      <c r="BL419">
        <v>180.4347142857143</v>
      </c>
      <c r="BM419">
        <v>18.34435714285714</v>
      </c>
      <c r="BN419">
        <v>500.0531785714285</v>
      </c>
      <c r="BO419">
        <v>91.40256785714284</v>
      </c>
      <c r="BP419">
        <v>0.099974325</v>
      </c>
      <c r="BQ419">
        <v>25.08833571428572</v>
      </c>
      <c r="BR419">
        <v>25.01465</v>
      </c>
      <c r="BS419">
        <v>999.9000000000002</v>
      </c>
      <c r="BT419">
        <v>0</v>
      </c>
      <c r="BU419">
        <v>0</v>
      </c>
      <c r="BV419">
        <v>10010.41642857143</v>
      </c>
      <c r="BW419">
        <v>0</v>
      </c>
      <c r="BX419">
        <v>7.869059999999998</v>
      </c>
      <c r="BY419">
        <v>11.32342392857143</v>
      </c>
      <c r="BZ419">
        <v>181.2070357142857</v>
      </c>
      <c r="CA419">
        <v>168.6517142857142</v>
      </c>
      <c r="CB419">
        <v>5.9446425</v>
      </c>
      <c r="CC419">
        <v>166.58425</v>
      </c>
      <c r="CD419">
        <v>12.26303571428572</v>
      </c>
      <c r="CE419">
        <v>1.664230714285714</v>
      </c>
      <c r="CF419">
        <v>1.120874285714285</v>
      </c>
      <c r="CG419">
        <v>14.56674642857143</v>
      </c>
      <c r="CH419">
        <v>8.590089642857142</v>
      </c>
      <c r="CI419">
        <v>1999.998928571429</v>
      </c>
      <c r="CJ419">
        <v>0.9800070357142859</v>
      </c>
      <c r="CK419">
        <v>0.01999343214285714</v>
      </c>
      <c r="CL419">
        <v>0</v>
      </c>
      <c r="CM419">
        <v>745.8508571428571</v>
      </c>
      <c r="CN419">
        <v>5.00097</v>
      </c>
      <c r="CO419">
        <v>14884.39285714286</v>
      </c>
      <c r="CP419">
        <v>16707.59642857143</v>
      </c>
      <c r="CQ419">
        <v>39.187</v>
      </c>
      <c r="CR419">
        <v>39.6915</v>
      </c>
      <c r="CS419">
        <v>39.25</v>
      </c>
      <c r="CT419">
        <v>39.22075</v>
      </c>
      <c r="CU419">
        <v>39.56199999999999</v>
      </c>
      <c r="CV419">
        <v>1955.108928571429</v>
      </c>
      <c r="CW419">
        <v>39.89000000000001</v>
      </c>
      <c r="CX419">
        <v>0</v>
      </c>
      <c r="CY419">
        <v>1664380966</v>
      </c>
      <c r="CZ419">
        <v>0</v>
      </c>
      <c r="DA419">
        <v>0</v>
      </c>
      <c r="DB419" t="s">
        <v>356</v>
      </c>
      <c r="DC419">
        <v>1663859321.1</v>
      </c>
      <c r="DD419">
        <v>1663859315.6</v>
      </c>
      <c r="DE419">
        <v>0</v>
      </c>
      <c r="DF419">
        <v>0.196</v>
      </c>
      <c r="DG419">
        <v>-0.001</v>
      </c>
      <c r="DH419">
        <v>-5.941</v>
      </c>
      <c r="DI419">
        <v>-0.174</v>
      </c>
      <c r="DJ419">
        <v>1500</v>
      </c>
      <c r="DK419">
        <v>17</v>
      </c>
      <c r="DL419">
        <v>0.13</v>
      </c>
      <c r="DM419">
        <v>0.04</v>
      </c>
      <c r="DN419">
        <v>10.41848425</v>
      </c>
      <c r="DO419">
        <v>17.98956844277672</v>
      </c>
      <c r="DP419">
        <v>1.732637181264282</v>
      </c>
      <c r="DQ419">
        <v>0</v>
      </c>
      <c r="DR419">
        <v>5.96936075</v>
      </c>
      <c r="DS419">
        <v>-0.521616923076931</v>
      </c>
      <c r="DT419">
        <v>0.05144626412031781</v>
      </c>
      <c r="DU419">
        <v>0</v>
      </c>
      <c r="DV419">
        <v>0</v>
      </c>
      <c r="DW419">
        <v>2</v>
      </c>
      <c r="DX419" t="s">
        <v>357</v>
      </c>
      <c r="DY419">
        <v>2.98444</v>
      </c>
      <c r="DZ419">
        <v>2.71568</v>
      </c>
      <c r="EA419">
        <v>0.041503</v>
      </c>
      <c r="EB419">
        <v>0.0371916</v>
      </c>
      <c r="EC419">
        <v>0.0897323</v>
      </c>
      <c r="ED419">
        <v>0.0662917</v>
      </c>
      <c r="EE419">
        <v>30421.6</v>
      </c>
      <c r="EF419">
        <v>30712.5</v>
      </c>
      <c r="EG419">
        <v>29491.5</v>
      </c>
      <c r="EH419">
        <v>29496.2</v>
      </c>
      <c r="EI419">
        <v>35582.2</v>
      </c>
      <c r="EJ419">
        <v>36622.3</v>
      </c>
      <c r="EK419">
        <v>41560.5</v>
      </c>
      <c r="EL419">
        <v>42029.3</v>
      </c>
      <c r="EM419">
        <v>1.97333</v>
      </c>
      <c r="EN419">
        <v>1.93075</v>
      </c>
      <c r="EO419">
        <v>0.113342</v>
      </c>
      <c r="EP419">
        <v>0</v>
      </c>
      <c r="EQ419">
        <v>23.1861</v>
      </c>
      <c r="ER419">
        <v>999.9</v>
      </c>
      <c r="ES419">
        <v>41.6</v>
      </c>
      <c r="ET419">
        <v>28.4</v>
      </c>
      <c r="EU419">
        <v>17.6788</v>
      </c>
      <c r="EV419">
        <v>63.0235</v>
      </c>
      <c r="EW419">
        <v>33.125</v>
      </c>
      <c r="EX419">
        <v>1</v>
      </c>
      <c r="EY419">
        <v>-0.160589</v>
      </c>
      <c r="EZ419">
        <v>0.878088</v>
      </c>
      <c r="FA419">
        <v>20.3847</v>
      </c>
      <c r="FB419">
        <v>5.21639</v>
      </c>
      <c r="FC419">
        <v>12.0099</v>
      </c>
      <c r="FD419">
        <v>4.9896</v>
      </c>
      <c r="FE419">
        <v>3.2885</v>
      </c>
      <c r="FF419">
        <v>9999</v>
      </c>
      <c r="FG419">
        <v>9999</v>
      </c>
      <c r="FH419">
        <v>9999</v>
      </c>
      <c r="FI419">
        <v>268.1</v>
      </c>
      <c r="FJ419">
        <v>1.86693</v>
      </c>
      <c r="FK419">
        <v>1.86607</v>
      </c>
      <c r="FL419">
        <v>1.86554</v>
      </c>
      <c r="FM419">
        <v>1.86549</v>
      </c>
      <c r="FN419">
        <v>1.86732</v>
      </c>
      <c r="FO419">
        <v>1.86981</v>
      </c>
      <c r="FP419">
        <v>1.86846</v>
      </c>
      <c r="FQ419">
        <v>1.86996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-2.451</v>
      </c>
      <c r="GF419">
        <v>-0.1368</v>
      </c>
      <c r="GG419">
        <v>-1.924539205026614</v>
      </c>
      <c r="GH419">
        <v>-0.003472570976848066</v>
      </c>
      <c r="GI419">
        <v>7.724417303660118E-07</v>
      </c>
      <c r="GJ419">
        <v>-2.052396271755168E-10</v>
      </c>
      <c r="GK419">
        <v>-0.1837585470287317</v>
      </c>
      <c r="GL419">
        <v>-0.01104087791735834</v>
      </c>
      <c r="GM419">
        <v>0.001110027317673367</v>
      </c>
      <c r="GN419">
        <v>-2.007286811265012E-05</v>
      </c>
      <c r="GO419">
        <v>4</v>
      </c>
      <c r="GP419">
        <v>2317</v>
      </c>
      <c r="GQ419">
        <v>1</v>
      </c>
      <c r="GR419">
        <v>22</v>
      </c>
      <c r="GS419">
        <v>8694</v>
      </c>
      <c r="GT419">
        <v>8694.1</v>
      </c>
      <c r="GU419">
        <v>0.428467</v>
      </c>
      <c r="GV419">
        <v>2.25586</v>
      </c>
      <c r="GW419">
        <v>1.39648</v>
      </c>
      <c r="GX419">
        <v>2.33521</v>
      </c>
      <c r="GY419">
        <v>1.49536</v>
      </c>
      <c r="GZ419">
        <v>2.46338</v>
      </c>
      <c r="HA419">
        <v>32.5982</v>
      </c>
      <c r="HB419">
        <v>15.927</v>
      </c>
      <c r="HC419">
        <v>18</v>
      </c>
      <c r="HD419">
        <v>520.0359999999999</v>
      </c>
      <c r="HE419">
        <v>448.985</v>
      </c>
      <c r="HF419">
        <v>22.3692</v>
      </c>
      <c r="HG419">
        <v>25.4495</v>
      </c>
      <c r="HH419">
        <v>30.0005</v>
      </c>
      <c r="HI419">
        <v>25.4724</v>
      </c>
      <c r="HJ419">
        <v>25.4226</v>
      </c>
      <c r="HK419">
        <v>8.51709</v>
      </c>
      <c r="HL419">
        <v>29.2968</v>
      </c>
      <c r="HM419">
        <v>29.1456</v>
      </c>
      <c r="HN419">
        <v>22.2807</v>
      </c>
      <c r="HO419">
        <v>118.835</v>
      </c>
      <c r="HP419">
        <v>12.4502</v>
      </c>
      <c r="HQ419">
        <v>100.879</v>
      </c>
      <c r="HR419">
        <v>100.944</v>
      </c>
    </row>
    <row r="420" spans="1:226">
      <c r="A420">
        <v>404</v>
      </c>
      <c r="B420">
        <v>1664380967.1</v>
      </c>
      <c r="C420">
        <v>4762.099999904633</v>
      </c>
      <c r="D420" t="s">
        <v>1174</v>
      </c>
      <c r="E420" t="s">
        <v>1175</v>
      </c>
      <c r="F420">
        <v>5</v>
      </c>
      <c r="G420" t="s">
        <v>1137</v>
      </c>
      <c r="H420" t="s">
        <v>354</v>
      </c>
      <c r="I420">
        <v>1664380959.6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135.5476251388645</v>
      </c>
      <c r="AK420">
        <v>142.9851333333333</v>
      </c>
      <c r="AL420">
        <v>-3.134783489104229</v>
      </c>
      <c r="AM420">
        <v>64.68580129579048</v>
      </c>
      <c r="AN420">
        <f>(AP420 - AO420 + BO420*1E3/(8.314*(BQ420+273.15)) * AR420/BN420 * AQ420) * BN420/(100*BB420) * 1000/(1000 - AP420)</f>
        <v>0</v>
      </c>
      <c r="AO420">
        <v>12.36600257923726</v>
      </c>
      <c r="AP420">
        <v>18.20221636363636</v>
      </c>
      <c r="AQ420">
        <v>0.0001287968436505779</v>
      </c>
      <c r="AR420">
        <v>104.0483672681658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1664380959.6</v>
      </c>
      <c r="BH420">
        <v>161.8287777777778</v>
      </c>
      <c r="BI420">
        <v>149.0056296296297</v>
      </c>
      <c r="BJ420">
        <v>18.20290370370371</v>
      </c>
      <c r="BK420">
        <v>12.31459259259259</v>
      </c>
      <c r="BL420">
        <v>164.3037777777778</v>
      </c>
      <c r="BM420">
        <v>18.33961481481482</v>
      </c>
      <c r="BN420">
        <v>500.0621111111111</v>
      </c>
      <c r="BO420">
        <v>91.40243703703703</v>
      </c>
      <c r="BP420">
        <v>0.09997149629629629</v>
      </c>
      <c r="BQ420">
        <v>25.0998925925926</v>
      </c>
      <c r="BR420">
        <v>25.03411481481481</v>
      </c>
      <c r="BS420">
        <v>999.9000000000001</v>
      </c>
      <c r="BT420">
        <v>0</v>
      </c>
      <c r="BU420">
        <v>0</v>
      </c>
      <c r="BV420">
        <v>10009.67185185185</v>
      </c>
      <c r="BW420">
        <v>0</v>
      </c>
      <c r="BX420">
        <v>7.869059999999998</v>
      </c>
      <c r="BY420">
        <v>12.82311111111111</v>
      </c>
      <c r="BZ420">
        <v>164.8291111111111</v>
      </c>
      <c r="CA420">
        <v>150.8627777777778</v>
      </c>
      <c r="CB420">
        <v>5.888296666666667</v>
      </c>
      <c r="CC420">
        <v>149.0056296296297</v>
      </c>
      <c r="CD420">
        <v>12.31459259259259</v>
      </c>
      <c r="CE420">
        <v>1.66378962962963</v>
      </c>
      <c r="CF420">
        <v>1.125584814814815</v>
      </c>
      <c r="CG420">
        <v>14.56264444444444</v>
      </c>
      <c r="CH420">
        <v>8.652041481481481</v>
      </c>
      <c r="CI420">
        <v>1999.988888888889</v>
      </c>
      <c r="CJ420">
        <v>0.9800073333333335</v>
      </c>
      <c r="CK420">
        <v>0.01999314444444444</v>
      </c>
      <c r="CL420">
        <v>0</v>
      </c>
      <c r="CM420">
        <v>745.627962962963</v>
      </c>
      <c r="CN420">
        <v>5.00097</v>
      </c>
      <c r="CO420">
        <v>14879.45185185185</v>
      </c>
      <c r="CP420">
        <v>16707.51111111111</v>
      </c>
      <c r="CQ420">
        <v>39.187</v>
      </c>
      <c r="CR420">
        <v>39.69166666666666</v>
      </c>
      <c r="CS420">
        <v>39.24533333333333</v>
      </c>
      <c r="CT420">
        <v>39.208</v>
      </c>
      <c r="CU420">
        <v>39.5574074074074</v>
      </c>
      <c r="CV420">
        <v>1955.098888888889</v>
      </c>
      <c r="CW420">
        <v>39.89000000000001</v>
      </c>
      <c r="CX420">
        <v>0</v>
      </c>
      <c r="CY420">
        <v>1664380970.8</v>
      </c>
      <c r="CZ420">
        <v>0</v>
      </c>
      <c r="DA420">
        <v>0</v>
      </c>
      <c r="DB420" t="s">
        <v>356</v>
      </c>
      <c r="DC420">
        <v>1663859321.1</v>
      </c>
      <c r="DD420">
        <v>1663859315.6</v>
      </c>
      <c r="DE420">
        <v>0</v>
      </c>
      <c r="DF420">
        <v>0.196</v>
      </c>
      <c r="DG420">
        <v>-0.001</v>
      </c>
      <c r="DH420">
        <v>-5.941</v>
      </c>
      <c r="DI420">
        <v>-0.174</v>
      </c>
      <c r="DJ420">
        <v>1500</v>
      </c>
      <c r="DK420">
        <v>17</v>
      </c>
      <c r="DL420">
        <v>0.13</v>
      </c>
      <c r="DM420">
        <v>0.04</v>
      </c>
      <c r="DN420">
        <v>11.8878595</v>
      </c>
      <c r="DO420">
        <v>17.00922326454033</v>
      </c>
      <c r="DP420">
        <v>1.637616683657916</v>
      </c>
      <c r="DQ420">
        <v>0</v>
      </c>
      <c r="DR420">
        <v>5.92238275</v>
      </c>
      <c r="DS420">
        <v>-0.5976712570356547</v>
      </c>
      <c r="DT420">
        <v>0.05869868669687166</v>
      </c>
      <c r="DU420">
        <v>0</v>
      </c>
      <c r="DV420">
        <v>0</v>
      </c>
      <c r="DW420">
        <v>2</v>
      </c>
      <c r="DX420" t="s">
        <v>357</v>
      </c>
      <c r="DY420">
        <v>2.98456</v>
      </c>
      <c r="DZ420">
        <v>2.71565</v>
      </c>
      <c r="EA420">
        <v>0.0376782</v>
      </c>
      <c r="EB420">
        <v>0.0329979</v>
      </c>
      <c r="EC420">
        <v>0.0897546</v>
      </c>
      <c r="ED420">
        <v>0.0665366</v>
      </c>
      <c r="EE420">
        <v>30542.9</v>
      </c>
      <c r="EF420">
        <v>30846.8</v>
      </c>
      <c r="EG420">
        <v>29491.3</v>
      </c>
      <c r="EH420">
        <v>29496.6</v>
      </c>
      <c r="EI420">
        <v>35581</v>
      </c>
      <c r="EJ420">
        <v>36612.7</v>
      </c>
      <c r="EK420">
        <v>41560.2</v>
      </c>
      <c r="EL420">
        <v>42029.6</v>
      </c>
      <c r="EM420">
        <v>1.97307</v>
      </c>
      <c r="EN420">
        <v>1.93075</v>
      </c>
      <c r="EO420">
        <v>0.113584</v>
      </c>
      <c r="EP420">
        <v>0</v>
      </c>
      <c r="EQ420">
        <v>23.1827</v>
      </c>
      <c r="ER420">
        <v>999.9</v>
      </c>
      <c r="ES420">
        <v>41.6</v>
      </c>
      <c r="ET420">
        <v>28.4</v>
      </c>
      <c r="EU420">
        <v>17.6785</v>
      </c>
      <c r="EV420">
        <v>62.5235</v>
      </c>
      <c r="EW420">
        <v>33.3293</v>
      </c>
      <c r="EX420">
        <v>1</v>
      </c>
      <c r="EY420">
        <v>-0.160246</v>
      </c>
      <c r="EZ420">
        <v>1.1053</v>
      </c>
      <c r="FA420">
        <v>20.3829</v>
      </c>
      <c r="FB420">
        <v>5.21594</v>
      </c>
      <c r="FC420">
        <v>12.0099</v>
      </c>
      <c r="FD420">
        <v>4.9895</v>
      </c>
      <c r="FE420">
        <v>3.28842</v>
      </c>
      <c r="FF420">
        <v>9999</v>
      </c>
      <c r="FG420">
        <v>9999</v>
      </c>
      <c r="FH420">
        <v>9999</v>
      </c>
      <c r="FI420">
        <v>268.1</v>
      </c>
      <c r="FJ420">
        <v>1.86694</v>
      </c>
      <c r="FK420">
        <v>1.86609</v>
      </c>
      <c r="FL420">
        <v>1.86554</v>
      </c>
      <c r="FM420">
        <v>1.8655</v>
      </c>
      <c r="FN420">
        <v>1.86731</v>
      </c>
      <c r="FO420">
        <v>1.86982</v>
      </c>
      <c r="FP420">
        <v>1.86846</v>
      </c>
      <c r="FQ420">
        <v>1.86995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-2.401</v>
      </c>
      <c r="GF420">
        <v>-0.1367</v>
      </c>
      <c r="GG420">
        <v>-1.924539205026614</v>
      </c>
      <c r="GH420">
        <v>-0.003472570976848066</v>
      </c>
      <c r="GI420">
        <v>7.724417303660118E-07</v>
      </c>
      <c r="GJ420">
        <v>-2.052396271755168E-10</v>
      </c>
      <c r="GK420">
        <v>-0.1837585470287317</v>
      </c>
      <c r="GL420">
        <v>-0.01104087791735834</v>
      </c>
      <c r="GM420">
        <v>0.001110027317673367</v>
      </c>
      <c r="GN420">
        <v>-2.007286811265012E-05</v>
      </c>
      <c r="GO420">
        <v>4</v>
      </c>
      <c r="GP420">
        <v>2317</v>
      </c>
      <c r="GQ420">
        <v>1</v>
      </c>
      <c r="GR420">
        <v>22</v>
      </c>
      <c r="GS420">
        <v>8694.1</v>
      </c>
      <c r="GT420">
        <v>8694.200000000001</v>
      </c>
      <c r="GU420">
        <v>0.390625</v>
      </c>
      <c r="GV420">
        <v>2.26562</v>
      </c>
      <c r="GW420">
        <v>1.39648</v>
      </c>
      <c r="GX420">
        <v>2.33521</v>
      </c>
      <c r="GY420">
        <v>1.49536</v>
      </c>
      <c r="GZ420">
        <v>2.44141</v>
      </c>
      <c r="HA420">
        <v>32.5761</v>
      </c>
      <c r="HB420">
        <v>15.9182</v>
      </c>
      <c r="HC420">
        <v>18</v>
      </c>
      <c r="HD420">
        <v>519.873</v>
      </c>
      <c r="HE420">
        <v>448.977</v>
      </c>
      <c r="HF420">
        <v>22.3179</v>
      </c>
      <c r="HG420">
        <v>25.4476</v>
      </c>
      <c r="HH420">
        <v>30.0003</v>
      </c>
      <c r="HI420">
        <v>25.4724</v>
      </c>
      <c r="HJ420">
        <v>25.4217</v>
      </c>
      <c r="HK420">
        <v>7.73775</v>
      </c>
      <c r="HL420">
        <v>29.0196</v>
      </c>
      <c r="HM420">
        <v>29.1456</v>
      </c>
      <c r="HN420">
        <v>22.2321</v>
      </c>
      <c r="HO420">
        <v>98.7796</v>
      </c>
      <c r="HP420">
        <v>12.4822</v>
      </c>
      <c r="HQ420">
        <v>100.878</v>
      </c>
      <c r="HR420">
        <v>100.944</v>
      </c>
    </row>
    <row r="421" spans="1:226">
      <c r="A421">
        <v>405</v>
      </c>
      <c r="B421">
        <v>1664380972.1</v>
      </c>
      <c r="C421">
        <v>4767.099999904633</v>
      </c>
      <c r="D421" t="s">
        <v>1176</v>
      </c>
      <c r="E421" t="s">
        <v>1177</v>
      </c>
      <c r="F421">
        <v>5</v>
      </c>
      <c r="G421" t="s">
        <v>1137</v>
      </c>
      <c r="H421" t="s">
        <v>354</v>
      </c>
      <c r="I421">
        <v>1664380964.314285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118.4918908542765</v>
      </c>
      <c r="AK421">
        <v>127.2849636363635</v>
      </c>
      <c r="AL421">
        <v>-3.139252310848371</v>
      </c>
      <c r="AM421">
        <v>64.68580129579048</v>
      </c>
      <c r="AN421">
        <f>(AP421 - AO421 + BO421*1E3/(8.314*(BQ421+273.15)) * AR421/BN421 * AQ421) * BN421/(100*BB421) * 1000/(1000 - AP421)</f>
        <v>0</v>
      </c>
      <c r="AO421">
        <v>12.3998525781658</v>
      </c>
      <c r="AP421">
        <v>18.20641333333333</v>
      </c>
      <c r="AQ421">
        <v>7.156895071140845E-05</v>
      </c>
      <c r="AR421">
        <v>104.0483672681658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1664380964.314285</v>
      </c>
      <c r="BH421">
        <v>147.3808571428571</v>
      </c>
      <c r="BI421">
        <v>133.2574642857143</v>
      </c>
      <c r="BJ421">
        <v>18.20321428571429</v>
      </c>
      <c r="BK421">
        <v>12.35334285714286</v>
      </c>
      <c r="BL421">
        <v>149.8088571428571</v>
      </c>
      <c r="BM421">
        <v>18.33991785714286</v>
      </c>
      <c r="BN421">
        <v>500.0626428571429</v>
      </c>
      <c r="BO421">
        <v>91.40263928571429</v>
      </c>
      <c r="BP421">
        <v>0.09994787857142855</v>
      </c>
      <c r="BQ421">
        <v>25.10281071428571</v>
      </c>
      <c r="BR421">
        <v>25.04892142857143</v>
      </c>
      <c r="BS421">
        <v>999.9000000000002</v>
      </c>
      <c r="BT421">
        <v>0</v>
      </c>
      <c r="BU421">
        <v>0</v>
      </c>
      <c r="BV421">
        <v>10006.04607142857</v>
      </c>
      <c r="BW421">
        <v>0</v>
      </c>
      <c r="BX421">
        <v>7.869059999999998</v>
      </c>
      <c r="BY421">
        <v>14.12335</v>
      </c>
      <c r="BZ421">
        <v>150.1133214285714</v>
      </c>
      <c r="CA421">
        <v>134.9234642857143</v>
      </c>
      <c r="CB421">
        <v>5.849860714285716</v>
      </c>
      <c r="CC421">
        <v>133.2574642857143</v>
      </c>
      <c r="CD421">
        <v>12.35334285714286</v>
      </c>
      <c r="CE421">
        <v>1.663821071428571</v>
      </c>
      <c r="CF421">
        <v>1.129128928571429</v>
      </c>
      <c r="CG421">
        <v>14.56293928571429</v>
      </c>
      <c r="CH421">
        <v>8.698466428571429</v>
      </c>
      <c r="CI421">
        <v>1999.966071428571</v>
      </c>
      <c r="CJ421">
        <v>0.980007142857143</v>
      </c>
      <c r="CK421">
        <v>0.01999332857142857</v>
      </c>
      <c r="CL421">
        <v>0</v>
      </c>
      <c r="CM421">
        <v>745.9010000000001</v>
      </c>
      <c r="CN421">
        <v>5.00097</v>
      </c>
      <c r="CO421">
        <v>14882.30714285714</v>
      </c>
      <c r="CP421">
        <v>16707.325</v>
      </c>
      <c r="CQ421">
        <v>39.187</v>
      </c>
      <c r="CR421">
        <v>39.68699999999999</v>
      </c>
      <c r="CS421">
        <v>39.2455</v>
      </c>
      <c r="CT421">
        <v>39.20049999999999</v>
      </c>
      <c r="CU421">
        <v>39.54207142857143</v>
      </c>
      <c r="CV421">
        <v>1955.076071428571</v>
      </c>
      <c r="CW421">
        <v>39.89000000000001</v>
      </c>
      <c r="CX421">
        <v>0</v>
      </c>
      <c r="CY421">
        <v>1664380976.2</v>
      </c>
      <c r="CZ421">
        <v>0</v>
      </c>
      <c r="DA421">
        <v>0</v>
      </c>
      <c r="DB421" t="s">
        <v>356</v>
      </c>
      <c r="DC421">
        <v>1663859321.1</v>
      </c>
      <c r="DD421">
        <v>1663859315.6</v>
      </c>
      <c r="DE421">
        <v>0</v>
      </c>
      <c r="DF421">
        <v>0.196</v>
      </c>
      <c r="DG421">
        <v>-0.001</v>
      </c>
      <c r="DH421">
        <v>-5.941</v>
      </c>
      <c r="DI421">
        <v>-0.174</v>
      </c>
      <c r="DJ421">
        <v>1500</v>
      </c>
      <c r="DK421">
        <v>17</v>
      </c>
      <c r="DL421">
        <v>0.13</v>
      </c>
      <c r="DM421">
        <v>0.04</v>
      </c>
      <c r="DN421">
        <v>13.38176341463415</v>
      </c>
      <c r="DO421">
        <v>16.58756655052266</v>
      </c>
      <c r="DP421">
        <v>1.63604004792597</v>
      </c>
      <c r="DQ421">
        <v>0</v>
      </c>
      <c r="DR421">
        <v>5.871364878048781</v>
      </c>
      <c r="DS421">
        <v>-0.5299369337979104</v>
      </c>
      <c r="DT421">
        <v>0.05336032531448864</v>
      </c>
      <c r="DU421">
        <v>0</v>
      </c>
      <c r="DV421">
        <v>0</v>
      </c>
      <c r="DW421">
        <v>2</v>
      </c>
      <c r="DX421" t="s">
        <v>357</v>
      </c>
      <c r="DY421">
        <v>2.98441</v>
      </c>
      <c r="DZ421">
        <v>2.71565</v>
      </c>
      <c r="EA421">
        <v>0.0337614</v>
      </c>
      <c r="EB421">
        <v>0.0286695</v>
      </c>
      <c r="EC421">
        <v>0.08976149999999999</v>
      </c>
      <c r="ED421">
        <v>0.0667288</v>
      </c>
      <c r="EE421">
        <v>30667</v>
      </c>
      <c r="EF421">
        <v>30984.5</v>
      </c>
      <c r="EG421">
        <v>29491.1</v>
      </c>
      <c r="EH421">
        <v>29496.3</v>
      </c>
      <c r="EI421">
        <v>35580.4</v>
      </c>
      <c r="EJ421">
        <v>36604.9</v>
      </c>
      <c r="EK421">
        <v>41559.9</v>
      </c>
      <c r="EL421">
        <v>42029.4</v>
      </c>
      <c r="EM421">
        <v>1.9729</v>
      </c>
      <c r="EN421">
        <v>1.93093</v>
      </c>
      <c r="EO421">
        <v>0.115186</v>
      </c>
      <c r="EP421">
        <v>0</v>
      </c>
      <c r="EQ421">
        <v>23.1793</v>
      </c>
      <c r="ER421">
        <v>999.9</v>
      </c>
      <c r="ES421">
        <v>41.5</v>
      </c>
      <c r="ET421">
        <v>28.4</v>
      </c>
      <c r="EU421">
        <v>17.6373</v>
      </c>
      <c r="EV421">
        <v>62.6835</v>
      </c>
      <c r="EW421">
        <v>33.6699</v>
      </c>
      <c r="EX421">
        <v>1</v>
      </c>
      <c r="EY421">
        <v>-0.159774</v>
      </c>
      <c r="EZ421">
        <v>1.22612</v>
      </c>
      <c r="FA421">
        <v>20.3818</v>
      </c>
      <c r="FB421">
        <v>5.21609</v>
      </c>
      <c r="FC421">
        <v>12.0099</v>
      </c>
      <c r="FD421">
        <v>4.98945</v>
      </c>
      <c r="FE421">
        <v>3.2885</v>
      </c>
      <c r="FF421">
        <v>9999</v>
      </c>
      <c r="FG421">
        <v>9999</v>
      </c>
      <c r="FH421">
        <v>9999</v>
      </c>
      <c r="FI421">
        <v>268.1</v>
      </c>
      <c r="FJ421">
        <v>1.86693</v>
      </c>
      <c r="FK421">
        <v>1.86609</v>
      </c>
      <c r="FL421">
        <v>1.86554</v>
      </c>
      <c r="FM421">
        <v>1.86552</v>
      </c>
      <c r="FN421">
        <v>1.86734</v>
      </c>
      <c r="FO421">
        <v>1.86981</v>
      </c>
      <c r="FP421">
        <v>1.86848</v>
      </c>
      <c r="FQ421">
        <v>1.86992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-2.35</v>
      </c>
      <c r="GF421">
        <v>-0.1367</v>
      </c>
      <c r="GG421">
        <v>-1.924539205026614</v>
      </c>
      <c r="GH421">
        <v>-0.003472570976848066</v>
      </c>
      <c r="GI421">
        <v>7.724417303660118E-07</v>
      </c>
      <c r="GJ421">
        <v>-2.052396271755168E-10</v>
      </c>
      <c r="GK421">
        <v>-0.1837585470287317</v>
      </c>
      <c r="GL421">
        <v>-0.01104087791735834</v>
      </c>
      <c r="GM421">
        <v>0.001110027317673367</v>
      </c>
      <c r="GN421">
        <v>-2.007286811265012E-05</v>
      </c>
      <c r="GO421">
        <v>4</v>
      </c>
      <c r="GP421">
        <v>2317</v>
      </c>
      <c r="GQ421">
        <v>1</v>
      </c>
      <c r="GR421">
        <v>22</v>
      </c>
      <c r="GS421">
        <v>8694.200000000001</v>
      </c>
      <c r="GT421">
        <v>8694.299999999999</v>
      </c>
      <c r="GU421">
        <v>0.355225</v>
      </c>
      <c r="GV421">
        <v>2.27661</v>
      </c>
      <c r="GW421">
        <v>1.39648</v>
      </c>
      <c r="GX421">
        <v>2.33398</v>
      </c>
      <c r="GY421">
        <v>1.49536</v>
      </c>
      <c r="GZ421">
        <v>2.37427</v>
      </c>
      <c r="HA421">
        <v>32.5982</v>
      </c>
      <c r="HB421">
        <v>15.9095</v>
      </c>
      <c r="HC421">
        <v>18</v>
      </c>
      <c r="HD421">
        <v>519.74</v>
      </c>
      <c r="HE421">
        <v>449.079</v>
      </c>
      <c r="HF421">
        <v>22.2497</v>
      </c>
      <c r="HG421">
        <v>25.4474</v>
      </c>
      <c r="HH421">
        <v>30.0005</v>
      </c>
      <c r="HI421">
        <v>25.4703</v>
      </c>
      <c r="HJ421">
        <v>25.421</v>
      </c>
      <c r="HK421">
        <v>7.04385</v>
      </c>
      <c r="HL421">
        <v>29.0196</v>
      </c>
      <c r="HM421">
        <v>29.1456</v>
      </c>
      <c r="HN421">
        <v>22.1753</v>
      </c>
      <c r="HO421">
        <v>85.3818</v>
      </c>
      <c r="HP421">
        <v>12.5266</v>
      </c>
      <c r="HQ421">
        <v>100.877</v>
      </c>
      <c r="HR421">
        <v>100.944</v>
      </c>
    </row>
    <row r="422" spans="1:226">
      <c r="A422">
        <v>406</v>
      </c>
      <c r="B422">
        <v>1664380977.1</v>
      </c>
      <c r="C422">
        <v>4772.099999904633</v>
      </c>
      <c r="D422" t="s">
        <v>1178</v>
      </c>
      <c r="E422" t="s">
        <v>1179</v>
      </c>
      <c r="F422">
        <v>5</v>
      </c>
      <c r="G422" t="s">
        <v>1137</v>
      </c>
      <c r="H422" t="s">
        <v>354</v>
      </c>
      <c r="I422">
        <v>1664380969.6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101.4951802458994</v>
      </c>
      <c r="AK422">
        <v>111.5089212121212</v>
      </c>
      <c r="AL422">
        <v>-3.152321288242379</v>
      </c>
      <c r="AM422">
        <v>64.68580129579048</v>
      </c>
      <c r="AN422">
        <f>(AP422 - AO422 + BO422*1E3/(8.314*(BQ422+273.15)) * AR422/BN422 * AQ422) * BN422/(100*BB422) * 1000/(1000 - AP422)</f>
        <v>0</v>
      </c>
      <c r="AO422">
        <v>12.46870366376302</v>
      </c>
      <c r="AP422">
        <v>18.21417454545454</v>
      </c>
      <c r="AQ422">
        <v>0.0001227031959866106</v>
      </c>
      <c r="AR422">
        <v>104.0483672681658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1664380969.6</v>
      </c>
      <c r="BH422">
        <v>131.1145555555555</v>
      </c>
      <c r="BI422">
        <v>115.563762962963</v>
      </c>
      <c r="BJ422">
        <v>18.20490740740741</v>
      </c>
      <c r="BK422">
        <v>12.41275925925926</v>
      </c>
      <c r="BL422">
        <v>133.4892222222222</v>
      </c>
      <c r="BM422">
        <v>18.3415962962963</v>
      </c>
      <c r="BN422">
        <v>500.0494814814815</v>
      </c>
      <c r="BO422">
        <v>91.40320000000001</v>
      </c>
      <c r="BP422">
        <v>0.09991688148148148</v>
      </c>
      <c r="BQ422">
        <v>25.10387037037037</v>
      </c>
      <c r="BR422">
        <v>25.06336666666667</v>
      </c>
      <c r="BS422">
        <v>999.9000000000001</v>
      </c>
      <c r="BT422">
        <v>0</v>
      </c>
      <c r="BU422">
        <v>0</v>
      </c>
      <c r="BV422">
        <v>10004.46925925926</v>
      </c>
      <c r="BW422">
        <v>0</v>
      </c>
      <c r="BX422">
        <v>7.869059999999998</v>
      </c>
      <c r="BY422">
        <v>15.55074814814815</v>
      </c>
      <c r="BZ422">
        <v>133.5456296296296</v>
      </c>
      <c r="CA422">
        <v>117.0155666666667</v>
      </c>
      <c r="CB422">
        <v>5.792148518518519</v>
      </c>
      <c r="CC422">
        <v>115.563762962963</v>
      </c>
      <c r="CD422">
        <v>12.41275925925926</v>
      </c>
      <c r="CE422">
        <v>1.663986296296296</v>
      </c>
      <c r="CF422">
        <v>1.134565555555556</v>
      </c>
      <c r="CG422">
        <v>14.56447777777778</v>
      </c>
      <c r="CH422">
        <v>8.769486296296297</v>
      </c>
      <c r="CI422">
        <v>1999.974814814815</v>
      </c>
      <c r="CJ422">
        <v>0.9800074444444447</v>
      </c>
      <c r="CK422">
        <v>0.01999303703703704</v>
      </c>
      <c r="CL422">
        <v>0</v>
      </c>
      <c r="CM422">
        <v>746.3587777777777</v>
      </c>
      <c r="CN422">
        <v>5.00097</v>
      </c>
      <c r="CO422">
        <v>14892.47407407407</v>
      </c>
      <c r="CP422">
        <v>16707.40740740741</v>
      </c>
      <c r="CQ422">
        <v>39.187</v>
      </c>
      <c r="CR422">
        <v>39.68699999999999</v>
      </c>
      <c r="CS422">
        <v>39.24533333333333</v>
      </c>
      <c r="CT422">
        <v>39.187</v>
      </c>
      <c r="CU422">
        <v>39.52066666666666</v>
      </c>
      <c r="CV422">
        <v>1955.085185185186</v>
      </c>
      <c r="CW422">
        <v>39.89000000000001</v>
      </c>
      <c r="CX422">
        <v>0</v>
      </c>
      <c r="CY422">
        <v>1664380981</v>
      </c>
      <c r="CZ422">
        <v>0</v>
      </c>
      <c r="DA422">
        <v>0</v>
      </c>
      <c r="DB422" t="s">
        <v>356</v>
      </c>
      <c r="DC422">
        <v>1663859321.1</v>
      </c>
      <c r="DD422">
        <v>1663859315.6</v>
      </c>
      <c r="DE422">
        <v>0</v>
      </c>
      <c r="DF422">
        <v>0.196</v>
      </c>
      <c r="DG422">
        <v>-0.001</v>
      </c>
      <c r="DH422">
        <v>-5.941</v>
      </c>
      <c r="DI422">
        <v>-0.174</v>
      </c>
      <c r="DJ422">
        <v>1500</v>
      </c>
      <c r="DK422">
        <v>17</v>
      </c>
      <c r="DL422">
        <v>0.13</v>
      </c>
      <c r="DM422">
        <v>0.04</v>
      </c>
      <c r="DN422">
        <v>14.66815</v>
      </c>
      <c r="DO422">
        <v>16.43225515947467</v>
      </c>
      <c r="DP422">
        <v>1.582839700506656</v>
      </c>
      <c r="DQ422">
        <v>0</v>
      </c>
      <c r="DR422">
        <v>5.8274475</v>
      </c>
      <c r="DS422">
        <v>-0.6167112945591315</v>
      </c>
      <c r="DT422">
        <v>0.06008501912914729</v>
      </c>
      <c r="DU422">
        <v>0</v>
      </c>
      <c r="DV422">
        <v>0</v>
      </c>
      <c r="DW422">
        <v>2</v>
      </c>
      <c r="DX422" t="s">
        <v>357</v>
      </c>
      <c r="DY422">
        <v>2.98451</v>
      </c>
      <c r="DZ422">
        <v>2.71573</v>
      </c>
      <c r="EA422">
        <v>0.0297658</v>
      </c>
      <c r="EB422">
        <v>0.0244246</v>
      </c>
      <c r="EC422">
        <v>0.0897971</v>
      </c>
      <c r="ED422">
        <v>0.06700639999999999</v>
      </c>
      <c r="EE422">
        <v>30793.9</v>
      </c>
      <c r="EF422">
        <v>31119.6</v>
      </c>
      <c r="EG422">
        <v>29491.2</v>
      </c>
      <c r="EH422">
        <v>29495.9</v>
      </c>
      <c r="EI422">
        <v>35578.9</v>
      </c>
      <c r="EJ422">
        <v>36593.2</v>
      </c>
      <c r="EK422">
        <v>41559.8</v>
      </c>
      <c r="EL422">
        <v>42028.7</v>
      </c>
      <c r="EM422">
        <v>1.97295</v>
      </c>
      <c r="EN422">
        <v>1.93088</v>
      </c>
      <c r="EO422">
        <v>0.115857</v>
      </c>
      <c r="EP422">
        <v>0</v>
      </c>
      <c r="EQ422">
        <v>23.1756</v>
      </c>
      <c r="ER422">
        <v>999.9</v>
      </c>
      <c r="ES422">
        <v>41.5</v>
      </c>
      <c r="ET422">
        <v>28.4</v>
      </c>
      <c r="EU422">
        <v>17.636</v>
      </c>
      <c r="EV422">
        <v>62.9335</v>
      </c>
      <c r="EW422">
        <v>33.77</v>
      </c>
      <c r="EX422">
        <v>1</v>
      </c>
      <c r="EY422">
        <v>-0.159517</v>
      </c>
      <c r="EZ422">
        <v>1.31543</v>
      </c>
      <c r="FA422">
        <v>20.3806</v>
      </c>
      <c r="FB422">
        <v>5.21459</v>
      </c>
      <c r="FC422">
        <v>12.0099</v>
      </c>
      <c r="FD422">
        <v>4.98875</v>
      </c>
      <c r="FE422">
        <v>3.28828</v>
      </c>
      <c r="FF422">
        <v>9999</v>
      </c>
      <c r="FG422">
        <v>9999</v>
      </c>
      <c r="FH422">
        <v>9999</v>
      </c>
      <c r="FI422">
        <v>268.1</v>
      </c>
      <c r="FJ422">
        <v>1.86693</v>
      </c>
      <c r="FK422">
        <v>1.86611</v>
      </c>
      <c r="FL422">
        <v>1.86554</v>
      </c>
      <c r="FM422">
        <v>1.86551</v>
      </c>
      <c r="FN422">
        <v>1.86732</v>
      </c>
      <c r="FO422">
        <v>1.86981</v>
      </c>
      <c r="FP422">
        <v>1.86846</v>
      </c>
      <c r="FQ422">
        <v>1.86994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-2.298</v>
      </c>
      <c r="GF422">
        <v>-0.1366</v>
      </c>
      <c r="GG422">
        <v>-1.924539205026614</v>
      </c>
      <c r="GH422">
        <v>-0.003472570976848066</v>
      </c>
      <c r="GI422">
        <v>7.724417303660118E-07</v>
      </c>
      <c r="GJ422">
        <v>-2.052396271755168E-10</v>
      </c>
      <c r="GK422">
        <v>-0.1837585470287317</v>
      </c>
      <c r="GL422">
        <v>-0.01104087791735834</v>
      </c>
      <c r="GM422">
        <v>0.001110027317673367</v>
      </c>
      <c r="GN422">
        <v>-2.007286811265012E-05</v>
      </c>
      <c r="GO422">
        <v>4</v>
      </c>
      <c r="GP422">
        <v>2317</v>
      </c>
      <c r="GQ422">
        <v>1</v>
      </c>
      <c r="GR422">
        <v>22</v>
      </c>
      <c r="GS422">
        <v>8694.299999999999</v>
      </c>
      <c r="GT422">
        <v>8694.4</v>
      </c>
      <c r="GU422">
        <v>0.317383</v>
      </c>
      <c r="GV422">
        <v>2.29126</v>
      </c>
      <c r="GW422">
        <v>1.39648</v>
      </c>
      <c r="GX422">
        <v>2.33521</v>
      </c>
      <c r="GY422">
        <v>1.49536</v>
      </c>
      <c r="GZ422">
        <v>2.35474</v>
      </c>
      <c r="HA422">
        <v>32.5982</v>
      </c>
      <c r="HB422">
        <v>15.9007</v>
      </c>
      <c r="HC422">
        <v>18</v>
      </c>
      <c r="HD422">
        <v>519.773</v>
      </c>
      <c r="HE422">
        <v>449.036</v>
      </c>
      <c r="HF422">
        <v>22.1782</v>
      </c>
      <c r="HG422">
        <v>25.4455</v>
      </c>
      <c r="HH422">
        <v>30.0003</v>
      </c>
      <c r="HI422">
        <v>25.4703</v>
      </c>
      <c r="HJ422">
        <v>25.4196</v>
      </c>
      <c r="HK422">
        <v>6.27885</v>
      </c>
      <c r="HL422">
        <v>28.2805</v>
      </c>
      <c r="HM422">
        <v>29.1456</v>
      </c>
      <c r="HN422">
        <v>22.0959</v>
      </c>
      <c r="HO422">
        <v>65.2967</v>
      </c>
      <c r="HP422">
        <v>12.7021</v>
      </c>
      <c r="HQ422">
        <v>100.878</v>
      </c>
      <c r="HR422">
        <v>100.942</v>
      </c>
    </row>
    <row r="423" spans="1:226">
      <c r="A423">
        <v>407</v>
      </c>
      <c r="B423">
        <v>1664380982.1</v>
      </c>
      <c r="C423">
        <v>4777.099999904633</v>
      </c>
      <c r="D423" t="s">
        <v>1180</v>
      </c>
      <c r="E423" t="s">
        <v>1181</v>
      </c>
      <c r="F423">
        <v>5</v>
      </c>
      <c r="G423" t="s">
        <v>1137</v>
      </c>
      <c r="H423" t="s">
        <v>354</v>
      </c>
      <c r="I423">
        <v>1664380974.314285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84.9888216267922</v>
      </c>
      <c r="AK423">
        <v>96.00436363636362</v>
      </c>
      <c r="AL423">
        <v>-3.104912254787207</v>
      </c>
      <c r="AM423">
        <v>64.68580129579048</v>
      </c>
      <c r="AN423">
        <f>(AP423 - AO423 + BO423*1E3/(8.314*(BQ423+273.15)) * AR423/BN423 * AQ423) * BN423/(100*BB423) * 1000/(1000 - AP423)</f>
        <v>0</v>
      </c>
      <c r="AO423">
        <v>12.56585794482273</v>
      </c>
      <c r="AP423">
        <v>18.24153757575756</v>
      </c>
      <c r="AQ423">
        <v>0.005449743254244166</v>
      </c>
      <c r="AR423">
        <v>104.0483672681658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1664380974.314285</v>
      </c>
      <c r="BH423">
        <v>116.6022464285714</v>
      </c>
      <c r="BI423">
        <v>99.84316071428573</v>
      </c>
      <c r="BJ423">
        <v>18.21391428571429</v>
      </c>
      <c r="BK423">
        <v>12.476275</v>
      </c>
      <c r="BL423">
        <v>118.9289678571429</v>
      </c>
      <c r="BM423">
        <v>18.350525</v>
      </c>
      <c r="BN423">
        <v>500.0671428571428</v>
      </c>
      <c r="BO423">
        <v>91.40385000000001</v>
      </c>
      <c r="BP423">
        <v>0.09999635357142857</v>
      </c>
      <c r="BQ423">
        <v>25.09983214285714</v>
      </c>
      <c r="BR423">
        <v>25.06969642857143</v>
      </c>
      <c r="BS423">
        <v>999.9000000000002</v>
      </c>
      <c r="BT423">
        <v>0</v>
      </c>
      <c r="BU423">
        <v>0</v>
      </c>
      <c r="BV423">
        <v>9997.926428571427</v>
      </c>
      <c r="BW423">
        <v>0</v>
      </c>
      <c r="BX423">
        <v>7.869059999999998</v>
      </c>
      <c r="BY423">
        <v>16.75902857142857</v>
      </c>
      <c r="BZ423">
        <v>118.7652142857143</v>
      </c>
      <c r="CA423">
        <v>101.1035214285714</v>
      </c>
      <c r="CB423">
        <v>5.737651428571428</v>
      </c>
      <c r="CC423">
        <v>99.84316071428573</v>
      </c>
      <c r="CD423">
        <v>12.476275</v>
      </c>
      <c r="CE423">
        <v>1.664822142857143</v>
      </c>
      <c r="CF423">
        <v>1.140378214285714</v>
      </c>
      <c r="CG423">
        <v>14.57225357142857</v>
      </c>
      <c r="CH423">
        <v>8.844970357142858</v>
      </c>
      <c r="CI423">
        <v>1999.981785714286</v>
      </c>
      <c r="CJ423">
        <v>0.9800075714285715</v>
      </c>
      <c r="CK423">
        <v>0.01999291428571429</v>
      </c>
      <c r="CL423">
        <v>0</v>
      </c>
      <c r="CM423">
        <v>747.2135357142857</v>
      </c>
      <c r="CN423">
        <v>5.00097</v>
      </c>
      <c r="CO423">
        <v>14907.25357142857</v>
      </c>
      <c r="CP423">
        <v>16707.47142857143</v>
      </c>
      <c r="CQ423">
        <v>39.187</v>
      </c>
      <c r="CR423">
        <v>39.68699999999999</v>
      </c>
      <c r="CS423">
        <v>39.24775</v>
      </c>
      <c r="CT423">
        <v>39.187</v>
      </c>
      <c r="CU423">
        <v>39.50442857142857</v>
      </c>
      <c r="CV423">
        <v>1955.092142857143</v>
      </c>
      <c r="CW423">
        <v>39.89000000000001</v>
      </c>
      <c r="CX423">
        <v>0</v>
      </c>
      <c r="CY423">
        <v>1664380985.8</v>
      </c>
      <c r="CZ423">
        <v>0</v>
      </c>
      <c r="DA423">
        <v>0</v>
      </c>
      <c r="DB423" t="s">
        <v>356</v>
      </c>
      <c r="DC423">
        <v>1663859321.1</v>
      </c>
      <c r="DD423">
        <v>1663859315.6</v>
      </c>
      <c r="DE423">
        <v>0</v>
      </c>
      <c r="DF423">
        <v>0.196</v>
      </c>
      <c r="DG423">
        <v>-0.001</v>
      </c>
      <c r="DH423">
        <v>-5.941</v>
      </c>
      <c r="DI423">
        <v>-0.174</v>
      </c>
      <c r="DJ423">
        <v>1500</v>
      </c>
      <c r="DK423">
        <v>17</v>
      </c>
      <c r="DL423">
        <v>0.13</v>
      </c>
      <c r="DM423">
        <v>0.04</v>
      </c>
      <c r="DN423">
        <v>16.03493658536585</v>
      </c>
      <c r="DO423">
        <v>15.43933588850178</v>
      </c>
      <c r="DP423">
        <v>1.529997203688836</v>
      </c>
      <c r="DQ423">
        <v>0</v>
      </c>
      <c r="DR423">
        <v>5.765593902439025</v>
      </c>
      <c r="DS423">
        <v>-0.6898082926829233</v>
      </c>
      <c r="DT423">
        <v>0.06906443858784272</v>
      </c>
      <c r="DU423">
        <v>0</v>
      </c>
      <c r="DV423">
        <v>0</v>
      </c>
      <c r="DW423">
        <v>2</v>
      </c>
      <c r="DX423" t="s">
        <v>357</v>
      </c>
      <c r="DY423">
        <v>2.98456</v>
      </c>
      <c r="DZ423">
        <v>2.71574</v>
      </c>
      <c r="EA423">
        <v>0.025752</v>
      </c>
      <c r="EB423">
        <v>0.0198848</v>
      </c>
      <c r="EC423">
        <v>0.0898984</v>
      </c>
      <c r="ED423">
        <v>0.0674433</v>
      </c>
      <c r="EE423">
        <v>30921.4</v>
      </c>
      <c r="EF423">
        <v>31264.5</v>
      </c>
      <c r="EG423">
        <v>29491.3</v>
      </c>
      <c r="EH423">
        <v>29496</v>
      </c>
      <c r="EI423">
        <v>35574.9</v>
      </c>
      <c r="EJ423">
        <v>36575.8</v>
      </c>
      <c r="EK423">
        <v>41560</v>
      </c>
      <c r="EL423">
        <v>42028.7</v>
      </c>
      <c r="EM423">
        <v>1.97325</v>
      </c>
      <c r="EN423">
        <v>1.931</v>
      </c>
      <c r="EO423">
        <v>0.115316</v>
      </c>
      <c r="EP423">
        <v>0</v>
      </c>
      <c r="EQ423">
        <v>23.1722</v>
      </c>
      <c r="ER423">
        <v>999.9</v>
      </c>
      <c r="ES423">
        <v>41.5</v>
      </c>
      <c r="ET423">
        <v>28.4</v>
      </c>
      <c r="EU423">
        <v>17.6358</v>
      </c>
      <c r="EV423">
        <v>63.1235</v>
      </c>
      <c r="EW423">
        <v>33.3694</v>
      </c>
      <c r="EX423">
        <v>1</v>
      </c>
      <c r="EY423">
        <v>-0.159322</v>
      </c>
      <c r="EZ423">
        <v>1.41144</v>
      </c>
      <c r="FA423">
        <v>20.3802</v>
      </c>
      <c r="FB423">
        <v>5.21669</v>
      </c>
      <c r="FC423">
        <v>12.0099</v>
      </c>
      <c r="FD423">
        <v>4.98975</v>
      </c>
      <c r="FE423">
        <v>3.28865</v>
      </c>
      <c r="FF423">
        <v>9999</v>
      </c>
      <c r="FG423">
        <v>9999</v>
      </c>
      <c r="FH423">
        <v>9999</v>
      </c>
      <c r="FI423">
        <v>268.1</v>
      </c>
      <c r="FJ423">
        <v>1.86691</v>
      </c>
      <c r="FK423">
        <v>1.86612</v>
      </c>
      <c r="FL423">
        <v>1.86554</v>
      </c>
      <c r="FM423">
        <v>1.86552</v>
      </c>
      <c r="FN423">
        <v>1.86729</v>
      </c>
      <c r="FO423">
        <v>1.86981</v>
      </c>
      <c r="FP423">
        <v>1.86849</v>
      </c>
      <c r="FQ423">
        <v>1.86992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-2.247</v>
      </c>
      <c r="GF423">
        <v>-0.1363</v>
      </c>
      <c r="GG423">
        <v>-1.924539205026614</v>
      </c>
      <c r="GH423">
        <v>-0.003472570976848066</v>
      </c>
      <c r="GI423">
        <v>7.724417303660118E-07</v>
      </c>
      <c r="GJ423">
        <v>-2.052396271755168E-10</v>
      </c>
      <c r="GK423">
        <v>-0.1837585470287317</v>
      </c>
      <c r="GL423">
        <v>-0.01104087791735834</v>
      </c>
      <c r="GM423">
        <v>0.001110027317673367</v>
      </c>
      <c r="GN423">
        <v>-2.007286811265012E-05</v>
      </c>
      <c r="GO423">
        <v>4</v>
      </c>
      <c r="GP423">
        <v>2317</v>
      </c>
      <c r="GQ423">
        <v>1</v>
      </c>
      <c r="GR423">
        <v>22</v>
      </c>
      <c r="GS423">
        <v>8694.4</v>
      </c>
      <c r="GT423">
        <v>8694.4</v>
      </c>
      <c r="GU423">
        <v>0.280762</v>
      </c>
      <c r="GV423">
        <v>2.29126</v>
      </c>
      <c r="GW423">
        <v>1.39648</v>
      </c>
      <c r="GX423">
        <v>2.33398</v>
      </c>
      <c r="GY423">
        <v>1.49536</v>
      </c>
      <c r="GZ423">
        <v>2.40356</v>
      </c>
      <c r="HA423">
        <v>32.5982</v>
      </c>
      <c r="HB423">
        <v>15.9095</v>
      </c>
      <c r="HC423">
        <v>18</v>
      </c>
      <c r="HD423">
        <v>519.951</v>
      </c>
      <c r="HE423">
        <v>449.107</v>
      </c>
      <c r="HF423">
        <v>22.0943</v>
      </c>
      <c r="HG423">
        <v>25.445</v>
      </c>
      <c r="HH423">
        <v>30.0004</v>
      </c>
      <c r="HI423">
        <v>25.4684</v>
      </c>
      <c r="HJ423">
        <v>25.4189</v>
      </c>
      <c r="HK423">
        <v>5.58448</v>
      </c>
      <c r="HL423">
        <v>27.9793</v>
      </c>
      <c r="HM423">
        <v>29.1456</v>
      </c>
      <c r="HN423">
        <v>22.0238</v>
      </c>
      <c r="HO423">
        <v>51.9335</v>
      </c>
      <c r="HP423">
        <v>12.7534</v>
      </c>
      <c r="HQ423">
        <v>100.878</v>
      </c>
      <c r="HR423">
        <v>100.942</v>
      </c>
    </row>
    <row r="424" spans="1:226">
      <c r="A424">
        <v>408</v>
      </c>
      <c r="B424">
        <v>1664380987.1</v>
      </c>
      <c r="C424">
        <v>4782.099999904633</v>
      </c>
      <c r="D424" t="s">
        <v>1182</v>
      </c>
      <c r="E424" t="s">
        <v>1183</v>
      </c>
      <c r="F424">
        <v>5</v>
      </c>
      <c r="G424" t="s">
        <v>1137</v>
      </c>
      <c r="H424" t="s">
        <v>354</v>
      </c>
      <c r="I424">
        <v>1664380979.6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67.52149131884237</v>
      </c>
      <c r="AK424">
        <v>80.20305999999998</v>
      </c>
      <c r="AL424">
        <v>-3.163072233023432</v>
      </c>
      <c r="AM424">
        <v>64.68580129579048</v>
      </c>
      <c r="AN424">
        <f>(AP424 - AO424 + BO424*1E3/(8.314*(BQ424+273.15)) * AR424/BN424 * AQ424) * BN424/(100*BB424) * 1000/(1000 - AP424)</f>
        <v>0</v>
      </c>
      <c r="AO424">
        <v>12.66047343218719</v>
      </c>
      <c r="AP424">
        <v>18.28190242424242</v>
      </c>
      <c r="AQ424">
        <v>0.008349511250218758</v>
      </c>
      <c r="AR424">
        <v>104.0483672681658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1664380979.6</v>
      </c>
      <c r="BH424">
        <v>100.3272259259259</v>
      </c>
      <c r="BI424">
        <v>82.0980851851852</v>
      </c>
      <c r="BJ424">
        <v>18.23403703703704</v>
      </c>
      <c r="BK424">
        <v>12.56311851851852</v>
      </c>
      <c r="BL424">
        <v>102.5999222222222</v>
      </c>
      <c r="BM424">
        <v>18.37046666666667</v>
      </c>
      <c r="BN424">
        <v>500.068</v>
      </c>
      <c r="BO424">
        <v>91.40422222222222</v>
      </c>
      <c r="BP424">
        <v>0.1000088703703704</v>
      </c>
      <c r="BQ424">
        <v>25.09397777777778</v>
      </c>
      <c r="BR424">
        <v>25.07136296296296</v>
      </c>
      <c r="BS424">
        <v>999.9000000000001</v>
      </c>
      <c r="BT424">
        <v>0</v>
      </c>
      <c r="BU424">
        <v>0</v>
      </c>
      <c r="BV424">
        <v>9992.521481481483</v>
      </c>
      <c r="BW424">
        <v>0</v>
      </c>
      <c r="BX424">
        <v>7.869059999999998</v>
      </c>
      <c r="BY424">
        <v>18.22911851851852</v>
      </c>
      <c r="BZ424">
        <v>102.1901888888889</v>
      </c>
      <c r="CA424">
        <v>83.14144444444445</v>
      </c>
      <c r="CB424">
        <v>5.670928888888889</v>
      </c>
      <c r="CC424">
        <v>82.0980851851852</v>
      </c>
      <c r="CD424">
        <v>12.56311851851852</v>
      </c>
      <c r="CE424">
        <v>1.666668148148148</v>
      </c>
      <c r="CF424">
        <v>1.148320740740741</v>
      </c>
      <c r="CG424">
        <v>14.58940370370371</v>
      </c>
      <c r="CH424">
        <v>8.947664814814816</v>
      </c>
      <c r="CI424">
        <v>1999.983703703704</v>
      </c>
      <c r="CJ424">
        <v>0.9800074444444447</v>
      </c>
      <c r="CK424">
        <v>0.01999303703703703</v>
      </c>
      <c r="CL424">
        <v>0</v>
      </c>
      <c r="CM424">
        <v>748.3511111111112</v>
      </c>
      <c r="CN424">
        <v>5.00097</v>
      </c>
      <c r="CO424">
        <v>14928.76296296296</v>
      </c>
      <c r="CP424">
        <v>16707.48518518518</v>
      </c>
      <c r="CQ424">
        <v>39.187</v>
      </c>
      <c r="CR424">
        <v>39.68699999999999</v>
      </c>
      <c r="CS424">
        <v>39.24066666666667</v>
      </c>
      <c r="CT424">
        <v>39.187</v>
      </c>
      <c r="CU424">
        <v>39.5</v>
      </c>
      <c r="CV424">
        <v>1955.094074074074</v>
      </c>
      <c r="CW424">
        <v>39.89000000000001</v>
      </c>
      <c r="CX424">
        <v>0</v>
      </c>
      <c r="CY424">
        <v>1664380991.2</v>
      </c>
      <c r="CZ424">
        <v>0</v>
      </c>
      <c r="DA424">
        <v>0</v>
      </c>
      <c r="DB424" t="s">
        <v>356</v>
      </c>
      <c r="DC424">
        <v>1663859321.1</v>
      </c>
      <c r="DD424">
        <v>1663859315.6</v>
      </c>
      <c r="DE424">
        <v>0</v>
      </c>
      <c r="DF424">
        <v>0.196</v>
      </c>
      <c r="DG424">
        <v>-0.001</v>
      </c>
      <c r="DH424">
        <v>-5.941</v>
      </c>
      <c r="DI424">
        <v>-0.174</v>
      </c>
      <c r="DJ424">
        <v>1500</v>
      </c>
      <c r="DK424">
        <v>17</v>
      </c>
      <c r="DL424">
        <v>0.13</v>
      </c>
      <c r="DM424">
        <v>0.04</v>
      </c>
      <c r="DN424">
        <v>17.15483170731708</v>
      </c>
      <c r="DO424">
        <v>16.31702508710805</v>
      </c>
      <c r="DP424">
        <v>1.620991393642464</v>
      </c>
      <c r="DQ424">
        <v>0</v>
      </c>
      <c r="DR424">
        <v>5.719435365853659</v>
      </c>
      <c r="DS424">
        <v>-0.7619387456446002</v>
      </c>
      <c r="DT424">
        <v>0.07578006225005531</v>
      </c>
      <c r="DU424">
        <v>0</v>
      </c>
      <c r="DV424">
        <v>0</v>
      </c>
      <c r="DW424">
        <v>2</v>
      </c>
      <c r="DX424" t="s">
        <v>357</v>
      </c>
      <c r="DY424">
        <v>2.98442</v>
      </c>
      <c r="DZ424">
        <v>2.71549</v>
      </c>
      <c r="EA424">
        <v>0.021603</v>
      </c>
      <c r="EB424">
        <v>0.0153308</v>
      </c>
      <c r="EC424">
        <v>0.09004089999999999</v>
      </c>
      <c r="ED424">
        <v>0.0676384</v>
      </c>
      <c r="EE424">
        <v>31053.1</v>
      </c>
      <c r="EF424">
        <v>31409.6</v>
      </c>
      <c r="EG424">
        <v>29491.3</v>
      </c>
      <c r="EH424">
        <v>29495.8</v>
      </c>
      <c r="EI424">
        <v>35569.2</v>
      </c>
      <c r="EJ424">
        <v>36567.8</v>
      </c>
      <c r="EK424">
        <v>41560.1</v>
      </c>
      <c r="EL424">
        <v>42028.4</v>
      </c>
      <c r="EM424">
        <v>1.97275</v>
      </c>
      <c r="EN424">
        <v>1.93117</v>
      </c>
      <c r="EO424">
        <v>0.114609</v>
      </c>
      <c r="EP424">
        <v>0</v>
      </c>
      <c r="EQ424">
        <v>23.1697</v>
      </c>
      <c r="ER424">
        <v>999.9</v>
      </c>
      <c r="ES424">
        <v>41.5</v>
      </c>
      <c r="ET424">
        <v>28.4</v>
      </c>
      <c r="EU424">
        <v>17.6351</v>
      </c>
      <c r="EV424">
        <v>62.6535</v>
      </c>
      <c r="EW424">
        <v>33.1571</v>
      </c>
      <c r="EX424">
        <v>1</v>
      </c>
      <c r="EY424">
        <v>-0.159383</v>
      </c>
      <c r="EZ424">
        <v>1.44475</v>
      </c>
      <c r="FA424">
        <v>20.3799</v>
      </c>
      <c r="FB424">
        <v>5.21594</v>
      </c>
      <c r="FC424">
        <v>12.0099</v>
      </c>
      <c r="FD424">
        <v>4.9893</v>
      </c>
      <c r="FE424">
        <v>3.28858</v>
      </c>
      <c r="FF424">
        <v>9999</v>
      </c>
      <c r="FG424">
        <v>9999</v>
      </c>
      <c r="FH424">
        <v>9999</v>
      </c>
      <c r="FI424">
        <v>268.1</v>
      </c>
      <c r="FJ424">
        <v>1.86692</v>
      </c>
      <c r="FK424">
        <v>1.8661</v>
      </c>
      <c r="FL424">
        <v>1.86554</v>
      </c>
      <c r="FM424">
        <v>1.8655</v>
      </c>
      <c r="FN424">
        <v>1.8673</v>
      </c>
      <c r="FO424">
        <v>1.86981</v>
      </c>
      <c r="FP424">
        <v>1.86847</v>
      </c>
      <c r="FQ424">
        <v>1.86991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-2.195</v>
      </c>
      <c r="GF424">
        <v>-0.1359</v>
      </c>
      <c r="GG424">
        <v>-1.924539205026614</v>
      </c>
      <c r="GH424">
        <v>-0.003472570976848066</v>
      </c>
      <c r="GI424">
        <v>7.724417303660118E-07</v>
      </c>
      <c r="GJ424">
        <v>-2.052396271755168E-10</v>
      </c>
      <c r="GK424">
        <v>-0.1837585470287317</v>
      </c>
      <c r="GL424">
        <v>-0.01104087791735834</v>
      </c>
      <c r="GM424">
        <v>0.001110027317673367</v>
      </c>
      <c r="GN424">
        <v>-2.007286811265012E-05</v>
      </c>
      <c r="GO424">
        <v>4</v>
      </c>
      <c r="GP424">
        <v>2317</v>
      </c>
      <c r="GQ424">
        <v>1</v>
      </c>
      <c r="GR424">
        <v>22</v>
      </c>
      <c r="GS424">
        <v>8694.4</v>
      </c>
      <c r="GT424">
        <v>8694.5</v>
      </c>
      <c r="GU424">
        <v>0.24292</v>
      </c>
      <c r="GV424">
        <v>2.30225</v>
      </c>
      <c r="GW424">
        <v>1.39648</v>
      </c>
      <c r="GX424">
        <v>2.33521</v>
      </c>
      <c r="GY424">
        <v>1.49536</v>
      </c>
      <c r="GZ424">
        <v>2.47437</v>
      </c>
      <c r="HA424">
        <v>32.5982</v>
      </c>
      <c r="HB424">
        <v>15.9182</v>
      </c>
      <c r="HC424">
        <v>18</v>
      </c>
      <c r="HD424">
        <v>519.623</v>
      </c>
      <c r="HE424">
        <v>449.203</v>
      </c>
      <c r="HF424">
        <v>22.0146</v>
      </c>
      <c r="HG424">
        <v>25.4431</v>
      </c>
      <c r="HH424">
        <v>30.0002</v>
      </c>
      <c r="HI424">
        <v>25.4682</v>
      </c>
      <c r="HJ424">
        <v>25.4175</v>
      </c>
      <c r="HK424">
        <v>4.82436</v>
      </c>
      <c r="HL424">
        <v>27.3784</v>
      </c>
      <c r="HM424">
        <v>28.7691</v>
      </c>
      <c r="HN424">
        <v>21.9596</v>
      </c>
      <c r="HO424">
        <v>31.8987</v>
      </c>
      <c r="HP424">
        <v>12.7871</v>
      </c>
      <c r="HQ424">
        <v>100.878</v>
      </c>
      <c r="HR424">
        <v>100.942</v>
      </c>
    </row>
    <row r="425" spans="1:226">
      <c r="A425">
        <v>409</v>
      </c>
      <c r="B425">
        <v>1664381084.1</v>
      </c>
      <c r="C425">
        <v>4879.099999904633</v>
      </c>
      <c r="D425" t="s">
        <v>1184</v>
      </c>
      <c r="E425" t="s">
        <v>1185</v>
      </c>
      <c r="F425">
        <v>5</v>
      </c>
      <c r="G425" t="s">
        <v>1137</v>
      </c>
      <c r="H425" t="s">
        <v>354</v>
      </c>
      <c r="I425">
        <v>1664381076.099999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425.3401596880743</v>
      </c>
      <c r="AK425">
        <v>401.8737272727274</v>
      </c>
      <c r="AL425">
        <v>0.001217906735584301</v>
      </c>
      <c r="AM425">
        <v>64.68580129579048</v>
      </c>
      <c r="AN425">
        <f>(AP425 - AO425 + BO425*1E3/(8.314*(BQ425+273.15)) * AR425/BN425 * AQ425) * BN425/(100*BB425) * 1000/(1000 - AP425)</f>
        <v>0</v>
      </c>
      <c r="AO425">
        <v>12.9442624163834</v>
      </c>
      <c r="AP425">
        <v>18.28691393939393</v>
      </c>
      <c r="AQ425">
        <v>0.0005689499833607698</v>
      </c>
      <c r="AR425">
        <v>104.0483672681658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1664381076.099999</v>
      </c>
      <c r="BH425">
        <v>394.5290967741935</v>
      </c>
      <c r="BI425">
        <v>419.8605806451613</v>
      </c>
      <c r="BJ425">
        <v>18.26633548387097</v>
      </c>
      <c r="BK425">
        <v>12.90522258064516</v>
      </c>
      <c r="BL425">
        <v>397.7252580645161</v>
      </c>
      <c r="BM425">
        <v>18.40245161290322</v>
      </c>
      <c r="BN425">
        <v>500.0495806451613</v>
      </c>
      <c r="BO425">
        <v>91.40386129032258</v>
      </c>
      <c r="BP425">
        <v>0.09995306774193551</v>
      </c>
      <c r="BQ425">
        <v>24.98324516129033</v>
      </c>
      <c r="BR425">
        <v>24.98744193548387</v>
      </c>
      <c r="BS425">
        <v>999.9000000000003</v>
      </c>
      <c r="BT425">
        <v>0</v>
      </c>
      <c r="BU425">
        <v>0</v>
      </c>
      <c r="BV425">
        <v>10000.52096774194</v>
      </c>
      <c r="BW425">
        <v>0</v>
      </c>
      <c r="BX425">
        <v>7.776947096774193</v>
      </c>
      <c r="BY425">
        <v>-25.33158387096774</v>
      </c>
      <c r="BZ425">
        <v>401.8697096774194</v>
      </c>
      <c r="CA425">
        <v>425.3497741935484</v>
      </c>
      <c r="CB425">
        <v>5.36111129032258</v>
      </c>
      <c r="CC425">
        <v>419.8605806451613</v>
      </c>
      <c r="CD425">
        <v>12.90522258064516</v>
      </c>
      <c r="CE425">
        <v>1.669613548387097</v>
      </c>
      <c r="CF425">
        <v>1.179587096774193</v>
      </c>
      <c r="CG425">
        <v>14.61675806451613</v>
      </c>
      <c r="CH425">
        <v>9.346339032258063</v>
      </c>
      <c r="CI425">
        <v>2000.012258064517</v>
      </c>
      <c r="CJ425">
        <v>0.9800027741935481</v>
      </c>
      <c r="CK425">
        <v>0.0199976258064516</v>
      </c>
      <c r="CL425">
        <v>0</v>
      </c>
      <c r="CM425">
        <v>743.7344193548387</v>
      </c>
      <c r="CN425">
        <v>5.000969999999999</v>
      </c>
      <c r="CO425">
        <v>14837.81612903226</v>
      </c>
      <c r="CP425">
        <v>16707.69032258065</v>
      </c>
      <c r="CQ425">
        <v>38.82216129032257</v>
      </c>
      <c r="CR425">
        <v>39.43699999999998</v>
      </c>
      <c r="CS425">
        <v>38.87093548387096</v>
      </c>
      <c r="CT425">
        <v>38.92499999999999</v>
      </c>
      <c r="CU425">
        <v>39.18103225806451</v>
      </c>
      <c r="CV425">
        <v>1955.115483870968</v>
      </c>
      <c r="CW425">
        <v>39.89290322580647</v>
      </c>
      <c r="CX425">
        <v>0</v>
      </c>
      <c r="CY425">
        <v>1664381087.8</v>
      </c>
      <c r="CZ425">
        <v>0</v>
      </c>
      <c r="DA425">
        <v>0</v>
      </c>
      <c r="DB425" t="s">
        <v>356</v>
      </c>
      <c r="DC425">
        <v>1663859321.1</v>
      </c>
      <c r="DD425">
        <v>1663859315.6</v>
      </c>
      <c r="DE425">
        <v>0</v>
      </c>
      <c r="DF425">
        <v>0.196</v>
      </c>
      <c r="DG425">
        <v>-0.001</v>
      </c>
      <c r="DH425">
        <v>-5.941</v>
      </c>
      <c r="DI425">
        <v>-0.174</v>
      </c>
      <c r="DJ425">
        <v>1500</v>
      </c>
      <c r="DK425">
        <v>17</v>
      </c>
      <c r="DL425">
        <v>0.13</v>
      </c>
      <c r="DM425">
        <v>0.04</v>
      </c>
      <c r="DN425">
        <v>-25.316</v>
      </c>
      <c r="DO425">
        <v>-0.3808300187616702</v>
      </c>
      <c r="DP425">
        <v>0.0561620824044123</v>
      </c>
      <c r="DQ425">
        <v>0</v>
      </c>
      <c r="DR425">
        <v>5.383193749999999</v>
      </c>
      <c r="DS425">
        <v>-0.4436477673546156</v>
      </c>
      <c r="DT425">
        <v>0.0463813316802946</v>
      </c>
      <c r="DU425">
        <v>0</v>
      </c>
      <c r="DV425">
        <v>0</v>
      </c>
      <c r="DW425">
        <v>2</v>
      </c>
      <c r="DX425" t="s">
        <v>357</v>
      </c>
      <c r="DY425">
        <v>2.98433</v>
      </c>
      <c r="DZ425">
        <v>2.7153</v>
      </c>
      <c r="EA425">
        <v>0.09173480000000001</v>
      </c>
      <c r="EB425">
        <v>0.0946533</v>
      </c>
      <c r="EC425">
        <v>0.0900567</v>
      </c>
      <c r="ED425">
        <v>0.06875489999999999</v>
      </c>
      <c r="EE425">
        <v>28828.1</v>
      </c>
      <c r="EF425">
        <v>28881.1</v>
      </c>
      <c r="EG425">
        <v>29491.9</v>
      </c>
      <c r="EH425">
        <v>29497.4</v>
      </c>
      <c r="EI425">
        <v>35570.4</v>
      </c>
      <c r="EJ425">
        <v>36527.8</v>
      </c>
      <c r="EK425">
        <v>41560.8</v>
      </c>
      <c r="EL425">
        <v>42031.7</v>
      </c>
      <c r="EM425">
        <v>1.97305</v>
      </c>
      <c r="EN425">
        <v>1.93375</v>
      </c>
      <c r="EO425">
        <v>0.114236</v>
      </c>
      <c r="EP425">
        <v>0</v>
      </c>
      <c r="EQ425">
        <v>23.1103</v>
      </c>
      <c r="ER425">
        <v>999.9</v>
      </c>
      <c r="ES425">
        <v>40.8</v>
      </c>
      <c r="ET425">
        <v>28.4</v>
      </c>
      <c r="EU425">
        <v>17.3393</v>
      </c>
      <c r="EV425">
        <v>62.8535</v>
      </c>
      <c r="EW425">
        <v>33.0729</v>
      </c>
      <c r="EX425">
        <v>1</v>
      </c>
      <c r="EY425">
        <v>-0.162134</v>
      </c>
      <c r="EZ425">
        <v>0.92802</v>
      </c>
      <c r="FA425">
        <v>20.3847</v>
      </c>
      <c r="FB425">
        <v>5.21879</v>
      </c>
      <c r="FC425">
        <v>12.0099</v>
      </c>
      <c r="FD425">
        <v>4.99015</v>
      </c>
      <c r="FE425">
        <v>3.289</v>
      </c>
      <c r="FF425">
        <v>9999</v>
      </c>
      <c r="FG425">
        <v>9999</v>
      </c>
      <c r="FH425">
        <v>9999</v>
      </c>
      <c r="FI425">
        <v>268.1</v>
      </c>
      <c r="FJ425">
        <v>1.86698</v>
      </c>
      <c r="FK425">
        <v>1.86612</v>
      </c>
      <c r="FL425">
        <v>1.86554</v>
      </c>
      <c r="FM425">
        <v>1.86551</v>
      </c>
      <c r="FN425">
        <v>1.86734</v>
      </c>
      <c r="FO425">
        <v>1.86982</v>
      </c>
      <c r="FP425">
        <v>1.8685</v>
      </c>
      <c r="FQ425">
        <v>1.86996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-3.196</v>
      </c>
      <c r="GF425">
        <v>-0.1359</v>
      </c>
      <c r="GG425">
        <v>-1.924539205026614</v>
      </c>
      <c r="GH425">
        <v>-0.003472570976848066</v>
      </c>
      <c r="GI425">
        <v>7.724417303660118E-07</v>
      </c>
      <c r="GJ425">
        <v>-2.052396271755168E-10</v>
      </c>
      <c r="GK425">
        <v>-0.1837585470287317</v>
      </c>
      <c r="GL425">
        <v>-0.01104087791735834</v>
      </c>
      <c r="GM425">
        <v>0.001110027317673367</v>
      </c>
      <c r="GN425">
        <v>-2.007286811265012E-05</v>
      </c>
      <c r="GO425">
        <v>4</v>
      </c>
      <c r="GP425">
        <v>2317</v>
      </c>
      <c r="GQ425">
        <v>1</v>
      </c>
      <c r="GR425">
        <v>22</v>
      </c>
      <c r="GS425">
        <v>8696</v>
      </c>
      <c r="GT425">
        <v>8696.1</v>
      </c>
      <c r="GU425">
        <v>1.03882</v>
      </c>
      <c r="GV425">
        <v>2.22534</v>
      </c>
      <c r="GW425">
        <v>1.39648</v>
      </c>
      <c r="GX425">
        <v>2.33643</v>
      </c>
      <c r="GY425">
        <v>1.49536</v>
      </c>
      <c r="GZ425">
        <v>2.47925</v>
      </c>
      <c r="HA425">
        <v>32.5982</v>
      </c>
      <c r="HB425">
        <v>15.9095</v>
      </c>
      <c r="HC425">
        <v>18</v>
      </c>
      <c r="HD425">
        <v>519.582</v>
      </c>
      <c r="HE425">
        <v>450.572</v>
      </c>
      <c r="HF425">
        <v>22.1053</v>
      </c>
      <c r="HG425">
        <v>25.4113</v>
      </c>
      <c r="HH425">
        <v>30</v>
      </c>
      <c r="HI425">
        <v>25.4423</v>
      </c>
      <c r="HJ425">
        <v>25.3921</v>
      </c>
      <c r="HK425">
        <v>20.8767</v>
      </c>
      <c r="HL425">
        <v>24.9663</v>
      </c>
      <c r="HM425">
        <v>28.0108</v>
      </c>
      <c r="HN425">
        <v>22.1084</v>
      </c>
      <c r="HO425">
        <v>426.556</v>
      </c>
      <c r="HP425">
        <v>12.9936</v>
      </c>
      <c r="HQ425">
        <v>100.88</v>
      </c>
      <c r="HR425">
        <v>100.949</v>
      </c>
    </row>
    <row r="426" spans="1:226">
      <c r="A426">
        <v>410</v>
      </c>
      <c r="B426">
        <v>1664381089.1</v>
      </c>
      <c r="C426">
        <v>4884.099999904633</v>
      </c>
      <c r="D426" t="s">
        <v>1186</v>
      </c>
      <c r="E426" t="s">
        <v>1187</v>
      </c>
      <c r="F426">
        <v>5</v>
      </c>
      <c r="G426" t="s">
        <v>1137</v>
      </c>
      <c r="H426" t="s">
        <v>354</v>
      </c>
      <c r="I426">
        <v>1664381081.255172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425.46151849486</v>
      </c>
      <c r="AK426">
        <v>401.937909090909</v>
      </c>
      <c r="AL426">
        <v>0.02526397306184711</v>
      </c>
      <c r="AM426">
        <v>64.68580129579048</v>
      </c>
      <c r="AN426">
        <f>(AP426 - AO426 + BO426*1E3/(8.314*(BQ426+273.15)) * AR426/BN426 * AQ426) * BN426/(100*BB426) * 1000/(1000 - AP426)</f>
        <v>0</v>
      </c>
      <c r="AO426">
        <v>12.94960221779566</v>
      </c>
      <c r="AP426">
        <v>18.28852666666666</v>
      </c>
      <c r="AQ426">
        <v>-1.414818141696023E-05</v>
      </c>
      <c r="AR426">
        <v>104.0483672681658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1664381081.255172</v>
      </c>
      <c r="BH426">
        <v>394.514448275862</v>
      </c>
      <c r="BI426">
        <v>420.0638620689656</v>
      </c>
      <c r="BJ426">
        <v>18.27639655172414</v>
      </c>
      <c r="BK426">
        <v>12.93566551724138</v>
      </c>
      <c r="BL426">
        <v>397.7106551724138</v>
      </c>
      <c r="BM426">
        <v>18.41241379310345</v>
      </c>
      <c r="BN426">
        <v>500.0388620689654</v>
      </c>
      <c r="BO426">
        <v>91.40460344827588</v>
      </c>
      <c r="BP426">
        <v>0.09995259999999997</v>
      </c>
      <c r="BQ426">
        <v>24.98339310344828</v>
      </c>
      <c r="BR426">
        <v>24.98918275862069</v>
      </c>
      <c r="BS426">
        <v>999.9000000000002</v>
      </c>
      <c r="BT426">
        <v>0</v>
      </c>
      <c r="BU426">
        <v>0</v>
      </c>
      <c r="BV426">
        <v>9994.908620689654</v>
      </c>
      <c r="BW426">
        <v>0</v>
      </c>
      <c r="BX426">
        <v>7.78280620689655</v>
      </c>
      <c r="BY426">
        <v>-25.54946206896552</v>
      </c>
      <c r="BZ426">
        <v>401.8589310344827</v>
      </c>
      <c r="CA426">
        <v>425.5688275862069</v>
      </c>
      <c r="CB426">
        <v>5.340717586206895</v>
      </c>
      <c r="CC426">
        <v>420.0638620689656</v>
      </c>
      <c r="CD426">
        <v>12.93566551724138</v>
      </c>
      <c r="CE426">
        <v>1.670545172413793</v>
      </c>
      <c r="CF426">
        <v>1.18238</v>
      </c>
      <c r="CG426">
        <v>14.62541379310345</v>
      </c>
      <c r="CH426">
        <v>9.38152</v>
      </c>
      <c r="CI426">
        <v>1999.998965517241</v>
      </c>
      <c r="CJ426">
        <v>0.9800027241379309</v>
      </c>
      <c r="CK426">
        <v>0.01999767586206896</v>
      </c>
      <c r="CL426">
        <v>0</v>
      </c>
      <c r="CM426">
        <v>743.089206896552</v>
      </c>
      <c r="CN426">
        <v>5.000969999999999</v>
      </c>
      <c r="CO426">
        <v>14825.54827586207</v>
      </c>
      <c r="CP426">
        <v>16707.5724137931</v>
      </c>
      <c r="CQ426">
        <v>38.80344827586207</v>
      </c>
      <c r="CR426">
        <v>39.41775862068965</v>
      </c>
      <c r="CS426">
        <v>38.85327586206896</v>
      </c>
      <c r="CT426">
        <v>38.90493103448276</v>
      </c>
      <c r="CU426">
        <v>39.16562068965517</v>
      </c>
      <c r="CV426">
        <v>1955.101379310345</v>
      </c>
      <c r="CW426">
        <v>39.89344827586208</v>
      </c>
      <c r="CX426">
        <v>0</v>
      </c>
      <c r="CY426">
        <v>1664381093.2</v>
      </c>
      <c r="CZ426">
        <v>0</v>
      </c>
      <c r="DA426">
        <v>0</v>
      </c>
      <c r="DB426" t="s">
        <v>356</v>
      </c>
      <c r="DC426">
        <v>1663859321.1</v>
      </c>
      <c r="DD426">
        <v>1663859315.6</v>
      </c>
      <c r="DE426">
        <v>0</v>
      </c>
      <c r="DF426">
        <v>0.196</v>
      </c>
      <c r="DG426">
        <v>-0.001</v>
      </c>
      <c r="DH426">
        <v>-5.941</v>
      </c>
      <c r="DI426">
        <v>-0.174</v>
      </c>
      <c r="DJ426">
        <v>1500</v>
      </c>
      <c r="DK426">
        <v>17</v>
      </c>
      <c r="DL426">
        <v>0.13</v>
      </c>
      <c r="DM426">
        <v>0.04</v>
      </c>
      <c r="DN426">
        <v>-25.47033414634146</v>
      </c>
      <c r="DO426">
        <v>-2.381905923345018</v>
      </c>
      <c r="DP426">
        <v>0.4119870247836999</v>
      </c>
      <c r="DQ426">
        <v>0</v>
      </c>
      <c r="DR426">
        <v>5.355870243902439</v>
      </c>
      <c r="DS426">
        <v>-0.2278942160278668</v>
      </c>
      <c r="DT426">
        <v>0.02818635965626318</v>
      </c>
      <c r="DU426">
        <v>0</v>
      </c>
      <c r="DV426">
        <v>0</v>
      </c>
      <c r="DW426">
        <v>2</v>
      </c>
      <c r="DX426" t="s">
        <v>357</v>
      </c>
      <c r="DY426">
        <v>2.98457</v>
      </c>
      <c r="DZ426">
        <v>2.71542</v>
      </c>
      <c r="EA426">
        <v>0.09176280000000001</v>
      </c>
      <c r="EB426">
        <v>0.0951592</v>
      </c>
      <c r="EC426">
        <v>0.0900591</v>
      </c>
      <c r="ED426">
        <v>0.068763</v>
      </c>
      <c r="EE426">
        <v>28827.3</v>
      </c>
      <c r="EF426">
        <v>28864.5</v>
      </c>
      <c r="EG426">
        <v>29492</v>
      </c>
      <c r="EH426">
        <v>29497</v>
      </c>
      <c r="EI426">
        <v>35570.5</v>
      </c>
      <c r="EJ426">
        <v>36526.6</v>
      </c>
      <c r="EK426">
        <v>41561</v>
      </c>
      <c r="EL426">
        <v>42030.7</v>
      </c>
      <c r="EM426">
        <v>1.97325</v>
      </c>
      <c r="EN426">
        <v>1.93372</v>
      </c>
      <c r="EO426">
        <v>0.114292</v>
      </c>
      <c r="EP426">
        <v>0</v>
      </c>
      <c r="EQ426">
        <v>23.1083</v>
      </c>
      <c r="ER426">
        <v>999.9</v>
      </c>
      <c r="ES426">
        <v>40.7</v>
      </c>
      <c r="ET426">
        <v>28.4</v>
      </c>
      <c r="EU426">
        <v>17.2962</v>
      </c>
      <c r="EV426">
        <v>62.8635</v>
      </c>
      <c r="EW426">
        <v>33.4375</v>
      </c>
      <c r="EX426">
        <v>1</v>
      </c>
      <c r="EY426">
        <v>-0.162198</v>
      </c>
      <c r="EZ426">
        <v>0.924589</v>
      </c>
      <c r="FA426">
        <v>20.3843</v>
      </c>
      <c r="FB426">
        <v>5.21669</v>
      </c>
      <c r="FC426">
        <v>12.0099</v>
      </c>
      <c r="FD426">
        <v>4.9894</v>
      </c>
      <c r="FE426">
        <v>3.2885</v>
      </c>
      <c r="FF426">
        <v>9999</v>
      </c>
      <c r="FG426">
        <v>9999</v>
      </c>
      <c r="FH426">
        <v>9999</v>
      </c>
      <c r="FI426">
        <v>268.1</v>
      </c>
      <c r="FJ426">
        <v>1.86698</v>
      </c>
      <c r="FK426">
        <v>1.86611</v>
      </c>
      <c r="FL426">
        <v>1.86554</v>
      </c>
      <c r="FM426">
        <v>1.86553</v>
      </c>
      <c r="FN426">
        <v>1.86733</v>
      </c>
      <c r="FO426">
        <v>1.86982</v>
      </c>
      <c r="FP426">
        <v>1.86849</v>
      </c>
      <c r="FQ426">
        <v>1.86996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-3.197</v>
      </c>
      <c r="GF426">
        <v>-0.1359</v>
      </c>
      <c r="GG426">
        <v>-1.924539205026614</v>
      </c>
      <c r="GH426">
        <v>-0.003472570976848066</v>
      </c>
      <c r="GI426">
        <v>7.724417303660118E-07</v>
      </c>
      <c r="GJ426">
        <v>-2.052396271755168E-10</v>
      </c>
      <c r="GK426">
        <v>-0.1837585470287317</v>
      </c>
      <c r="GL426">
        <v>-0.01104087791735834</v>
      </c>
      <c r="GM426">
        <v>0.001110027317673367</v>
      </c>
      <c r="GN426">
        <v>-2.007286811265012E-05</v>
      </c>
      <c r="GO426">
        <v>4</v>
      </c>
      <c r="GP426">
        <v>2317</v>
      </c>
      <c r="GQ426">
        <v>1</v>
      </c>
      <c r="GR426">
        <v>22</v>
      </c>
      <c r="GS426">
        <v>8696.1</v>
      </c>
      <c r="GT426">
        <v>8696.200000000001</v>
      </c>
      <c r="GU426">
        <v>1.06567</v>
      </c>
      <c r="GV426">
        <v>2.23145</v>
      </c>
      <c r="GW426">
        <v>1.39771</v>
      </c>
      <c r="GX426">
        <v>2.33643</v>
      </c>
      <c r="GY426">
        <v>1.49536</v>
      </c>
      <c r="GZ426">
        <v>2.42188</v>
      </c>
      <c r="HA426">
        <v>32.5982</v>
      </c>
      <c r="HB426">
        <v>15.9007</v>
      </c>
      <c r="HC426">
        <v>18</v>
      </c>
      <c r="HD426">
        <v>519.694</v>
      </c>
      <c r="HE426">
        <v>450.547</v>
      </c>
      <c r="HF426">
        <v>22.1131</v>
      </c>
      <c r="HG426">
        <v>25.4091</v>
      </c>
      <c r="HH426">
        <v>29.9999</v>
      </c>
      <c r="HI426">
        <v>25.4405</v>
      </c>
      <c r="HJ426">
        <v>25.3909</v>
      </c>
      <c r="HK426">
        <v>21.3676</v>
      </c>
      <c r="HL426">
        <v>24.9663</v>
      </c>
      <c r="HM426">
        <v>28.0108</v>
      </c>
      <c r="HN426">
        <v>22.1164</v>
      </c>
      <c r="HO426">
        <v>439.929</v>
      </c>
      <c r="HP426">
        <v>12.9993</v>
      </c>
      <c r="HQ426">
        <v>100.88</v>
      </c>
      <c r="HR426">
        <v>100.947</v>
      </c>
    </row>
    <row r="427" spans="1:226">
      <c r="A427">
        <v>411</v>
      </c>
      <c r="B427">
        <v>1664381094.1</v>
      </c>
      <c r="C427">
        <v>4889.099999904633</v>
      </c>
      <c r="D427" t="s">
        <v>1188</v>
      </c>
      <c r="E427" t="s">
        <v>1189</v>
      </c>
      <c r="F427">
        <v>5</v>
      </c>
      <c r="G427" t="s">
        <v>1137</v>
      </c>
      <c r="H427" t="s">
        <v>354</v>
      </c>
      <c r="I427">
        <v>1664381086.332142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433.2458424937042</v>
      </c>
      <c r="AK427">
        <v>405.3067818181818</v>
      </c>
      <c r="AL427">
        <v>0.8485666933497684</v>
      </c>
      <c r="AM427">
        <v>64.68580129579048</v>
      </c>
      <c r="AN427">
        <f>(AP427 - AO427 + BO427*1E3/(8.314*(BQ427+273.15)) * AR427/BN427 * AQ427) * BN427/(100*BB427) * 1000/(1000 - AP427)</f>
        <v>0</v>
      </c>
      <c r="AO427">
        <v>12.95065978371134</v>
      </c>
      <c r="AP427">
        <v>18.29016181818182</v>
      </c>
      <c r="AQ427">
        <v>3.177045735905996E-05</v>
      </c>
      <c r="AR427">
        <v>104.0483672681658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1664381086.332142</v>
      </c>
      <c r="BH427">
        <v>395.00225</v>
      </c>
      <c r="BI427">
        <v>422.9980357142858</v>
      </c>
      <c r="BJ427">
        <v>18.28559642857143</v>
      </c>
      <c r="BK427">
        <v>12.94731785714286</v>
      </c>
      <c r="BL427">
        <v>398.2000357142856</v>
      </c>
      <c r="BM427">
        <v>18.42152857142857</v>
      </c>
      <c r="BN427">
        <v>500.0366428571429</v>
      </c>
      <c r="BO427">
        <v>91.40461071428571</v>
      </c>
      <c r="BP427">
        <v>0.09990131785714286</v>
      </c>
      <c r="BQ427">
        <v>24.98317857142857</v>
      </c>
      <c r="BR427">
        <v>24.9893</v>
      </c>
      <c r="BS427">
        <v>999.9000000000002</v>
      </c>
      <c r="BT427">
        <v>0</v>
      </c>
      <c r="BU427">
        <v>0</v>
      </c>
      <c r="BV427">
        <v>9996.961071428572</v>
      </c>
      <c r="BW427">
        <v>0</v>
      </c>
      <c r="BX427">
        <v>7.797342142857143</v>
      </c>
      <c r="BY427">
        <v>-27.99578214285714</v>
      </c>
      <c r="BZ427">
        <v>402.3596428571428</v>
      </c>
      <c r="CA427">
        <v>428.5465357142858</v>
      </c>
      <c r="CB427">
        <v>5.3382625</v>
      </c>
      <c r="CC427">
        <v>422.9980357142858</v>
      </c>
      <c r="CD427">
        <v>12.94731785714286</v>
      </c>
      <c r="CE427">
        <v>1.671386785714286</v>
      </c>
      <c r="CF427">
        <v>1.183445</v>
      </c>
      <c r="CG427">
        <v>14.63321428571428</v>
      </c>
      <c r="CH427">
        <v>9.394914999999999</v>
      </c>
      <c r="CI427">
        <v>2000.005714285714</v>
      </c>
      <c r="CJ427">
        <v>0.9800024285714285</v>
      </c>
      <c r="CK427">
        <v>0.01999797142857142</v>
      </c>
      <c r="CL427">
        <v>0</v>
      </c>
      <c r="CM427">
        <v>742.4720714285714</v>
      </c>
      <c r="CN427">
        <v>5.00097</v>
      </c>
      <c r="CO427">
        <v>14811.13928571428</v>
      </c>
      <c r="CP427">
        <v>16707.62857142857</v>
      </c>
      <c r="CQ427">
        <v>38.78321428571428</v>
      </c>
      <c r="CR427">
        <v>39.39714285714285</v>
      </c>
      <c r="CS427">
        <v>38.82782142857143</v>
      </c>
      <c r="CT427">
        <v>38.88828571428571</v>
      </c>
      <c r="CU427">
        <v>39.14492857142857</v>
      </c>
      <c r="CV427">
        <v>1955.106428571429</v>
      </c>
      <c r="CW427">
        <v>39.89642857142858</v>
      </c>
      <c r="CX427">
        <v>0</v>
      </c>
      <c r="CY427">
        <v>1664381098</v>
      </c>
      <c r="CZ427">
        <v>0</v>
      </c>
      <c r="DA427">
        <v>0</v>
      </c>
      <c r="DB427" t="s">
        <v>356</v>
      </c>
      <c r="DC427">
        <v>1663859321.1</v>
      </c>
      <c r="DD427">
        <v>1663859315.6</v>
      </c>
      <c r="DE427">
        <v>0</v>
      </c>
      <c r="DF427">
        <v>0.196</v>
      </c>
      <c r="DG427">
        <v>-0.001</v>
      </c>
      <c r="DH427">
        <v>-5.941</v>
      </c>
      <c r="DI427">
        <v>-0.174</v>
      </c>
      <c r="DJ427">
        <v>1500</v>
      </c>
      <c r="DK427">
        <v>17</v>
      </c>
      <c r="DL427">
        <v>0.13</v>
      </c>
      <c r="DM427">
        <v>0.04</v>
      </c>
      <c r="DN427">
        <v>-26.996345</v>
      </c>
      <c r="DO427">
        <v>-23.30193771106933</v>
      </c>
      <c r="DP427">
        <v>2.990008233178464</v>
      </c>
      <c r="DQ427">
        <v>0</v>
      </c>
      <c r="DR427">
        <v>5.340711999999999</v>
      </c>
      <c r="DS427">
        <v>-0.03360495309569859</v>
      </c>
      <c r="DT427">
        <v>0.005875219655468201</v>
      </c>
      <c r="DU427">
        <v>1</v>
      </c>
      <c r="DV427">
        <v>1</v>
      </c>
      <c r="DW427">
        <v>2</v>
      </c>
      <c r="DX427" t="s">
        <v>425</v>
      </c>
      <c r="DY427">
        <v>2.98456</v>
      </c>
      <c r="DZ427">
        <v>2.71559</v>
      </c>
      <c r="EA427">
        <v>0.0924518</v>
      </c>
      <c r="EB427">
        <v>0.0974159</v>
      </c>
      <c r="EC427">
        <v>0.0900601</v>
      </c>
      <c r="ED427">
        <v>0.06876450000000001</v>
      </c>
      <c r="EE427">
        <v>28805.3</v>
      </c>
      <c r="EF427">
        <v>28792.5</v>
      </c>
      <c r="EG427">
        <v>29491.8</v>
      </c>
      <c r="EH427">
        <v>29496.8</v>
      </c>
      <c r="EI427">
        <v>35570.3</v>
      </c>
      <c r="EJ427">
        <v>36526.5</v>
      </c>
      <c r="EK427">
        <v>41560.8</v>
      </c>
      <c r="EL427">
        <v>42030.6</v>
      </c>
      <c r="EM427">
        <v>1.97313</v>
      </c>
      <c r="EN427">
        <v>1.93417</v>
      </c>
      <c r="EO427">
        <v>0.115</v>
      </c>
      <c r="EP427">
        <v>0</v>
      </c>
      <c r="EQ427">
        <v>23.1065</v>
      </c>
      <c r="ER427">
        <v>999.9</v>
      </c>
      <c r="ES427">
        <v>40.7</v>
      </c>
      <c r="ET427">
        <v>28.4</v>
      </c>
      <c r="EU427">
        <v>17.2964</v>
      </c>
      <c r="EV427">
        <v>62.9035</v>
      </c>
      <c r="EW427">
        <v>33.6619</v>
      </c>
      <c r="EX427">
        <v>1</v>
      </c>
      <c r="EY427">
        <v>-0.16252</v>
      </c>
      <c r="EZ427">
        <v>0.916422</v>
      </c>
      <c r="FA427">
        <v>20.3844</v>
      </c>
      <c r="FB427">
        <v>5.21639</v>
      </c>
      <c r="FC427">
        <v>12.0099</v>
      </c>
      <c r="FD427">
        <v>4.98915</v>
      </c>
      <c r="FE427">
        <v>3.28842</v>
      </c>
      <c r="FF427">
        <v>9999</v>
      </c>
      <c r="FG427">
        <v>9999</v>
      </c>
      <c r="FH427">
        <v>9999</v>
      </c>
      <c r="FI427">
        <v>268.1</v>
      </c>
      <c r="FJ427">
        <v>1.86701</v>
      </c>
      <c r="FK427">
        <v>1.86612</v>
      </c>
      <c r="FL427">
        <v>1.86554</v>
      </c>
      <c r="FM427">
        <v>1.8655</v>
      </c>
      <c r="FN427">
        <v>1.86731</v>
      </c>
      <c r="FO427">
        <v>1.86981</v>
      </c>
      <c r="FP427">
        <v>1.86848</v>
      </c>
      <c r="FQ427">
        <v>1.86996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-3.208</v>
      </c>
      <c r="GF427">
        <v>-0.1359</v>
      </c>
      <c r="GG427">
        <v>-1.924539205026614</v>
      </c>
      <c r="GH427">
        <v>-0.003472570976848066</v>
      </c>
      <c r="GI427">
        <v>7.724417303660118E-07</v>
      </c>
      <c r="GJ427">
        <v>-2.052396271755168E-10</v>
      </c>
      <c r="GK427">
        <v>-0.1837585470287317</v>
      </c>
      <c r="GL427">
        <v>-0.01104087791735834</v>
      </c>
      <c r="GM427">
        <v>0.001110027317673367</v>
      </c>
      <c r="GN427">
        <v>-2.007286811265012E-05</v>
      </c>
      <c r="GO427">
        <v>4</v>
      </c>
      <c r="GP427">
        <v>2317</v>
      </c>
      <c r="GQ427">
        <v>1</v>
      </c>
      <c r="GR427">
        <v>22</v>
      </c>
      <c r="GS427">
        <v>8696.200000000001</v>
      </c>
      <c r="GT427">
        <v>8696.299999999999</v>
      </c>
      <c r="GU427">
        <v>1.09375</v>
      </c>
      <c r="GV427">
        <v>2.23389</v>
      </c>
      <c r="GW427">
        <v>1.39648</v>
      </c>
      <c r="GX427">
        <v>2.33643</v>
      </c>
      <c r="GY427">
        <v>1.49536</v>
      </c>
      <c r="GZ427">
        <v>2.36328</v>
      </c>
      <c r="HA427">
        <v>32.5982</v>
      </c>
      <c r="HB427">
        <v>15.9007</v>
      </c>
      <c r="HC427">
        <v>18</v>
      </c>
      <c r="HD427">
        <v>519.596</v>
      </c>
      <c r="HE427">
        <v>450.815</v>
      </c>
      <c r="HF427">
        <v>22.1198</v>
      </c>
      <c r="HG427">
        <v>25.4075</v>
      </c>
      <c r="HH427">
        <v>29.9999</v>
      </c>
      <c r="HI427">
        <v>25.4386</v>
      </c>
      <c r="HJ427">
        <v>25.39</v>
      </c>
      <c r="HK427">
        <v>22.0202</v>
      </c>
      <c r="HL427">
        <v>24.9663</v>
      </c>
      <c r="HM427">
        <v>28.0108</v>
      </c>
      <c r="HN427">
        <v>22.1238</v>
      </c>
      <c r="HO427">
        <v>459.982</v>
      </c>
      <c r="HP427">
        <v>13.0054</v>
      </c>
      <c r="HQ427">
        <v>100.88</v>
      </c>
      <c r="HR427">
        <v>100.946</v>
      </c>
    </row>
    <row r="428" spans="1:226">
      <c r="A428">
        <v>412</v>
      </c>
      <c r="B428">
        <v>1664381099.1</v>
      </c>
      <c r="C428">
        <v>4894.099999904633</v>
      </c>
      <c r="D428" t="s">
        <v>1190</v>
      </c>
      <c r="E428" t="s">
        <v>1191</v>
      </c>
      <c r="F428">
        <v>5</v>
      </c>
      <c r="G428" t="s">
        <v>1137</v>
      </c>
      <c r="H428" t="s">
        <v>354</v>
      </c>
      <c r="I428">
        <v>1664381091.6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448.5023214261158</v>
      </c>
      <c r="AK428">
        <v>414.594296969697</v>
      </c>
      <c r="AL428">
        <v>2.002894278680281</v>
      </c>
      <c r="AM428">
        <v>64.68580129579048</v>
      </c>
      <c r="AN428">
        <f>(AP428 - AO428 + BO428*1E3/(8.314*(BQ428+273.15)) * AR428/BN428 * AQ428) * BN428/(100*BB428) * 1000/(1000 - AP428)</f>
        <v>0</v>
      </c>
      <c r="AO428">
        <v>12.95126335588272</v>
      </c>
      <c r="AP428">
        <v>18.28832484848484</v>
      </c>
      <c r="AQ428">
        <v>-2.676576411579123E-05</v>
      </c>
      <c r="AR428">
        <v>104.0483672681658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1664381091.6</v>
      </c>
      <c r="BH428">
        <v>397.8325555555555</v>
      </c>
      <c r="BI428">
        <v>431.2235185185185</v>
      </c>
      <c r="BJ428">
        <v>18.28891111111111</v>
      </c>
      <c r="BK428">
        <v>12.95042962962963</v>
      </c>
      <c r="BL428">
        <v>401.0387777777777</v>
      </c>
      <c r="BM428">
        <v>18.42481481481481</v>
      </c>
      <c r="BN428">
        <v>500.0426296296296</v>
      </c>
      <c r="BO428">
        <v>91.40398518518519</v>
      </c>
      <c r="BP428">
        <v>0.09991805925925927</v>
      </c>
      <c r="BQ428">
        <v>24.98335185185185</v>
      </c>
      <c r="BR428">
        <v>24.9921</v>
      </c>
      <c r="BS428">
        <v>999.9000000000001</v>
      </c>
      <c r="BT428">
        <v>0</v>
      </c>
      <c r="BU428">
        <v>0</v>
      </c>
      <c r="BV428">
        <v>9993.815925925926</v>
      </c>
      <c r="BW428">
        <v>0</v>
      </c>
      <c r="BX428">
        <v>7.812173333333333</v>
      </c>
      <c r="BY428">
        <v>-33.39098888888889</v>
      </c>
      <c r="BZ428">
        <v>405.2440370370369</v>
      </c>
      <c r="CA428">
        <v>436.8812592592593</v>
      </c>
      <c r="CB428">
        <v>5.338467407407408</v>
      </c>
      <c r="CC428">
        <v>431.2235185185185</v>
      </c>
      <c r="CD428">
        <v>12.95042962962963</v>
      </c>
      <c r="CE428">
        <v>1.671678888888889</v>
      </c>
      <c r="CF428">
        <v>1.183721481481481</v>
      </c>
      <c r="CG428">
        <v>14.63592592592593</v>
      </c>
      <c r="CH428">
        <v>9.398383333333333</v>
      </c>
      <c r="CI428">
        <v>2000.025555555555</v>
      </c>
      <c r="CJ428">
        <v>0.9800021111111111</v>
      </c>
      <c r="CK428">
        <v>0.01999828888888889</v>
      </c>
      <c r="CL428">
        <v>0</v>
      </c>
      <c r="CM428">
        <v>741.6982592592593</v>
      </c>
      <c r="CN428">
        <v>5.00097</v>
      </c>
      <c r="CO428">
        <v>14793.75185185185</v>
      </c>
      <c r="CP428">
        <v>16707.8</v>
      </c>
      <c r="CQ428">
        <v>38.75681481481482</v>
      </c>
      <c r="CR428">
        <v>39.37033333333333</v>
      </c>
      <c r="CS428">
        <v>38.79596296296296</v>
      </c>
      <c r="CT428">
        <v>38.85633333333333</v>
      </c>
      <c r="CU428">
        <v>39.13188888888889</v>
      </c>
      <c r="CV428">
        <v>1955.125555555556</v>
      </c>
      <c r="CW428">
        <v>39.89962962962963</v>
      </c>
      <c r="CX428">
        <v>0</v>
      </c>
      <c r="CY428">
        <v>1664381102.8</v>
      </c>
      <c r="CZ428">
        <v>0</v>
      </c>
      <c r="DA428">
        <v>0</v>
      </c>
      <c r="DB428" t="s">
        <v>356</v>
      </c>
      <c r="DC428">
        <v>1663859321.1</v>
      </c>
      <c r="DD428">
        <v>1663859315.6</v>
      </c>
      <c r="DE428">
        <v>0</v>
      </c>
      <c r="DF428">
        <v>0.196</v>
      </c>
      <c r="DG428">
        <v>-0.001</v>
      </c>
      <c r="DH428">
        <v>-5.941</v>
      </c>
      <c r="DI428">
        <v>-0.174</v>
      </c>
      <c r="DJ428">
        <v>1500</v>
      </c>
      <c r="DK428">
        <v>17</v>
      </c>
      <c r="DL428">
        <v>0.13</v>
      </c>
      <c r="DM428">
        <v>0.04</v>
      </c>
      <c r="DN428">
        <v>-31.01196097560976</v>
      </c>
      <c r="DO428">
        <v>-61.21714912891989</v>
      </c>
      <c r="DP428">
        <v>6.494260294868192</v>
      </c>
      <c r="DQ428">
        <v>0</v>
      </c>
      <c r="DR428">
        <v>5.338050731707317</v>
      </c>
      <c r="DS428">
        <v>0.001201881533112255</v>
      </c>
      <c r="DT428">
        <v>0.001493101846205116</v>
      </c>
      <c r="DU428">
        <v>1</v>
      </c>
      <c r="DV428">
        <v>1</v>
      </c>
      <c r="DW428">
        <v>2</v>
      </c>
      <c r="DX428" t="s">
        <v>425</v>
      </c>
      <c r="DY428">
        <v>2.98469</v>
      </c>
      <c r="DZ428">
        <v>2.71561</v>
      </c>
      <c r="EA428">
        <v>0.0941333</v>
      </c>
      <c r="EB428">
        <v>0.100099</v>
      </c>
      <c r="EC428">
        <v>0.0900507</v>
      </c>
      <c r="ED428">
        <v>0.06876599999999999</v>
      </c>
      <c r="EE428">
        <v>28752.4</v>
      </c>
      <c r="EF428">
        <v>28707.1</v>
      </c>
      <c r="EG428">
        <v>29492.2</v>
      </c>
      <c r="EH428">
        <v>29497</v>
      </c>
      <c r="EI428">
        <v>35571.5</v>
      </c>
      <c r="EJ428">
        <v>36526.8</v>
      </c>
      <c r="EK428">
        <v>41561.7</v>
      </c>
      <c r="EL428">
        <v>42030.9</v>
      </c>
      <c r="EM428">
        <v>1.97315</v>
      </c>
      <c r="EN428">
        <v>1.934</v>
      </c>
      <c r="EO428">
        <v>0.114217</v>
      </c>
      <c r="EP428">
        <v>0</v>
      </c>
      <c r="EQ428">
        <v>23.1064</v>
      </c>
      <c r="ER428">
        <v>999.9</v>
      </c>
      <c r="ES428">
        <v>40.7</v>
      </c>
      <c r="ET428">
        <v>28.4</v>
      </c>
      <c r="EU428">
        <v>17.2963</v>
      </c>
      <c r="EV428">
        <v>62.8535</v>
      </c>
      <c r="EW428">
        <v>33.145</v>
      </c>
      <c r="EX428">
        <v>1</v>
      </c>
      <c r="EY428">
        <v>-0.162652</v>
      </c>
      <c r="EZ428">
        <v>0.921024</v>
      </c>
      <c r="FA428">
        <v>20.3842</v>
      </c>
      <c r="FB428">
        <v>5.21744</v>
      </c>
      <c r="FC428">
        <v>12.0099</v>
      </c>
      <c r="FD428">
        <v>4.9895</v>
      </c>
      <c r="FE428">
        <v>3.2885</v>
      </c>
      <c r="FF428">
        <v>9999</v>
      </c>
      <c r="FG428">
        <v>9999</v>
      </c>
      <c r="FH428">
        <v>9999</v>
      </c>
      <c r="FI428">
        <v>268.1</v>
      </c>
      <c r="FJ428">
        <v>1.86697</v>
      </c>
      <c r="FK428">
        <v>1.86611</v>
      </c>
      <c r="FL428">
        <v>1.86554</v>
      </c>
      <c r="FM428">
        <v>1.86551</v>
      </c>
      <c r="FN428">
        <v>1.86731</v>
      </c>
      <c r="FO428">
        <v>1.86983</v>
      </c>
      <c r="FP428">
        <v>1.86846</v>
      </c>
      <c r="FQ428">
        <v>1.86996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-3.236</v>
      </c>
      <c r="GF428">
        <v>-0.136</v>
      </c>
      <c r="GG428">
        <v>-1.924539205026614</v>
      </c>
      <c r="GH428">
        <v>-0.003472570976848066</v>
      </c>
      <c r="GI428">
        <v>7.724417303660118E-07</v>
      </c>
      <c r="GJ428">
        <v>-2.052396271755168E-10</v>
      </c>
      <c r="GK428">
        <v>-0.1837585470287317</v>
      </c>
      <c r="GL428">
        <v>-0.01104087791735834</v>
      </c>
      <c r="GM428">
        <v>0.001110027317673367</v>
      </c>
      <c r="GN428">
        <v>-2.007286811265012E-05</v>
      </c>
      <c r="GO428">
        <v>4</v>
      </c>
      <c r="GP428">
        <v>2317</v>
      </c>
      <c r="GQ428">
        <v>1</v>
      </c>
      <c r="GR428">
        <v>22</v>
      </c>
      <c r="GS428">
        <v>8696.299999999999</v>
      </c>
      <c r="GT428">
        <v>8696.4</v>
      </c>
      <c r="GU428">
        <v>1.12793</v>
      </c>
      <c r="GV428">
        <v>2.22412</v>
      </c>
      <c r="GW428">
        <v>1.39648</v>
      </c>
      <c r="GX428">
        <v>2.33643</v>
      </c>
      <c r="GY428">
        <v>1.49536</v>
      </c>
      <c r="GZ428">
        <v>2.45728</v>
      </c>
      <c r="HA428">
        <v>32.5982</v>
      </c>
      <c r="HB428">
        <v>15.9095</v>
      </c>
      <c r="HC428">
        <v>18</v>
      </c>
      <c r="HD428">
        <v>519.607</v>
      </c>
      <c r="HE428">
        <v>450.69</v>
      </c>
      <c r="HF428">
        <v>22.1266</v>
      </c>
      <c r="HG428">
        <v>25.4059</v>
      </c>
      <c r="HH428">
        <v>30</v>
      </c>
      <c r="HI428">
        <v>25.4381</v>
      </c>
      <c r="HJ428">
        <v>25.3879</v>
      </c>
      <c r="HK428">
        <v>22.6306</v>
      </c>
      <c r="HL428">
        <v>24.9663</v>
      </c>
      <c r="HM428">
        <v>28.0108</v>
      </c>
      <c r="HN428">
        <v>22.1276</v>
      </c>
      <c r="HO428">
        <v>473.341</v>
      </c>
      <c r="HP428">
        <v>13.0115</v>
      </c>
      <c r="HQ428">
        <v>100.882</v>
      </c>
      <c r="HR428">
        <v>100.947</v>
      </c>
    </row>
    <row r="429" spans="1:226">
      <c r="A429">
        <v>413</v>
      </c>
      <c r="B429">
        <v>1664381104.1</v>
      </c>
      <c r="C429">
        <v>4899.099999904633</v>
      </c>
      <c r="D429" t="s">
        <v>1192</v>
      </c>
      <c r="E429" t="s">
        <v>1193</v>
      </c>
      <c r="F429">
        <v>5</v>
      </c>
      <c r="G429" t="s">
        <v>1137</v>
      </c>
      <c r="H429" t="s">
        <v>354</v>
      </c>
      <c r="I429">
        <v>1664381096.314285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465.1784788701221</v>
      </c>
      <c r="AK429">
        <v>427.4704545454543</v>
      </c>
      <c r="AL429">
        <v>2.652677874424894</v>
      </c>
      <c r="AM429">
        <v>64.68580129579048</v>
      </c>
      <c r="AN429">
        <f>(AP429 - AO429 + BO429*1E3/(8.314*(BQ429+273.15)) * AR429/BN429 * AQ429) * BN429/(100*BB429) * 1000/(1000 - AP429)</f>
        <v>0</v>
      </c>
      <c r="AO429">
        <v>12.95325003630825</v>
      </c>
      <c r="AP429">
        <v>18.27845575757576</v>
      </c>
      <c r="AQ429">
        <v>-0.0001390437528663725</v>
      </c>
      <c r="AR429">
        <v>104.0483672681658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1664381096.314285</v>
      </c>
      <c r="BH429">
        <v>404.1053214285715</v>
      </c>
      <c r="BI429">
        <v>443.8095</v>
      </c>
      <c r="BJ429">
        <v>18.28631785714285</v>
      </c>
      <c r="BK429">
        <v>12.95159642857143</v>
      </c>
      <c r="BL429">
        <v>407.33</v>
      </c>
      <c r="BM429">
        <v>18.42225</v>
      </c>
      <c r="BN429">
        <v>500.0594642857142</v>
      </c>
      <c r="BO429">
        <v>91.40295714285716</v>
      </c>
      <c r="BP429">
        <v>0.09995708571428571</v>
      </c>
      <c r="BQ429">
        <v>24.98219285714286</v>
      </c>
      <c r="BR429">
        <v>24.99104285714287</v>
      </c>
      <c r="BS429">
        <v>999.9000000000002</v>
      </c>
      <c r="BT429">
        <v>0</v>
      </c>
      <c r="BU429">
        <v>0</v>
      </c>
      <c r="BV429">
        <v>9991.89642857143</v>
      </c>
      <c r="BW429">
        <v>0</v>
      </c>
      <c r="BX429">
        <v>7.801908571428572</v>
      </c>
      <c r="BY429">
        <v>-39.70424642857142</v>
      </c>
      <c r="BZ429">
        <v>411.6324642857143</v>
      </c>
      <c r="CA429">
        <v>449.6329642857143</v>
      </c>
      <c r="CB429">
        <v>5.334719642857143</v>
      </c>
      <c r="CC429">
        <v>443.8095</v>
      </c>
      <c r="CD429">
        <v>12.95159642857143</v>
      </c>
      <c r="CE429">
        <v>1.671423928571429</v>
      </c>
      <c r="CF429">
        <v>1.183813928571428</v>
      </c>
      <c r="CG429">
        <v>14.63356071428572</v>
      </c>
      <c r="CH429">
        <v>9.399547142857145</v>
      </c>
      <c r="CI429">
        <v>2000.021071428571</v>
      </c>
      <c r="CJ429">
        <v>0.9800017857142856</v>
      </c>
      <c r="CK429">
        <v>0.01999861428571428</v>
      </c>
      <c r="CL429">
        <v>0</v>
      </c>
      <c r="CM429">
        <v>741.0589285714286</v>
      </c>
      <c r="CN429">
        <v>5.00097</v>
      </c>
      <c r="CO429">
        <v>14779.20714285715</v>
      </c>
      <c r="CP429">
        <v>16707.77142857143</v>
      </c>
      <c r="CQ429">
        <v>38.72525</v>
      </c>
      <c r="CR429">
        <v>39.35025</v>
      </c>
      <c r="CS429">
        <v>38.77435714285713</v>
      </c>
      <c r="CT429">
        <v>38.83674999999999</v>
      </c>
      <c r="CU429">
        <v>39.11149999999999</v>
      </c>
      <c r="CV429">
        <v>1955.121071428572</v>
      </c>
      <c r="CW429">
        <v>39.9</v>
      </c>
      <c r="CX429">
        <v>0</v>
      </c>
      <c r="CY429">
        <v>1664381108.2</v>
      </c>
      <c r="CZ429">
        <v>0</v>
      </c>
      <c r="DA429">
        <v>0</v>
      </c>
      <c r="DB429" t="s">
        <v>356</v>
      </c>
      <c r="DC429">
        <v>1663859321.1</v>
      </c>
      <c r="DD429">
        <v>1663859315.6</v>
      </c>
      <c r="DE429">
        <v>0</v>
      </c>
      <c r="DF429">
        <v>0.196</v>
      </c>
      <c r="DG429">
        <v>-0.001</v>
      </c>
      <c r="DH429">
        <v>-5.941</v>
      </c>
      <c r="DI429">
        <v>-0.174</v>
      </c>
      <c r="DJ429">
        <v>1500</v>
      </c>
      <c r="DK429">
        <v>17</v>
      </c>
      <c r="DL429">
        <v>0.13</v>
      </c>
      <c r="DM429">
        <v>0.04</v>
      </c>
      <c r="DN429">
        <v>-35.775355</v>
      </c>
      <c r="DO429">
        <v>-81.24966078799247</v>
      </c>
      <c r="DP429">
        <v>7.904887967800367</v>
      </c>
      <c r="DQ429">
        <v>0</v>
      </c>
      <c r="DR429">
        <v>5.336399500000001</v>
      </c>
      <c r="DS429">
        <v>-0.03758904315197313</v>
      </c>
      <c r="DT429">
        <v>0.00444472099799301</v>
      </c>
      <c r="DU429">
        <v>1</v>
      </c>
      <c r="DV429">
        <v>1</v>
      </c>
      <c r="DW429">
        <v>2</v>
      </c>
      <c r="DX429" t="s">
        <v>425</v>
      </c>
      <c r="DY429">
        <v>2.98464</v>
      </c>
      <c r="DZ429">
        <v>2.71557</v>
      </c>
      <c r="EA429">
        <v>0.09637320000000001</v>
      </c>
      <c r="EB429">
        <v>0.102817</v>
      </c>
      <c r="EC429">
        <v>0.0900224</v>
      </c>
      <c r="ED429">
        <v>0.06877270000000001</v>
      </c>
      <c r="EE429">
        <v>28680.8</v>
      </c>
      <c r="EF429">
        <v>28619.9</v>
      </c>
      <c r="EG429">
        <v>29491.7</v>
      </c>
      <c r="EH429">
        <v>29496.5</v>
      </c>
      <c r="EI429">
        <v>35571.9</v>
      </c>
      <c r="EJ429">
        <v>36526.1</v>
      </c>
      <c r="EK429">
        <v>41560.9</v>
      </c>
      <c r="EL429">
        <v>42030.3</v>
      </c>
      <c r="EM429">
        <v>1.97292</v>
      </c>
      <c r="EN429">
        <v>1.93412</v>
      </c>
      <c r="EO429">
        <v>0.114627</v>
      </c>
      <c r="EP429">
        <v>0</v>
      </c>
      <c r="EQ429">
        <v>23.1046</v>
      </c>
      <c r="ER429">
        <v>999.9</v>
      </c>
      <c r="ES429">
        <v>40.7</v>
      </c>
      <c r="ET429">
        <v>28.4</v>
      </c>
      <c r="EU429">
        <v>17.2957</v>
      </c>
      <c r="EV429">
        <v>62.5335</v>
      </c>
      <c r="EW429">
        <v>33.0369</v>
      </c>
      <c r="EX429">
        <v>1</v>
      </c>
      <c r="EY429">
        <v>-0.162729</v>
      </c>
      <c r="EZ429">
        <v>0.910455</v>
      </c>
      <c r="FA429">
        <v>20.3844</v>
      </c>
      <c r="FB429">
        <v>5.21804</v>
      </c>
      <c r="FC429">
        <v>12.0099</v>
      </c>
      <c r="FD429">
        <v>4.98935</v>
      </c>
      <c r="FE429">
        <v>3.2884</v>
      </c>
      <c r="FF429">
        <v>9999</v>
      </c>
      <c r="FG429">
        <v>9999</v>
      </c>
      <c r="FH429">
        <v>9999</v>
      </c>
      <c r="FI429">
        <v>268.1</v>
      </c>
      <c r="FJ429">
        <v>1.867</v>
      </c>
      <c r="FK429">
        <v>1.86611</v>
      </c>
      <c r="FL429">
        <v>1.86554</v>
      </c>
      <c r="FM429">
        <v>1.8655</v>
      </c>
      <c r="FN429">
        <v>1.86734</v>
      </c>
      <c r="FO429">
        <v>1.86984</v>
      </c>
      <c r="FP429">
        <v>1.86848</v>
      </c>
      <c r="FQ429">
        <v>1.86996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-3.274</v>
      </c>
      <c r="GF429">
        <v>-0.1361</v>
      </c>
      <c r="GG429">
        <v>-1.924539205026614</v>
      </c>
      <c r="GH429">
        <v>-0.003472570976848066</v>
      </c>
      <c r="GI429">
        <v>7.724417303660118E-07</v>
      </c>
      <c r="GJ429">
        <v>-2.052396271755168E-10</v>
      </c>
      <c r="GK429">
        <v>-0.1837585470287317</v>
      </c>
      <c r="GL429">
        <v>-0.01104087791735834</v>
      </c>
      <c r="GM429">
        <v>0.001110027317673367</v>
      </c>
      <c r="GN429">
        <v>-2.007286811265012E-05</v>
      </c>
      <c r="GO429">
        <v>4</v>
      </c>
      <c r="GP429">
        <v>2317</v>
      </c>
      <c r="GQ429">
        <v>1</v>
      </c>
      <c r="GR429">
        <v>22</v>
      </c>
      <c r="GS429">
        <v>8696.4</v>
      </c>
      <c r="GT429">
        <v>8696.5</v>
      </c>
      <c r="GU429">
        <v>1.15845</v>
      </c>
      <c r="GV429">
        <v>2.22412</v>
      </c>
      <c r="GW429">
        <v>1.39648</v>
      </c>
      <c r="GX429">
        <v>2.33765</v>
      </c>
      <c r="GY429">
        <v>1.49536</v>
      </c>
      <c r="GZ429">
        <v>2.45361</v>
      </c>
      <c r="HA429">
        <v>32.5982</v>
      </c>
      <c r="HB429">
        <v>15.9095</v>
      </c>
      <c r="HC429">
        <v>18</v>
      </c>
      <c r="HD429">
        <v>519.443</v>
      </c>
      <c r="HE429">
        <v>450.762</v>
      </c>
      <c r="HF429">
        <v>22.1314</v>
      </c>
      <c r="HG429">
        <v>25.4043</v>
      </c>
      <c r="HH429">
        <v>30</v>
      </c>
      <c r="HI429">
        <v>25.4362</v>
      </c>
      <c r="HJ429">
        <v>25.3872</v>
      </c>
      <c r="HK429">
        <v>23.3036</v>
      </c>
      <c r="HL429">
        <v>24.9663</v>
      </c>
      <c r="HM429">
        <v>28.0108</v>
      </c>
      <c r="HN429">
        <v>22.1353</v>
      </c>
      <c r="HO429">
        <v>493.378</v>
      </c>
      <c r="HP429">
        <v>13.0206</v>
      </c>
      <c r="HQ429">
        <v>100.88</v>
      </c>
      <c r="HR429">
        <v>100.945</v>
      </c>
    </row>
    <row r="430" spans="1:226">
      <c r="A430">
        <v>414</v>
      </c>
      <c r="B430">
        <v>1664381109.1</v>
      </c>
      <c r="C430">
        <v>4904.099999904633</v>
      </c>
      <c r="D430" t="s">
        <v>1194</v>
      </c>
      <c r="E430" t="s">
        <v>1195</v>
      </c>
      <c r="F430">
        <v>5</v>
      </c>
      <c r="G430" t="s">
        <v>1137</v>
      </c>
      <c r="H430" t="s">
        <v>354</v>
      </c>
      <c r="I430">
        <v>1664381101.6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482.0703669030902</v>
      </c>
      <c r="AK430">
        <v>442.1559454545452</v>
      </c>
      <c r="AL430">
        <v>2.980467972401131</v>
      </c>
      <c r="AM430">
        <v>64.68580129579048</v>
      </c>
      <c r="AN430">
        <f>(AP430 - AO430 + BO430*1E3/(8.314*(BQ430+273.15)) * AR430/BN430 * AQ430) * BN430/(100*BB430) * 1000/(1000 - AP430)</f>
        <v>0</v>
      </c>
      <c r="AO430">
        <v>12.95273357255293</v>
      </c>
      <c r="AP430">
        <v>18.27232121212121</v>
      </c>
      <c r="AQ430">
        <v>-5.83741397822857E-05</v>
      </c>
      <c r="AR430">
        <v>104.0483672681658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1664381101.6</v>
      </c>
      <c r="BH430">
        <v>415.1714074074075</v>
      </c>
      <c r="BI430">
        <v>460.7272222222223</v>
      </c>
      <c r="BJ430">
        <v>18.28165925925926</v>
      </c>
      <c r="BK430">
        <v>12.95190740740741</v>
      </c>
      <c r="BL430">
        <v>418.4285555555555</v>
      </c>
      <c r="BM430">
        <v>18.41763333333333</v>
      </c>
      <c r="BN430">
        <v>500.0688148148148</v>
      </c>
      <c r="BO430">
        <v>91.40339259259257</v>
      </c>
      <c r="BP430">
        <v>0.100025937037037</v>
      </c>
      <c r="BQ430">
        <v>24.97990740740741</v>
      </c>
      <c r="BR430">
        <v>24.98968518518518</v>
      </c>
      <c r="BS430">
        <v>999.9000000000001</v>
      </c>
      <c r="BT430">
        <v>0</v>
      </c>
      <c r="BU430">
        <v>0</v>
      </c>
      <c r="BV430">
        <v>9989.045185185187</v>
      </c>
      <c r="BW430">
        <v>0</v>
      </c>
      <c r="BX430">
        <v>7.816335185185186</v>
      </c>
      <c r="BY430">
        <v>-45.55596666666666</v>
      </c>
      <c r="BZ430">
        <v>422.9025555555555</v>
      </c>
      <c r="CA430">
        <v>466.7727777777778</v>
      </c>
      <c r="CB430">
        <v>5.329758888888888</v>
      </c>
      <c r="CC430">
        <v>460.7272222222223</v>
      </c>
      <c r="CD430">
        <v>12.95190740740741</v>
      </c>
      <c r="CE430">
        <v>1.671006296296296</v>
      </c>
      <c r="CF430">
        <v>1.183847407407407</v>
      </c>
      <c r="CG430">
        <v>14.62968518518519</v>
      </c>
      <c r="CH430">
        <v>9.399967037037037</v>
      </c>
      <c r="CI430">
        <v>2000.018148148148</v>
      </c>
      <c r="CJ430">
        <v>0.9800014444444444</v>
      </c>
      <c r="CK430">
        <v>0.01999895555555555</v>
      </c>
      <c r="CL430">
        <v>0</v>
      </c>
      <c r="CM430">
        <v>740.6214444444444</v>
      </c>
      <c r="CN430">
        <v>5.00097</v>
      </c>
      <c r="CO430">
        <v>14769.4962962963</v>
      </c>
      <c r="CP430">
        <v>16707.73703703704</v>
      </c>
      <c r="CQ430">
        <v>38.70333333333333</v>
      </c>
      <c r="CR430">
        <v>39.32833333333333</v>
      </c>
      <c r="CS430">
        <v>38.75222222222222</v>
      </c>
      <c r="CT430">
        <v>38.81433333333333</v>
      </c>
      <c r="CU430">
        <v>39.09</v>
      </c>
      <c r="CV430">
        <v>1955.118148148148</v>
      </c>
      <c r="CW430">
        <v>39.9</v>
      </c>
      <c r="CX430">
        <v>0</v>
      </c>
      <c r="CY430">
        <v>1664381113</v>
      </c>
      <c r="CZ430">
        <v>0</v>
      </c>
      <c r="DA430">
        <v>0</v>
      </c>
      <c r="DB430" t="s">
        <v>356</v>
      </c>
      <c r="DC430">
        <v>1663859321.1</v>
      </c>
      <c r="DD430">
        <v>1663859315.6</v>
      </c>
      <c r="DE430">
        <v>0</v>
      </c>
      <c r="DF430">
        <v>0.196</v>
      </c>
      <c r="DG430">
        <v>-0.001</v>
      </c>
      <c r="DH430">
        <v>-5.941</v>
      </c>
      <c r="DI430">
        <v>-0.174</v>
      </c>
      <c r="DJ430">
        <v>1500</v>
      </c>
      <c r="DK430">
        <v>17</v>
      </c>
      <c r="DL430">
        <v>0.13</v>
      </c>
      <c r="DM430">
        <v>0.04</v>
      </c>
      <c r="DN430">
        <v>-41.76061951219512</v>
      </c>
      <c r="DO430">
        <v>-67.36384808362381</v>
      </c>
      <c r="DP430">
        <v>6.842916012616028</v>
      </c>
      <c r="DQ430">
        <v>0</v>
      </c>
      <c r="DR430">
        <v>5.33231756097561</v>
      </c>
      <c r="DS430">
        <v>-0.05893024390243787</v>
      </c>
      <c r="DT430">
        <v>0.006305330606015881</v>
      </c>
      <c r="DU430">
        <v>1</v>
      </c>
      <c r="DV430">
        <v>1</v>
      </c>
      <c r="DW430">
        <v>2</v>
      </c>
      <c r="DX430" t="s">
        <v>425</v>
      </c>
      <c r="DY430">
        <v>2.98446</v>
      </c>
      <c r="DZ430">
        <v>2.71552</v>
      </c>
      <c r="EA430">
        <v>0.09886399999999999</v>
      </c>
      <c r="EB430">
        <v>0.105518</v>
      </c>
      <c r="EC430">
        <v>0.0900002</v>
      </c>
      <c r="ED430">
        <v>0.0687488</v>
      </c>
      <c r="EE430">
        <v>28602.5</v>
      </c>
      <c r="EF430">
        <v>28534</v>
      </c>
      <c r="EG430">
        <v>29492.4</v>
      </c>
      <c r="EH430">
        <v>29496.8</v>
      </c>
      <c r="EI430">
        <v>35573.7</v>
      </c>
      <c r="EJ430">
        <v>36527.3</v>
      </c>
      <c r="EK430">
        <v>41561.8</v>
      </c>
      <c r="EL430">
        <v>42030.6</v>
      </c>
      <c r="EM430">
        <v>1.9731</v>
      </c>
      <c r="EN430">
        <v>1.9343</v>
      </c>
      <c r="EO430">
        <v>0.114236</v>
      </c>
      <c r="EP430">
        <v>0</v>
      </c>
      <c r="EQ430">
        <v>23.1046</v>
      </c>
      <c r="ER430">
        <v>999.9</v>
      </c>
      <c r="ES430">
        <v>40.6</v>
      </c>
      <c r="ET430">
        <v>28.4</v>
      </c>
      <c r="EU430">
        <v>17.2536</v>
      </c>
      <c r="EV430">
        <v>62.9635</v>
      </c>
      <c r="EW430">
        <v>33.6338</v>
      </c>
      <c r="EX430">
        <v>1</v>
      </c>
      <c r="EY430">
        <v>-0.162729</v>
      </c>
      <c r="EZ430">
        <v>0.898845</v>
      </c>
      <c r="FA430">
        <v>20.3844</v>
      </c>
      <c r="FB430">
        <v>5.21834</v>
      </c>
      <c r="FC430">
        <v>12.0099</v>
      </c>
      <c r="FD430">
        <v>4.9896</v>
      </c>
      <c r="FE430">
        <v>3.28853</v>
      </c>
      <c r="FF430">
        <v>9999</v>
      </c>
      <c r="FG430">
        <v>9999</v>
      </c>
      <c r="FH430">
        <v>9999</v>
      </c>
      <c r="FI430">
        <v>268.1</v>
      </c>
      <c r="FJ430">
        <v>1.86699</v>
      </c>
      <c r="FK430">
        <v>1.86612</v>
      </c>
      <c r="FL430">
        <v>1.86554</v>
      </c>
      <c r="FM430">
        <v>1.86549</v>
      </c>
      <c r="FN430">
        <v>1.86731</v>
      </c>
      <c r="FO430">
        <v>1.86981</v>
      </c>
      <c r="FP430">
        <v>1.86849</v>
      </c>
      <c r="FQ430">
        <v>1.86996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-3.317</v>
      </c>
      <c r="GF430">
        <v>-0.136</v>
      </c>
      <c r="GG430">
        <v>-1.924539205026614</v>
      </c>
      <c r="GH430">
        <v>-0.003472570976848066</v>
      </c>
      <c r="GI430">
        <v>7.724417303660118E-07</v>
      </c>
      <c r="GJ430">
        <v>-2.052396271755168E-10</v>
      </c>
      <c r="GK430">
        <v>-0.1837585470287317</v>
      </c>
      <c r="GL430">
        <v>-0.01104087791735834</v>
      </c>
      <c r="GM430">
        <v>0.001110027317673367</v>
      </c>
      <c r="GN430">
        <v>-2.007286811265012E-05</v>
      </c>
      <c r="GO430">
        <v>4</v>
      </c>
      <c r="GP430">
        <v>2317</v>
      </c>
      <c r="GQ430">
        <v>1</v>
      </c>
      <c r="GR430">
        <v>22</v>
      </c>
      <c r="GS430">
        <v>8696.5</v>
      </c>
      <c r="GT430">
        <v>8696.6</v>
      </c>
      <c r="GU430">
        <v>1.19141</v>
      </c>
      <c r="GV430">
        <v>2.22778</v>
      </c>
      <c r="GW430">
        <v>1.39648</v>
      </c>
      <c r="GX430">
        <v>2.33765</v>
      </c>
      <c r="GY430">
        <v>1.49536</v>
      </c>
      <c r="GZ430">
        <v>2.34375</v>
      </c>
      <c r="HA430">
        <v>32.5982</v>
      </c>
      <c r="HB430">
        <v>15.892</v>
      </c>
      <c r="HC430">
        <v>18</v>
      </c>
      <c r="HD430">
        <v>519.546</v>
      </c>
      <c r="HE430">
        <v>450.857</v>
      </c>
      <c r="HF430">
        <v>22.1387</v>
      </c>
      <c r="HG430">
        <v>25.4024</v>
      </c>
      <c r="HH430">
        <v>30</v>
      </c>
      <c r="HI430">
        <v>25.4349</v>
      </c>
      <c r="HJ430">
        <v>25.3857</v>
      </c>
      <c r="HK430">
        <v>23.9093</v>
      </c>
      <c r="HL430">
        <v>24.6819</v>
      </c>
      <c r="HM430">
        <v>27.6404</v>
      </c>
      <c r="HN430">
        <v>22.1435</v>
      </c>
      <c r="HO430">
        <v>506.738</v>
      </c>
      <c r="HP430">
        <v>13.0344</v>
      </c>
      <c r="HQ430">
        <v>100.882</v>
      </c>
      <c r="HR430">
        <v>100.946</v>
      </c>
    </row>
    <row r="431" spans="1:226">
      <c r="A431">
        <v>415</v>
      </c>
      <c r="B431">
        <v>1664381114.1</v>
      </c>
      <c r="C431">
        <v>4909.099999904633</v>
      </c>
      <c r="D431" t="s">
        <v>1196</v>
      </c>
      <c r="E431" t="s">
        <v>1197</v>
      </c>
      <c r="F431">
        <v>5</v>
      </c>
      <c r="G431" t="s">
        <v>1137</v>
      </c>
      <c r="H431" t="s">
        <v>354</v>
      </c>
      <c r="I431">
        <v>1664381106.314285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499.1820919519242</v>
      </c>
      <c r="AK431">
        <v>457.7577575757576</v>
      </c>
      <c r="AL431">
        <v>3.133313901121091</v>
      </c>
      <c r="AM431">
        <v>64.68580129579048</v>
      </c>
      <c r="AN431">
        <f>(AP431 - AO431 + BO431*1E3/(8.314*(BQ431+273.15)) * AR431/BN431 * AQ431) * BN431/(100*BB431) * 1000/(1000 - AP431)</f>
        <v>0</v>
      </c>
      <c r="AO431">
        <v>12.95034191390081</v>
      </c>
      <c r="AP431">
        <v>18.25977393939394</v>
      </c>
      <c r="AQ431">
        <v>-0.0001200170483965805</v>
      </c>
      <c r="AR431">
        <v>104.0483672681658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1664381106.314285</v>
      </c>
      <c r="BH431">
        <v>427.8263214285715</v>
      </c>
      <c r="BI431">
        <v>476.4564999999999</v>
      </c>
      <c r="BJ431">
        <v>18.27420714285714</v>
      </c>
      <c r="BK431">
        <v>12.95171428571428</v>
      </c>
      <c r="BL431">
        <v>431.1206071428572</v>
      </c>
      <c r="BM431">
        <v>18.41025</v>
      </c>
      <c r="BN431">
        <v>500.0703214285713</v>
      </c>
      <c r="BO431">
        <v>91.40407857142858</v>
      </c>
      <c r="BP431">
        <v>0.1000356071428572</v>
      </c>
      <c r="BQ431">
        <v>24.9773142857143</v>
      </c>
      <c r="BR431">
        <v>24.98508571428572</v>
      </c>
      <c r="BS431">
        <v>999.9000000000002</v>
      </c>
      <c r="BT431">
        <v>0</v>
      </c>
      <c r="BU431">
        <v>0</v>
      </c>
      <c r="BV431">
        <v>9992.225</v>
      </c>
      <c r="BW431">
        <v>0</v>
      </c>
      <c r="BX431">
        <v>8.013438571428571</v>
      </c>
      <c r="BY431">
        <v>-48.63020357142857</v>
      </c>
      <c r="BZ431">
        <v>435.7898214285714</v>
      </c>
      <c r="CA431">
        <v>482.7083571428571</v>
      </c>
      <c r="CB431">
        <v>5.322491785714285</v>
      </c>
      <c r="CC431">
        <v>476.4564999999999</v>
      </c>
      <c r="CD431">
        <v>12.95171428571428</v>
      </c>
      <c r="CE431">
        <v>1.670336785714286</v>
      </c>
      <c r="CF431">
        <v>1.183838928571429</v>
      </c>
      <c r="CG431">
        <v>14.62347857142857</v>
      </c>
      <c r="CH431">
        <v>9.399865</v>
      </c>
      <c r="CI431">
        <v>1999.989642857143</v>
      </c>
      <c r="CJ431">
        <v>0.9800009285714284</v>
      </c>
      <c r="CK431">
        <v>0.01999947142857143</v>
      </c>
      <c r="CL431">
        <v>0</v>
      </c>
      <c r="CM431">
        <v>740.6647857142856</v>
      </c>
      <c r="CN431">
        <v>5.00097</v>
      </c>
      <c r="CO431">
        <v>14770.43928571428</v>
      </c>
      <c r="CP431">
        <v>16707.5</v>
      </c>
      <c r="CQ431">
        <v>38.67814285714285</v>
      </c>
      <c r="CR431">
        <v>39.312</v>
      </c>
      <c r="CS431">
        <v>38.72525</v>
      </c>
      <c r="CT431">
        <v>38.79207142857143</v>
      </c>
      <c r="CU431">
        <v>39.07099999999999</v>
      </c>
      <c r="CV431">
        <v>1955.089642857143</v>
      </c>
      <c r="CW431">
        <v>39.9</v>
      </c>
      <c r="CX431">
        <v>0</v>
      </c>
      <c r="CY431">
        <v>1664381117.8</v>
      </c>
      <c r="CZ431">
        <v>0</v>
      </c>
      <c r="DA431">
        <v>0</v>
      </c>
      <c r="DB431" t="s">
        <v>356</v>
      </c>
      <c r="DC431">
        <v>1663859321.1</v>
      </c>
      <c r="DD431">
        <v>1663859315.6</v>
      </c>
      <c r="DE431">
        <v>0</v>
      </c>
      <c r="DF431">
        <v>0.196</v>
      </c>
      <c r="DG431">
        <v>-0.001</v>
      </c>
      <c r="DH431">
        <v>-5.941</v>
      </c>
      <c r="DI431">
        <v>-0.174</v>
      </c>
      <c r="DJ431">
        <v>1500</v>
      </c>
      <c r="DK431">
        <v>17</v>
      </c>
      <c r="DL431">
        <v>0.13</v>
      </c>
      <c r="DM431">
        <v>0.04</v>
      </c>
      <c r="DN431">
        <v>-46.48223658536585</v>
      </c>
      <c r="DO431">
        <v>-41.27213937282234</v>
      </c>
      <c r="DP431">
        <v>4.217301671237485</v>
      </c>
      <c r="DQ431">
        <v>0</v>
      </c>
      <c r="DR431">
        <v>5.326575121951219</v>
      </c>
      <c r="DS431">
        <v>-0.08724689895469009</v>
      </c>
      <c r="DT431">
        <v>0.009278100131939688</v>
      </c>
      <c r="DU431">
        <v>1</v>
      </c>
      <c r="DV431">
        <v>1</v>
      </c>
      <c r="DW431">
        <v>2</v>
      </c>
      <c r="DX431" t="s">
        <v>425</v>
      </c>
      <c r="DY431">
        <v>2.98463</v>
      </c>
      <c r="DZ431">
        <v>2.71568</v>
      </c>
      <c r="EA431">
        <v>0.101449</v>
      </c>
      <c r="EB431">
        <v>0.108182</v>
      </c>
      <c r="EC431">
        <v>0.0899557</v>
      </c>
      <c r="ED431">
        <v>0.0687948</v>
      </c>
      <c r="EE431">
        <v>28520.5</v>
      </c>
      <c r="EF431">
        <v>28449.1</v>
      </c>
      <c r="EG431">
        <v>29492.5</v>
      </c>
      <c r="EH431">
        <v>29496.7</v>
      </c>
      <c r="EI431">
        <v>35575.4</v>
      </c>
      <c r="EJ431">
        <v>36525.5</v>
      </c>
      <c r="EK431">
        <v>41561.8</v>
      </c>
      <c r="EL431">
        <v>42030.5</v>
      </c>
      <c r="EM431">
        <v>1.97318</v>
      </c>
      <c r="EN431">
        <v>1.93447</v>
      </c>
      <c r="EO431">
        <v>0.113826</v>
      </c>
      <c r="EP431">
        <v>0</v>
      </c>
      <c r="EQ431">
        <v>23.1046</v>
      </c>
      <c r="ER431">
        <v>999.9</v>
      </c>
      <c r="ES431">
        <v>40.6</v>
      </c>
      <c r="ET431">
        <v>28.4</v>
      </c>
      <c r="EU431">
        <v>17.2519</v>
      </c>
      <c r="EV431">
        <v>62.7335</v>
      </c>
      <c r="EW431">
        <v>33.2973</v>
      </c>
      <c r="EX431">
        <v>1</v>
      </c>
      <c r="EY431">
        <v>-0.162688</v>
      </c>
      <c r="EZ431">
        <v>0.877952</v>
      </c>
      <c r="FA431">
        <v>20.3847</v>
      </c>
      <c r="FB431">
        <v>5.21879</v>
      </c>
      <c r="FC431">
        <v>12.0099</v>
      </c>
      <c r="FD431">
        <v>4.9898</v>
      </c>
      <c r="FE431">
        <v>3.28865</v>
      </c>
      <c r="FF431">
        <v>9999</v>
      </c>
      <c r="FG431">
        <v>9999</v>
      </c>
      <c r="FH431">
        <v>9999</v>
      </c>
      <c r="FI431">
        <v>268.1</v>
      </c>
      <c r="FJ431">
        <v>1.86699</v>
      </c>
      <c r="FK431">
        <v>1.86612</v>
      </c>
      <c r="FL431">
        <v>1.86554</v>
      </c>
      <c r="FM431">
        <v>1.86553</v>
      </c>
      <c r="FN431">
        <v>1.86734</v>
      </c>
      <c r="FO431">
        <v>1.86983</v>
      </c>
      <c r="FP431">
        <v>1.86848</v>
      </c>
      <c r="FQ431">
        <v>1.86996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-3.362</v>
      </c>
      <c r="GF431">
        <v>-0.1362</v>
      </c>
      <c r="GG431">
        <v>-1.924539205026614</v>
      </c>
      <c r="GH431">
        <v>-0.003472570976848066</v>
      </c>
      <c r="GI431">
        <v>7.724417303660118E-07</v>
      </c>
      <c r="GJ431">
        <v>-2.052396271755168E-10</v>
      </c>
      <c r="GK431">
        <v>-0.1837585470287317</v>
      </c>
      <c r="GL431">
        <v>-0.01104087791735834</v>
      </c>
      <c r="GM431">
        <v>0.001110027317673367</v>
      </c>
      <c r="GN431">
        <v>-2.007286811265012E-05</v>
      </c>
      <c r="GO431">
        <v>4</v>
      </c>
      <c r="GP431">
        <v>2317</v>
      </c>
      <c r="GQ431">
        <v>1</v>
      </c>
      <c r="GR431">
        <v>22</v>
      </c>
      <c r="GS431">
        <v>8696.5</v>
      </c>
      <c r="GT431">
        <v>8696.6</v>
      </c>
      <c r="GU431">
        <v>1.22192</v>
      </c>
      <c r="GV431">
        <v>2.22046</v>
      </c>
      <c r="GW431">
        <v>1.39648</v>
      </c>
      <c r="GX431">
        <v>2.33643</v>
      </c>
      <c r="GY431">
        <v>1.49536</v>
      </c>
      <c r="GZ431">
        <v>2.40967</v>
      </c>
      <c r="HA431">
        <v>32.5982</v>
      </c>
      <c r="HB431">
        <v>15.9007</v>
      </c>
      <c r="HC431">
        <v>18</v>
      </c>
      <c r="HD431">
        <v>519.587</v>
      </c>
      <c r="HE431">
        <v>450.955</v>
      </c>
      <c r="HF431">
        <v>22.1475</v>
      </c>
      <c r="HG431">
        <v>25.4003</v>
      </c>
      <c r="HH431">
        <v>30</v>
      </c>
      <c r="HI431">
        <v>25.4341</v>
      </c>
      <c r="HJ431">
        <v>25.3845</v>
      </c>
      <c r="HK431">
        <v>24.5724</v>
      </c>
      <c r="HL431">
        <v>24.3605</v>
      </c>
      <c r="HM431">
        <v>27.6404</v>
      </c>
      <c r="HN431">
        <v>22.1546</v>
      </c>
      <c r="HO431">
        <v>526.787</v>
      </c>
      <c r="HP431">
        <v>13.054</v>
      </c>
      <c r="HQ431">
        <v>100.882</v>
      </c>
      <c r="HR431">
        <v>100.946</v>
      </c>
    </row>
    <row r="432" spans="1:226">
      <c r="A432">
        <v>416</v>
      </c>
      <c r="B432">
        <v>1664381119.1</v>
      </c>
      <c r="C432">
        <v>4914.099999904633</v>
      </c>
      <c r="D432" t="s">
        <v>1198</v>
      </c>
      <c r="E432" t="s">
        <v>1199</v>
      </c>
      <c r="F432">
        <v>5</v>
      </c>
      <c r="G432" t="s">
        <v>1137</v>
      </c>
      <c r="H432" t="s">
        <v>354</v>
      </c>
      <c r="I432">
        <v>1664381111.6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516.1913787497294</v>
      </c>
      <c r="AK432">
        <v>473.749018181818</v>
      </c>
      <c r="AL432">
        <v>3.197664810878563</v>
      </c>
      <c r="AM432">
        <v>64.68580129579048</v>
      </c>
      <c r="AN432">
        <f>(AP432 - AO432 + BO432*1E3/(8.314*(BQ432+273.15)) * AR432/BN432 * AQ432) * BN432/(100*BB432) * 1000/(1000 - AP432)</f>
        <v>0</v>
      </c>
      <c r="AO432">
        <v>12.98005640272149</v>
      </c>
      <c r="AP432">
        <v>18.25943333333333</v>
      </c>
      <c r="AQ432">
        <v>7.007757059696548E-06</v>
      </c>
      <c r="AR432">
        <v>104.0483672681658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1664381111.6</v>
      </c>
      <c r="BH432">
        <v>443.407037037037</v>
      </c>
      <c r="BI432">
        <v>494.1998518518519</v>
      </c>
      <c r="BJ432">
        <v>18.26607407407407</v>
      </c>
      <c r="BK432">
        <v>12.96125925925926</v>
      </c>
      <c r="BL432">
        <v>446.7468888888889</v>
      </c>
      <c r="BM432">
        <v>18.40218888888889</v>
      </c>
      <c r="BN432">
        <v>500.0632962962962</v>
      </c>
      <c r="BO432">
        <v>91.40442592592591</v>
      </c>
      <c r="BP432">
        <v>0.1000271148148148</v>
      </c>
      <c r="BQ432">
        <v>24.97516296296297</v>
      </c>
      <c r="BR432">
        <v>24.98093703703703</v>
      </c>
      <c r="BS432">
        <v>999.9000000000001</v>
      </c>
      <c r="BT432">
        <v>0</v>
      </c>
      <c r="BU432">
        <v>0</v>
      </c>
      <c r="BV432">
        <v>9993.464074074074</v>
      </c>
      <c r="BW432">
        <v>0</v>
      </c>
      <c r="BX432">
        <v>8.253973333333333</v>
      </c>
      <c r="BY432">
        <v>-50.79286296296296</v>
      </c>
      <c r="BZ432">
        <v>451.6568518518518</v>
      </c>
      <c r="CA432">
        <v>500.6896296296296</v>
      </c>
      <c r="CB432">
        <v>5.304807037037039</v>
      </c>
      <c r="CC432">
        <v>494.1998518518519</v>
      </c>
      <c r="CD432">
        <v>12.96125925925926</v>
      </c>
      <c r="CE432">
        <v>1.669599259259259</v>
      </c>
      <c r="CF432">
        <v>1.184716296296296</v>
      </c>
      <c r="CG432">
        <v>14.61663703703704</v>
      </c>
      <c r="CH432">
        <v>9.410866296296296</v>
      </c>
      <c r="CI432">
        <v>2000.019259259259</v>
      </c>
      <c r="CJ432">
        <v>0.9800006666666666</v>
      </c>
      <c r="CK432">
        <v>0.01999973333333333</v>
      </c>
      <c r="CL432">
        <v>0</v>
      </c>
      <c r="CM432">
        <v>741.0869629629628</v>
      </c>
      <c r="CN432">
        <v>5.00097</v>
      </c>
      <c r="CO432">
        <v>14779.45925925926</v>
      </c>
      <c r="CP432">
        <v>16707.74444444444</v>
      </c>
      <c r="CQ432">
        <v>38.65714814814815</v>
      </c>
      <c r="CR432">
        <v>39.29592592592593</v>
      </c>
      <c r="CS432">
        <v>38.70333333333333</v>
      </c>
      <c r="CT432">
        <v>38.77066666666666</v>
      </c>
      <c r="CU432">
        <v>39.05051851851852</v>
      </c>
      <c r="CV432">
        <v>1955.118148148148</v>
      </c>
      <c r="CW432">
        <v>39.90111111111111</v>
      </c>
      <c r="CX432">
        <v>0</v>
      </c>
      <c r="CY432">
        <v>1664381123.2</v>
      </c>
      <c r="CZ432">
        <v>0</v>
      </c>
      <c r="DA432">
        <v>0</v>
      </c>
      <c r="DB432" t="s">
        <v>356</v>
      </c>
      <c r="DC432">
        <v>1663859321.1</v>
      </c>
      <c r="DD432">
        <v>1663859315.6</v>
      </c>
      <c r="DE432">
        <v>0</v>
      </c>
      <c r="DF432">
        <v>0.196</v>
      </c>
      <c r="DG432">
        <v>-0.001</v>
      </c>
      <c r="DH432">
        <v>-5.941</v>
      </c>
      <c r="DI432">
        <v>-0.174</v>
      </c>
      <c r="DJ432">
        <v>1500</v>
      </c>
      <c r="DK432">
        <v>17</v>
      </c>
      <c r="DL432">
        <v>0.13</v>
      </c>
      <c r="DM432">
        <v>0.04</v>
      </c>
      <c r="DN432">
        <v>-48.92596585365854</v>
      </c>
      <c r="DO432">
        <v>-27.4680480836238</v>
      </c>
      <c r="DP432">
        <v>2.790770557776311</v>
      </c>
      <c r="DQ432">
        <v>0</v>
      </c>
      <c r="DR432">
        <v>5.31622268292683</v>
      </c>
      <c r="DS432">
        <v>-0.162188780487796</v>
      </c>
      <c r="DT432">
        <v>0.01809055298867479</v>
      </c>
      <c r="DU432">
        <v>0</v>
      </c>
      <c r="DV432">
        <v>0</v>
      </c>
      <c r="DW432">
        <v>2</v>
      </c>
      <c r="DX432" t="s">
        <v>357</v>
      </c>
      <c r="DY432">
        <v>2.98466</v>
      </c>
      <c r="DZ432">
        <v>2.71555</v>
      </c>
      <c r="EA432">
        <v>0.10404</v>
      </c>
      <c r="EB432">
        <v>0.110799</v>
      </c>
      <c r="EC432">
        <v>0.0899596</v>
      </c>
      <c r="ED432">
        <v>0.0689888</v>
      </c>
      <c r="EE432">
        <v>28438.3</v>
      </c>
      <c r="EF432">
        <v>28365.8</v>
      </c>
      <c r="EG432">
        <v>29492.4</v>
      </c>
      <c r="EH432">
        <v>29497</v>
      </c>
      <c r="EI432">
        <v>35575.3</v>
      </c>
      <c r="EJ432">
        <v>36518.1</v>
      </c>
      <c r="EK432">
        <v>41561.8</v>
      </c>
      <c r="EL432">
        <v>42030.9</v>
      </c>
      <c r="EM432">
        <v>1.973</v>
      </c>
      <c r="EN432">
        <v>1.93442</v>
      </c>
      <c r="EO432">
        <v>0.114236</v>
      </c>
      <c r="EP432">
        <v>0</v>
      </c>
      <c r="EQ432">
        <v>23.1026</v>
      </c>
      <c r="ER432">
        <v>999.9</v>
      </c>
      <c r="ES432">
        <v>40.6</v>
      </c>
      <c r="ET432">
        <v>28.4</v>
      </c>
      <c r="EU432">
        <v>17.2543</v>
      </c>
      <c r="EV432">
        <v>62.8935</v>
      </c>
      <c r="EW432">
        <v>33.0168</v>
      </c>
      <c r="EX432">
        <v>1</v>
      </c>
      <c r="EY432">
        <v>-0.162749</v>
      </c>
      <c r="EZ432">
        <v>0.846909</v>
      </c>
      <c r="FA432">
        <v>20.3845</v>
      </c>
      <c r="FB432">
        <v>5.21894</v>
      </c>
      <c r="FC432">
        <v>12.0099</v>
      </c>
      <c r="FD432">
        <v>4.9897</v>
      </c>
      <c r="FE432">
        <v>3.28865</v>
      </c>
      <c r="FF432">
        <v>9999</v>
      </c>
      <c r="FG432">
        <v>9999</v>
      </c>
      <c r="FH432">
        <v>9999</v>
      </c>
      <c r="FI432">
        <v>268.1</v>
      </c>
      <c r="FJ432">
        <v>1.86697</v>
      </c>
      <c r="FK432">
        <v>1.86611</v>
      </c>
      <c r="FL432">
        <v>1.86554</v>
      </c>
      <c r="FM432">
        <v>1.86553</v>
      </c>
      <c r="FN432">
        <v>1.86732</v>
      </c>
      <c r="FO432">
        <v>1.86981</v>
      </c>
      <c r="FP432">
        <v>1.86849</v>
      </c>
      <c r="FQ432">
        <v>1.86996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-3.407</v>
      </c>
      <c r="GF432">
        <v>-0.1361</v>
      </c>
      <c r="GG432">
        <v>-1.924539205026614</v>
      </c>
      <c r="GH432">
        <v>-0.003472570976848066</v>
      </c>
      <c r="GI432">
        <v>7.724417303660118E-07</v>
      </c>
      <c r="GJ432">
        <v>-2.052396271755168E-10</v>
      </c>
      <c r="GK432">
        <v>-0.1837585470287317</v>
      </c>
      <c r="GL432">
        <v>-0.01104087791735834</v>
      </c>
      <c r="GM432">
        <v>0.001110027317673367</v>
      </c>
      <c r="GN432">
        <v>-2.007286811265012E-05</v>
      </c>
      <c r="GO432">
        <v>4</v>
      </c>
      <c r="GP432">
        <v>2317</v>
      </c>
      <c r="GQ432">
        <v>1</v>
      </c>
      <c r="GR432">
        <v>22</v>
      </c>
      <c r="GS432">
        <v>8696.6</v>
      </c>
      <c r="GT432">
        <v>8696.700000000001</v>
      </c>
      <c r="GU432">
        <v>1.25488</v>
      </c>
      <c r="GV432">
        <v>2.2229</v>
      </c>
      <c r="GW432">
        <v>1.39648</v>
      </c>
      <c r="GX432">
        <v>2.33765</v>
      </c>
      <c r="GY432">
        <v>1.49536</v>
      </c>
      <c r="GZ432">
        <v>2.46704</v>
      </c>
      <c r="HA432">
        <v>32.5982</v>
      </c>
      <c r="HB432">
        <v>15.9095</v>
      </c>
      <c r="HC432">
        <v>18</v>
      </c>
      <c r="HD432">
        <v>519.453</v>
      </c>
      <c r="HE432">
        <v>450.917</v>
      </c>
      <c r="HF432">
        <v>22.1602</v>
      </c>
      <c r="HG432">
        <v>25.3984</v>
      </c>
      <c r="HH432">
        <v>30</v>
      </c>
      <c r="HI432">
        <v>25.4319</v>
      </c>
      <c r="HJ432">
        <v>25.3836</v>
      </c>
      <c r="HK432">
        <v>25.1677</v>
      </c>
      <c r="HL432">
        <v>24.3605</v>
      </c>
      <c r="HM432">
        <v>27.6404</v>
      </c>
      <c r="HN432">
        <v>22.171</v>
      </c>
      <c r="HO432">
        <v>540.178</v>
      </c>
      <c r="HP432">
        <v>13.0577</v>
      </c>
      <c r="HQ432">
        <v>100.882</v>
      </c>
      <c r="HR432">
        <v>100.947</v>
      </c>
    </row>
    <row r="433" spans="1:226">
      <c r="A433">
        <v>417</v>
      </c>
      <c r="B433">
        <v>1664381124.1</v>
      </c>
      <c r="C433">
        <v>4919.099999904633</v>
      </c>
      <c r="D433" t="s">
        <v>1200</v>
      </c>
      <c r="E433" t="s">
        <v>1201</v>
      </c>
      <c r="F433">
        <v>5</v>
      </c>
      <c r="G433" t="s">
        <v>1137</v>
      </c>
      <c r="H433" t="s">
        <v>354</v>
      </c>
      <c r="I433">
        <v>1664381116.314285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533.309460510937</v>
      </c>
      <c r="AK433">
        <v>489.9736666666666</v>
      </c>
      <c r="AL433">
        <v>3.25821786418738</v>
      </c>
      <c r="AM433">
        <v>64.68580129579048</v>
      </c>
      <c r="AN433">
        <f>(AP433 - AO433 + BO433*1E3/(8.314*(BQ433+273.15)) * AR433/BN433 * AQ433) * BN433/(100*BB433) * 1000/(1000 - AP433)</f>
        <v>0</v>
      </c>
      <c r="AO433">
        <v>13.01449066452447</v>
      </c>
      <c r="AP433">
        <v>18.26556181818182</v>
      </c>
      <c r="AQ433">
        <v>5.11705496297063E-05</v>
      </c>
      <c r="AR433">
        <v>104.0483672681658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1664381116.314285</v>
      </c>
      <c r="BH433">
        <v>457.9993571428571</v>
      </c>
      <c r="BI433">
        <v>510.0796428571429</v>
      </c>
      <c r="BJ433">
        <v>18.26288214285714</v>
      </c>
      <c r="BK433">
        <v>12.98088928571429</v>
      </c>
      <c r="BL433">
        <v>461.3815714285715</v>
      </c>
      <c r="BM433">
        <v>18.399025</v>
      </c>
      <c r="BN433">
        <v>500.05925</v>
      </c>
      <c r="BO433">
        <v>91.40387142857142</v>
      </c>
      <c r="BP433">
        <v>0.09999388214285718</v>
      </c>
      <c r="BQ433">
        <v>24.97528928571428</v>
      </c>
      <c r="BR433">
        <v>24.978425</v>
      </c>
      <c r="BS433">
        <v>999.9000000000002</v>
      </c>
      <c r="BT433">
        <v>0</v>
      </c>
      <c r="BU433">
        <v>0</v>
      </c>
      <c r="BV433">
        <v>9997.719642857146</v>
      </c>
      <c r="BW433">
        <v>0</v>
      </c>
      <c r="BX433">
        <v>8.237566428571428</v>
      </c>
      <c r="BY433">
        <v>-52.08028928571429</v>
      </c>
      <c r="BZ433">
        <v>466.5192499999999</v>
      </c>
      <c r="CA433">
        <v>516.7884285714287</v>
      </c>
      <c r="CB433">
        <v>5.281976071428572</v>
      </c>
      <c r="CC433">
        <v>510.0796428571429</v>
      </c>
      <c r="CD433">
        <v>12.98088928571429</v>
      </c>
      <c r="CE433">
        <v>1.669297142857143</v>
      </c>
      <c r="CF433">
        <v>1.186503928571429</v>
      </c>
      <c r="CG433">
        <v>14.61383571428571</v>
      </c>
      <c r="CH433">
        <v>9.4332625</v>
      </c>
      <c r="CI433">
        <v>1999.998214285714</v>
      </c>
      <c r="CJ433">
        <v>0.9800001785714285</v>
      </c>
      <c r="CK433">
        <v>0.02000022142857142</v>
      </c>
      <c r="CL433">
        <v>0</v>
      </c>
      <c r="CM433">
        <v>741.7296071428573</v>
      </c>
      <c r="CN433">
        <v>5.00097</v>
      </c>
      <c r="CO433">
        <v>14791.90357142857</v>
      </c>
      <c r="CP433">
        <v>16707.57142857143</v>
      </c>
      <c r="CQ433">
        <v>38.63828571428571</v>
      </c>
      <c r="CR433">
        <v>39.27657142857142</v>
      </c>
      <c r="CS433">
        <v>38.68257142857143</v>
      </c>
      <c r="CT433">
        <v>38.74771428571428</v>
      </c>
      <c r="CU433">
        <v>39.031</v>
      </c>
      <c r="CV433">
        <v>1955.096785714285</v>
      </c>
      <c r="CW433">
        <v>39.90142857142857</v>
      </c>
      <c r="CX433">
        <v>0</v>
      </c>
      <c r="CY433">
        <v>1664381128</v>
      </c>
      <c r="CZ433">
        <v>0</v>
      </c>
      <c r="DA433">
        <v>0</v>
      </c>
      <c r="DB433" t="s">
        <v>356</v>
      </c>
      <c r="DC433">
        <v>1663859321.1</v>
      </c>
      <c r="DD433">
        <v>1663859315.6</v>
      </c>
      <c r="DE433">
        <v>0</v>
      </c>
      <c r="DF433">
        <v>0.196</v>
      </c>
      <c r="DG433">
        <v>-0.001</v>
      </c>
      <c r="DH433">
        <v>-5.941</v>
      </c>
      <c r="DI433">
        <v>-0.174</v>
      </c>
      <c r="DJ433">
        <v>1500</v>
      </c>
      <c r="DK433">
        <v>17</v>
      </c>
      <c r="DL433">
        <v>0.13</v>
      </c>
      <c r="DM433">
        <v>0.04</v>
      </c>
      <c r="DN433">
        <v>-51.24455365853658</v>
      </c>
      <c r="DO433">
        <v>-16.91093937282231</v>
      </c>
      <c r="DP433">
        <v>1.692300564622963</v>
      </c>
      <c r="DQ433">
        <v>0</v>
      </c>
      <c r="DR433">
        <v>5.292985365853659</v>
      </c>
      <c r="DS433">
        <v>-0.2954926829268341</v>
      </c>
      <c r="DT433">
        <v>0.03059909349028372</v>
      </c>
      <c r="DU433">
        <v>0</v>
      </c>
      <c r="DV433">
        <v>0</v>
      </c>
      <c r="DW433">
        <v>2</v>
      </c>
      <c r="DX433" t="s">
        <v>357</v>
      </c>
      <c r="DY433">
        <v>2.98459</v>
      </c>
      <c r="DZ433">
        <v>2.7157</v>
      </c>
      <c r="EA433">
        <v>0.106643</v>
      </c>
      <c r="EB433">
        <v>0.113366</v>
      </c>
      <c r="EC433">
        <v>0.0899808</v>
      </c>
      <c r="ED433">
        <v>0.0690224</v>
      </c>
      <c r="EE433">
        <v>28355.6</v>
      </c>
      <c r="EF433">
        <v>28283.8</v>
      </c>
      <c r="EG433">
        <v>29492.4</v>
      </c>
      <c r="EH433">
        <v>29496.8</v>
      </c>
      <c r="EI433">
        <v>35574.2</v>
      </c>
      <c r="EJ433">
        <v>36516.5</v>
      </c>
      <c r="EK433">
        <v>41561.4</v>
      </c>
      <c r="EL433">
        <v>42030.5</v>
      </c>
      <c r="EM433">
        <v>1.97318</v>
      </c>
      <c r="EN433">
        <v>1.9344</v>
      </c>
      <c r="EO433">
        <v>0.114202</v>
      </c>
      <c r="EP433">
        <v>0</v>
      </c>
      <c r="EQ433">
        <v>23.1026</v>
      </c>
      <c r="ER433">
        <v>999.9</v>
      </c>
      <c r="ES433">
        <v>40.6</v>
      </c>
      <c r="ET433">
        <v>28.4</v>
      </c>
      <c r="EU433">
        <v>17.254</v>
      </c>
      <c r="EV433">
        <v>62.6335</v>
      </c>
      <c r="EW433">
        <v>32.9888</v>
      </c>
      <c r="EX433">
        <v>1</v>
      </c>
      <c r="EY433">
        <v>-0.162856</v>
      </c>
      <c r="EZ433">
        <v>0.833742</v>
      </c>
      <c r="FA433">
        <v>20.3845</v>
      </c>
      <c r="FB433">
        <v>5.21804</v>
      </c>
      <c r="FC433">
        <v>12.0099</v>
      </c>
      <c r="FD433">
        <v>4.9895</v>
      </c>
      <c r="FE433">
        <v>3.28845</v>
      </c>
      <c r="FF433">
        <v>9999</v>
      </c>
      <c r="FG433">
        <v>9999</v>
      </c>
      <c r="FH433">
        <v>9999</v>
      </c>
      <c r="FI433">
        <v>268.1</v>
      </c>
      <c r="FJ433">
        <v>1.86697</v>
      </c>
      <c r="FK433">
        <v>1.86611</v>
      </c>
      <c r="FL433">
        <v>1.86554</v>
      </c>
      <c r="FM433">
        <v>1.86553</v>
      </c>
      <c r="FN433">
        <v>1.86731</v>
      </c>
      <c r="FO433">
        <v>1.86983</v>
      </c>
      <c r="FP433">
        <v>1.86849</v>
      </c>
      <c r="FQ433">
        <v>1.86996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-3.454</v>
      </c>
      <c r="GF433">
        <v>-0.1362</v>
      </c>
      <c r="GG433">
        <v>-1.924539205026614</v>
      </c>
      <c r="GH433">
        <v>-0.003472570976848066</v>
      </c>
      <c r="GI433">
        <v>7.724417303660118E-07</v>
      </c>
      <c r="GJ433">
        <v>-2.052396271755168E-10</v>
      </c>
      <c r="GK433">
        <v>-0.1837585470287317</v>
      </c>
      <c r="GL433">
        <v>-0.01104087791735834</v>
      </c>
      <c r="GM433">
        <v>0.001110027317673367</v>
      </c>
      <c r="GN433">
        <v>-2.007286811265012E-05</v>
      </c>
      <c r="GO433">
        <v>4</v>
      </c>
      <c r="GP433">
        <v>2317</v>
      </c>
      <c r="GQ433">
        <v>1</v>
      </c>
      <c r="GR433">
        <v>22</v>
      </c>
      <c r="GS433">
        <v>8696.700000000001</v>
      </c>
      <c r="GT433">
        <v>8696.799999999999</v>
      </c>
      <c r="GU433">
        <v>1.28418</v>
      </c>
      <c r="GV433">
        <v>2.2229</v>
      </c>
      <c r="GW433">
        <v>1.39648</v>
      </c>
      <c r="GX433">
        <v>2.33643</v>
      </c>
      <c r="GY433">
        <v>1.49536</v>
      </c>
      <c r="GZ433">
        <v>2.42554</v>
      </c>
      <c r="HA433">
        <v>32.5761</v>
      </c>
      <c r="HB433">
        <v>15.9007</v>
      </c>
      <c r="HC433">
        <v>18</v>
      </c>
      <c r="HD433">
        <v>519.566</v>
      </c>
      <c r="HE433">
        <v>450.893</v>
      </c>
      <c r="HF433">
        <v>22.1766</v>
      </c>
      <c r="HG433">
        <v>25.3975</v>
      </c>
      <c r="HH433">
        <v>29.9999</v>
      </c>
      <c r="HI433">
        <v>25.4318</v>
      </c>
      <c r="HJ433">
        <v>25.3825</v>
      </c>
      <c r="HK433">
        <v>25.8266</v>
      </c>
      <c r="HL433">
        <v>24.3605</v>
      </c>
      <c r="HM433">
        <v>27.6404</v>
      </c>
      <c r="HN433">
        <v>22.1858</v>
      </c>
      <c r="HO433">
        <v>560.3049999999999</v>
      </c>
      <c r="HP433">
        <v>13.0689</v>
      </c>
      <c r="HQ433">
        <v>100.881</v>
      </c>
      <c r="HR433">
        <v>100.946</v>
      </c>
    </row>
    <row r="434" spans="1:226">
      <c r="A434">
        <v>418</v>
      </c>
      <c r="B434">
        <v>1664381129.1</v>
      </c>
      <c r="C434">
        <v>4924.099999904633</v>
      </c>
      <c r="D434" t="s">
        <v>1202</v>
      </c>
      <c r="E434" t="s">
        <v>1203</v>
      </c>
      <c r="F434">
        <v>5</v>
      </c>
      <c r="G434" t="s">
        <v>1137</v>
      </c>
      <c r="H434" t="s">
        <v>354</v>
      </c>
      <c r="I434">
        <v>1664381121.6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550.3213238837327</v>
      </c>
      <c r="AK434">
        <v>506.2576545454544</v>
      </c>
      <c r="AL434">
        <v>3.253965313616959</v>
      </c>
      <c r="AM434">
        <v>64.68580129579048</v>
      </c>
      <c r="AN434">
        <f>(AP434 - AO434 + BO434*1E3/(8.314*(BQ434+273.15)) * AR434/BN434 * AQ434) * BN434/(100*BB434) * 1000/(1000 - AP434)</f>
        <v>0</v>
      </c>
      <c r="AO434">
        <v>13.01925862111848</v>
      </c>
      <c r="AP434">
        <v>18.26543939393939</v>
      </c>
      <c r="AQ434">
        <v>1.016575472681012E-05</v>
      </c>
      <c r="AR434">
        <v>104.0483672681658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1664381121.6</v>
      </c>
      <c r="BH434">
        <v>474.6856666666666</v>
      </c>
      <c r="BI434">
        <v>527.8536296296296</v>
      </c>
      <c r="BJ434">
        <v>18.26274444444445</v>
      </c>
      <c r="BK434">
        <v>13.0048</v>
      </c>
      <c r="BL434">
        <v>478.1161851851851</v>
      </c>
      <c r="BM434">
        <v>18.3989</v>
      </c>
      <c r="BN434">
        <v>500.0575185185185</v>
      </c>
      <c r="BO434">
        <v>91.40411851851853</v>
      </c>
      <c r="BP434">
        <v>0.1000378703703704</v>
      </c>
      <c r="BQ434">
        <v>24.97587407407407</v>
      </c>
      <c r="BR434">
        <v>24.98212222222222</v>
      </c>
      <c r="BS434">
        <v>999.9000000000001</v>
      </c>
      <c r="BT434">
        <v>0</v>
      </c>
      <c r="BU434">
        <v>0</v>
      </c>
      <c r="BV434">
        <v>9996.179259259261</v>
      </c>
      <c r="BW434">
        <v>0</v>
      </c>
      <c r="BX434">
        <v>8.063389629629629</v>
      </c>
      <c r="BY434">
        <v>-53.16802222222223</v>
      </c>
      <c r="BZ434">
        <v>483.516</v>
      </c>
      <c r="CA434">
        <v>534.8088888888889</v>
      </c>
      <c r="CB434">
        <v>5.257935925925925</v>
      </c>
      <c r="CC434">
        <v>527.8536296296296</v>
      </c>
      <c r="CD434">
        <v>13.0048</v>
      </c>
      <c r="CE434">
        <v>1.66928962962963</v>
      </c>
      <c r="CF434">
        <v>1.188692962962963</v>
      </c>
      <c r="CG434">
        <v>14.61376666666667</v>
      </c>
      <c r="CH434">
        <v>9.460677777777777</v>
      </c>
      <c r="CI434">
        <v>2000.032962962963</v>
      </c>
      <c r="CJ434">
        <v>0.98</v>
      </c>
      <c r="CK434">
        <v>0.0200004</v>
      </c>
      <c r="CL434">
        <v>0</v>
      </c>
      <c r="CM434">
        <v>742.5834074074074</v>
      </c>
      <c r="CN434">
        <v>5.00097</v>
      </c>
      <c r="CO434">
        <v>14808.48888888889</v>
      </c>
      <c r="CP434">
        <v>16707.86296296296</v>
      </c>
      <c r="CQ434">
        <v>38.62033333333333</v>
      </c>
      <c r="CR434">
        <v>39.24525925925926</v>
      </c>
      <c r="CS434">
        <v>38.66174074074074</v>
      </c>
      <c r="CT434">
        <v>38.729</v>
      </c>
      <c r="CU434">
        <v>39.00918518518519</v>
      </c>
      <c r="CV434">
        <v>1955.13037037037</v>
      </c>
      <c r="CW434">
        <v>39.90259259259259</v>
      </c>
      <c r="CX434">
        <v>0</v>
      </c>
      <c r="CY434">
        <v>1664381132.8</v>
      </c>
      <c r="CZ434">
        <v>0</v>
      </c>
      <c r="DA434">
        <v>0</v>
      </c>
      <c r="DB434" t="s">
        <v>356</v>
      </c>
      <c r="DC434">
        <v>1663859321.1</v>
      </c>
      <c r="DD434">
        <v>1663859315.6</v>
      </c>
      <c r="DE434">
        <v>0</v>
      </c>
      <c r="DF434">
        <v>0.196</v>
      </c>
      <c r="DG434">
        <v>-0.001</v>
      </c>
      <c r="DH434">
        <v>-5.941</v>
      </c>
      <c r="DI434">
        <v>-0.174</v>
      </c>
      <c r="DJ434">
        <v>1500</v>
      </c>
      <c r="DK434">
        <v>17</v>
      </c>
      <c r="DL434">
        <v>0.13</v>
      </c>
      <c r="DM434">
        <v>0.04</v>
      </c>
      <c r="DN434">
        <v>-52.28250487804878</v>
      </c>
      <c r="DO434">
        <v>-13.22857212543553</v>
      </c>
      <c r="DP434">
        <v>1.317305879983696</v>
      </c>
      <c r="DQ434">
        <v>0</v>
      </c>
      <c r="DR434">
        <v>5.277977804878049</v>
      </c>
      <c r="DS434">
        <v>-0.2951525435539981</v>
      </c>
      <c r="DT434">
        <v>0.03057305584925923</v>
      </c>
      <c r="DU434">
        <v>0</v>
      </c>
      <c r="DV434">
        <v>0</v>
      </c>
      <c r="DW434">
        <v>2</v>
      </c>
      <c r="DX434" t="s">
        <v>357</v>
      </c>
      <c r="DY434">
        <v>2.98455</v>
      </c>
      <c r="DZ434">
        <v>2.71562</v>
      </c>
      <c r="EA434">
        <v>0.109206</v>
      </c>
      <c r="EB434">
        <v>0.115899</v>
      </c>
      <c r="EC434">
        <v>0.0899805</v>
      </c>
      <c r="ED434">
        <v>0.0690404</v>
      </c>
      <c r="EE434">
        <v>28274.2</v>
      </c>
      <c r="EF434">
        <v>28203.4</v>
      </c>
      <c r="EG434">
        <v>29492.2</v>
      </c>
      <c r="EH434">
        <v>29497.2</v>
      </c>
      <c r="EI434">
        <v>35574.3</v>
      </c>
      <c r="EJ434">
        <v>36516.5</v>
      </c>
      <c r="EK434">
        <v>41561.5</v>
      </c>
      <c r="EL434">
        <v>42031.3</v>
      </c>
      <c r="EM434">
        <v>1.97305</v>
      </c>
      <c r="EN434">
        <v>1.93465</v>
      </c>
      <c r="EO434">
        <v>0.114925</v>
      </c>
      <c r="EP434">
        <v>0</v>
      </c>
      <c r="EQ434">
        <v>23.1026</v>
      </c>
      <c r="ER434">
        <v>999.9</v>
      </c>
      <c r="ES434">
        <v>40.5</v>
      </c>
      <c r="ET434">
        <v>28.4</v>
      </c>
      <c r="EU434">
        <v>17.2108</v>
      </c>
      <c r="EV434">
        <v>62.6735</v>
      </c>
      <c r="EW434">
        <v>33.5457</v>
      </c>
      <c r="EX434">
        <v>1</v>
      </c>
      <c r="EY434">
        <v>-0.162934</v>
      </c>
      <c r="EZ434">
        <v>0.830651</v>
      </c>
      <c r="FA434">
        <v>20.3847</v>
      </c>
      <c r="FB434">
        <v>5.21759</v>
      </c>
      <c r="FC434">
        <v>12.0099</v>
      </c>
      <c r="FD434">
        <v>4.9895</v>
      </c>
      <c r="FE434">
        <v>3.28842</v>
      </c>
      <c r="FF434">
        <v>9999</v>
      </c>
      <c r="FG434">
        <v>9999</v>
      </c>
      <c r="FH434">
        <v>9999</v>
      </c>
      <c r="FI434">
        <v>268.1</v>
      </c>
      <c r="FJ434">
        <v>1.86696</v>
      </c>
      <c r="FK434">
        <v>1.86608</v>
      </c>
      <c r="FL434">
        <v>1.86554</v>
      </c>
      <c r="FM434">
        <v>1.86552</v>
      </c>
      <c r="FN434">
        <v>1.86731</v>
      </c>
      <c r="FO434">
        <v>1.86982</v>
      </c>
      <c r="FP434">
        <v>1.86847</v>
      </c>
      <c r="FQ434">
        <v>1.86996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-3.499</v>
      </c>
      <c r="GF434">
        <v>-0.1362</v>
      </c>
      <c r="GG434">
        <v>-1.924539205026614</v>
      </c>
      <c r="GH434">
        <v>-0.003472570976848066</v>
      </c>
      <c r="GI434">
        <v>7.724417303660118E-07</v>
      </c>
      <c r="GJ434">
        <v>-2.052396271755168E-10</v>
      </c>
      <c r="GK434">
        <v>-0.1837585470287317</v>
      </c>
      <c r="GL434">
        <v>-0.01104087791735834</v>
      </c>
      <c r="GM434">
        <v>0.001110027317673367</v>
      </c>
      <c r="GN434">
        <v>-2.007286811265012E-05</v>
      </c>
      <c r="GO434">
        <v>4</v>
      </c>
      <c r="GP434">
        <v>2317</v>
      </c>
      <c r="GQ434">
        <v>1</v>
      </c>
      <c r="GR434">
        <v>22</v>
      </c>
      <c r="GS434">
        <v>8696.799999999999</v>
      </c>
      <c r="GT434">
        <v>8696.9</v>
      </c>
      <c r="GU434">
        <v>1.31836</v>
      </c>
      <c r="GV434">
        <v>2.22412</v>
      </c>
      <c r="GW434">
        <v>1.39648</v>
      </c>
      <c r="GX434">
        <v>2.33521</v>
      </c>
      <c r="GY434">
        <v>1.49536</v>
      </c>
      <c r="GZ434">
        <v>2.36816</v>
      </c>
      <c r="HA434">
        <v>32.5761</v>
      </c>
      <c r="HB434">
        <v>15.892</v>
      </c>
      <c r="HC434">
        <v>18</v>
      </c>
      <c r="HD434">
        <v>519.466</v>
      </c>
      <c r="HE434">
        <v>451.037</v>
      </c>
      <c r="HF434">
        <v>22.1924</v>
      </c>
      <c r="HG434">
        <v>25.396</v>
      </c>
      <c r="HH434">
        <v>30.0002</v>
      </c>
      <c r="HI434">
        <v>25.4298</v>
      </c>
      <c r="HJ434">
        <v>25.3815</v>
      </c>
      <c r="HK434">
        <v>26.421</v>
      </c>
      <c r="HL434">
        <v>24.3605</v>
      </c>
      <c r="HM434">
        <v>27.6404</v>
      </c>
      <c r="HN434">
        <v>22.1984</v>
      </c>
      <c r="HO434">
        <v>573.735</v>
      </c>
      <c r="HP434">
        <v>13.08</v>
      </c>
      <c r="HQ434">
        <v>100.881</v>
      </c>
      <c r="HR434">
        <v>100.948</v>
      </c>
    </row>
    <row r="435" spans="1:226">
      <c r="A435">
        <v>419</v>
      </c>
      <c r="B435">
        <v>1664381134.1</v>
      </c>
      <c r="C435">
        <v>4929.099999904633</v>
      </c>
      <c r="D435" t="s">
        <v>1204</v>
      </c>
      <c r="E435" t="s">
        <v>1205</v>
      </c>
      <c r="F435">
        <v>5</v>
      </c>
      <c r="G435" t="s">
        <v>1137</v>
      </c>
      <c r="H435" t="s">
        <v>354</v>
      </c>
      <c r="I435">
        <v>1664381126.314285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567.3452009032428</v>
      </c>
      <c r="AK435">
        <v>522.6601575757574</v>
      </c>
      <c r="AL435">
        <v>3.286314020739952</v>
      </c>
      <c r="AM435">
        <v>64.68580129579048</v>
      </c>
      <c r="AN435">
        <f>(AP435 - AO435 + BO435*1E3/(8.314*(BQ435+273.15)) * AR435/BN435 * AQ435) * BN435/(100*BB435) * 1000/(1000 - AP435)</f>
        <v>0</v>
      </c>
      <c r="AO435">
        <v>13.02125730425118</v>
      </c>
      <c r="AP435">
        <v>18.25924</v>
      </c>
      <c r="AQ435">
        <v>-3.227759452327358E-05</v>
      </c>
      <c r="AR435">
        <v>104.0483672681658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1664381126.314285</v>
      </c>
      <c r="BH435">
        <v>489.7189642857142</v>
      </c>
      <c r="BI435">
        <v>543.7181428571429</v>
      </c>
      <c r="BJ435">
        <v>18.263875</v>
      </c>
      <c r="BK435">
        <v>13.01747142857143</v>
      </c>
      <c r="BL435">
        <v>493.19275</v>
      </c>
      <c r="BM435">
        <v>18.40001785714286</v>
      </c>
      <c r="BN435">
        <v>500.0600714285714</v>
      </c>
      <c r="BO435">
        <v>91.404775</v>
      </c>
      <c r="BP435">
        <v>0.09999936428571428</v>
      </c>
      <c r="BQ435">
        <v>24.97714999999999</v>
      </c>
      <c r="BR435">
        <v>24.98579642857143</v>
      </c>
      <c r="BS435">
        <v>999.9000000000002</v>
      </c>
      <c r="BT435">
        <v>0</v>
      </c>
      <c r="BU435">
        <v>0</v>
      </c>
      <c r="BV435">
        <v>10002.05214285714</v>
      </c>
      <c r="BW435">
        <v>0</v>
      </c>
      <c r="BX435">
        <v>7.856259642857142</v>
      </c>
      <c r="BY435">
        <v>-53.99921071428572</v>
      </c>
      <c r="BZ435">
        <v>498.8295357142857</v>
      </c>
      <c r="CA435">
        <v>550.8893214285714</v>
      </c>
      <c r="CB435">
        <v>5.246393928571428</v>
      </c>
      <c r="CC435">
        <v>543.7181428571429</v>
      </c>
      <c r="CD435">
        <v>13.01747142857143</v>
      </c>
      <c r="CE435">
        <v>1.669405</v>
      </c>
      <c r="CF435">
        <v>1.18986</v>
      </c>
      <c r="CG435">
        <v>14.61483571428571</v>
      </c>
      <c r="CH435">
        <v>9.47528</v>
      </c>
      <c r="CI435">
        <v>2000.026071428572</v>
      </c>
      <c r="CJ435">
        <v>0.9799998571428572</v>
      </c>
      <c r="CK435">
        <v>0.02000054285714285</v>
      </c>
      <c r="CL435">
        <v>0</v>
      </c>
      <c r="CM435">
        <v>743.4534642857141</v>
      </c>
      <c r="CN435">
        <v>5.00097</v>
      </c>
      <c r="CO435">
        <v>14823.84285714286</v>
      </c>
      <c r="CP435">
        <v>16707.8</v>
      </c>
      <c r="CQ435">
        <v>38.60025</v>
      </c>
      <c r="CR435">
        <v>39.23199999999999</v>
      </c>
      <c r="CS435">
        <v>38.64271428571429</v>
      </c>
      <c r="CT435">
        <v>38.70949999999999</v>
      </c>
      <c r="CU435">
        <v>38.97974999999999</v>
      </c>
      <c r="CV435">
        <v>1955.124285714286</v>
      </c>
      <c r="CW435">
        <v>39.90178571428572</v>
      </c>
      <c r="CX435">
        <v>0</v>
      </c>
      <c r="CY435">
        <v>1664381138.2</v>
      </c>
      <c r="CZ435">
        <v>0</v>
      </c>
      <c r="DA435">
        <v>0</v>
      </c>
      <c r="DB435" t="s">
        <v>356</v>
      </c>
      <c r="DC435">
        <v>1663859321.1</v>
      </c>
      <c r="DD435">
        <v>1663859315.6</v>
      </c>
      <c r="DE435">
        <v>0</v>
      </c>
      <c r="DF435">
        <v>0.196</v>
      </c>
      <c r="DG435">
        <v>-0.001</v>
      </c>
      <c r="DH435">
        <v>-5.941</v>
      </c>
      <c r="DI435">
        <v>-0.174</v>
      </c>
      <c r="DJ435">
        <v>1500</v>
      </c>
      <c r="DK435">
        <v>17</v>
      </c>
      <c r="DL435">
        <v>0.13</v>
      </c>
      <c r="DM435">
        <v>0.04</v>
      </c>
      <c r="DN435">
        <v>-53.49298536585366</v>
      </c>
      <c r="DO435">
        <v>-10.5803017421603</v>
      </c>
      <c r="DP435">
        <v>1.04703196740188</v>
      </c>
      <c r="DQ435">
        <v>0</v>
      </c>
      <c r="DR435">
        <v>5.255697804878049</v>
      </c>
      <c r="DS435">
        <v>-0.153548153310101</v>
      </c>
      <c r="DT435">
        <v>0.01799625564201224</v>
      </c>
      <c r="DU435">
        <v>0</v>
      </c>
      <c r="DV435">
        <v>0</v>
      </c>
      <c r="DW435">
        <v>2</v>
      </c>
      <c r="DX435" t="s">
        <v>357</v>
      </c>
      <c r="DY435">
        <v>2.98461</v>
      </c>
      <c r="DZ435">
        <v>2.71567</v>
      </c>
      <c r="EA435">
        <v>0.11174</v>
      </c>
      <c r="EB435">
        <v>0.118406</v>
      </c>
      <c r="EC435">
        <v>0.0899552</v>
      </c>
      <c r="ED435">
        <v>0.0690434</v>
      </c>
      <c r="EE435">
        <v>28193.7</v>
      </c>
      <c r="EF435">
        <v>28123.7</v>
      </c>
      <c r="EG435">
        <v>29492.2</v>
      </c>
      <c r="EH435">
        <v>29497.4</v>
      </c>
      <c r="EI435">
        <v>35575.4</v>
      </c>
      <c r="EJ435">
        <v>36516.8</v>
      </c>
      <c r="EK435">
        <v>41561.6</v>
      </c>
      <c r="EL435">
        <v>42031.7</v>
      </c>
      <c r="EM435">
        <v>1.9729</v>
      </c>
      <c r="EN435">
        <v>1.935</v>
      </c>
      <c r="EO435">
        <v>0.11472</v>
      </c>
      <c r="EP435">
        <v>0</v>
      </c>
      <c r="EQ435">
        <v>23.1042</v>
      </c>
      <c r="ER435">
        <v>999.9</v>
      </c>
      <c r="ES435">
        <v>40.5</v>
      </c>
      <c r="ET435">
        <v>28.4</v>
      </c>
      <c r="EU435">
        <v>17.2109</v>
      </c>
      <c r="EV435">
        <v>62.9235</v>
      </c>
      <c r="EW435">
        <v>33.113</v>
      </c>
      <c r="EX435">
        <v>1</v>
      </c>
      <c r="EY435">
        <v>-0.163089</v>
      </c>
      <c r="EZ435">
        <v>0.848058</v>
      </c>
      <c r="FA435">
        <v>20.3846</v>
      </c>
      <c r="FB435">
        <v>5.21909</v>
      </c>
      <c r="FC435">
        <v>12.0099</v>
      </c>
      <c r="FD435">
        <v>4.9899</v>
      </c>
      <c r="FE435">
        <v>3.28863</v>
      </c>
      <c r="FF435">
        <v>9999</v>
      </c>
      <c r="FG435">
        <v>9999</v>
      </c>
      <c r="FH435">
        <v>9999</v>
      </c>
      <c r="FI435">
        <v>268.1</v>
      </c>
      <c r="FJ435">
        <v>1.86695</v>
      </c>
      <c r="FK435">
        <v>1.86609</v>
      </c>
      <c r="FL435">
        <v>1.86554</v>
      </c>
      <c r="FM435">
        <v>1.86551</v>
      </c>
      <c r="FN435">
        <v>1.86731</v>
      </c>
      <c r="FO435">
        <v>1.86981</v>
      </c>
      <c r="FP435">
        <v>1.86846</v>
      </c>
      <c r="FQ435">
        <v>1.86996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-3.546</v>
      </c>
      <c r="GF435">
        <v>-0.1362</v>
      </c>
      <c r="GG435">
        <v>-1.924539205026614</v>
      </c>
      <c r="GH435">
        <v>-0.003472570976848066</v>
      </c>
      <c r="GI435">
        <v>7.724417303660118E-07</v>
      </c>
      <c r="GJ435">
        <v>-2.052396271755168E-10</v>
      </c>
      <c r="GK435">
        <v>-0.1837585470287317</v>
      </c>
      <c r="GL435">
        <v>-0.01104087791735834</v>
      </c>
      <c r="GM435">
        <v>0.001110027317673367</v>
      </c>
      <c r="GN435">
        <v>-2.007286811265012E-05</v>
      </c>
      <c r="GO435">
        <v>4</v>
      </c>
      <c r="GP435">
        <v>2317</v>
      </c>
      <c r="GQ435">
        <v>1</v>
      </c>
      <c r="GR435">
        <v>22</v>
      </c>
      <c r="GS435">
        <v>8696.9</v>
      </c>
      <c r="GT435">
        <v>8697</v>
      </c>
      <c r="GU435">
        <v>1.34644</v>
      </c>
      <c r="GV435">
        <v>2.2168</v>
      </c>
      <c r="GW435">
        <v>1.39648</v>
      </c>
      <c r="GX435">
        <v>2.33643</v>
      </c>
      <c r="GY435">
        <v>1.49536</v>
      </c>
      <c r="GZ435">
        <v>2.37793</v>
      </c>
      <c r="HA435">
        <v>32.5982</v>
      </c>
      <c r="HB435">
        <v>15.9007</v>
      </c>
      <c r="HC435">
        <v>18</v>
      </c>
      <c r="HD435">
        <v>519.3680000000001</v>
      </c>
      <c r="HE435">
        <v>451.243</v>
      </c>
      <c r="HF435">
        <v>22.2039</v>
      </c>
      <c r="HG435">
        <v>25.3939</v>
      </c>
      <c r="HH435">
        <v>30</v>
      </c>
      <c r="HI435">
        <v>25.4296</v>
      </c>
      <c r="HJ435">
        <v>25.3804</v>
      </c>
      <c r="HK435">
        <v>27.0735</v>
      </c>
      <c r="HL435">
        <v>24.3605</v>
      </c>
      <c r="HM435">
        <v>27.6404</v>
      </c>
      <c r="HN435">
        <v>22.2043</v>
      </c>
      <c r="HO435">
        <v>593.8819999999999</v>
      </c>
      <c r="HP435">
        <v>13.0986</v>
      </c>
      <c r="HQ435">
        <v>100.881</v>
      </c>
      <c r="HR435">
        <v>100.948</v>
      </c>
    </row>
    <row r="436" spans="1:226">
      <c r="A436">
        <v>420</v>
      </c>
      <c r="B436">
        <v>1664381139.1</v>
      </c>
      <c r="C436">
        <v>4934.099999904633</v>
      </c>
      <c r="D436" t="s">
        <v>1206</v>
      </c>
      <c r="E436" t="s">
        <v>1207</v>
      </c>
      <c r="F436">
        <v>5</v>
      </c>
      <c r="G436" t="s">
        <v>1137</v>
      </c>
      <c r="H436" t="s">
        <v>354</v>
      </c>
      <c r="I436">
        <v>1664381131.6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584.4200257646098</v>
      </c>
      <c r="AK436">
        <v>539.0846909090907</v>
      </c>
      <c r="AL436">
        <v>3.291006130396173</v>
      </c>
      <c r="AM436">
        <v>64.68580129579048</v>
      </c>
      <c r="AN436">
        <f>(AP436 - AO436 + BO436*1E3/(8.314*(BQ436+273.15)) * AR436/BN436 * AQ436) * BN436/(100*BB436) * 1000/(1000 - AP436)</f>
        <v>0</v>
      </c>
      <c r="AO436">
        <v>13.02412527249716</v>
      </c>
      <c r="AP436">
        <v>18.2508793939394</v>
      </c>
      <c r="AQ436">
        <v>-4.875446621249625E-05</v>
      </c>
      <c r="AR436">
        <v>104.0483672681658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1664381131.6</v>
      </c>
      <c r="BH436">
        <v>506.6843703703703</v>
      </c>
      <c r="BI436">
        <v>561.5031851851852</v>
      </c>
      <c r="BJ436">
        <v>18.26041481481482</v>
      </c>
      <c r="BK436">
        <v>13.02141111111111</v>
      </c>
      <c r="BL436">
        <v>510.2067777777778</v>
      </c>
      <c r="BM436">
        <v>18.39658888888889</v>
      </c>
      <c r="BN436">
        <v>500.0532962962963</v>
      </c>
      <c r="BO436">
        <v>91.40516296296298</v>
      </c>
      <c r="BP436">
        <v>0.09998665925925926</v>
      </c>
      <c r="BQ436">
        <v>24.97833333333333</v>
      </c>
      <c r="BR436">
        <v>24.99023333333334</v>
      </c>
      <c r="BS436">
        <v>999.9000000000001</v>
      </c>
      <c r="BT436">
        <v>0</v>
      </c>
      <c r="BU436">
        <v>0</v>
      </c>
      <c r="BV436">
        <v>10005.94518518519</v>
      </c>
      <c r="BW436">
        <v>0</v>
      </c>
      <c r="BX436">
        <v>7.861198148148149</v>
      </c>
      <c r="BY436">
        <v>-54.81883703703705</v>
      </c>
      <c r="BZ436">
        <v>516.1087037037037</v>
      </c>
      <c r="CA436">
        <v>568.9112222222221</v>
      </c>
      <c r="CB436">
        <v>5.239004074074074</v>
      </c>
      <c r="CC436">
        <v>561.5031851851852</v>
      </c>
      <c r="CD436">
        <v>13.02141111111111</v>
      </c>
      <c r="CE436">
        <v>1.669095925925926</v>
      </c>
      <c r="CF436">
        <v>1.190224074074074</v>
      </c>
      <c r="CG436">
        <v>14.61197037037037</v>
      </c>
      <c r="CH436">
        <v>9.479827777777778</v>
      </c>
      <c r="CI436">
        <v>2000.015925925926</v>
      </c>
      <c r="CJ436">
        <v>0.9799995555555554</v>
      </c>
      <c r="CK436">
        <v>0.02000084444444444</v>
      </c>
      <c r="CL436">
        <v>0</v>
      </c>
      <c r="CM436">
        <v>744.3498888888889</v>
      </c>
      <c r="CN436">
        <v>5.00097</v>
      </c>
      <c r="CO436">
        <v>14840.83703703704</v>
      </c>
      <c r="CP436">
        <v>16707.71481481482</v>
      </c>
      <c r="CQ436">
        <v>38.57833333333333</v>
      </c>
      <c r="CR436">
        <v>39.21033333333333</v>
      </c>
      <c r="CS436">
        <v>38.611</v>
      </c>
      <c r="CT436">
        <v>38.69166666666666</v>
      </c>
      <c r="CU436">
        <v>38.958</v>
      </c>
      <c r="CV436">
        <v>1955.114444444445</v>
      </c>
      <c r="CW436">
        <v>39.90148148148148</v>
      </c>
      <c r="CX436">
        <v>0</v>
      </c>
      <c r="CY436">
        <v>1664381143</v>
      </c>
      <c r="CZ436">
        <v>0</v>
      </c>
      <c r="DA436">
        <v>0</v>
      </c>
      <c r="DB436" t="s">
        <v>356</v>
      </c>
      <c r="DC436">
        <v>1663859321.1</v>
      </c>
      <c r="DD436">
        <v>1663859315.6</v>
      </c>
      <c r="DE436">
        <v>0</v>
      </c>
      <c r="DF436">
        <v>0.196</v>
      </c>
      <c r="DG436">
        <v>-0.001</v>
      </c>
      <c r="DH436">
        <v>-5.941</v>
      </c>
      <c r="DI436">
        <v>-0.174</v>
      </c>
      <c r="DJ436">
        <v>1500</v>
      </c>
      <c r="DK436">
        <v>17</v>
      </c>
      <c r="DL436">
        <v>0.13</v>
      </c>
      <c r="DM436">
        <v>0.04</v>
      </c>
      <c r="DN436">
        <v>-54.18505853658537</v>
      </c>
      <c r="DO436">
        <v>-9.58686898954703</v>
      </c>
      <c r="DP436">
        <v>0.94659533270059</v>
      </c>
      <c r="DQ436">
        <v>0</v>
      </c>
      <c r="DR436">
        <v>5.244392195121951</v>
      </c>
      <c r="DS436">
        <v>-0.07912808362369944</v>
      </c>
      <c r="DT436">
        <v>0.008168130667176806</v>
      </c>
      <c r="DU436">
        <v>1</v>
      </c>
      <c r="DV436">
        <v>1</v>
      </c>
      <c r="DW436">
        <v>2</v>
      </c>
      <c r="DX436" t="s">
        <v>425</v>
      </c>
      <c r="DY436">
        <v>2.98455</v>
      </c>
      <c r="DZ436">
        <v>2.71576</v>
      </c>
      <c r="EA436">
        <v>0.11425</v>
      </c>
      <c r="EB436">
        <v>0.120877</v>
      </c>
      <c r="EC436">
        <v>0.0899257</v>
      </c>
      <c r="ED436">
        <v>0.0690673</v>
      </c>
      <c r="EE436">
        <v>28114.1</v>
      </c>
      <c r="EF436">
        <v>28044.8</v>
      </c>
      <c r="EG436">
        <v>29492.1</v>
      </c>
      <c r="EH436">
        <v>29497.2</v>
      </c>
      <c r="EI436">
        <v>35576.6</v>
      </c>
      <c r="EJ436">
        <v>36515.4</v>
      </c>
      <c r="EK436">
        <v>41561.6</v>
      </c>
      <c r="EL436">
        <v>42031.1</v>
      </c>
      <c r="EM436">
        <v>1.97298</v>
      </c>
      <c r="EN436">
        <v>1.93482</v>
      </c>
      <c r="EO436">
        <v>0.114702</v>
      </c>
      <c r="EP436">
        <v>0</v>
      </c>
      <c r="EQ436">
        <v>23.1046</v>
      </c>
      <c r="ER436">
        <v>999.9</v>
      </c>
      <c r="ES436">
        <v>40.5</v>
      </c>
      <c r="ET436">
        <v>28.4</v>
      </c>
      <c r="EU436">
        <v>17.2116</v>
      </c>
      <c r="EV436">
        <v>62.6935</v>
      </c>
      <c r="EW436">
        <v>33.2212</v>
      </c>
      <c r="EX436">
        <v>1</v>
      </c>
      <c r="EY436">
        <v>-0.163072</v>
      </c>
      <c r="EZ436">
        <v>0.845417</v>
      </c>
      <c r="FA436">
        <v>20.3846</v>
      </c>
      <c r="FB436">
        <v>5.21789</v>
      </c>
      <c r="FC436">
        <v>12.0099</v>
      </c>
      <c r="FD436">
        <v>4.98955</v>
      </c>
      <c r="FE436">
        <v>3.2885</v>
      </c>
      <c r="FF436">
        <v>9999</v>
      </c>
      <c r="FG436">
        <v>9999</v>
      </c>
      <c r="FH436">
        <v>9999</v>
      </c>
      <c r="FI436">
        <v>268.1</v>
      </c>
      <c r="FJ436">
        <v>1.86693</v>
      </c>
      <c r="FK436">
        <v>1.86609</v>
      </c>
      <c r="FL436">
        <v>1.86554</v>
      </c>
      <c r="FM436">
        <v>1.86552</v>
      </c>
      <c r="FN436">
        <v>1.86733</v>
      </c>
      <c r="FO436">
        <v>1.86982</v>
      </c>
      <c r="FP436">
        <v>1.86845</v>
      </c>
      <c r="FQ436">
        <v>1.86996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-3.591</v>
      </c>
      <c r="GF436">
        <v>-0.1363</v>
      </c>
      <c r="GG436">
        <v>-1.924539205026614</v>
      </c>
      <c r="GH436">
        <v>-0.003472570976848066</v>
      </c>
      <c r="GI436">
        <v>7.724417303660118E-07</v>
      </c>
      <c r="GJ436">
        <v>-2.052396271755168E-10</v>
      </c>
      <c r="GK436">
        <v>-0.1837585470287317</v>
      </c>
      <c r="GL436">
        <v>-0.01104087791735834</v>
      </c>
      <c r="GM436">
        <v>0.001110027317673367</v>
      </c>
      <c r="GN436">
        <v>-2.007286811265012E-05</v>
      </c>
      <c r="GO436">
        <v>4</v>
      </c>
      <c r="GP436">
        <v>2317</v>
      </c>
      <c r="GQ436">
        <v>1</v>
      </c>
      <c r="GR436">
        <v>22</v>
      </c>
      <c r="GS436">
        <v>8697</v>
      </c>
      <c r="GT436">
        <v>8697.1</v>
      </c>
      <c r="GU436">
        <v>1.37939</v>
      </c>
      <c r="GV436">
        <v>2.21558</v>
      </c>
      <c r="GW436">
        <v>1.39648</v>
      </c>
      <c r="GX436">
        <v>2.33643</v>
      </c>
      <c r="GY436">
        <v>1.49536</v>
      </c>
      <c r="GZ436">
        <v>2.45117</v>
      </c>
      <c r="HA436">
        <v>32.5982</v>
      </c>
      <c r="HB436">
        <v>15.9007</v>
      </c>
      <c r="HC436">
        <v>18</v>
      </c>
      <c r="HD436">
        <v>519.398</v>
      </c>
      <c r="HE436">
        <v>451.127</v>
      </c>
      <c r="HF436">
        <v>22.2092</v>
      </c>
      <c r="HG436">
        <v>25.3926</v>
      </c>
      <c r="HH436">
        <v>30</v>
      </c>
      <c r="HI436">
        <v>25.4277</v>
      </c>
      <c r="HJ436">
        <v>25.3794</v>
      </c>
      <c r="HK436">
        <v>27.6586</v>
      </c>
      <c r="HL436">
        <v>24.0852</v>
      </c>
      <c r="HM436">
        <v>27.6404</v>
      </c>
      <c r="HN436">
        <v>22.2118</v>
      </c>
      <c r="HO436">
        <v>607.329</v>
      </c>
      <c r="HP436">
        <v>13.1211</v>
      </c>
      <c r="HQ436">
        <v>100.881</v>
      </c>
      <c r="HR436">
        <v>100.947</v>
      </c>
    </row>
    <row r="437" spans="1:226">
      <c r="A437">
        <v>421</v>
      </c>
      <c r="B437">
        <v>1664381144.1</v>
      </c>
      <c r="C437">
        <v>4939.099999904633</v>
      </c>
      <c r="D437" t="s">
        <v>1208</v>
      </c>
      <c r="E437" t="s">
        <v>1209</v>
      </c>
      <c r="F437">
        <v>5</v>
      </c>
      <c r="G437" t="s">
        <v>1137</v>
      </c>
      <c r="H437" t="s">
        <v>354</v>
      </c>
      <c r="I437">
        <v>1664381136.314285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601.6078800336564</v>
      </c>
      <c r="AK437">
        <v>555.681060606061</v>
      </c>
      <c r="AL437">
        <v>3.320420761483415</v>
      </c>
      <c r="AM437">
        <v>64.68580129579048</v>
      </c>
      <c r="AN437">
        <f>(AP437 - AO437 + BO437*1E3/(8.314*(BQ437+273.15)) * AR437/BN437 * AQ437) * BN437/(100*BB437) * 1000/(1000 - AP437)</f>
        <v>0</v>
      </c>
      <c r="AO437">
        <v>13.03918597571384</v>
      </c>
      <c r="AP437">
        <v>18.2415503030303</v>
      </c>
      <c r="AQ437">
        <v>-5.075334425346977E-05</v>
      </c>
      <c r="AR437">
        <v>104.0483672681658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1664381136.314285</v>
      </c>
      <c r="BH437">
        <v>521.8950714285714</v>
      </c>
      <c r="BI437">
        <v>577.4094285714286</v>
      </c>
      <c r="BJ437">
        <v>18.25407857142857</v>
      </c>
      <c r="BK437">
        <v>13.02758214285714</v>
      </c>
      <c r="BL437">
        <v>525.46075</v>
      </c>
      <c r="BM437">
        <v>18.39030714285714</v>
      </c>
      <c r="BN437">
        <v>500.0580714285714</v>
      </c>
      <c r="BO437">
        <v>91.40448214285713</v>
      </c>
      <c r="BP437">
        <v>0.09993594642857144</v>
      </c>
      <c r="BQ437">
        <v>24.98024285714285</v>
      </c>
      <c r="BR437">
        <v>24.99172857142857</v>
      </c>
      <c r="BS437">
        <v>999.9000000000002</v>
      </c>
      <c r="BT437">
        <v>0</v>
      </c>
      <c r="BU437">
        <v>0</v>
      </c>
      <c r="BV437">
        <v>10015.3975</v>
      </c>
      <c r="BW437">
        <v>0</v>
      </c>
      <c r="BX437">
        <v>7.872417857142857</v>
      </c>
      <c r="BY437">
        <v>-55.51440714285715</v>
      </c>
      <c r="BZ437">
        <v>531.5988571428572</v>
      </c>
      <c r="CA437">
        <v>585.0311428571429</v>
      </c>
      <c r="CB437">
        <v>5.226493571428571</v>
      </c>
      <c r="CC437">
        <v>577.4094285714286</v>
      </c>
      <c r="CD437">
        <v>13.02758214285714</v>
      </c>
      <c r="CE437">
        <v>1.668503928571429</v>
      </c>
      <c r="CF437">
        <v>1.190779285714286</v>
      </c>
      <c r="CG437">
        <v>14.60647857142857</v>
      </c>
      <c r="CH437">
        <v>9.48675892857143</v>
      </c>
      <c r="CI437">
        <v>2000.006071428572</v>
      </c>
      <c r="CJ437">
        <v>0.9799994285714284</v>
      </c>
      <c r="CK437">
        <v>0.02000097142857142</v>
      </c>
      <c r="CL437">
        <v>0</v>
      </c>
      <c r="CM437">
        <v>745.1319642857143</v>
      </c>
      <c r="CN437">
        <v>5.00097</v>
      </c>
      <c r="CO437">
        <v>14854.95714285715</v>
      </c>
      <c r="CP437">
        <v>16707.63214285714</v>
      </c>
      <c r="CQ437">
        <v>38.55757142857142</v>
      </c>
      <c r="CR437">
        <v>39.19382142857143</v>
      </c>
      <c r="CS437">
        <v>38.59125</v>
      </c>
      <c r="CT437">
        <v>38.67371428571429</v>
      </c>
      <c r="CU437">
        <v>38.93924999999999</v>
      </c>
      <c r="CV437">
        <v>1955.105357142857</v>
      </c>
      <c r="CW437">
        <v>39.90071428571429</v>
      </c>
      <c r="CX437">
        <v>0</v>
      </c>
      <c r="CY437">
        <v>1664381148.4</v>
      </c>
      <c r="CZ437">
        <v>0</v>
      </c>
      <c r="DA437">
        <v>0</v>
      </c>
      <c r="DB437" t="s">
        <v>356</v>
      </c>
      <c r="DC437">
        <v>1663859321.1</v>
      </c>
      <c r="DD437">
        <v>1663859315.6</v>
      </c>
      <c r="DE437">
        <v>0</v>
      </c>
      <c r="DF437">
        <v>0.196</v>
      </c>
      <c r="DG437">
        <v>-0.001</v>
      </c>
      <c r="DH437">
        <v>-5.941</v>
      </c>
      <c r="DI437">
        <v>-0.174</v>
      </c>
      <c r="DJ437">
        <v>1500</v>
      </c>
      <c r="DK437">
        <v>17</v>
      </c>
      <c r="DL437">
        <v>0.13</v>
      </c>
      <c r="DM437">
        <v>0.04</v>
      </c>
      <c r="DN437">
        <v>-55.06721</v>
      </c>
      <c r="DO437">
        <v>-8.985271294559075</v>
      </c>
      <c r="DP437">
        <v>0.8658189567686766</v>
      </c>
      <c r="DQ437">
        <v>0</v>
      </c>
      <c r="DR437">
        <v>5.23292925</v>
      </c>
      <c r="DS437">
        <v>-0.1442655534709191</v>
      </c>
      <c r="DT437">
        <v>0.0146648936899489</v>
      </c>
      <c r="DU437">
        <v>0</v>
      </c>
      <c r="DV437">
        <v>0</v>
      </c>
      <c r="DW437">
        <v>2</v>
      </c>
      <c r="DX437" t="s">
        <v>357</v>
      </c>
      <c r="DY437">
        <v>2.98466</v>
      </c>
      <c r="DZ437">
        <v>2.71589</v>
      </c>
      <c r="EA437">
        <v>0.116747</v>
      </c>
      <c r="EB437">
        <v>0.123313</v>
      </c>
      <c r="EC437">
        <v>0.0898968</v>
      </c>
      <c r="ED437">
        <v>0.0691225</v>
      </c>
      <c r="EE437">
        <v>28034.8</v>
      </c>
      <c r="EF437">
        <v>27967.3</v>
      </c>
      <c r="EG437">
        <v>29492.1</v>
      </c>
      <c r="EH437">
        <v>29497.4</v>
      </c>
      <c r="EI437">
        <v>35577.6</v>
      </c>
      <c r="EJ437">
        <v>36513.5</v>
      </c>
      <c r="EK437">
        <v>41561.2</v>
      </c>
      <c r="EL437">
        <v>42031.4</v>
      </c>
      <c r="EM437">
        <v>1.97285</v>
      </c>
      <c r="EN437">
        <v>1.93493</v>
      </c>
      <c r="EO437">
        <v>0.115469</v>
      </c>
      <c r="EP437">
        <v>0</v>
      </c>
      <c r="EQ437">
        <v>23.1047</v>
      </c>
      <c r="ER437">
        <v>999.9</v>
      </c>
      <c r="ES437">
        <v>40.4</v>
      </c>
      <c r="ET437">
        <v>28.4</v>
      </c>
      <c r="EU437">
        <v>17.1683</v>
      </c>
      <c r="EV437">
        <v>62.5835</v>
      </c>
      <c r="EW437">
        <v>33.0849</v>
      </c>
      <c r="EX437">
        <v>1</v>
      </c>
      <c r="EY437">
        <v>-0.162932</v>
      </c>
      <c r="EZ437">
        <v>0.850169</v>
      </c>
      <c r="FA437">
        <v>20.3845</v>
      </c>
      <c r="FB437">
        <v>5.21819</v>
      </c>
      <c r="FC437">
        <v>12.0099</v>
      </c>
      <c r="FD437">
        <v>4.9893</v>
      </c>
      <c r="FE437">
        <v>3.28853</v>
      </c>
      <c r="FF437">
        <v>9999</v>
      </c>
      <c r="FG437">
        <v>9999</v>
      </c>
      <c r="FH437">
        <v>9999</v>
      </c>
      <c r="FI437">
        <v>268.1</v>
      </c>
      <c r="FJ437">
        <v>1.86697</v>
      </c>
      <c r="FK437">
        <v>1.86611</v>
      </c>
      <c r="FL437">
        <v>1.86554</v>
      </c>
      <c r="FM437">
        <v>1.86551</v>
      </c>
      <c r="FN437">
        <v>1.86735</v>
      </c>
      <c r="FO437">
        <v>1.86981</v>
      </c>
      <c r="FP437">
        <v>1.86848</v>
      </c>
      <c r="FQ437">
        <v>1.86996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-3.637</v>
      </c>
      <c r="GF437">
        <v>-0.1363</v>
      </c>
      <c r="GG437">
        <v>-1.924539205026614</v>
      </c>
      <c r="GH437">
        <v>-0.003472570976848066</v>
      </c>
      <c r="GI437">
        <v>7.724417303660118E-07</v>
      </c>
      <c r="GJ437">
        <v>-2.052396271755168E-10</v>
      </c>
      <c r="GK437">
        <v>-0.1837585470287317</v>
      </c>
      <c r="GL437">
        <v>-0.01104087791735834</v>
      </c>
      <c r="GM437">
        <v>0.001110027317673367</v>
      </c>
      <c r="GN437">
        <v>-2.007286811265012E-05</v>
      </c>
      <c r="GO437">
        <v>4</v>
      </c>
      <c r="GP437">
        <v>2317</v>
      </c>
      <c r="GQ437">
        <v>1</v>
      </c>
      <c r="GR437">
        <v>22</v>
      </c>
      <c r="GS437">
        <v>8697</v>
      </c>
      <c r="GT437">
        <v>8697.1</v>
      </c>
      <c r="GU437">
        <v>1.40869</v>
      </c>
      <c r="GV437">
        <v>2.21436</v>
      </c>
      <c r="GW437">
        <v>1.39648</v>
      </c>
      <c r="GX437">
        <v>2.33643</v>
      </c>
      <c r="GY437">
        <v>1.49536</v>
      </c>
      <c r="GZ437">
        <v>2.46216</v>
      </c>
      <c r="HA437">
        <v>32.5982</v>
      </c>
      <c r="HB437">
        <v>15.9095</v>
      </c>
      <c r="HC437">
        <v>18</v>
      </c>
      <c r="HD437">
        <v>519.3099999999999</v>
      </c>
      <c r="HE437">
        <v>451.18</v>
      </c>
      <c r="HF437">
        <v>22.2165</v>
      </c>
      <c r="HG437">
        <v>25.3918</v>
      </c>
      <c r="HH437">
        <v>30.0001</v>
      </c>
      <c r="HI437">
        <v>25.4269</v>
      </c>
      <c r="HJ437">
        <v>25.3782</v>
      </c>
      <c r="HK437">
        <v>28.3033</v>
      </c>
      <c r="HL437">
        <v>23.773</v>
      </c>
      <c r="HM437">
        <v>27.6404</v>
      </c>
      <c r="HN437">
        <v>22.2178</v>
      </c>
      <c r="HO437">
        <v>627.414</v>
      </c>
      <c r="HP437">
        <v>13.1413</v>
      </c>
      <c r="HQ437">
        <v>100.881</v>
      </c>
      <c r="HR437">
        <v>100.948</v>
      </c>
    </row>
    <row r="438" spans="1:226">
      <c r="A438">
        <v>422</v>
      </c>
      <c r="B438">
        <v>1664381149.1</v>
      </c>
      <c r="C438">
        <v>4944.099999904633</v>
      </c>
      <c r="D438" t="s">
        <v>1210</v>
      </c>
      <c r="E438" t="s">
        <v>1211</v>
      </c>
      <c r="F438">
        <v>5</v>
      </c>
      <c r="G438" t="s">
        <v>1137</v>
      </c>
      <c r="H438" t="s">
        <v>354</v>
      </c>
      <c r="I438">
        <v>1664381141.6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618.7072990947863</v>
      </c>
      <c r="AK438">
        <v>572.4618666666663</v>
      </c>
      <c r="AL438">
        <v>3.352632782553551</v>
      </c>
      <c r="AM438">
        <v>64.68580129579048</v>
      </c>
      <c r="AN438">
        <f>(AP438 - AO438 + BO438*1E3/(8.314*(BQ438+273.15)) * AR438/BN438 * AQ438) * BN438/(100*BB438) * 1000/(1000 - AP438)</f>
        <v>0</v>
      </c>
      <c r="AO438">
        <v>13.05776350610364</v>
      </c>
      <c r="AP438">
        <v>18.23784121212121</v>
      </c>
      <c r="AQ438">
        <v>-1.98601344621604E-05</v>
      </c>
      <c r="AR438">
        <v>104.0483672681658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1664381141.6</v>
      </c>
      <c r="BH438">
        <v>539.0786296296296</v>
      </c>
      <c r="BI438">
        <v>595.2547407407408</v>
      </c>
      <c r="BJ438">
        <v>18.24598888888889</v>
      </c>
      <c r="BK438">
        <v>13.03994074074074</v>
      </c>
      <c r="BL438">
        <v>542.6929259259259</v>
      </c>
      <c r="BM438">
        <v>18.38229259259259</v>
      </c>
      <c r="BN438">
        <v>500.055962962963</v>
      </c>
      <c r="BO438">
        <v>91.40365185185186</v>
      </c>
      <c r="BP438">
        <v>0.09991696666666666</v>
      </c>
      <c r="BQ438">
        <v>24.98278888888889</v>
      </c>
      <c r="BR438">
        <v>24.99314814814815</v>
      </c>
      <c r="BS438">
        <v>999.9000000000001</v>
      </c>
      <c r="BT438">
        <v>0</v>
      </c>
      <c r="BU438">
        <v>0</v>
      </c>
      <c r="BV438">
        <v>10024.39555555555</v>
      </c>
      <c r="BW438">
        <v>0</v>
      </c>
      <c r="BX438">
        <v>7.88217185185185</v>
      </c>
      <c r="BY438">
        <v>-56.17617407407407</v>
      </c>
      <c r="BZ438">
        <v>549.0973703703704</v>
      </c>
      <c r="CA438">
        <v>603.1196296296296</v>
      </c>
      <c r="CB438">
        <v>5.20605074074074</v>
      </c>
      <c r="CC438">
        <v>595.2547407407408</v>
      </c>
      <c r="CD438">
        <v>13.03994074074074</v>
      </c>
      <c r="CE438">
        <v>1.667749629629629</v>
      </c>
      <c r="CF438">
        <v>1.191897037037037</v>
      </c>
      <c r="CG438">
        <v>14.59947037037037</v>
      </c>
      <c r="CH438">
        <v>9.500720740740739</v>
      </c>
      <c r="CI438">
        <v>1999.997407407407</v>
      </c>
      <c r="CJ438">
        <v>0.9799993333333332</v>
      </c>
      <c r="CK438">
        <v>0.02000106666666666</v>
      </c>
      <c r="CL438">
        <v>0</v>
      </c>
      <c r="CM438">
        <v>745.8491481481482</v>
      </c>
      <c r="CN438">
        <v>5.00097</v>
      </c>
      <c r="CO438">
        <v>14869.08148148148</v>
      </c>
      <c r="CP438">
        <v>16707.55555555555</v>
      </c>
      <c r="CQ438">
        <v>38.54362962962963</v>
      </c>
      <c r="CR438">
        <v>39.16633333333333</v>
      </c>
      <c r="CS438">
        <v>38.569</v>
      </c>
      <c r="CT438">
        <v>38.65255555555555</v>
      </c>
      <c r="CU438">
        <v>38.9324074074074</v>
      </c>
      <c r="CV438">
        <v>1955.097407407407</v>
      </c>
      <c r="CW438">
        <v>39.9</v>
      </c>
      <c r="CX438">
        <v>0</v>
      </c>
      <c r="CY438">
        <v>1664381153.2</v>
      </c>
      <c r="CZ438">
        <v>0</v>
      </c>
      <c r="DA438">
        <v>0</v>
      </c>
      <c r="DB438" t="s">
        <v>356</v>
      </c>
      <c r="DC438">
        <v>1663859321.1</v>
      </c>
      <c r="DD438">
        <v>1663859315.6</v>
      </c>
      <c r="DE438">
        <v>0</v>
      </c>
      <c r="DF438">
        <v>0.196</v>
      </c>
      <c r="DG438">
        <v>-0.001</v>
      </c>
      <c r="DH438">
        <v>-5.941</v>
      </c>
      <c r="DI438">
        <v>-0.174</v>
      </c>
      <c r="DJ438">
        <v>1500</v>
      </c>
      <c r="DK438">
        <v>17</v>
      </c>
      <c r="DL438">
        <v>0.13</v>
      </c>
      <c r="DM438">
        <v>0.04</v>
      </c>
      <c r="DN438">
        <v>-55.75167</v>
      </c>
      <c r="DO438">
        <v>-7.744865290806533</v>
      </c>
      <c r="DP438">
        <v>0.750438126763293</v>
      </c>
      <c r="DQ438">
        <v>0</v>
      </c>
      <c r="DR438">
        <v>5.21775175</v>
      </c>
      <c r="DS438">
        <v>-0.2261397748592916</v>
      </c>
      <c r="DT438">
        <v>0.02224270407206598</v>
      </c>
      <c r="DU438">
        <v>0</v>
      </c>
      <c r="DV438">
        <v>0</v>
      </c>
      <c r="DW438">
        <v>2</v>
      </c>
      <c r="DX438" t="s">
        <v>357</v>
      </c>
      <c r="DY438">
        <v>2.98461</v>
      </c>
      <c r="DZ438">
        <v>2.71581</v>
      </c>
      <c r="EA438">
        <v>0.119225</v>
      </c>
      <c r="EB438">
        <v>0.125697</v>
      </c>
      <c r="EC438">
        <v>0.0898825</v>
      </c>
      <c r="ED438">
        <v>0.06922159999999999</v>
      </c>
      <c r="EE438">
        <v>27956.8</v>
      </c>
      <c r="EF438">
        <v>27891.9</v>
      </c>
      <c r="EG438">
        <v>29492.7</v>
      </c>
      <c r="EH438">
        <v>29498</v>
      </c>
      <c r="EI438">
        <v>35578.7</v>
      </c>
      <c r="EJ438">
        <v>36510.6</v>
      </c>
      <c r="EK438">
        <v>41561.8</v>
      </c>
      <c r="EL438">
        <v>42032.5</v>
      </c>
      <c r="EM438">
        <v>1.97305</v>
      </c>
      <c r="EN438">
        <v>1.93485</v>
      </c>
      <c r="EO438">
        <v>0.114925</v>
      </c>
      <c r="EP438">
        <v>0</v>
      </c>
      <c r="EQ438">
        <v>23.1065</v>
      </c>
      <c r="ER438">
        <v>999.9</v>
      </c>
      <c r="ES438">
        <v>40.4</v>
      </c>
      <c r="ET438">
        <v>28.4</v>
      </c>
      <c r="EU438">
        <v>17.1682</v>
      </c>
      <c r="EV438">
        <v>62.5635</v>
      </c>
      <c r="EW438">
        <v>33.3694</v>
      </c>
      <c r="EX438">
        <v>1</v>
      </c>
      <c r="EY438">
        <v>-0.16327</v>
      </c>
      <c r="EZ438">
        <v>0.867015</v>
      </c>
      <c r="FA438">
        <v>20.3845</v>
      </c>
      <c r="FB438">
        <v>5.21924</v>
      </c>
      <c r="FC438">
        <v>12.0099</v>
      </c>
      <c r="FD438">
        <v>4.9897</v>
      </c>
      <c r="FE438">
        <v>3.28865</v>
      </c>
      <c r="FF438">
        <v>9999</v>
      </c>
      <c r="FG438">
        <v>9999</v>
      </c>
      <c r="FH438">
        <v>9999</v>
      </c>
      <c r="FI438">
        <v>268.1</v>
      </c>
      <c r="FJ438">
        <v>1.86701</v>
      </c>
      <c r="FK438">
        <v>1.8661</v>
      </c>
      <c r="FL438">
        <v>1.86554</v>
      </c>
      <c r="FM438">
        <v>1.86551</v>
      </c>
      <c r="FN438">
        <v>1.86731</v>
      </c>
      <c r="FO438">
        <v>1.86982</v>
      </c>
      <c r="FP438">
        <v>1.86846</v>
      </c>
      <c r="FQ438">
        <v>1.86996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-3.684</v>
      </c>
      <c r="GF438">
        <v>-0.1364</v>
      </c>
      <c r="GG438">
        <v>-1.924539205026614</v>
      </c>
      <c r="GH438">
        <v>-0.003472570976848066</v>
      </c>
      <c r="GI438">
        <v>7.724417303660118E-07</v>
      </c>
      <c r="GJ438">
        <v>-2.052396271755168E-10</v>
      </c>
      <c r="GK438">
        <v>-0.1837585470287317</v>
      </c>
      <c r="GL438">
        <v>-0.01104087791735834</v>
      </c>
      <c r="GM438">
        <v>0.001110027317673367</v>
      </c>
      <c r="GN438">
        <v>-2.007286811265012E-05</v>
      </c>
      <c r="GO438">
        <v>4</v>
      </c>
      <c r="GP438">
        <v>2317</v>
      </c>
      <c r="GQ438">
        <v>1</v>
      </c>
      <c r="GR438">
        <v>22</v>
      </c>
      <c r="GS438">
        <v>8697.1</v>
      </c>
      <c r="GT438">
        <v>8697.200000000001</v>
      </c>
      <c r="GU438">
        <v>1.44043</v>
      </c>
      <c r="GV438">
        <v>2.2168</v>
      </c>
      <c r="GW438">
        <v>1.39648</v>
      </c>
      <c r="GX438">
        <v>2.33643</v>
      </c>
      <c r="GY438">
        <v>1.49536</v>
      </c>
      <c r="GZ438">
        <v>2.4353</v>
      </c>
      <c r="HA438">
        <v>32.5982</v>
      </c>
      <c r="HB438">
        <v>15.9007</v>
      </c>
      <c r="HC438">
        <v>18</v>
      </c>
      <c r="HD438">
        <v>519.427</v>
      </c>
      <c r="HE438">
        <v>451.126</v>
      </c>
      <c r="HF438">
        <v>22.2209</v>
      </c>
      <c r="HG438">
        <v>25.3899</v>
      </c>
      <c r="HH438">
        <v>30</v>
      </c>
      <c r="HI438">
        <v>25.4255</v>
      </c>
      <c r="HJ438">
        <v>25.3773</v>
      </c>
      <c r="HK438">
        <v>28.8841</v>
      </c>
      <c r="HL438">
        <v>23.485</v>
      </c>
      <c r="HM438">
        <v>27.6404</v>
      </c>
      <c r="HN438">
        <v>22.2189</v>
      </c>
      <c r="HO438">
        <v>640.811</v>
      </c>
      <c r="HP438">
        <v>13.1668</v>
      </c>
      <c r="HQ438">
        <v>100.882</v>
      </c>
      <c r="HR438">
        <v>100.951</v>
      </c>
    </row>
    <row r="439" spans="1:226">
      <c r="A439">
        <v>423</v>
      </c>
      <c r="B439">
        <v>1664381154.1</v>
      </c>
      <c r="C439">
        <v>4949.099999904633</v>
      </c>
      <c r="D439" t="s">
        <v>1212</v>
      </c>
      <c r="E439" t="s">
        <v>1213</v>
      </c>
      <c r="F439">
        <v>5</v>
      </c>
      <c r="G439" t="s">
        <v>1137</v>
      </c>
      <c r="H439" t="s">
        <v>354</v>
      </c>
      <c r="I439">
        <v>1664381146.314285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635.7347787528878</v>
      </c>
      <c r="AK439">
        <v>589.1620303030302</v>
      </c>
      <c r="AL439">
        <v>3.343007016254077</v>
      </c>
      <c r="AM439">
        <v>64.68580129579048</v>
      </c>
      <c r="AN439">
        <f>(AP439 - AO439 + BO439*1E3/(8.314*(BQ439+273.15)) * AR439/BN439 * AQ439) * BN439/(100*BB439) * 1000/(1000 - AP439)</f>
        <v>0</v>
      </c>
      <c r="AO439">
        <v>13.0732492116608</v>
      </c>
      <c r="AP439">
        <v>18.23240606060606</v>
      </c>
      <c r="AQ439">
        <v>-3.223081332545514E-05</v>
      </c>
      <c r="AR439">
        <v>104.0483672681658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1664381146.314285</v>
      </c>
      <c r="BH439">
        <v>554.5045714285714</v>
      </c>
      <c r="BI439">
        <v>611.1438214285715</v>
      </c>
      <c r="BJ439">
        <v>18.23997142857143</v>
      </c>
      <c r="BK439">
        <v>13.05561785714286</v>
      </c>
      <c r="BL439">
        <v>558.1623214285714</v>
      </c>
      <c r="BM439">
        <v>18.37633571428572</v>
      </c>
      <c r="BN439">
        <v>500.0672142857143</v>
      </c>
      <c r="BO439">
        <v>91.40356071428573</v>
      </c>
      <c r="BP439">
        <v>0.1000139714285714</v>
      </c>
      <c r="BQ439">
        <v>24.98461785714286</v>
      </c>
      <c r="BR439">
        <v>24.995325</v>
      </c>
      <c r="BS439">
        <v>999.9000000000002</v>
      </c>
      <c r="BT439">
        <v>0</v>
      </c>
      <c r="BU439">
        <v>0</v>
      </c>
      <c r="BV439">
        <v>10014.33035714286</v>
      </c>
      <c r="BW439">
        <v>0</v>
      </c>
      <c r="BX439">
        <v>7.881704999999998</v>
      </c>
      <c r="BY439">
        <v>-56.63932500000001</v>
      </c>
      <c r="BZ439">
        <v>564.8066071428572</v>
      </c>
      <c r="CA439">
        <v>619.2285357142857</v>
      </c>
      <c r="CB439">
        <v>5.184351428571428</v>
      </c>
      <c r="CC439">
        <v>611.1438214285715</v>
      </c>
      <c r="CD439">
        <v>13.05561785714286</v>
      </c>
      <c r="CE439">
        <v>1.667197142857143</v>
      </c>
      <c r="CF439">
        <v>1.193328571428571</v>
      </c>
      <c r="CG439">
        <v>14.59434285714286</v>
      </c>
      <c r="CH439">
        <v>9.518582499999999</v>
      </c>
      <c r="CI439">
        <v>2000.008928571428</v>
      </c>
      <c r="CJ439">
        <v>0.9799992142857141</v>
      </c>
      <c r="CK439">
        <v>0.02000118571428571</v>
      </c>
      <c r="CL439">
        <v>0</v>
      </c>
      <c r="CM439">
        <v>746.4335</v>
      </c>
      <c r="CN439">
        <v>5.00097</v>
      </c>
      <c r="CO439">
        <v>14879.66071428571</v>
      </c>
      <c r="CP439">
        <v>16707.66071428571</v>
      </c>
      <c r="CQ439">
        <v>38.52435714285714</v>
      </c>
      <c r="CR439">
        <v>39.14714285714285</v>
      </c>
      <c r="CS439">
        <v>38.562</v>
      </c>
      <c r="CT439">
        <v>38.63385714285715</v>
      </c>
      <c r="CU439">
        <v>38.91264285714286</v>
      </c>
      <c r="CV439">
        <v>1955.108928571429</v>
      </c>
      <c r="CW439">
        <v>39.9</v>
      </c>
      <c r="CX439">
        <v>0</v>
      </c>
      <c r="CY439">
        <v>1664381158</v>
      </c>
      <c r="CZ439">
        <v>0</v>
      </c>
      <c r="DA439">
        <v>0</v>
      </c>
      <c r="DB439" t="s">
        <v>356</v>
      </c>
      <c r="DC439">
        <v>1663859321.1</v>
      </c>
      <c r="DD439">
        <v>1663859315.6</v>
      </c>
      <c r="DE439">
        <v>0</v>
      </c>
      <c r="DF439">
        <v>0.196</v>
      </c>
      <c r="DG439">
        <v>-0.001</v>
      </c>
      <c r="DH439">
        <v>-5.941</v>
      </c>
      <c r="DI439">
        <v>-0.174</v>
      </c>
      <c r="DJ439">
        <v>1500</v>
      </c>
      <c r="DK439">
        <v>17</v>
      </c>
      <c r="DL439">
        <v>0.13</v>
      </c>
      <c r="DM439">
        <v>0.04</v>
      </c>
      <c r="DN439">
        <v>-56.34246341463415</v>
      </c>
      <c r="DO439">
        <v>-5.976194425087137</v>
      </c>
      <c r="DP439">
        <v>0.5977631343258568</v>
      </c>
      <c r="DQ439">
        <v>0</v>
      </c>
      <c r="DR439">
        <v>5.196812195121951</v>
      </c>
      <c r="DS439">
        <v>-0.2771239024390327</v>
      </c>
      <c r="DT439">
        <v>0.02743176781443991</v>
      </c>
      <c r="DU439">
        <v>0</v>
      </c>
      <c r="DV439">
        <v>0</v>
      </c>
      <c r="DW439">
        <v>2</v>
      </c>
      <c r="DX439" t="s">
        <v>357</v>
      </c>
      <c r="DY439">
        <v>2.98465</v>
      </c>
      <c r="DZ439">
        <v>2.71565</v>
      </c>
      <c r="EA439">
        <v>0.121665</v>
      </c>
      <c r="EB439">
        <v>0.128043</v>
      </c>
      <c r="EC439">
        <v>0.08986089999999999</v>
      </c>
      <c r="ED439">
        <v>0.069303</v>
      </c>
      <c r="EE439">
        <v>27879</v>
      </c>
      <c r="EF439">
        <v>27816.8</v>
      </c>
      <c r="EG439">
        <v>29492.3</v>
      </c>
      <c r="EH439">
        <v>29497.7</v>
      </c>
      <c r="EI439">
        <v>35579.2</v>
      </c>
      <c r="EJ439">
        <v>36506.9</v>
      </c>
      <c r="EK439">
        <v>41561.3</v>
      </c>
      <c r="EL439">
        <v>42031.9</v>
      </c>
      <c r="EM439">
        <v>1.97318</v>
      </c>
      <c r="EN439">
        <v>1.93512</v>
      </c>
      <c r="EO439">
        <v>0.115044</v>
      </c>
      <c r="EP439">
        <v>0</v>
      </c>
      <c r="EQ439">
        <v>23.1081</v>
      </c>
      <c r="ER439">
        <v>999.9</v>
      </c>
      <c r="ES439">
        <v>40.4</v>
      </c>
      <c r="ET439">
        <v>28.4</v>
      </c>
      <c r="EU439">
        <v>17.1686</v>
      </c>
      <c r="EV439">
        <v>62.7235</v>
      </c>
      <c r="EW439">
        <v>33.1771</v>
      </c>
      <c r="EX439">
        <v>1</v>
      </c>
      <c r="EY439">
        <v>-0.163285</v>
      </c>
      <c r="EZ439">
        <v>0.861879</v>
      </c>
      <c r="FA439">
        <v>20.3845</v>
      </c>
      <c r="FB439">
        <v>5.21879</v>
      </c>
      <c r="FC439">
        <v>12.0099</v>
      </c>
      <c r="FD439">
        <v>4.9898</v>
      </c>
      <c r="FE439">
        <v>3.28865</v>
      </c>
      <c r="FF439">
        <v>9999</v>
      </c>
      <c r="FG439">
        <v>9999</v>
      </c>
      <c r="FH439">
        <v>9999</v>
      </c>
      <c r="FI439">
        <v>268.1</v>
      </c>
      <c r="FJ439">
        <v>1.867</v>
      </c>
      <c r="FK439">
        <v>1.86609</v>
      </c>
      <c r="FL439">
        <v>1.86554</v>
      </c>
      <c r="FM439">
        <v>1.86552</v>
      </c>
      <c r="FN439">
        <v>1.86734</v>
      </c>
      <c r="FO439">
        <v>1.86984</v>
      </c>
      <c r="FP439">
        <v>1.86845</v>
      </c>
      <c r="FQ439">
        <v>1.86996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-3.73</v>
      </c>
      <c r="GF439">
        <v>-0.1364</v>
      </c>
      <c r="GG439">
        <v>-1.924539205026614</v>
      </c>
      <c r="GH439">
        <v>-0.003472570976848066</v>
      </c>
      <c r="GI439">
        <v>7.724417303660118E-07</v>
      </c>
      <c r="GJ439">
        <v>-2.052396271755168E-10</v>
      </c>
      <c r="GK439">
        <v>-0.1837585470287317</v>
      </c>
      <c r="GL439">
        <v>-0.01104087791735834</v>
      </c>
      <c r="GM439">
        <v>0.001110027317673367</v>
      </c>
      <c r="GN439">
        <v>-2.007286811265012E-05</v>
      </c>
      <c r="GO439">
        <v>4</v>
      </c>
      <c r="GP439">
        <v>2317</v>
      </c>
      <c r="GQ439">
        <v>1</v>
      </c>
      <c r="GR439">
        <v>22</v>
      </c>
      <c r="GS439">
        <v>8697.200000000001</v>
      </c>
      <c r="GT439">
        <v>8697.299999999999</v>
      </c>
      <c r="GU439">
        <v>1.46973</v>
      </c>
      <c r="GV439">
        <v>2.21802</v>
      </c>
      <c r="GW439">
        <v>1.39648</v>
      </c>
      <c r="GX439">
        <v>2.33643</v>
      </c>
      <c r="GY439">
        <v>1.49536</v>
      </c>
      <c r="GZ439">
        <v>2.34253</v>
      </c>
      <c r="HA439">
        <v>32.5982</v>
      </c>
      <c r="HB439">
        <v>15.892</v>
      </c>
      <c r="HC439">
        <v>18</v>
      </c>
      <c r="HD439">
        <v>519.497</v>
      </c>
      <c r="HE439">
        <v>451.289</v>
      </c>
      <c r="HF439">
        <v>22.222</v>
      </c>
      <c r="HG439">
        <v>25.3889</v>
      </c>
      <c r="HH439">
        <v>30</v>
      </c>
      <c r="HI439">
        <v>25.4243</v>
      </c>
      <c r="HJ439">
        <v>25.3767</v>
      </c>
      <c r="HK439">
        <v>29.5255</v>
      </c>
      <c r="HL439">
        <v>23.1664</v>
      </c>
      <c r="HM439">
        <v>27.6404</v>
      </c>
      <c r="HN439">
        <v>22.2234</v>
      </c>
      <c r="HO439">
        <v>660.846</v>
      </c>
      <c r="HP439">
        <v>13.1937</v>
      </c>
      <c r="HQ439">
        <v>100.881</v>
      </c>
      <c r="HR439">
        <v>100.949</v>
      </c>
    </row>
    <row r="440" spans="1:226">
      <c r="A440">
        <v>424</v>
      </c>
      <c r="B440">
        <v>1664381159.1</v>
      </c>
      <c r="C440">
        <v>4954.099999904633</v>
      </c>
      <c r="D440" t="s">
        <v>1214</v>
      </c>
      <c r="E440" t="s">
        <v>1215</v>
      </c>
      <c r="F440">
        <v>5</v>
      </c>
      <c r="G440" t="s">
        <v>1137</v>
      </c>
      <c r="H440" t="s">
        <v>354</v>
      </c>
      <c r="I440">
        <v>1664381151.6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652.6883275534775</v>
      </c>
      <c r="AK440">
        <v>605.9649636363637</v>
      </c>
      <c r="AL440">
        <v>3.359778148967615</v>
      </c>
      <c r="AM440">
        <v>64.68580129579048</v>
      </c>
      <c r="AN440">
        <f>(AP440 - AO440 + BO440*1E3/(8.314*(BQ440+273.15)) * AR440/BN440 * AQ440) * BN440/(100*BB440) * 1000/(1000 - AP440)</f>
        <v>0</v>
      </c>
      <c r="AO440">
        <v>13.09994720778243</v>
      </c>
      <c r="AP440">
        <v>18.22775212121212</v>
      </c>
      <c r="AQ440">
        <v>-2.396389230646947E-05</v>
      </c>
      <c r="AR440">
        <v>104.0483672681658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1664381151.6</v>
      </c>
      <c r="BH440">
        <v>571.8719629629629</v>
      </c>
      <c r="BI440">
        <v>628.9047037037037</v>
      </c>
      <c r="BJ440">
        <v>18.23412962962963</v>
      </c>
      <c r="BK440">
        <v>13.07795185185185</v>
      </c>
      <c r="BL440">
        <v>575.5783703703703</v>
      </c>
      <c r="BM440">
        <v>18.37054074074074</v>
      </c>
      <c r="BN440">
        <v>500.0764814814815</v>
      </c>
      <c r="BO440">
        <v>91.40367407407409</v>
      </c>
      <c r="BP440">
        <v>0.1000146814814815</v>
      </c>
      <c r="BQ440">
        <v>24.98644444444444</v>
      </c>
      <c r="BR440">
        <v>24.9979962962963</v>
      </c>
      <c r="BS440">
        <v>999.9000000000001</v>
      </c>
      <c r="BT440">
        <v>0</v>
      </c>
      <c r="BU440">
        <v>0</v>
      </c>
      <c r="BV440">
        <v>10002.70777777778</v>
      </c>
      <c r="BW440">
        <v>0</v>
      </c>
      <c r="BX440">
        <v>7.869059999999998</v>
      </c>
      <c r="BY440">
        <v>-57.03275555555556</v>
      </c>
      <c r="BZ440">
        <v>582.4931851851851</v>
      </c>
      <c r="CA440">
        <v>637.2388148148149</v>
      </c>
      <c r="CB440">
        <v>5.156172962962962</v>
      </c>
      <c r="CC440">
        <v>628.9047037037037</v>
      </c>
      <c r="CD440">
        <v>13.07795185185185</v>
      </c>
      <c r="CE440">
        <v>1.666665925925926</v>
      </c>
      <c r="CF440">
        <v>1.195371851851852</v>
      </c>
      <c r="CG440">
        <v>14.58938888888889</v>
      </c>
      <c r="CH440">
        <v>9.544030740740741</v>
      </c>
      <c r="CI440">
        <v>2000.008518518519</v>
      </c>
      <c r="CJ440">
        <v>0.979999111111111</v>
      </c>
      <c r="CK440">
        <v>0.02000128888888888</v>
      </c>
      <c r="CL440">
        <v>0</v>
      </c>
      <c r="CM440">
        <v>746.9171111111112</v>
      </c>
      <c r="CN440">
        <v>5.00097</v>
      </c>
      <c r="CO440">
        <v>14889.33333333334</v>
      </c>
      <c r="CP440">
        <v>16707.64814814815</v>
      </c>
      <c r="CQ440">
        <v>38.50688888888889</v>
      </c>
      <c r="CR440">
        <v>39.12959259259259</v>
      </c>
      <c r="CS440">
        <v>38.54362962962963</v>
      </c>
      <c r="CT440">
        <v>38.625</v>
      </c>
      <c r="CU440">
        <v>38.89107407407408</v>
      </c>
      <c r="CV440">
        <v>1955.108518518519</v>
      </c>
      <c r="CW440">
        <v>39.9</v>
      </c>
      <c r="CX440">
        <v>0</v>
      </c>
      <c r="CY440">
        <v>1664381162.8</v>
      </c>
      <c r="CZ440">
        <v>0</v>
      </c>
      <c r="DA440">
        <v>0</v>
      </c>
      <c r="DB440" t="s">
        <v>356</v>
      </c>
      <c r="DC440">
        <v>1663859321.1</v>
      </c>
      <c r="DD440">
        <v>1663859315.6</v>
      </c>
      <c r="DE440">
        <v>0</v>
      </c>
      <c r="DF440">
        <v>0.196</v>
      </c>
      <c r="DG440">
        <v>-0.001</v>
      </c>
      <c r="DH440">
        <v>-5.941</v>
      </c>
      <c r="DI440">
        <v>-0.174</v>
      </c>
      <c r="DJ440">
        <v>1500</v>
      </c>
      <c r="DK440">
        <v>17</v>
      </c>
      <c r="DL440">
        <v>0.13</v>
      </c>
      <c r="DM440">
        <v>0.04</v>
      </c>
      <c r="DN440">
        <v>-56.77614249999999</v>
      </c>
      <c r="DO440">
        <v>-4.530543714821659</v>
      </c>
      <c r="DP440">
        <v>0.4407657245564249</v>
      </c>
      <c r="DQ440">
        <v>0</v>
      </c>
      <c r="DR440">
        <v>5.173122999999999</v>
      </c>
      <c r="DS440">
        <v>-0.3134953846154054</v>
      </c>
      <c r="DT440">
        <v>0.03030334859384348</v>
      </c>
      <c r="DU440">
        <v>0</v>
      </c>
      <c r="DV440">
        <v>0</v>
      </c>
      <c r="DW440">
        <v>2</v>
      </c>
      <c r="DX440" t="s">
        <v>357</v>
      </c>
      <c r="DY440">
        <v>2.98469</v>
      </c>
      <c r="DZ440">
        <v>2.71558</v>
      </c>
      <c r="EA440">
        <v>0.12408</v>
      </c>
      <c r="EB440">
        <v>0.130378</v>
      </c>
      <c r="EC440">
        <v>0.0898538</v>
      </c>
      <c r="ED440">
        <v>0.0694451</v>
      </c>
      <c r="EE440">
        <v>27802.4</v>
      </c>
      <c r="EF440">
        <v>27742.1</v>
      </c>
      <c r="EG440">
        <v>29492.3</v>
      </c>
      <c r="EH440">
        <v>29497.5</v>
      </c>
      <c r="EI440">
        <v>35579.7</v>
      </c>
      <c r="EJ440">
        <v>36501</v>
      </c>
      <c r="EK440">
        <v>41561.6</v>
      </c>
      <c r="EL440">
        <v>42031.6</v>
      </c>
      <c r="EM440">
        <v>1.97318</v>
      </c>
      <c r="EN440">
        <v>1.9352</v>
      </c>
      <c r="EO440">
        <v>0.115521</v>
      </c>
      <c r="EP440">
        <v>0</v>
      </c>
      <c r="EQ440">
        <v>23.1086</v>
      </c>
      <c r="ER440">
        <v>999.9</v>
      </c>
      <c r="ES440">
        <v>40.4</v>
      </c>
      <c r="ET440">
        <v>28.4</v>
      </c>
      <c r="EU440">
        <v>17.1693</v>
      </c>
      <c r="EV440">
        <v>62.7935</v>
      </c>
      <c r="EW440">
        <v>33.149</v>
      </c>
      <c r="EX440">
        <v>1</v>
      </c>
      <c r="EY440">
        <v>-0.163374</v>
      </c>
      <c r="EZ440">
        <v>0.870403</v>
      </c>
      <c r="FA440">
        <v>20.3844</v>
      </c>
      <c r="FB440">
        <v>5.21879</v>
      </c>
      <c r="FC440">
        <v>12.0099</v>
      </c>
      <c r="FD440">
        <v>4.9899</v>
      </c>
      <c r="FE440">
        <v>3.28865</v>
      </c>
      <c r="FF440">
        <v>9999</v>
      </c>
      <c r="FG440">
        <v>9999</v>
      </c>
      <c r="FH440">
        <v>9999</v>
      </c>
      <c r="FI440">
        <v>268.1</v>
      </c>
      <c r="FJ440">
        <v>1.86699</v>
      </c>
      <c r="FK440">
        <v>1.8661</v>
      </c>
      <c r="FL440">
        <v>1.86554</v>
      </c>
      <c r="FM440">
        <v>1.8655</v>
      </c>
      <c r="FN440">
        <v>1.86733</v>
      </c>
      <c r="FO440">
        <v>1.86982</v>
      </c>
      <c r="FP440">
        <v>1.86846</v>
      </c>
      <c r="FQ440">
        <v>1.86996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-3.775</v>
      </c>
      <c r="GF440">
        <v>-0.1365</v>
      </c>
      <c r="GG440">
        <v>-1.924539205026614</v>
      </c>
      <c r="GH440">
        <v>-0.003472570976848066</v>
      </c>
      <c r="GI440">
        <v>7.724417303660118E-07</v>
      </c>
      <c r="GJ440">
        <v>-2.052396271755168E-10</v>
      </c>
      <c r="GK440">
        <v>-0.1837585470287317</v>
      </c>
      <c r="GL440">
        <v>-0.01104087791735834</v>
      </c>
      <c r="GM440">
        <v>0.001110027317673367</v>
      </c>
      <c r="GN440">
        <v>-2.007286811265012E-05</v>
      </c>
      <c r="GO440">
        <v>4</v>
      </c>
      <c r="GP440">
        <v>2317</v>
      </c>
      <c r="GQ440">
        <v>1</v>
      </c>
      <c r="GR440">
        <v>22</v>
      </c>
      <c r="GS440">
        <v>8697.299999999999</v>
      </c>
      <c r="GT440">
        <v>8697.4</v>
      </c>
      <c r="GU440">
        <v>1.50146</v>
      </c>
      <c r="GV440">
        <v>2.20947</v>
      </c>
      <c r="GW440">
        <v>1.39648</v>
      </c>
      <c r="GX440">
        <v>2.33643</v>
      </c>
      <c r="GY440">
        <v>1.49536</v>
      </c>
      <c r="GZ440">
        <v>2.45239</v>
      </c>
      <c r="HA440">
        <v>32.5982</v>
      </c>
      <c r="HB440">
        <v>15.9007</v>
      </c>
      <c r="HC440">
        <v>18</v>
      </c>
      <c r="HD440">
        <v>519.489</v>
      </c>
      <c r="HE440">
        <v>451.323</v>
      </c>
      <c r="HF440">
        <v>22.2249</v>
      </c>
      <c r="HG440">
        <v>25.3875</v>
      </c>
      <c r="HH440">
        <v>29.9999</v>
      </c>
      <c r="HI440">
        <v>25.4234</v>
      </c>
      <c r="HJ440">
        <v>25.3752</v>
      </c>
      <c r="HK440">
        <v>30.0974</v>
      </c>
      <c r="HL440">
        <v>23.1664</v>
      </c>
      <c r="HM440">
        <v>27.6404</v>
      </c>
      <c r="HN440">
        <v>22.2239</v>
      </c>
      <c r="HO440">
        <v>674.205</v>
      </c>
      <c r="HP440">
        <v>13.211</v>
      </c>
      <c r="HQ440">
        <v>100.882</v>
      </c>
      <c r="HR440">
        <v>100.948</v>
      </c>
    </row>
    <row r="441" spans="1:226">
      <c r="A441">
        <v>425</v>
      </c>
      <c r="B441">
        <v>1664381164.1</v>
      </c>
      <c r="C441">
        <v>4959.099999904633</v>
      </c>
      <c r="D441" t="s">
        <v>1216</v>
      </c>
      <c r="E441" t="s">
        <v>1217</v>
      </c>
      <c r="F441">
        <v>5</v>
      </c>
      <c r="G441" t="s">
        <v>1137</v>
      </c>
      <c r="H441" t="s">
        <v>354</v>
      </c>
      <c r="I441">
        <v>1664381156.314285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669.7950787894292</v>
      </c>
      <c r="AK441">
        <v>622.7710909090907</v>
      </c>
      <c r="AL441">
        <v>3.373472306092546</v>
      </c>
      <c r="AM441">
        <v>64.68580129579048</v>
      </c>
      <c r="AN441">
        <f>(AP441 - AO441 + BO441*1E3/(8.314*(BQ441+273.15)) * AR441/BN441 * AQ441) * BN441/(100*BB441) * 1000/(1000 - AP441)</f>
        <v>0</v>
      </c>
      <c r="AO441">
        <v>13.14203692766693</v>
      </c>
      <c r="AP441">
        <v>18.23439878787878</v>
      </c>
      <c r="AQ441">
        <v>3.161241937450037E-05</v>
      </c>
      <c r="AR441">
        <v>104.0483672681658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1664381156.314285</v>
      </c>
      <c r="BH441">
        <v>587.3824999999999</v>
      </c>
      <c r="BI441">
        <v>644.7366428571428</v>
      </c>
      <c r="BJ441">
        <v>18.23234642857143</v>
      </c>
      <c r="BK441">
        <v>13.104325</v>
      </c>
      <c r="BL441">
        <v>591.1321785714287</v>
      </c>
      <c r="BM441">
        <v>18.368775</v>
      </c>
      <c r="BN441">
        <v>500.0672142857143</v>
      </c>
      <c r="BO441">
        <v>91.40403571428574</v>
      </c>
      <c r="BP441">
        <v>0.100034525</v>
      </c>
      <c r="BQ441">
        <v>24.98851428571429</v>
      </c>
      <c r="BR441">
        <v>25.00402142857143</v>
      </c>
      <c r="BS441">
        <v>999.9000000000002</v>
      </c>
      <c r="BT441">
        <v>0</v>
      </c>
      <c r="BU441">
        <v>0</v>
      </c>
      <c r="BV441">
        <v>9994.283571428572</v>
      </c>
      <c r="BW441">
        <v>0</v>
      </c>
      <c r="BX441">
        <v>7.869059999999998</v>
      </c>
      <c r="BY441">
        <v>-57.35418214285715</v>
      </c>
      <c r="BZ441">
        <v>598.2907499999999</v>
      </c>
      <c r="CA441">
        <v>653.2982142857143</v>
      </c>
      <c r="CB441">
        <v>5.128017857142858</v>
      </c>
      <c r="CC441">
        <v>644.7366428571428</v>
      </c>
      <c r="CD441">
        <v>13.104325</v>
      </c>
      <c r="CE441">
        <v>1.666509642857143</v>
      </c>
      <c r="CF441">
        <v>1.197787857142857</v>
      </c>
      <c r="CG441">
        <v>14.58793928571428</v>
      </c>
      <c r="CH441">
        <v>9.574054642857144</v>
      </c>
      <c r="CI441">
        <v>2000.012500000001</v>
      </c>
      <c r="CJ441">
        <v>0.979999</v>
      </c>
      <c r="CK441">
        <v>0.02000139999999999</v>
      </c>
      <c r="CL441">
        <v>0</v>
      </c>
      <c r="CM441">
        <v>747.2491785714284</v>
      </c>
      <c r="CN441">
        <v>5.00097</v>
      </c>
      <c r="CO441">
        <v>14895.59285714286</v>
      </c>
      <c r="CP441">
        <v>16707.68214285714</v>
      </c>
      <c r="CQ441">
        <v>38.4865</v>
      </c>
      <c r="CR441">
        <v>39.125</v>
      </c>
      <c r="CS441">
        <v>38.52435714285714</v>
      </c>
      <c r="CT441">
        <v>38.625</v>
      </c>
      <c r="CU441">
        <v>38.875</v>
      </c>
      <c r="CV441">
        <v>1955.1125</v>
      </c>
      <c r="CW441">
        <v>39.9</v>
      </c>
      <c r="CX441">
        <v>0</v>
      </c>
      <c r="CY441">
        <v>1664381168.2</v>
      </c>
      <c r="CZ441">
        <v>0</v>
      </c>
      <c r="DA441">
        <v>0</v>
      </c>
      <c r="DB441" t="s">
        <v>356</v>
      </c>
      <c r="DC441">
        <v>1663859321.1</v>
      </c>
      <c r="DD441">
        <v>1663859315.6</v>
      </c>
      <c r="DE441">
        <v>0</v>
      </c>
      <c r="DF441">
        <v>0.196</v>
      </c>
      <c r="DG441">
        <v>-0.001</v>
      </c>
      <c r="DH441">
        <v>-5.941</v>
      </c>
      <c r="DI441">
        <v>-0.174</v>
      </c>
      <c r="DJ441">
        <v>1500</v>
      </c>
      <c r="DK441">
        <v>17</v>
      </c>
      <c r="DL441">
        <v>0.13</v>
      </c>
      <c r="DM441">
        <v>0.04</v>
      </c>
      <c r="DN441">
        <v>-57.17013170731707</v>
      </c>
      <c r="DO441">
        <v>-4.023263414634076</v>
      </c>
      <c r="DP441">
        <v>0.3980477881832443</v>
      </c>
      <c r="DQ441">
        <v>0</v>
      </c>
      <c r="DR441">
        <v>5.143071219512195</v>
      </c>
      <c r="DS441">
        <v>-0.3587977003484174</v>
      </c>
      <c r="DT441">
        <v>0.03562411016912641</v>
      </c>
      <c r="DU441">
        <v>0</v>
      </c>
      <c r="DV441">
        <v>0</v>
      </c>
      <c r="DW441">
        <v>2</v>
      </c>
      <c r="DX441" t="s">
        <v>357</v>
      </c>
      <c r="DY441">
        <v>2.98464</v>
      </c>
      <c r="DZ441">
        <v>2.71562</v>
      </c>
      <c r="EA441">
        <v>0.126467</v>
      </c>
      <c r="EB441">
        <v>0.132677</v>
      </c>
      <c r="EC441">
        <v>0.0898755</v>
      </c>
      <c r="ED441">
        <v>0.0695282</v>
      </c>
      <c r="EE441">
        <v>27727.2</v>
      </c>
      <c r="EF441">
        <v>27669.3</v>
      </c>
      <c r="EG441">
        <v>29492.8</v>
      </c>
      <c r="EH441">
        <v>29497.9</v>
      </c>
      <c r="EI441">
        <v>35579.5</v>
      </c>
      <c r="EJ441">
        <v>36498.5</v>
      </c>
      <c r="EK441">
        <v>41562.3</v>
      </c>
      <c r="EL441">
        <v>42032.4</v>
      </c>
      <c r="EM441">
        <v>1.97292</v>
      </c>
      <c r="EN441">
        <v>1.9355</v>
      </c>
      <c r="EO441">
        <v>0.115357</v>
      </c>
      <c r="EP441">
        <v>0</v>
      </c>
      <c r="EQ441">
        <v>23.1104</v>
      </c>
      <c r="ER441">
        <v>999.9</v>
      </c>
      <c r="ES441">
        <v>40.4</v>
      </c>
      <c r="ET441">
        <v>28.4</v>
      </c>
      <c r="EU441">
        <v>17.1687</v>
      </c>
      <c r="EV441">
        <v>62.8635</v>
      </c>
      <c r="EW441">
        <v>33.0929</v>
      </c>
      <c r="EX441">
        <v>1</v>
      </c>
      <c r="EY441">
        <v>-0.163303</v>
      </c>
      <c r="EZ441">
        <v>1.17443</v>
      </c>
      <c r="FA441">
        <v>20.3823</v>
      </c>
      <c r="FB441">
        <v>5.21864</v>
      </c>
      <c r="FC441">
        <v>12.0099</v>
      </c>
      <c r="FD441">
        <v>4.9897</v>
      </c>
      <c r="FE441">
        <v>3.28853</v>
      </c>
      <c r="FF441">
        <v>9999</v>
      </c>
      <c r="FG441">
        <v>9999</v>
      </c>
      <c r="FH441">
        <v>9999</v>
      </c>
      <c r="FI441">
        <v>268.1</v>
      </c>
      <c r="FJ441">
        <v>1.867</v>
      </c>
      <c r="FK441">
        <v>1.8661</v>
      </c>
      <c r="FL441">
        <v>1.86553</v>
      </c>
      <c r="FM441">
        <v>1.86553</v>
      </c>
      <c r="FN441">
        <v>1.86733</v>
      </c>
      <c r="FO441">
        <v>1.86982</v>
      </c>
      <c r="FP441">
        <v>1.86845</v>
      </c>
      <c r="FQ441">
        <v>1.86996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-3.821</v>
      </c>
      <c r="GF441">
        <v>-0.1364</v>
      </c>
      <c r="GG441">
        <v>-1.924539205026614</v>
      </c>
      <c r="GH441">
        <v>-0.003472570976848066</v>
      </c>
      <c r="GI441">
        <v>7.724417303660118E-07</v>
      </c>
      <c r="GJ441">
        <v>-2.052396271755168E-10</v>
      </c>
      <c r="GK441">
        <v>-0.1837585470287317</v>
      </c>
      <c r="GL441">
        <v>-0.01104087791735834</v>
      </c>
      <c r="GM441">
        <v>0.001110027317673367</v>
      </c>
      <c r="GN441">
        <v>-2.007286811265012E-05</v>
      </c>
      <c r="GO441">
        <v>4</v>
      </c>
      <c r="GP441">
        <v>2317</v>
      </c>
      <c r="GQ441">
        <v>1</v>
      </c>
      <c r="GR441">
        <v>22</v>
      </c>
      <c r="GS441">
        <v>8697.4</v>
      </c>
      <c r="GT441">
        <v>8697.5</v>
      </c>
      <c r="GU441">
        <v>1.52954</v>
      </c>
      <c r="GV441">
        <v>2.21191</v>
      </c>
      <c r="GW441">
        <v>1.39648</v>
      </c>
      <c r="GX441">
        <v>2.33643</v>
      </c>
      <c r="GY441">
        <v>1.49536</v>
      </c>
      <c r="GZ441">
        <v>2.45605</v>
      </c>
      <c r="HA441">
        <v>32.5982</v>
      </c>
      <c r="HB441">
        <v>15.9007</v>
      </c>
      <c r="HC441">
        <v>18</v>
      </c>
      <c r="HD441">
        <v>519.3150000000001</v>
      </c>
      <c r="HE441">
        <v>451.502</v>
      </c>
      <c r="HF441">
        <v>22.208</v>
      </c>
      <c r="HG441">
        <v>25.3862</v>
      </c>
      <c r="HH441">
        <v>30</v>
      </c>
      <c r="HI441">
        <v>25.4221</v>
      </c>
      <c r="HJ441">
        <v>25.3745</v>
      </c>
      <c r="HK441">
        <v>30.7288</v>
      </c>
      <c r="HL441">
        <v>22.8613</v>
      </c>
      <c r="HM441">
        <v>27.6404</v>
      </c>
      <c r="HN441">
        <v>22.1378</v>
      </c>
      <c r="HO441">
        <v>694.241</v>
      </c>
      <c r="HP441">
        <v>13.2292</v>
      </c>
      <c r="HQ441">
        <v>100.883</v>
      </c>
      <c r="HR441">
        <v>100.95</v>
      </c>
    </row>
    <row r="442" spans="1:226">
      <c r="A442">
        <v>426</v>
      </c>
      <c r="B442">
        <v>1664381169.1</v>
      </c>
      <c r="C442">
        <v>4964.099999904633</v>
      </c>
      <c r="D442" t="s">
        <v>1218</v>
      </c>
      <c r="E442" t="s">
        <v>1219</v>
      </c>
      <c r="F442">
        <v>5</v>
      </c>
      <c r="G442" t="s">
        <v>1137</v>
      </c>
      <c r="H442" t="s">
        <v>354</v>
      </c>
      <c r="I442">
        <v>1664381161.6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686.7605720813536</v>
      </c>
      <c r="AK442">
        <v>639.6275636363636</v>
      </c>
      <c r="AL442">
        <v>3.379418151466439</v>
      </c>
      <c r="AM442">
        <v>64.68580129579048</v>
      </c>
      <c r="AN442">
        <f>(AP442 - AO442 + BO442*1E3/(8.314*(BQ442+273.15)) * AR442/BN442 * AQ442) * BN442/(100*BB442) * 1000/(1000 - AP442)</f>
        <v>0</v>
      </c>
      <c r="AO442">
        <v>13.1511788150997</v>
      </c>
      <c r="AP442">
        <v>18.22271999999999</v>
      </c>
      <c r="AQ442">
        <v>-5.476173031282768E-05</v>
      </c>
      <c r="AR442">
        <v>104.0483672681658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1664381161.6</v>
      </c>
      <c r="BH442">
        <v>604.8105925925926</v>
      </c>
      <c r="BI442">
        <v>662.4801851851852</v>
      </c>
      <c r="BJ442">
        <v>18.23032962962963</v>
      </c>
      <c r="BK442">
        <v>13.13177777777778</v>
      </c>
      <c r="BL442">
        <v>608.6087037037038</v>
      </c>
      <c r="BM442">
        <v>18.36677037037037</v>
      </c>
      <c r="BN442">
        <v>500.0632592592592</v>
      </c>
      <c r="BO442">
        <v>91.40457777777777</v>
      </c>
      <c r="BP442">
        <v>0.09998605555555556</v>
      </c>
      <c r="BQ442">
        <v>24.98939629629629</v>
      </c>
      <c r="BR442">
        <v>25.00612592592593</v>
      </c>
      <c r="BS442">
        <v>999.9000000000001</v>
      </c>
      <c r="BT442">
        <v>0</v>
      </c>
      <c r="BU442">
        <v>0</v>
      </c>
      <c r="BV442">
        <v>9996.761111111111</v>
      </c>
      <c r="BW442">
        <v>0</v>
      </c>
      <c r="BX442">
        <v>7.869059999999998</v>
      </c>
      <c r="BY442">
        <v>-57.66954074074074</v>
      </c>
      <c r="BZ442">
        <v>616.0412222222222</v>
      </c>
      <c r="CA442">
        <v>671.2958888888888</v>
      </c>
      <c r="CB442">
        <v>5.098545925925926</v>
      </c>
      <c r="CC442">
        <v>662.4801851851852</v>
      </c>
      <c r="CD442">
        <v>13.13177777777778</v>
      </c>
      <c r="CE442">
        <v>1.666335555555555</v>
      </c>
      <c r="CF442">
        <v>1.200305925925926</v>
      </c>
      <c r="CG442">
        <v>14.58631851851852</v>
      </c>
      <c r="CH442">
        <v>9.605310740740741</v>
      </c>
      <c r="CI442">
        <v>2000.018148148148</v>
      </c>
      <c r="CJ442">
        <v>0.9799988888888889</v>
      </c>
      <c r="CK442">
        <v>0.0200015111111111</v>
      </c>
      <c r="CL442">
        <v>0</v>
      </c>
      <c r="CM442">
        <v>747.4851481481483</v>
      </c>
      <c r="CN442">
        <v>5.00097</v>
      </c>
      <c r="CO442">
        <v>14900.32592592593</v>
      </c>
      <c r="CP442">
        <v>16707.72222222222</v>
      </c>
      <c r="CQ442">
        <v>38.465</v>
      </c>
      <c r="CR442">
        <v>39.11566666666667</v>
      </c>
      <c r="CS442">
        <v>38.50229629629629</v>
      </c>
      <c r="CT442">
        <v>38.604</v>
      </c>
      <c r="CU442">
        <v>38.875</v>
      </c>
      <c r="CV442">
        <v>1955.118148148149</v>
      </c>
      <c r="CW442">
        <v>39.9</v>
      </c>
      <c r="CX442">
        <v>0</v>
      </c>
      <c r="CY442">
        <v>1664381173</v>
      </c>
      <c r="CZ442">
        <v>0</v>
      </c>
      <c r="DA442">
        <v>0</v>
      </c>
      <c r="DB442" t="s">
        <v>356</v>
      </c>
      <c r="DC442">
        <v>1663859321.1</v>
      </c>
      <c r="DD442">
        <v>1663859315.6</v>
      </c>
      <c r="DE442">
        <v>0</v>
      </c>
      <c r="DF442">
        <v>0.196</v>
      </c>
      <c r="DG442">
        <v>-0.001</v>
      </c>
      <c r="DH442">
        <v>-5.941</v>
      </c>
      <c r="DI442">
        <v>-0.174</v>
      </c>
      <c r="DJ442">
        <v>1500</v>
      </c>
      <c r="DK442">
        <v>17</v>
      </c>
      <c r="DL442">
        <v>0.13</v>
      </c>
      <c r="DM442">
        <v>0.04</v>
      </c>
      <c r="DN442">
        <v>-57.42076829268292</v>
      </c>
      <c r="DO442">
        <v>-3.775555400696999</v>
      </c>
      <c r="DP442">
        <v>0.3746351144709293</v>
      </c>
      <c r="DQ442">
        <v>0</v>
      </c>
      <c r="DR442">
        <v>5.122006341463415</v>
      </c>
      <c r="DS442">
        <v>-0.3374997909407721</v>
      </c>
      <c r="DT442">
        <v>0.03373344947443678</v>
      </c>
      <c r="DU442">
        <v>0</v>
      </c>
      <c r="DV442">
        <v>0</v>
      </c>
      <c r="DW442">
        <v>2</v>
      </c>
      <c r="DX442" t="s">
        <v>357</v>
      </c>
      <c r="DY442">
        <v>2.98465</v>
      </c>
      <c r="DZ442">
        <v>2.71554</v>
      </c>
      <c r="EA442">
        <v>0.128824</v>
      </c>
      <c r="EB442">
        <v>0.134942</v>
      </c>
      <c r="EC442">
        <v>0.08982660000000001</v>
      </c>
      <c r="ED442">
        <v>0.0696099</v>
      </c>
      <c r="EE442">
        <v>27652.8</v>
      </c>
      <c r="EF442">
        <v>27597.1</v>
      </c>
      <c r="EG442">
        <v>29493.2</v>
      </c>
      <c r="EH442">
        <v>29498</v>
      </c>
      <c r="EI442">
        <v>35581.8</v>
      </c>
      <c r="EJ442">
        <v>36495.2</v>
      </c>
      <c r="EK442">
        <v>41562.7</v>
      </c>
      <c r="EL442">
        <v>42032.3</v>
      </c>
      <c r="EM442">
        <v>1.97307</v>
      </c>
      <c r="EN442">
        <v>1.93537</v>
      </c>
      <c r="EO442">
        <v>0.115372</v>
      </c>
      <c r="EP442">
        <v>0</v>
      </c>
      <c r="EQ442">
        <v>23.1104</v>
      </c>
      <c r="ER442">
        <v>999.9</v>
      </c>
      <c r="ES442">
        <v>40.4</v>
      </c>
      <c r="ET442">
        <v>28.4</v>
      </c>
      <c r="EU442">
        <v>17.1665</v>
      </c>
      <c r="EV442">
        <v>62.8135</v>
      </c>
      <c r="EW442">
        <v>33.2171</v>
      </c>
      <c r="EX442">
        <v>1</v>
      </c>
      <c r="EY442">
        <v>-0.163354</v>
      </c>
      <c r="EZ442">
        <v>1.09634</v>
      </c>
      <c r="FA442">
        <v>20.383</v>
      </c>
      <c r="FB442">
        <v>5.21834</v>
      </c>
      <c r="FC442">
        <v>12.0099</v>
      </c>
      <c r="FD442">
        <v>4.9894</v>
      </c>
      <c r="FE442">
        <v>3.2885</v>
      </c>
      <c r="FF442">
        <v>9999</v>
      </c>
      <c r="FG442">
        <v>9999</v>
      </c>
      <c r="FH442">
        <v>9999</v>
      </c>
      <c r="FI442">
        <v>268.1</v>
      </c>
      <c r="FJ442">
        <v>1.867</v>
      </c>
      <c r="FK442">
        <v>1.86608</v>
      </c>
      <c r="FL442">
        <v>1.86553</v>
      </c>
      <c r="FM442">
        <v>1.86553</v>
      </c>
      <c r="FN442">
        <v>1.8673</v>
      </c>
      <c r="FO442">
        <v>1.86981</v>
      </c>
      <c r="FP442">
        <v>1.86847</v>
      </c>
      <c r="FQ442">
        <v>1.86996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-3.866</v>
      </c>
      <c r="GF442">
        <v>-0.1365</v>
      </c>
      <c r="GG442">
        <v>-1.924539205026614</v>
      </c>
      <c r="GH442">
        <v>-0.003472570976848066</v>
      </c>
      <c r="GI442">
        <v>7.724417303660118E-07</v>
      </c>
      <c r="GJ442">
        <v>-2.052396271755168E-10</v>
      </c>
      <c r="GK442">
        <v>-0.1837585470287317</v>
      </c>
      <c r="GL442">
        <v>-0.01104087791735834</v>
      </c>
      <c r="GM442">
        <v>0.001110027317673367</v>
      </c>
      <c r="GN442">
        <v>-2.007286811265012E-05</v>
      </c>
      <c r="GO442">
        <v>4</v>
      </c>
      <c r="GP442">
        <v>2317</v>
      </c>
      <c r="GQ442">
        <v>1</v>
      </c>
      <c r="GR442">
        <v>22</v>
      </c>
      <c r="GS442">
        <v>8697.5</v>
      </c>
      <c r="GT442">
        <v>8697.6</v>
      </c>
      <c r="GU442">
        <v>1.56128</v>
      </c>
      <c r="GV442">
        <v>2.21191</v>
      </c>
      <c r="GW442">
        <v>1.39648</v>
      </c>
      <c r="GX442">
        <v>2.33521</v>
      </c>
      <c r="GY442">
        <v>1.49536</v>
      </c>
      <c r="GZ442">
        <v>2.45239</v>
      </c>
      <c r="HA442">
        <v>32.5982</v>
      </c>
      <c r="HB442">
        <v>15.892</v>
      </c>
      <c r="HC442">
        <v>18</v>
      </c>
      <c r="HD442">
        <v>519.404</v>
      </c>
      <c r="HE442">
        <v>451.413</v>
      </c>
      <c r="HF442">
        <v>22.1361</v>
      </c>
      <c r="HG442">
        <v>25.3853</v>
      </c>
      <c r="HH442">
        <v>30</v>
      </c>
      <c r="HI442">
        <v>25.4213</v>
      </c>
      <c r="HJ442">
        <v>25.3731</v>
      </c>
      <c r="HK442">
        <v>31.2931</v>
      </c>
      <c r="HL442">
        <v>22.5645</v>
      </c>
      <c r="HM442">
        <v>27.2694</v>
      </c>
      <c r="HN442">
        <v>22.1302</v>
      </c>
      <c r="HO442">
        <v>707.598</v>
      </c>
      <c r="HP442">
        <v>13.2689</v>
      </c>
      <c r="HQ442">
        <v>100.884</v>
      </c>
      <c r="HR442">
        <v>100.95</v>
      </c>
    </row>
    <row r="443" spans="1:226">
      <c r="A443">
        <v>427</v>
      </c>
      <c r="B443">
        <v>1664381174.1</v>
      </c>
      <c r="C443">
        <v>4969.099999904633</v>
      </c>
      <c r="D443" t="s">
        <v>1220</v>
      </c>
      <c r="E443" t="s">
        <v>1221</v>
      </c>
      <c r="F443">
        <v>5</v>
      </c>
      <c r="G443" t="s">
        <v>1137</v>
      </c>
      <c r="H443" t="s">
        <v>354</v>
      </c>
      <c r="I443">
        <v>1664381166.314285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703.8243577401539</v>
      </c>
      <c r="AK443">
        <v>656.339206060606</v>
      </c>
      <c r="AL443">
        <v>3.336847617331843</v>
      </c>
      <c r="AM443">
        <v>64.68580129579048</v>
      </c>
      <c r="AN443">
        <f>(AP443 - AO443 + BO443*1E3/(8.314*(BQ443+273.15)) * AR443/BN443 * AQ443) * BN443/(100*BB443) * 1000/(1000 - AP443)</f>
        <v>0</v>
      </c>
      <c r="AO443">
        <v>13.16523986478074</v>
      </c>
      <c r="AP443">
        <v>18.21078</v>
      </c>
      <c r="AQ443">
        <v>-4.206384439606751E-05</v>
      </c>
      <c r="AR443">
        <v>104.0483672681658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1664381166.314285</v>
      </c>
      <c r="BH443">
        <v>620.3716428571428</v>
      </c>
      <c r="BI443">
        <v>678.3211428571428</v>
      </c>
      <c r="BJ443">
        <v>18.22638214285714</v>
      </c>
      <c r="BK443">
        <v>13.15224285714286</v>
      </c>
      <c r="BL443">
        <v>624.2127499999999</v>
      </c>
      <c r="BM443">
        <v>18.36286428571428</v>
      </c>
      <c r="BN443">
        <v>500.0461428571429</v>
      </c>
      <c r="BO443">
        <v>91.40484285714287</v>
      </c>
      <c r="BP443">
        <v>0.0999806642857143</v>
      </c>
      <c r="BQ443">
        <v>24.98693928571427</v>
      </c>
      <c r="BR443">
        <v>25.00738571428571</v>
      </c>
      <c r="BS443">
        <v>999.9000000000002</v>
      </c>
      <c r="BT443">
        <v>0</v>
      </c>
      <c r="BU443">
        <v>0</v>
      </c>
      <c r="BV443">
        <v>10003.5075</v>
      </c>
      <c r="BW443">
        <v>0</v>
      </c>
      <c r="BX443">
        <v>7.869059999999998</v>
      </c>
      <c r="BY443">
        <v>-57.94943571428571</v>
      </c>
      <c r="BZ443">
        <v>631.8886428571428</v>
      </c>
      <c r="CA443">
        <v>687.3617142857141</v>
      </c>
      <c r="CB443">
        <v>5.074138928571428</v>
      </c>
      <c r="CC443">
        <v>678.3211428571428</v>
      </c>
      <c r="CD443">
        <v>13.15224285714286</v>
      </c>
      <c r="CE443">
        <v>1.665979642857143</v>
      </c>
      <c r="CF443">
        <v>1.202179642857143</v>
      </c>
      <c r="CG443">
        <v>14.583025</v>
      </c>
      <c r="CH443">
        <v>9.628551071428573</v>
      </c>
      <c r="CI443">
        <v>1999.999285714286</v>
      </c>
      <c r="CJ443">
        <v>0.9799984642857142</v>
      </c>
      <c r="CK443">
        <v>0.02000193571428571</v>
      </c>
      <c r="CL443">
        <v>0</v>
      </c>
      <c r="CM443">
        <v>747.6452500000001</v>
      </c>
      <c r="CN443">
        <v>5.00097</v>
      </c>
      <c r="CO443">
        <v>14901.8</v>
      </c>
      <c r="CP443">
        <v>16707.55714285714</v>
      </c>
      <c r="CQ443">
        <v>38.44599999999999</v>
      </c>
      <c r="CR443">
        <v>39.098</v>
      </c>
      <c r="CS443">
        <v>38.5</v>
      </c>
      <c r="CT443">
        <v>38.58449999999999</v>
      </c>
      <c r="CU443">
        <v>38.85474999999999</v>
      </c>
      <c r="CV443">
        <v>1955.099285714286</v>
      </c>
      <c r="CW443">
        <v>39.9</v>
      </c>
      <c r="CX443">
        <v>0</v>
      </c>
      <c r="CY443">
        <v>1664381178.4</v>
      </c>
      <c r="CZ443">
        <v>0</v>
      </c>
      <c r="DA443">
        <v>0</v>
      </c>
      <c r="DB443" t="s">
        <v>356</v>
      </c>
      <c r="DC443">
        <v>1663859321.1</v>
      </c>
      <c r="DD443">
        <v>1663859315.6</v>
      </c>
      <c r="DE443">
        <v>0</v>
      </c>
      <c r="DF443">
        <v>0.196</v>
      </c>
      <c r="DG443">
        <v>-0.001</v>
      </c>
      <c r="DH443">
        <v>-5.941</v>
      </c>
      <c r="DI443">
        <v>-0.174</v>
      </c>
      <c r="DJ443">
        <v>1500</v>
      </c>
      <c r="DK443">
        <v>17</v>
      </c>
      <c r="DL443">
        <v>0.13</v>
      </c>
      <c r="DM443">
        <v>0.04</v>
      </c>
      <c r="DN443">
        <v>-57.7631175</v>
      </c>
      <c r="DO443">
        <v>-3.547471294558925</v>
      </c>
      <c r="DP443">
        <v>0.3441735644173591</v>
      </c>
      <c r="DQ443">
        <v>0</v>
      </c>
      <c r="DR443">
        <v>5.09009825</v>
      </c>
      <c r="DS443">
        <v>-0.3055950844277681</v>
      </c>
      <c r="DT443">
        <v>0.02988707922225762</v>
      </c>
      <c r="DU443">
        <v>0</v>
      </c>
      <c r="DV443">
        <v>0</v>
      </c>
      <c r="DW443">
        <v>2</v>
      </c>
      <c r="DX443" t="s">
        <v>357</v>
      </c>
      <c r="DY443">
        <v>2.98458</v>
      </c>
      <c r="DZ443">
        <v>2.71583</v>
      </c>
      <c r="EA443">
        <v>0.131133</v>
      </c>
      <c r="EB443">
        <v>0.137177</v>
      </c>
      <c r="EC443">
        <v>0.08978650000000001</v>
      </c>
      <c r="ED443">
        <v>0.06964819999999999</v>
      </c>
      <c r="EE443">
        <v>27578.7</v>
      </c>
      <c r="EF443">
        <v>27525.7</v>
      </c>
      <c r="EG443">
        <v>29492.3</v>
      </c>
      <c r="EH443">
        <v>29497.9</v>
      </c>
      <c r="EI443">
        <v>35582.4</v>
      </c>
      <c r="EJ443">
        <v>36493.4</v>
      </c>
      <c r="EK443">
        <v>41561.5</v>
      </c>
      <c r="EL443">
        <v>42031.9</v>
      </c>
      <c r="EM443">
        <v>1.9731</v>
      </c>
      <c r="EN443">
        <v>1.93528</v>
      </c>
      <c r="EO443">
        <v>0.115372</v>
      </c>
      <c r="EP443">
        <v>0</v>
      </c>
      <c r="EQ443">
        <v>23.1104</v>
      </c>
      <c r="ER443">
        <v>999.9</v>
      </c>
      <c r="ES443">
        <v>40.3</v>
      </c>
      <c r="ET443">
        <v>28.4</v>
      </c>
      <c r="EU443">
        <v>17.125</v>
      </c>
      <c r="EV443">
        <v>62.9435</v>
      </c>
      <c r="EW443">
        <v>33.0609</v>
      </c>
      <c r="EX443">
        <v>1</v>
      </c>
      <c r="EY443">
        <v>-0.163783</v>
      </c>
      <c r="EZ443">
        <v>1.02712</v>
      </c>
      <c r="FA443">
        <v>20.3835</v>
      </c>
      <c r="FB443">
        <v>5.21819</v>
      </c>
      <c r="FC443">
        <v>12.0099</v>
      </c>
      <c r="FD443">
        <v>4.9896</v>
      </c>
      <c r="FE443">
        <v>3.2885</v>
      </c>
      <c r="FF443">
        <v>9999</v>
      </c>
      <c r="FG443">
        <v>9999</v>
      </c>
      <c r="FH443">
        <v>9999</v>
      </c>
      <c r="FI443">
        <v>268.1</v>
      </c>
      <c r="FJ443">
        <v>1.86702</v>
      </c>
      <c r="FK443">
        <v>1.86609</v>
      </c>
      <c r="FL443">
        <v>1.86554</v>
      </c>
      <c r="FM443">
        <v>1.86553</v>
      </c>
      <c r="FN443">
        <v>1.8673</v>
      </c>
      <c r="FO443">
        <v>1.86981</v>
      </c>
      <c r="FP443">
        <v>1.86848</v>
      </c>
      <c r="FQ443">
        <v>1.86996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-3.912</v>
      </c>
      <c r="GF443">
        <v>-0.1366</v>
      </c>
      <c r="GG443">
        <v>-1.924539205026614</v>
      </c>
      <c r="GH443">
        <v>-0.003472570976848066</v>
      </c>
      <c r="GI443">
        <v>7.724417303660118E-07</v>
      </c>
      <c r="GJ443">
        <v>-2.052396271755168E-10</v>
      </c>
      <c r="GK443">
        <v>-0.1837585470287317</v>
      </c>
      <c r="GL443">
        <v>-0.01104087791735834</v>
      </c>
      <c r="GM443">
        <v>0.001110027317673367</v>
      </c>
      <c r="GN443">
        <v>-2.007286811265012E-05</v>
      </c>
      <c r="GO443">
        <v>4</v>
      </c>
      <c r="GP443">
        <v>2317</v>
      </c>
      <c r="GQ443">
        <v>1</v>
      </c>
      <c r="GR443">
        <v>22</v>
      </c>
      <c r="GS443">
        <v>8697.5</v>
      </c>
      <c r="GT443">
        <v>8697.6</v>
      </c>
      <c r="GU443">
        <v>1.58936</v>
      </c>
      <c r="GV443">
        <v>2.2168</v>
      </c>
      <c r="GW443">
        <v>1.39648</v>
      </c>
      <c r="GX443">
        <v>2.33643</v>
      </c>
      <c r="GY443">
        <v>1.49536</v>
      </c>
      <c r="GZ443">
        <v>2.34985</v>
      </c>
      <c r="HA443">
        <v>32.5982</v>
      </c>
      <c r="HB443">
        <v>15.892</v>
      </c>
      <c r="HC443">
        <v>18</v>
      </c>
      <c r="HD443">
        <v>519.409</v>
      </c>
      <c r="HE443">
        <v>451.352</v>
      </c>
      <c r="HF443">
        <v>22.1191</v>
      </c>
      <c r="HG443">
        <v>25.3832</v>
      </c>
      <c r="HH443">
        <v>29.9999</v>
      </c>
      <c r="HI443">
        <v>25.4199</v>
      </c>
      <c r="HJ443">
        <v>25.3731</v>
      </c>
      <c r="HK443">
        <v>31.9171</v>
      </c>
      <c r="HL443">
        <v>22.2627</v>
      </c>
      <c r="HM443">
        <v>27.2694</v>
      </c>
      <c r="HN443">
        <v>22.1251</v>
      </c>
      <c r="HO443">
        <v>727.6319999999999</v>
      </c>
      <c r="HP443">
        <v>13.3045</v>
      </c>
      <c r="HQ443">
        <v>100.881</v>
      </c>
      <c r="HR443">
        <v>100.95</v>
      </c>
    </row>
    <row r="444" spans="1:226">
      <c r="A444">
        <v>428</v>
      </c>
      <c r="B444">
        <v>1664381179.1</v>
      </c>
      <c r="C444">
        <v>4974.099999904633</v>
      </c>
      <c r="D444" t="s">
        <v>1222</v>
      </c>
      <c r="E444" t="s">
        <v>1223</v>
      </c>
      <c r="F444">
        <v>5</v>
      </c>
      <c r="G444" t="s">
        <v>1137</v>
      </c>
      <c r="H444" t="s">
        <v>354</v>
      </c>
      <c r="I444">
        <v>1664381171.6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720.7917562349162</v>
      </c>
      <c r="AK444">
        <v>673.2240787878787</v>
      </c>
      <c r="AL444">
        <v>3.385228448378062</v>
      </c>
      <c r="AM444">
        <v>64.68580129579048</v>
      </c>
      <c r="AN444">
        <f>(AP444 - AO444 + BO444*1E3/(8.314*(BQ444+273.15)) * AR444/BN444 * AQ444) * BN444/(100*BB444) * 1000/(1000 - AP444)</f>
        <v>0</v>
      </c>
      <c r="AO444">
        <v>13.20075959818727</v>
      </c>
      <c r="AP444">
        <v>18.19710363636364</v>
      </c>
      <c r="AQ444">
        <v>-4.532588345040269E-05</v>
      </c>
      <c r="AR444">
        <v>104.0483672681658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1664381171.6</v>
      </c>
      <c r="BH444">
        <v>637.8232592592592</v>
      </c>
      <c r="BI444">
        <v>696.0424074074073</v>
      </c>
      <c r="BJ444">
        <v>18.21594074074074</v>
      </c>
      <c r="BK444">
        <v>13.17334444444444</v>
      </c>
      <c r="BL444">
        <v>641.7124074074075</v>
      </c>
      <c r="BM444">
        <v>18.35252592592592</v>
      </c>
      <c r="BN444">
        <v>500.058888888889</v>
      </c>
      <c r="BO444">
        <v>91.40519629629628</v>
      </c>
      <c r="BP444">
        <v>0.09999111111111111</v>
      </c>
      <c r="BQ444">
        <v>24.98271111111112</v>
      </c>
      <c r="BR444">
        <v>25.00312592592593</v>
      </c>
      <c r="BS444">
        <v>999.9000000000001</v>
      </c>
      <c r="BT444">
        <v>0</v>
      </c>
      <c r="BU444">
        <v>0</v>
      </c>
      <c r="BV444">
        <v>10003.19740740741</v>
      </c>
      <c r="BW444">
        <v>0</v>
      </c>
      <c r="BX444">
        <v>7.869059999999998</v>
      </c>
      <c r="BY444">
        <v>-58.21897037037037</v>
      </c>
      <c r="BZ444">
        <v>649.6573333333333</v>
      </c>
      <c r="CA444">
        <v>705.3341851851852</v>
      </c>
      <c r="CB444">
        <v>5.042595555555555</v>
      </c>
      <c r="CC444">
        <v>696.0424074074073</v>
      </c>
      <c r="CD444">
        <v>13.17334444444444</v>
      </c>
      <c r="CE444">
        <v>1.665031111111111</v>
      </c>
      <c r="CF444">
        <v>1.204112962962963</v>
      </c>
      <c r="CG444">
        <v>14.57421111111111</v>
      </c>
      <c r="CH444">
        <v>9.652475555555554</v>
      </c>
      <c r="CI444">
        <v>2000.00037037037</v>
      </c>
      <c r="CJ444">
        <v>0.979998111111111</v>
      </c>
      <c r="CK444">
        <v>0.02000228888888888</v>
      </c>
      <c r="CL444">
        <v>0</v>
      </c>
      <c r="CM444">
        <v>747.6372592592592</v>
      </c>
      <c r="CN444">
        <v>5.00097</v>
      </c>
      <c r="CO444">
        <v>14901.34814814815</v>
      </c>
      <c r="CP444">
        <v>16707.55185185185</v>
      </c>
      <c r="CQ444">
        <v>38.437</v>
      </c>
      <c r="CR444">
        <v>39.07599999999999</v>
      </c>
      <c r="CS444">
        <v>38.49066666666667</v>
      </c>
      <c r="CT444">
        <v>38.562</v>
      </c>
      <c r="CU444">
        <v>38.833</v>
      </c>
      <c r="CV444">
        <v>1955.09962962963</v>
      </c>
      <c r="CW444">
        <v>39.90074074074074</v>
      </c>
      <c r="CX444">
        <v>0</v>
      </c>
      <c r="CY444">
        <v>1664381183.2</v>
      </c>
      <c r="CZ444">
        <v>0</v>
      </c>
      <c r="DA444">
        <v>0</v>
      </c>
      <c r="DB444" t="s">
        <v>356</v>
      </c>
      <c r="DC444">
        <v>1663859321.1</v>
      </c>
      <c r="DD444">
        <v>1663859315.6</v>
      </c>
      <c r="DE444">
        <v>0</v>
      </c>
      <c r="DF444">
        <v>0.196</v>
      </c>
      <c r="DG444">
        <v>-0.001</v>
      </c>
      <c r="DH444">
        <v>-5.941</v>
      </c>
      <c r="DI444">
        <v>-0.174</v>
      </c>
      <c r="DJ444">
        <v>1500</v>
      </c>
      <c r="DK444">
        <v>17</v>
      </c>
      <c r="DL444">
        <v>0.13</v>
      </c>
      <c r="DM444">
        <v>0.04</v>
      </c>
      <c r="DN444">
        <v>-58.054525</v>
      </c>
      <c r="DO444">
        <v>-3.165338836773</v>
      </c>
      <c r="DP444">
        <v>0.3059420948071713</v>
      </c>
      <c r="DQ444">
        <v>0</v>
      </c>
      <c r="DR444">
        <v>5.059783749999999</v>
      </c>
      <c r="DS444">
        <v>-0.3421313696060158</v>
      </c>
      <c r="DT444">
        <v>0.0339873290865508</v>
      </c>
      <c r="DU444">
        <v>0</v>
      </c>
      <c r="DV444">
        <v>0</v>
      </c>
      <c r="DW444">
        <v>2</v>
      </c>
      <c r="DX444" t="s">
        <v>357</v>
      </c>
      <c r="DY444">
        <v>2.98472</v>
      </c>
      <c r="DZ444">
        <v>2.71566</v>
      </c>
      <c r="EA444">
        <v>0.133439</v>
      </c>
      <c r="EB444">
        <v>0.139385</v>
      </c>
      <c r="EC444">
        <v>0.089742</v>
      </c>
      <c r="ED444">
        <v>0.06980889999999999</v>
      </c>
      <c r="EE444">
        <v>27506</v>
      </c>
      <c r="EF444">
        <v>27455.5</v>
      </c>
      <c r="EG444">
        <v>29492.8</v>
      </c>
      <c r="EH444">
        <v>29498</v>
      </c>
      <c r="EI444">
        <v>35585.1</v>
      </c>
      <c r="EJ444">
        <v>36487.2</v>
      </c>
      <c r="EK444">
        <v>41562.6</v>
      </c>
      <c r="EL444">
        <v>42032.1</v>
      </c>
      <c r="EM444">
        <v>1.9732</v>
      </c>
      <c r="EN444">
        <v>1.93547</v>
      </c>
      <c r="EO444">
        <v>0.115056</v>
      </c>
      <c r="EP444">
        <v>0</v>
      </c>
      <c r="EQ444">
        <v>23.1124</v>
      </c>
      <c r="ER444">
        <v>999.9</v>
      </c>
      <c r="ES444">
        <v>40.3</v>
      </c>
      <c r="ET444">
        <v>28.4</v>
      </c>
      <c r="EU444">
        <v>17.1254</v>
      </c>
      <c r="EV444">
        <v>63.0435</v>
      </c>
      <c r="EW444">
        <v>33.101</v>
      </c>
      <c r="EX444">
        <v>1</v>
      </c>
      <c r="EY444">
        <v>-0.164012</v>
      </c>
      <c r="EZ444">
        <v>0.983622</v>
      </c>
      <c r="FA444">
        <v>20.3839</v>
      </c>
      <c r="FB444">
        <v>5.21879</v>
      </c>
      <c r="FC444">
        <v>12.0099</v>
      </c>
      <c r="FD444">
        <v>4.98955</v>
      </c>
      <c r="FE444">
        <v>3.2885</v>
      </c>
      <c r="FF444">
        <v>9999</v>
      </c>
      <c r="FG444">
        <v>9999</v>
      </c>
      <c r="FH444">
        <v>9999</v>
      </c>
      <c r="FI444">
        <v>268.1</v>
      </c>
      <c r="FJ444">
        <v>1.86704</v>
      </c>
      <c r="FK444">
        <v>1.86609</v>
      </c>
      <c r="FL444">
        <v>1.86554</v>
      </c>
      <c r="FM444">
        <v>1.86551</v>
      </c>
      <c r="FN444">
        <v>1.86734</v>
      </c>
      <c r="FO444">
        <v>1.86983</v>
      </c>
      <c r="FP444">
        <v>1.8685</v>
      </c>
      <c r="FQ444">
        <v>1.86996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-3.957</v>
      </c>
      <c r="GF444">
        <v>-0.1367</v>
      </c>
      <c r="GG444">
        <v>-1.924539205026614</v>
      </c>
      <c r="GH444">
        <v>-0.003472570976848066</v>
      </c>
      <c r="GI444">
        <v>7.724417303660118E-07</v>
      </c>
      <c r="GJ444">
        <v>-2.052396271755168E-10</v>
      </c>
      <c r="GK444">
        <v>-0.1837585470287317</v>
      </c>
      <c r="GL444">
        <v>-0.01104087791735834</v>
      </c>
      <c r="GM444">
        <v>0.001110027317673367</v>
      </c>
      <c r="GN444">
        <v>-2.007286811265012E-05</v>
      </c>
      <c r="GO444">
        <v>4</v>
      </c>
      <c r="GP444">
        <v>2317</v>
      </c>
      <c r="GQ444">
        <v>1</v>
      </c>
      <c r="GR444">
        <v>22</v>
      </c>
      <c r="GS444">
        <v>8697.6</v>
      </c>
      <c r="GT444">
        <v>8697.700000000001</v>
      </c>
      <c r="GU444">
        <v>1.62109</v>
      </c>
      <c r="GV444">
        <v>2.20703</v>
      </c>
      <c r="GW444">
        <v>1.39648</v>
      </c>
      <c r="GX444">
        <v>2.33643</v>
      </c>
      <c r="GY444">
        <v>1.49536</v>
      </c>
      <c r="GZ444">
        <v>2.45117</v>
      </c>
      <c r="HA444">
        <v>32.5982</v>
      </c>
      <c r="HB444">
        <v>15.9007</v>
      </c>
      <c r="HC444">
        <v>18</v>
      </c>
      <c r="HD444">
        <v>519.466</v>
      </c>
      <c r="HE444">
        <v>451.457</v>
      </c>
      <c r="HF444">
        <v>22.1141</v>
      </c>
      <c r="HG444">
        <v>25.3832</v>
      </c>
      <c r="HH444">
        <v>29.9999</v>
      </c>
      <c r="HI444">
        <v>25.4191</v>
      </c>
      <c r="HJ444">
        <v>25.3709</v>
      </c>
      <c r="HK444">
        <v>32.4796</v>
      </c>
      <c r="HL444">
        <v>21.979</v>
      </c>
      <c r="HM444">
        <v>27.2694</v>
      </c>
      <c r="HN444">
        <v>22.1207</v>
      </c>
      <c r="HO444">
        <v>740.99</v>
      </c>
      <c r="HP444">
        <v>13.3446</v>
      </c>
      <c r="HQ444">
        <v>100.884</v>
      </c>
      <c r="HR444">
        <v>100.95</v>
      </c>
    </row>
    <row r="445" spans="1:226">
      <c r="A445">
        <v>429</v>
      </c>
      <c r="B445">
        <v>1664381184.1</v>
      </c>
      <c r="C445">
        <v>4979.099999904633</v>
      </c>
      <c r="D445" t="s">
        <v>1224</v>
      </c>
      <c r="E445" t="s">
        <v>1225</v>
      </c>
      <c r="F445">
        <v>5</v>
      </c>
      <c r="G445" t="s">
        <v>1137</v>
      </c>
      <c r="H445" t="s">
        <v>354</v>
      </c>
      <c r="I445">
        <v>1664381176.314285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737.7589266285964</v>
      </c>
      <c r="AK445">
        <v>690.085218181818</v>
      </c>
      <c r="AL445">
        <v>3.373172701222365</v>
      </c>
      <c r="AM445">
        <v>64.68580129579048</v>
      </c>
      <c r="AN445">
        <f>(AP445 - AO445 + BO445*1E3/(8.314*(BQ445+273.15)) * AR445/BN445 * AQ445) * BN445/(100*BB445) * 1000/(1000 - AP445)</f>
        <v>0</v>
      </c>
      <c r="AO445">
        <v>13.2402709978643</v>
      </c>
      <c r="AP445">
        <v>18.19082060606061</v>
      </c>
      <c r="AQ445">
        <v>-1.829527222268112E-05</v>
      </c>
      <c r="AR445">
        <v>104.0483672681658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1664381176.314285</v>
      </c>
      <c r="BH445">
        <v>653.407</v>
      </c>
      <c r="BI445">
        <v>711.8384285714285</v>
      </c>
      <c r="BJ445">
        <v>18.20482142857143</v>
      </c>
      <c r="BK445">
        <v>13.20113571428571</v>
      </c>
      <c r="BL445">
        <v>657.3386785714287</v>
      </c>
      <c r="BM445">
        <v>18.34151428571429</v>
      </c>
      <c r="BN445">
        <v>500.0601071428572</v>
      </c>
      <c r="BO445">
        <v>91.40474285714286</v>
      </c>
      <c r="BP445">
        <v>0.09999817857142858</v>
      </c>
      <c r="BQ445">
        <v>24.980125</v>
      </c>
      <c r="BR445">
        <v>25.004125</v>
      </c>
      <c r="BS445">
        <v>999.9000000000002</v>
      </c>
      <c r="BT445">
        <v>0</v>
      </c>
      <c r="BU445">
        <v>0</v>
      </c>
      <c r="BV445">
        <v>10003.28464285714</v>
      </c>
      <c r="BW445">
        <v>0</v>
      </c>
      <c r="BX445">
        <v>7.869059999999998</v>
      </c>
      <c r="BY445">
        <v>-58.43128928571428</v>
      </c>
      <c r="BZ445">
        <v>665.5227142857144</v>
      </c>
      <c r="CA445">
        <v>721.3616071428572</v>
      </c>
      <c r="CB445">
        <v>5.003681428571428</v>
      </c>
      <c r="CC445">
        <v>711.8384285714285</v>
      </c>
      <c r="CD445">
        <v>13.20113571428571</v>
      </c>
      <c r="CE445">
        <v>1.664006071428572</v>
      </c>
      <c r="CF445">
        <v>1.206646071428571</v>
      </c>
      <c r="CG445">
        <v>14.564675</v>
      </c>
      <c r="CH445">
        <v>9.683770357142858</v>
      </c>
      <c r="CI445">
        <v>1999.983571428571</v>
      </c>
      <c r="CJ445">
        <v>0.9799979285714285</v>
      </c>
      <c r="CK445">
        <v>0.02000247142857142</v>
      </c>
      <c r="CL445">
        <v>0</v>
      </c>
      <c r="CM445">
        <v>747.5442857142856</v>
      </c>
      <c r="CN445">
        <v>5.00097</v>
      </c>
      <c r="CO445">
        <v>14898.15357142857</v>
      </c>
      <c r="CP445">
        <v>16707.41428571428</v>
      </c>
      <c r="CQ445">
        <v>38.43257142857142</v>
      </c>
      <c r="CR445">
        <v>39.06424999999999</v>
      </c>
      <c r="CS445">
        <v>38.473</v>
      </c>
      <c r="CT445">
        <v>38.562</v>
      </c>
      <c r="CU445">
        <v>38.81424999999999</v>
      </c>
      <c r="CV445">
        <v>1955.082857142857</v>
      </c>
      <c r="CW445">
        <v>39.90071428571429</v>
      </c>
      <c r="CX445">
        <v>0</v>
      </c>
      <c r="CY445">
        <v>1664381188</v>
      </c>
      <c r="CZ445">
        <v>0</v>
      </c>
      <c r="DA445">
        <v>0</v>
      </c>
      <c r="DB445" t="s">
        <v>356</v>
      </c>
      <c r="DC445">
        <v>1663859321.1</v>
      </c>
      <c r="DD445">
        <v>1663859315.6</v>
      </c>
      <c r="DE445">
        <v>0</v>
      </c>
      <c r="DF445">
        <v>0.196</v>
      </c>
      <c r="DG445">
        <v>-0.001</v>
      </c>
      <c r="DH445">
        <v>-5.941</v>
      </c>
      <c r="DI445">
        <v>-0.174</v>
      </c>
      <c r="DJ445">
        <v>1500</v>
      </c>
      <c r="DK445">
        <v>17</v>
      </c>
      <c r="DL445">
        <v>0.13</v>
      </c>
      <c r="DM445">
        <v>0.04</v>
      </c>
      <c r="DN445">
        <v>-58.25346097560976</v>
      </c>
      <c r="DO445">
        <v>-2.794879442508639</v>
      </c>
      <c r="DP445">
        <v>0.2788200336418165</v>
      </c>
      <c r="DQ445">
        <v>0</v>
      </c>
      <c r="DR445">
        <v>5.031293658536585</v>
      </c>
      <c r="DS445">
        <v>-0.4572244599303236</v>
      </c>
      <c r="DT445">
        <v>0.04586265938254667</v>
      </c>
      <c r="DU445">
        <v>0</v>
      </c>
      <c r="DV445">
        <v>0</v>
      </c>
      <c r="DW445">
        <v>2</v>
      </c>
      <c r="DX445" t="s">
        <v>357</v>
      </c>
      <c r="DY445">
        <v>2.98458</v>
      </c>
      <c r="DZ445">
        <v>2.71561</v>
      </c>
      <c r="EA445">
        <v>0.135714</v>
      </c>
      <c r="EB445">
        <v>0.141569</v>
      </c>
      <c r="EC445">
        <v>0.08972140000000001</v>
      </c>
      <c r="ED445">
        <v>0.06997780000000001</v>
      </c>
      <c r="EE445">
        <v>27434.5</v>
      </c>
      <c r="EF445">
        <v>27386</v>
      </c>
      <c r="EG445">
        <v>29493.5</v>
      </c>
      <c r="EH445">
        <v>29498.2</v>
      </c>
      <c r="EI445">
        <v>35586.7</v>
      </c>
      <c r="EJ445">
        <v>36480.6</v>
      </c>
      <c r="EK445">
        <v>41563.4</v>
      </c>
      <c r="EL445">
        <v>42032.2</v>
      </c>
      <c r="EM445">
        <v>1.97302</v>
      </c>
      <c r="EN445">
        <v>1.9356</v>
      </c>
      <c r="EO445">
        <v>0.115745</v>
      </c>
      <c r="EP445">
        <v>0</v>
      </c>
      <c r="EQ445">
        <v>23.1124</v>
      </c>
      <c r="ER445">
        <v>999.9</v>
      </c>
      <c r="ES445">
        <v>40.3</v>
      </c>
      <c r="ET445">
        <v>28.4</v>
      </c>
      <c r="EU445">
        <v>17.1249</v>
      </c>
      <c r="EV445">
        <v>63.0835</v>
      </c>
      <c r="EW445">
        <v>32.9768</v>
      </c>
      <c r="EX445">
        <v>1</v>
      </c>
      <c r="EY445">
        <v>-0.164014</v>
      </c>
      <c r="EZ445">
        <v>0.957982</v>
      </c>
      <c r="FA445">
        <v>20.384</v>
      </c>
      <c r="FB445">
        <v>5.21864</v>
      </c>
      <c r="FC445">
        <v>12.0099</v>
      </c>
      <c r="FD445">
        <v>4.98955</v>
      </c>
      <c r="FE445">
        <v>3.28858</v>
      </c>
      <c r="FF445">
        <v>9999</v>
      </c>
      <c r="FG445">
        <v>9999</v>
      </c>
      <c r="FH445">
        <v>9999</v>
      </c>
      <c r="FI445">
        <v>268.1</v>
      </c>
      <c r="FJ445">
        <v>1.86701</v>
      </c>
      <c r="FK445">
        <v>1.86612</v>
      </c>
      <c r="FL445">
        <v>1.86553</v>
      </c>
      <c r="FM445">
        <v>1.86553</v>
      </c>
      <c r="FN445">
        <v>1.86734</v>
      </c>
      <c r="FO445">
        <v>1.86981</v>
      </c>
      <c r="FP445">
        <v>1.8685</v>
      </c>
      <c r="FQ445">
        <v>1.86996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-4.002</v>
      </c>
      <c r="GF445">
        <v>-0.1369</v>
      </c>
      <c r="GG445">
        <v>-1.924539205026614</v>
      </c>
      <c r="GH445">
        <v>-0.003472570976848066</v>
      </c>
      <c r="GI445">
        <v>7.724417303660118E-07</v>
      </c>
      <c r="GJ445">
        <v>-2.052396271755168E-10</v>
      </c>
      <c r="GK445">
        <v>-0.1837585470287317</v>
      </c>
      <c r="GL445">
        <v>-0.01104087791735834</v>
      </c>
      <c r="GM445">
        <v>0.001110027317673367</v>
      </c>
      <c r="GN445">
        <v>-2.007286811265012E-05</v>
      </c>
      <c r="GO445">
        <v>4</v>
      </c>
      <c r="GP445">
        <v>2317</v>
      </c>
      <c r="GQ445">
        <v>1</v>
      </c>
      <c r="GR445">
        <v>22</v>
      </c>
      <c r="GS445">
        <v>8697.700000000001</v>
      </c>
      <c r="GT445">
        <v>8697.799999999999</v>
      </c>
      <c r="GU445">
        <v>1.64673</v>
      </c>
      <c r="GV445">
        <v>2.20703</v>
      </c>
      <c r="GW445">
        <v>1.39648</v>
      </c>
      <c r="GX445">
        <v>2.33521</v>
      </c>
      <c r="GY445">
        <v>1.49536</v>
      </c>
      <c r="GZ445">
        <v>2.4646</v>
      </c>
      <c r="HA445">
        <v>32.5982</v>
      </c>
      <c r="HB445">
        <v>15.9007</v>
      </c>
      <c r="HC445">
        <v>18</v>
      </c>
      <c r="HD445">
        <v>519.351</v>
      </c>
      <c r="HE445">
        <v>451.534</v>
      </c>
      <c r="HF445">
        <v>22.1137</v>
      </c>
      <c r="HG445">
        <v>25.3811</v>
      </c>
      <c r="HH445">
        <v>29.9999</v>
      </c>
      <c r="HI445">
        <v>25.4189</v>
      </c>
      <c r="HJ445">
        <v>25.3709</v>
      </c>
      <c r="HK445">
        <v>32.9944</v>
      </c>
      <c r="HL445">
        <v>21.6808</v>
      </c>
      <c r="HM445">
        <v>27.2694</v>
      </c>
      <c r="HN445">
        <v>22.1198</v>
      </c>
      <c r="HO445">
        <v>754.347</v>
      </c>
      <c r="HP445">
        <v>13.3827</v>
      </c>
      <c r="HQ445">
        <v>100.886</v>
      </c>
      <c r="HR445">
        <v>100.95</v>
      </c>
    </row>
    <row r="446" spans="1:226">
      <c r="A446">
        <v>430</v>
      </c>
      <c r="B446">
        <v>1664381189.1</v>
      </c>
      <c r="C446">
        <v>4984.099999904633</v>
      </c>
      <c r="D446" t="s">
        <v>1226</v>
      </c>
      <c r="E446" t="s">
        <v>1227</v>
      </c>
      <c r="F446">
        <v>5</v>
      </c>
      <c r="G446" t="s">
        <v>1137</v>
      </c>
      <c r="H446" t="s">
        <v>354</v>
      </c>
      <c r="I446">
        <v>1664381181.6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754.3323418167533</v>
      </c>
      <c r="AK446">
        <v>706.7458606060601</v>
      </c>
      <c r="AL446">
        <v>3.311630172052737</v>
      </c>
      <c r="AM446">
        <v>64.68580129579048</v>
      </c>
      <c r="AN446">
        <f>(AP446 - AO446 + BO446*1E3/(8.314*(BQ446+273.15)) * AR446/BN446 * AQ446) * BN446/(100*BB446) * 1000/(1000 - AP446)</f>
        <v>0</v>
      </c>
      <c r="AO446">
        <v>13.27597935588189</v>
      </c>
      <c r="AP446">
        <v>18.18336424242424</v>
      </c>
      <c r="AQ446">
        <v>-2.505966433584896E-05</v>
      </c>
      <c r="AR446">
        <v>104.0483672681658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1664381181.6</v>
      </c>
      <c r="BH446">
        <v>670.8774444444446</v>
      </c>
      <c r="BI446">
        <v>729.3297407407407</v>
      </c>
      <c r="BJ446">
        <v>18.19394074074074</v>
      </c>
      <c r="BK446">
        <v>13.23957777777778</v>
      </c>
      <c r="BL446">
        <v>674.8567037037037</v>
      </c>
      <c r="BM446">
        <v>18.33072962962963</v>
      </c>
      <c r="BN446">
        <v>500.071962962963</v>
      </c>
      <c r="BO446">
        <v>91.40497407407408</v>
      </c>
      <c r="BP446">
        <v>0.1000012740740741</v>
      </c>
      <c r="BQ446">
        <v>24.97960370370371</v>
      </c>
      <c r="BR446">
        <v>25.00693703703704</v>
      </c>
      <c r="BS446">
        <v>999.9000000000001</v>
      </c>
      <c r="BT446">
        <v>0</v>
      </c>
      <c r="BU446">
        <v>0</v>
      </c>
      <c r="BV446">
        <v>9997.571851851852</v>
      </c>
      <c r="BW446">
        <v>0</v>
      </c>
      <c r="BX446">
        <v>7.869059999999998</v>
      </c>
      <c r="BY446">
        <v>-58.45227037037037</v>
      </c>
      <c r="BZ446">
        <v>683.3094444444445</v>
      </c>
      <c r="CA446">
        <v>739.1157407407408</v>
      </c>
      <c r="CB446">
        <v>4.954354444444444</v>
      </c>
      <c r="CC446">
        <v>729.3297407407407</v>
      </c>
      <c r="CD446">
        <v>13.23957777777778</v>
      </c>
      <c r="CE446">
        <v>1.663015185185185</v>
      </c>
      <c r="CF446">
        <v>1.210162962962963</v>
      </c>
      <c r="CG446">
        <v>14.55544814814815</v>
      </c>
      <c r="CH446">
        <v>9.727128518518519</v>
      </c>
      <c r="CI446">
        <v>2000.002962962963</v>
      </c>
      <c r="CJ446">
        <v>0.979998111111111</v>
      </c>
      <c r="CK446">
        <v>0.02000228888888888</v>
      </c>
      <c r="CL446">
        <v>0</v>
      </c>
      <c r="CM446">
        <v>747.1961851851853</v>
      </c>
      <c r="CN446">
        <v>5.00097</v>
      </c>
      <c r="CO446">
        <v>14892.58888888889</v>
      </c>
      <c r="CP446">
        <v>16707.58888888889</v>
      </c>
      <c r="CQ446">
        <v>38.42092592592593</v>
      </c>
      <c r="CR446">
        <v>39.062</v>
      </c>
      <c r="CS446">
        <v>38.45099999999999</v>
      </c>
      <c r="CT446">
        <v>38.5574074074074</v>
      </c>
      <c r="CU446">
        <v>38.812</v>
      </c>
      <c r="CV446">
        <v>1955.102222222223</v>
      </c>
      <c r="CW446">
        <v>39.90074074074074</v>
      </c>
      <c r="CX446">
        <v>0</v>
      </c>
      <c r="CY446">
        <v>1664381192.8</v>
      </c>
      <c r="CZ446">
        <v>0</v>
      </c>
      <c r="DA446">
        <v>0</v>
      </c>
      <c r="DB446" t="s">
        <v>356</v>
      </c>
      <c r="DC446">
        <v>1663859321.1</v>
      </c>
      <c r="DD446">
        <v>1663859315.6</v>
      </c>
      <c r="DE446">
        <v>0</v>
      </c>
      <c r="DF446">
        <v>0.196</v>
      </c>
      <c r="DG446">
        <v>-0.001</v>
      </c>
      <c r="DH446">
        <v>-5.941</v>
      </c>
      <c r="DI446">
        <v>-0.174</v>
      </c>
      <c r="DJ446">
        <v>1500</v>
      </c>
      <c r="DK446">
        <v>17</v>
      </c>
      <c r="DL446">
        <v>0.13</v>
      </c>
      <c r="DM446">
        <v>0.04</v>
      </c>
      <c r="DN446">
        <v>-58.39351463414635</v>
      </c>
      <c r="DO446">
        <v>-0.4998815331010396</v>
      </c>
      <c r="DP446">
        <v>0.2275986492747599</v>
      </c>
      <c r="DQ446">
        <v>0</v>
      </c>
      <c r="DR446">
        <v>4.982081219512196</v>
      </c>
      <c r="DS446">
        <v>-0.552758257839728</v>
      </c>
      <c r="DT446">
        <v>0.05481966360736798</v>
      </c>
      <c r="DU446">
        <v>0</v>
      </c>
      <c r="DV446">
        <v>0</v>
      </c>
      <c r="DW446">
        <v>2</v>
      </c>
      <c r="DX446" t="s">
        <v>357</v>
      </c>
      <c r="DY446">
        <v>2.98459</v>
      </c>
      <c r="DZ446">
        <v>2.71559</v>
      </c>
      <c r="EA446">
        <v>0.13792</v>
      </c>
      <c r="EB446">
        <v>0.143559</v>
      </c>
      <c r="EC446">
        <v>0.0896947</v>
      </c>
      <c r="ED446">
        <v>0.07015250000000001</v>
      </c>
      <c r="EE446">
        <v>27364.2</v>
      </c>
      <c r="EF446">
        <v>27322.3</v>
      </c>
      <c r="EG446">
        <v>29493.2</v>
      </c>
      <c r="EH446">
        <v>29498</v>
      </c>
      <c r="EI446">
        <v>35587.7</v>
      </c>
      <c r="EJ446">
        <v>36473.6</v>
      </c>
      <c r="EK446">
        <v>41563.3</v>
      </c>
      <c r="EL446">
        <v>42032</v>
      </c>
      <c r="EM446">
        <v>1.97298</v>
      </c>
      <c r="EN446">
        <v>1.93582</v>
      </c>
      <c r="EO446">
        <v>0.115223</v>
      </c>
      <c r="EP446">
        <v>0</v>
      </c>
      <c r="EQ446">
        <v>23.1143</v>
      </c>
      <c r="ER446">
        <v>999.9</v>
      </c>
      <c r="ES446">
        <v>40.3</v>
      </c>
      <c r="ET446">
        <v>28.4</v>
      </c>
      <c r="EU446">
        <v>17.1244</v>
      </c>
      <c r="EV446">
        <v>62.4935</v>
      </c>
      <c r="EW446">
        <v>33.113</v>
      </c>
      <c r="EX446">
        <v>1</v>
      </c>
      <c r="EY446">
        <v>-0.164332</v>
      </c>
      <c r="EZ446">
        <v>0.989774</v>
      </c>
      <c r="FA446">
        <v>20.3836</v>
      </c>
      <c r="FB446">
        <v>5.21924</v>
      </c>
      <c r="FC446">
        <v>12.0099</v>
      </c>
      <c r="FD446">
        <v>4.9899</v>
      </c>
      <c r="FE446">
        <v>3.28865</v>
      </c>
      <c r="FF446">
        <v>9999</v>
      </c>
      <c r="FG446">
        <v>9999</v>
      </c>
      <c r="FH446">
        <v>9999</v>
      </c>
      <c r="FI446">
        <v>268.1</v>
      </c>
      <c r="FJ446">
        <v>1.86698</v>
      </c>
      <c r="FK446">
        <v>1.86611</v>
      </c>
      <c r="FL446">
        <v>1.86552</v>
      </c>
      <c r="FM446">
        <v>1.86553</v>
      </c>
      <c r="FN446">
        <v>1.86731</v>
      </c>
      <c r="FO446">
        <v>1.86981</v>
      </c>
      <c r="FP446">
        <v>1.86852</v>
      </c>
      <c r="FQ446">
        <v>1.86996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-4.046</v>
      </c>
      <c r="GF446">
        <v>-0.1369</v>
      </c>
      <c r="GG446">
        <v>-1.924539205026614</v>
      </c>
      <c r="GH446">
        <v>-0.003472570976848066</v>
      </c>
      <c r="GI446">
        <v>7.724417303660118E-07</v>
      </c>
      <c r="GJ446">
        <v>-2.052396271755168E-10</v>
      </c>
      <c r="GK446">
        <v>-0.1837585470287317</v>
      </c>
      <c r="GL446">
        <v>-0.01104087791735834</v>
      </c>
      <c r="GM446">
        <v>0.001110027317673367</v>
      </c>
      <c r="GN446">
        <v>-2.007286811265012E-05</v>
      </c>
      <c r="GO446">
        <v>4</v>
      </c>
      <c r="GP446">
        <v>2317</v>
      </c>
      <c r="GQ446">
        <v>1</v>
      </c>
      <c r="GR446">
        <v>22</v>
      </c>
      <c r="GS446">
        <v>8697.799999999999</v>
      </c>
      <c r="GT446">
        <v>8697.9</v>
      </c>
      <c r="GU446">
        <v>1.67725</v>
      </c>
      <c r="GV446">
        <v>2.20581</v>
      </c>
      <c r="GW446">
        <v>1.39648</v>
      </c>
      <c r="GX446">
        <v>2.33643</v>
      </c>
      <c r="GY446">
        <v>1.49536</v>
      </c>
      <c r="GZ446">
        <v>2.44263</v>
      </c>
      <c r="HA446">
        <v>32.5982</v>
      </c>
      <c r="HB446">
        <v>15.892</v>
      </c>
      <c r="HC446">
        <v>18</v>
      </c>
      <c r="HD446">
        <v>519.3</v>
      </c>
      <c r="HE446">
        <v>451.658</v>
      </c>
      <c r="HF446">
        <v>22.1131</v>
      </c>
      <c r="HG446">
        <v>25.3811</v>
      </c>
      <c r="HH446">
        <v>29.9999</v>
      </c>
      <c r="HI446">
        <v>25.417</v>
      </c>
      <c r="HJ446">
        <v>25.3692</v>
      </c>
      <c r="HK446">
        <v>33.6107</v>
      </c>
      <c r="HL446">
        <v>21.4026</v>
      </c>
      <c r="HM446">
        <v>27.2694</v>
      </c>
      <c r="HN446">
        <v>22.1069</v>
      </c>
      <c r="HO446">
        <v>774.381</v>
      </c>
      <c r="HP446">
        <v>13.4286</v>
      </c>
      <c r="HQ446">
        <v>100.885</v>
      </c>
      <c r="HR446">
        <v>100.95</v>
      </c>
    </row>
    <row r="447" spans="1:226">
      <c r="A447">
        <v>431</v>
      </c>
      <c r="B447">
        <v>1664381194.1</v>
      </c>
      <c r="C447">
        <v>4989.099999904633</v>
      </c>
      <c r="D447" t="s">
        <v>1228</v>
      </c>
      <c r="E447" t="s">
        <v>1229</v>
      </c>
      <c r="F447">
        <v>5</v>
      </c>
      <c r="G447" t="s">
        <v>1137</v>
      </c>
      <c r="H447" t="s">
        <v>354</v>
      </c>
      <c r="I447">
        <v>1664381186.314285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770.3726428132946</v>
      </c>
      <c r="AK447">
        <v>723.0796242424235</v>
      </c>
      <c r="AL447">
        <v>3.276399401421021</v>
      </c>
      <c r="AM447">
        <v>64.68580129579048</v>
      </c>
      <c r="AN447">
        <f>(AP447 - AO447 + BO447*1E3/(8.314*(BQ447+273.15)) * AR447/BN447 * AQ447) * BN447/(100*BB447) * 1000/(1000 - AP447)</f>
        <v>0</v>
      </c>
      <c r="AO447">
        <v>13.33707510574212</v>
      </c>
      <c r="AP447">
        <v>18.17731454545454</v>
      </c>
      <c r="AQ447">
        <v>-2.175410436941101E-05</v>
      </c>
      <c r="AR447">
        <v>104.0483672681658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1664381186.314285</v>
      </c>
      <c r="BH447">
        <v>686.33125</v>
      </c>
      <c r="BI447">
        <v>744.6641785714285</v>
      </c>
      <c r="BJ447">
        <v>18.18653214285714</v>
      </c>
      <c r="BK447">
        <v>13.28247142857143</v>
      </c>
      <c r="BL447">
        <v>690.3522857142859</v>
      </c>
      <c r="BM447">
        <v>18.32339285714286</v>
      </c>
      <c r="BN447">
        <v>500.0709285714286</v>
      </c>
      <c r="BO447">
        <v>91.40511785714286</v>
      </c>
      <c r="BP447">
        <v>0.09998465357142858</v>
      </c>
      <c r="BQ447">
        <v>24.97931785714286</v>
      </c>
      <c r="BR447">
        <v>25.010225</v>
      </c>
      <c r="BS447">
        <v>999.9000000000002</v>
      </c>
      <c r="BT447">
        <v>0</v>
      </c>
      <c r="BU447">
        <v>0</v>
      </c>
      <c r="BV447">
        <v>9995.156428571428</v>
      </c>
      <c r="BW447">
        <v>0</v>
      </c>
      <c r="BX447">
        <v>7.869059999999998</v>
      </c>
      <c r="BY447">
        <v>-58.33295</v>
      </c>
      <c r="BZ447">
        <v>699.0443214285715</v>
      </c>
      <c r="CA447">
        <v>754.6888571428572</v>
      </c>
      <c r="CB447">
        <v>4.904064285714286</v>
      </c>
      <c r="CC447">
        <v>744.6641785714285</v>
      </c>
      <c r="CD447">
        <v>13.28247142857143</v>
      </c>
      <c r="CE447">
        <v>1.662341071428571</v>
      </c>
      <c r="CF447">
        <v>1.214085</v>
      </c>
      <c r="CG447">
        <v>14.54917142857143</v>
      </c>
      <c r="CH447">
        <v>9.775328928571428</v>
      </c>
      <c r="CI447">
        <v>1999.994285714286</v>
      </c>
      <c r="CJ447">
        <v>0.9799981428571429</v>
      </c>
      <c r="CK447">
        <v>0.02000225714285714</v>
      </c>
      <c r="CL447">
        <v>0</v>
      </c>
      <c r="CM447">
        <v>746.8461428571429</v>
      </c>
      <c r="CN447">
        <v>5.00097</v>
      </c>
      <c r="CO447">
        <v>14885.275</v>
      </c>
      <c r="CP447">
        <v>16707.52142857143</v>
      </c>
      <c r="CQ447">
        <v>38.40157142857144</v>
      </c>
      <c r="CR447">
        <v>39.0465</v>
      </c>
      <c r="CS447">
        <v>38.43924999999999</v>
      </c>
      <c r="CT447">
        <v>38.55314285714285</v>
      </c>
      <c r="CU447">
        <v>38.80314285714285</v>
      </c>
      <c r="CV447">
        <v>1955.093928571428</v>
      </c>
      <c r="CW447">
        <v>39.90035714285715</v>
      </c>
      <c r="CX447">
        <v>0</v>
      </c>
      <c r="CY447">
        <v>1664381198.2</v>
      </c>
      <c r="CZ447">
        <v>0</v>
      </c>
      <c r="DA447">
        <v>0</v>
      </c>
      <c r="DB447" t="s">
        <v>356</v>
      </c>
      <c r="DC447">
        <v>1663859321.1</v>
      </c>
      <c r="DD447">
        <v>1663859315.6</v>
      </c>
      <c r="DE447">
        <v>0</v>
      </c>
      <c r="DF447">
        <v>0.196</v>
      </c>
      <c r="DG447">
        <v>-0.001</v>
      </c>
      <c r="DH447">
        <v>-5.941</v>
      </c>
      <c r="DI447">
        <v>-0.174</v>
      </c>
      <c r="DJ447">
        <v>1500</v>
      </c>
      <c r="DK447">
        <v>17</v>
      </c>
      <c r="DL447">
        <v>0.13</v>
      </c>
      <c r="DM447">
        <v>0.04</v>
      </c>
      <c r="DN447">
        <v>-58.36875249999999</v>
      </c>
      <c r="DO447">
        <v>1.688867166979402</v>
      </c>
      <c r="DP447">
        <v>0.2623415531206405</v>
      </c>
      <c r="DQ447">
        <v>0</v>
      </c>
      <c r="DR447">
        <v>4.934554250000001</v>
      </c>
      <c r="DS447">
        <v>-0.6286472420262696</v>
      </c>
      <c r="DT447">
        <v>0.06066336237332634</v>
      </c>
      <c r="DU447">
        <v>0</v>
      </c>
      <c r="DV447">
        <v>0</v>
      </c>
      <c r="DW447">
        <v>2</v>
      </c>
      <c r="DX447" t="s">
        <v>357</v>
      </c>
      <c r="DY447">
        <v>2.98452</v>
      </c>
      <c r="DZ447">
        <v>2.71551</v>
      </c>
      <c r="EA447">
        <v>0.140071</v>
      </c>
      <c r="EB447">
        <v>0.145661</v>
      </c>
      <c r="EC447">
        <v>0.0896771</v>
      </c>
      <c r="ED447">
        <v>0.0703588</v>
      </c>
      <c r="EE447">
        <v>27296.1</v>
      </c>
      <c r="EF447">
        <v>27256</v>
      </c>
      <c r="EG447">
        <v>29493.3</v>
      </c>
      <c r="EH447">
        <v>29498.7</v>
      </c>
      <c r="EI447">
        <v>35588.4</v>
      </c>
      <c r="EJ447">
        <v>36466.4</v>
      </c>
      <c r="EK447">
        <v>41563.2</v>
      </c>
      <c r="EL447">
        <v>42033.1</v>
      </c>
      <c r="EM447">
        <v>1.97302</v>
      </c>
      <c r="EN447">
        <v>1.93603</v>
      </c>
      <c r="EO447">
        <v>0.115205</v>
      </c>
      <c r="EP447">
        <v>0</v>
      </c>
      <c r="EQ447">
        <v>23.1143</v>
      </c>
      <c r="ER447">
        <v>999.9</v>
      </c>
      <c r="ES447">
        <v>40.3</v>
      </c>
      <c r="ET447">
        <v>28.4</v>
      </c>
      <c r="EU447">
        <v>17.1264</v>
      </c>
      <c r="EV447">
        <v>62.8035</v>
      </c>
      <c r="EW447">
        <v>33.5617</v>
      </c>
      <c r="EX447">
        <v>1</v>
      </c>
      <c r="EY447">
        <v>-0.164383</v>
      </c>
      <c r="EZ447">
        <v>1.00617</v>
      </c>
      <c r="FA447">
        <v>20.3836</v>
      </c>
      <c r="FB447">
        <v>5.21969</v>
      </c>
      <c r="FC447">
        <v>12.0099</v>
      </c>
      <c r="FD447">
        <v>4.9899</v>
      </c>
      <c r="FE447">
        <v>3.28865</v>
      </c>
      <c r="FF447">
        <v>9999</v>
      </c>
      <c r="FG447">
        <v>9999</v>
      </c>
      <c r="FH447">
        <v>9999</v>
      </c>
      <c r="FI447">
        <v>268.1</v>
      </c>
      <c r="FJ447">
        <v>1.86703</v>
      </c>
      <c r="FK447">
        <v>1.86611</v>
      </c>
      <c r="FL447">
        <v>1.86554</v>
      </c>
      <c r="FM447">
        <v>1.86553</v>
      </c>
      <c r="FN447">
        <v>1.86733</v>
      </c>
      <c r="FO447">
        <v>1.86981</v>
      </c>
      <c r="FP447">
        <v>1.86848</v>
      </c>
      <c r="FQ447">
        <v>1.86996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-4.089</v>
      </c>
      <c r="GF447">
        <v>-0.1369</v>
      </c>
      <c r="GG447">
        <v>-1.924539205026614</v>
      </c>
      <c r="GH447">
        <v>-0.003472570976848066</v>
      </c>
      <c r="GI447">
        <v>7.724417303660118E-07</v>
      </c>
      <c r="GJ447">
        <v>-2.052396271755168E-10</v>
      </c>
      <c r="GK447">
        <v>-0.1837585470287317</v>
      </c>
      <c r="GL447">
        <v>-0.01104087791735834</v>
      </c>
      <c r="GM447">
        <v>0.001110027317673367</v>
      </c>
      <c r="GN447">
        <v>-2.007286811265012E-05</v>
      </c>
      <c r="GO447">
        <v>4</v>
      </c>
      <c r="GP447">
        <v>2317</v>
      </c>
      <c r="GQ447">
        <v>1</v>
      </c>
      <c r="GR447">
        <v>22</v>
      </c>
      <c r="GS447">
        <v>8697.9</v>
      </c>
      <c r="GT447">
        <v>8698</v>
      </c>
      <c r="GU447">
        <v>1.7041</v>
      </c>
      <c r="GV447">
        <v>2.21313</v>
      </c>
      <c r="GW447">
        <v>1.39648</v>
      </c>
      <c r="GX447">
        <v>2.33643</v>
      </c>
      <c r="GY447">
        <v>1.49536</v>
      </c>
      <c r="GZ447">
        <v>2.33154</v>
      </c>
      <c r="HA447">
        <v>32.5982</v>
      </c>
      <c r="HB447">
        <v>15.8832</v>
      </c>
      <c r="HC447">
        <v>18</v>
      </c>
      <c r="HD447">
        <v>519.331</v>
      </c>
      <c r="HE447">
        <v>451.777</v>
      </c>
      <c r="HF447">
        <v>22.1024</v>
      </c>
      <c r="HG447">
        <v>25.3792</v>
      </c>
      <c r="HH447">
        <v>30.0001</v>
      </c>
      <c r="HI447">
        <v>25.4167</v>
      </c>
      <c r="HJ447">
        <v>25.3688</v>
      </c>
      <c r="HK447">
        <v>34.1554</v>
      </c>
      <c r="HL447">
        <v>21.1244</v>
      </c>
      <c r="HM447">
        <v>27.2694</v>
      </c>
      <c r="HN447">
        <v>22.0961</v>
      </c>
      <c r="HO447">
        <v>787.741</v>
      </c>
      <c r="HP447">
        <v>13.4692</v>
      </c>
      <c r="HQ447">
        <v>100.885</v>
      </c>
      <c r="HR447">
        <v>100.952</v>
      </c>
    </row>
    <row r="448" spans="1:226">
      <c r="A448">
        <v>432</v>
      </c>
      <c r="B448">
        <v>1664381199.1</v>
      </c>
      <c r="C448">
        <v>4994.099999904633</v>
      </c>
      <c r="D448" t="s">
        <v>1230</v>
      </c>
      <c r="E448" t="s">
        <v>1231</v>
      </c>
      <c r="F448">
        <v>5</v>
      </c>
      <c r="G448" t="s">
        <v>1137</v>
      </c>
      <c r="H448" t="s">
        <v>354</v>
      </c>
      <c r="I448">
        <v>1664381191.6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787.202154884579</v>
      </c>
      <c r="AK448">
        <v>739.6653757575754</v>
      </c>
      <c r="AL448">
        <v>3.331198647192443</v>
      </c>
      <c r="AM448">
        <v>64.68580129579048</v>
      </c>
      <c r="AN448">
        <f>(AP448 - AO448 + BO448*1E3/(8.314*(BQ448+273.15)) * AR448/BN448 * AQ448) * BN448/(100*BB448) * 1000/(1000 - AP448)</f>
        <v>0</v>
      </c>
      <c r="AO448">
        <v>13.37978569597566</v>
      </c>
      <c r="AP448">
        <v>18.17355515151515</v>
      </c>
      <c r="AQ448">
        <v>-1.203176401492905E-05</v>
      </c>
      <c r="AR448">
        <v>104.0483672681658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1664381191.6</v>
      </c>
      <c r="BH448">
        <v>703.5265555555553</v>
      </c>
      <c r="BI448">
        <v>761.8165925925925</v>
      </c>
      <c r="BJ448">
        <v>18.18033333333334</v>
      </c>
      <c r="BK448">
        <v>13.33200740740741</v>
      </c>
      <c r="BL448">
        <v>707.5941111111111</v>
      </c>
      <c r="BM448">
        <v>18.31725185185185</v>
      </c>
      <c r="BN448">
        <v>500.0696296296296</v>
      </c>
      <c r="BO448">
        <v>91.40493333333335</v>
      </c>
      <c r="BP448">
        <v>0.09994627777777779</v>
      </c>
      <c r="BQ448">
        <v>24.97826666666666</v>
      </c>
      <c r="BR448">
        <v>25.01248148148148</v>
      </c>
      <c r="BS448">
        <v>999.9000000000001</v>
      </c>
      <c r="BT448">
        <v>0</v>
      </c>
      <c r="BU448">
        <v>0</v>
      </c>
      <c r="BV448">
        <v>9993.538518518517</v>
      </c>
      <c r="BW448">
        <v>0</v>
      </c>
      <c r="BX448">
        <v>7.869059999999998</v>
      </c>
      <c r="BY448">
        <v>-58.29003333333333</v>
      </c>
      <c r="BZ448">
        <v>716.5536296296297</v>
      </c>
      <c r="CA448">
        <v>772.110925925926</v>
      </c>
      <c r="CB448">
        <v>4.848323333333333</v>
      </c>
      <c r="CC448">
        <v>761.8165925925925</v>
      </c>
      <c r="CD448">
        <v>13.33200740740741</v>
      </c>
      <c r="CE448">
        <v>1.661771481481481</v>
      </c>
      <c r="CF448">
        <v>1.218611851851852</v>
      </c>
      <c r="CG448">
        <v>14.54387037037037</v>
      </c>
      <c r="CH448">
        <v>9.83081037037037</v>
      </c>
      <c r="CI448">
        <v>2000.017037037037</v>
      </c>
      <c r="CJ448">
        <v>0.9799983333333334</v>
      </c>
      <c r="CK448">
        <v>0.02000206666666666</v>
      </c>
      <c r="CL448">
        <v>0</v>
      </c>
      <c r="CM448">
        <v>746.2868148148149</v>
      </c>
      <c r="CN448">
        <v>5.00097</v>
      </c>
      <c r="CO448">
        <v>14875.34074074074</v>
      </c>
      <c r="CP448">
        <v>16707.7037037037</v>
      </c>
      <c r="CQ448">
        <v>38.38418518518519</v>
      </c>
      <c r="CR448">
        <v>39.02525925925925</v>
      </c>
      <c r="CS448">
        <v>38.437</v>
      </c>
      <c r="CT448">
        <v>38.53903703703704</v>
      </c>
      <c r="CU448">
        <v>38.78214814814815</v>
      </c>
      <c r="CV448">
        <v>1955.116666666667</v>
      </c>
      <c r="CW448">
        <v>39.90037037037037</v>
      </c>
      <c r="CX448">
        <v>0</v>
      </c>
      <c r="CY448">
        <v>1664381203</v>
      </c>
      <c r="CZ448">
        <v>0</v>
      </c>
      <c r="DA448">
        <v>0</v>
      </c>
      <c r="DB448" t="s">
        <v>356</v>
      </c>
      <c r="DC448">
        <v>1663859321.1</v>
      </c>
      <c r="DD448">
        <v>1663859315.6</v>
      </c>
      <c r="DE448">
        <v>0</v>
      </c>
      <c r="DF448">
        <v>0.196</v>
      </c>
      <c r="DG448">
        <v>-0.001</v>
      </c>
      <c r="DH448">
        <v>-5.941</v>
      </c>
      <c r="DI448">
        <v>-0.174</v>
      </c>
      <c r="DJ448">
        <v>1500</v>
      </c>
      <c r="DK448">
        <v>17</v>
      </c>
      <c r="DL448">
        <v>0.13</v>
      </c>
      <c r="DM448">
        <v>0.04</v>
      </c>
      <c r="DN448">
        <v>-58.36949</v>
      </c>
      <c r="DO448">
        <v>0.8717786116324491</v>
      </c>
      <c r="DP448">
        <v>0.2674983446677752</v>
      </c>
      <c r="DQ448">
        <v>0</v>
      </c>
      <c r="DR448">
        <v>4.882467</v>
      </c>
      <c r="DS448">
        <v>-0.6435667542213868</v>
      </c>
      <c r="DT448">
        <v>0.06206935730293977</v>
      </c>
      <c r="DU448">
        <v>0</v>
      </c>
      <c r="DV448">
        <v>0</v>
      </c>
      <c r="DW448">
        <v>2</v>
      </c>
      <c r="DX448" t="s">
        <v>357</v>
      </c>
      <c r="DY448">
        <v>2.98466</v>
      </c>
      <c r="DZ448">
        <v>2.71544</v>
      </c>
      <c r="EA448">
        <v>0.142228</v>
      </c>
      <c r="EB448">
        <v>0.147763</v>
      </c>
      <c r="EC448">
        <v>0.0896554</v>
      </c>
      <c r="ED448">
        <v>0.0705551</v>
      </c>
      <c r="EE448">
        <v>27227.6</v>
      </c>
      <c r="EF448">
        <v>27188.7</v>
      </c>
      <c r="EG448">
        <v>29493.3</v>
      </c>
      <c r="EH448">
        <v>29498.3</v>
      </c>
      <c r="EI448">
        <v>35589.1</v>
      </c>
      <c r="EJ448">
        <v>36458.2</v>
      </c>
      <c r="EK448">
        <v>41563</v>
      </c>
      <c r="EL448">
        <v>42032.6</v>
      </c>
      <c r="EM448">
        <v>1.97298</v>
      </c>
      <c r="EN448">
        <v>1.93625</v>
      </c>
      <c r="EO448">
        <v>0.115745</v>
      </c>
      <c r="EP448">
        <v>0</v>
      </c>
      <c r="EQ448">
        <v>23.1163</v>
      </c>
      <c r="ER448">
        <v>999.9</v>
      </c>
      <c r="ES448">
        <v>40.3</v>
      </c>
      <c r="ET448">
        <v>28.4</v>
      </c>
      <c r="EU448">
        <v>17.1254</v>
      </c>
      <c r="EV448">
        <v>62.6335</v>
      </c>
      <c r="EW448">
        <v>33.4896</v>
      </c>
      <c r="EX448">
        <v>1</v>
      </c>
      <c r="EY448">
        <v>-0.164428</v>
      </c>
      <c r="EZ448">
        <v>1.01377</v>
      </c>
      <c r="FA448">
        <v>20.3836</v>
      </c>
      <c r="FB448">
        <v>5.21909</v>
      </c>
      <c r="FC448">
        <v>12.0099</v>
      </c>
      <c r="FD448">
        <v>4.98995</v>
      </c>
      <c r="FE448">
        <v>3.28865</v>
      </c>
      <c r="FF448">
        <v>9999</v>
      </c>
      <c r="FG448">
        <v>9999</v>
      </c>
      <c r="FH448">
        <v>9999</v>
      </c>
      <c r="FI448">
        <v>268.1</v>
      </c>
      <c r="FJ448">
        <v>1.86699</v>
      </c>
      <c r="FK448">
        <v>1.86608</v>
      </c>
      <c r="FL448">
        <v>1.86553</v>
      </c>
      <c r="FM448">
        <v>1.8655</v>
      </c>
      <c r="FN448">
        <v>1.8673</v>
      </c>
      <c r="FO448">
        <v>1.86981</v>
      </c>
      <c r="FP448">
        <v>1.86849</v>
      </c>
      <c r="FQ448">
        <v>1.86996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-4.133</v>
      </c>
      <c r="GF448">
        <v>-0.137</v>
      </c>
      <c r="GG448">
        <v>-1.924539205026614</v>
      </c>
      <c r="GH448">
        <v>-0.003472570976848066</v>
      </c>
      <c r="GI448">
        <v>7.724417303660118E-07</v>
      </c>
      <c r="GJ448">
        <v>-2.052396271755168E-10</v>
      </c>
      <c r="GK448">
        <v>-0.1837585470287317</v>
      </c>
      <c r="GL448">
        <v>-0.01104087791735834</v>
      </c>
      <c r="GM448">
        <v>0.001110027317673367</v>
      </c>
      <c r="GN448">
        <v>-2.007286811265012E-05</v>
      </c>
      <c r="GO448">
        <v>4</v>
      </c>
      <c r="GP448">
        <v>2317</v>
      </c>
      <c r="GQ448">
        <v>1</v>
      </c>
      <c r="GR448">
        <v>22</v>
      </c>
      <c r="GS448">
        <v>8698</v>
      </c>
      <c r="GT448">
        <v>8698.1</v>
      </c>
      <c r="GU448">
        <v>1.73462</v>
      </c>
      <c r="GV448">
        <v>2.20581</v>
      </c>
      <c r="GW448">
        <v>1.39648</v>
      </c>
      <c r="GX448">
        <v>2.33643</v>
      </c>
      <c r="GY448">
        <v>1.49536</v>
      </c>
      <c r="GZ448">
        <v>2.38647</v>
      </c>
      <c r="HA448">
        <v>32.5982</v>
      </c>
      <c r="HB448">
        <v>15.892</v>
      </c>
      <c r="HC448">
        <v>18</v>
      </c>
      <c r="HD448">
        <v>519.2809999999999</v>
      </c>
      <c r="HE448">
        <v>451.915</v>
      </c>
      <c r="HF448">
        <v>22.0916</v>
      </c>
      <c r="HG448">
        <v>25.3789</v>
      </c>
      <c r="HH448">
        <v>30.0001</v>
      </c>
      <c r="HI448">
        <v>25.4149</v>
      </c>
      <c r="HJ448">
        <v>25.3687</v>
      </c>
      <c r="HK448">
        <v>34.7766</v>
      </c>
      <c r="HL448">
        <v>20.8441</v>
      </c>
      <c r="HM448">
        <v>27.2694</v>
      </c>
      <c r="HN448">
        <v>22.0865</v>
      </c>
      <c r="HO448">
        <v>807.778</v>
      </c>
      <c r="HP448">
        <v>13.5182</v>
      </c>
      <c r="HQ448">
        <v>100.885</v>
      </c>
      <c r="HR448">
        <v>100.951</v>
      </c>
    </row>
    <row r="449" spans="1:226">
      <c r="A449">
        <v>433</v>
      </c>
      <c r="B449">
        <v>1664381203.6</v>
      </c>
      <c r="C449">
        <v>4998.599999904633</v>
      </c>
      <c r="D449" t="s">
        <v>1232</v>
      </c>
      <c r="E449" t="s">
        <v>1233</v>
      </c>
      <c r="F449">
        <v>5</v>
      </c>
      <c r="G449" t="s">
        <v>1137</v>
      </c>
      <c r="H449" t="s">
        <v>354</v>
      </c>
      <c r="I449">
        <v>1664381196.044444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802.4160628869237</v>
      </c>
      <c r="AK449">
        <v>754.6787393939393</v>
      </c>
      <c r="AL449">
        <v>3.340072940702208</v>
      </c>
      <c r="AM449">
        <v>64.68580129579048</v>
      </c>
      <c r="AN449">
        <f>(AP449 - AO449 + BO449*1E3/(8.314*(BQ449+273.15)) * AR449/BN449 * AQ449) * BN449/(100*BB449) * 1000/(1000 - AP449)</f>
        <v>0</v>
      </c>
      <c r="AO449">
        <v>13.45039591197853</v>
      </c>
      <c r="AP449">
        <v>18.16893818181818</v>
      </c>
      <c r="AQ449">
        <v>-1.899982778757689E-05</v>
      </c>
      <c r="AR449">
        <v>104.0483672681658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1664381196.044444</v>
      </c>
      <c r="BH449">
        <v>717.9315185185185</v>
      </c>
      <c r="BI449">
        <v>776.3643703703704</v>
      </c>
      <c r="BJ449">
        <v>18.17489259259259</v>
      </c>
      <c r="BK449">
        <v>13.38411111111111</v>
      </c>
      <c r="BL449">
        <v>722.0378888888888</v>
      </c>
      <c r="BM449">
        <v>18.31186296296296</v>
      </c>
      <c r="BN449">
        <v>500.0687407407407</v>
      </c>
      <c r="BO449">
        <v>91.40445555555554</v>
      </c>
      <c r="BP449">
        <v>0.09994490370370369</v>
      </c>
      <c r="BQ449">
        <v>24.9785962962963</v>
      </c>
      <c r="BR449">
        <v>25.01254074074074</v>
      </c>
      <c r="BS449">
        <v>999.9000000000001</v>
      </c>
      <c r="BT449">
        <v>0</v>
      </c>
      <c r="BU449">
        <v>0</v>
      </c>
      <c r="BV449">
        <v>9993.814814814816</v>
      </c>
      <c r="BW449">
        <v>0</v>
      </c>
      <c r="BX449">
        <v>7.869059999999998</v>
      </c>
      <c r="BY449">
        <v>-58.4327925925926</v>
      </c>
      <c r="BZ449">
        <v>731.2213333333334</v>
      </c>
      <c r="CA449">
        <v>786.897</v>
      </c>
      <c r="CB449">
        <v>4.790785925925925</v>
      </c>
      <c r="CC449">
        <v>776.3643703703704</v>
      </c>
      <c r="CD449">
        <v>13.38411111111111</v>
      </c>
      <c r="CE449">
        <v>1.661265925925926</v>
      </c>
      <c r="CF449">
        <v>1.223367777777778</v>
      </c>
      <c r="CG449">
        <v>14.53916296296296</v>
      </c>
      <c r="CH449">
        <v>9.888891481481481</v>
      </c>
      <c r="CI449">
        <v>2000.018148148148</v>
      </c>
      <c r="CJ449">
        <v>0.979998111111111</v>
      </c>
      <c r="CK449">
        <v>0.02000228888888889</v>
      </c>
      <c r="CL449">
        <v>0</v>
      </c>
      <c r="CM449">
        <v>745.816814814815</v>
      </c>
      <c r="CN449">
        <v>5.00097</v>
      </c>
      <c r="CO449">
        <v>14865.28148148148</v>
      </c>
      <c r="CP449">
        <v>16707.70740740741</v>
      </c>
      <c r="CQ449">
        <v>38.37729629629629</v>
      </c>
      <c r="CR449">
        <v>39.00688888888889</v>
      </c>
      <c r="CS449">
        <v>38.43011111111111</v>
      </c>
      <c r="CT449">
        <v>38.52525925925926</v>
      </c>
      <c r="CU449">
        <v>38.76377777777778</v>
      </c>
      <c r="CV449">
        <v>1955.117037037037</v>
      </c>
      <c r="CW449">
        <v>39.90111111111111</v>
      </c>
      <c r="CX449">
        <v>0</v>
      </c>
      <c r="CY449">
        <v>1664381207.8</v>
      </c>
      <c r="CZ449">
        <v>0</v>
      </c>
      <c r="DA449">
        <v>0</v>
      </c>
      <c r="DB449" t="s">
        <v>356</v>
      </c>
      <c r="DC449">
        <v>1663859321.1</v>
      </c>
      <c r="DD449">
        <v>1663859315.6</v>
      </c>
      <c r="DE449">
        <v>0</v>
      </c>
      <c r="DF449">
        <v>0.196</v>
      </c>
      <c r="DG449">
        <v>-0.001</v>
      </c>
      <c r="DH449">
        <v>-5.941</v>
      </c>
      <c r="DI449">
        <v>-0.174</v>
      </c>
      <c r="DJ449">
        <v>1500</v>
      </c>
      <c r="DK449">
        <v>17</v>
      </c>
      <c r="DL449">
        <v>0.13</v>
      </c>
      <c r="DM449">
        <v>0.04</v>
      </c>
      <c r="DN449">
        <v>-58.3987525</v>
      </c>
      <c r="DO449">
        <v>-1.061721951219565</v>
      </c>
      <c r="DP449">
        <v>0.2961741438642981</v>
      </c>
      <c r="DQ449">
        <v>0</v>
      </c>
      <c r="DR449">
        <v>4.83598625</v>
      </c>
      <c r="DS449">
        <v>-0.7156143714821878</v>
      </c>
      <c r="DT449">
        <v>0.06931344266040677</v>
      </c>
      <c r="DU449">
        <v>0</v>
      </c>
      <c r="DV449">
        <v>0</v>
      </c>
      <c r="DW449">
        <v>2</v>
      </c>
      <c r="DX449" t="s">
        <v>357</v>
      </c>
      <c r="DY449">
        <v>2.98458</v>
      </c>
      <c r="DZ449">
        <v>2.71556</v>
      </c>
      <c r="EA449">
        <v>0.144164</v>
      </c>
      <c r="EB449">
        <v>0.149658</v>
      </c>
      <c r="EC449">
        <v>0.0896474</v>
      </c>
      <c r="ED449">
        <v>0.070809</v>
      </c>
      <c r="EE449">
        <v>27166.1</v>
      </c>
      <c r="EF449">
        <v>27128.4</v>
      </c>
      <c r="EG449">
        <v>29493.1</v>
      </c>
      <c r="EH449">
        <v>29498.5</v>
      </c>
      <c r="EI449">
        <v>35588.9</v>
      </c>
      <c r="EJ449">
        <v>36448.4</v>
      </c>
      <c r="EK449">
        <v>41562.4</v>
      </c>
      <c r="EL449">
        <v>42032.9</v>
      </c>
      <c r="EM449">
        <v>1.97285</v>
      </c>
      <c r="EN449">
        <v>1.93627</v>
      </c>
      <c r="EO449">
        <v>0.115931</v>
      </c>
      <c r="EP449">
        <v>0</v>
      </c>
      <c r="EQ449">
        <v>23.1163</v>
      </c>
      <c r="ER449">
        <v>999.9</v>
      </c>
      <c r="ES449">
        <v>40.2</v>
      </c>
      <c r="ET449">
        <v>28.4</v>
      </c>
      <c r="EU449">
        <v>17.0815</v>
      </c>
      <c r="EV449">
        <v>62.5335</v>
      </c>
      <c r="EW449">
        <v>33.2212</v>
      </c>
      <c r="EX449">
        <v>1</v>
      </c>
      <c r="EY449">
        <v>-0.164352</v>
      </c>
      <c r="EZ449">
        <v>1.0363</v>
      </c>
      <c r="FA449">
        <v>20.3835</v>
      </c>
      <c r="FB449">
        <v>5.21864</v>
      </c>
      <c r="FC449">
        <v>12.0099</v>
      </c>
      <c r="FD449">
        <v>4.98975</v>
      </c>
      <c r="FE449">
        <v>3.28858</v>
      </c>
      <c r="FF449">
        <v>9999</v>
      </c>
      <c r="FG449">
        <v>9999</v>
      </c>
      <c r="FH449">
        <v>9999</v>
      </c>
      <c r="FI449">
        <v>268.1</v>
      </c>
      <c r="FJ449">
        <v>1.86697</v>
      </c>
      <c r="FK449">
        <v>1.86608</v>
      </c>
      <c r="FL449">
        <v>1.86553</v>
      </c>
      <c r="FM449">
        <v>1.86552</v>
      </c>
      <c r="FN449">
        <v>1.8673</v>
      </c>
      <c r="FO449">
        <v>1.86981</v>
      </c>
      <c r="FP449">
        <v>1.86851</v>
      </c>
      <c r="FQ449">
        <v>1.86996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-4.172</v>
      </c>
      <c r="GF449">
        <v>-0.137</v>
      </c>
      <c r="GG449">
        <v>-1.924539205026614</v>
      </c>
      <c r="GH449">
        <v>-0.003472570976848066</v>
      </c>
      <c r="GI449">
        <v>7.724417303660118E-07</v>
      </c>
      <c r="GJ449">
        <v>-2.052396271755168E-10</v>
      </c>
      <c r="GK449">
        <v>-0.1837585470287317</v>
      </c>
      <c r="GL449">
        <v>-0.01104087791735834</v>
      </c>
      <c r="GM449">
        <v>0.001110027317673367</v>
      </c>
      <c r="GN449">
        <v>-2.007286811265012E-05</v>
      </c>
      <c r="GO449">
        <v>4</v>
      </c>
      <c r="GP449">
        <v>2317</v>
      </c>
      <c r="GQ449">
        <v>1</v>
      </c>
      <c r="GR449">
        <v>22</v>
      </c>
      <c r="GS449">
        <v>8698</v>
      </c>
      <c r="GT449">
        <v>8698.1</v>
      </c>
      <c r="GU449">
        <v>1.76025</v>
      </c>
      <c r="GV449">
        <v>2.20337</v>
      </c>
      <c r="GW449">
        <v>1.39648</v>
      </c>
      <c r="GX449">
        <v>2.33643</v>
      </c>
      <c r="GY449">
        <v>1.49536</v>
      </c>
      <c r="GZ449">
        <v>2.44019</v>
      </c>
      <c r="HA449">
        <v>32.5982</v>
      </c>
      <c r="HB449">
        <v>15.9007</v>
      </c>
      <c r="HC449">
        <v>18</v>
      </c>
      <c r="HD449">
        <v>519.2</v>
      </c>
      <c r="HE449">
        <v>451.913</v>
      </c>
      <c r="HF449">
        <v>22.082</v>
      </c>
      <c r="HG449">
        <v>25.3779</v>
      </c>
      <c r="HH449">
        <v>30.0001</v>
      </c>
      <c r="HI449">
        <v>25.4149</v>
      </c>
      <c r="HJ449">
        <v>25.3667</v>
      </c>
      <c r="HK449">
        <v>35.2774</v>
      </c>
      <c r="HL449">
        <v>20.8441</v>
      </c>
      <c r="HM449">
        <v>27.2694</v>
      </c>
      <c r="HN449">
        <v>22.0712</v>
      </c>
      <c r="HO449">
        <v>821.145</v>
      </c>
      <c r="HP449">
        <v>13.5579</v>
      </c>
      <c r="HQ449">
        <v>100.884</v>
      </c>
      <c r="HR449">
        <v>100.952</v>
      </c>
    </row>
    <row r="450" spans="1:226">
      <c r="A450">
        <v>434</v>
      </c>
      <c r="B450">
        <v>1664381208.6</v>
      </c>
      <c r="C450">
        <v>5003.599999904633</v>
      </c>
      <c r="D450" t="s">
        <v>1234</v>
      </c>
      <c r="E450" t="s">
        <v>1235</v>
      </c>
      <c r="F450">
        <v>5</v>
      </c>
      <c r="G450" t="s">
        <v>1137</v>
      </c>
      <c r="H450" t="s">
        <v>354</v>
      </c>
      <c r="I450">
        <v>1664381201.062963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819.653309271372</v>
      </c>
      <c r="AK450">
        <v>771.4614969696971</v>
      </c>
      <c r="AL450">
        <v>3.367762248660894</v>
      </c>
      <c r="AM450">
        <v>64.68580129579048</v>
      </c>
      <c r="AN450">
        <f>(AP450 - AO450 + BO450*1E3/(8.314*(BQ450+273.15)) * AR450/BN450 * AQ450) * BN450/(100*BB450) * 1000/(1000 - AP450)</f>
        <v>0</v>
      </c>
      <c r="AO450">
        <v>13.48143945429418</v>
      </c>
      <c r="AP450">
        <v>18.16085878787878</v>
      </c>
      <c r="AQ450">
        <v>-2.824471952136561E-05</v>
      </c>
      <c r="AR450">
        <v>104.0483672681658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1664381201.062963</v>
      </c>
      <c r="BH450">
        <v>734.3021111111111</v>
      </c>
      <c r="BI450">
        <v>793.1349259259259</v>
      </c>
      <c r="BJ450">
        <v>18.17072222222222</v>
      </c>
      <c r="BK450">
        <v>13.43494074074074</v>
      </c>
      <c r="BL450">
        <v>738.4523333333333</v>
      </c>
      <c r="BM450">
        <v>18.30773703703704</v>
      </c>
      <c r="BN450">
        <v>500.0702962962964</v>
      </c>
      <c r="BO450">
        <v>91.40428518518519</v>
      </c>
      <c r="BP450">
        <v>0.1000500259259259</v>
      </c>
      <c r="BQ450">
        <v>24.97928518518518</v>
      </c>
      <c r="BR450">
        <v>25.01593333333334</v>
      </c>
      <c r="BS450">
        <v>999.9000000000001</v>
      </c>
      <c r="BT450">
        <v>0</v>
      </c>
      <c r="BU450">
        <v>0</v>
      </c>
      <c r="BV450">
        <v>9982.078518518518</v>
      </c>
      <c r="BW450">
        <v>0</v>
      </c>
      <c r="BX450">
        <v>7.869059999999998</v>
      </c>
      <c r="BY450">
        <v>-58.83287037037036</v>
      </c>
      <c r="BZ450">
        <v>747.8917037037035</v>
      </c>
      <c r="CA450">
        <v>803.9365185185187</v>
      </c>
      <c r="CB450">
        <v>4.735775555555556</v>
      </c>
      <c r="CC450">
        <v>793.1349259259259</v>
      </c>
      <c r="CD450">
        <v>13.43494074074074</v>
      </c>
      <c r="CE450">
        <v>1.660881851851852</v>
      </c>
      <c r="CF450">
        <v>1.228012592592593</v>
      </c>
      <c r="CG450">
        <v>14.53557037037037</v>
      </c>
      <c r="CH450">
        <v>9.945463703703703</v>
      </c>
      <c r="CI450">
        <v>2000.000740740741</v>
      </c>
      <c r="CJ450">
        <v>0.9799981111111111</v>
      </c>
      <c r="CK450">
        <v>0.02000228888888889</v>
      </c>
      <c r="CL450">
        <v>0</v>
      </c>
      <c r="CM450">
        <v>745.1598148148148</v>
      </c>
      <c r="CN450">
        <v>5.00097</v>
      </c>
      <c r="CO450">
        <v>14852.66296296296</v>
      </c>
      <c r="CP450">
        <v>16707.56666666667</v>
      </c>
      <c r="CQ450">
        <v>38.375</v>
      </c>
      <c r="CR450">
        <v>39</v>
      </c>
      <c r="CS450">
        <v>38.42551851851852</v>
      </c>
      <c r="CT450">
        <v>38.50918518518519</v>
      </c>
      <c r="CU450">
        <v>38.75</v>
      </c>
      <c r="CV450">
        <v>1955.1</v>
      </c>
      <c r="CW450">
        <v>39.90074074074074</v>
      </c>
      <c r="CX450">
        <v>0</v>
      </c>
      <c r="CY450">
        <v>1664381212.6</v>
      </c>
      <c r="CZ450">
        <v>0</v>
      </c>
      <c r="DA450">
        <v>0</v>
      </c>
      <c r="DB450" t="s">
        <v>356</v>
      </c>
      <c r="DC450">
        <v>1663859321.1</v>
      </c>
      <c r="DD450">
        <v>1663859315.6</v>
      </c>
      <c r="DE450">
        <v>0</v>
      </c>
      <c r="DF450">
        <v>0.196</v>
      </c>
      <c r="DG450">
        <v>-0.001</v>
      </c>
      <c r="DH450">
        <v>-5.941</v>
      </c>
      <c r="DI450">
        <v>-0.174</v>
      </c>
      <c r="DJ450">
        <v>1500</v>
      </c>
      <c r="DK450">
        <v>17</v>
      </c>
      <c r="DL450">
        <v>0.13</v>
      </c>
      <c r="DM450">
        <v>0.04</v>
      </c>
      <c r="DN450">
        <v>-58.62263249999999</v>
      </c>
      <c r="DO450">
        <v>-4.631580112570357</v>
      </c>
      <c r="DP450">
        <v>0.4499973963188565</v>
      </c>
      <c r="DQ450">
        <v>0</v>
      </c>
      <c r="DR450">
        <v>4.766454250000001</v>
      </c>
      <c r="DS450">
        <v>-0.6902405628517744</v>
      </c>
      <c r="DT450">
        <v>0.0672141601854661</v>
      </c>
      <c r="DU450">
        <v>0</v>
      </c>
      <c r="DV450">
        <v>0</v>
      </c>
      <c r="DW450">
        <v>2</v>
      </c>
      <c r="DX450" t="s">
        <v>357</v>
      </c>
      <c r="DY450">
        <v>2.98473</v>
      </c>
      <c r="DZ450">
        <v>2.71524</v>
      </c>
      <c r="EA450">
        <v>0.14631</v>
      </c>
      <c r="EB450">
        <v>0.151723</v>
      </c>
      <c r="EC450">
        <v>0.08961040000000001</v>
      </c>
      <c r="ED450">
        <v>0.07088419999999999</v>
      </c>
      <c r="EE450">
        <v>27097.9</v>
      </c>
      <c r="EF450">
        <v>27062.4</v>
      </c>
      <c r="EG450">
        <v>29493</v>
      </c>
      <c r="EH450">
        <v>29498.3</v>
      </c>
      <c r="EI450">
        <v>35590.3</v>
      </c>
      <c r="EJ450">
        <v>36445.1</v>
      </c>
      <c r="EK450">
        <v>41562.2</v>
      </c>
      <c r="EL450">
        <v>42032.5</v>
      </c>
      <c r="EM450">
        <v>1.97272</v>
      </c>
      <c r="EN450">
        <v>1.93642</v>
      </c>
      <c r="EO450">
        <v>0.115372</v>
      </c>
      <c r="EP450">
        <v>0</v>
      </c>
      <c r="EQ450">
        <v>23.1163</v>
      </c>
      <c r="ER450">
        <v>999.9</v>
      </c>
      <c r="ES450">
        <v>40.2</v>
      </c>
      <c r="ET450">
        <v>28.4</v>
      </c>
      <c r="EU450">
        <v>17.0822</v>
      </c>
      <c r="EV450">
        <v>63.1735</v>
      </c>
      <c r="EW450">
        <v>32.9888</v>
      </c>
      <c r="EX450">
        <v>1</v>
      </c>
      <c r="EY450">
        <v>-0.164337</v>
      </c>
      <c r="EZ450">
        <v>1.07793</v>
      </c>
      <c r="FA450">
        <v>20.3832</v>
      </c>
      <c r="FB450">
        <v>5.21819</v>
      </c>
      <c r="FC450">
        <v>12.0099</v>
      </c>
      <c r="FD450">
        <v>4.98945</v>
      </c>
      <c r="FE450">
        <v>3.28842</v>
      </c>
      <c r="FF450">
        <v>9999</v>
      </c>
      <c r="FG450">
        <v>9999</v>
      </c>
      <c r="FH450">
        <v>9999</v>
      </c>
      <c r="FI450">
        <v>268.1</v>
      </c>
      <c r="FJ450">
        <v>1.86697</v>
      </c>
      <c r="FK450">
        <v>1.86611</v>
      </c>
      <c r="FL450">
        <v>1.86553</v>
      </c>
      <c r="FM450">
        <v>1.86552</v>
      </c>
      <c r="FN450">
        <v>1.86731</v>
      </c>
      <c r="FO450">
        <v>1.86981</v>
      </c>
      <c r="FP450">
        <v>1.86849</v>
      </c>
      <c r="FQ450">
        <v>1.86996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-4.217</v>
      </c>
      <c r="GF450">
        <v>-0.1371</v>
      </c>
      <c r="GG450">
        <v>-1.924539205026614</v>
      </c>
      <c r="GH450">
        <v>-0.003472570976848066</v>
      </c>
      <c r="GI450">
        <v>7.724417303660118E-07</v>
      </c>
      <c r="GJ450">
        <v>-2.052396271755168E-10</v>
      </c>
      <c r="GK450">
        <v>-0.1837585470287317</v>
      </c>
      <c r="GL450">
        <v>-0.01104087791735834</v>
      </c>
      <c r="GM450">
        <v>0.001110027317673367</v>
      </c>
      <c r="GN450">
        <v>-2.007286811265012E-05</v>
      </c>
      <c r="GO450">
        <v>4</v>
      </c>
      <c r="GP450">
        <v>2317</v>
      </c>
      <c r="GQ450">
        <v>1</v>
      </c>
      <c r="GR450">
        <v>22</v>
      </c>
      <c r="GS450">
        <v>8698.1</v>
      </c>
      <c r="GT450">
        <v>8698.200000000001</v>
      </c>
      <c r="GU450">
        <v>1.78711</v>
      </c>
      <c r="GV450">
        <v>2.20215</v>
      </c>
      <c r="GW450">
        <v>1.39648</v>
      </c>
      <c r="GX450">
        <v>2.33643</v>
      </c>
      <c r="GY450">
        <v>1.49536</v>
      </c>
      <c r="GZ450">
        <v>2.46582</v>
      </c>
      <c r="HA450">
        <v>32.5982</v>
      </c>
      <c r="HB450">
        <v>15.892</v>
      </c>
      <c r="HC450">
        <v>18</v>
      </c>
      <c r="HD450">
        <v>519.1</v>
      </c>
      <c r="HE450">
        <v>452.006</v>
      </c>
      <c r="HF450">
        <v>22.0662</v>
      </c>
      <c r="HG450">
        <v>25.3768</v>
      </c>
      <c r="HH450">
        <v>30.0001</v>
      </c>
      <c r="HI450">
        <v>25.4128</v>
      </c>
      <c r="HJ450">
        <v>25.3667</v>
      </c>
      <c r="HK450">
        <v>35.8873</v>
      </c>
      <c r="HL450">
        <v>20.5511</v>
      </c>
      <c r="HM450">
        <v>27.2694</v>
      </c>
      <c r="HN450">
        <v>22.0502</v>
      </c>
      <c r="HO450">
        <v>841.253</v>
      </c>
      <c r="HP450">
        <v>13.6175</v>
      </c>
      <c r="HQ450">
        <v>100.883</v>
      </c>
      <c r="HR450">
        <v>100.951</v>
      </c>
    </row>
    <row r="451" spans="1:226">
      <c r="A451">
        <v>435</v>
      </c>
      <c r="B451">
        <v>1664381213.6</v>
      </c>
      <c r="C451">
        <v>5008.599999904633</v>
      </c>
      <c r="D451" t="s">
        <v>1236</v>
      </c>
      <c r="E451" t="s">
        <v>1237</v>
      </c>
      <c r="F451">
        <v>5</v>
      </c>
      <c r="G451" t="s">
        <v>1137</v>
      </c>
      <c r="H451" t="s">
        <v>354</v>
      </c>
      <c r="I451">
        <v>1664381206.081481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836.6286357851005</v>
      </c>
      <c r="AK451">
        <v>788.3513999999996</v>
      </c>
      <c r="AL451">
        <v>3.382873766992849</v>
      </c>
      <c r="AM451">
        <v>64.68580129579048</v>
      </c>
      <c r="AN451">
        <f>(AP451 - AO451 + BO451*1E3/(8.314*(BQ451+273.15)) * AR451/BN451 * AQ451) * BN451/(100*BB451) * 1000/(1000 - AP451)</f>
        <v>0</v>
      </c>
      <c r="AO451">
        <v>13.52456499965685</v>
      </c>
      <c r="AP451">
        <v>18.14139393939393</v>
      </c>
      <c r="AQ451">
        <v>-5.419576720111147E-05</v>
      </c>
      <c r="AR451">
        <v>104.0483672681658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1664381206.081481</v>
      </c>
      <c r="BH451">
        <v>750.810925925926</v>
      </c>
      <c r="BI451">
        <v>809.9652962962964</v>
      </c>
      <c r="BJ451">
        <v>18.16104814814815</v>
      </c>
      <c r="BK451">
        <v>13.48438518518518</v>
      </c>
      <c r="BL451">
        <v>755.0052222222221</v>
      </c>
      <c r="BM451">
        <v>18.29815925925926</v>
      </c>
      <c r="BN451">
        <v>500.0645925925926</v>
      </c>
      <c r="BO451">
        <v>91.40481481481483</v>
      </c>
      <c r="BP451">
        <v>0.1000322666666667</v>
      </c>
      <c r="BQ451">
        <v>24.97998888888888</v>
      </c>
      <c r="BR451">
        <v>25.01757777777778</v>
      </c>
      <c r="BS451">
        <v>999.9000000000001</v>
      </c>
      <c r="BT451">
        <v>0</v>
      </c>
      <c r="BU451">
        <v>0</v>
      </c>
      <c r="BV451">
        <v>9979.027407407408</v>
      </c>
      <c r="BW451">
        <v>0</v>
      </c>
      <c r="BX451">
        <v>7.869059999999998</v>
      </c>
      <c r="BY451">
        <v>-59.15442592592593</v>
      </c>
      <c r="BZ451">
        <v>764.6984444444446</v>
      </c>
      <c r="CA451">
        <v>821.0369999999998</v>
      </c>
      <c r="CB451">
        <v>4.676668148148148</v>
      </c>
      <c r="CC451">
        <v>809.9652962962964</v>
      </c>
      <c r="CD451">
        <v>13.48438518518518</v>
      </c>
      <c r="CE451">
        <v>1.660007777777778</v>
      </c>
      <c r="CF451">
        <v>1.232538518518518</v>
      </c>
      <c r="CG451">
        <v>14.52741851851852</v>
      </c>
      <c r="CH451">
        <v>10.00042407407408</v>
      </c>
      <c r="CI451">
        <v>2000.004814814815</v>
      </c>
      <c r="CJ451">
        <v>0.9799979999999999</v>
      </c>
      <c r="CK451">
        <v>0.0200024</v>
      </c>
      <c r="CL451">
        <v>0</v>
      </c>
      <c r="CM451">
        <v>744.4555555555556</v>
      </c>
      <c r="CN451">
        <v>5.00097</v>
      </c>
      <c r="CO451">
        <v>14839.75185185185</v>
      </c>
      <c r="CP451">
        <v>16707.6074074074</v>
      </c>
      <c r="CQ451">
        <v>38.375</v>
      </c>
      <c r="CR451">
        <v>39</v>
      </c>
      <c r="CS451">
        <v>38.41403703703704</v>
      </c>
      <c r="CT451">
        <v>38.5</v>
      </c>
      <c r="CU451">
        <v>38.75</v>
      </c>
      <c r="CV451">
        <v>1955.103333333334</v>
      </c>
      <c r="CW451">
        <v>39.90148148148148</v>
      </c>
      <c r="CX451">
        <v>0</v>
      </c>
      <c r="CY451">
        <v>1664381217.4</v>
      </c>
      <c r="CZ451">
        <v>0</v>
      </c>
      <c r="DA451">
        <v>0</v>
      </c>
      <c r="DB451" t="s">
        <v>356</v>
      </c>
      <c r="DC451">
        <v>1663859321.1</v>
      </c>
      <c r="DD451">
        <v>1663859315.6</v>
      </c>
      <c r="DE451">
        <v>0</v>
      </c>
      <c r="DF451">
        <v>0.196</v>
      </c>
      <c r="DG451">
        <v>-0.001</v>
      </c>
      <c r="DH451">
        <v>-5.941</v>
      </c>
      <c r="DI451">
        <v>-0.174</v>
      </c>
      <c r="DJ451">
        <v>1500</v>
      </c>
      <c r="DK451">
        <v>17</v>
      </c>
      <c r="DL451">
        <v>0.13</v>
      </c>
      <c r="DM451">
        <v>0.04</v>
      </c>
      <c r="DN451">
        <v>-58.9038675</v>
      </c>
      <c r="DO451">
        <v>-4.124160225140635</v>
      </c>
      <c r="DP451">
        <v>0.403594872605872</v>
      </c>
      <c r="DQ451">
        <v>0</v>
      </c>
      <c r="DR451">
        <v>4.72181075</v>
      </c>
      <c r="DS451">
        <v>-0.6766055909943693</v>
      </c>
      <c r="DT451">
        <v>0.06596928108549839</v>
      </c>
      <c r="DU451">
        <v>0</v>
      </c>
      <c r="DV451">
        <v>0</v>
      </c>
      <c r="DW451">
        <v>2</v>
      </c>
      <c r="DX451" t="s">
        <v>357</v>
      </c>
      <c r="DY451">
        <v>2.98466</v>
      </c>
      <c r="DZ451">
        <v>2.71552</v>
      </c>
      <c r="EA451">
        <v>0.148432</v>
      </c>
      <c r="EB451">
        <v>0.153787</v>
      </c>
      <c r="EC451">
        <v>0.08954529999999999</v>
      </c>
      <c r="ED451">
        <v>0.0711141</v>
      </c>
      <c r="EE451">
        <v>27030.1</v>
      </c>
      <c r="EF451">
        <v>26996.7</v>
      </c>
      <c r="EG451">
        <v>29492.5</v>
      </c>
      <c r="EH451">
        <v>29498.4</v>
      </c>
      <c r="EI451">
        <v>35592.5</v>
      </c>
      <c r="EJ451">
        <v>36436.3</v>
      </c>
      <c r="EK451">
        <v>41561.7</v>
      </c>
      <c r="EL451">
        <v>42032.8</v>
      </c>
      <c r="EM451">
        <v>1.97263</v>
      </c>
      <c r="EN451">
        <v>1.93673</v>
      </c>
      <c r="EO451">
        <v>0.11608</v>
      </c>
      <c r="EP451">
        <v>0</v>
      </c>
      <c r="EQ451">
        <v>23.1163</v>
      </c>
      <c r="ER451">
        <v>999.9</v>
      </c>
      <c r="ES451">
        <v>40.2</v>
      </c>
      <c r="ET451">
        <v>28.4</v>
      </c>
      <c r="EU451">
        <v>17.0838</v>
      </c>
      <c r="EV451">
        <v>63.1235</v>
      </c>
      <c r="EW451">
        <v>33.3093</v>
      </c>
      <c r="EX451">
        <v>1</v>
      </c>
      <c r="EY451">
        <v>-0.164278</v>
      </c>
      <c r="EZ451">
        <v>1.07954</v>
      </c>
      <c r="FA451">
        <v>20.3831</v>
      </c>
      <c r="FB451">
        <v>5.21759</v>
      </c>
      <c r="FC451">
        <v>12.0099</v>
      </c>
      <c r="FD451">
        <v>4.98955</v>
      </c>
      <c r="FE451">
        <v>3.28848</v>
      </c>
      <c r="FF451">
        <v>9999</v>
      </c>
      <c r="FG451">
        <v>9999</v>
      </c>
      <c r="FH451">
        <v>9999</v>
      </c>
      <c r="FI451">
        <v>268.2</v>
      </c>
      <c r="FJ451">
        <v>1.86697</v>
      </c>
      <c r="FK451">
        <v>1.86609</v>
      </c>
      <c r="FL451">
        <v>1.86554</v>
      </c>
      <c r="FM451">
        <v>1.8655</v>
      </c>
      <c r="FN451">
        <v>1.86731</v>
      </c>
      <c r="FO451">
        <v>1.86981</v>
      </c>
      <c r="FP451">
        <v>1.86846</v>
      </c>
      <c r="FQ451">
        <v>1.86996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-4.26</v>
      </c>
      <c r="GF451">
        <v>-0.1373</v>
      </c>
      <c r="GG451">
        <v>-1.924539205026614</v>
      </c>
      <c r="GH451">
        <v>-0.003472570976848066</v>
      </c>
      <c r="GI451">
        <v>7.724417303660118E-07</v>
      </c>
      <c r="GJ451">
        <v>-2.052396271755168E-10</v>
      </c>
      <c r="GK451">
        <v>-0.1837585470287317</v>
      </c>
      <c r="GL451">
        <v>-0.01104087791735834</v>
      </c>
      <c r="GM451">
        <v>0.001110027317673367</v>
      </c>
      <c r="GN451">
        <v>-2.007286811265012E-05</v>
      </c>
      <c r="GO451">
        <v>4</v>
      </c>
      <c r="GP451">
        <v>2317</v>
      </c>
      <c r="GQ451">
        <v>1</v>
      </c>
      <c r="GR451">
        <v>22</v>
      </c>
      <c r="GS451">
        <v>8698.200000000001</v>
      </c>
      <c r="GT451">
        <v>8698.299999999999</v>
      </c>
      <c r="GU451">
        <v>1.81885</v>
      </c>
      <c r="GV451">
        <v>2.20337</v>
      </c>
      <c r="GW451">
        <v>1.39648</v>
      </c>
      <c r="GX451">
        <v>2.33521</v>
      </c>
      <c r="GY451">
        <v>1.49536</v>
      </c>
      <c r="GZ451">
        <v>2.41577</v>
      </c>
      <c r="HA451">
        <v>32.5982</v>
      </c>
      <c r="HB451">
        <v>15.892</v>
      </c>
      <c r="HC451">
        <v>18</v>
      </c>
      <c r="HD451">
        <v>519.034</v>
      </c>
      <c r="HE451">
        <v>452.173</v>
      </c>
      <c r="HF451">
        <v>22.0448</v>
      </c>
      <c r="HG451">
        <v>25.3768</v>
      </c>
      <c r="HH451">
        <v>30</v>
      </c>
      <c r="HI451">
        <v>25.4128</v>
      </c>
      <c r="HJ451">
        <v>25.3646</v>
      </c>
      <c r="HK451">
        <v>36.4429</v>
      </c>
      <c r="HL451">
        <v>20.2542</v>
      </c>
      <c r="HM451">
        <v>27.2694</v>
      </c>
      <c r="HN451">
        <v>22.0368</v>
      </c>
      <c r="HO451">
        <v>854.913</v>
      </c>
      <c r="HP451">
        <v>13.6765</v>
      </c>
      <c r="HQ451">
        <v>100.882</v>
      </c>
      <c r="HR451">
        <v>100.951</v>
      </c>
    </row>
    <row r="452" spans="1:226">
      <c r="A452">
        <v>436</v>
      </c>
      <c r="B452">
        <v>1664381218.6</v>
      </c>
      <c r="C452">
        <v>5013.599999904633</v>
      </c>
      <c r="D452" t="s">
        <v>1238</v>
      </c>
      <c r="E452" t="s">
        <v>1239</v>
      </c>
      <c r="F452">
        <v>5</v>
      </c>
      <c r="G452" t="s">
        <v>1137</v>
      </c>
      <c r="H452" t="s">
        <v>354</v>
      </c>
      <c r="I452">
        <v>1664381211.1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853.7804665293085</v>
      </c>
      <c r="AK452">
        <v>805.2400969696972</v>
      </c>
      <c r="AL452">
        <v>3.38219381003644</v>
      </c>
      <c r="AM452">
        <v>64.68580129579048</v>
      </c>
      <c r="AN452">
        <f>(AP452 - AO452 + BO452*1E3/(8.314*(BQ452+273.15)) * AR452/BN452 * AQ452) * BN452/(100*BB452) * 1000/(1000 - AP452)</f>
        <v>0</v>
      </c>
      <c r="AO452">
        <v>13.5997339964897</v>
      </c>
      <c r="AP452">
        <v>18.13177696969696</v>
      </c>
      <c r="AQ452">
        <v>-2.498232851742569E-05</v>
      </c>
      <c r="AR452">
        <v>104.0483672681658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1664381211.1</v>
      </c>
      <c r="BH452">
        <v>767.399</v>
      </c>
      <c r="BI452">
        <v>826.8688518518519</v>
      </c>
      <c r="BJ452">
        <v>18.14926296296296</v>
      </c>
      <c r="BK452">
        <v>13.53454444444444</v>
      </c>
      <c r="BL452">
        <v>771.6373333333332</v>
      </c>
      <c r="BM452">
        <v>18.28649259259259</v>
      </c>
      <c r="BN452">
        <v>500.0595185185185</v>
      </c>
      <c r="BO452">
        <v>91.40553703703705</v>
      </c>
      <c r="BP452">
        <v>0.1000024444444444</v>
      </c>
      <c r="BQ452">
        <v>24.97895555555555</v>
      </c>
      <c r="BR452">
        <v>25.01898518518519</v>
      </c>
      <c r="BS452">
        <v>999.9000000000001</v>
      </c>
      <c r="BT452">
        <v>0</v>
      </c>
      <c r="BU452">
        <v>0</v>
      </c>
      <c r="BV452">
        <v>9986.664074074073</v>
      </c>
      <c r="BW452">
        <v>0</v>
      </c>
      <c r="BX452">
        <v>7.869059999999998</v>
      </c>
      <c r="BY452">
        <v>-59.46993703703703</v>
      </c>
      <c r="BZ452">
        <v>781.5839259259259</v>
      </c>
      <c r="CA452">
        <v>838.2144074074073</v>
      </c>
      <c r="CB452">
        <v>4.614721111111111</v>
      </c>
      <c r="CC452">
        <v>826.8688518518519</v>
      </c>
      <c r="CD452">
        <v>13.53454444444444</v>
      </c>
      <c r="CE452">
        <v>1.658944074074074</v>
      </c>
      <c r="CF452">
        <v>1.237133333333333</v>
      </c>
      <c r="CG452">
        <v>14.51749629629629</v>
      </c>
      <c r="CH452">
        <v>10.05597074074074</v>
      </c>
      <c r="CI452">
        <v>2000.011111111111</v>
      </c>
      <c r="CJ452">
        <v>0.9799983333333334</v>
      </c>
      <c r="CK452">
        <v>0.02000206666666666</v>
      </c>
      <c r="CL452">
        <v>0</v>
      </c>
      <c r="CM452">
        <v>743.7840370370371</v>
      </c>
      <c r="CN452">
        <v>5.00097</v>
      </c>
      <c r="CO452">
        <v>14826.96296296297</v>
      </c>
      <c r="CP452">
        <v>16707.66666666667</v>
      </c>
      <c r="CQ452">
        <v>38.375</v>
      </c>
      <c r="CR452">
        <v>39</v>
      </c>
      <c r="CS452">
        <v>38.40025925925926</v>
      </c>
      <c r="CT452">
        <v>38.5</v>
      </c>
      <c r="CU452">
        <v>38.75</v>
      </c>
      <c r="CV452">
        <v>1955.110370370371</v>
      </c>
      <c r="CW452">
        <v>39.90074074074074</v>
      </c>
      <c r="CX452">
        <v>0</v>
      </c>
      <c r="CY452">
        <v>1664381222.8</v>
      </c>
      <c r="CZ452">
        <v>0</v>
      </c>
      <c r="DA452">
        <v>0</v>
      </c>
      <c r="DB452" t="s">
        <v>356</v>
      </c>
      <c r="DC452">
        <v>1663859321.1</v>
      </c>
      <c r="DD452">
        <v>1663859315.6</v>
      </c>
      <c r="DE452">
        <v>0</v>
      </c>
      <c r="DF452">
        <v>0.196</v>
      </c>
      <c r="DG452">
        <v>-0.001</v>
      </c>
      <c r="DH452">
        <v>-5.941</v>
      </c>
      <c r="DI452">
        <v>-0.174</v>
      </c>
      <c r="DJ452">
        <v>1500</v>
      </c>
      <c r="DK452">
        <v>17</v>
      </c>
      <c r="DL452">
        <v>0.13</v>
      </c>
      <c r="DM452">
        <v>0.04</v>
      </c>
      <c r="DN452">
        <v>-59.27918999999999</v>
      </c>
      <c r="DO452">
        <v>-3.576515572232702</v>
      </c>
      <c r="DP452">
        <v>0.3533643677565693</v>
      </c>
      <c r="DQ452">
        <v>0</v>
      </c>
      <c r="DR452">
        <v>4.64501825</v>
      </c>
      <c r="DS452">
        <v>-0.7405545590994558</v>
      </c>
      <c r="DT452">
        <v>0.07262782672252761</v>
      </c>
      <c r="DU452">
        <v>0</v>
      </c>
      <c r="DV452">
        <v>0</v>
      </c>
      <c r="DW452">
        <v>2</v>
      </c>
      <c r="DX452" t="s">
        <v>357</v>
      </c>
      <c r="DY452">
        <v>2.98465</v>
      </c>
      <c r="DZ452">
        <v>2.71582</v>
      </c>
      <c r="EA452">
        <v>0.150546</v>
      </c>
      <c r="EB452">
        <v>0.155848</v>
      </c>
      <c r="EC452">
        <v>0.0895171</v>
      </c>
      <c r="ED452">
        <v>0.071376</v>
      </c>
      <c r="EE452">
        <v>26963.4</v>
      </c>
      <c r="EF452">
        <v>26930.8</v>
      </c>
      <c r="EG452">
        <v>29492.9</v>
      </c>
      <c r="EH452">
        <v>29498.1</v>
      </c>
      <c r="EI452">
        <v>35594.1</v>
      </c>
      <c r="EJ452">
        <v>36425.8</v>
      </c>
      <c r="EK452">
        <v>41562.3</v>
      </c>
      <c r="EL452">
        <v>42032.7</v>
      </c>
      <c r="EM452">
        <v>1.97267</v>
      </c>
      <c r="EN452">
        <v>1.9368</v>
      </c>
      <c r="EO452">
        <v>0.115708</v>
      </c>
      <c r="EP452">
        <v>0</v>
      </c>
      <c r="EQ452">
        <v>23.1163</v>
      </c>
      <c r="ER452">
        <v>999.9</v>
      </c>
      <c r="ES452">
        <v>40.2</v>
      </c>
      <c r="ET452">
        <v>28.4</v>
      </c>
      <c r="EU452">
        <v>17.083</v>
      </c>
      <c r="EV452">
        <v>62.9535</v>
      </c>
      <c r="EW452">
        <v>33.5657</v>
      </c>
      <c r="EX452">
        <v>1</v>
      </c>
      <c r="EY452">
        <v>-0.16436</v>
      </c>
      <c r="EZ452">
        <v>1.10909</v>
      </c>
      <c r="FA452">
        <v>20.3828</v>
      </c>
      <c r="FB452">
        <v>5.21849</v>
      </c>
      <c r="FC452">
        <v>12.0099</v>
      </c>
      <c r="FD452">
        <v>4.9897</v>
      </c>
      <c r="FE452">
        <v>3.28848</v>
      </c>
      <c r="FF452">
        <v>9999</v>
      </c>
      <c r="FG452">
        <v>9999</v>
      </c>
      <c r="FH452">
        <v>9999</v>
      </c>
      <c r="FI452">
        <v>268.2</v>
      </c>
      <c r="FJ452">
        <v>1.86702</v>
      </c>
      <c r="FK452">
        <v>1.86611</v>
      </c>
      <c r="FL452">
        <v>1.86553</v>
      </c>
      <c r="FM452">
        <v>1.86554</v>
      </c>
      <c r="FN452">
        <v>1.86732</v>
      </c>
      <c r="FO452">
        <v>1.86982</v>
      </c>
      <c r="FP452">
        <v>1.86847</v>
      </c>
      <c r="FQ452">
        <v>1.86996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-4.305</v>
      </c>
      <c r="GF452">
        <v>-0.1374</v>
      </c>
      <c r="GG452">
        <v>-1.924539205026614</v>
      </c>
      <c r="GH452">
        <v>-0.003472570976848066</v>
      </c>
      <c r="GI452">
        <v>7.724417303660118E-07</v>
      </c>
      <c r="GJ452">
        <v>-2.052396271755168E-10</v>
      </c>
      <c r="GK452">
        <v>-0.1837585470287317</v>
      </c>
      <c r="GL452">
        <v>-0.01104087791735834</v>
      </c>
      <c r="GM452">
        <v>0.001110027317673367</v>
      </c>
      <c r="GN452">
        <v>-2.007286811265012E-05</v>
      </c>
      <c r="GO452">
        <v>4</v>
      </c>
      <c r="GP452">
        <v>2317</v>
      </c>
      <c r="GQ452">
        <v>1</v>
      </c>
      <c r="GR452">
        <v>22</v>
      </c>
      <c r="GS452">
        <v>8698.299999999999</v>
      </c>
      <c r="GT452">
        <v>8698.4</v>
      </c>
      <c r="GU452">
        <v>1.8457</v>
      </c>
      <c r="GV452">
        <v>2.20703</v>
      </c>
      <c r="GW452">
        <v>1.39648</v>
      </c>
      <c r="GX452">
        <v>2.33643</v>
      </c>
      <c r="GY452">
        <v>1.49536</v>
      </c>
      <c r="GZ452">
        <v>2.35718</v>
      </c>
      <c r="HA452">
        <v>32.5982</v>
      </c>
      <c r="HB452">
        <v>15.8832</v>
      </c>
      <c r="HC452">
        <v>18</v>
      </c>
      <c r="HD452">
        <v>519.048</v>
      </c>
      <c r="HE452">
        <v>452.219</v>
      </c>
      <c r="HF452">
        <v>22.0294</v>
      </c>
      <c r="HG452">
        <v>25.3747</v>
      </c>
      <c r="HH452">
        <v>30.0001</v>
      </c>
      <c r="HI452">
        <v>25.4107</v>
      </c>
      <c r="HJ452">
        <v>25.3646</v>
      </c>
      <c r="HK452">
        <v>37.0502</v>
      </c>
      <c r="HL452">
        <v>19.9676</v>
      </c>
      <c r="HM452">
        <v>27.2694</v>
      </c>
      <c r="HN452">
        <v>22.0145</v>
      </c>
      <c r="HO452">
        <v>874.995</v>
      </c>
      <c r="HP452">
        <v>13.7379</v>
      </c>
      <c r="HQ452">
        <v>100.883</v>
      </c>
      <c r="HR452">
        <v>100.951</v>
      </c>
    </row>
    <row r="453" spans="1:226">
      <c r="A453">
        <v>437</v>
      </c>
      <c r="B453">
        <v>1664381223.6</v>
      </c>
      <c r="C453">
        <v>5018.599999904633</v>
      </c>
      <c r="D453" t="s">
        <v>1240</v>
      </c>
      <c r="E453" t="s">
        <v>1241</v>
      </c>
      <c r="F453">
        <v>5</v>
      </c>
      <c r="G453" t="s">
        <v>1137</v>
      </c>
      <c r="H453" t="s">
        <v>354</v>
      </c>
      <c r="I453">
        <v>1664381215.814285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870.904384254825</v>
      </c>
      <c r="AK453">
        <v>822.3088484848486</v>
      </c>
      <c r="AL453">
        <v>3.4160148227678</v>
      </c>
      <c r="AM453">
        <v>64.68580129579048</v>
      </c>
      <c r="AN453">
        <f>(AP453 - AO453 + BO453*1E3/(8.314*(BQ453+273.15)) * AR453/BN453 * AQ453) * BN453/(100*BB453) * 1000/(1000 - AP453)</f>
        <v>0</v>
      </c>
      <c r="AO453">
        <v>13.63756991265701</v>
      </c>
      <c r="AP453">
        <v>18.11442060606059</v>
      </c>
      <c r="AQ453">
        <v>-5.18734456201163E-05</v>
      </c>
      <c r="AR453">
        <v>104.0483672681658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1664381215.814285</v>
      </c>
      <c r="BH453">
        <v>783.0750714285715</v>
      </c>
      <c r="BI453">
        <v>842.722</v>
      </c>
      <c r="BJ453">
        <v>18.13540357142857</v>
      </c>
      <c r="BK453">
        <v>13.58345</v>
      </c>
      <c r="BL453">
        <v>787.3549285714287</v>
      </c>
      <c r="BM453">
        <v>18.27276071428572</v>
      </c>
      <c r="BN453">
        <v>500.0573571428571</v>
      </c>
      <c r="BO453">
        <v>91.40593928571427</v>
      </c>
      <c r="BP453">
        <v>0.09992851428571427</v>
      </c>
      <c r="BQ453">
        <v>24.97779642857143</v>
      </c>
      <c r="BR453">
        <v>25.01750357142857</v>
      </c>
      <c r="BS453">
        <v>999.9000000000002</v>
      </c>
      <c r="BT453">
        <v>0</v>
      </c>
      <c r="BU453">
        <v>0</v>
      </c>
      <c r="BV453">
        <v>10002.62714285714</v>
      </c>
      <c r="BW453">
        <v>0</v>
      </c>
      <c r="BX453">
        <v>7.869059999999998</v>
      </c>
      <c r="BY453">
        <v>-59.646975</v>
      </c>
      <c r="BZ453">
        <v>797.5385357142857</v>
      </c>
      <c r="CA453">
        <v>854.3274642857143</v>
      </c>
      <c r="CB453">
        <v>4.551953928571428</v>
      </c>
      <c r="CC453">
        <v>842.722</v>
      </c>
      <c r="CD453">
        <v>13.58345</v>
      </c>
      <c r="CE453">
        <v>1.657683928571428</v>
      </c>
      <c r="CF453">
        <v>1.241608214285714</v>
      </c>
      <c r="CG453">
        <v>14.50574285714286</v>
      </c>
      <c r="CH453">
        <v>10.109925</v>
      </c>
      <c r="CI453">
        <v>2000.004285714285</v>
      </c>
      <c r="CJ453">
        <v>0.9799982499999998</v>
      </c>
      <c r="CK453">
        <v>0.02000214999999999</v>
      </c>
      <c r="CL453">
        <v>0</v>
      </c>
      <c r="CM453">
        <v>743.2147142857142</v>
      </c>
      <c r="CN453">
        <v>5.00097</v>
      </c>
      <c r="CO453">
        <v>14815.13214285714</v>
      </c>
      <c r="CP453">
        <v>16707.61071428571</v>
      </c>
      <c r="CQ453">
        <v>38.375</v>
      </c>
      <c r="CR453">
        <v>39</v>
      </c>
      <c r="CS453">
        <v>38.38607142857143</v>
      </c>
      <c r="CT453">
        <v>38.5</v>
      </c>
      <c r="CU453">
        <v>38.75</v>
      </c>
      <c r="CV453">
        <v>1955.103571428572</v>
      </c>
      <c r="CW453">
        <v>39.90071428571429</v>
      </c>
      <c r="CX453">
        <v>0</v>
      </c>
      <c r="CY453">
        <v>1664381227.6</v>
      </c>
      <c r="CZ453">
        <v>0</v>
      </c>
      <c r="DA453">
        <v>0</v>
      </c>
      <c r="DB453" t="s">
        <v>356</v>
      </c>
      <c r="DC453">
        <v>1663859321.1</v>
      </c>
      <c r="DD453">
        <v>1663859315.6</v>
      </c>
      <c r="DE453">
        <v>0</v>
      </c>
      <c r="DF453">
        <v>0.196</v>
      </c>
      <c r="DG453">
        <v>-0.001</v>
      </c>
      <c r="DH453">
        <v>-5.941</v>
      </c>
      <c r="DI453">
        <v>-0.174</v>
      </c>
      <c r="DJ453">
        <v>1500</v>
      </c>
      <c r="DK453">
        <v>17</v>
      </c>
      <c r="DL453">
        <v>0.13</v>
      </c>
      <c r="DM453">
        <v>0.04</v>
      </c>
      <c r="DN453">
        <v>-59.5031075</v>
      </c>
      <c r="DO453">
        <v>-2.778246529080707</v>
      </c>
      <c r="DP453">
        <v>0.2760896397798185</v>
      </c>
      <c r="DQ453">
        <v>0</v>
      </c>
      <c r="DR453">
        <v>4.59658125</v>
      </c>
      <c r="DS453">
        <v>-0.7944636022514184</v>
      </c>
      <c r="DT453">
        <v>0.07732944624098571</v>
      </c>
      <c r="DU453">
        <v>0</v>
      </c>
      <c r="DV453">
        <v>0</v>
      </c>
      <c r="DW453">
        <v>2</v>
      </c>
      <c r="DX453" t="s">
        <v>357</v>
      </c>
      <c r="DY453">
        <v>2.98465</v>
      </c>
      <c r="DZ453">
        <v>2.71574</v>
      </c>
      <c r="EA453">
        <v>0.152652</v>
      </c>
      <c r="EB453">
        <v>0.157853</v>
      </c>
      <c r="EC453">
        <v>0.0894513</v>
      </c>
      <c r="ED453">
        <v>0.0715408</v>
      </c>
      <c r="EE453">
        <v>26897.3</v>
      </c>
      <c r="EF453">
        <v>26867.4</v>
      </c>
      <c r="EG453">
        <v>29493.6</v>
      </c>
      <c r="EH453">
        <v>29498.7</v>
      </c>
      <c r="EI453">
        <v>35597.4</v>
      </c>
      <c r="EJ453">
        <v>36420</v>
      </c>
      <c r="EK453">
        <v>41563</v>
      </c>
      <c r="EL453">
        <v>42033.5</v>
      </c>
      <c r="EM453">
        <v>1.9726</v>
      </c>
      <c r="EN453">
        <v>1.93705</v>
      </c>
      <c r="EO453">
        <v>0.115857</v>
      </c>
      <c r="EP453">
        <v>0</v>
      </c>
      <c r="EQ453">
        <v>23.1163</v>
      </c>
      <c r="ER453">
        <v>999.9</v>
      </c>
      <c r="ES453">
        <v>40.2</v>
      </c>
      <c r="ET453">
        <v>28.4</v>
      </c>
      <c r="EU453">
        <v>17.0827</v>
      </c>
      <c r="EV453">
        <v>63.0535</v>
      </c>
      <c r="EW453">
        <v>33.0849</v>
      </c>
      <c r="EX453">
        <v>1</v>
      </c>
      <c r="EY453">
        <v>-0.164144</v>
      </c>
      <c r="EZ453">
        <v>1.11647</v>
      </c>
      <c r="FA453">
        <v>20.3829</v>
      </c>
      <c r="FB453">
        <v>5.21819</v>
      </c>
      <c r="FC453">
        <v>12.0099</v>
      </c>
      <c r="FD453">
        <v>4.98925</v>
      </c>
      <c r="FE453">
        <v>3.28842</v>
      </c>
      <c r="FF453">
        <v>9999</v>
      </c>
      <c r="FG453">
        <v>9999</v>
      </c>
      <c r="FH453">
        <v>9999</v>
      </c>
      <c r="FI453">
        <v>268.2</v>
      </c>
      <c r="FJ453">
        <v>1.86701</v>
      </c>
      <c r="FK453">
        <v>1.86612</v>
      </c>
      <c r="FL453">
        <v>1.86553</v>
      </c>
      <c r="FM453">
        <v>1.86551</v>
      </c>
      <c r="FN453">
        <v>1.86733</v>
      </c>
      <c r="FO453">
        <v>1.86982</v>
      </c>
      <c r="FP453">
        <v>1.86849</v>
      </c>
      <c r="FQ453">
        <v>1.86996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-4.348</v>
      </c>
      <c r="GF453">
        <v>-0.1375</v>
      </c>
      <c r="GG453">
        <v>-1.924539205026614</v>
      </c>
      <c r="GH453">
        <v>-0.003472570976848066</v>
      </c>
      <c r="GI453">
        <v>7.724417303660118E-07</v>
      </c>
      <c r="GJ453">
        <v>-2.052396271755168E-10</v>
      </c>
      <c r="GK453">
        <v>-0.1837585470287317</v>
      </c>
      <c r="GL453">
        <v>-0.01104087791735834</v>
      </c>
      <c r="GM453">
        <v>0.001110027317673367</v>
      </c>
      <c r="GN453">
        <v>-2.007286811265012E-05</v>
      </c>
      <c r="GO453">
        <v>4</v>
      </c>
      <c r="GP453">
        <v>2317</v>
      </c>
      <c r="GQ453">
        <v>1</v>
      </c>
      <c r="GR453">
        <v>22</v>
      </c>
      <c r="GS453">
        <v>8698.4</v>
      </c>
      <c r="GT453">
        <v>8698.5</v>
      </c>
      <c r="GU453">
        <v>1.87622</v>
      </c>
      <c r="GV453">
        <v>2.19971</v>
      </c>
      <c r="GW453">
        <v>1.39648</v>
      </c>
      <c r="GX453">
        <v>2.33521</v>
      </c>
      <c r="GY453">
        <v>1.49536</v>
      </c>
      <c r="GZ453">
        <v>2.46216</v>
      </c>
      <c r="HA453">
        <v>32.5982</v>
      </c>
      <c r="HB453">
        <v>15.892</v>
      </c>
      <c r="HC453">
        <v>18</v>
      </c>
      <c r="HD453">
        <v>518.999</v>
      </c>
      <c r="HE453">
        <v>452.361</v>
      </c>
      <c r="HF453">
        <v>22.0074</v>
      </c>
      <c r="HG453">
        <v>25.3747</v>
      </c>
      <c r="HH453">
        <v>30.0001</v>
      </c>
      <c r="HI453">
        <v>25.4107</v>
      </c>
      <c r="HJ453">
        <v>25.3631</v>
      </c>
      <c r="HK453">
        <v>37.5986</v>
      </c>
      <c r="HL453">
        <v>19.3903</v>
      </c>
      <c r="HM453">
        <v>27.2694</v>
      </c>
      <c r="HN453">
        <v>21.9977</v>
      </c>
      <c r="HO453">
        <v>888.37</v>
      </c>
      <c r="HP453">
        <v>13.8127</v>
      </c>
      <c r="HQ453">
        <v>100.885</v>
      </c>
      <c r="HR453">
        <v>100.953</v>
      </c>
    </row>
    <row r="454" spans="1:226">
      <c r="A454">
        <v>438</v>
      </c>
      <c r="B454">
        <v>1664381228.6</v>
      </c>
      <c r="C454">
        <v>5023.599999904633</v>
      </c>
      <c r="D454" t="s">
        <v>1242</v>
      </c>
      <c r="E454" t="s">
        <v>1243</v>
      </c>
      <c r="F454">
        <v>5</v>
      </c>
      <c r="G454" t="s">
        <v>1137</v>
      </c>
      <c r="H454" t="s">
        <v>354</v>
      </c>
      <c r="I454">
        <v>1664381221.1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888.0275556248467</v>
      </c>
      <c r="AK454">
        <v>839.271163636363</v>
      </c>
      <c r="AL454">
        <v>3.382024509090241</v>
      </c>
      <c r="AM454">
        <v>64.68580129579048</v>
      </c>
      <c r="AN454">
        <f>(AP454 - AO454 + BO454*1E3/(8.314*(BQ454+273.15)) * AR454/BN454 * AQ454) * BN454/(100*BB454) * 1000/(1000 - AP454)</f>
        <v>0</v>
      </c>
      <c r="AO454">
        <v>13.70337644982825</v>
      </c>
      <c r="AP454">
        <v>18.09726121212121</v>
      </c>
      <c r="AQ454">
        <v>-4.567126563115668E-05</v>
      </c>
      <c r="AR454">
        <v>104.0483672681658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1664381221.1</v>
      </c>
      <c r="BH454">
        <v>800.7074074074073</v>
      </c>
      <c r="BI454">
        <v>860.5382592592592</v>
      </c>
      <c r="BJ454">
        <v>18.11964074074074</v>
      </c>
      <c r="BK454">
        <v>13.64671481481482</v>
      </c>
      <c r="BL454">
        <v>805.0338518518519</v>
      </c>
      <c r="BM454">
        <v>18.25714074074074</v>
      </c>
      <c r="BN454">
        <v>500.0632962962962</v>
      </c>
      <c r="BO454">
        <v>91.40555925925925</v>
      </c>
      <c r="BP454">
        <v>0.09995107777777779</v>
      </c>
      <c r="BQ454">
        <v>24.97642962962963</v>
      </c>
      <c r="BR454">
        <v>25.02061481481482</v>
      </c>
      <c r="BS454">
        <v>999.9000000000001</v>
      </c>
      <c r="BT454">
        <v>0</v>
      </c>
      <c r="BU454">
        <v>0</v>
      </c>
      <c r="BV454">
        <v>10013.40074074074</v>
      </c>
      <c r="BW454">
        <v>0</v>
      </c>
      <c r="BX454">
        <v>7.869059999999998</v>
      </c>
      <c r="BY454">
        <v>-59.83088518518519</v>
      </c>
      <c r="BZ454">
        <v>815.4834074074073</v>
      </c>
      <c r="CA454">
        <v>872.4448518518519</v>
      </c>
      <c r="CB454">
        <v>4.472928148148148</v>
      </c>
      <c r="CC454">
        <v>860.5382592592592</v>
      </c>
      <c r="CD454">
        <v>13.64671481481482</v>
      </c>
      <c r="CE454">
        <v>1.656236296296296</v>
      </c>
      <c r="CF454">
        <v>1.247384814814815</v>
      </c>
      <c r="CG454">
        <v>14.49221481481482</v>
      </c>
      <c r="CH454">
        <v>10.17935185185185</v>
      </c>
      <c r="CI454">
        <v>1999.987037037037</v>
      </c>
      <c r="CJ454">
        <v>0.9799979999999999</v>
      </c>
      <c r="CK454">
        <v>0.0200024</v>
      </c>
      <c r="CL454">
        <v>0</v>
      </c>
      <c r="CM454">
        <v>742.6052222222221</v>
      </c>
      <c r="CN454">
        <v>5.00097</v>
      </c>
      <c r="CO454">
        <v>14802.32222222222</v>
      </c>
      <c r="CP454">
        <v>16707.45925925926</v>
      </c>
      <c r="CQ454">
        <v>38.37033333333333</v>
      </c>
      <c r="CR454">
        <v>39</v>
      </c>
      <c r="CS454">
        <v>38.375</v>
      </c>
      <c r="CT454">
        <v>38.5</v>
      </c>
      <c r="CU454">
        <v>38.75</v>
      </c>
      <c r="CV454">
        <v>1955.085185185186</v>
      </c>
      <c r="CW454">
        <v>39.90074074074074</v>
      </c>
      <c r="CX454">
        <v>0</v>
      </c>
      <c r="CY454">
        <v>1664381232.4</v>
      </c>
      <c r="CZ454">
        <v>0</v>
      </c>
      <c r="DA454">
        <v>0</v>
      </c>
      <c r="DB454" t="s">
        <v>356</v>
      </c>
      <c r="DC454">
        <v>1663859321.1</v>
      </c>
      <c r="DD454">
        <v>1663859315.6</v>
      </c>
      <c r="DE454">
        <v>0</v>
      </c>
      <c r="DF454">
        <v>0.196</v>
      </c>
      <c r="DG454">
        <v>-0.001</v>
      </c>
      <c r="DH454">
        <v>-5.941</v>
      </c>
      <c r="DI454">
        <v>-0.174</v>
      </c>
      <c r="DJ454">
        <v>1500</v>
      </c>
      <c r="DK454">
        <v>17</v>
      </c>
      <c r="DL454">
        <v>0.13</v>
      </c>
      <c r="DM454">
        <v>0.04</v>
      </c>
      <c r="DN454">
        <v>-59.68839024390243</v>
      </c>
      <c r="DO454">
        <v>-2.147234843205426</v>
      </c>
      <c r="DP454">
        <v>0.2266397009598276</v>
      </c>
      <c r="DQ454">
        <v>0</v>
      </c>
      <c r="DR454">
        <v>4.525991219512195</v>
      </c>
      <c r="DS454">
        <v>-0.8757760975609818</v>
      </c>
      <c r="DT454">
        <v>0.08670712180486402</v>
      </c>
      <c r="DU454">
        <v>0</v>
      </c>
      <c r="DV454">
        <v>0</v>
      </c>
      <c r="DW454">
        <v>2</v>
      </c>
      <c r="DX454" t="s">
        <v>357</v>
      </c>
      <c r="DY454">
        <v>2.98453</v>
      </c>
      <c r="DZ454">
        <v>2.71576</v>
      </c>
      <c r="EA454">
        <v>0.154719</v>
      </c>
      <c r="EB454">
        <v>0.159856</v>
      </c>
      <c r="EC454">
        <v>0.0893958</v>
      </c>
      <c r="ED454">
        <v>0.0718285</v>
      </c>
      <c r="EE454">
        <v>26831.8</v>
      </c>
      <c r="EF454">
        <v>26802.9</v>
      </c>
      <c r="EG454">
        <v>29493.7</v>
      </c>
      <c r="EH454">
        <v>29498</v>
      </c>
      <c r="EI454">
        <v>35600.1</v>
      </c>
      <c r="EJ454">
        <v>36407.7</v>
      </c>
      <c r="EK454">
        <v>41563.6</v>
      </c>
      <c r="EL454">
        <v>42032.3</v>
      </c>
      <c r="EM454">
        <v>1.97255</v>
      </c>
      <c r="EN454">
        <v>1.93718</v>
      </c>
      <c r="EO454">
        <v>0.11643</v>
      </c>
      <c r="EP454">
        <v>0</v>
      </c>
      <c r="EQ454">
        <v>23.1175</v>
      </c>
      <c r="ER454">
        <v>999.9</v>
      </c>
      <c r="ES454">
        <v>40.2</v>
      </c>
      <c r="ET454">
        <v>28.4</v>
      </c>
      <c r="EU454">
        <v>17.0829</v>
      </c>
      <c r="EV454">
        <v>62.7035</v>
      </c>
      <c r="EW454">
        <v>33.0128</v>
      </c>
      <c r="EX454">
        <v>1</v>
      </c>
      <c r="EY454">
        <v>-0.164466</v>
      </c>
      <c r="EZ454">
        <v>1.13038</v>
      </c>
      <c r="FA454">
        <v>20.3829</v>
      </c>
      <c r="FB454">
        <v>5.21924</v>
      </c>
      <c r="FC454">
        <v>12.0099</v>
      </c>
      <c r="FD454">
        <v>4.99</v>
      </c>
      <c r="FE454">
        <v>3.28865</v>
      </c>
      <c r="FF454">
        <v>9999</v>
      </c>
      <c r="FG454">
        <v>9999</v>
      </c>
      <c r="FH454">
        <v>9999</v>
      </c>
      <c r="FI454">
        <v>268.2</v>
      </c>
      <c r="FJ454">
        <v>1.86696</v>
      </c>
      <c r="FK454">
        <v>1.86612</v>
      </c>
      <c r="FL454">
        <v>1.86551</v>
      </c>
      <c r="FM454">
        <v>1.86547</v>
      </c>
      <c r="FN454">
        <v>1.86733</v>
      </c>
      <c r="FO454">
        <v>1.86981</v>
      </c>
      <c r="FP454">
        <v>1.86848</v>
      </c>
      <c r="FQ454">
        <v>1.86996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-4.392</v>
      </c>
      <c r="GF454">
        <v>-0.1377</v>
      </c>
      <c r="GG454">
        <v>-1.924539205026614</v>
      </c>
      <c r="GH454">
        <v>-0.003472570976848066</v>
      </c>
      <c r="GI454">
        <v>7.724417303660118E-07</v>
      </c>
      <c r="GJ454">
        <v>-2.052396271755168E-10</v>
      </c>
      <c r="GK454">
        <v>-0.1837585470287317</v>
      </c>
      <c r="GL454">
        <v>-0.01104087791735834</v>
      </c>
      <c r="GM454">
        <v>0.001110027317673367</v>
      </c>
      <c r="GN454">
        <v>-2.007286811265012E-05</v>
      </c>
      <c r="GO454">
        <v>4</v>
      </c>
      <c r="GP454">
        <v>2317</v>
      </c>
      <c r="GQ454">
        <v>1</v>
      </c>
      <c r="GR454">
        <v>22</v>
      </c>
      <c r="GS454">
        <v>8698.5</v>
      </c>
      <c r="GT454">
        <v>8698.5</v>
      </c>
      <c r="GU454">
        <v>1.90308</v>
      </c>
      <c r="GV454">
        <v>2.20337</v>
      </c>
      <c r="GW454">
        <v>1.39648</v>
      </c>
      <c r="GX454">
        <v>2.33643</v>
      </c>
      <c r="GY454">
        <v>1.49536</v>
      </c>
      <c r="GZ454">
        <v>2.44995</v>
      </c>
      <c r="HA454">
        <v>32.5982</v>
      </c>
      <c r="HB454">
        <v>15.892</v>
      </c>
      <c r="HC454">
        <v>18</v>
      </c>
      <c r="HD454">
        <v>518.953</v>
      </c>
      <c r="HE454">
        <v>452.432</v>
      </c>
      <c r="HF454">
        <v>21.9907</v>
      </c>
      <c r="HG454">
        <v>25.3727</v>
      </c>
      <c r="HH454">
        <v>30</v>
      </c>
      <c r="HI454">
        <v>25.4092</v>
      </c>
      <c r="HJ454">
        <v>25.3625</v>
      </c>
      <c r="HK454">
        <v>38.2</v>
      </c>
      <c r="HL454">
        <v>19.0982</v>
      </c>
      <c r="HM454">
        <v>27.2694</v>
      </c>
      <c r="HN454">
        <v>21.9779</v>
      </c>
      <c r="HO454">
        <v>908.455</v>
      </c>
      <c r="HP454">
        <v>13.8883</v>
      </c>
      <c r="HQ454">
        <v>100.886</v>
      </c>
      <c r="HR454">
        <v>100.95</v>
      </c>
    </row>
    <row r="455" spans="1:226">
      <c r="A455">
        <v>439</v>
      </c>
      <c r="B455">
        <v>1664381233.6</v>
      </c>
      <c r="C455">
        <v>5028.599999904633</v>
      </c>
      <c r="D455" t="s">
        <v>1244</v>
      </c>
      <c r="E455" t="s">
        <v>1245</v>
      </c>
      <c r="F455">
        <v>5</v>
      </c>
      <c r="G455" t="s">
        <v>1137</v>
      </c>
      <c r="H455" t="s">
        <v>354</v>
      </c>
      <c r="I455">
        <v>1664381225.814285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905.080324798646</v>
      </c>
      <c r="AK455">
        <v>856.2777212121213</v>
      </c>
      <c r="AL455">
        <v>3.388147329810633</v>
      </c>
      <c r="AM455">
        <v>64.68580129579048</v>
      </c>
      <c r="AN455">
        <f>(AP455 - AO455 + BO455*1E3/(8.314*(BQ455+273.15)) * AR455/BN455 * AQ455) * BN455/(100*BB455) * 1000/(1000 - AP455)</f>
        <v>0</v>
      </c>
      <c r="AO455">
        <v>13.7813980729633</v>
      </c>
      <c r="AP455">
        <v>18.0863006060606</v>
      </c>
      <c r="AQ455">
        <v>-2.77013396593332E-05</v>
      </c>
      <c r="AR455">
        <v>104.0483672681658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1664381225.814285</v>
      </c>
      <c r="BH455">
        <v>816.4713571428571</v>
      </c>
      <c r="BI455">
        <v>876.3889642857145</v>
      </c>
      <c r="BJ455">
        <v>18.1061</v>
      </c>
      <c r="BK455">
        <v>13.70539285714286</v>
      </c>
      <c r="BL455">
        <v>820.8393214285715</v>
      </c>
      <c r="BM455">
        <v>18.24372499999999</v>
      </c>
      <c r="BN455">
        <v>500.0667500000001</v>
      </c>
      <c r="BO455">
        <v>91.40509285714283</v>
      </c>
      <c r="BP455">
        <v>0.100016</v>
      </c>
      <c r="BQ455">
        <v>24.97474642857143</v>
      </c>
      <c r="BR455">
        <v>25.02297857142857</v>
      </c>
      <c r="BS455">
        <v>999.9000000000002</v>
      </c>
      <c r="BT455">
        <v>0</v>
      </c>
      <c r="BU455">
        <v>0</v>
      </c>
      <c r="BV455">
        <v>10006.36071428571</v>
      </c>
      <c r="BW455">
        <v>0</v>
      </c>
      <c r="BX455">
        <v>7.869059999999998</v>
      </c>
      <c r="BY455">
        <v>-59.9175142857143</v>
      </c>
      <c r="BZ455">
        <v>831.5268214285715</v>
      </c>
      <c r="CA455">
        <v>888.567892857143</v>
      </c>
      <c r="CB455">
        <v>4.400717857142856</v>
      </c>
      <c r="CC455">
        <v>876.3889642857145</v>
      </c>
      <c r="CD455">
        <v>13.70539285714286</v>
      </c>
      <c r="CE455">
        <v>1.65499</v>
      </c>
      <c r="CF455">
        <v>1.252741071428571</v>
      </c>
      <c r="CG455">
        <v>14.48056428571428</v>
      </c>
      <c r="CH455">
        <v>10.24339642857143</v>
      </c>
      <c r="CI455">
        <v>1999.991071428571</v>
      </c>
      <c r="CJ455">
        <v>0.9799977142857141</v>
      </c>
      <c r="CK455">
        <v>0.02000268571428571</v>
      </c>
      <c r="CL455">
        <v>0</v>
      </c>
      <c r="CM455">
        <v>742.0241785714286</v>
      </c>
      <c r="CN455">
        <v>5.00097</v>
      </c>
      <c r="CO455">
        <v>14791.3</v>
      </c>
      <c r="CP455">
        <v>16707.49285714286</v>
      </c>
      <c r="CQ455">
        <v>38.35025</v>
      </c>
      <c r="CR455">
        <v>38.98425</v>
      </c>
      <c r="CS455">
        <v>38.366</v>
      </c>
      <c r="CT455">
        <v>38.5</v>
      </c>
      <c r="CU455">
        <v>38.74775</v>
      </c>
      <c r="CV455">
        <v>1955.086071428572</v>
      </c>
      <c r="CW455">
        <v>39.90392857142858</v>
      </c>
      <c r="CX455">
        <v>0</v>
      </c>
      <c r="CY455">
        <v>1664381237.8</v>
      </c>
      <c r="CZ455">
        <v>0</v>
      </c>
      <c r="DA455">
        <v>0</v>
      </c>
      <c r="DB455" t="s">
        <v>356</v>
      </c>
      <c r="DC455">
        <v>1663859321.1</v>
      </c>
      <c r="DD455">
        <v>1663859315.6</v>
      </c>
      <c r="DE455">
        <v>0</v>
      </c>
      <c r="DF455">
        <v>0.196</v>
      </c>
      <c r="DG455">
        <v>-0.001</v>
      </c>
      <c r="DH455">
        <v>-5.941</v>
      </c>
      <c r="DI455">
        <v>-0.174</v>
      </c>
      <c r="DJ455">
        <v>1500</v>
      </c>
      <c r="DK455">
        <v>17</v>
      </c>
      <c r="DL455">
        <v>0.13</v>
      </c>
      <c r="DM455">
        <v>0.04</v>
      </c>
      <c r="DN455">
        <v>-59.84029512195122</v>
      </c>
      <c r="DO455">
        <v>-1.331310104529503</v>
      </c>
      <c r="DP455">
        <v>0.148700491168542</v>
      </c>
      <c r="DQ455">
        <v>0</v>
      </c>
      <c r="DR455">
        <v>4.447791219512196</v>
      </c>
      <c r="DS455">
        <v>-0.9199927526132438</v>
      </c>
      <c r="DT455">
        <v>0.0912733133384621</v>
      </c>
      <c r="DU455">
        <v>0</v>
      </c>
      <c r="DV455">
        <v>0</v>
      </c>
      <c r="DW455">
        <v>2</v>
      </c>
      <c r="DX455" t="s">
        <v>357</v>
      </c>
      <c r="DY455">
        <v>2.98469</v>
      </c>
      <c r="DZ455">
        <v>2.7157</v>
      </c>
      <c r="EA455">
        <v>0.156772</v>
      </c>
      <c r="EB455">
        <v>0.161831</v>
      </c>
      <c r="EC455">
        <v>0.0893576</v>
      </c>
      <c r="ED455">
        <v>0.0721487</v>
      </c>
      <c r="EE455">
        <v>26766.7</v>
      </c>
      <c r="EF455">
        <v>26740</v>
      </c>
      <c r="EG455">
        <v>29493.6</v>
      </c>
      <c r="EH455">
        <v>29498</v>
      </c>
      <c r="EI455">
        <v>35601.6</v>
      </c>
      <c r="EJ455">
        <v>36394.9</v>
      </c>
      <c r="EK455">
        <v>41563.5</v>
      </c>
      <c r="EL455">
        <v>42032.2</v>
      </c>
      <c r="EM455">
        <v>1.97237</v>
      </c>
      <c r="EN455">
        <v>1.93757</v>
      </c>
      <c r="EO455">
        <v>0.116602</v>
      </c>
      <c r="EP455">
        <v>0</v>
      </c>
      <c r="EQ455">
        <v>23.1182</v>
      </c>
      <c r="ER455">
        <v>999.9</v>
      </c>
      <c r="ES455">
        <v>40.2</v>
      </c>
      <c r="ET455">
        <v>28.4</v>
      </c>
      <c r="EU455">
        <v>17.0826</v>
      </c>
      <c r="EV455">
        <v>62.9835</v>
      </c>
      <c r="EW455">
        <v>33.3814</v>
      </c>
      <c r="EX455">
        <v>1</v>
      </c>
      <c r="EY455">
        <v>-0.164367</v>
      </c>
      <c r="EZ455">
        <v>1.17586</v>
      </c>
      <c r="FA455">
        <v>20.3824</v>
      </c>
      <c r="FB455">
        <v>5.21894</v>
      </c>
      <c r="FC455">
        <v>12.0099</v>
      </c>
      <c r="FD455">
        <v>4.9897</v>
      </c>
      <c r="FE455">
        <v>3.28863</v>
      </c>
      <c r="FF455">
        <v>9999</v>
      </c>
      <c r="FG455">
        <v>9999</v>
      </c>
      <c r="FH455">
        <v>9999</v>
      </c>
      <c r="FI455">
        <v>268.2</v>
      </c>
      <c r="FJ455">
        <v>1.86692</v>
      </c>
      <c r="FK455">
        <v>1.86612</v>
      </c>
      <c r="FL455">
        <v>1.86554</v>
      </c>
      <c r="FM455">
        <v>1.86552</v>
      </c>
      <c r="FN455">
        <v>1.86733</v>
      </c>
      <c r="FO455">
        <v>1.86981</v>
      </c>
      <c r="FP455">
        <v>1.86849</v>
      </c>
      <c r="FQ455">
        <v>1.86996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-4.436</v>
      </c>
      <c r="GF455">
        <v>-0.1378</v>
      </c>
      <c r="GG455">
        <v>-1.924539205026614</v>
      </c>
      <c r="GH455">
        <v>-0.003472570976848066</v>
      </c>
      <c r="GI455">
        <v>7.724417303660118E-07</v>
      </c>
      <c r="GJ455">
        <v>-2.052396271755168E-10</v>
      </c>
      <c r="GK455">
        <v>-0.1837585470287317</v>
      </c>
      <c r="GL455">
        <v>-0.01104087791735834</v>
      </c>
      <c r="GM455">
        <v>0.001110027317673367</v>
      </c>
      <c r="GN455">
        <v>-2.007286811265012E-05</v>
      </c>
      <c r="GO455">
        <v>4</v>
      </c>
      <c r="GP455">
        <v>2317</v>
      </c>
      <c r="GQ455">
        <v>1</v>
      </c>
      <c r="GR455">
        <v>22</v>
      </c>
      <c r="GS455">
        <v>8698.5</v>
      </c>
      <c r="GT455">
        <v>8698.6</v>
      </c>
      <c r="GU455">
        <v>1.93359</v>
      </c>
      <c r="GV455">
        <v>2.20459</v>
      </c>
      <c r="GW455">
        <v>1.39648</v>
      </c>
      <c r="GX455">
        <v>2.33521</v>
      </c>
      <c r="GY455">
        <v>1.49536</v>
      </c>
      <c r="GZ455">
        <v>2.40234</v>
      </c>
      <c r="HA455">
        <v>32.5982</v>
      </c>
      <c r="HB455">
        <v>15.8832</v>
      </c>
      <c r="HC455">
        <v>18</v>
      </c>
      <c r="HD455">
        <v>518.832</v>
      </c>
      <c r="HE455">
        <v>452.671</v>
      </c>
      <c r="HF455">
        <v>21.9685</v>
      </c>
      <c r="HG455">
        <v>25.3725</v>
      </c>
      <c r="HH455">
        <v>30.0001</v>
      </c>
      <c r="HI455">
        <v>25.4085</v>
      </c>
      <c r="HJ455">
        <v>25.3615</v>
      </c>
      <c r="HK455">
        <v>38.7445</v>
      </c>
      <c r="HL455">
        <v>18.8041</v>
      </c>
      <c r="HM455">
        <v>27.2694</v>
      </c>
      <c r="HN455">
        <v>21.9492</v>
      </c>
      <c r="HO455">
        <v>921.878</v>
      </c>
      <c r="HP455">
        <v>13.9678</v>
      </c>
      <c r="HQ455">
        <v>100.886</v>
      </c>
      <c r="HR455">
        <v>100.95</v>
      </c>
    </row>
    <row r="456" spans="1:226">
      <c r="A456">
        <v>440</v>
      </c>
      <c r="B456">
        <v>1664381238.6</v>
      </c>
      <c r="C456">
        <v>5033.599999904633</v>
      </c>
      <c r="D456" t="s">
        <v>1246</v>
      </c>
      <c r="E456" t="s">
        <v>1247</v>
      </c>
      <c r="F456">
        <v>5</v>
      </c>
      <c r="G456" t="s">
        <v>1137</v>
      </c>
      <c r="H456" t="s">
        <v>354</v>
      </c>
      <c r="I456">
        <v>1664381231.1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922.2317260996675</v>
      </c>
      <c r="AK456">
        <v>873.2984303030303</v>
      </c>
      <c r="AL456">
        <v>3.410786218739864</v>
      </c>
      <c r="AM456">
        <v>64.68580129579048</v>
      </c>
      <c r="AN456">
        <f>(AP456 - AO456 + BO456*1E3/(8.314*(BQ456+273.15)) * AR456/BN456 * AQ456) * BN456/(100*BB456) * 1000/(1000 - AP456)</f>
        <v>0</v>
      </c>
      <c r="AO456">
        <v>13.85490382426487</v>
      </c>
      <c r="AP456">
        <v>18.07727212121212</v>
      </c>
      <c r="AQ456">
        <v>-1.971398636247944E-05</v>
      </c>
      <c r="AR456">
        <v>104.0483672681658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1664381231.1</v>
      </c>
      <c r="BH456">
        <v>834.1339259259258</v>
      </c>
      <c r="BI456">
        <v>894.1606666666667</v>
      </c>
      <c r="BJ456">
        <v>18.0915037037037</v>
      </c>
      <c r="BK456">
        <v>13.78040740740741</v>
      </c>
      <c r="BL456">
        <v>838.5481481481482</v>
      </c>
      <c r="BM456">
        <v>18.22926296296296</v>
      </c>
      <c r="BN456">
        <v>500.0705185185184</v>
      </c>
      <c r="BO456">
        <v>91.40438148148149</v>
      </c>
      <c r="BP456">
        <v>0.0999819888888889</v>
      </c>
      <c r="BQ456">
        <v>24.97288518518518</v>
      </c>
      <c r="BR456">
        <v>25.02815925925926</v>
      </c>
      <c r="BS456">
        <v>999.9000000000001</v>
      </c>
      <c r="BT456">
        <v>0</v>
      </c>
      <c r="BU456">
        <v>0</v>
      </c>
      <c r="BV456">
        <v>10007.3</v>
      </c>
      <c r="BW456">
        <v>0</v>
      </c>
      <c r="BX456">
        <v>7.869059999999998</v>
      </c>
      <c r="BY456">
        <v>-60.02672962962964</v>
      </c>
      <c r="BZ456">
        <v>849.5024814814815</v>
      </c>
      <c r="CA456">
        <v>906.6555185185186</v>
      </c>
      <c r="CB456">
        <v>4.311103333333334</v>
      </c>
      <c r="CC456">
        <v>894.1606666666667</v>
      </c>
      <c r="CD456">
        <v>13.78040740740741</v>
      </c>
      <c r="CE456">
        <v>1.653642962962963</v>
      </c>
      <c r="CF456">
        <v>1.259588888888889</v>
      </c>
      <c r="CG456">
        <v>14.46797407407407</v>
      </c>
      <c r="CH456">
        <v>10.32497407407408</v>
      </c>
      <c r="CI456">
        <v>1999.991851851852</v>
      </c>
      <c r="CJ456">
        <v>0.9799972222222222</v>
      </c>
      <c r="CK456">
        <v>0.02000317777777778</v>
      </c>
      <c r="CL456">
        <v>0</v>
      </c>
      <c r="CM456">
        <v>741.424</v>
      </c>
      <c r="CN456">
        <v>5.00097</v>
      </c>
      <c r="CO456">
        <v>14779.12592592593</v>
      </c>
      <c r="CP456">
        <v>16707.5</v>
      </c>
      <c r="CQ456">
        <v>38.32833333333333</v>
      </c>
      <c r="CR456">
        <v>38.96266666666666</v>
      </c>
      <c r="CS456">
        <v>38.34933333333333</v>
      </c>
      <c r="CT456">
        <v>38.48833333333333</v>
      </c>
      <c r="CU456">
        <v>38.72666666666666</v>
      </c>
      <c r="CV456">
        <v>1955.083333333334</v>
      </c>
      <c r="CW456">
        <v>39.9074074074074</v>
      </c>
      <c r="CX456">
        <v>0</v>
      </c>
      <c r="CY456">
        <v>1664381242.6</v>
      </c>
      <c r="CZ456">
        <v>0</v>
      </c>
      <c r="DA456">
        <v>0</v>
      </c>
      <c r="DB456" t="s">
        <v>356</v>
      </c>
      <c r="DC456">
        <v>1663859321.1</v>
      </c>
      <c r="DD456">
        <v>1663859315.6</v>
      </c>
      <c r="DE456">
        <v>0</v>
      </c>
      <c r="DF456">
        <v>0.196</v>
      </c>
      <c r="DG456">
        <v>-0.001</v>
      </c>
      <c r="DH456">
        <v>-5.941</v>
      </c>
      <c r="DI456">
        <v>-0.174</v>
      </c>
      <c r="DJ456">
        <v>1500</v>
      </c>
      <c r="DK456">
        <v>17</v>
      </c>
      <c r="DL456">
        <v>0.13</v>
      </c>
      <c r="DM456">
        <v>0.04</v>
      </c>
      <c r="DN456">
        <v>-59.97393999999999</v>
      </c>
      <c r="DO456">
        <v>-1.168822514071139</v>
      </c>
      <c r="DP456">
        <v>0.1226005664750378</v>
      </c>
      <c r="DQ456">
        <v>0</v>
      </c>
      <c r="DR456">
        <v>4.357895</v>
      </c>
      <c r="DS456">
        <v>-1.025328180112584</v>
      </c>
      <c r="DT456">
        <v>0.09880039883522736</v>
      </c>
      <c r="DU456">
        <v>0</v>
      </c>
      <c r="DV456">
        <v>0</v>
      </c>
      <c r="DW456">
        <v>2</v>
      </c>
      <c r="DX456" t="s">
        <v>357</v>
      </c>
      <c r="DY456">
        <v>2.98463</v>
      </c>
      <c r="DZ456">
        <v>2.71571</v>
      </c>
      <c r="EA456">
        <v>0.158809</v>
      </c>
      <c r="EB456">
        <v>0.163795</v>
      </c>
      <c r="EC456">
        <v>0.089322</v>
      </c>
      <c r="ED456">
        <v>0.07236720000000001</v>
      </c>
      <c r="EE456">
        <v>26701.5</v>
      </c>
      <c r="EF456">
        <v>26677.6</v>
      </c>
      <c r="EG456">
        <v>29493</v>
      </c>
      <c r="EH456">
        <v>29498.3</v>
      </c>
      <c r="EI456">
        <v>35602.3</v>
      </c>
      <c r="EJ456">
        <v>36386.3</v>
      </c>
      <c r="EK456">
        <v>41562.7</v>
      </c>
      <c r="EL456">
        <v>42032.3</v>
      </c>
      <c r="EM456">
        <v>1.97228</v>
      </c>
      <c r="EN456">
        <v>1.93757</v>
      </c>
      <c r="EO456">
        <v>0.115715</v>
      </c>
      <c r="EP456">
        <v>0</v>
      </c>
      <c r="EQ456">
        <v>23.1202</v>
      </c>
      <c r="ER456">
        <v>999.9</v>
      </c>
      <c r="ES456">
        <v>40.2</v>
      </c>
      <c r="ET456">
        <v>28.4</v>
      </c>
      <c r="EU456">
        <v>17.0831</v>
      </c>
      <c r="EV456">
        <v>62.8435</v>
      </c>
      <c r="EW456">
        <v>33.4375</v>
      </c>
      <c r="EX456">
        <v>1</v>
      </c>
      <c r="EY456">
        <v>-0.164136</v>
      </c>
      <c r="EZ456">
        <v>1.22502</v>
      </c>
      <c r="FA456">
        <v>20.3819</v>
      </c>
      <c r="FB456">
        <v>5.21819</v>
      </c>
      <c r="FC456">
        <v>12.0099</v>
      </c>
      <c r="FD456">
        <v>4.98995</v>
      </c>
      <c r="FE456">
        <v>3.28855</v>
      </c>
      <c r="FF456">
        <v>9999</v>
      </c>
      <c r="FG456">
        <v>9999</v>
      </c>
      <c r="FH456">
        <v>9999</v>
      </c>
      <c r="FI456">
        <v>268.2</v>
      </c>
      <c r="FJ456">
        <v>1.86699</v>
      </c>
      <c r="FK456">
        <v>1.86614</v>
      </c>
      <c r="FL456">
        <v>1.86552</v>
      </c>
      <c r="FM456">
        <v>1.86549</v>
      </c>
      <c r="FN456">
        <v>1.86733</v>
      </c>
      <c r="FO456">
        <v>1.86981</v>
      </c>
      <c r="FP456">
        <v>1.86847</v>
      </c>
      <c r="FQ456">
        <v>1.86996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-4.48</v>
      </c>
      <c r="GF456">
        <v>-0.1379</v>
      </c>
      <c r="GG456">
        <v>-1.924539205026614</v>
      </c>
      <c r="GH456">
        <v>-0.003472570976848066</v>
      </c>
      <c r="GI456">
        <v>7.724417303660118E-07</v>
      </c>
      <c r="GJ456">
        <v>-2.052396271755168E-10</v>
      </c>
      <c r="GK456">
        <v>-0.1837585470287317</v>
      </c>
      <c r="GL456">
        <v>-0.01104087791735834</v>
      </c>
      <c r="GM456">
        <v>0.001110027317673367</v>
      </c>
      <c r="GN456">
        <v>-2.007286811265012E-05</v>
      </c>
      <c r="GO456">
        <v>4</v>
      </c>
      <c r="GP456">
        <v>2317</v>
      </c>
      <c r="GQ456">
        <v>1</v>
      </c>
      <c r="GR456">
        <v>22</v>
      </c>
      <c r="GS456">
        <v>8698.6</v>
      </c>
      <c r="GT456">
        <v>8698.700000000001</v>
      </c>
      <c r="GU456">
        <v>1.96045</v>
      </c>
      <c r="GV456">
        <v>2.20825</v>
      </c>
      <c r="GW456">
        <v>1.39648</v>
      </c>
      <c r="GX456">
        <v>2.33521</v>
      </c>
      <c r="GY456">
        <v>1.49536</v>
      </c>
      <c r="GZ456">
        <v>2.34619</v>
      </c>
      <c r="HA456">
        <v>32.5982</v>
      </c>
      <c r="HB456">
        <v>15.8745</v>
      </c>
      <c r="HC456">
        <v>18</v>
      </c>
      <c r="HD456">
        <v>518.76</v>
      </c>
      <c r="HE456">
        <v>452.661</v>
      </c>
      <c r="HF456">
        <v>21.9394</v>
      </c>
      <c r="HG456">
        <v>25.3716</v>
      </c>
      <c r="HH456">
        <v>30</v>
      </c>
      <c r="HI456">
        <v>25.4076</v>
      </c>
      <c r="HJ456">
        <v>25.3604</v>
      </c>
      <c r="HK456">
        <v>39.3388</v>
      </c>
      <c r="HL456">
        <v>18.2385</v>
      </c>
      <c r="HM456">
        <v>27.2694</v>
      </c>
      <c r="HN456">
        <v>21.9163</v>
      </c>
      <c r="HO456">
        <v>941.918</v>
      </c>
      <c r="HP456">
        <v>14.0464</v>
      </c>
      <c r="HQ456">
        <v>100.884</v>
      </c>
      <c r="HR456">
        <v>100.951</v>
      </c>
    </row>
    <row r="457" spans="1:226">
      <c r="A457">
        <v>441</v>
      </c>
      <c r="B457">
        <v>1664381243.6</v>
      </c>
      <c r="C457">
        <v>5038.599999904633</v>
      </c>
      <c r="D457" t="s">
        <v>1248</v>
      </c>
      <c r="E457" t="s">
        <v>1249</v>
      </c>
      <c r="F457">
        <v>5</v>
      </c>
      <c r="G457" t="s">
        <v>1137</v>
      </c>
      <c r="H457" t="s">
        <v>354</v>
      </c>
      <c r="I457">
        <v>1664381235.814285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939.404154631197</v>
      </c>
      <c r="AK457">
        <v>890.3596909090907</v>
      </c>
      <c r="AL457">
        <v>3.430257507345319</v>
      </c>
      <c r="AM457">
        <v>64.68580129579048</v>
      </c>
      <c r="AN457">
        <f>(AP457 - AO457 + BO457*1E3/(8.314*(BQ457+273.15)) * AR457/BN457 * AQ457) * BN457/(100*BB457) * 1000/(1000 - AP457)</f>
        <v>0</v>
      </c>
      <c r="AO457">
        <v>13.90564032015635</v>
      </c>
      <c r="AP457">
        <v>18.0573703030303</v>
      </c>
      <c r="AQ457">
        <v>-4.749790205410783E-05</v>
      </c>
      <c r="AR457">
        <v>104.0483672681658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1664381235.814285</v>
      </c>
      <c r="BH457">
        <v>849.8751428571429</v>
      </c>
      <c r="BI457">
        <v>910.0173571428571</v>
      </c>
      <c r="BJ457">
        <v>18.07958571428571</v>
      </c>
      <c r="BK457">
        <v>13.84391071428572</v>
      </c>
      <c r="BL457">
        <v>854.3304285714286</v>
      </c>
      <c r="BM457">
        <v>18.21746071428571</v>
      </c>
      <c r="BN457">
        <v>500.0757142857143</v>
      </c>
      <c r="BO457">
        <v>91.4042357142857</v>
      </c>
      <c r="BP457">
        <v>0.09998827857142857</v>
      </c>
      <c r="BQ457">
        <v>24.97085714285715</v>
      </c>
      <c r="BR457">
        <v>25.0294</v>
      </c>
      <c r="BS457">
        <v>999.9000000000002</v>
      </c>
      <c r="BT457">
        <v>0</v>
      </c>
      <c r="BU457">
        <v>0</v>
      </c>
      <c r="BV457">
        <v>10005.27107142857</v>
      </c>
      <c r="BW457">
        <v>0</v>
      </c>
      <c r="BX457">
        <v>7.869059999999998</v>
      </c>
      <c r="BY457">
        <v>-60.14227857142858</v>
      </c>
      <c r="BZ457">
        <v>865.5231785714286</v>
      </c>
      <c r="CA457">
        <v>922.7932500000001</v>
      </c>
      <c r="CB457">
        <v>4.235681071428571</v>
      </c>
      <c r="CC457">
        <v>910.0173571428571</v>
      </c>
      <c r="CD457">
        <v>13.84391071428572</v>
      </c>
      <c r="CE457">
        <v>1.652550714285714</v>
      </c>
      <c r="CF457">
        <v>1.265391785714286</v>
      </c>
      <c r="CG457">
        <v>14.45776071428571</v>
      </c>
      <c r="CH457">
        <v>10.39385</v>
      </c>
      <c r="CI457">
        <v>1999.990714285714</v>
      </c>
      <c r="CJ457">
        <v>0.9799970714285714</v>
      </c>
      <c r="CK457">
        <v>0.02000332857142858</v>
      </c>
      <c r="CL457">
        <v>0</v>
      </c>
      <c r="CM457">
        <v>740.9213571428572</v>
      </c>
      <c r="CN457">
        <v>5.00097</v>
      </c>
      <c r="CO457">
        <v>14768.31785714286</v>
      </c>
      <c r="CP457">
        <v>16707.48928571429</v>
      </c>
      <c r="CQ457">
        <v>38.31424999999999</v>
      </c>
      <c r="CR457">
        <v>38.94374999999999</v>
      </c>
      <c r="CS457">
        <v>38.32999999999999</v>
      </c>
      <c r="CT457">
        <v>38.473</v>
      </c>
      <c r="CU457">
        <v>38.70724999999999</v>
      </c>
      <c r="CV457">
        <v>1955.080714285714</v>
      </c>
      <c r="CW457">
        <v>39.90964285714286</v>
      </c>
      <c r="CX457">
        <v>0</v>
      </c>
      <c r="CY457">
        <v>1664381247.4</v>
      </c>
      <c r="CZ457">
        <v>0</v>
      </c>
      <c r="DA457">
        <v>0</v>
      </c>
      <c r="DB457" t="s">
        <v>356</v>
      </c>
      <c r="DC457">
        <v>1663859321.1</v>
      </c>
      <c r="DD457">
        <v>1663859315.6</v>
      </c>
      <c r="DE457">
        <v>0</v>
      </c>
      <c r="DF457">
        <v>0.196</v>
      </c>
      <c r="DG457">
        <v>-0.001</v>
      </c>
      <c r="DH457">
        <v>-5.941</v>
      </c>
      <c r="DI457">
        <v>-0.174</v>
      </c>
      <c r="DJ457">
        <v>1500</v>
      </c>
      <c r="DK457">
        <v>17</v>
      </c>
      <c r="DL457">
        <v>0.13</v>
      </c>
      <c r="DM457">
        <v>0.04</v>
      </c>
      <c r="DN457">
        <v>-60.06568750000001</v>
      </c>
      <c r="DO457">
        <v>-1.57440337711057</v>
      </c>
      <c r="DP457">
        <v>0.1592206836241762</v>
      </c>
      <c r="DQ457">
        <v>0</v>
      </c>
      <c r="DR457">
        <v>4.29354375</v>
      </c>
      <c r="DS457">
        <v>-0.9911557598499157</v>
      </c>
      <c r="DT457">
        <v>0.09562555818627935</v>
      </c>
      <c r="DU457">
        <v>0</v>
      </c>
      <c r="DV457">
        <v>0</v>
      </c>
      <c r="DW457">
        <v>2</v>
      </c>
      <c r="DX457" t="s">
        <v>357</v>
      </c>
      <c r="DY457">
        <v>2.98463</v>
      </c>
      <c r="DZ457">
        <v>2.71563</v>
      </c>
      <c r="EA457">
        <v>0.160831</v>
      </c>
      <c r="EB457">
        <v>0.165733</v>
      </c>
      <c r="EC457">
        <v>0.0892517</v>
      </c>
      <c r="ED457">
        <v>0.07257039999999999</v>
      </c>
      <c r="EE457">
        <v>26637.2</v>
      </c>
      <c r="EF457">
        <v>26615.7</v>
      </c>
      <c r="EG457">
        <v>29492.8</v>
      </c>
      <c r="EH457">
        <v>29498.1</v>
      </c>
      <c r="EI457">
        <v>35604.9</v>
      </c>
      <c r="EJ457">
        <v>36378.4</v>
      </c>
      <c r="EK457">
        <v>41562.4</v>
      </c>
      <c r="EL457">
        <v>42032.4</v>
      </c>
      <c r="EM457">
        <v>1.97237</v>
      </c>
      <c r="EN457">
        <v>1.9378</v>
      </c>
      <c r="EO457">
        <v>0.116155</v>
      </c>
      <c r="EP457">
        <v>0</v>
      </c>
      <c r="EQ457">
        <v>23.1202</v>
      </c>
      <c r="ER457">
        <v>999.9</v>
      </c>
      <c r="ES457">
        <v>40.2</v>
      </c>
      <c r="ET457">
        <v>28.4</v>
      </c>
      <c r="EU457">
        <v>17.0838</v>
      </c>
      <c r="EV457">
        <v>62.9435</v>
      </c>
      <c r="EW457">
        <v>33.3494</v>
      </c>
      <c r="EX457">
        <v>1</v>
      </c>
      <c r="EY457">
        <v>-0.164205</v>
      </c>
      <c r="EZ457">
        <v>1.23233</v>
      </c>
      <c r="FA457">
        <v>20.3819</v>
      </c>
      <c r="FB457">
        <v>5.21819</v>
      </c>
      <c r="FC457">
        <v>12.0099</v>
      </c>
      <c r="FD457">
        <v>4.98965</v>
      </c>
      <c r="FE457">
        <v>3.28842</v>
      </c>
      <c r="FF457">
        <v>9999</v>
      </c>
      <c r="FG457">
        <v>9999</v>
      </c>
      <c r="FH457">
        <v>9999</v>
      </c>
      <c r="FI457">
        <v>268.2</v>
      </c>
      <c r="FJ457">
        <v>1.86695</v>
      </c>
      <c r="FK457">
        <v>1.86613</v>
      </c>
      <c r="FL457">
        <v>1.86554</v>
      </c>
      <c r="FM457">
        <v>1.86553</v>
      </c>
      <c r="FN457">
        <v>1.86734</v>
      </c>
      <c r="FO457">
        <v>1.86981</v>
      </c>
      <c r="FP457">
        <v>1.86847</v>
      </c>
      <c r="FQ457">
        <v>1.86996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-4.523</v>
      </c>
      <c r="GF457">
        <v>-0.138</v>
      </c>
      <c r="GG457">
        <v>-1.924539205026614</v>
      </c>
      <c r="GH457">
        <v>-0.003472570976848066</v>
      </c>
      <c r="GI457">
        <v>7.724417303660118E-07</v>
      </c>
      <c r="GJ457">
        <v>-2.052396271755168E-10</v>
      </c>
      <c r="GK457">
        <v>-0.1837585470287317</v>
      </c>
      <c r="GL457">
        <v>-0.01104087791735834</v>
      </c>
      <c r="GM457">
        <v>0.001110027317673367</v>
      </c>
      <c r="GN457">
        <v>-2.007286811265012E-05</v>
      </c>
      <c r="GO457">
        <v>4</v>
      </c>
      <c r="GP457">
        <v>2317</v>
      </c>
      <c r="GQ457">
        <v>1</v>
      </c>
      <c r="GR457">
        <v>22</v>
      </c>
      <c r="GS457">
        <v>8698.700000000001</v>
      </c>
      <c r="GT457">
        <v>8698.799999999999</v>
      </c>
      <c r="GU457">
        <v>1.98975</v>
      </c>
      <c r="GV457">
        <v>2.19849</v>
      </c>
      <c r="GW457">
        <v>1.39648</v>
      </c>
      <c r="GX457">
        <v>2.33643</v>
      </c>
      <c r="GY457">
        <v>1.49536</v>
      </c>
      <c r="GZ457">
        <v>2.40723</v>
      </c>
      <c r="HA457">
        <v>32.5982</v>
      </c>
      <c r="HB457">
        <v>15.892</v>
      </c>
      <c r="HC457">
        <v>18</v>
      </c>
      <c r="HD457">
        <v>518.813</v>
      </c>
      <c r="HE457">
        <v>452.799</v>
      </c>
      <c r="HF457">
        <v>21.906</v>
      </c>
      <c r="HG457">
        <v>25.3704</v>
      </c>
      <c r="HH457">
        <v>30.0001</v>
      </c>
      <c r="HI457">
        <v>25.4063</v>
      </c>
      <c r="HJ457">
        <v>25.3604</v>
      </c>
      <c r="HK457">
        <v>39.8751</v>
      </c>
      <c r="HL457">
        <v>17.2638</v>
      </c>
      <c r="HM457">
        <v>27.2694</v>
      </c>
      <c r="HN457">
        <v>21.8914</v>
      </c>
      <c r="HO457">
        <v>955.285</v>
      </c>
      <c r="HP457">
        <v>14.1439</v>
      </c>
      <c r="HQ457">
        <v>100.883</v>
      </c>
      <c r="HR457">
        <v>100.951</v>
      </c>
    </row>
    <row r="458" spans="1:226">
      <c r="A458">
        <v>442</v>
      </c>
      <c r="B458">
        <v>1664381248.6</v>
      </c>
      <c r="C458">
        <v>5043.599999904633</v>
      </c>
      <c r="D458" t="s">
        <v>1250</v>
      </c>
      <c r="E458" t="s">
        <v>1251</v>
      </c>
      <c r="F458">
        <v>5</v>
      </c>
      <c r="G458" t="s">
        <v>1137</v>
      </c>
      <c r="H458" t="s">
        <v>354</v>
      </c>
      <c r="I458">
        <v>1664381241.1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956.3030675598712</v>
      </c>
      <c r="AK458">
        <v>907.4488303030304</v>
      </c>
      <c r="AL458">
        <v>3.420087751459956</v>
      </c>
      <c r="AM458">
        <v>64.68580129579048</v>
      </c>
      <c r="AN458">
        <f>(AP458 - AO458 + BO458*1E3/(8.314*(BQ458+273.15)) * AR458/BN458 * AQ458) * BN458/(100*BB458) * 1000/(1000 - AP458)</f>
        <v>0</v>
      </c>
      <c r="AO458">
        <v>13.97811774081755</v>
      </c>
      <c r="AP458">
        <v>18.04056545454546</v>
      </c>
      <c r="AQ458">
        <v>-3.791175292627642E-05</v>
      </c>
      <c r="AR458">
        <v>104.0483672681658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1664381241.1</v>
      </c>
      <c r="BH458">
        <v>867.5670370370369</v>
      </c>
      <c r="BI458">
        <v>927.7469259259259</v>
      </c>
      <c r="BJ458">
        <v>18.06435925925926</v>
      </c>
      <c r="BK458">
        <v>13.91428888888889</v>
      </c>
      <c r="BL458">
        <v>872.0683333333333</v>
      </c>
      <c r="BM458">
        <v>18.20237777777778</v>
      </c>
      <c r="BN458">
        <v>500.0760740740741</v>
      </c>
      <c r="BO458">
        <v>91.40400370370369</v>
      </c>
      <c r="BP458">
        <v>0.1000110185185185</v>
      </c>
      <c r="BQ458">
        <v>24.96866296296296</v>
      </c>
      <c r="BR458">
        <v>25.03181481481482</v>
      </c>
      <c r="BS458">
        <v>999.9000000000001</v>
      </c>
      <c r="BT458">
        <v>0</v>
      </c>
      <c r="BU458">
        <v>0</v>
      </c>
      <c r="BV458">
        <v>10004.21037037037</v>
      </c>
      <c r="BW458">
        <v>0</v>
      </c>
      <c r="BX458">
        <v>7.869059999999998</v>
      </c>
      <c r="BY458">
        <v>-60.18008888888888</v>
      </c>
      <c r="BZ458">
        <v>883.5269259259259</v>
      </c>
      <c r="CA458">
        <v>940.838851851852</v>
      </c>
      <c r="CB458">
        <v>4.150075555555556</v>
      </c>
      <c r="CC458">
        <v>927.7469259259259</v>
      </c>
      <c r="CD458">
        <v>13.91428888888889</v>
      </c>
      <c r="CE458">
        <v>1.651155555555556</v>
      </c>
      <c r="CF458">
        <v>1.271821481481481</v>
      </c>
      <c r="CG458">
        <v>14.44469259259259</v>
      </c>
      <c r="CH458">
        <v>10.46981481481481</v>
      </c>
      <c r="CI458">
        <v>1999.975925925926</v>
      </c>
      <c r="CJ458">
        <v>0.9799967777777778</v>
      </c>
      <c r="CK458">
        <v>0.02000362222222222</v>
      </c>
      <c r="CL458">
        <v>0</v>
      </c>
      <c r="CM458">
        <v>740.3466666666667</v>
      </c>
      <c r="CN458">
        <v>5.00097</v>
      </c>
      <c r="CO458">
        <v>14756.36666666666</v>
      </c>
      <c r="CP458">
        <v>16707.35555555556</v>
      </c>
      <c r="CQ458">
        <v>38.29822222222222</v>
      </c>
      <c r="CR458">
        <v>38.937</v>
      </c>
      <c r="CS458">
        <v>38.31666666666666</v>
      </c>
      <c r="CT458">
        <v>38.45099999999999</v>
      </c>
      <c r="CU458">
        <v>38.687</v>
      </c>
      <c r="CV458">
        <v>1955.065925925926</v>
      </c>
      <c r="CW458">
        <v>39.91</v>
      </c>
      <c r="CX458">
        <v>0</v>
      </c>
      <c r="CY458">
        <v>1664381252.8</v>
      </c>
      <c r="CZ458">
        <v>0</v>
      </c>
      <c r="DA458">
        <v>0</v>
      </c>
      <c r="DB458" t="s">
        <v>356</v>
      </c>
      <c r="DC458">
        <v>1663859321.1</v>
      </c>
      <c r="DD458">
        <v>1663859315.6</v>
      </c>
      <c r="DE458">
        <v>0</v>
      </c>
      <c r="DF458">
        <v>0.196</v>
      </c>
      <c r="DG458">
        <v>-0.001</v>
      </c>
      <c r="DH458">
        <v>-5.941</v>
      </c>
      <c r="DI458">
        <v>-0.174</v>
      </c>
      <c r="DJ458">
        <v>1500</v>
      </c>
      <c r="DK458">
        <v>17</v>
      </c>
      <c r="DL458">
        <v>0.13</v>
      </c>
      <c r="DM458">
        <v>0.04</v>
      </c>
      <c r="DN458">
        <v>-60.1314975</v>
      </c>
      <c r="DO458">
        <v>-0.5237414634145884</v>
      </c>
      <c r="DP458">
        <v>0.1155498344600717</v>
      </c>
      <c r="DQ458">
        <v>0</v>
      </c>
      <c r="DR458">
        <v>4.193785</v>
      </c>
      <c r="DS458">
        <v>-0.9580257410881742</v>
      </c>
      <c r="DT458">
        <v>0.09251904344511998</v>
      </c>
      <c r="DU458">
        <v>0</v>
      </c>
      <c r="DV458">
        <v>0</v>
      </c>
      <c r="DW458">
        <v>2</v>
      </c>
      <c r="DX458" t="s">
        <v>357</v>
      </c>
      <c r="DY458">
        <v>2.9847</v>
      </c>
      <c r="DZ458">
        <v>2.71562</v>
      </c>
      <c r="EA458">
        <v>0.162838</v>
      </c>
      <c r="EB458">
        <v>0.167636</v>
      </c>
      <c r="EC458">
        <v>0.08919829999999999</v>
      </c>
      <c r="ED458">
        <v>0.07296569999999999</v>
      </c>
      <c r="EE458">
        <v>26573.9</v>
      </c>
      <c r="EF458">
        <v>26555.1</v>
      </c>
      <c r="EG458">
        <v>29493.2</v>
      </c>
      <c r="EH458">
        <v>29498.2</v>
      </c>
      <c r="EI458">
        <v>35607.2</v>
      </c>
      <c r="EJ458">
        <v>36362.7</v>
      </c>
      <c r="EK458">
        <v>41562.6</v>
      </c>
      <c r="EL458">
        <v>42032.4</v>
      </c>
      <c r="EM458">
        <v>1.97232</v>
      </c>
      <c r="EN458">
        <v>1.93788</v>
      </c>
      <c r="EO458">
        <v>0.11684</v>
      </c>
      <c r="EP458">
        <v>0</v>
      </c>
      <c r="EQ458">
        <v>23.1221</v>
      </c>
      <c r="ER458">
        <v>999.9</v>
      </c>
      <c r="ES458">
        <v>40.2</v>
      </c>
      <c r="ET458">
        <v>28.4</v>
      </c>
      <c r="EU458">
        <v>17.0828</v>
      </c>
      <c r="EV458">
        <v>62.8935</v>
      </c>
      <c r="EW458">
        <v>32.9287</v>
      </c>
      <c r="EX458">
        <v>1</v>
      </c>
      <c r="EY458">
        <v>-0.164258</v>
      </c>
      <c r="EZ458">
        <v>1.25607</v>
      </c>
      <c r="FA458">
        <v>20.3819</v>
      </c>
      <c r="FB458">
        <v>5.21804</v>
      </c>
      <c r="FC458">
        <v>12.0099</v>
      </c>
      <c r="FD458">
        <v>4.9896</v>
      </c>
      <c r="FE458">
        <v>3.2885</v>
      </c>
      <c r="FF458">
        <v>9999</v>
      </c>
      <c r="FG458">
        <v>9999</v>
      </c>
      <c r="FH458">
        <v>9999</v>
      </c>
      <c r="FI458">
        <v>268.2</v>
      </c>
      <c r="FJ458">
        <v>1.86695</v>
      </c>
      <c r="FK458">
        <v>1.86614</v>
      </c>
      <c r="FL458">
        <v>1.86554</v>
      </c>
      <c r="FM458">
        <v>1.8655</v>
      </c>
      <c r="FN458">
        <v>1.86735</v>
      </c>
      <c r="FO458">
        <v>1.86981</v>
      </c>
      <c r="FP458">
        <v>1.86848</v>
      </c>
      <c r="FQ458">
        <v>1.86996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-4.567</v>
      </c>
      <c r="GF458">
        <v>-0.1382</v>
      </c>
      <c r="GG458">
        <v>-1.924539205026614</v>
      </c>
      <c r="GH458">
        <v>-0.003472570976848066</v>
      </c>
      <c r="GI458">
        <v>7.724417303660118E-07</v>
      </c>
      <c r="GJ458">
        <v>-2.052396271755168E-10</v>
      </c>
      <c r="GK458">
        <v>-0.1837585470287317</v>
      </c>
      <c r="GL458">
        <v>-0.01104087791735834</v>
      </c>
      <c r="GM458">
        <v>0.001110027317673367</v>
      </c>
      <c r="GN458">
        <v>-2.007286811265012E-05</v>
      </c>
      <c r="GO458">
        <v>4</v>
      </c>
      <c r="GP458">
        <v>2317</v>
      </c>
      <c r="GQ458">
        <v>1</v>
      </c>
      <c r="GR458">
        <v>22</v>
      </c>
      <c r="GS458">
        <v>8698.799999999999</v>
      </c>
      <c r="GT458">
        <v>8698.9</v>
      </c>
      <c r="GU458">
        <v>2.0166</v>
      </c>
      <c r="GV458">
        <v>2.19971</v>
      </c>
      <c r="GW458">
        <v>1.39648</v>
      </c>
      <c r="GX458">
        <v>2.33765</v>
      </c>
      <c r="GY458">
        <v>1.49536</v>
      </c>
      <c r="GZ458">
        <v>2.45728</v>
      </c>
      <c r="HA458">
        <v>32.5982</v>
      </c>
      <c r="HB458">
        <v>15.892</v>
      </c>
      <c r="HC458">
        <v>18</v>
      </c>
      <c r="HD458">
        <v>518.777</v>
      </c>
      <c r="HE458">
        <v>452.828</v>
      </c>
      <c r="HF458">
        <v>21.8796</v>
      </c>
      <c r="HG458">
        <v>25.3704</v>
      </c>
      <c r="HH458">
        <v>30.0001</v>
      </c>
      <c r="HI458">
        <v>25.4059</v>
      </c>
      <c r="HJ458">
        <v>25.3583</v>
      </c>
      <c r="HK458">
        <v>40.4763</v>
      </c>
      <c r="HL458">
        <v>16.6713</v>
      </c>
      <c r="HM458">
        <v>27.2694</v>
      </c>
      <c r="HN458">
        <v>21.8597</v>
      </c>
      <c r="HO458">
        <v>975.321</v>
      </c>
      <c r="HP458">
        <v>14.2344</v>
      </c>
      <c r="HQ458">
        <v>100.884</v>
      </c>
      <c r="HR458">
        <v>100.951</v>
      </c>
    </row>
    <row r="459" spans="1:226">
      <c r="A459">
        <v>443</v>
      </c>
      <c r="B459">
        <v>1664381253.6</v>
      </c>
      <c r="C459">
        <v>5048.599999904633</v>
      </c>
      <c r="D459" t="s">
        <v>1252</v>
      </c>
      <c r="E459" t="s">
        <v>1253</v>
      </c>
      <c r="F459">
        <v>5</v>
      </c>
      <c r="G459" t="s">
        <v>1137</v>
      </c>
      <c r="H459" t="s">
        <v>354</v>
      </c>
      <c r="I459">
        <v>1664381245.814285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973.3063409642414</v>
      </c>
      <c r="AK459">
        <v>924.4015818181815</v>
      </c>
      <c r="AL459">
        <v>3.397146934922756</v>
      </c>
      <c r="AM459">
        <v>64.68580129579048</v>
      </c>
      <c r="AN459">
        <f>(AP459 - AO459 + BO459*1E3/(8.314*(BQ459+273.15)) * AR459/BN459 * AQ459) * BN459/(100*BB459) * 1000/(1000 - AP459)</f>
        <v>0</v>
      </c>
      <c r="AO459">
        <v>14.10175836383491</v>
      </c>
      <c r="AP459">
        <v>18.0431503030303</v>
      </c>
      <c r="AQ459">
        <v>7.122734759802108E-06</v>
      </c>
      <c r="AR459">
        <v>104.0483672681658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1664381245.814285</v>
      </c>
      <c r="BH459">
        <v>883.3532499999999</v>
      </c>
      <c r="BI459">
        <v>943.5016428571428</v>
      </c>
      <c r="BJ459">
        <v>18.05188571428571</v>
      </c>
      <c r="BK459">
        <v>13.99141428571428</v>
      </c>
      <c r="BL459">
        <v>887.8956071428572</v>
      </c>
      <c r="BM459">
        <v>18.19002142857143</v>
      </c>
      <c r="BN459">
        <v>500.0714285714285</v>
      </c>
      <c r="BO459">
        <v>91.40386071428573</v>
      </c>
      <c r="BP459">
        <v>0.1000135107142857</v>
      </c>
      <c r="BQ459">
        <v>24.96520357142857</v>
      </c>
      <c r="BR459">
        <v>25.03271071428571</v>
      </c>
      <c r="BS459">
        <v>999.9000000000002</v>
      </c>
      <c r="BT459">
        <v>0</v>
      </c>
      <c r="BU459">
        <v>0</v>
      </c>
      <c r="BV459">
        <v>10000.86</v>
      </c>
      <c r="BW459">
        <v>0</v>
      </c>
      <c r="BX459">
        <v>7.869059999999998</v>
      </c>
      <c r="BY459">
        <v>-60.14855000000001</v>
      </c>
      <c r="BZ459">
        <v>899.5922142857142</v>
      </c>
      <c r="CA459">
        <v>956.8912142857141</v>
      </c>
      <c r="CB459">
        <v>4.060487857142857</v>
      </c>
      <c r="CC459">
        <v>943.5016428571428</v>
      </c>
      <c r="CD459">
        <v>13.99141428571428</v>
      </c>
      <c r="CE459">
        <v>1.650012857142857</v>
      </c>
      <c r="CF459">
        <v>1.278868214285714</v>
      </c>
      <c r="CG459">
        <v>14.43398214285715</v>
      </c>
      <c r="CH459">
        <v>10.55253928571429</v>
      </c>
      <c r="CI459">
        <v>1999.982500000001</v>
      </c>
      <c r="CJ459">
        <v>0.9799968571428571</v>
      </c>
      <c r="CK459">
        <v>0.02000354285714286</v>
      </c>
      <c r="CL459">
        <v>0</v>
      </c>
      <c r="CM459">
        <v>739.8383214285715</v>
      </c>
      <c r="CN459">
        <v>5.00097</v>
      </c>
      <c r="CO459">
        <v>14746.18571428571</v>
      </c>
      <c r="CP459">
        <v>16707.40714285714</v>
      </c>
      <c r="CQ459">
        <v>38.28321428571428</v>
      </c>
      <c r="CR459">
        <v>38.937</v>
      </c>
      <c r="CS459">
        <v>38.312</v>
      </c>
      <c r="CT459">
        <v>38.4415</v>
      </c>
      <c r="CU459">
        <v>38.687</v>
      </c>
      <c r="CV459">
        <v>1955.0725</v>
      </c>
      <c r="CW459">
        <v>39.91</v>
      </c>
      <c r="CX459">
        <v>0</v>
      </c>
      <c r="CY459">
        <v>1664381257.6</v>
      </c>
      <c r="CZ459">
        <v>0</v>
      </c>
      <c r="DA459">
        <v>0</v>
      </c>
      <c r="DB459" t="s">
        <v>356</v>
      </c>
      <c r="DC459">
        <v>1663859321.1</v>
      </c>
      <c r="DD459">
        <v>1663859315.6</v>
      </c>
      <c r="DE459">
        <v>0</v>
      </c>
      <c r="DF459">
        <v>0.196</v>
      </c>
      <c r="DG459">
        <v>-0.001</v>
      </c>
      <c r="DH459">
        <v>-5.941</v>
      </c>
      <c r="DI459">
        <v>-0.174</v>
      </c>
      <c r="DJ459">
        <v>1500</v>
      </c>
      <c r="DK459">
        <v>17</v>
      </c>
      <c r="DL459">
        <v>0.13</v>
      </c>
      <c r="DM459">
        <v>0.04</v>
      </c>
      <c r="DN459">
        <v>-60.144175</v>
      </c>
      <c r="DO459">
        <v>0.3988030018762916</v>
      </c>
      <c r="DP459">
        <v>0.1007362068722064</v>
      </c>
      <c r="DQ459">
        <v>0</v>
      </c>
      <c r="DR459">
        <v>4.120768</v>
      </c>
      <c r="DS459">
        <v>-1.087872495309576</v>
      </c>
      <c r="DT459">
        <v>0.1058239089998097</v>
      </c>
      <c r="DU459">
        <v>0</v>
      </c>
      <c r="DV459">
        <v>0</v>
      </c>
      <c r="DW459">
        <v>2</v>
      </c>
      <c r="DX459" t="s">
        <v>357</v>
      </c>
      <c r="DY459">
        <v>2.98464</v>
      </c>
      <c r="DZ459">
        <v>2.71563</v>
      </c>
      <c r="EA459">
        <v>0.164809</v>
      </c>
      <c r="EB459">
        <v>0.169536</v>
      </c>
      <c r="EC459">
        <v>0.0892091</v>
      </c>
      <c r="ED459">
        <v>0.07334880000000001</v>
      </c>
      <c r="EE459">
        <v>26511.5</v>
      </c>
      <c r="EF459">
        <v>26494</v>
      </c>
      <c r="EG459">
        <v>29493.4</v>
      </c>
      <c r="EH459">
        <v>29497.6</v>
      </c>
      <c r="EI459">
        <v>35607</v>
      </c>
      <c r="EJ459">
        <v>36347</v>
      </c>
      <c r="EK459">
        <v>41562.8</v>
      </c>
      <c r="EL459">
        <v>42031.7</v>
      </c>
      <c r="EM459">
        <v>1.97235</v>
      </c>
      <c r="EN459">
        <v>1.93815</v>
      </c>
      <c r="EO459">
        <v>0.116266</v>
      </c>
      <c r="EP459">
        <v>0</v>
      </c>
      <c r="EQ459">
        <v>23.124</v>
      </c>
      <c r="ER459">
        <v>999.9</v>
      </c>
      <c r="ES459">
        <v>40.1</v>
      </c>
      <c r="ET459">
        <v>28.4</v>
      </c>
      <c r="EU459">
        <v>17.0387</v>
      </c>
      <c r="EV459">
        <v>62.6335</v>
      </c>
      <c r="EW459">
        <v>33.4215</v>
      </c>
      <c r="EX459">
        <v>1</v>
      </c>
      <c r="EY459">
        <v>-0.164131</v>
      </c>
      <c r="EZ459">
        <v>1.31089</v>
      </c>
      <c r="FA459">
        <v>20.3814</v>
      </c>
      <c r="FB459">
        <v>5.21939</v>
      </c>
      <c r="FC459">
        <v>12.0099</v>
      </c>
      <c r="FD459">
        <v>4.98985</v>
      </c>
      <c r="FE459">
        <v>3.28865</v>
      </c>
      <c r="FF459">
        <v>9999</v>
      </c>
      <c r="FG459">
        <v>9999</v>
      </c>
      <c r="FH459">
        <v>9999</v>
      </c>
      <c r="FI459">
        <v>268.2</v>
      </c>
      <c r="FJ459">
        <v>1.86695</v>
      </c>
      <c r="FK459">
        <v>1.86612</v>
      </c>
      <c r="FL459">
        <v>1.86552</v>
      </c>
      <c r="FM459">
        <v>1.8655</v>
      </c>
      <c r="FN459">
        <v>1.86733</v>
      </c>
      <c r="FO459">
        <v>1.86981</v>
      </c>
      <c r="FP459">
        <v>1.86847</v>
      </c>
      <c r="FQ459">
        <v>1.86996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-4.61</v>
      </c>
      <c r="GF459">
        <v>-0.1382</v>
      </c>
      <c r="GG459">
        <v>-1.924539205026614</v>
      </c>
      <c r="GH459">
        <v>-0.003472570976848066</v>
      </c>
      <c r="GI459">
        <v>7.724417303660118E-07</v>
      </c>
      <c r="GJ459">
        <v>-2.052396271755168E-10</v>
      </c>
      <c r="GK459">
        <v>-0.1837585470287317</v>
      </c>
      <c r="GL459">
        <v>-0.01104087791735834</v>
      </c>
      <c r="GM459">
        <v>0.001110027317673367</v>
      </c>
      <c r="GN459">
        <v>-2.007286811265012E-05</v>
      </c>
      <c r="GO459">
        <v>4</v>
      </c>
      <c r="GP459">
        <v>2317</v>
      </c>
      <c r="GQ459">
        <v>1</v>
      </c>
      <c r="GR459">
        <v>22</v>
      </c>
      <c r="GS459">
        <v>8698.9</v>
      </c>
      <c r="GT459">
        <v>8699</v>
      </c>
      <c r="GU459">
        <v>2.04712</v>
      </c>
      <c r="GV459">
        <v>2.20337</v>
      </c>
      <c r="GW459">
        <v>1.39648</v>
      </c>
      <c r="GX459">
        <v>2.33521</v>
      </c>
      <c r="GY459">
        <v>1.49536</v>
      </c>
      <c r="GZ459">
        <v>2.39502</v>
      </c>
      <c r="HA459">
        <v>32.5982</v>
      </c>
      <c r="HB459">
        <v>15.8745</v>
      </c>
      <c r="HC459">
        <v>18</v>
      </c>
      <c r="HD459">
        <v>518.777</v>
      </c>
      <c r="HE459">
        <v>452.997</v>
      </c>
      <c r="HF459">
        <v>21.8463</v>
      </c>
      <c r="HG459">
        <v>25.3683</v>
      </c>
      <c r="HH459">
        <v>30</v>
      </c>
      <c r="HI459">
        <v>25.4042</v>
      </c>
      <c r="HJ459">
        <v>25.3583</v>
      </c>
      <c r="HK459">
        <v>41.0171</v>
      </c>
      <c r="HL459">
        <v>16.0923</v>
      </c>
      <c r="HM459">
        <v>27.2694</v>
      </c>
      <c r="HN459">
        <v>21.8204</v>
      </c>
      <c r="HO459">
        <v>988.837</v>
      </c>
      <c r="HP459">
        <v>14.3145</v>
      </c>
      <c r="HQ459">
        <v>100.885</v>
      </c>
      <c r="HR459">
        <v>100.949</v>
      </c>
    </row>
    <row r="460" spans="1:226">
      <c r="A460">
        <v>444</v>
      </c>
      <c r="B460">
        <v>1664381258.6</v>
      </c>
      <c r="C460">
        <v>5053.599999904633</v>
      </c>
      <c r="D460" t="s">
        <v>1254</v>
      </c>
      <c r="E460" t="s">
        <v>1255</v>
      </c>
      <c r="F460">
        <v>5</v>
      </c>
      <c r="G460" t="s">
        <v>1137</v>
      </c>
      <c r="H460" t="s">
        <v>354</v>
      </c>
      <c r="I460">
        <v>1664381251.1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990.3963564022339</v>
      </c>
      <c r="AK460">
        <v>941.3442666666662</v>
      </c>
      <c r="AL460">
        <v>3.396070953285041</v>
      </c>
      <c r="AM460">
        <v>64.68580129579048</v>
      </c>
      <c r="AN460">
        <f>(AP460 - AO460 + BO460*1E3/(8.314*(BQ460+273.15)) * AR460/BN460 * AQ460) * BN460/(100*BB460) * 1000/(1000 - AP460)</f>
        <v>0</v>
      </c>
      <c r="AO460">
        <v>14.1635545052319</v>
      </c>
      <c r="AP460">
        <v>18.03468666666666</v>
      </c>
      <c r="AQ460">
        <v>-1.898619086998483E-05</v>
      </c>
      <c r="AR460">
        <v>104.0483672681658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1664381251.1</v>
      </c>
      <c r="BH460">
        <v>901.0270740740741</v>
      </c>
      <c r="BI460">
        <v>961.1538518518516</v>
      </c>
      <c r="BJ460">
        <v>18.04235555555555</v>
      </c>
      <c r="BK460">
        <v>14.08177037037037</v>
      </c>
      <c r="BL460">
        <v>905.6152592592593</v>
      </c>
      <c r="BM460">
        <v>18.18057407407407</v>
      </c>
      <c r="BN460">
        <v>500.0604074074074</v>
      </c>
      <c r="BO460">
        <v>91.40495555555556</v>
      </c>
      <c r="BP460">
        <v>0.0999798037037037</v>
      </c>
      <c r="BQ460">
        <v>24.96157037037037</v>
      </c>
      <c r="BR460">
        <v>25.03747037037038</v>
      </c>
      <c r="BS460">
        <v>999.9000000000001</v>
      </c>
      <c r="BT460">
        <v>0</v>
      </c>
      <c r="BU460">
        <v>0</v>
      </c>
      <c r="BV460">
        <v>9995.337037037036</v>
      </c>
      <c r="BW460">
        <v>0</v>
      </c>
      <c r="BX460">
        <v>7.869059999999998</v>
      </c>
      <c r="BY460">
        <v>-60.12694814814814</v>
      </c>
      <c r="BZ460">
        <v>917.5822222222222</v>
      </c>
      <c r="CA460">
        <v>974.8831851851852</v>
      </c>
      <c r="CB460">
        <v>3.9606</v>
      </c>
      <c r="CC460">
        <v>961.1538518518516</v>
      </c>
      <c r="CD460">
        <v>14.08177037037037</v>
      </c>
      <c r="CE460">
        <v>1.649161481481481</v>
      </c>
      <c r="CF460">
        <v>1.287142592592592</v>
      </c>
      <c r="CG460">
        <v>14.42598888888889</v>
      </c>
      <c r="CH460">
        <v>10.64934444444444</v>
      </c>
      <c r="CI460">
        <v>2000.002592592593</v>
      </c>
      <c r="CJ460">
        <v>0.979997</v>
      </c>
      <c r="CK460">
        <v>0.0200034</v>
      </c>
      <c r="CL460">
        <v>0</v>
      </c>
      <c r="CM460">
        <v>739.2754814814815</v>
      </c>
      <c r="CN460">
        <v>5.00097</v>
      </c>
      <c r="CO460">
        <v>14735.14814814815</v>
      </c>
      <c r="CP460">
        <v>16707.57777777777</v>
      </c>
      <c r="CQ460">
        <v>38.26148148148148</v>
      </c>
      <c r="CR460">
        <v>38.92092592592593</v>
      </c>
      <c r="CS460">
        <v>38.3097037037037</v>
      </c>
      <c r="CT460">
        <v>38.437</v>
      </c>
      <c r="CU460">
        <v>38.687</v>
      </c>
      <c r="CV460">
        <v>1955.092592592593</v>
      </c>
      <c r="CW460">
        <v>39.91</v>
      </c>
      <c r="CX460">
        <v>0</v>
      </c>
      <c r="CY460">
        <v>1664381262.4</v>
      </c>
      <c r="CZ460">
        <v>0</v>
      </c>
      <c r="DA460">
        <v>0</v>
      </c>
      <c r="DB460" t="s">
        <v>356</v>
      </c>
      <c r="DC460">
        <v>1663859321.1</v>
      </c>
      <c r="DD460">
        <v>1663859315.6</v>
      </c>
      <c r="DE460">
        <v>0</v>
      </c>
      <c r="DF460">
        <v>0.196</v>
      </c>
      <c r="DG460">
        <v>-0.001</v>
      </c>
      <c r="DH460">
        <v>-5.941</v>
      </c>
      <c r="DI460">
        <v>-0.174</v>
      </c>
      <c r="DJ460">
        <v>1500</v>
      </c>
      <c r="DK460">
        <v>17</v>
      </c>
      <c r="DL460">
        <v>0.13</v>
      </c>
      <c r="DM460">
        <v>0.04</v>
      </c>
      <c r="DN460">
        <v>-60.16437000000001</v>
      </c>
      <c r="DO460">
        <v>0.240218386491489</v>
      </c>
      <c r="DP460">
        <v>0.1180292764529204</v>
      </c>
      <c r="DQ460">
        <v>0</v>
      </c>
      <c r="DR460">
        <v>4.01463275</v>
      </c>
      <c r="DS460">
        <v>-1.16566930581614</v>
      </c>
      <c r="DT460">
        <v>0.1128950884447038</v>
      </c>
      <c r="DU460">
        <v>0</v>
      </c>
      <c r="DV460">
        <v>0</v>
      </c>
      <c r="DW460">
        <v>2</v>
      </c>
      <c r="DX460" t="s">
        <v>357</v>
      </c>
      <c r="DY460">
        <v>2.98458</v>
      </c>
      <c r="DZ460">
        <v>2.71573</v>
      </c>
      <c r="EA460">
        <v>0.166768</v>
      </c>
      <c r="EB460">
        <v>0.171457</v>
      </c>
      <c r="EC460">
        <v>0.0891792</v>
      </c>
      <c r="ED460">
        <v>0.07356509999999999</v>
      </c>
      <c r="EE460">
        <v>26449.4</v>
      </c>
      <c r="EF460">
        <v>26432.9</v>
      </c>
      <c r="EG460">
        <v>29493.4</v>
      </c>
      <c r="EH460">
        <v>29497.8</v>
      </c>
      <c r="EI460">
        <v>35608.8</v>
      </c>
      <c r="EJ460">
        <v>36338.4</v>
      </c>
      <c r="EK460">
        <v>41563.4</v>
      </c>
      <c r="EL460">
        <v>42031.7</v>
      </c>
      <c r="EM460">
        <v>1.9721</v>
      </c>
      <c r="EN460">
        <v>1.93845</v>
      </c>
      <c r="EO460">
        <v>0.116773</v>
      </c>
      <c r="EP460">
        <v>0</v>
      </c>
      <c r="EQ460">
        <v>23.1241</v>
      </c>
      <c r="ER460">
        <v>999.9</v>
      </c>
      <c r="ES460">
        <v>40.1</v>
      </c>
      <c r="ET460">
        <v>28.4</v>
      </c>
      <c r="EU460">
        <v>17.0405</v>
      </c>
      <c r="EV460">
        <v>62.8835</v>
      </c>
      <c r="EW460">
        <v>33.0409</v>
      </c>
      <c r="EX460">
        <v>1</v>
      </c>
      <c r="EY460">
        <v>-0.164243</v>
      </c>
      <c r="EZ460">
        <v>1.33285</v>
      </c>
      <c r="FA460">
        <v>20.3814</v>
      </c>
      <c r="FB460">
        <v>5.21909</v>
      </c>
      <c r="FC460">
        <v>12.0099</v>
      </c>
      <c r="FD460">
        <v>4.98985</v>
      </c>
      <c r="FE460">
        <v>3.28863</v>
      </c>
      <c r="FF460">
        <v>9999</v>
      </c>
      <c r="FG460">
        <v>9999</v>
      </c>
      <c r="FH460">
        <v>9999</v>
      </c>
      <c r="FI460">
        <v>268.2</v>
      </c>
      <c r="FJ460">
        <v>1.86695</v>
      </c>
      <c r="FK460">
        <v>1.86614</v>
      </c>
      <c r="FL460">
        <v>1.86553</v>
      </c>
      <c r="FM460">
        <v>1.8655</v>
      </c>
      <c r="FN460">
        <v>1.86733</v>
      </c>
      <c r="FO460">
        <v>1.86982</v>
      </c>
      <c r="FP460">
        <v>1.86847</v>
      </c>
      <c r="FQ460">
        <v>1.86996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-4.653</v>
      </c>
      <c r="GF460">
        <v>-0.1383</v>
      </c>
      <c r="GG460">
        <v>-1.924539205026614</v>
      </c>
      <c r="GH460">
        <v>-0.003472570976848066</v>
      </c>
      <c r="GI460">
        <v>7.724417303660118E-07</v>
      </c>
      <c r="GJ460">
        <v>-2.052396271755168E-10</v>
      </c>
      <c r="GK460">
        <v>-0.1837585470287317</v>
      </c>
      <c r="GL460">
        <v>-0.01104087791735834</v>
      </c>
      <c r="GM460">
        <v>0.001110027317673367</v>
      </c>
      <c r="GN460">
        <v>-2.007286811265012E-05</v>
      </c>
      <c r="GO460">
        <v>4</v>
      </c>
      <c r="GP460">
        <v>2317</v>
      </c>
      <c r="GQ460">
        <v>1</v>
      </c>
      <c r="GR460">
        <v>22</v>
      </c>
      <c r="GS460">
        <v>8699</v>
      </c>
      <c r="GT460">
        <v>8699</v>
      </c>
      <c r="GU460">
        <v>2.07275</v>
      </c>
      <c r="GV460">
        <v>2.19971</v>
      </c>
      <c r="GW460">
        <v>1.39648</v>
      </c>
      <c r="GX460">
        <v>2.33643</v>
      </c>
      <c r="GY460">
        <v>1.49536</v>
      </c>
      <c r="GZ460">
        <v>2.39868</v>
      </c>
      <c r="HA460">
        <v>32.5982</v>
      </c>
      <c r="HB460">
        <v>15.8832</v>
      </c>
      <c r="HC460">
        <v>18</v>
      </c>
      <c r="HD460">
        <v>518.615</v>
      </c>
      <c r="HE460">
        <v>453.175</v>
      </c>
      <c r="HF460">
        <v>21.807</v>
      </c>
      <c r="HG460">
        <v>25.3683</v>
      </c>
      <c r="HH460">
        <v>30.0001</v>
      </c>
      <c r="HI460">
        <v>25.4042</v>
      </c>
      <c r="HJ460">
        <v>25.3574</v>
      </c>
      <c r="HK460">
        <v>41.6081</v>
      </c>
      <c r="HL460">
        <v>15.4144</v>
      </c>
      <c r="HM460">
        <v>27.2694</v>
      </c>
      <c r="HN460">
        <v>21.7845</v>
      </c>
      <c r="HO460">
        <v>1008.87</v>
      </c>
      <c r="HP460">
        <v>14.4115</v>
      </c>
      <c r="HQ460">
        <v>100.886</v>
      </c>
      <c r="HR460">
        <v>100.949</v>
      </c>
    </row>
    <row r="461" spans="1:226">
      <c r="A461">
        <v>445</v>
      </c>
      <c r="B461">
        <v>1664381263.6</v>
      </c>
      <c r="C461">
        <v>5058.599999904633</v>
      </c>
      <c r="D461" t="s">
        <v>1256</v>
      </c>
      <c r="E461" t="s">
        <v>1257</v>
      </c>
      <c r="F461">
        <v>5</v>
      </c>
      <c r="G461" t="s">
        <v>1137</v>
      </c>
      <c r="H461" t="s">
        <v>354</v>
      </c>
      <c r="I461">
        <v>1664381255.814285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1007.678213076817</v>
      </c>
      <c r="AK461">
        <v>958.5189151515151</v>
      </c>
      <c r="AL461">
        <v>3.431206262025372</v>
      </c>
      <c r="AM461">
        <v>64.68580129579048</v>
      </c>
      <c r="AN461">
        <f>(AP461 - AO461 + BO461*1E3/(8.314*(BQ461+273.15)) * AR461/BN461 * AQ461) * BN461/(100*BB461) * 1000/(1000 - AP461)</f>
        <v>0</v>
      </c>
      <c r="AO461">
        <v>14.24693975065644</v>
      </c>
      <c r="AP461">
        <v>18.0259806060606</v>
      </c>
      <c r="AQ461">
        <v>-1.794096758587571E-05</v>
      </c>
      <c r="AR461">
        <v>104.0483672681658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1664381255.814285</v>
      </c>
      <c r="BH461">
        <v>916.7885357142857</v>
      </c>
      <c r="BI461">
        <v>976.987607142857</v>
      </c>
      <c r="BJ461">
        <v>18.03651071428571</v>
      </c>
      <c r="BK461">
        <v>14.16578928571428</v>
      </c>
      <c r="BL461">
        <v>921.4174285714287</v>
      </c>
      <c r="BM461">
        <v>18.17476785714286</v>
      </c>
      <c r="BN461">
        <v>500.0640357142858</v>
      </c>
      <c r="BO461">
        <v>91.40541785714287</v>
      </c>
      <c r="BP461">
        <v>0.09995075714285714</v>
      </c>
      <c r="BQ461">
        <v>24.95705357142857</v>
      </c>
      <c r="BR461">
        <v>25.03894285714285</v>
      </c>
      <c r="BS461">
        <v>999.9000000000002</v>
      </c>
      <c r="BT461">
        <v>0</v>
      </c>
      <c r="BU461">
        <v>0</v>
      </c>
      <c r="BV461">
        <v>9997.118214285714</v>
      </c>
      <c r="BW461">
        <v>0</v>
      </c>
      <c r="BX461">
        <v>7.869059999999998</v>
      </c>
      <c r="BY461">
        <v>-60.199225</v>
      </c>
      <c r="BZ461">
        <v>933.6277857142858</v>
      </c>
      <c r="CA461">
        <v>991.0278214285714</v>
      </c>
      <c r="CB461">
        <v>3.870731428571428</v>
      </c>
      <c r="CC461">
        <v>976.987607142857</v>
      </c>
      <c r="CD461">
        <v>14.16578928571428</v>
      </c>
      <c r="CE461">
        <v>1.648635</v>
      </c>
      <c r="CF461">
        <v>1.294828928571429</v>
      </c>
      <c r="CG461">
        <v>14.42105</v>
      </c>
      <c r="CH461">
        <v>10.7388</v>
      </c>
      <c r="CI461">
        <v>1999.999642857143</v>
      </c>
      <c r="CJ461">
        <v>0.9799969642857143</v>
      </c>
      <c r="CK461">
        <v>0.02000343571428572</v>
      </c>
      <c r="CL461">
        <v>0</v>
      </c>
      <c r="CM461">
        <v>738.8225714285715</v>
      </c>
      <c r="CN461">
        <v>5.00097</v>
      </c>
      <c r="CO461">
        <v>14725.37857142857</v>
      </c>
      <c r="CP461">
        <v>16707.55714285714</v>
      </c>
      <c r="CQ461">
        <v>38.25664285714286</v>
      </c>
      <c r="CR461">
        <v>38.90157142857142</v>
      </c>
      <c r="CS461">
        <v>38.28985714285714</v>
      </c>
      <c r="CT461">
        <v>38.437</v>
      </c>
      <c r="CU461">
        <v>38.67149999999999</v>
      </c>
      <c r="CV461">
        <v>1955.089642857143</v>
      </c>
      <c r="CW461">
        <v>39.91</v>
      </c>
      <c r="CX461">
        <v>0</v>
      </c>
      <c r="CY461">
        <v>1664381267.8</v>
      </c>
      <c r="CZ461">
        <v>0</v>
      </c>
      <c r="DA461">
        <v>0</v>
      </c>
      <c r="DB461" t="s">
        <v>356</v>
      </c>
      <c r="DC461">
        <v>1663859321.1</v>
      </c>
      <c r="DD461">
        <v>1663859315.6</v>
      </c>
      <c r="DE461">
        <v>0</v>
      </c>
      <c r="DF461">
        <v>0.196</v>
      </c>
      <c r="DG461">
        <v>-0.001</v>
      </c>
      <c r="DH461">
        <v>-5.941</v>
      </c>
      <c r="DI461">
        <v>-0.174</v>
      </c>
      <c r="DJ461">
        <v>1500</v>
      </c>
      <c r="DK461">
        <v>17</v>
      </c>
      <c r="DL461">
        <v>0.13</v>
      </c>
      <c r="DM461">
        <v>0.04</v>
      </c>
      <c r="DN461">
        <v>-60.17533</v>
      </c>
      <c r="DO461">
        <v>-0.9956217636020221</v>
      </c>
      <c r="DP461">
        <v>0.1309567031503158</v>
      </c>
      <c r="DQ461">
        <v>0</v>
      </c>
      <c r="DR461">
        <v>3.920298</v>
      </c>
      <c r="DS461">
        <v>-1.117210581613514</v>
      </c>
      <c r="DT461">
        <v>0.1083151736184732</v>
      </c>
      <c r="DU461">
        <v>0</v>
      </c>
      <c r="DV461">
        <v>0</v>
      </c>
      <c r="DW461">
        <v>2</v>
      </c>
      <c r="DX461" t="s">
        <v>357</v>
      </c>
      <c r="DY461">
        <v>2.98464</v>
      </c>
      <c r="DZ461">
        <v>2.71566</v>
      </c>
      <c r="EA461">
        <v>0.168724</v>
      </c>
      <c r="EB461">
        <v>0.17332</v>
      </c>
      <c r="EC461">
        <v>0.08915190000000001</v>
      </c>
      <c r="ED461">
        <v>0.073973</v>
      </c>
      <c r="EE461">
        <v>26387.5</v>
      </c>
      <c r="EF461">
        <v>26373.8</v>
      </c>
      <c r="EG461">
        <v>29493.5</v>
      </c>
      <c r="EH461">
        <v>29498.1</v>
      </c>
      <c r="EI461">
        <v>35609.6</v>
      </c>
      <c r="EJ461">
        <v>36322.8</v>
      </c>
      <c r="EK461">
        <v>41563.1</v>
      </c>
      <c r="EL461">
        <v>42032.3</v>
      </c>
      <c r="EM461">
        <v>1.97213</v>
      </c>
      <c r="EN461">
        <v>1.93867</v>
      </c>
      <c r="EO461">
        <v>0.116527</v>
      </c>
      <c r="EP461">
        <v>0</v>
      </c>
      <c r="EQ461">
        <v>23.1241</v>
      </c>
      <c r="ER461">
        <v>999.9</v>
      </c>
      <c r="ES461">
        <v>40.1</v>
      </c>
      <c r="ET461">
        <v>28.4</v>
      </c>
      <c r="EU461">
        <v>17.0399</v>
      </c>
      <c r="EV461">
        <v>62.4135</v>
      </c>
      <c r="EW461">
        <v>33.0569</v>
      </c>
      <c r="EX461">
        <v>1</v>
      </c>
      <c r="EY461">
        <v>-0.164164</v>
      </c>
      <c r="EZ461">
        <v>1.37568</v>
      </c>
      <c r="FA461">
        <v>20.381</v>
      </c>
      <c r="FB461">
        <v>5.21879</v>
      </c>
      <c r="FC461">
        <v>12.0099</v>
      </c>
      <c r="FD461">
        <v>4.9899</v>
      </c>
      <c r="FE461">
        <v>3.28865</v>
      </c>
      <c r="FF461">
        <v>9999</v>
      </c>
      <c r="FG461">
        <v>9999</v>
      </c>
      <c r="FH461">
        <v>9999</v>
      </c>
      <c r="FI461">
        <v>268.2</v>
      </c>
      <c r="FJ461">
        <v>1.86696</v>
      </c>
      <c r="FK461">
        <v>1.86612</v>
      </c>
      <c r="FL461">
        <v>1.86554</v>
      </c>
      <c r="FM461">
        <v>1.86551</v>
      </c>
      <c r="FN461">
        <v>1.86731</v>
      </c>
      <c r="FO461">
        <v>1.86981</v>
      </c>
      <c r="FP461">
        <v>1.86848</v>
      </c>
      <c r="FQ461">
        <v>1.86996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-4.696</v>
      </c>
      <c r="GF461">
        <v>-0.1384</v>
      </c>
      <c r="GG461">
        <v>-1.924539205026614</v>
      </c>
      <c r="GH461">
        <v>-0.003472570976848066</v>
      </c>
      <c r="GI461">
        <v>7.724417303660118E-07</v>
      </c>
      <c r="GJ461">
        <v>-2.052396271755168E-10</v>
      </c>
      <c r="GK461">
        <v>-0.1837585470287317</v>
      </c>
      <c r="GL461">
        <v>-0.01104087791735834</v>
      </c>
      <c r="GM461">
        <v>0.001110027317673367</v>
      </c>
      <c r="GN461">
        <v>-2.007286811265012E-05</v>
      </c>
      <c r="GO461">
        <v>4</v>
      </c>
      <c r="GP461">
        <v>2317</v>
      </c>
      <c r="GQ461">
        <v>1</v>
      </c>
      <c r="GR461">
        <v>22</v>
      </c>
      <c r="GS461">
        <v>8699</v>
      </c>
      <c r="GT461">
        <v>8699.1</v>
      </c>
      <c r="GU461">
        <v>2.10327</v>
      </c>
      <c r="GV461">
        <v>2.19849</v>
      </c>
      <c r="GW461">
        <v>1.39648</v>
      </c>
      <c r="GX461">
        <v>2.33643</v>
      </c>
      <c r="GY461">
        <v>1.49536</v>
      </c>
      <c r="GZ461">
        <v>2.45117</v>
      </c>
      <c r="HA461">
        <v>32.5982</v>
      </c>
      <c r="HB461">
        <v>15.8832</v>
      </c>
      <c r="HC461">
        <v>18</v>
      </c>
      <c r="HD461">
        <v>518.612</v>
      </c>
      <c r="HE461">
        <v>453.303</v>
      </c>
      <c r="HF461">
        <v>21.7685</v>
      </c>
      <c r="HG461">
        <v>25.3667</v>
      </c>
      <c r="HH461">
        <v>30</v>
      </c>
      <c r="HI461">
        <v>25.4021</v>
      </c>
      <c r="HJ461">
        <v>25.3561</v>
      </c>
      <c r="HK461">
        <v>42.1397</v>
      </c>
      <c r="HL461">
        <v>14.81</v>
      </c>
      <c r="HM461">
        <v>27.2694</v>
      </c>
      <c r="HN461">
        <v>21.7425</v>
      </c>
      <c r="HO461">
        <v>1022.24</v>
      </c>
      <c r="HP461">
        <v>14.5055</v>
      </c>
      <c r="HQ461">
        <v>100.885</v>
      </c>
      <c r="HR461">
        <v>100.95</v>
      </c>
    </row>
    <row r="462" spans="1:226">
      <c r="A462">
        <v>446</v>
      </c>
      <c r="B462">
        <v>1664381268.6</v>
      </c>
      <c r="C462">
        <v>5063.599999904633</v>
      </c>
      <c r="D462" t="s">
        <v>1258</v>
      </c>
      <c r="E462" t="s">
        <v>1259</v>
      </c>
      <c r="F462">
        <v>5</v>
      </c>
      <c r="G462" t="s">
        <v>1137</v>
      </c>
      <c r="H462" t="s">
        <v>354</v>
      </c>
      <c r="I462">
        <v>1664381261.1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1024.696545312397</v>
      </c>
      <c r="AK462">
        <v>975.6303393939387</v>
      </c>
      <c r="AL462">
        <v>3.418932998012781</v>
      </c>
      <c r="AM462">
        <v>64.68580129579048</v>
      </c>
      <c r="AN462">
        <f>(AP462 - AO462 + BO462*1E3/(8.314*(BQ462+273.15)) * AR462/BN462 * AQ462) * BN462/(100*BB462) * 1000/(1000 - AP462)</f>
        <v>0</v>
      </c>
      <c r="AO462">
        <v>14.34515126035647</v>
      </c>
      <c r="AP462">
        <v>18.02664424242424</v>
      </c>
      <c r="AQ462">
        <v>6.468015507434552E-07</v>
      </c>
      <c r="AR462">
        <v>104.0483672681658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1664381261.1</v>
      </c>
      <c r="BH462">
        <v>934.5027037037037</v>
      </c>
      <c r="BI462">
        <v>994.7539999999999</v>
      </c>
      <c r="BJ462">
        <v>18.03140740740741</v>
      </c>
      <c r="BK462">
        <v>14.25283333333333</v>
      </c>
      <c r="BL462">
        <v>939.1771851851853</v>
      </c>
      <c r="BM462">
        <v>18.16971111111111</v>
      </c>
      <c r="BN462">
        <v>500.0653333333334</v>
      </c>
      <c r="BO462">
        <v>91.40611481481481</v>
      </c>
      <c r="BP462">
        <v>0.0999780888888889</v>
      </c>
      <c r="BQ462">
        <v>24.95289259259259</v>
      </c>
      <c r="BR462">
        <v>25.03954814814815</v>
      </c>
      <c r="BS462">
        <v>999.9000000000001</v>
      </c>
      <c r="BT462">
        <v>0</v>
      </c>
      <c r="BU462">
        <v>0</v>
      </c>
      <c r="BV462">
        <v>9991.458148148147</v>
      </c>
      <c r="BW462">
        <v>0</v>
      </c>
      <c r="BX462">
        <v>7.869059999999998</v>
      </c>
      <c r="BY462">
        <v>-60.25065555555555</v>
      </c>
      <c r="BZ462">
        <v>951.6622592592593</v>
      </c>
      <c r="CA462">
        <v>1009.138222222222</v>
      </c>
      <c r="CB462">
        <v>3.778578148148148</v>
      </c>
      <c r="CC462">
        <v>994.7539999999999</v>
      </c>
      <c r="CD462">
        <v>14.25283333333333</v>
      </c>
      <c r="CE462">
        <v>1.648181111111111</v>
      </c>
      <c r="CF462">
        <v>1.302795925925926</v>
      </c>
      <c r="CG462">
        <v>14.41678888888889</v>
      </c>
      <c r="CH462">
        <v>10.83095185185185</v>
      </c>
      <c r="CI462">
        <v>1999.999259259259</v>
      </c>
      <c r="CJ462">
        <v>0.9799967777777778</v>
      </c>
      <c r="CK462">
        <v>0.02000362222222223</v>
      </c>
      <c r="CL462">
        <v>0</v>
      </c>
      <c r="CM462">
        <v>738.3294444444443</v>
      </c>
      <c r="CN462">
        <v>5.00097</v>
      </c>
      <c r="CO462">
        <v>14714.61481481481</v>
      </c>
      <c r="CP462">
        <v>16707.55185185185</v>
      </c>
      <c r="CQ462">
        <v>38.24299999999999</v>
      </c>
      <c r="CR462">
        <v>38.87959259259259</v>
      </c>
      <c r="CS462">
        <v>38.26837037037038</v>
      </c>
      <c r="CT462">
        <v>38.4324074074074</v>
      </c>
      <c r="CU462">
        <v>38.65025925925926</v>
      </c>
      <c r="CV462">
        <v>1955.08925925926</v>
      </c>
      <c r="CW462">
        <v>39.91</v>
      </c>
      <c r="CX462">
        <v>0</v>
      </c>
      <c r="CY462">
        <v>1664381272.6</v>
      </c>
      <c r="CZ462">
        <v>0</v>
      </c>
      <c r="DA462">
        <v>0</v>
      </c>
      <c r="DB462" t="s">
        <v>356</v>
      </c>
      <c r="DC462">
        <v>1663859321.1</v>
      </c>
      <c r="DD462">
        <v>1663859315.6</v>
      </c>
      <c r="DE462">
        <v>0</v>
      </c>
      <c r="DF462">
        <v>0.196</v>
      </c>
      <c r="DG462">
        <v>-0.001</v>
      </c>
      <c r="DH462">
        <v>-5.941</v>
      </c>
      <c r="DI462">
        <v>-0.174</v>
      </c>
      <c r="DJ462">
        <v>1500</v>
      </c>
      <c r="DK462">
        <v>17</v>
      </c>
      <c r="DL462">
        <v>0.13</v>
      </c>
      <c r="DM462">
        <v>0.04</v>
      </c>
      <c r="DN462">
        <v>-60.1911975609756</v>
      </c>
      <c r="DO462">
        <v>-0.7539156794423697</v>
      </c>
      <c r="DP462">
        <v>0.1259117199213928</v>
      </c>
      <c r="DQ462">
        <v>0</v>
      </c>
      <c r="DR462">
        <v>3.837815365853658</v>
      </c>
      <c r="DS462">
        <v>-1.067876655052261</v>
      </c>
      <c r="DT462">
        <v>0.1058178655693198</v>
      </c>
      <c r="DU462">
        <v>0</v>
      </c>
      <c r="DV462">
        <v>0</v>
      </c>
      <c r="DW462">
        <v>2</v>
      </c>
      <c r="DX462" t="s">
        <v>357</v>
      </c>
      <c r="DY462">
        <v>2.98449</v>
      </c>
      <c r="DZ462">
        <v>2.71559</v>
      </c>
      <c r="EA462">
        <v>0.170663</v>
      </c>
      <c r="EB462">
        <v>0.175186</v>
      </c>
      <c r="EC462">
        <v>0.08915289999999999</v>
      </c>
      <c r="ED462">
        <v>0.07425329999999999</v>
      </c>
      <c r="EE462">
        <v>26325.6</v>
      </c>
      <c r="EF462">
        <v>26314.3</v>
      </c>
      <c r="EG462">
        <v>29493</v>
      </c>
      <c r="EH462">
        <v>29498</v>
      </c>
      <c r="EI462">
        <v>35609.1</v>
      </c>
      <c r="EJ462">
        <v>36311.8</v>
      </c>
      <c r="EK462">
        <v>41562.5</v>
      </c>
      <c r="EL462">
        <v>42032.5</v>
      </c>
      <c r="EM462">
        <v>1.97167</v>
      </c>
      <c r="EN462">
        <v>1.93887</v>
      </c>
      <c r="EO462">
        <v>0.117049</v>
      </c>
      <c r="EP462">
        <v>0</v>
      </c>
      <c r="EQ462">
        <v>23.1241</v>
      </c>
      <c r="ER462">
        <v>999.9</v>
      </c>
      <c r="ES462">
        <v>40.1</v>
      </c>
      <c r="ET462">
        <v>28.4</v>
      </c>
      <c r="EU462">
        <v>17.0412</v>
      </c>
      <c r="EV462">
        <v>62.9335</v>
      </c>
      <c r="EW462">
        <v>32.9367</v>
      </c>
      <c r="EX462">
        <v>1</v>
      </c>
      <c r="EY462">
        <v>-0.164172</v>
      </c>
      <c r="EZ462">
        <v>1.40379</v>
      </c>
      <c r="FA462">
        <v>20.3808</v>
      </c>
      <c r="FB462">
        <v>5.21834</v>
      </c>
      <c r="FC462">
        <v>12.0099</v>
      </c>
      <c r="FD462">
        <v>4.9897</v>
      </c>
      <c r="FE462">
        <v>3.28845</v>
      </c>
      <c r="FF462">
        <v>9999</v>
      </c>
      <c r="FG462">
        <v>9999</v>
      </c>
      <c r="FH462">
        <v>9999</v>
      </c>
      <c r="FI462">
        <v>268.2</v>
      </c>
      <c r="FJ462">
        <v>1.86699</v>
      </c>
      <c r="FK462">
        <v>1.86611</v>
      </c>
      <c r="FL462">
        <v>1.86553</v>
      </c>
      <c r="FM462">
        <v>1.86553</v>
      </c>
      <c r="FN462">
        <v>1.86732</v>
      </c>
      <c r="FO462">
        <v>1.86981</v>
      </c>
      <c r="FP462">
        <v>1.86846</v>
      </c>
      <c r="FQ462">
        <v>1.86996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-4.74</v>
      </c>
      <c r="GF462">
        <v>-0.1384</v>
      </c>
      <c r="GG462">
        <v>-1.924539205026614</v>
      </c>
      <c r="GH462">
        <v>-0.003472570976848066</v>
      </c>
      <c r="GI462">
        <v>7.724417303660118E-07</v>
      </c>
      <c r="GJ462">
        <v>-2.052396271755168E-10</v>
      </c>
      <c r="GK462">
        <v>-0.1837585470287317</v>
      </c>
      <c r="GL462">
        <v>-0.01104087791735834</v>
      </c>
      <c r="GM462">
        <v>0.001110027317673367</v>
      </c>
      <c r="GN462">
        <v>-2.007286811265012E-05</v>
      </c>
      <c r="GO462">
        <v>4</v>
      </c>
      <c r="GP462">
        <v>2317</v>
      </c>
      <c r="GQ462">
        <v>1</v>
      </c>
      <c r="GR462">
        <v>22</v>
      </c>
      <c r="GS462">
        <v>8699.1</v>
      </c>
      <c r="GT462">
        <v>8699.200000000001</v>
      </c>
      <c r="GU462">
        <v>2.12891</v>
      </c>
      <c r="GV462">
        <v>2.19849</v>
      </c>
      <c r="GW462">
        <v>1.39648</v>
      </c>
      <c r="GX462">
        <v>2.33521</v>
      </c>
      <c r="GY462">
        <v>1.49536</v>
      </c>
      <c r="GZ462">
        <v>2.47192</v>
      </c>
      <c r="HA462">
        <v>32.5982</v>
      </c>
      <c r="HB462">
        <v>15.892</v>
      </c>
      <c r="HC462">
        <v>18</v>
      </c>
      <c r="HD462">
        <v>518.3200000000001</v>
      </c>
      <c r="HE462">
        <v>453.426</v>
      </c>
      <c r="HF462">
        <v>21.7258</v>
      </c>
      <c r="HG462">
        <v>25.3661</v>
      </c>
      <c r="HH462">
        <v>30.0002</v>
      </c>
      <c r="HI462">
        <v>25.4021</v>
      </c>
      <c r="HJ462">
        <v>25.3561</v>
      </c>
      <c r="HK462">
        <v>42.7299</v>
      </c>
      <c r="HL462">
        <v>13.8576</v>
      </c>
      <c r="HM462">
        <v>27.6475</v>
      </c>
      <c r="HN462">
        <v>21.7049</v>
      </c>
      <c r="HO462">
        <v>1042.29</v>
      </c>
      <c r="HP462">
        <v>14.598</v>
      </c>
      <c r="HQ462">
        <v>100.884</v>
      </c>
      <c r="HR462">
        <v>100.95</v>
      </c>
    </row>
    <row r="463" spans="1:226">
      <c r="A463">
        <v>447</v>
      </c>
      <c r="B463">
        <v>1664381273.6</v>
      </c>
      <c r="C463">
        <v>5068.599999904633</v>
      </c>
      <c r="D463" t="s">
        <v>1260</v>
      </c>
      <c r="E463" t="s">
        <v>1261</v>
      </c>
      <c r="F463">
        <v>5</v>
      </c>
      <c r="G463" t="s">
        <v>1137</v>
      </c>
      <c r="H463" t="s">
        <v>354</v>
      </c>
      <c r="I463">
        <v>1664381265.814285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1042.004059935064</v>
      </c>
      <c r="AK463">
        <v>992.7605393939392</v>
      </c>
      <c r="AL463">
        <v>3.416095809221875</v>
      </c>
      <c r="AM463">
        <v>64.68580129579048</v>
      </c>
      <c r="AN463">
        <f>(AP463 - AO463 + BO463*1E3/(8.314*(BQ463+273.15)) * AR463/BN463 * AQ463) * BN463/(100*BB463) * 1000/(1000 - AP463)</f>
        <v>0</v>
      </c>
      <c r="AO463">
        <v>14.43786326519085</v>
      </c>
      <c r="AP463">
        <v>18.02375575757576</v>
      </c>
      <c r="AQ463">
        <v>-1.183334843576684E-05</v>
      </c>
      <c r="AR463">
        <v>104.0483672681658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1664381265.814285</v>
      </c>
      <c r="BH463">
        <v>950.3702500000001</v>
      </c>
      <c r="BI463">
        <v>1010.641107142857</v>
      </c>
      <c r="BJ463">
        <v>18.026425</v>
      </c>
      <c r="BK463">
        <v>14.34076071428571</v>
      </c>
      <c r="BL463">
        <v>955.0855000000001</v>
      </c>
      <c r="BM463">
        <v>18.16477857142857</v>
      </c>
      <c r="BN463">
        <v>500.0547142857143</v>
      </c>
      <c r="BO463">
        <v>91.40578928571426</v>
      </c>
      <c r="BP463">
        <v>0.0999307642857143</v>
      </c>
      <c r="BQ463">
        <v>24.94836071428571</v>
      </c>
      <c r="BR463">
        <v>25.04189642857142</v>
      </c>
      <c r="BS463">
        <v>999.9000000000002</v>
      </c>
      <c r="BT463">
        <v>0</v>
      </c>
      <c r="BU463">
        <v>0</v>
      </c>
      <c r="BV463">
        <v>10001.515</v>
      </c>
      <c r="BW463">
        <v>0</v>
      </c>
      <c r="BX463">
        <v>7.869059999999998</v>
      </c>
      <c r="BY463">
        <v>-60.27008571428571</v>
      </c>
      <c r="BZ463">
        <v>967.8162857142859</v>
      </c>
      <c r="CA463">
        <v>1025.346607142857</v>
      </c>
      <c r="CB463">
        <v>3.685668571428572</v>
      </c>
      <c r="CC463">
        <v>1010.641107142857</v>
      </c>
      <c r="CD463">
        <v>14.34076071428571</v>
      </c>
      <c r="CE463">
        <v>1.64772</v>
      </c>
      <c r="CF463">
        <v>1.310828571428571</v>
      </c>
      <c r="CG463">
        <v>14.41246785714286</v>
      </c>
      <c r="CH463">
        <v>10.923325</v>
      </c>
      <c r="CI463">
        <v>1999.978571428572</v>
      </c>
      <c r="CJ463">
        <v>0.9799965357142858</v>
      </c>
      <c r="CK463">
        <v>0.02000386428571429</v>
      </c>
      <c r="CL463">
        <v>0</v>
      </c>
      <c r="CM463">
        <v>737.9455</v>
      </c>
      <c r="CN463">
        <v>5.00097</v>
      </c>
      <c r="CO463">
        <v>14705.15</v>
      </c>
      <c r="CP463">
        <v>16707.37142857143</v>
      </c>
      <c r="CQ463">
        <v>38.223</v>
      </c>
      <c r="CR463">
        <v>38.87275</v>
      </c>
      <c r="CS463">
        <v>38.24775</v>
      </c>
      <c r="CT463">
        <v>38.41264285714286</v>
      </c>
      <c r="CU463">
        <v>38.63164285714286</v>
      </c>
      <c r="CV463">
        <v>1955.068571428571</v>
      </c>
      <c r="CW463">
        <v>39.91</v>
      </c>
      <c r="CX463">
        <v>0</v>
      </c>
      <c r="CY463">
        <v>1664381277.4</v>
      </c>
      <c r="CZ463">
        <v>0</v>
      </c>
      <c r="DA463">
        <v>0</v>
      </c>
      <c r="DB463" t="s">
        <v>356</v>
      </c>
      <c r="DC463">
        <v>1663859321.1</v>
      </c>
      <c r="DD463">
        <v>1663859315.6</v>
      </c>
      <c r="DE463">
        <v>0</v>
      </c>
      <c r="DF463">
        <v>0.196</v>
      </c>
      <c r="DG463">
        <v>-0.001</v>
      </c>
      <c r="DH463">
        <v>-5.941</v>
      </c>
      <c r="DI463">
        <v>-0.174</v>
      </c>
      <c r="DJ463">
        <v>1500</v>
      </c>
      <c r="DK463">
        <v>17</v>
      </c>
      <c r="DL463">
        <v>0.13</v>
      </c>
      <c r="DM463">
        <v>0.04</v>
      </c>
      <c r="DN463">
        <v>-60.24907317073172</v>
      </c>
      <c r="DO463">
        <v>-0.2297080139373124</v>
      </c>
      <c r="DP463">
        <v>0.09425076832032085</v>
      </c>
      <c r="DQ463">
        <v>0</v>
      </c>
      <c r="DR463">
        <v>3.74770243902439</v>
      </c>
      <c r="DS463">
        <v>-1.13776139372822</v>
      </c>
      <c r="DT463">
        <v>0.1128173457252482</v>
      </c>
      <c r="DU463">
        <v>0</v>
      </c>
      <c r="DV463">
        <v>0</v>
      </c>
      <c r="DW463">
        <v>2</v>
      </c>
      <c r="DX463" t="s">
        <v>357</v>
      </c>
      <c r="DY463">
        <v>2.98476</v>
      </c>
      <c r="DZ463">
        <v>2.71582</v>
      </c>
      <c r="EA463">
        <v>0.172577</v>
      </c>
      <c r="EB463">
        <v>0.17702</v>
      </c>
      <c r="EC463">
        <v>0.08915049999999999</v>
      </c>
      <c r="ED463">
        <v>0.0748669</v>
      </c>
      <c r="EE463">
        <v>26264.9</v>
      </c>
      <c r="EF463">
        <v>26255.9</v>
      </c>
      <c r="EG463">
        <v>29493.1</v>
      </c>
      <c r="EH463">
        <v>29498.2</v>
      </c>
      <c r="EI463">
        <v>35609.2</v>
      </c>
      <c r="EJ463">
        <v>36287.6</v>
      </c>
      <c r="EK463">
        <v>41562.4</v>
      </c>
      <c r="EL463">
        <v>42032.6</v>
      </c>
      <c r="EM463">
        <v>1.97183</v>
      </c>
      <c r="EN463">
        <v>1.93932</v>
      </c>
      <c r="EO463">
        <v>0.116527</v>
      </c>
      <c r="EP463">
        <v>0</v>
      </c>
      <c r="EQ463">
        <v>23.1245</v>
      </c>
      <c r="ER463">
        <v>999.9</v>
      </c>
      <c r="ES463">
        <v>40.2</v>
      </c>
      <c r="ET463">
        <v>28.4</v>
      </c>
      <c r="EU463">
        <v>17.0839</v>
      </c>
      <c r="EV463">
        <v>63.1535</v>
      </c>
      <c r="EW463">
        <v>33.0329</v>
      </c>
      <c r="EX463">
        <v>1</v>
      </c>
      <c r="EY463">
        <v>-0.164304</v>
      </c>
      <c r="EZ463">
        <v>1.45064</v>
      </c>
      <c r="FA463">
        <v>20.38</v>
      </c>
      <c r="FB463">
        <v>5.21504</v>
      </c>
      <c r="FC463">
        <v>12.0099</v>
      </c>
      <c r="FD463">
        <v>4.9889</v>
      </c>
      <c r="FE463">
        <v>3.28805</v>
      </c>
      <c r="FF463">
        <v>9999</v>
      </c>
      <c r="FG463">
        <v>9999</v>
      </c>
      <c r="FH463">
        <v>9999</v>
      </c>
      <c r="FI463">
        <v>268.2</v>
      </c>
      <c r="FJ463">
        <v>1.86699</v>
      </c>
      <c r="FK463">
        <v>1.86611</v>
      </c>
      <c r="FL463">
        <v>1.86554</v>
      </c>
      <c r="FM463">
        <v>1.86552</v>
      </c>
      <c r="FN463">
        <v>1.86733</v>
      </c>
      <c r="FO463">
        <v>1.86982</v>
      </c>
      <c r="FP463">
        <v>1.8685</v>
      </c>
      <c r="FQ463">
        <v>1.86996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-4.782</v>
      </c>
      <c r="GF463">
        <v>-0.1384</v>
      </c>
      <c r="GG463">
        <v>-1.924539205026614</v>
      </c>
      <c r="GH463">
        <v>-0.003472570976848066</v>
      </c>
      <c r="GI463">
        <v>7.724417303660118E-07</v>
      </c>
      <c r="GJ463">
        <v>-2.052396271755168E-10</v>
      </c>
      <c r="GK463">
        <v>-0.1837585470287317</v>
      </c>
      <c r="GL463">
        <v>-0.01104087791735834</v>
      </c>
      <c r="GM463">
        <v>0.001110027317673367</v>
      </c>
      <c r="GN463">
        <v>-2.007286811265012E-05</v>
      </c>
      <c r="GO463">
        <v>4</v>
      </c>
      <c r="GP463">
        <v>2317</v>
      </c>
      <c r="GQ463">
        <v>1</v>
      </c>
      <c r="GR463">
        <v>22</v>
      </c>
      <c r="GS463">
        <v>8699.200000000001</v>
      </c>
      <c r="GT463">
        <v>8699.299999999999</v>
      </c>
      <c r="GU463">
        <v>2.15942</v>
      </c>
      <c r="GV463">
        <v>2.19849</v>
      </c>
      <c r="GW463">
        <v>1.39648</v>
      </c>
      <c r="GX463">
        <v>2.33521</v>
      </c>
      <c r="GY463">
        <v>1.49536</v>
      </c>
      <c r="GZ463">
        <v>2.44263</v>
      </c>
      <c r="HA463">
        <v>32.5982</v>
      </c>
      <c r="HB463">
        <v>15.8832</v>
      </c>
      <c r="HC463">
        <v>18</v>
      </c>
      <c r="HD463">
        <v>518.408</v>
      </c>
      <c r="HE463">
        <v>453.686</v>
      </c>
      <c r="HF463">
        <v>21.6871</v>
      </c>
      <c r="HG463">
        <v>25.3661</v>
      </c>
      <c r="HH463">
        <v>30</v>
      </c>
      <c r="HI463">
        <v>25.4011</v>
      </c>
      <c r="HJ463">
        <v>25.354</v>
      </c>
      <c r="HK463">
        <v>43.2567</v>
      </c>
      <c r="HL463">
        <v>12.7189</v>
      </c>
      <c r="HM463">
        <v>27.6475</v>
      </c>
      <c r="HN463">
        <v>21.6584</v>
      </c>
      <c r="HO463">
        <v>1055.66</v>
      </c>
      <c r="HP463">
        <v>14.8045</v>
      </c>
      <c r="HQ463">
        <v>100.884</v>
      </c>
      <c r="HR463">
        <v>100.951</v>
      </c>
    </row>
    <row r="464" spans="1:226">
      <c r="A464">
        <v>448</v>
      </c>
      <c r="B464">
        <v>1664381278.6</v>
      </c>
      <c r="C464">
        <v>5073.599999904633</v>
      </c>
      <c r="D464" t="s">
        <v>1262</v>
      </c>
      <c r="E464" t="s">
        <v>1263</v>
      </c>
      <c r="F464">
        <v>5</v>
      </c>
      <c r="G464" t="s">
        <v>1137</v>
      </c>
      <c r="H464" t="s">
        <v>354</v>
      </c>
      <c r="I464">
        <v>1664381271.1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1059.017293921168</v>
      </c>
      <c r="AK464">
        <v>1009.891799999999</v>
      </c>
      <c r="AL464">
        <v>3.427011254831189</v>
      </c>
      <c r="AM464">
        <v>64.68580129579048</v>
      </c>
      <c r="AN464">
        <f>(AP464 - AO464 + BO464*1E3/(8.314*(BQ464+273.15)) * AR464/BN464 * AQ464) * BN464/(100*BB464) * 1000/(1000 - AP464)</f>
        <v>0</v>
      </c>
      <c r="AO464">
        <v>14.61824043481314</v>
      </c>
      <c r="AP464">
        <v>18.05694121212121</v>
      </c>
      <c r="AQ464">
        <v>0.006964693733801251</v>
      </c>
      <c r="AR464">
        <v>104.0483672681658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1664381271.1</v>
      </c>
      <c r="BH464">
        <v>968.1474074074074</v>
      </c>
      <c r="BI464">
        <v>1028.356666666667</v>
      </c>
      <c r="BJ464">
        <v>18.03084814814815</v>
      </c>
      <c r="BK464">
        <v>14.46977037037037</v>
      </c>
      <c r="BL464">
        <v>972.9082222222222</v>
      </c>
      <c r="BM464">
        <v>18.16916666666667</v>
      </c>
      <c r="BN464">
        <v>500.0603333333333</v>
      </c>
      <c r="BO464">
        <v>91.4048111111111</v>
      </c>
      <c r="BP464">
        <v>0.09995293333333334</v>
      </c>
      <c r="BQ464">
        <v>24.94215925925926</v>
      </c>
      <c r="BR464">
        <v>25.04287407407407</v>
      </c>
      <c r="BS464">
        <v>999.9000000000001</v>
      </c>
      <c r="BT464">
        <v>0</v>
      </c>
      <c r="BU464">
        <v>0</v>
      </c>
      <c r="BV464">
        <v>10007.42814814815</v>
      </c>
      <c r="BW464">
        <v>0</v>
      </c>
      <c r="BX464">
        <v>7.869059999999998</v>
      </c>
      <c r="BY464">
        <v>-60.20800740740741</v>
      </c>
      <c r="BZ464">
        <v>985.9241481481482</v>
      </c>
      <c r="CA464">
        <v>1043.455555555555</v>
      </c>
      <c r="CB464">
        <v>3.561083703703704</v>
      </c>
      <c r="CC464">
        <v>1028.356666666667</v>
      </c>
      <c r="CD464">
        <v>14.46977037037037</v>
      </c>
      <c r="CE464">
        <v>1.648106296296296</v>
      </c>
      <c r="CF464">
        <v>1.322606296296297</v>
      </c>
      <c r="CG464">
        <v>14.4160962962963</v>
      </c>
      <c r="CH464">
        <v>11.05778518518519</v>
      </c>
      <c r="CI464">
        <v>1999.972222222222</v>
      </c>
      <c r="CJ464">
        <v>0.9799963333333334</v>
      </c>
      <c r="CK464">
        <v>0.02000406666666667</v>
      </c>
      <c r="CL464">
        <v>0</v>
      </c>
      <c r="CM464">
        <v>737.4409999999999</v>
      </c>
      <c r="CN464">
        <v>5.00097</v>
      </c>
      <c r="CO464">
        <v>14694.78148148148</v>
      </c>
      <c r="CP464">
        <v>16707.31851851852</v>
      </c>
      <c r="CQ464">
        <v>38.20099999999999</v>
      </c>
      <c r="CR464">
        <v>38.85166666666666</v>
      </c>
      <c r="CS464">
        <v>38.22666666666666</v>
      </c>
      <c r="CT464">
        <v>38.39107407407408</v>
      </c>
      <c r="CU464">
        <v>38.625</v>
      </c>
      <c r="CV464">
        <v>1955.062222222223</v>
      </c>
      <c r="CW464">
        <v>39.91</v>
      </c>
      <c r="CX464">
        <v>0</v>
      </c>
      <c r="CY464">
        <v>1664381282.8</v>
      </c>
      <c r="CZ464">
        <v>0</v>
      </c>
      <c r="DA464">
        <v>0</v>
      </c>
      <c r="DB464" t="s">
        <v>356</v>
      </c>
      <c r="DC464">
        <v>1663859321.1</v>
      </c>
      <c r="DD464">
        <v>1663859315.6</v>
      </c>
      <c r="DE464">
        <v>0</v>
      </c>
      <c r="DF464">
        <v>0.196</v>
      </c>
      <c r="DG464">
        <v>-0.001</v>
      </c>
      <c r="DH464">
        <v>-5.941</v>
      </c>
      <c r="DI464">
        <v>-0.174</v>
      </c>
      <c r="DJ464">
        <v>1500</v>
      </c>
      <c r="DK464">
        <v>17</v>
      </c>
      <c r="DL464">
        <v>0.13</v>
      </c>
      <c r="DM464">
        <v>0.04</v>
      </c>
      <c r="DN464">
        <v>-60.24068999999999</v>
      </c>
      <c r="DO464">
        <v>0.5575609756098607</v>
      </c>
      <c r="DP464">
        <v>0.08074294334491404</v>
      </c>
      <c r="DQ464">
        <v>0</v>
      </c>
      <c r="DR464">
        <v>3.621322999999999</v>
      </c>
      <c r="DS464">
        <v>-1.401039399624771</v>
      </c>
      <c r="DT464">
        <v>0.1360205275721279</v>
      </c>
      <c r="DU464">
        <v>0</v>
      </c>
      <c r="DV464">
        <v>0</v>
      </c>
      <c r="DW464">
        <v>2</v>
      </c>
      <c r="DX464" t="s">
        <v>357</v>
      </c>
      <c r="DY464">
        <v>2.98473</v>
      </c>
      <c r="DZ464">
        <v>2.71587</v>
      </c>
      <c r="EA464">
        <v>0.174475</v>
      </c>
      <c r="EB464">
        <v>0.178848</v>
      </c>
      <c r="EC464">
        <v>0.08927060000000001</v>
      </c>
      <c r="ED464">
        <v>0.07543080000000001</v>
      </c>
      <c r="EE464">
        <v>26204.8</v>
      </c>
      <c r="EF464">
        <v>26197.5</v>
      </c>
      <c r="EG464">
        <v>29493.2</v>
      </c>
      <c r="EH464">
        <v>29498</v>
      </c>
      <c r="EI464">
        <v>35604.4</v>
      </c>
      <c r="EJ464">
        <v>36264.9</v>
      </c>
      <c r="EK464">
        <v>41562.4</v>
      </c>
      <c r="EL464">
        <v>42032.3</v>
      </c>
      <c r="EM464">
        <v>1.97185</v>
      </c>
      <c r="EN464">
        <v>1.9394</v>
      </c>
      <c r="EO464">
        <v>0.117149</v>
      </c>
      <c r="EP464">
        <v>0</v>
      </c>
      <c r="EQ464">
        <v>23.126</v>
      </c>
      <c r="ER464">
        <v>999.9</v>
      </c>
      <c r="ES464">
        <v>40.2</v>
      </c>
      <c r="ET464">
        <v>28.4</v>
      </c>
      <c r="EU464">
        <v>17.0828</v>
      </c>
      <c r="EV464">
        <v>62.8335</v>
      </c>
      <c r="EW464">
        <v>33.1851</v>
      </c>
      <c r="EX464">
        <v>1</v>
      </c>
      <c r="EY464">
        <v>-0.164314</v>
      </c>
      <c r="EZ464">
        <v>1.48496</v>
      </c>
      <c r="FA464">
        <v>20.3801</v>
      </c>
      <c r="FB464">
        <v>5.21789</v>
      </c>
      <c r="FC464">
        <v>12.0099</v>
      </c>
      <c r="FD464">
        <v>4.9896</v>
      </c>
      <c r="FE464">
        <v>3.28848</v>
      </c>
      <c r="FF464">
        <v>9999</v>
      </c>
      <c r="FG464">
        <v>9999</v>
      </c>
      <c r="FH464">
        <v>9999</v>
      </c>
      <c r="FI464">
        <v>268.2</v>
      </c>
      <c r="FJ464">
        <v>1.86699</v>
      </c>
      <c r="FK464">
        <v>1.8661</v>
      </c>
      <c r="FL464">
        <v>1.86554</v>
      </c>
      <c r="FM464">
        <v>1.8655</v>
      </c>
      <c r="FN464">
        <v>1.86732</v>
      </c>
      <c r="FO464">
        <v>1.86982</v>
      </c>
      <c r="FP464">
        <v>1.86849</v>
      </c>
      <c r="FQ464">
        <v>1.86996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-4.825</v>
      </c>
      <c r="GF464">
        <v>-0.1381</v>
      </c>
      <c r="GG464">
        <v>-1.924539205026614</v>
      </c>
      <c r="GH464">
        <v>-0.003472570976848066</v>
      </c>
      <c r="GI464">
        <v>7.724417303660118E-07</v>
      </c>
      <c r="GJ464">
        <v>-2.052396271755168E-10</v>
      </c>
      <c r="GK464">
        <v>-0.1837585470287317</v>
      </c>
      <c r="GL464">
        <v>-0.01104087791735834</v>
      </c>
      <c r="GM464">
        <v>0.001110027317673367</v>
      </c>
      <c r="GN464">
        <v>-2.007286811265012E-05</v>
      </c>
      <c r="GO464">
        <v>4</v>
      </c>
      <c r="GP464">
        <v>2317</v>
      </c>
      <c r="GQ464">
        <v>1</v>
      </c>
      <c r="GR464">
        <v>22</v>
      </c>
      <c r="GS464">
        <v>8699.299999999999</v>
      </c>
      <c r="GT464">
        <v>8699.4</v>
      </c>
      <c r="GU464">
        <v>2.18506</v>
      </c>
      <c r="GV464">
        <v>2.20703</v>
      </c>
      <c r="GW464">
        <v>1.39771</v>
      </c>
      <c r="GX464">
        <v>2.33398</v>
      </c>
      <c r="GY464">
        <v>1.49536</v>
      </c>
      <c r="GZ464">
        <v>2.36938</v>
      </c>
      <c r="HA464">
        <v>32.6204</v>
      </c>
      <c r="HB464">
        <v>15.8745</v>
      </c>
      <c r="HC464">
        <v>18</v>
      </c>
      <c r="HD464">
        <v>518.414</v>
      </c>
      <c r="HE464">
        <v>453.733</v>
      </c>
      <c r="HF464">
        <v>21.639</v>
      </c>
      <c r="HG464">
        <v>25.364</v>
      </c>
      <c r="HH464">
        <v>30.0001</v>
      </c>
      <c r="HI464">
        <v>25.4</v>
      </c>
      <c r="HJ464">
        <v>25.354</v>
      </c>
      <c r="HK464">
        <v>43.8423</v>
      </c>
      <c r="HL464">
        <v>12.3919</v>
      </c>
      <c r="HM464">
        <v>28.0181</v>
      </c>
      <c r="HN464">
        <v>21.6176</v>
      </c>
      <c r="HO464">
        <v>1075.7</v>
      </c>
      <c r="HP464">
        <v>14.9014</v>
      </c>
      <c r="HQ464">
        <v>100.884</v>
      </c>
      <c r="HR464">
        <v>100.95</v>
      </c>
    </row>
    <row r="465" spans="1:226">
      <c r="A465">
        <v>449</v>
      </c>
      <c r="B465">
        <v>1664381283.6</v>
      </c>
      <c r="C465">
        <v>5078.599999904633</v>
      </c>
      <c r="D465" t="s">
        <v>1264</v>
      </c>
      <c r="E465" t="s">
        <v>1265</v>
      </c>
      <c r="F465">
        <v>5</v>
      </c>
      <c r="G465" t="s">
        <v>1137</v>
      </c>
      <c r="H465" t="s">
        <v>354</v>
      </c>
      <c r="I465">
        <v>1664381275.814285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1076.166112689858</v>
      </c>
      <c r="AK465">
        <v>1026.988181818182</v>
      </c>
      <c r="AL465">
        <v>3.419383261392401</v>
      </c>
      <c r="AM465">
        <v>64.68580129579048</v>
      </c>
      <c r="AN465">
        <f>(AP465 - AO465 + BO465*1E3/(8.314*(BQ465+273.15)) * AR465/BN465 * AQ465) * BN465/(100*BB465) * 1000/(1000 - AP465)</f>
        <v>0</v>
      </c>
      <c r="AO465">
        <v>14.78607538952649</v>
      </c>
      <c r="AP465">
        <v>18.10363878787878</v>
      </c>
      <c r="AQ465">
        <v>0.009294772041054309</v>
      </c>
      <c r="AR465">
        <v>104.0483672681658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1664381275.814285</v>
      </c>
      <c r="BH465">
        <v>983.9784285714287</v>
      </c>
      <c r="BI465">
        <v>1044.144642857143</v>
      </c>
      <c r="BJ465">
        <v>18.04912142857143</v>
      </c>
      <c r="BK465">
        <v>14.60730714285714</v>
      </c>
      <c r="BL465">
        <v>988.7801785714285</v>
      </c>
      <c r="BM465">
        <v>18.18726785714286</v>
      </c>
      <c r="BN465">
        <v>500.0654285714286</v>
      </c>
      <c r="BO465">
        <v>91.40346785714284</v>
      </c>
      <c r="BP465">
        <v>0.09997508571428571</v>
      </c>
      <c r="BQ465">
        <v>24.93513571428571</v>
      </c>
      <c r="BR465">
        <v>25.04718928571429</v>
      </c>
      <c r="BS465">
        <v>999.9000000000002</v>
      </c>
      <c r="BT465">
        <v>0</v>
      </c>
      <c r="BU465">
        <v>0</v>
      </c>
      <c r="BV465">
        <v>10014.14821428571</v>
      </c>
      <c r="BW465">
        <v>0</v>
      </c>
      <c r="BX465">
        <v>7.869059999999998</v>
      </c>
      <c r="BY465">
        <v>-60.16530714285715</v>
      </c>
      <c r="BZ465">
        <v>1002.0655</v>
      </c>
      <c r="CA465">
        <v>1059.623571428571</v>
      </c>
      <c r="CB465">
        <v>3.441822857142856</v>
      </c>
      <c r="CC465">
        <v>1044.144642857143</v>
      </c>
      <c r="CD465">
        <v>14.60730714285714</v>
      </c>
      <c r="CE465">
        <v>1.649752857142858</v>
      </c>
      <c r="CF465">
        <v>1.335158214285714</v>
      </c>
      <c r="CG465">
        <v>14.43152857142857</v>
      </c>
      <c r="CH465">
        <v>11.19988214285714</v>
      </c>
      <c r="CI465">
        <v>1999.998928571429</v>
      </c>
      <c r="CJ465">
        <v>0.9799965357142858</v>
      </c>
      <c r="CK465">
        <v>0.02000386428571429</v>
      </c>
      <c r="CL465">
        <v>0</v>
      </c>
      <c r="CM465">
        <v>736.9752142857142</v>
      </c>
      <c r="CN465">
        <v>5.00097</v>
      </c>
      <c r="CO465">
        <v>14685.93928571428</v>
      </c>
      <c r="CP465">
        <v>16707.55</v>
      </c>
      <c r="CQ465">
        <v>38.18478571428572</v>
      </c>
      <c r="CR465">
        <v>38.83224999999999</v>
      </c>
      <c r="CS465">
        <v>38.20724999999999</v>
      </c>
      <c r="CT465">
        <v>38.37721428571428</v>
      </c>
      <c r="CU465">
        <v>38.625</v>
      </c>
      <c r="CV465">
        <v>1955.088928571428</v>
      </c>
      <c r="CW465">
        <v>39.91</v>
      </c>
      <c r="CX465">
        <v>0</v>
      </c>
      <c r="CY465">
        <v>1664381287.6</v>
      </c>
      <c r="CZ465">
        <v>0</v>
      </c>
      <c r="DA465">
        <v>0</v>
      </c>
      <c r="DB465" t="s">
        <v>356</v>
      </c>
      <c r="DC465">
        <v>1663859321.1</v>
      </c>
      <c r="DD465">
        <v>1663859315.6</v>
      </c>
      <c r="DE465">
        <v>0</v>
      </c>
      <c r="DF465">
        <v>0.196</v>
      </c>
      <c r="DG465">
        <v>-0.001</v>
      </c>
      <c r="DH465">
        <v>-5.941</v>
      </c>
      <c r="DI465">
        <v>-0.174</v>
      </c>
      <c r="DJ465">
        <v>1500</v>
      </c>
      <c r="DK465">
        <v>17</v>
      </c>
      <c r="DL465">
        <v>0.13</v>
      </c>
      <c r="DM465">
        <v>0.04</v>
      </c>
      <c r="DN465">
        <v>-60.187195</v>
      </c>
      <c r="DO465">
        <v>0.5003121951219858</v>
      </c>
      <c r="DP465">
        <v>0.08263526774325812</v>
      </c>
      <c r="DQ465">
        <v>0</v>
      </c>
      <c r="DR465">
        <v>3.5253855</v>
      </c>
      <c r="DS465">
        <v>-1.517695609756109</v>
      </c>
      <c r="DT465">
        <v>0.1470093949710358</v>
      </c>
      <c r="DU465">
        <v>0</v>
      </c>
      <c r="DV465">
        <v>0</v>
      </c>
      <c r="DW465">
        <v>2</v>
      </c>
      <c r="DX465" t="s">
        <v>357</v>
      </c>
      <c r="DY465">
        <v>2.98471</v>
      </c>
      <c r="DZ465">
        <v>2.71567</v>
      </c>
      <c r="EA465">
        <v>0.176351</v>
      </c>
      <c r="EB465">
        <v>0.180639</v>
      </c>
      <c r="EC465">
        <v>0.0894366</v>
      </c>
      <c r="ED465">
        <v>0.07602440000000001</v>
      </c>
      <c r="EE465">
        <v>26145.5</v>
      </c>
      <c r="EF465">
        <v>26140.4</v>
      </c>
      <c r="EG465">
        <v>29493.4</v>
      </c>
      <c r="EH465">
        <v>29497.9</v>
      </c>
      <c r="EI465">
        <v>35598.4</v>
      </c>
      <c r="EJ465">
        <v>36241.2</v>
      </c>
      <c r="EK465">
        <v>41563.1</v>
      </c>
      <c r="EL465">
        <v>42032.1</v>
      </c>
      <c r="EM465">
        <v>1.9718</v>
      </c>
      <c r="EN465">
        <v>1.9396</v>
      </c>
      <c r="EO465">
        <v>0.1169</v>
      </c>
      <c r="EP465">
        <v>0</v>
      </c>
      <c r="EQ465">
        <v>23.1279</v>
      </c>
      <c r="ER465">
        <v>999.9</v>
      </c>
      <c r="ES465">
        <v>40.3</v>
      </c>
      <c r="ET465">
        <v>28.4</v>
      </c>
      <c r="EU465">
        <v>17.1265</v>
      </c>
      <c r="EV465">
        <v>62.8135</v>
      </c>
      <c r="EW465">
        <v>33.5176</v>
      </c>
      <c r="EX465">
        <v>1</v>
      </c>
      <c r="EY465">
        <v>-0.164192</v>
      </c>
      <c r="EZ465">
        <v>1.52789</v>
      </c>
      <c r="FA465">
        <v>20.3796</v>
      </c>
      <c r="FB465">
        <v>5.21834</v>
      </c>
      <c r="FC465">
        <v>12.0099</v>
      </c>
      <c r="FD465">
        <v>4.9896</v>
      </c>
      <c r="FE465">
        <v>3.28845</v>
      </c>
      <c r="FF465">
        <v>9999</v>
      </c>
      <c r="FG465">
        <v>9999</v>
      </c>
      <c r="FH465">
        <v>9999</v>
      </c>
      <c r="FI465">
        <v>268.2</v>
      </c>
      <c r="FJ465">
        <v>1.86695</v>
      </c>
      <c r="FK465">
        <v>1.86612</v>
      </c>
      <c r="FL465">
        <v>1.86554</v>
      </c>
      <c r="FM465">
        <v>1.86552</v>
      </c>
      <c r="FN465">
        <v>1.86731</v>
      </c>
      <c r="FO465">
        <v>1.86981</v>
      </c>
      <c r="FP465">
        <v>1.86847</v>
      </c>
      <c r="FQ465">
        <v>1.86996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-4.87</v>
      </c>
      <c r="GF465">
        <v>-0.1376</v>
      </c>
      <c r="GG465">
        <v>-1.924539205026614</v>
      </c>
      <c r="GH465">
        <v>-0.003472570976848066</v>
      </c>
      <c r="GI465">
        <v>7.724417303660118E-07</v>
      </c>
      <c r="GJ465">
        <v>-2.052396271755168E-10</v>
      </c>
      <c r="GK465">
        <v>-0.1837585470287317</v>
      </c>
      <c r="GL465">
        <v>-0.01104087791735834</v>
      </c>
      <c r="GM465">
        <v>0.001110027317673367</v>
      </c>
      <c r="GN465">
        <v>-2.007286811265012E-05</v>
      </c>
      <c r="GO465">
        <v>4</v>
      </c>
      <c r="GP465">
        <v>2317</v>
      </c>
      <c r="GQ465">
        <v>1</v>
      </c>
      <c r="GR465">
        <v>22</v>
      </c>
      <c r="GS465">
        <v>8699.4</v>
      </c>
      <c r="GT465">
        <v>8699.5</v>
      </c>
      <c r="GU465">
        <v>2.21558</v>
      </c>
      <c r="GV465">
        <v>2.20093</v>
      </c>
      <c r="GW465">
        <v>1.39648</v>
      </c>
      <c r="GX465">
        <v>2.33521</v>
      </c>
      <c r="GY465">
        <v>1.49536</v>
      </c>
      <c r="GZ465">
        <v>2.3291</v>
      </c>
      <c r="HA465">
        <v>32.6204</v>
      </c>
      <c r="HB465">
        <v>15.8745</v>
      </c>
      <c r="HC465">
        <v>18</v>
      </c>
      <c r="HD465">
        <v>518.3819999999999</v>
      </c>
      <c r="HE465">
        <v>453.856</v>
      </c>
      <c r="HF465">
        <v>21.5982</v>
      </c>
      <c r="HG465">
        <v>25.364</v>
      </c>
      <c r="HH465">
        <v>30</v>
      </c>
      <c r="HI465">
        <v>25.4</v>
      </c>
      <c r="HJ465">
        <v>25.354</v>
      </c>
      <c r="HK465">
        <v>44.3682</v>
      </c>
      <c r="HL465">
        <v>12.1142</v>
      </c>
      <c r="HM465">
        <v>28.0181</v>
      </c>
      <c r="HN465">
        <v>21.5676</v>
      </c>
      <c r="HO465">
        <v>1089.06</v>
      </c>
      <c r="HP465">
        <v>14.9758</v>
      </c>
      <c r="HQ465">
        <v>100.885</v>
      </c>
      <c r="HR465">
        <v>100.95</v>
      </c>
    </row>
    <row r="466" spans="1:226">
      <c r="A466">
        <v>450</v>
      </c>
      <c r="B466">
        <v>1664381288.6</v>
      </c>
      <c r="C466">
        <v>5083.599999904633</v>
      </c>
      <c r="D466" t="s">
        <v>1266</v>
      </c>
      <c r="E466" t="s">
        <v>1267</v>
      </c>
      <c r="F466">
        <v>5</v>
      </c>
      <c r="G466" t="s">
        <v>1137</v>
      </c>
      <c r="H466" t="s">
        <v>354</v>
      </c>
      <c r="I466">
        <v>1664381281.1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1093.313372238835</v>
      </c>
      <c r="AK466">
        <v>1044.030787878788</v>
      </c>
      <c r="AL466">
        <v>3.426827586540702</v>
      </c>
      <c r="AM466">
        <v>64.68580129579048</v>
      </c>
      <c r="AN466">
        <f>(AP466 - AO466 + BO466*1E3/(8.314*(BQ466+273.15)) * AR466/BN466 * AQ466) * BN466/(100*BB466) * 1000/(1000 - AP466)</f>
        <v>0</v>
      </c>
      <c r="AO466">
        <v>14.89373456667349</v>
      </c>
      <c r="AP466">
        <v>18.14673090909091</v>
      </c>
      <c r="AQ466">
        <v>0.008856370826186039</v>
      </c>
      <c r="AR466">
        <v>104.0483672681658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1664381281.1</v>
      </c>
      <c r="BH466">
        <v>1001.66462962963</v>
      </c>
      <c r="BI466">
        <v>1061.805925925926</v>
      </c>
      <c r="BJ466">
        <v>18.08584074074074</v>
      </c>
      <c r="BK466">
        <v>14.7648037037037</v>
      </c>
      <c r="BL466">
        <v>1006.511518518519</v>
      </c>
      <c r="BM466">
        <v>18.22363703703703</v>
      </c>
      <c r="BN466">
        <v>500.0769629629629</v>
      </c>
      <c r="BO466">
        <v>91.4019814814815</v>
      </c>
      <c r="BP466">
        <v>0.1000568037037037</v>
      </c>
      <c r="BQ466">
        <v>24.92701481481481</v>
      </c>
      <c r="BR466">
        <v>25.05328148148148</v>
      </c>
      <c r="BS466">
        <v>999.9000000000001</v>
      </c>
      <c r="BT466">
        <v>0</v>
      </c>
      <c r="BU466">
        <v>0</v>
      </c>
      <c r="BV466">
        <v>10007.40703703704</v>
      </c>
      <c r="BW466">
        <v>0</v>
      </c>
      <c r="BX466">
        <v>7.869059999999998</v>
      </c>
      <c r="BY466">
        <v>-60.14043703703704</v>
      </c>
      <c r="BZ466">
        <v>1020.114925925926</v>
      </c>
      <c r="CA466">
        <v>1077.718148148148</v>
      </c>
      <c r="CB466">
        <v>3.321038518518518</v>
      </c>
      <c r="CC466">
        <v>1061.805925925926</v>
      </c>
      <c r="CD466">
        <v>14.7648037037037</v>
      </c>
      <c r="CE466">
        <v>1.653082222222222</v>
      </c>
      <c r="CF466">
        <v>1.349531481481481</v>
      </c>
      <c r="CG466">
        <v>14.4626962962963</v>
      </c>
      <c r="CH466">
        <v>11.36170740740741</v>
      </c>
      <c r="CI466">
        <v>2000.015555555556</v>
      </c>
      <c r="CJ466">
        <v>0.9799966666666667</v>
      </c>
      <c r="CK466">
        <v>0.02000373333333333</v>
      </c>
      <c r="CL466">
        <v>0</v>
      </c>
      <c r="CM466">
        <v>736.369</v>
      </c>
      <c r="CN466">
        <v>5.00097</v>
      </c>
      <c r="CO466">
        <v>14675.97407407407</v>
      </c>
      <c r="CP466">
        <v>16707.7</v>
      </c>
      <c r="CQ466">
        <v>38.17322222222222</v>
      </c>
      <c r="CR466">
        <v>38.812</v>
      </c>
      <c r="CS466">
        <v>38.187</v>
      </c>
      <c r="CT466">
        <v>38.375</v>
      </c>
      <c r="CU466">
        <v>38.60866666666666</v>
      </c>
      <c r="CV466">
        <v>1955.105555555556</v>
      </c>
      <c r="CW466">
        <v>39.91</v>
      </c>
      <c r="CX466">
        <v>0</v>
      </c>
      <c r="CY466">
        <v>1664381293</v>
      </c>
      <c r="CZ466">
        <v>0</v>
      </c>
      <c r="DA466">
        <v>0</v>
      </c>
      <c r="DB466" t="s">
        <v>356</v>
      </c>
      <c r="DC466">
        <v>1663859321.1</v>
      </c>
      <c r="DD466">
        <v>1663859315.6</v>
      </c>
      <c r="DE466">
        <v>0</v>
      </c>
      <c r="DF466">
        <v>0.196</v>
      </c>
      <c r="DG466">
        <v>-0.001</v>
      </c>
      <c r="DH466">
        <v>-5.941</v>
      </c>
      <c r="DI466">
        <v>-0.174</v>
      </c>
      <c r="DJ466">
        <v>1500</v>
      </c>
      <c r="DK466">
        <v>17</v>
      </c>
      <c r="DL466">
        <v>0.13</v>
      </c>
      <c r="DM466">
        <v>0.04</v>
      </c>
      <c r="DN466">
        <v>-60.17353749999999</v>
      </c>
      <c r="DO466">
        <v>0.4000649155724223</v>
      </c>
      <c r="DP466">
        <v>0.1018456446970118</v>
      </c>
      <c r="DQ466">
        <v>0</v>
      </c>
      <c r="DR466">
        <v>3.3906255</v>
      </c>
      <c r="DS466">
        <v>-1.378166679174496</v>
      </c>
      <c r="DT466">
        <v>0.1354325440754548</v>
      </c>
      <c r="DU466">
        <v>0</v>
      </c>
      <c r="DV466">
        <v>0</v>
      </c>
      <c r="DW466">
        <v>2</v>
      </c>
      <c r="DX466" t="s">
        <v>357</v>
      </c>
      <c r="DY466">
        <v>2.9847</v>
      </c>
      <c r="DZ466">
        <v>2.71555</v>
      </c>
      <c r="EA466">
        <v>0.178214</v>
      </c>
      <c r="EB466">
        <v>0.182457</v>
      </c>
      <c r="EC466">
        <v>0.0895792</v>
      </c>
      <c r="ED466">
        <v>0.07629320000000001</v>
      </c>
      <c r="EE466">
        <v>26086.3</v>
      </c>
      <c r="EF466">
        <v>26083</v>
      </c>
      <c r="EG466">
        <v>29493.2</v>
      </c>
      <c r="EH466">
        <v>29498.6</v>
      </c>
      <c r="EI466">
        <v>35592.6</v>
      </c>
      <c r="EJ466">
        <v>36231.5</v>
      </c>
      <c r="EK466">
        <v>41562.9</v>
      </c>
      <c r="EL466">
        <v>42033.2</v>
      </c>
      <c r="EM466">
        <v>1.97162</v>
      </c>
      <c r="EN466">
        <v>1.9395</v>
      </c>
      <c r="EO466">
        <v>0.118237</v>
      </c>
      <c r="EP466">
        <v>0</v>
      </c>
      <c r="EQ466">
        <v>23.1297</v>
      </c>
      <c r="ER466">
        <v>999.9</v>
      </c>
      <c r="ES466">
        <v>40.3</v>
      </c>
      <c r="ET466">
        <v>28.4</v>
      </c>
      <c r="EU466">
        <v>17.1252</v>
      </c>
      <c r="EV466">
        <v>62.7335</v>
      </c>
      <c r="EW466">
        <v>32.9287</v>
      </c>
      <c r="EX466">
        <v>1</v>
      </c>
      <c r="EY466">
        <v>-0.163867</v>
      </c>
      <c r="EZ466">
        <v>1.59117</v>
      </c>
      <c r="FA466">
        <v>20.3788</v>
      </c>
      <c r="FB466">
        <v>5.21804</v>
      </c>
      <c r="FC466">
        <v>12.0099</v>
      </c>
      <c r="FD466">
        <v>4.9891</v>
      </c>
      <c r="FE466">
        <v>3.28842</v>
      </c>
      <c r="FF466">
        <v>9999</v>
      </c>
      <c r="FG466">
        <v>9999</v>
      </c>
      <c r="FH466">
        <v>9999</v>
      </c>
      <c r="FI466">
        <v>268.2</v>
      </c>
      <c r="FJ466">
        <v>1.86698</v>
      </c>
      <c r="FK466">
        <v>1.86613</v>
      </c>
      <c r="FL466">
        <v>1.86554</v>
      </c>
      <c r="FM466">
        <v>1.86552</v>
      </c>
      <c r="FN466">
        <v>1.86731</v>
      </c>
      <c r="FO466">
        <v>1.86983</v>
      </c>
      <c r="FP466">
        <v>1.86846</v>
      </c>
      <c r="FQ466">
        <v>1.86996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-4.91</v>
      </c>
      <c r="GF466">
        <v>-0.1372</v>
      </c>
      <c r="GG466">
        <v>-1.924539205026614</v>
      </c>
      <c r="GH466">
        <v>-0.003472570976848066</v>
      </c>
      <c r="GI466">
        <v>7.724417303660118E-07</v>
      </c>
      <c r="GJ466">
        <v>-2.052396271755168E-10</v>
      </c>
      <c r="GK466">
        <v>-0.1837585470287317</v>
      </c>
      <c r="GL466">
        <v>-0.01104087791735834</v>
      </c>
      <c r="GM466">
        <v>0.001110027317673367</v>
      </c>
      <c r="GN466">
        <v>-2.007286811265012E-05</v>
      </c>
      <c r="GO466">
        <v>4</v>
      </c>
      <c r="GP466">
        <v>2317</v>
      </c>
      <c r="GQ466">
        <v>1</v>
      </c>
      <c r="GR466">
        <v>22</v>
      </c>
      <c r="GS466">
        <v>8699.5</v>
      </c>
      <c r="GT466">
        <v>8699.5</v>
      </c>
      <c r="GU466">
        <v>2.23999</v>
      </c>
      <c r="GV466">
        <v>2.19971</v>
      </c>
      <c r="GW466">
        <v>1.39648</v>
      </c>
      <c r="GX466">
        <v>2.33398</v>
      </c>
      <c r="GY466">
        <v>1.49536</v>
      </c>
      <c r="GZ466">
        <v>2.38159</v>
      </c>
      <c r="HA466">
        <v>32.5982</v>
      </c>
      <c r="HB466">
        <v>15.8745</v>
      </c>
      <c r="HC466">
        <v>18</v>
      </c>
      <c r="HD466">
        <v>518.26</v>
      </c>
      <c r="HE466">
        <v>453.783</v>
      </c>
      <c r="HF466">
        <v>21.5486</v>
      </c>
      <c r="HG466">
        <v>25.364</v>
      </c>
      <c r="HH466">
        <v>30.0001</v>
      </c>
      <c r="HI466">
        <v>25.399</v>
      </c>
      <c r="HJ466">
        <v>25.3526</v>
      </c>
      <c r="HK466">
        <v>44.9499</v>
      </c>
      <c r="HL466">
        <v>11.8264</v>
      </c>
      <c r="HM466">
        <v>28.3975</v>
      </c>
      <c r="HN466">
        <v>21.5125</v>
      </c>
      <c r="HO466">
        <v>1109.1</v>
      </c>
      <c r="HP466">
        <v>15.0458</v>
      </c>
      <c r="HQ466">
        <v>100.885</v>
      </c>
      <c r="HR466">
        <v>100.952</v>
      </c>
    </row>
    <row r="467" spans="1:226">
      <c r="A467">
        <v>451</v>
      </c>
      <c r="B467">
        <v>1664381293.6</v>
      </c>
      <c r="C467">
        <v>5088.599999904633</v>
      </c>
      <c r="D467" t="s">
        <v>1268</v>
      </c>
      <c r="E467" t="s">
        <v>1269</v>
      </c>
      <c r="F467">
        <v>5</v>
      </c>
      <c r="G467" t="s">
        <v>1137</v>
      </c>
      <c r="H467" t="s">
        <v>354</v>
      </c>
      <c r="I467">
        <v>1664381285.814285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1110.585171805387</v>
      </c>
      <c r="AK467">
        <v>1061.252545454545</v>
      </c>
      <c r="AL467">
        <v>3.440471503822678</v>
      </c>
      <c r="AM467">
        <v>64.68580129579048</v>
      </c>
      <c r="AN467">
        <f>(AP467 - AO467 + BO467*1E3/(8.314*(BQ467+273.15)) * AR467/BN467 * AQ467) * BN467/(100*BB467) * 1000/(1000 - AP467)</f>
        <v>0</v>
      </c>
      <c r="AO467">
        <v>14.9951265130287</v>
      </c>
      <c r="AP467">
        <v>18.16738121212122</v>
      </c>
      <c r="AQ467">
        <v>0.001601708477199424</v>
      </c>
      <c r="AR467">
        <v>104.0483672681658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1664381285.814285</v>
      </c>
      <c r="BH467">
        <v>1017.472321428571</v>
      </c>
      <c r="BI467">
        <v>1077.627142857143</v>
      </c>
      <c r="BJ467">
        <v>18.1218</v>
      </c>
      <c r="BK467">
        <v>14.88157857142857</v>
      </c>
      <c r="BL467">
        <v>1022.358821428571</v>
      </c>
      <c r="BM467">
        <v>18.25926428571428</v>
      </c>
      <c r="BN467">
        <v>500.0668214285714</v>
      </c>
      <c r="BO467">
        <v>91.40234285714288</v>
      </c>
      <c r="BP467">
        <v>0.1000726642857143</v>
      </c>
      <c r="BQ467">
        <v>24.91982857142857</v>
      </c>
      <c r="BR467">
        <v>25.05896785714285</v>
      </c>
      <c r="BS467">
        <v>999.9000000000002</v>
      </c>
      <c r="BT467">
        <v>0</v>
      </c>
      <c r="BU467">
        <v>0</v>
      </c>
      <c r="BV467">
        <v>9995.891785714284</v>
      </c>
      <c r="BW467">
        <v>0</v>
      </c>
      <c r="BX467">
        <v>7.869059999999998</v>
      </c>
      <c r="BY467">
        <v>-60.15443214285714</v>
      </c>
      <c r="BZ467">
        <v>1036.251428571429</v>
      </c>
      <c r="CA467">
        <v>1093.906428571429</v>
      </c>
      <c r="CB467">
        <v>3.240229642857142</v>
      </c>
      <c r="CC467">
        <v>1077.627142857143</v>
      </c>
      <c r="CD467">
        <v>14.88157857142857</v>
      </c>
      <c r="CE467">
        <v>1.656375357142857</v>
      </c>
      <c r="CF467">
        <v>1.36021</v>
      </c>
      <c r="CG467">
        <v>14.49349642857143</v>
      </c>
      <c r="CH467">
        <v>11.48088571428572</v>
      </c>
      <c r="CI467">
        <v>2000.028571428571</v>
      </c>
      <c r="CJ467">
        <v>0.9799968571428571</v>
      </c>
      <c r="CK467">
        <v>0.02000354285714286</v>
      </c>
      <c r="CL467">
        <v>0</v>
      </c>
      <c r="CM467">
        <v>735.9298571428571</v>
      </c>
      <c r="CN467">
        <v>5.00097</v>
      </c>
      <c r="CO467">
        <v>14667.43571428572</v>
      </c>
      <c r="CP467">
        <v>16707.80714285715</v>
      </c>
      <c r="CQ467">
        <v>38.16485714285714</v>
      </c>
      <c r="CR467">
        <v>38.80978571428572</v>
      </c>
      <c r="CS467">
        <v>38.18257142857142</v>
      </c>
      <c r="CT467">
        <v>38.37275</v>
      </c>
      <c r="CU467">
        <v>38.58899999999999</v>
      </c>
      <c r="CV467">
        <v>1955.118571428572</v>
      </c>
      <c r="CW467">
        <v>39.91</v>
      </c>
      <c r="CX467">
        <v>0</v>
      </c>
      <c r="CY467">
        <v>1664381297.8</v>
      </c>
      <c r="CZ467">
        <v>0</v>
      </c>
      <c r="DA467">
        <v>0</v>
      </c>
      <c r="DB467" t="s">
        <v>356</v>
      </c>
      <c r="DC467">
        <v>1663859321.1</v>
      </c>
      <c r="DD467">
        <v>1663859315.6</v>
      </c>
      <c r="DE467">
        <v>0</v>
      </c>
      <c r="DF467">
        <v>0.196</v>
      </c>
      <c r="DG467">
        <v>-0.001</v>
      </c>
      <c r="DH467">
        <v>-5.941</v>
      </c>
      <c r="DI467">
        <v>-0.174</v>
      </c>
      <c r="DJ467">
        <v>1500</v>
      </c>
      <c r="DK467">
        <v>17</v>
      </c>
      <c r="DL467">
        <v>0.13</v>
      </c>
      <c r="DM467">
        <v>0.04</v>
      </c>
      <c r="DN467">
        <v>-60.1594475</v>
      </c>
      <c r="DO467">
        <v>-0.2325512195122066</v>
      </c>
      <c r="DP467">
        <v>0.08986314591505248</v>
      </c>
      <c r="DQ467">
        <v>0</v>
      </c>
      <c r="DR467">
        <v>3.30606225</v>
      </c>
      <c r="DS467">
        <v>-1.060318311444663</v>
      </c>
      <c r="DT467">
        <v>0.1041951207227934</v>
      </c>
      <c r="DU467">
        <v>0</v>
      </c>
      <c r="DV467">
        <v>0</v>
      </c>
      <c r="DW467">
        <v>2</v>
      </c>
      <c r="DX467" t="s">
        <v>357</v>
      </c>
      <c r="DY467">
        <v>2.98466</v>
      </c>
      <c r="DZ467">
        <v>2.71558</v>
      </c>
      <c r="EA467">
        <v>0.180085</v>
      </c>
      <c r="EB467">
        <v>0.184241</v>
      </c>
      <c r="EC467">
        <v>0.08966109999999999</v>
      </c>
      <c r="ED467">
        <v>0.0767195</v>
      </c>
      <c r="EE467">
        <v>26026.8</v>
      </c>
      <c r="EF467">
        <v>26026</v>
      </c>
      <c r="EG467">
        <v>29493.1</v>
      </c>
      <c r="EH467">
        <v>29498.3</v>
      </c>
      <c r="EI467">
        <v>35589.2</v>
      </c>
      <c r="EJ467">
        <v>36214.2</v>
      </c>
      <c r="EK467">
        <v>41562.6</v>
      </c>
      <c r="EL467">
        <v>42032.8</v>
      </c>
      <c r="EM467">
        <v>1.97148</v>
      </c>
      <c r="EN467">
        <v>1.93967</v>
      </c>
      <c r="EO467">
        <v>0.11716</v>
      </c>
      <c r="EP467">
        <v>0</v>
      </c>
      <c r="EQ467">
        <v>23.1299</v>
      </c>
      <c r="ER467">
        <v>999.9</v>
      </c>
      <c r="ES467">
        <v>40.4</v>
      </c>
      <c r="ET467">
        <v>28.4</v>
      </c>
      <c r="EU467">
        <v>17.167</v>
      </c>
      <c r="EV467">
        <v>63.0435</v>
      </c>
      <c r="EW467">
        <v>33.2332</v>
      </c>
      <c r="EX467">
        <v>1</v>
      </c>
      <c r="EY467">
        <v>-0.16388</v>
      </c>
      <c r="EZ467">
        <v>1.6863</v>
      </c>
      <c r="FA467">
        <v>20.3779</v>
      </c>
      <c r="FB467">
        <v>5.21804</v>
      </c>
      <c r="FC467">
        <v>12.0099</v>
      </c>
      <c r="FD467">
        <v>4.98955</v>
      </c>
      <c r="FE467">
        <v>3.28848</v>
      </c>
      <c r="FF467">
        <v>9999</v>
      </c>
      <c r="FG467">
        <v>9999</v>
      </c>
      <c r="FH467">
        <v>9999</v>
      </c>
      <c r="FI467">
        <v>268.2</v>
      </c>
      <c r="FJ467">
        <v>1.86698</v>
      </c>
      <c r="FK467">
        <v>1.8661</v>
      </c>
      <c r="FL467">
        <v>1.86553</v>
      </c>
      <c r="FM467">
        <v>1.86551</v>
      </c>
      <c r="FN467">
        <v>1.86733</v>
      </c>
      <c r="FO467">
        <v>1.86983</v>
      </c>
      <c r="FP467">
        <v>1.86847</v>
      </c>
      <c r="FQ467">
        <v>1.86996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-4.95</v>
      </c>
      <c r="GF467">
        <v>-0.137</v>
      </c>
      <c r="GG467">
        <v>-1.924539205026614</v>
      </c>
      <c r="GH467">
        <v>-0.003472570976848066</v>
      </c>
      <c r="GI467">
        <v>7.724417303660118E-07</v>
      </c>
      <c r="GJ467">
        <v>-2.052396271755168E-10</v>
      </c>
      <c r="GK467">
        <v>-0.1837585470287317</v>
      </c>
      <c r="GL467">
        <v>-0.01104087791735834</v>
      </c>
      <c r="GM467">
        <v>0.001110027317673367</v>
      </c>
      <c r="GN467">
        <v>-2.007286811265012E-05</v>
      </c>
      <c r="GO467">
        <v>4</v>
      </c>
      <c r="GP467">
        <v>2317</v>
      </c>
      <c r="GQ467">
        <v>1</v>
      </c>
      <c r="GR467">
        <v>22</v>
      </c>
      <c r="GS467">
        <v>8699.5</v>
      </c>
      <c r="GT467">
        <v>8699.6</v>
      </c>
      <c r="GU467">
        <v>2.26929</v>
      </c>
      <c r="GV467">
        <v>2.19238</v>
      </c>
      <c r="GW467">
        <v>1.39648</v>
      </c>
      <c r="GX467">
        <v>2.33521</v>
      </c>
      <c r="GY467">
        <v>1.49536</v>
      </c>
      <c r="GZ467">
        <v>2.43164</v>
      </c>
      <c r="HA467">
        <v>32.5982</v>
      </c>
      <c r="HB467">
        <v>15.8745</v>
      </c>
      <c r="HC467">
        <v>18</v>
      </c>
      <c r="HD467">
        <v>518.152</v>
      </c>
      <c r="HE467">
        <v>453.885</v>
      </c>
      <c r="HF467">
        <v>21.4904</v>
      </c>
      <c r="HG467">
        <v>25.3619</v>
      </c>
      <c r="HH467">
        <v>30.0002</v>
      </c>
      <c r="HI467">
        <v>25.3979</v>
      </c>
      <c r="HJ467">
        <v>25.3519</v>
      </c>
      <c r="HK467">
        <v>45.4668</v>
      </c>
      <c r="HL467">
        <v>11.8264</v>
      </c>
      <c r="HM467">
        <v>28.3975</v>
      </c>
      <c r="HN467">
        <v>21.4442</v>
      </c>
      <c r="HO467">
        <v>1122.46</v>
      </c>
      <c r="HP467">
        <v>15.1118</v>
      </c>
      <c r="HQ467">
        <v>100.884</v>
      </c>
      <c r="HR467">
        <v>100.951</v>
      </c>
    </row>
    <row r="468" spans="1:226">
      <c r="A468">
        <v>452</v>
      </c>
      <c r="B468">
        <v>1664381298.6</v>
      </c>
      <c r="C468">
        <v>5093.599999904633</v>
      </c>
      <c r="D468" t="s">
        <v>1270</v>
      </c>
      <c r="E468" t="s">
        <v>1271</v>
      </c>
      <c r="F468">
        <v>5</v>
      </c>
      <c r="G468" t="s">
        <v>1137</v>
      </c>
      <c r="H468" t="s">
        <v>354</v>
      </c>
      <c r="I468">
        <v>1664381291.1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1127.593003534648</v>
      </c>
      <c r="AK468">
        <v>1078.41696969697</v>
      </c>
      <c r="AL468">
        <v>3.426245090903155</v>
      </c>
      <c r="AM468">
        <v>64.68580129579048</v>
      </c>
      <c r="AN468">
        <f>(AP468 - AO468 + BO468*1E3/(8.314*(BQ468+273.15)) * AR468/BN468 * AQ468) * BN468/(100*BB468) * 1000/(1000 - AP468)</f>
        <v>0</v>
      </c>
      <c r="AO468">
        <v>15.05271674472282</v>
      </c>
      <c r="AP468">
        <v>18.18086181818182</v>
      </c>
      <c r="AQ468">
        <v>0.001460635817415917</v>
      </c>
      <c r="AR468">
        <v>104.0483672681658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1664381291.1</v>
      </c>
      <c r="BH468">
        <v>1035.223333333333</v>
      </c>
      <c r="BI468">
        <v>1095.36962962963</v>
      </c>
      <c r="BJ468">
        <v>18.15624814814815</v>
      </c>
      <c r="BK468">
        <v>14.9799962962963</v>
      </c>
      <c r="BL468">
        <v>1040.154074074074</v>
      </c>
      <c r="BM468">
        <v>18.2933962962963</v>
      </c>
      <c r="BN468">
        <v>500.0578148148148</v>
      </c>
      <c r="BO468">
        <v>91.4043962962963</v>
      </c>
      <c r="BP468">
        <v>0.1000331740740741</v>
      </c>
      <c r="BQ468">
        <v>24.9092</v>
      </c>
      <c r="BR468">
        <v>25.0586</v>
      </c>
      <c r="BS468">
        <v>999.9000000000001</v>
      </c>
      <c r="BT468">
        <v>0</v>
      </c>
      <c r="BU468">
        <v>0</v>
      </c>
      <c r="BV468">
        <v>9994.331481481482</v>
      </c>
      <c r="BW468">
        <v>0</v>
      </c>
      <c r="BX468">
        <v>7.869059999999998</v>
      </c>
      <c r="BY468">
        <v>-60.14658148148148</v>
      </c>
      <c r="BZ468">
        <v>1054.365555555556</v>
      </c>
      <c r="CA468">
        <v>1112.027777777778</v>
      </c>
      <c r="CB468">
        <v>3.176252962962963</v>
      </c>
      <c r="CC468">
        <v>1095.36962962963</v>
      </c>
      <c r="CD468">
        <v>14.9799962962963</v>
      </c>
      <c r="CE468">
        <v>1.659561111111111</v>
      </c>
      <c r="CF468">
        <v>1.369237037037037</v>
      </c>
      <c r="CG468">
        <v>14.52325185185185</v>
      </c>
      <c r="CH468">
        <v>11.58102222222222</v>
      </c>
      <c r="CI468">
        <v>2000.032222222222</v>
      </c>
      <c r="CJ468">
        <v>0.9799966666666667</v>
      </c>
      <c r="CK468">
        <v>0.02000373333333333</v>
      </c>
      <c r="CL468">
        <v>0</v>
      </c>
      <c r="CM468">
        <v>735.472185185185</v>
      </c>
      <c r="CN468">
        <v>5.00097</v>
      </c>
      <c r="CO468">
        <v>14658.13703703704</v>
      </c>
      <c r="CP468">
        <v>16707.83703703704</v>
      </c>
      <c r="CQ468">
        <v>38.14566666666666</v>
      </c>
      <c r="CR468">
        <v>38.78903703703704</v>
      </c>
      <c r="CS468">
        <v>38.16174074074074</v>
      </c>
      <c r="CT468">
        <v>38.36566666666667</v>
      </c>
      <c r="CU468">
        <v>38.56666666666666</v>
      </c>
      <c r="CV468">
        <v>1955.122222222222</v>
      </c>
      <c r="CW468">
        <v>39.91</v>
      </c>
      <c r="CX468">
        <v>0</v>
      </c>
      <c r="CY468">
        <v>1664381302.6</v>
      </c>
      <c r="CZ468">
        <v>0</v>
      </c>
      <c r="DA468">
        <v>0</v>
      </c>
      <c r="DB468" t="s">
        <v>356</v>
      </c>
      <c r="DC468">
        <v>1663859321.1</v>
      </c>
      <c r="DD468">
        <v>1663859315.6</v>
      </c>
      <c r="DE468">
        <v>0</v>
      </c>
      <c r="DF468">
        <v>0.196</v>
      </c>
      <c r="DG468">
        <v>-0.001</v>
      </c>
      <c r="DH468">
        <v>-5.941</v>
      </c>
      <c r="DI468">
        <v>-0.174</v>
      </c>
      <c r="DJ468">
        <v>1500</v>
      </c>
      <c r="DK468">
        <v>17</v>
      </c>
      <c r="DL468">
        <v>0.13</v>
      </c>
      <c r="DM468">
        <v>0.04</v>
      </c>
      <c r="DN468">
        <v>-60.12866341463415</v>
      </c>
      <c r="DO468">
        <v>0.1501797909407551</v>
      </c>
      <c r="DP468">
        <v>0.1013011226097658</v>
      </c>
      <c r="DQ468">
        <v>0</v>
      </c>
      <c r="DR468">
        <v>3.222128048780488</v>
      </c>
      <c r="DS468">
        <v>-0.7893919860627234</v>
      </c>
      <c r="DT468">
        <v>0.07969627200692955</v>
      </c>
      <c r="DU468">
        <v>0</v>
      </c>
      <c r="DV468">
        <v>0</v>
      </c>
      <c r="DW468">
        <v>2</v>
      </c>
      <c r="DX468" t="s">
        <v>357</v>
      </c>
      <c r="DY468">
        <v>2.98473</v>
      </c>
      <c r="DZ468">
        <v>2.71566</v>
      </c>
      <c r="EA468">
        <v>0.181925</v>
      </c>
      <c r="EB468">
        <v>0.186015</v>
      </c>
      <c r="EC468">
        <v>0.08969199999999999</v>
      </c>
      <c r="ED468">
        <v>0.07689029999999999</v>
      </c>
      <c r="EE468">
        <v>25968.5</v>
      </c>
      <c r="EF468">
        <v>25969.8</v>
      </c>
      <c r="EG468">
        <v>29493.1</v>
      </c>
      <c r="EH468">
        <v>29498.8</v>
      </c>
      <c r="EI468">
        <v>35587.9</v>
      </c>
      <c r="EJ468">
        <v>36208.1</v>
      </c>
      <c r="EK468">
        <v>41562.5</v>
      </c>
      <c r="EL468">
        <v>42033.5</v>
      </c>
      <c r="EM468">
        <v>1.97162</v>
      </c>
      <c r="EN468">
        <v>1.94002</v>
      </c>
      <c r="EO468">
        <v>0.11681</v>
      </c>
      <c r="EP468">
        <v>0</v>
      </c>
      <c r="EQ468">
        <v>23.1299</v>
      </c>
      <c r="ER468">
        <v>999.9</v>
      </c>
      <c r="ES468">
        <v>40.5</v>
      </c>
      <c r="ET468">
        <v>28.4</v>
      </c>
      <c r="EU468">
        <v>17.2085</v>
      </c>
      <c r="EV468">
        <v>62.7835</v>
      </c>
      <c r="EW468">
        <v>33.4736</v>
      </c>
      <c r="EX468">
        <v>1</v>
      </c>
      <c r="EY468">
        <v>-0.163872</v>
      </c>
      <c r="EZ468">
        <v>1.71032</v>
      </c>
      <c r="FA468">
        <v>20.3778</v>
      </c>
      <c r="FB468">
        <v>5.21939</v>
      </c>
      <c r="FC468">
        <v>12.0099</v>
      </c>
      <c r="FD468">
        <v>4.98975</v>
      </c>
      <c r="FE468">
        <v>3.28863</v>
      </c>
      <c r="FF468">
        <v>9999</v>
      </c>
      <c r="FG468">
        <v>9999</v>
      </c>
      <c r="FH468">
        <v>9999</v>
      </c>
      <c r="FI468">
        <v>268.2</v>
      </c>
      <c r="FJ468">
        <v>1.86699</v>
      </c>
      <c r="FK468">
        <v>1.86612</v>
      </c>
      <c r="FL468">
        <v>1.86554</v>
      </c>
      <c r="FM468">
        <v>1.86553</v>
      </c>
      <c r="FN468">
        <v>1.86733</v>
      </c>
      <c r="FO468">
        <v>1.86981</v>
      </c>
      <c r="FP468">
        <v>1.86849</v>
      </c>
      <c r="FQ468">
        <v>1.86996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-5</v>
      </c>
      <c r="GF468">
        <v>-0.1369</v>
      </c>
      <c r="GG468">
        <v>-1.924539205026614</v>
      </c>
      <c r="GH468">
        <v>-0.003472570976848066</v>
      </c>
      <c r="GI468">
        <v>7.724417303660118E-07</v>
      </c>
      <c r="GJ468">
        <v>-2.052396271755168E-10</v>
      </c>
      <c r="GK468">
        <v>-0.1837585470287317</v>
      </c>
      <c r="GL468">
        <v>-0.01104087791735834</v>
      </c>
      <c r="GM468">
        <v>0.001110027317673367</v>
      </c>
      <c r="GN468">
        <v>-2.007286811265012E-05</v>
      </c>
      <c r="GO468">
        <v>4</v>
      </c>
      <c r="GP468">
        <v>2317</v>
      </c>
      <c r="GQ468">
        <v>1</v>
      </c>
      <c r="GR468">
        <v>22</v>
      </c>
      <c r="GS468">
        <v>8699.6</v>
      </c>
      <c r="GT468">
        <v>8699.700000000001</v>
      </c>
      <c r="GU468">
        <v>2.29492</v>
      </c>
      <c r="GV468">
        <v>2.19482</v>
      </c>
      <c r="GW468">
        <v>1.39648</v>
      </c>
      <c r="GX468">
        <v>2.33398</v>
      </c>
      <c r="GY468">
        <v>1.49536</v>
      </c>
      <c r="GZ468">
        <v>2.44507</v>
      </c>
      <c r="HA468">
        <v>32.6204</v>
      </c>
      <c r="HB468">
        <v>15.8832</v>
      </c>
      <c r="HC468">
        <v>18</v>
      </c>
      <c r="HD468">
        <v>518.249</v>
      </c>
      <c r="HE468">
        <v>454.098</v>
      </c>
      <c r="HF468">
        <v>21.4227</v>
      </c>
      <c r="HG468">
        <v>25.3619</v>
      </c>
      <c r="HH468">
        <v>30.0001</v>
      </c>
      <c r="HI468">
        <v>25.3979</v>
      </c>
      <c r="HJ468">
        <v>25.3515</v>
      </c>
      <c r="HK468">
        <v>46.0426</v>
      </c>
      <c r="HL468">
        <v>11.5495</v>
      </c>
      <c r="HM468">
        <v>28.7775</v>
      </c>
      <c r="HN468">
        <v>21.3904</v>
      </c>
      <c r="HO468">
        <v>1142.49</v>
      </c>
      <c r="HP468">
        <v>15.198</v>
      </c>
      <c r="HQ468">
        <v>100.884</v>
      </c>
      <c r="HR468">
        <v>100.953</v>
      </c>
    </row>
    <row r="469" spans="1:226">
      <c r="A469">
        <v>453</v>
      </c>
      <c r="B469">
        <v>1664381303.6</v>
      </c>
      <c r="C469">
        <v>5098.599999904633</v>
      </c>
      <c r="D469" t="s">
        <v>1272</v>
      </c>
      <c r="E469" t="s">
        <v>1273</v>
      </c>
      <c r="F469">
        <v>5</v>
      </c>
      <c r="G469" t="s">
        <v>1137</v>
      </c>
      <c r="H469" t="s">
        <v>354</v>
      </c>
      <c r="I469">
        <v>1664381295.814285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1144.609834129835</v>
      </c>
      <c r="AK469">
        <v>1095.434787878787</v>
      </c>
      <c r="AL469">
        <v>3.411630028897168</v>
      </c>
      <c r="AM469">
        <v>64.68580129579048</v>
      </c>
      <c r="AN469">
        <f>(AP469 - AO469 + BO469*1E3/(8.314*(BQ469+273.15)) * AR469/BN469 * AQ469) * BN469/(100*BB469) * 1000/(1000 - AP469)</f>
        <v>0</v>
      </c>
      <c r="AO469">
        <v>15.14225724927683</v>
      </c>
      <c r="AP469">
        <v>18.18460303030303</v>
      </c>
      <c r="AQ469">
        <v>0.0002001900739371915</v>
      </c>
      <c r="AR469">
        <v>104.0483672681658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1664381295.814285</v>
      </c>
      <c r="BH469">
        <v>1051.080357142857</v>
      </c>
      <c r="BI469">
        <v>1111.166428571429</v>
      </c>
      <c r="BJ469">
        <v>18.17182857142857</v>
      </c>
      <c r="BK469">
        <v>15.05735357142857</v>
      </c>
      <c r="BL469">
        <v>1056.051428571428</v>
      </c>
      <c r="BM469">
        <v>18.30883928571429</v>
      </c>
      <c r="BN469">
        <v>500.0619642857143</v>
      </c>
      <c r="BO469">
        <v>91.40579642857142</v>
      </c>
      <c r="BP469">
        <v>0.09998229642857141</v>
      </c>
      <c r="BQ469">
        <v>24.89748571428572</v>
      </c>
      <c r="BR469">
        <v>25.05638928571428</v>
      </c>
      <c r="BS469">
        <v>999.9000000000002</v>
      </c>
      <c r="BT469">
        <v>0</v>
      </c>
      <c r="BU469">
        <v>0</v>
      </c>
      <c r="BV469">
        <v>9996.855</v>
      </c>
      <c r="BW469">
        <v>0</v>
      </c>
      <c r="BX469">
        <v>7.869059999999998</v>
      </c>
      <c r="BY469">
        <v>-60.08600357142857</v>
      </c>
      <c r="BZ469">
        <v>1070.532857142857</v>
      </c>
      <c r="CA469">
        <v>1128.154285714286</v>
      </c>
      <c r="CB469">
        <v>3.114487857142857</v>
      </c>
      <c r="CC469">
        <v>1111.166428571429</v>
      </c>
      <c r="CD469">
        <v>15.05735357142857</v>
      </c>
      <c r="CE469">
        <v>1.661011071428571</v>
      </c>
      <c r="CF469">
        <v>1.376328214285714</v>
      </c>
      <c r="CG469">
        <v>14.53677857142857</v>
      </c>
      <c r="CH469">
        <v>11.65917142857143</v>
      </c>
      <c r="CI469">
        <v>2000.025714285714</v>
      </c>
      <c r="CJ469">
        <v>0.9799965357142858</v>
      </c>
      <c r="CK469">
        <v>0.02000386428571429</v>
      </c>
      <c r="CL469">
        <v>0</v>
      </c>
      <c r="CM469">
        <v>735.1398571428571</v>
      </c>
      <c r="CN469">
        <v>5.00097</v>
      </c>
      <c r="CO469">
        <v>14650.1</v>
      </c>
      <c r="CP469">
        <v>16707.76428571429</v>
      </c>
      <c r="CQ469">
        <v>38.13607142857143</v>
      </c>
      <c r="CR469">
        <v>38.76992857142857</v>
      </c>
      <c r="CS469">
        <v>38.14271428571429</v>
      </c>
      <c r="CT469">
        <v>38.34575</v>
      </c>
      <c r="CU469">
        <v>38.562</v>
      </c>
      <c r="CV469">
        <v>1955.115714285714</v>
      </c>
      <c r="CW469">
        <v>39.91</v>
      </c>
      <c r="CX469">
        <v>0</v>
      </c>
      <c r="CY469">
        <v>1664381307.4</v>
      </c>
      <c r="CZ469">
        <v>0</v>
      </c>
      <c r="DA469">
        <v>0</v>
      </c>
      <c r="DB469" t="s">
        <v>356</v>
      </c>
      <c r="DC469">
        <v>1663859321.1</v>
      </c>
      <c r="DD469">
        <v>1663859315.6</v>
      </c>
      <c r="DE469">
        <v>0</v>
      </c>
      <c r="DF469">
        <v>0.196</v>
      </c>
      <c r="DG469">
        <v>-0.001</v>
      </c>
      <c r="DH469">
        <v>-5.941</v>
      </c>
      <c r="DI469">
        <v>-0.174</v>
      </c>
      <c r="DJ469">
        <v>1500</v>
      </c>
      <c r="DK469">
        <v>17</v>
      </c>
      <c r="DL469">
        <v>0.13</v>
      </c>
      <c r="DM469">
        <v>0.04</v>
      </c>
      <c r="DN469">
        <v>-60.10444634146341</v>
      </c>
      <c r="DO469">
        <v>0.5522362369335519</v>
      </c>
      <c r="DP469">
        <v>0.1050660514606973</v>
      </c>
      <c r="DQ469">
        <v>0</v>
      </c>
      <c r="DR469">
        <v>3.154970487804878</v>
      </c>
      <c r="DS469">
        <v>-0.7386974216027897</v>
      </c>
      <c r="DT469">
        <v>0.07407803614288407</v>
      </c>
      <c r="DU469">
        <v>0</v>
      </c>
      <c r="DV469">
        <v>0</v>
      </c>
      <c r="DW469">
        <v>2</v>
      </c>
      <c r="DX469" t="s">
        <v>357</v>
      </c>
      <c r="DY469">
        <v>2.98464</v>
      </c>
      <c r="DZ469">
        <v>2.71547</v>
      </c>
      <c r="EA469">
        <v>0.183737</v>
      </c>
      <c r="EB469">
        <v>0.187768</v>
      </c>
      <c r="EC469">
        <v>0.0897087</v>
      </c>
      <c r="ED469">
        <v>0.0772424</v>
      </c>
      <c r="EE469">
        <v>25911</v>
      </c>
      <c r="EF469">
        <v>25914</v>
      </c>
      <c r="EG469">
        <v>29493.1</v>
      </c>
      <c r="EH469">
        <v>29498.8</v>
      </c>
      <c r="EI469">
        <v>35587.5</v>
      </c>
      <c r="EJ469">
        <v>36194</v>
      </c>
      <c r="EK469">
        <v>41562.8</v>
      </c>
      <c r="EL469">
        <v>42033.3</v>
      </c>
      <c r="EM469">
        <v>1.9714</v>
      </c>
      <c r="EN469">
        <v>1.94025</v>
      </c>
      <c r="EO469">
        <v>0.117272</v>
      </c>
      <c r="EP469">
        <v>0</v>
      </c>
      <c r="EQ469">
        <v>23.1299</v>
      </c>
      <c r="ER469">
        <v>999.9</v>
      </c>
      <c r="ES469">
        <v>40.5</v>
      </c>
      <c r="ET469">
        <v>28.4</v>
      </c>
      <c r="EU469">
        <v>17.2098</v>
      </c>
      <c r="EV469">
        <v>62.6735</v>
      </c>
      <c r="EW469">
        <v>32.9888</v>
      </c>
      <c r="EX469">
        <v>1</v>
      </c>
      <c r="EY469">
        <v>-0.163877</v>
      </c>
      <c r="EZ469">
        <v>1.72788</v>
      </c>
      <c r="FA469">
        <v>20.3777</v>
      </c>
      <c r="FB469">
        <v>5.21969</v>
      </c>
      <c r="FC469">
        <v>12.0099</v>
      </c>
      <c r="FD469">
        <v>4.98995</v>
      </c>
      <c r="FE469">
        <v>3.28863</v>
      </c>
      <c r="FF469">
        <v>9999</v>
      </c>
      <c r="FG469">
        <v>9999</v>
      </c>
      <c r="FH469">
        <v>9999</v>
      </c>
      <c r="FI469">
        <v>268.2</v>
      </c>
      <c r="FJ469">
        <v>1.86697</v>
      </c>
      <c r="FK469">
        <v>1.86613</v>
      </c>
      <c r="FL469">
        <v>1.86554</v>
      </c>
      <c r="FM469">
        <v>1.86549</v>
      </c>
      <c r="FN469">
        <v>1.86734</v>
      </c>
      <c r="FO469">
        <v>1.86981</v>
      </c>
      <c r="FP469">
        <v>1.86849</v>
      </c>
      <c r="FQ469">
        <v>1.86996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-5.04</v>
      </c>
      <c r="GF469">
        <v>-0.1369</v>
      </c>
      <c r="GG469">
        <v>-1.924539205026614</v>
      </c>
      <c r="GH469">
        <v>-0.003472570976848066</v>
      </c>
      <c r="GI469">
        <v>7.724417303660118E-07</v>
      </c>
      <c r="GJ469">
        <v>-2.052396271755168E-10</v>
      </c>
      <c r="GK469">
        <v>-0.1837585470287317</v>
      </c>
      <c r="GL469">
        <v>-0.01104087791735834</v>
      </c>
      <c r="GM469">
        <v>0.001110027317673367</v>
      </c>
      <c r="GN469">
        <v>-2.007286811265012E-05</v>
      </c>
      <c r="GO469">
        <v>4</v>
      </c>
      <c r="GP469">
        <v>2317</v>
      </c>
      <c r="GQ469">
        <v>1</v>
      </c>
      <c r="GR469">
        <v>22</v>
      </c>
      <c r="GS469">
        <v>8699.700000000001</v>
      </c>
      <c r="GT469">
        <v>8699.799999999999</v>
      </c>
      <c r="GU469">
        <v>2.32422</v>
      </c>
      <c r="GV469">
        <v>2.19482</v>
      </c>
      <c r="GW469">
        <v>1.39648</v>
      </c>
      <c r="GX469">
        <v>2.33398</v>
      </c>
      <c r="GY469">
        <v>1.49536</v>
      </c>
      <c r="GZ469">
        <v>2.47314</v>
      </c>
      <c r="HA469">
        <v>32.6204</v>
      </c>
      <c r="HB469">
        <v>15.8832</v>
      </c>
      <c r="HC469">
        <v>18</v>
      </c>
      <c r="HD469">
        <v>518.0839999999999</v>
      </c>
      <c r="HE469">
        <v>454.222</v>
      </c>
      <c r="HF469">
        <v>21.3661</v>
      </c>
      <c r="HG469">
        <v>25.3619</v>
      </c>
      <c r="HH469">
        <v>30.0001</v>
      </c>
      <c r="HI469">
        <v>25.3958</v>
      </c>
      <c r="HJ469">
        <v>25.3498</v>
      </c>
      <c r="HK469">
        <v>46.5531</v>
      </c>
      <c r="HL469">
        <v>11.5495</v>
      </c>
      <c r="HM469">
        <v>29.1546</v>
      </c>
      <c r="HN469">
        <v>21.3385</v>
      </c>
      <c r="HO469">
        <v>1155.88</v>
      </c>
      <c r="HP469">
        <v>15.2676</v>
      </c>
      <c r="HQ469">
        <v>100.884</v>
      </c>
      <c r="HR469">
        <v>100.953</v>
      </c>
    </row>
    <row r="470" spans="1:226">
      <c r="A470">
        <v>454</v>
      </c>
      <c r="B470">
        <v>1664381308.6</v>
      </c>
      <c r="C470">
        <v>5103.599999904633</v>
      </c>
      <c r="D470" t="s">
        <v>1274</v>
      </c>
      <c r="E470" t="s">
        <v>1275</v>
      </c>
      <c r="F470">
        <v>5</v>
      </c>
      <c r="G470" t="s">
        <v>1137</v>
      </c>
      <c r="H470" t="s">
        <v>354</v>
      </c>
      <c r="I470">
        <v>1664381301.1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1161.911585832783</v>
      </c>
      <c r="AK470">
        <v>1112.624848484848</v>
      </c>
      <c r="AL470">
        <v>3.432552681957494</v>
      </c>
      <c r="AM470">
        <v>64.68580129579048</v>
      </c>
      <c r="AN470">
        <f>(AP470 - AO470 + BO470*1E3/(8.314*(BQ470+273.15)) * AR470/BN470 * AQ470) * BN470/(100*BB470) * 1000/(1000 - AP470)</f>
        <v>0</v>
      </c>
      <c r="AO470">
        <v>15.20632506200044</v>
      </c>
      <c r="AP470">
        <v>18.1891103030303</v>
      </c>
      <c r="AQ470">
        <v>0.0001300148457264338</v>
      </c>
      <c r="AR470">
        <v>104.0483672681658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1664381301.1</v>
      </c>
      <c r="BH470">
        <v>1068.85</v>
      </c>
      <c r="BI470">
        <v>1128.892222222222</v>
      </c>
      <c r="BJ470">
        <v>18.18319629629629</v>
      </c>
      <c r="BK470">
        <v>15.13458888888889</v>
      </c>
      <c r="BL470">
        <v>1073.866296296296</v>
      </c>
      <c r="BM470">
        <v>18.3201</v>
      </c>
      <c r="BN470">
        <v>500.0614444444445</v>
      </c>
      <c r="BO470">
        <v>91.40627777777779</v>
      </c>
      <c r="BP470">
        <v>0.09993551481481482</v>
      </c>
      <c r="BQ470">
        <v>24.88418518518519</v>
      </c>
      <c r="BR470">
        <v>25.05284814814815</v>
      </c>
      <c r="BS470">
        <v>999.9000000000001</v>
      </c>
      <c r="BT470">
        <v>0</v>
      </c>
      <c r="BU470">
        <v>0</v>
      </c>
      <c r="BV470">
        <v>9998.706296296297</v>
      </c>
      <c r="BW470">
        <v>0</v>
      </c>
      <c r="BX470">
        <v>7.869059999999998</v>
      </c>
      <c r="BY470">
        <v>-60.04252962962963</v>
      </c>
      <c r="BZ470">
        <v>1088.644444444444</v>
      </c>
      <c r="CA470">
        <v>1146.241481481482</v>
      </c>
      <c r="CB470">
        <v>3.048617407407408</v>
      </c>
      <c r="CC470">
        <v>1128.892222222222</v>
      </c>
      <c r="CD470">
        <v>15.13458888888889</v>
      </c>
      <c r="CE470">
        <v>1.662059259259259</v>
      </c>
      <c r="CF470">
        <v>1.383395925925926</v>
      </c>
      <c r="CG470">
        <v>14.54654074074074</v>
      </c>
      <c r="CH470">
        <v>11.73672962962963</v>
      </c>
      <c r="CI470">
        <v>2000.011851851852</v>
      </c>
      <c r="CJ470">
        <v>0.9799961111111112</v>
      </c>
      <c r="CK470">
        <v>0.02000428888888889</v>
      </c>
      <c r="CL470">
        <v>0</v>
      </c>
      <c r="CM470">
        <v>734.6955555555555</v>
      </c>
      <c r="CN470">
        <v>5.00097</v>
      </c>
      <c r="CO470">
        <v>14640.9</v>
      </c>
      <c r="CP470">
        <v>16707.65555555555</v>
      </c>
      <c r="CQ470">
        <v>38.125</v>
      </c>
      <c r="CR470">
        <v>38.75</v>
      </c>
      <c r="CS470">
        <v>38.125</v>
      </c>
      <c r="CT470">
        <v>38.32599999999999</v>
      </c>
      <c r="CU470">
        <v>38.562</v>
      </c>
      <c r="CV470">
        <v>1955.101851851852</v>
      </c>
      <c r="CW470">
        <v>39.91</v>
      </c>
      <c r="CX470">
        <v>0</v>
      </c>
      <c r="CY470">
        <v>1664381312.8</v>
      </c>
      <c r="CZ470">
        <v>0</v>
      </c>
      <c r="DA470">
        <v>0</v>
      </c>
      <c r="DB470" t="s">
        <v>356</v>
      </c>
      <c r="DC470">
        <v>1663859321.1</v>
      </c>
      <c r="DD470">
        <v>1663859315.6</v>
      </c>
      <c r="DE470">
        <v>0</v>
      </c>
      <c r="DF470">
        <v>0.196</v>
      </c>
      <c r="DG470">
        <v>-0.001</v>
      </c>
      <c r="DH470">
        <v>-5.941</v>
      </c>
      <c r="DI470">
        <v>-0.174</v>
      </c>
      <c r="DJ470">
        <v>1500</v>
      </c>
      <c r="DK470">
        <v>17</v>
      </c>
      <c r="DL470">
        <v>0.13</v>
      </c>
      <c r="DM470">
        <v>0.04</v>
      </c>
      <c r="DN470">
        <v>-60.0811875</v>
      </c>
      <c r="DO470">
        <v>0.4548911819888137</v>
      </c>
      <c r="DP470">
        <v>0.08420974167962973</v>
      </c>
      <c r="DQ470">
        <v>0</v>
      </c>
      <c r="DR470">
        <v>3.0814035</v>
      </c>
      <c r="DS470">
        <v>-0.7765434146341479</v>
      </c>
      <c r="DT470">
        <v>0.07571838467472743</v>
      </c>
      <c r="DU470">
        <v>0</v>
      </c>
      <c r="DV470">
        <v>0</v>
      </c>
      <c r="DW470">
        <v>2</v>
      </c>
      <c r="DX470" t="s">
        <v>357</v>
      </c>
      <c r="DY470">
        <v>2.98479</v>
      </c>
      <c r="DZ470">
        <v>2.71551</v>
      </c>
      <c r="EA470">
        <v>0.185556</v>
      </c>
      <c r="EB470">
        <v>0.189511</v>
      </c>
      <c r="EC470">
        <v>0.0897236</v>
      </c>
      <c r="ED470">
        <v>0.077456</v>
      </c>
      <c r="EE470">
        <v>25853.3</v>
      </c>
      <c r="EF470">
        <v>25858.6</v>
      </c>
      <c r="EG470">
        <v>29493.1</v>
      </c>
      <c r="EH470">
        <v>29499</v>
      </c>
      <c r="EI470">
        <v>35586.8</v>
      </c>
      <c r="EJ470">
        <v>36185.8</v>
      </c>
      <c r="EK470">
        <v>41562.6</v>
      </c>
      <c r="EL470">
        <v>42033.7</v>
      </c>
      <c r="EM470">
        <v>1.97145</v>
      </c>
      <c r="EN470">
        <v>1.94018</v>
      </c>
      <c r="EO470">
        <v>0.116553</v>
      </c>
      <c r="EP470">
        <v>0</v>
      </c>
      <c r="EQ470">
        <v>23.1299</v>
      </c>
      <c r="ER470">
        <v>999.9</v>
      </c>
      <c r="ES470">
        <v>40.6</v>
      </c>
      <c r="ET470">
        <v>28.4</v>
      </c>
      <c r="EU470">
        <v>17.2534</v>
      </c>
      <c r="EV470">
        <v>62.5634</v>
      </c>
      <c r="EW470">
        <v>33.1891</v>
      </c>
      <c r="EX470">
        <v>1</v>
      </c>
      <c r="EY470">
        <v>-0.163857</v>
      </c>
      <c r="EZ470">
        <v>1.76569</v>
      </c>
      <c r="FA470">
        <v>20.3772</v>
      </c>
      <c r="FB470">
        <v>5.21924</v>
      </c>
      <c r="FC470">
        <v>12.0099</v>
      </c>
      <c r="FD470">
        <v>4.98975</v>
      </c>
      <c r="FE470">
        <v>3.28865</v>
      </c>
      <c r="FF470">
        <v>9999</v>
      </c>
      <c r="FG470">
        <v>9999</v>
      </c>
      <c r="FH470">
        <v>9999</v>
      </c>
      <c r="FI470">
        <v>268.2</v>
      </c>
      <c r="FJ470">
        <v>1.86696</v>
      </c>
      <c r="FK470">
        <v>1.86612</v>
      </c>
      <c r="FL470">
        <v>1.86553</v>
      </c>
      <c r="FM470">
        <v>1.86551</v>
      </c>
      <c r="FN470">
        <v>1.86734</v>
      </c>
      <c r="FO470">
        <v>1.86982</v>
      </c>
      <c r="FP470">
        <v>1.8685</v>
      </c>
      <c r="FQ470">
        <v>1.86996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-5.08</v>
      </c>
      <c r="GF470">
        <v>-0.1368</v>
      </c>
      <c r="GG470">
        <v>-1.924539205026614</v>
      </c>
      <c r="GH470">
        <v>-0.003472570976848066</v>
      </c>
      <c r="GI470">
        <v>7.724417303660118E-07</v>
      </c>
      <c r="GJ470">
        <v>-2.052396271755168E-10</v>
      </c>
      <c r="GK470">
        <v>-0.1837585470287317</v>
      </c>
      <c r="GL470">
        <v>-0.01104087791735834</v>
      </c>
      <c r="GM470">
        <v>0.001110027317673367</v>
      </c>
      <c r="GN470">
        <v>-2.007286811265012E-05</v>
      </c>
      <c r="GO470">
        <v>4</v>
      </c>
      <c r="GP470">
        <v>2317</v>
      </c>
      <c r="GQ470">
        <v>1</v>
      </c>
      <c r="GR470">
        <v>22</v>
      </c>
      <c r="GS470">
        <v>8699.799999999999</v>
      </c>
      <c r="GT470">
        <v>8699.9</v>
      </c>
      <c r="GU470">
        <v>2.34985</v>
      </c>
      <c r="GV470">
        <v>2.20093</v>
      </c>
      <c r="GW470">
        <v>1.39648</v>
      </c>
      <c r="GX470">
        <v>2.33276</v>
      </c>
      <c r="GY470">
        <v>1.49536</v>
      </c>
      <c r="GZ470">
        <v>2.37793</v>
      </c>
      <c r="HA470">
        <v>32.6204</v>
      </c>
      <c r="HB470">
        <v>15.8657</v>
      </c>
      <c r="HC470">
        <v>18</v>
      </c>
      <c r="HD470">
        <v>518.116</v>
      </c>
      <c r="HE470">
        <v>454.176</v>
      </c>
      <c r="HF470">
        <v>21.3137</v>
      </c>
      <c r="HG470">
        <v>25.3619</v>
      </c>
      <c r="HH470">
        <v>30.0001</v>
      </c>
      <c r="HI470">
        <v>25.3958</v>
      </c>
      <c r="HJ470">
        <v>25.3498</v>
      </c>
      <c r="HK470">
        <v>47.1263</v>
      </c>
      <c r="HL470">
        <v>11.2539</v>
      </c>
      <c r="HM470">
        <v>29.1546</v>
      </c>
      <c r="HN470">
        <v>21.2815</v>
      </c>
      <c r="HO470">
        <v>1175.91</v>
      </c>
      <c r="HP470">
        <v>15.3462</v>
      </c>
      <c r="HQ470">
        <v>100.884</v>
      </c>
      <c r="HR470">
        <v>100.954</v>
      </c>
    </row>
    <row r="471" spans="1:226">
      <c r="A471">
        <v>455</v>
      </c>
      <c r="B471">
        <v>1664381313.6</v>
      </c>
      <c r="C471">
        <v>5108.599999904633</v>
      </c>
      <c r="D471" t="s">
        <v>1276</v>
      </c>
      <c r="E471" t="s">
        <v>1277</v>
      </c>
      <c r="F471">
        <v>5</v>
      </c>
      <c r="G471" t="s">
        <v>1137</v>
      </c>
      <c r="H471" t="s">
        <v>354</v>
      </c>
      <c r="I471">
        <v>1664381305.814285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1178.821018770125</v>
      </c>
      <c r="AK471">
        <v>1129.677151515151</v>
      </c>
      <c r="AL471">
        <v>3.400769635782078</v>
      </c>
      <c r="AM471">
        <v>64.68580129579048</v>
      </c>
      <c r="AN471">
        <f>(AP471 - AO471 + BO471*1E3/(8.314*(BQ471+273.15)) * AR471/BN471 * AQ471) * BN471/(100*BB471) * 1000/(1000 - AP471)</f>
        <v>0</v>
      </c>
      <c r="AO471">
        <v>15.2547286296663</v>
      </c>
      <c r="AP471">
        <v>18.18520303030303</v>
      </c>
      <c r="AQ471">
        <v>-5.145104256155543E-05</v>
      </c>
      <c r="AR471">
        <v>104.0483672681658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1664381305.814285</v>
      </c>
      <c r="BH471">
        <v>1084.683214285714</v>
      </c>
      <c r="BI471">
        <v>1144.680714285714</v>
      </c>
      <c r="BJ471">
        <v>18.18594285714286</v>
      </c>
      <c r="BK471">
        <v>15.19775357142857</v>
      </c>
      <c r="BL471">
        <v>1089.740357142857</v>
      </c>
      <c r="BM471">
        <v>18.32280714285714</v>
      </c>
      <c r="BN471">
        <v>500.0653928571429</v>
      </c>
      <c r="BO471">
        <v>91.40551785714285</v>
      </c>
      <c r="BP471">
        <v>0.09999071071428571</v>
      </c>
      <c r="BQ471">
        <v>24.87387142857143</v>
      </c>
      <c r="BR471">
        <v>25.05472499999999</v>
      </c>
      <c r="BS471">
        <v>999.9000000000002</v>
      </c>
      <c r="BT471">
        <v>0</v>
      </c>
      <c r="BU471">
        <v>0</v>
      </c>
      <c r="BV471">
        <v>9987.566428571428</v>
      </c>
      <c r="BW471">
        <v>0</v>
      </c>
      <c r="BX471">
        <v>7.869059999999998</v>
      </c>
      <c r="BY471">
        <v>-59.99716785714286</v>
      </c>
      <c r="BZ471">
        <v>1104.775</v>
      </c>
      <c r="CA471">
        <v>1162.347142857143</v>
      </c>
      <c r="CB471">
        <v>2.988199642857143</v>
      </c>
      <c r="CC471">
        <v>1144.680714285714</v>
      </c>
      <c r="CD471">
        <v>15.19775357142857</v>
      </c>
      <c r="CE471">
        <v>1.662295714285714</v>
      </c>
      <c r="CF471">
        <v>1.389157142857143</v>
      </c>
      <c r="CG471">
        <v>14.54873928571429</v>
      </c>
      <c r="CH471">
        <v>11.79970357142857</v>
      </c>
      <c r="CI471">
        <v>1999.995</v>
      </c>
      <c r="CJ471">
        <v>0.979996</v>
      </c>
      <c r="CK471">
        <v>0.0200044</v>
      </c>
      <c r="CL471">
        <v>0</v>
      </c>
      <c r="CM471">
        <v>734.2923571428571</v>
      </c>
      <c r="CN471">
        <v>5.00097</v>
      </c>
      <c r="CO471">
        <v>14632.8</v>
      </c>
      <c r="CP471">
        <v>16707.51428571429</v>
      </c>
      <c r="CQ471">
        <v>38.11375</v>
      </c>
      <c r="CR471">
        <v>38.75</v>
      </c>
      <c r="CS471">
        <v>38.125</v>
      </c>
      <c r="CT471">
        <v>38.312</v>
      </c>
      <c r="CU471">
        <v>38.54649999999999</v>
      </c>
      <c r="CV471">
        <v>1955.085</v>
      </c>
      <c r="CW471">
        <v>39.91</v>
      </c>
      <c r="CX471">
        <v>0</v>
      </c>
      <c r="CY471">
        <v>1664381317.6</v>
      </c>
      <c r="CZ471">
        <v>0</v>
      </c>
      <c r="DA471">
        <v>0</v>
      </c>
      <c r="DB471" t="s">
        <v>356</v>
      </c>
      <c r="DC471">
        <v>1663859321.1</v>
      </c>
      <c r="DD471">
        <v>1663859315.6</v>
      </c>
      <c r="DE471">
        <v>0</v>
      </c>
      <c r="DF471">
        <v>0.196</v>
      </c>
      <c r="DG471">
        <v>-0.001</v>
      </c>
      <c r="DH471">
        <v>-5.941</v>
      </c>
      <c r="DI471">
        <v>-0.174</v>
      </c>
      <c r="DJ471">
        <v>1500</v>
      </c>
      <c r="DK471">
        <v>17</v>
      </c>
      <c r="DL471">
        <v>0.13</v>
      </c>
      <c r="DM471">
        <v>0.04</v>
      </c>
      <c r="DN471">
        <v>-60.00782</v>
      </c>
      <c r="DO471">
        <v>0.3766761726079071</v>
      </c>
      <c r="DP471">
        <v>0.07682447266333757</v>
      </c>
      <c r="DQ471">
        <v>0</v>
      </c>
      <c r="DR471">
        <v>3.0214895</v>
      </c>
      <c r="DS471">
        <v>-0.7648363227016954</v>
      </c>
      <c r="DT471">
        <v>0.07438114085404979</v>
      </c>
      <c r="DU471">
        <v>0</v>
      </c>
      <c r="DV471">
        <v>0</v>
      </c>
      <c r="DW471">
        <v>2</v>
      </c>
      <c r="DX471" t="s">
        <v>357</v>
      </c>
      <c r="DY471">
        <v>2.98487</v>
      </c>
      <c r="DZ471">
        <v>2.71546</v>
      </c>
      <c r="EA471">
        <v>0.18734</v>
      </c>
      <c r="EB471">
        <v>0.191234</v>
      </c>
      <c r="EC471">
        <v>0.0897013</v>
      </c>
      <c r="ED471">
        <v>0.0776675</v>
      </c>
      <c r="EE471">
        <v>25796.6</v>
      </c>
      <c r="EF471">
        <v>25803.6</v>
      </c>
      <c r="EG471">
        <v>29492.9</v>
      </c>
      <c r="EH471">
        <v>29498.9</v>
      </c>
      <c r="EI471">
        <v>35587.6</v>
      </c>
      <c r="EJ471">
        <v>36177.4</v>
      </c>
      <c r="EK471">
        <v>41562.4</v>
      </c>
      <c r="EL471">
        <v>42033.7</v>
      </c>
      <c r="EM471">
        <v>1.97138</v>
      </c>
      <c r="EN471">
        <v>1.9404</v>
      </c>
      <c r="EO471">
        <v>0.117086</v>
      </c>
      <c r="EP471">
        <v>0</v>
      </c>
      <c r="EQ471">
        <v>23.1299</v>
      </c>
      <c r="ER471">
        <v>999.9</v>
      </c>
      <c r="ES471">
        <v>40.7</v>
      </c>
      <c r="ET471">
        <v>28.4</v>
      </c>
      <c r="EU471">
        <v>17.2969</v>
      </c>
      <c r="EV471">
        <v>63.0535</v>
      </c>
      <c r="EW471">
        <v>33.129</v>
      </c>
      <c r="EX471">
        <v>1</v>
      </c>
      <c r="EY471">
        <v>-0.228265</v>
      </c>
      <c r="EZ471">
        <v>1.84715</v>
      </c>
      <c r="FA471">
        <v>20.377</v>
      </c>
      <c r="FB471">
        <v>5.21849</v>
      </c>
      <c r="FC471">
        <v>12.0099</v>
      </c>
      <c r="FD471">
        <v>4.9894</v>
      </c>
      <c r="FE471">
        <v>3.28845</v>
      </c>
      <c r="FF471">
        <v>9999</v>
      </c>
      <c r="FG471">
        <v>9999</v>
      </c>
      <c r="FH471">
        <v>9999</v>
      </c>
      <c r="FI471">
        <v>268.2</v>
      </c>
      <c r="FJ471">
        <v>1.86698</v>
      </c>
      <c r="FK471">
        <v>1.86612</v>
      </c>
      <c r="FL471">
        <v>1.86553</v>
      </c>
      <c r="FM471">
        <v>1.86553</v>
      </c>
      <c r="FN471">
        <v>1.86734</v>
      </c>
      <c r="FO471">
        <v>1.86981</v>
      </c>
      <c r="FP471">
        <v>1.86853</v>
      </c>
      <c r="FQ471">
        <v>1.86996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-5.12</v>
      </c>
      <c r="GF471">
        <v>-0.1369</v>
      </c>
      <c r="GG471">
        <v>-1.924539205026614</v>
      </c>
      <c r="GH471">
        <v>-0.003472570976848066</v>
      </c>
      <c r="GI471">
        <v>7.724417303660118E-07</v>
      </c>
      <c r="GJ471">
        <v>-2.052396271755168E-10</v>
      </c>
      <c r="GK471">
        <v>-0.1837585470287317</v>
      </c>
      <c r="GL471">
        <v>-0.01104087791735834</v>
      </c>
      <c r="GM471">
        <v>0.001110027317673367</v>
      </c>
      <c r="GN471">
        <v>-2.007286811265012E-05</v>
      </c>
      <c r="GO471">
        <v>4</v>
      </c>
      <c r="GP471">
        <v>2317</v>
      </c>
      <c r="GQ471">
        <v>1</v>
      </c>
      <c r="GR471">
        <v>22</v>
      </c>
      <c r="GS471">
        <v>8699.9</v>
      </c>
      <c r="GT471">
        <v>8700</v>
      </c>
      <c r="GU471">
        <v>2.37915</v>
      </c>
      <c r="GV471">
        <v>2.19727</v>
      </c>
      <c r="GW471">
        <v>1.39648</v>
      </c>
      <c r="GX471">
        <v>2.33276</v>
      </c>
      <c r="GY471">
        <v>1.49536</v>
      </c>
      <c r="GZ471">
        <v>2.44385</v>
      </c>
      <c r="HA471">
        <v>32.6204</v>
      </c>
      <c r="HB471">
        <v>15.8657</v>
      </c>
      <c r="HC471">
        <v>18</v>
      </c>
      <c r="HD471">
        <v>518.063</v>
      </c>
      <c r="HE471">
        <v>454.298</v>
      </c>
      <c r="HF471">
        <v>21.2577</v>
      </c>
      <c r="HG471">
        <v>25.3597</v>
      </c>
      <c r="HH471">
        <v>30</v>
      </c>
      <c r="HI471">
        <v>25.3952</v>
      </c>
      <c r="HJ471">
        <v>25.3478</v>
      </c>
      <c r="HK471">
        <v>47.6361</v>
      </c>
      <c r="HL471">
        <v>10.9592</v>
      </c>
      <c r="HM471">
        <v>29.5254</v>
      </c>
      <c r="HN471">
        <v>21.2318</v>
      </c>
      <c r="HO471">
        <v>1189.29</v>
      </c>
      <c r="HP471">
        <v>15.435</v>
      </c>
      <c r="HQ471">
        <v>100.884</v>
      </c>
      <c r="HR471">
        <v>100.953</v>
      </c>
    </row>
    <row r="472" spans="1:226">
      <c r="A472">
        <v>456</v>
      </c>
      <c r="B472">
        <v>1664381318.6</v>
      </c>
      <c r="C472">
        <v>5113.599999904633</v>
      </c>
      <c r="D472" t="s">
        <v>1278</v>
      </c>
      <c r="E472" t="s">
        <v>1279</v>
      </c>
      <c r="F472">
        <v>5</v>
      </c>
      <c r="G472" t="s">
        <v>1137</v>
      </c>
      <c r="H472" t="s">
        <v>354</v>
      </c>
      <c r="I472">
        <v>1664381311.1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1195.917453217358</v>
      </c>
      <c r="AK472">
        <v>1146.647212121212</v>
      </c>
      <c r="AL472">
        <v>3.397906369876099</v>
      </c>
      <c r="AM472">
        <v>64.68580129579048</v>
      </c>
      <c r="AN472">
        <f>(AP472 - AO472 + BO472*1E3/(8.314*(BQ472+273.15)) * AR472/BN472 * AQ472) * BN472/(100*BB472) * 1000/(1000 - AP472)</f>
        <v>0</v>
      </c>
      <c r="AO472">
        <v>15.3672780284014</v>
      </c>
      <c r="AP472">
        <v>18.19214424242424</v>
      </c>
      <c r="AQ472">
        <v>0.000131858111634562</v>
      </c>
      <c r="AR472">
        <v>104.0483672681658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1664381311.1</v>
      </c>
      <c r="BH472">
        <v>1102.41</v>
      </c>
      <c r="BI472">
        <v>1162.385555555556</v>
      </c>
      <c r="BJ472">
        <v>18.18749259259259</v>
      </c>
      <c r="BK472">
        <v>15.27621111111111</v>
      </c>
      <c r="BL472">
        <v>1107.511481481481</v>
      </c>
      <c r="BM472">
        <v>18.32433703703704</v>
      </c>
      <c r="BN472">
        <v>500.0666666666667</v>
      </c>
      <c r="BO472">
        <v>91.40453703703704</v>
      </c>
      <c r="BP472">
        <v>0.1000033222222222</v>
      </c>
      <c r="BQ472">
        <v>24.86131851851852</v>
      </c>
      <c r="BR472">
        <v>25.04828888888889</v>
      </c>
      <c r="BS472">
        <v>999.9000000000001</v>
      </c>
      <c r="BT472">
        <v>0</v>
      </c>
      <c r="BU472">
        <v>0</v>
      </c>
      <c r="BV472">
        <v>9987.170740740743</v>
      </c>
      <c r="BW472">
        <v>0</v>
      </c>
      <c r="BX472">
        <v>7.869059999999998</v>
      </c>
      <c r="BY472">
        <v>-59.97517037037036</v>
      </c>
      <c r="BZ472">
        <v>1122.831851851852</v>
      </c>
      <c r="CA472">
        <v>1180.418148148148</v>
      </c>
      <c r="CB472">
        <v>2.911281111111112</v>
      </c>
      <c r="CC472">
        <v>1162.385555555556</v>
      </c>
      <c r="CD472">
        <v>15.27621111111111</v>
      </c>
      <c r="CE472">
        <v>1.662418888888889</v>
      </c>
      <c r="CF472">
        <v>1.396314814814815</v>
      </c>
      <c r="CG472">
        <v>14.54988888888889</v>
      </c>
      <c r="CH472">
        <v>11.87753703703704</v>
      </c>
      <c r="CI472">
        <v>2000.004444444444</v>
      </c>
      <c r="CJ472">
        <v>0.9799961111111111</v>
      </c>
      <c r="CK472">
        <v>0.02000428888888889</v>
      </c>
      <c r="CL472">
        <v>0</v>
      </c>
      <c r="CM472">
        <v>733.8713333333333</v>
      </c>
      <c r="CN472">
        <v>5.00097</v>
      </c>
      <c r="CO472">
        <v>14624.3037037037</v>
      </c>
      <c r="CP472">
        <v>16707.60370370371</v>
      </c>
      <c r="CQ472">
        <v>38.09233333333333</v>
      </c>
      <c r="CR472">
        <v>38.73833333333333</v>
      </c>
      <c r="CS472">
        <v>38.12033333333333</v>
      </c>
      <c r="CT472">
        <v>38.312</v>
      </c>
      <c r="CU472">
        <v>38.52525925925926</v>
      </c>
      <c r="CV472">
        <v>1955.094444444445</v>
      </c>
      <c r="CW472">
        <v>39.91</v>
      </c>
      <c r="CX472">
        <v>0</v>
      </c>
      <c r="CY472">
        <v>1664381323</v>
      </c>
      <c r="CZ472">
        <v>0</v>
      </c>
      <c r="DA472">
        <v>0</v>
      </c>
      <c r="DB472" t="s">
        <v>356</v>
      </c>
      <c r="DC472">
        <v>1663859321.1</v>
      </c>
      <c r="DD472">
        <v>1663859315.6</v>
      </c>
      <c r="DE472">
        <v>0</v>
      </c>
      <c r="DF472">
        <v>0.196</v>
      </c>
      <c r="DG472">
        <v>-0.001</v>
      </c>
      <c r="DH472">
        <v>-5.941</v>
      </c>
      <c r="DI472">
        <v>-0.174</v>
      </c>
      <c r="DJ472">
        <v>1500</v>
      </c>
      <c r="DK472">
        <v>17</v>
      </c>
      <c r="DL472">
        <v>0.13</v>
      </c>
      <c r="DM472">
        <v>0.04</v>
      </c>
      <c r="DN472">
        <v>-59.9911225</v>
      </c>
      <c r="DO472">
        <v>0.4446405253284924</v>
      </c>
      <c r="DP472">
        <v>0.07781677674993948</v>
      </c>
      <c r="DQ472">
        <v>0</v>
      </c>
      <c r="DR472">
        <v>2.963348</v>
      </c>
      <c r="DS472">
        <v>-0.8425008630394081</v>
      </c>
      <c r="DT472">
        <v>0.08236062145224501</v>
      </c>
      <c r="DU472">
        <v>0</v>
      </c>
      <c r="DV472">
        <v>0</v>
      </c>
      <c r="DW472">
        <v>2</v>
      </c>
      <c r="DX472" t="s">
        <v>357</v>
      </c>
      <c r="DY472">
        <v>2.98464</v>
      </c>
      <c r="DZ472">
        <v>2.71562</v>
      </c>
      <c r="EA472">
        <v>0.189107</v>
      </c>
      <c r="EB472">
        <v>0.192943</v>
      </c>
      <c r="EC472">
        <v>0.08973730000000001</v>
      </c>
      <c r="ED472">
        <v>0.0780397</v>
      </c>
      <c r="EE472">
        <v>25740.8</v>
      </c>
      <c r="EF472">
        <v>25749.2</v>
      </c>
      <c r="EG472">
        <v>29493.2</v>
      </c>
      <c r="EH472">
        <v>29499</v>
      </c>
      <c r="EI472">
        <v>35586.6</v>
      </c>
      <c r="EJ472">
        <v>36162.6</v>
      </c>
      <c r="EK472">
        <v>41563</v>
      </c>
      <c r="EL472">
        <v>42033.6</v>
      </c>
      <c r="EM472">
        <v>1.9711</v>
      </c>
      <c r="EN472">
        <v>1.94077</v>
      </c>
      <c r="EO472">
        <v>0.115931</v>
      </c>
      <c r="EP472">
        <v>0</v>
      </c>
      <c r="EQ472">
        <v>23.1285</v>
      </c>
      <c r="ER472">
        <v>999.9</v>
      </c>
      <c r="ES472">
        <v>40.8</v>
      </c>
      <c r="ET472">
        <v>28.4</v>
      </c>
      <c r="EU472">
        <v>17.3378</v>
      </c>
      <c r="EV472">
        <v>63.1235</v>
      </c>
      <c r="EW472">
        <v>33.2772</v>
      </c>
      <c r="EX472">
        <v>1</v>
      </c>
      <c r="EY472">
        <v>-0.163892</v>
      </c>
      <c r="EZ472">
        <v>1.80608</v>
      </c>
      <c r="FA472">
        <v>20.3767</v>
      </c>
      <c r="FB472">
        <v>5.21834</v>
      </c>
      <c r="FC472">
        <v>12.0099</v>
      </c>
      <c r="FD472">
        <v>4.98965</v>
      </c>
      <c r="FE472">
        <v>3.2885</v>
      </c>
      <c r="FF472">
        <v>9999</v>
      </c>
      <c r="FG472">
        <v>9999</v>
      </c>
      <c r="FH472">
        <v>9999</v>
      </c>
      <c r="FI472">
        <v>268.2</v>
      </c>
      <c r="FJ472">
        <v>1.86698</v>
      </c>
      <c r="FK472">
        <v>1.86613</v>
      </c>
      <c r="FL472">
        <v>1.86552</v>
      </c>
      <c r="FM472">
        <v>1.86552</v>
      </c>
      <c r="FN472">
        <v>1.86733</v>
      </c>
      <c r="FO472">
        <v>1.86981</v>
      </c>
      <c r="FP472">
        <v>1.86852</v>
      </c>
      <c r="FQ472">
        <v>1.86996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-5.17</v>
      </c>
      <c r="GF472">
        <v>-0.1368</v>
      </c>
      <c r="GG472">
        <v>-1.924539205026614</v>
      </c>
      <c r="GH472">
        <v>-0.003472570976848066</v>
      </c>
      <c r="GI472">
        <v>7.724417303660118E-07</v>
      </c>
      <c r="GJ472">
        <v>-2.052396271755168E-10</v>
      </c>
      <c r="GK472">
        <v>-0.1837585470287317</v>
      </c>
      <c r="GL472">
        <v>-0.01104087791735834</v>
      </c>
      <c r="GM472">
        <v>0.001110027317673367</v>
      </c>
      <c r="GN472">
        <v>-2.007286811265012E-05</v>
      </c>
      <c r="GO472">
        <v>4</v>
      </c>
      <c r="GP472">
        <v>2317</v>
      </c>
      <c r="GQ472">
        <v>1</v>
      </c>
      <c r="GR472">
        <v>22</v>
      </c>
      <c r="GS472">
        <v>8700</v>
      </c>
      <c r="GT472">
        <v>8700</v>
      </c>
      <c r="GU472">
        <v>2.40356</v>
      </c>
      <c r="GV472">
        <v>2.19604</v>
      </c>
      <c r="GW472">
        <v>1.39771</v>
      </c>
      <c r="GX472">
        <v>2.33276</v>
      </c>
      <c r="GY472">
        <v>1.49536</v>
      </c>
      <c r="GZ472">
        <v>2.38892</v>
      </c>
      <c r="HA472">
        <v>32.6204</v>
      </c>
      <c r="HB472">
        <v>15.8657</v>
      </c>
      <c r="HC472">
        <v>18</v>
      </c>
      <c r="HD472">
        <v>517.869</v>
      </c>
      <c r="HE472">
        <v>454.528</v>
      </c>
      <c r="HF472">
        <v>21.2075</v>
      </c>
      <c r="HG472">
        <v>25.3597</v>
      </c>
      <c r="HH472">
        <v>30.0001</v>
      </c>
      <c r="HI472">
        <v>25.3936</v>
      </c>
      <c r="HJ472">
        <v>25.3477</v>
      </c>
      <c r="HK472">
        <v>48.2089</v>
      </c>
      <c r="HL472">
        <v>10.9592</v>
      </c>
      <c r="HM472">
        <v>29.9042</v>
      </c>
      <c r="HN472">
        <v>21.1815</v>
      </c>
      <c r="HO472">
        <v>1209.32</v>
      </c>
      <c r="HP472">
        <v>15.498</v>
      </c>
      <c r="HQ472">
        <v>100.885</v>
      </c>
      <c r="HR472">
        <v>100.954</v>
      </c>
    </row>
    <row r="473" spans="1:226">
      <c r="A473">
        <v>457</v>
      </c>
      <c r="B473">
        <v>1664381323.6</v>
      </c>
      <c r="C473">
        <v>5118.599999904633</v>
      </c>
      <c r="D473" t="s">
        <v>1280</v>
      </c>
      <c r="E473" t="s">
        <v>1281</v>
      </c>
      <c r="F473">
        <v>5</v>
      </c>
      <c r="G473" t="s">
        <v>1137</v>
      </c>
      <c r="H473" t="s">
        <v>354</v>
      </c>
      <c r="I473">
        <v>1664381315.814285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1213.065309378666</v>
      </c>
      <c r="AK473">
        <v>1163.752424242424</v>
      </c>
      <c r="AL473">
        <v>3.41138948738686</v>
      </c>
      <c r="AM473">
        <v>64.68580129579048</v>
      </c>
      <c r="AN473">
        <f>(AP473 - AO473 + BO473*1E3/(8.314*(BQ473+273.15)) * AR473/BN473 * AQ473) * BN473/(100*BB473) * 1000/(1000 - AP473)</f>
        <v>0</v>
      </c>
      <c r="AO473">
        <v>15.42194196518426</v>
      </c>
      <c r="AP473">
        <v>18.20062787878788</v>
      </c>
      <c r="AQ473">
        <v>0.0001056728121839342</v>
      </c>
      <c r="AR473">
        <v>104.0483672681658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1664381315.814285</v>
      </c>
      <c r="BH473">
        <v>1118.198928571428</v>
      </c>
      <c r="BI473">
        <v>1178.141071428571</v>
      </c>
      <c r="BJ473">
        <v>18.19069642857143</v>
      </c>
      <c r="BK473">
        <v>15.34410714285714</v>
      </c>
      <c r="BL473">
        <v>1123.340357142857</v>
      </c>
      <c r="BM473">
        <v>18.32751785714285</v>
      </c>
      <c r="BN473">
        <v>500.0732857142858</v>
      </c>
      <c r="BO473">
        <v>91.404175</v>
      </c>
      <c r="BP473">
        <v>0.1000237785714286</v>
      </c>
      <c r="BQ473">
        <v>24.84878928571428</v>
      </c>
      <c r="BR473">
        <v>25.04256428571428</v>
      </c>
      <c r="BS473">
        <v>999.9000000000002</v>
      </c>
      <c r="BT473">
        <v>0</v>
      </c>
      <c r="BU473">
        <v>0</v>
      </c>
      <c r="BV473">
        <v>9986.021071428573</v>
      </c>
      <c r="BW473">
        <v>0</v>
      </c>
      <c r="BX473">
        <v>7.869059999999998</v>
      </c>
      <c r="BY473">
        <v>-59.94071071428571</v>
      </c>
      <c r="BZ473">
        <v>1138.9175</v>
      </c>
      <c r="CA473">
        <v>1196.499642857143</v>
      </c>
      <c r="CB473">
        <v>2.846585714285714</v>
      </c>
      <c r="CC473">
        <v>1178.141071428571</v>
      </c>
      <c r="CD473">
        <v>15.34410714285714</v>
      </c>
      <c r="CE473">
        <v>1.662705357142858</v>
      </c>
      <c r="CF473">
        <v>1.402515357142857</v>
      </c>
      <c r="CG473">
        <v>14.55255357142857</v>
      </c>
      <c r="CH473">
        <v>11.9447</v>
      </c>
      <c r="CI473">
        <v>2000.004642857143</v>
      </c>
      <c r="CJ473">
        <v>0.9799961071428572</v>
      </c>
      <c r="CK473">
        <v>0.02000429285714286</v>
      </c>
      <c r="CL473">
        <v>0</v>
      </c>
      <c r="CM473">
        <v>733.5642500000001</v>
      </c>
      <c r="CN473">
        <v>5.00097</v>
      </c>
      <c r="CO473">
        <v>14616.91428571429</v>
      </c>
      <c r="CP473">
        <v>16707.59642857143</v>
      </c>
      <c r="CQ473">
        <v>38.07324999999999</v>
      </c>
      <c r="CR473">
        <v>38.723</v>
      </c>
      <c r="CS473">
        <v>38.10025</v>
      </c>
      <c r="CT473">
        <v>38.30314285714285</v>
      </c>
      <c r="CU473">
        <v>38.50664285714286</v>
      </c>
      <c r="CV473">
        <v>1955.094642857143</v>
      </c>
      <c r="CW473">
        <v>39.91</v>
      </c>
      <c r="CX473">
        <v>0</v>
      </c>
      <c r="CY473">
        <v>1664381327.8</v>
      </c>
      <c r="CZ473">
        <v>0</v>
      </c>
      <c r="DA473">
        <v>0</v>
      </c>
      <c r="DB473" t="s">
        <v>356</v>
      </c>
      <c r="DC473">
        <v>1663859321.1</v>
      </c>
      <c r="DD473">
        <v>1663859315.6</v>
      </c>
      <c r="DE473">
        <v>0</v>
      </c>
      <c r="DF473">
        <v>0.196</v>
      </c>
      <c r="DG473">
        <v>-0.001</v>
      </c>
      <c r="DH473">
        <v>-5.941</v>
      </c>
      <c r="DI473">
        <v>-0.174</v>
      </c>
      <c r="DJ473">
        <v>1500</v>
      </c>
      <c r="DK473">
        <v>17</v>
      </c>
      <c r="DL473">
        <v>0.13</v>
      </c>
      <c r="DM473">
        <v>0.04</v>
      </c>
      <c r="DN473">
        <v>-59.97519</v>
      </c>
      <c r="DO473">
        <v>0.3311752345217115</v>
      </c>
      <c r="DP473">
        <v>0.07436269831037555</v>
      </c>
      <c r="DQ473">
        <v>0</v>
      </c>
      <c r="DR473">
        <v>2.88029775</v>
      </c>
      <c r="DS473">
        <v>-0.859932270168864</v>
      </c>
      <c r="DT473">
        <v>0.08389268482673269</v>
      </c>
      <c r="DU473">
        <v>0</v>
      </c>
      <c r="DV473">
        <v>0</v>
      </c>
      <c r="DW473">
        <v>2</v>
      </c>
      <c r="DX473" t="s">
        <v>357</v>
      </c>
      <c r="DY473">
        <v>2.98455</v>
      </c>
      <c r="DZ473">
        <v>2.71552</v>
      </c>
      <c r="EA473">
        <v>0.190867</v>
      </c>
      <c r="EB473">
        <v>0.194625</v>
      </c>
      <c r="EC473">
        <v>0.0897611</v>
      </c>
      <c r="ED473">
        <v>0.0782495</v>
      </c>
      <c r="EE473">
        <v>25684.7</v>
      </c>
      <c r="EF473">
        <v>25695.6</v>
      </c>
      <c r="EG473">
        <v>29492.9</v>
      </c>
      <c r="EH473">
        <v>29499</v>
      </c>
      <c r="EI473">
        <v>35585.6</v>
      </c>
      <c r="EJ473">
        <v>36154.3</v>
      </c>
      <c r="EK473">
        <v>41562.9</v>
      </c>
      <c r="EL473">
        <v>42033.6</v>
      </c>
      <c r="EM473">
        <v>1.9711</v>
      </c>
      <c r="EN473">
        <v>1.94103</v>
      </c>
      <c r="EO473">
        <v>0.116266</v>
      </c>
      <c r="EP473">
        <v>0</v>
      </c>
      <c r="EQ473">
        <v>23.1266</v>
      </c>
      <c r="ER473">
        <v>999.9</v>
      </c>
      <c r="ES473">
        <v>40.8</v>
      </c>
      <c r="ET473">
        <v>28.4</v>
      </c>
      <c r="EU473">
        <v>17.3387</v>
      </c>
      <c r="EV473">
        <v>63.3135</v>
      </c>
      <c r="EW473">
        <v>33.4936</v>
      </c>
      <c r="EX473">
        <v>1</v>
      </c>
      <c r="EY473">
        <v>-0.163905</v>
      </c>
      <c r="EZ473">
        <v>1.777</v>
      </c>
      <c r="FA473">
        <v>20.3771</v>
      </c>
      <c r="FB473">
        <v>5.21939</v>
      </c>
      <c r="FC473">
        <v>12.0099</v>
      </c>
      <c r="FD473">
        <v>4.9898</v>
      </c>
      <c r="FE473">
        <v>3.28865</v>
      </c>
      <c r="FF473">
        <v>9999</v>
      </c>
      <c r="FG473">
        <v>9999</v>
      </c>
      <c r="FH473">
        <v>9999</v>
      </c>
      <c r="FI473">
        <v>268.2</v>
      </c>
      <c r="FJ473">
        <v>1.86701</v>
      </c>
      <c r="FK473">
        <v>1.86614</v>
      </c>
      <c r="FL473">
        <v>1.86552</v>
      </c>
      <c r="FM473">
        <v>1.86553</v>
      </c>
      <c r="FN473">
        <v>1.86735</v>
      </c>
      <c r="FO473">
        <v>1.86981</v>
      </c>
      <c r="FP473">
        <v>1.86852</v>
      </c>
      <c r="FQ473">
        <v>1.86996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-5.2</v>
      </c>
      <c r="GF473">
        <v>-0.1367</v>
      </c>
      <c r="GG473">
        <v>-1.924539205026614</v>
      </c>
      <c r="GH473">
        <v>-0.003472570976848066</v>
      </c>
      <c r="GI473">
        <v>7.724417303660118E-07</v>
      </c>
      <c r="GJ473">
        <v>-2.052396271755168E-10</v>
      </c>
      <c r="GK473">
        <v>-0.1837585470287317</v>
      </c>
      <c r="GL473">
        <v>-0.01104087791735834</v>
      </c>
      <c r="GM473">
        <v>0.001110027317673367</v>
      </c>
      <c r="GN473">
        <v>-2.007286811265012E-05</v>
      </c>
      <c r="GO473">
        <v>4</v>
      </c>
      <c r="GP473">
        <v>2317</v>
      </c>
      <c r="GQ473">
        <v>1</v>
      </c>
      <c r="GR473">
        <v>22</v>
      </c>
      <c r="GS473">
        <v>8700</v>
      </c>
      <c r="GT473">
        <v>8700.1</v>
      </c>
      <c r="GU473">
        <v>2.43042</v>
      </c>
      <c r="GV473">
        <v>2.19604</v>
      </c>
      <c r="GW473">
        <v>1.39771</v>
      </c>
      <c r="GX473">
        <v>2.33398</v>
      </c>
      <c r="GY473">
        <v>1.49536</v>
      </c>
      <c r="GZ473">
        <v>2.34863</v>
      </c>
      <c r="HA473">
        <v>32.6204</v>
      </c>
      <c r="HB473">
        <v>15.8569</v>
      </c>
      <c r="HC473">
        <v>18</v>
      </c>
      <c r="HD473">
        <v>517.869</v>
      </c>
      <c r="HE473">
        <v>454.683</v>
      </c>
      <c r="HF473">
        <v>21.1599</v>
      </c>
      <c r="HG473">
        <v>25.3597</v>
      </c>
      <c r="HH473">
        <v>30</v>
      </c>
      <c r="HI473">
        <v>25.3936</v>
      </c>
      <c r="HJ473">
        <v>25.3477</v>
      </c>
      <c r="HK473">
        <v>48.6744</v>
      </c>
      <c r="HL473">
        <v>10.6872</v>
      </c>
      <c r="HM473">
        <v>30.2845</v>
      </c>
      <c r="HN473">
        <v>21.1494</v>
      </c>
      <c r="HO473">
        <v>1222.68</v>
      </c>
      <c r="HP473">
        <v>15.5695</v>
      </c>
      <c r="HQ473">
        <v>100.884</v>
      </c>
      <c r="HR473">
        <v>100.954</v>
      </c>
    </row>
    <row r="474" spans="1:226">
      <c r="A474">
        <v>458</v>
      </c>
      <c r="B474">
        <v>1664381328.6</v>
      </c>
      <c r="C474">
        <v>5123.599999904633</v>
      </c>
      <c r="D474" t="s">
        <v>1282</v>
      </c>
      <c r="E474" t="s">
        <v>1283</v>
      </c>
      <c r="F474">
        <v>5</v>
      </c>
      <c r="G474" t="s">
        <v>1137</v>
      </c>
      <c r="H474" t="s">
        <v>354</v>
      </c>
      <c r="I474">
        <v>1664381321.1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1229.297218549664</v>
      </c>
      <c r="AK474">
        <v>1180.451939393939</v>
      </c>
      <c r="AL474">
        <v>3.323914032266102</v>
      </c>
      <c r="AM474">
        <v>64.68580129579048</v>
      </c>
      <c r="AN474">
        <f>(AP474 - AO474 + BO474*1E3/(8.314*(BQ474+273.15)) * AR474/BN474 * AQ474) * BN474/(100*BB474) * 1000/(1000 - AP474)</f>
        <v>0</v>
      </c>
      <c r="AO474">
        <v>15.48571655024517</v>
      </c>
      <c r="AP474">
        <v>18.20354363636364</v>
      </c>
      <c r="AQ474">
        <v>2.801669692959612E-05</v>
      </c>
      <c r="AR474">
        <v>104.0483672681658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1664381321.1</v>
      </c>
      <c r="BH474">
        <v>1135.818148148148</v>
      </c>
      <c r="BI474">
        <v>1195.52962962963</v>
      </c>
      <c r="BJ474">
        <v>18.19557407407407</v>
      </c>
      <c r="BK474">
        <v>15.42486666666666</v>
      </c>
      <c r="BL474">
        <v>1141.004074074074</v>
      </c>
      <c r="BM474">
        <v>18.33235555555556</v>
      </c>
      <c r="BN474">
        <v>500.0651481481481</v>
      </c>
      <c r="BO474">
        <v>91.40357037037037</v>
      </c>
      <c r="BP474">
        <v>0.09996319259259259</v>
      </c>
      <c r="BQ474">
        <v>24.83377777777778</v>
      </c>
      <c r="BR474">
        <v>25.03235925925926</v>
      </c>
      <c r="BS474">
        <v>999.9000000000001</v>
      </c>
      <c r="BT474">
        <v>0</v>
      </c>
      <c r="BU474">
        <v>0</v>
      </c>
      <c r="BV474">
        <v>9996.614444444444</v>
      </c>
      <c r="BW474">
        <v>0</v>
      </c>
      <c r="BX474">
        <v>7.869059999999998</v>
      </c>
      <c r="BY474">
        <v>-59.71025185185185</v>
      </c>
      <c r="BZ474">
        <v>1156.869259259259</v>
      </c>
      <c r="CA474">
        <v>1214.258888888889</v>
      </c>
      <c r="CB474">
        <v>2.770694444444444</v>
      </c>
      <c r="CC474">
        <v>1195.52962962963</v>
      </c>
      <c r="CD474">
        <v>15.42486666666666</v>
      </c>
      <c r="CE474">
        <v>1.663140370370371</v>
      </c>
      <c r="CF474">
        <v>1.409888888888889</v>
      </c>
      <c r="CG474">
        <v>14.55660740740741</v>
      </c>
      <c r="CH474">
        <v>12.02432222222222</v>
      </c>
      <c r="CI474">
        <v>2000.021111111111</v>
      </c>
      <c r="CJ474">
        <v>0.9799961111111112</v>
      </c>
      <c r="CK474">
        <v>0.02000428888888889</v>
      </c>
      <c r="CL474">
        <v>0</v>
      </c>
      <c r="CM474">
        <v>733.2764444444445</v>
      </c>
      <c r="CN474">
        <v>5.00097</v>
      </c>
      <c r="CO474">
        <v>14610.91481481482</v>
      </c>
      <c r="CP474">
        <v>16707.72962962963</v>
      </c>
      <c r="CQ474">
        <v>38.062</v>
      </c>
      <c r="CR474">
        <v>38.70099999999999</v>
      </c>
      <c r="CS474">
        <v>38.07833333333333</v>
      </c>
      <c r="CT474">
        <v>38.28674074074074</v>
      </c>
      <c r="CU474">
        <v>38.5</v>
      </c>
      <c r="CV474">
        <v>1955.111111111111</v>
      </c>
      <c r="CW474">
        <v>39.91</v>
      </c>
      <c r="CX474">
        <v>0</v>
      </c>
      <c r="CY474">
        <v>1664381332.6</v>
      </c>
      <c r="CZ474">
        <v>0</v>
      </c>
      <c r="DA474">
        <v>0</v>
      </c>
      <c r="DB474" t="s">
        <v>356</v>
      </c>
      <c r="DC474">
        <v>1663859321.1</v>
      </c>
      <c r="DD474">
        <v>1663859315.6</v>
      </c>
      <c r="DE474">
        <v>0</v>
      </c>
      <c r="DF474">
        <v>0.196</v>
      </c>
      <c r="DG474">
        <v>-0.001</v>
      </c>
      <c r="DH474">
        <v>-5.941</v>
      </c>
      <c r="DI474">
        <v>-0.174</v>
      </c>
      <c r="DJ474">
        <v>1500</v>
      </c>
      <c r="DK474">
        <v>17</v>
      </c>
      <c r="DL474">
        <v>0.13</v>
      </c>
      <c r="DM474">
        <v>0.04</v>
      </c>
      <c r="DN474">
        <v>-59.806</v>
      </c>
      <c r="DO474">
        <v>1.94195958188148</v>
      </c>
      <c r="DP474">
        <v>0.305550094092605</v>
      </c>
      <c r="DQ474">
        <v>0</v>
      </c>
      <c r="DR474">
        <v>2.824132195121952</v>
      </c>
      <c r="DS474">
        <v>-0.8358600000000015</v>
      </c>
      <c r="DT474">
        <v>0.0836829936539603</v>
      </c>
      <c r="DU474">
        <v>0</v>
      </c>
      <c r="DV474">
        <v>0</v>
      </c>
      <c r="DW474">
        <v>2</v>
      </c>
      <c r="DX474" t="s">
        <v>357</v>
      </c>
      <c r="DY474">
        <v>2.98455</v>
      </c>
      <c r="DZ474">
        <v>2.71581</v>
      </c>
      <c r="EA474">
        <v>0.192576</v>
      </c>
      <c r="EB474">
        <v>0.19619</v>
      </c>
      <c r="EC474">
        <v>0.08977300000000001</v>
      </c>
      <c r="ED474">
        <v>0.0785227</v>
      </c>
      <c r="EE474">
        <v>25629.7</v>
      </c>
      <c r="EF474">
        <v>25646.1</v>
      </c>
      <c r="EG474">
        <v>29492</v>
      </c>
      <c r="EH474">
        <v>29499.4</v>
      </c>
      <c r="EI474">
        <v>35584.1</v>
      </c>
      <c r="EJ474">
        <v>36143.8</v>
      </c>
      <c r="EK474">
        <v>41561.6</v>
      </c>
      <c r="EL474">
        <v>42034.1</v>
      </c>
      <c r="EM474">
        <v>1.97103</v>
      </c>
      <c r="EN474">
        <v>1.94112</v>
      </c>
      <c r="EO474">
        <v>0.11649</v>
      </c>
      <c r="EP474">
        <v>0</v>
      </c>
      <c r="EQ474">
        <v>23.1232</v>
      </c>
      <c r="ER474">
        <v>999.9</v>
      </c>
      <c r="ES474">
        <v>40.9</v>
      </c>
      <c r="ET474">
        <v>28.4</v>
      </c>
      <c r="EU474">
        <v>17.3815</v>
      </c>
      <c r="EV474">
        <v>63.0235</v>
      </c>
      <c r="EW474">
        <v>33.2812</v>
      </c>
      <c r="EX474">
        <v>1</v>
      </c>
      <c r="EY474">
        <v>-0.163968</v>
      </c>
      <c r="EZ474">
        <v>1.75694</v>
      </c>
      <c r="FA474">
        <v>20.3773</v>
      </c>
      <c r="FB474">
        <v>5.21924</v>
      </c>
      <c r="FC474">
        <v>12.0099</v>
      </c>
      <c r="FD474">
        <v>4.99</v>
      </c>
      <c r="FE474">
        <v>3.28865</v>
      </c>
      <c r="FF474">
        <v>9999</v>
      </c>
      <c r="FG474">
        <v>9999</v>
      </c>
      <c r="FH474">
        <v>9999</v>
      </c>
      <c r="FI474">
        <v>268.2</v>
      </c>
      <c r="FJ474">
        <v>1.86695</v>
      </c>
      <c r="FK474">
        <v>1.86612</v>
      </c>
      <c r="FL474">
        <v>1.86554</v>
      </c>
      <c r="FM474">
        <v>1.86551</v>
      </c>
      <c r="FN474">
        <v>1.86733</v>
      </c>
      <c r="FO474">
        <v>1.86981</v>
      </c>
      <c r="FP474">
        <v>1.86849</v>
      </c>
      <c r="FQ474">
        <v>1.86996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-5.25</v>
      </c>
      <c r="GF474">
        <v>-0.1368</v>
      </c>
      <c r="GG474">
        <v>-1.924539205026614</v>
      </c>
      <c r="GH474">
        <v>-0.003472570976848066</v>
      </c>
      <c r="GI474">
        <v>7.724417303660118E-07</v>
      </c>
      <c r="GJ474">
        <v>-2.052396271755168E-10</v>
      </c>
      <c r="GK474">
        <v>-0.1837585470287317</v>
      </c>
      <c r="GL474">
        <v>-0.01104087791735834</v>
      </c>
      <c r="GM474">
        <v>0.001110027317673367</v>
      </c>
      <c r="GN474">
        <v>-2.007286811265012E-05</v>
      </c>
      <c r="GO474">
        <v>4</v>
      </c>
      <c r="GP474">
        <v>2317</v>
      </c>
      <c r="GQ474">
        <v>1</v>
      </c>
      <c r="GR474">
        <v>22</v>
      </c>
      <c r="GS474">
        <v>8700.1</v>
      </c>
      <c r="GT474">
        <v>8700.200000000001</v>
      </c>
      <c r="GU474">
        <v>2.45483</v>
      </c>
      <c r="GV474">
        <v>2.18872</v>
      </c>
      <c r="GW474">
        <v>1.39648</v>
      </c>
      <c r="GX474">
        <v>2.33521</v>
      </c>
      <c r="GY474">
        <v>1.49536</v>
      </c>
      <c r="GZ474">
        <v>2.40479</v>
      </c>
      <c r="HA474">
        <v>32.6204</v>
      </c>
      <c r="HB474">
        <v>15.8745</v>
      </c>
      <c r="HC474">
        <v>18</v>
      </c>
      <c r="HD474">
        <v>517.816</v>
      </c>
      <c r="HE474">
        <v>454.728</v>
      </c>
      <c r="HF474">
        <v>21.1275</v>
      </c>
      <c r="HG474">
        <v>25.3597</v>
      </c>
      <c r="HH474">
        <v>30</v>
      </c>
      <c r="HI474">
        <v>25.3931</v>
      </c>
      <c r="HJ474">
        <v>25.3457</v>
      </c>
      <c r="HK474">
        <v>49.1677</v>
      </c>
      <c r="HL474">
        <v>10.405</v>
      </c>
      <c r="HM474">
        <v>30.2845</v>
      </c>
      <c r="HN474">
        <v>21.1177</v>
      </c>
      <c r="HO474">
        <v>1236.03</v>
      </c>
      <c r="HP474">
        <v>15.642</v>
      </c>
      <c r="HQ474">
        <v>100.881</v>
      </c>
      <c r="HR474">
        <v>100.955</v>
      </c>
    </row>
    <row r="475" spans="1:226">
      <c r="A475">
        <v>459</v>
      </c>
      <c r="B475">
        <v>1664381333.6</v>
      </c>
      <c r="C475">
        <v>5128.599999904633</v>
      </c>
      <c r="D475" t="s">
        <v>1284</v>
      </c>
      <c r="E475" t="s">
        <v>1285</v>
      </c>
      <c r="F475">
        <v>5</v>
      </c>
      <c r="G475" t="s">
        <v>1137</v>
      </c>
      <c r="H475" t="s">
        <v>354</v>
      </c>
      <c r="I475">
        <v>1664381325.814285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1245.484523434715</v>
      </c>
      <c r="AK475">
        <v>1196.898121212121</v>
      </c>
      <c r="AL475">
        <v>3.302059387154034</v>
      </c>
      <c r="AM475">
        <v>64.68580129579048</v>
      </c>
      <c r="AN475">
        <f>(AP475 - AO475 + BO475*1E3/(8.314*(BQ475+273.15)) * AR475/BN475 * AQ475) * BN475/(100*BB475) * 1000/(1000 - AP475)</f>
        <v>0</v>
      </c>
      <c r="AO475">
        <v>15.56325267482037</v>
      </c>
      <c r="AP475">
        <v>18.20013818181819</v>
      </c>
      <c r="AQ475">
        <v>-4.108778206792968E-05</v>
      </c>
      <c r="AR475">
        <v>104.0483672681658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1664381325.814285</v>
      </c>
      <c r="BH475">
        <v>1151.371071428571</v>
      </c>
      <c r="BI475">
        <v>1210.793214285715</v>
      </c>
      <c r="BJ475">
        <v>18.20093571428572</v>
      </c>
      <c r="BK475">
        <v>15.48880357142857</v>
      </c>
      <c r="BL475">
        <v>1156.596428571429</v>
      </c>
      <c r="BM475">
        <v>18.33767142857143</v>
      </c>
      <c r="BN475">
        <v>500.0646785714285</v>
      </c>
      <c r="BO475">
        <v>91.40402142857144</v>
      </c>
      <c r="BP475">
        <v>0.09999536071428572</v>
      </c>
      <c r="BQ475">
        <v>24.82198928571429</v>
      </c>
      <c r="BR475">
        <v>25.04667142857143</v>
      </c>
      <c r="BS475">
        <v>999.9000000000002</v>
      </c>
      <c r="BT475">
        <v>0</v>
      </c>
      <c r="BU475">
        <v>0</v>
      </c>
      <c r="BV475">
        <v>10001.47</v>
      </c>
      <c r="BW475">
        <v>0</v>
      </c>
      <c r="BX475">
        <v>7.871267499999999</v>
      </c>
      <c r="BY475">
        <v>-59.42150714285714</v>
      </c>
      <c r="BZ475">
        <v>1172.716428571429</v>
      </c>
      <c r="CA475">
        <v>1229.841785714286</v>
      </c>
      <c r="CB475">
        <v>2.7121225</v>
      </c>
      <c r="CC475">
        <v>1210.793214285715</v>
      </c>
      <c r="CD475">
        <v>15.48880357142857</v>
      </c>
      <c r="CE475">
        <v>1.663639642857143</v>
      </c>
      <c r="CF475">
        <v>1.41574</v>
      </c>
      <c r="CG475">
        <v>14.56125</v>
      </c>
      <c r="CH475">
        <v>12.08718214285714</v>
      </c>
      <c r="CI475">
        <v>2000.02</v>
      </c>
      <c r="CJ475">
        <v>0.9799958928571427</v>
      </c>
      <c r="CK475">
        <v>0.02000450357142857</v>
      </c>
      <c r="CL475">
        <v>0</v>
      </c>
      <c r="CM475">
        <v>733.2484642857141</v>
      </c>
      <c r="CN475">
        <v>5.00097</v>
      </c>
      <c r="CO475">
        <v>14609.45714285714</v>
      </c>
      <c r="CP475">
        <v>16707.725</v>
      </c>
      <c r="CQ475">
        <v>38.05757142857142</v>
      </c>
      <c r="CR475">
        <v>38.6915</v>
      </c>
      <c r="CS475">
        <v>38.06424999999999</v>
      </c>
      <c r="CT475">
        <v>38.26771428571429</v>
      </c>
      <c r="CU475">
        <v>38.48875</v>
      </c>
      <c r="CV475">
        <v>1955.11</v>
      </c>
      <c r="CW475">
        <v>39.91</v>
      </c>
      <c r="CX475">
        <v>0</v>
      </c>
      <c r="CY475">
        <v>1664381337.4</v>
      </c>
      <c r="CZ475">
        <v>0</v>
      </c>
      <c r="DA475">
        <v>0</v>
      </c>
      <c r="DB475" t="s">
        <v>356</v>
      </c>
      <c r="DC475">
        <v>1663859321.1</v>
      </c>
      <c r="DD475">
        <v>1663859315.6</v>
      </c>
      <c r="DE475">
        <v>0</v>
      </c>
      <c r="DF475">
        <v>0.196</v>
      </c>
      <c r="DG475">
        <v>-0.001</v>
      </c>
      <c r="DH475">
        <v>-5.941</v>
      </c>
      <c r="DI475">
        <v>-0.174</v>
      </c>
      <c r="DJ475">
        <v>1500</v>
      </c>
      <c r="DK475">
        <v>17</v>
      </c>
      <c r="DL475">
        <v>0.13</v>
      </c>
      <c r="DM475">
        <v>0.04</v>
      </c>
      <c r="DN475">
        <v>-59.5504225</v>
      </c>
      <c r="DO475">
        <v>4.122813883677447</v>
      </c>
      <c r="DP475">
        <v>0.4579629534621223</v>
      </c>
      <c r="DQ475">
        <v>0</v>
      </c>
      <c r="DR475">
        <v>2.74135325</v>
      </c>
      <c r="DS475">
        <v>-0.7560039399624852</v>
      </c>
      <c r="DT475">
        <v>0.07334440119693866</v>
      </c>
      <c r="DU475">
        <v>0</v>
      </c>
      <c r="DV475">
        <v>0</v>
      </c>
      <c r="DW475">
        <v>2</v>
      </c>
      <c r="DX475" t="s">
        <v>357</v>
      </c>
      <c r="DY475">
        <v>2.98474</v>
      </c>
      <c r="DZ475">
        <v>2.71562</v>
      </c>
      <c r="EA475">
        <v>0.194259</v>
      </c>
      <c r="EB475">
        <v>0.19785</v>
      </c>
      <c r="EC475">
        <v>0.0897574</v>
      </c>
      <c r="ED475">
        <v>0.0787887</v>
      </c>
      <c r="EE475">
        <v>25577.3</v>
      </c>
      <c r="EF475">
        <v>25592.6</v>
      </c>
      <c r="EG475">
        <v>29493</v>
      </c>
      <c r="EH475">
        <v>29498.8</v>
      </c>
      <c r="EI475">
        <v>35585.6</v>
      </c>
      <c r="EJ475">
        <v>36132.9</v>
      </c>
      <c r="EK475">
        <v>41562.6</v>
      </c>
      <c r="EL475">
        <v>42033.7</v>
      </c>
      <c r="EM475">
        <v>1.97127</v>
      </c>
      <c r="EN475">
        <v>1.94118</v>
      </c>
      <c r="EO475">
        <v>0.121556</v>
      </c>
      <c r="EP475">
        <v>0</v>
      </c>
      <c r="EQ475">
        <v>23.1179</v>
      </c>
      <c r="ER475">
        <v>999.9</v>
      </c>
      <c r="ES475">
        <v>40.9</v>
      </c>
      <c r="ET475">
        <v>28.4</v>
      </c>
      <c r="EU475">
        <v>17.3794</v>
      </c>
      <c r="EV475">
        <v>62.8835</v>
      </c>
      <c r="EW475">
        <v>33.1811</v>
      </c>
      <c r="EX475">
        <v>1</v>
      </c>
      <c r="EY475">
        <v>-0.164187</v>
      </c>
      <c r="EZ475">
        <v>1.79869</v>
      </c>
      <c r="FA475">
        <v>20.377</v>
      </c>
      <c r="FB475">
        <v>5.21879</v>
      </c>
      <c r="FC475">
        <v>12.0099</v>
      </c>
      <c r="FD475">
        <v>4.98985</v>
      </c>
      <c r="FE475">
        <v>3.28863</v>
      </c>
      <c r="FF475">
        <v>9999</v>
      </c>
      <c r="FG475">
        <v>9999</v>
      </c>
      <c r="FH475">
        <v>9999</v>
      </c>
      <c r="FI475">
        <v>268.2</v>
      </c>
      <c r="FJ475">
        <v>1.86698</v>
      </c>
      <c r="FK475">
        <v>1.8661</v>
      </c>
      <c r="FL475">
        <v>1.86552</v>
      </c>
      <c r="FM475">
        <v>1.86549</v>
      </c>
      <c r="FN475">
        <v>1.86732</v>
      </c>
      <c r="FO475">
        <v>1.86981</v>
      </c>
      <c r="FP475">
        <v>1.86847</v>
      </c>
      <c r="FQ475">
        <v>1.86996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-5.29</v>
      </c>
      <c r="GF475">
        <v>-0.1367</v>
      </c>
      <c r="GG475">
        <v>-1.924539205026614</v>
      </c>
      <c r="GH475">
        <v>-0.003472570976848066</v>
      </c>
      <c r="GI475">
        <v>7.724417303660118E-07</v>
      </c>
      <c r="GJ475">
        <v>-2.052396271755168E-10</v>
      </c>
      <c r="GK475">
        <v>-0.1837585470287317</v>
      </c>
      <c r="GL475">
        <v>-0.01104087791735834</v>
      </c>
      <c r="GM475">
        <v>0.001110027317673367</v>
      </c>
      <c r="GN475">
        <v>-2.007286811265012E-05</v>
      </c>
      <c r="GO475">
        <v>4</v>
      </c>
      <c r="GP475">
        <v>2317</v>
      </c>
      <c r="GQ475">
        <v>1</v>
      </c>
      <c r="GR475">
        <v>22</v>
      </c>
      <c r="GS475">
        <v>8700.200000000001</v>
      </c>
      <c r="GT475">
        <v>8700.299999999999</v>
      </c>
      <c r="GU475">
        <v>2.48413</v>
      </c>
      <c r="GV475">
        <v>2.19116</v>
      </c>
      <c r="GW475">
        <v>1.39648</v>
      </c>
      <c r="GX475">
        <v>2.33276</v>
      </c>
      <c r="GY475">
        <v>1.49536</v>
      </c>
      <c r="GZ475">
        <v>2.44141</v>
      </c>
      <c r="HA475">
        <v>32.6204</v>
      </c>
      <c r="HB475">
        <v>15.8657</v>
      </c>
      <c r="HC475">
        <v>18</v>
      </c>
      <c r="HD475">
        <v>517.9640000000001</v>
      </c>
      <c r="HE475">
        <v>454.757</v>
      </c>
      <c r="HF475">
        <v>21.0961</v>
      </c>
      <c r="HG475">
        <v>25.3587</v>
      </c>
      <c r="HH475">
        <v>30</v>
      </c>
      <c r="HI475">
        <v>25.3915</v>
      </c>
      <c r="HJ475">
        <v>25.3456</v>
      </c>
      <c r="HK475">
        <v>49.7455</v>
      </c>
      <c r="HL475">
        <v>10.132</v>
      </c>
      <c r="HM475">
        <v>30.6672</v>
      </c>
      <c r="HN475">
        <v>21.0715</v>
      </c>
      <c r="HO475">
        <v>1256.07</v>
      </c>
      <c r="HP475">
        <v>15.7253</v>
      </c>
      <c r="HQ475">
        <v>100.884</v>
      </c>
      <c r="HR475">
        <v>100.953</v>
      </c>
    </row>
    <row r="476" spans="1:226">
      <c r="A476">
        <v>460</v>
      </c>
      <c r="B476">
        <v>1664381338.6</v>
      </c>
      <c r="C476">
        <v>5133.599999904633</v>
      </c>
      <c r="D476" t="s">
        <v>1286</v>
      </c>
      <c r="E476" t="s">
        <v>1287</v>
      </c>
      <c r="F476">
        <v>5</v>
      </c>
      <c r="G476" t="s">
        <v>1137</v>
      </c>
      <c r="H476" t="s">
        <v>354</v>
      </c>
      <c r="I476">
        <v>1664381331.1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1262.550756069275</v>
      </c>
      <c r="AK476">
        <v>1213.714363636363</v>
      </c>
      <c r="AL476">
        <v>3.368613625610163</v>
      </c>
      <c r="AM476">
        <v>64.68580129579048</v>
      </c>
      <c r="AN476">
        <f>(AP476 - AO476 + BO476*1E3/(8.314*(BQ476+273.15)) * AR476/BN476 * AQ476) * BN476/(100*BB476) * 1000/(1000 - AP476)</f>
        <v>0</v>
      </c>
      <c r="AO476">
        <v>15.67515987084598</v>
      </c>
      <c r="AP476">
        <v>18.20555212121212</v>
      </c>
      <c r="AQ476">
        <v>5.482284476456253E-05</v>
      </c>
      <c r="AR476">
        <v>104.0483672681658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1664381331.1</v>
      </c>
      <c r="BH476">
        <v>1168.691851851852</v>
      </c>
      <c r="BI476">
        <v>1227.859259259259</v>
      </c>
      <c r="BJ476">
        <v>18.20172592592592</v>
      </c>
      <c r="BK476">
        <v>15.57596296296296</v>
      </c>
      <c r="BL476">
        <v>1173.96</v>
      </c>
      <c r="BM476">
        <v>18.33845555555556</v>
      </c>
      <c r="BN476">
        <v>500.0551481481481</v>
      </c>
      <c r="BO476">
        <v>91.40449629629629</v>
      </c>
      <c r="BP476">
        <v>0.09997137037037038</v>
      </c>
      <c r="BQ476">
        <v>24.80609259259259</v>
      </c>
      <c r="BR476">
        <v>25.07827037037037</v>
      </c>
      <c r="BS476">
        <v>999.9000000000001</v>
      </c>
      <c r="BT476">
        <v>0</v>
      </c>
      <c r="BU476">
        <v>0</v>
      </c>
      <c r="BV476">
        <v>10005.45888888889</v>
      </c>
      <c r="BW476">
        <v>0</v>
      </c>
      <c r="BX476">
        <v>7.876552592592593</v>
      </c>
      <c r="BY476">
        <v>-59.16777407407407</v>
      </c>
      <c r="BZ476">
        <v>1190.358148148148</v>
      </c>
      <c r="CA476">
        <v>1247.287407407407</v>
      </c>
      <c r="CB476">
        <v>2.62575962962963</v>
      </c>
      <c r="CC476">
        <v>1227.859259259259</v>
      </c>
      <c r="CD476">
        <v>15.57596296296296</v>
      </c>
      <c r="CE476">
        <v>1.663720740740741</v>
      </c>
      <c r="CF476">
        <v>1.423713333333333</v>
      </c>
      <c r="CG476">
        <v>14.56201111111111</v>
      </c>
      <c r="CH476">
        <v>12.17241851851852</v>
      </c>
      <c r="CI476">
        <v>2000.02</v>
      </c>
      <c r="CJ476">
        <v>0.9799957777777777</v>
      </c>
      <c r="CK476">
        <v>0.02000461481481482</v>
      </c>
      <c r="CL476">
        <v>0</v>
      </c>
      <c r="CM476">
        <v>733.4182222222221</v>
      </c>
      <c r="CN476">
        <v>5.00097</v>
      </c>
      <c r="CO476">
        <v>14610.44814814815</v>
      </c>
      <c r="CP476">
        <v>16707.72592592593</v>
      </c>
      <c r="CQ476">
        <v>38.05051851851852</v>
      </c>
      <c r="CR476">
        <v>38.687</v>
      </c>
      <c r="CS476">
        <v>38.062</v>
      </c>
      <c r="CT476">
        <v>38.25459259259259</v>
      </c>
      <c r="CU476">
        <v>38.47199999999999</v>
      </c>
      <c r="CV476">
        <v>1955.11</v>
      </c>
      <c r="CW476">
        <v>39.91</v>
      </c>
      <c r="CX476">
        <v>0</v>
      </c>
      <c r="CY476">
        <v>1664381342.8</v>
      </c>
      <c r="CZ476">
        <v>0</v>
      </c>
      <c r="DA476">
        <v>0</v>
      </c>
      <c r="DB476" t="s">
        <v>356</v>
      </c>
      <c r="DC476">
        <v>1663859321.1</v>
      </c>
      <c r="DD476">
        <v>1663859315.6</v>
      </c>
      <c r="DE476">
        <v>0</v>
      </c>
      <c r="DF476">
        <v>0.196</v>
      </c>
      <c r="DG476">
        <v>-0.001</v>
      </c>
      <c r="DH476">
        <v>-5.941</v>
      </c>
      <c r="DI476">
        <v>-0.174</v>
      </c>
      <c r="DJ476">
        <v>1500</v>
      </c>
      <c r="DK476">
        <v>17</v>
      </c>
      <c r="DL476">
        <v>0.13</v>
      </c>
      <c r="DM476">
        <v>0.04</v>
      </c>
      <c r="DN476">
        <v>-59.413055</v>
      </c>
      <c r="DO476">
        <v>3.218388742964313</v>
      </c>
      <c r="DP476">
        <v>0.4190001228818435</v>
      </c>
      <c r="DQ476">
        <v>0</v>
      </c>
      <c r="DR476">
        <v>2.682869</v>
      </c>
      <c r="DS476">
        <v>-0.9062330206379084</v>
      </c>
      <c r="DT476">
        <v>0.08858459792198643</v>
      </c>
      <c r="DU476">
        <v>0</v>
      </c>
      <c r="DV476">
        <v>0</v>
      </c>
      <c r="DW476">
        <v>2</v>
      </c>
      <c r="DX476" t="s">
        <v>357</v>
      </c>
      <c r="DY476">
        <v>2.98461</v>
      </c>
      <c r="DZ476">
        <v>2.71565</v>
      </c>
      <c r="EA476">
        <v>0.195955</v>
      </c>
      <c r="EB476">
        <v>0.199501</v>
      </c>
      <c r="EC476">
        <v>0.0897887</v>
      </c>
      <c r="ED476">
        <v>0.07928830000000001</v>
      </c>
      <c r="EE476">
        <v>25523.6</v>
      </c>
      <c r="EF476">
        <v>25540.3</v>
      </c>
      <c r="EG476">
        <v>29493.1</v>
      </c>
      <c r="EH476">
        <v>29499.1</v>
      </c>
      <c r="EI476">
        <v>35584.6</v>
      </c>
      <c r="EJ476">
        <v>36113.5</v>
      </c>
      <c r="EK476">
        <v>41562.9</v>
      </c>
      <c r="EL476">
        <v>42034.2</v>
      </c>
      <c r="EM476">
        <v>1.97117</v>
      </c>
      <c r="EN476">
        <v>1.94165</v>
      </c>
      <c r="EO476">
        <v>0.122823</v>
      </c>
      <c r="EP476">
        <v>0</v>
      </c>
      <c r="EQ476">
        <v>23.1121</v>
      </c>
      <c r="ER476">
        <v>999.9</v>
      </c>
      <c r="ES476">
        <v>41.1</v>
      </c>
      <c r="ET476">
        <v>28.4</v>
      </c>
      <c r="EU476">
        <v>17.4649</v>
      </c>
      <c r="EV476">
        <v>62.9835</v>
      </c>
      <c r="EW476">
        <v>33.0729</v>
      </c>
      <c r="EX476">
        <v>1</v>
      </c>
      <c r="EY476">
        <v>-0.1636</v>
      </c>
      <c r="EZ476">
        <v>2.06355</v>
      </c>
      <c r="FA476">
        <v>20.3733</v>
      </c>
      <c r="FB476">
        <v>5.21804</v>
      </c>
      <c r="FC476">
        <v>12.0099</v>
      </c>
      <c r="FD476">
        <v>4.9894</v>
      </c>
      <c r="FE476">
        <v>3.28842</v>
      </c>
      <c r="FF476">
        <v>9999</v>
      </c>
      <c r="FG476">
        <v>9999</v>
      </c>
      <c r="FH476">
        <v>9999</v>
      </c>
      <c r="FI476">
        <v>268.2</v>
      </c>
      <c r="FJ476">
        <v>1.86699</v>
      </c>
      <c r="FK476">
        <v>1.86611</v>
      </c>
      <c r="FL476">
        <v>1.86553</v>
      </c>
      <c r="FM476">
        <v>1.86553</v>
      </c>
      <c r="FN476">
        <v>1.86734</v>
      </c>
      <c r="FO476">
        <v>1.86981</v>
      </c>
      <c r="FP476">
        <v>1.8685</v>
      </c>
      <c r="FQ476">
        <v>1.86996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-5.33</v>
      </c>
      <c r="GF476">
        <v>-0.1367</v>
      </c>
      <c r="GG476">
        <v>-1.924539205026614</v>
      </c>
      <c r="GH476">
        <v>-0.003472570976848066</v>
      </c>
      <c r="GI476">
        <v>7.724417303660118E-07</v>
      </c>
      <c r="GJ476">
        <v>-2.052396271755168E-10</v>
      </c>
      <c r="GK476">
        <v>-0.1837585470287317</v>
      </c>
      <c r="GL476">
        <v>-0.01104087791735834</v>
      </c>
      <c r="GM476">
        <v>0.001110027317673367</v>
      </c>
      <c r="GN476">
        <v>-2.007286811265012E-05</v>
      </c>
      <c r="GO476">
        <v>4</v>
      </c>
      <c r="GP476">
        <v>2317</v>
      </c>
      <c r="GQ476">
        <v>1</v>
      </c>
      <c r="GR476">
        <v>22</v>
      </c>
      <c r="GS476">
        <v>8700.299999999999</v>
      </c>
      <c r="GT476">
        <v>8700.4</v>
      </c>
      <c r="GU476">
        <v>2.50977</v>
      </c>
      <c r="GV476">
        <v>2.19238</v>
      </c>
      <c r="GW476">
        <v>1.39648</v>
      </c>
      <c r="GX476">
        <v>2.33398</v>
      </c>
      <c r="GY476">
        <v>1.49536</v>
      </c>
      <c r="GZ476">
        <v>2.45483</v>
      </c>
      <c r="HA476">
        <v>32.6204</v>
      </c>
      <c r="HB476">
        <v>15.8657</v>
      </c>
      <c r="HC476">
        <v>18</v>
      </c>
      <c r="HD476">
        <v>517.898</v>
      </c>
      <c r="HE476">
        <v>455.051</v>
      </c>
      <c r="HF476">
        <v>21.0454</v>
      </c>
      <c r="HG476">
        <v>25.3576</v>
      </c>
      <c r="HH476">
        <v>30.0004</v>
      </c>
      <c r="HI476">
        <v>25.3915</v>
      </c>
      <c r="HJ476">
        <v>25.3456</v>
      </c>
      <c r="HK476">
        <v>50.2483</v>
      </c>
      <c r="HL476">
        <v>9.85557</v>
      </c>
      <c r="HM476">
        <v>31.0628</v>
      </c>
      <c r="HN476">
        <v>20.957</v>
      </c>
      <c r="HO476">
        <v>1269.45</v>
      </c>
      <c r="HP476">
        <v>15.922</v>
      </c>
      <c r="HQ476">
        <v>100.885</v>
      </c>
      <c r="HR476">
        <v>100.955</v>
      </c>
    </row>
    <row r="477" spans="1:226">
      <c r="A477">
        <v>461</v>
      </c>
      <c r="B477">
        <v>1664381343.6</v>
      </c>
      <c r="C477">
        <v>5138.599999904633</v>
      </c>
      <c r="D477" t="s">
        <v>1288</v>
      </c>
      <c r="E477" t="s">
        <v>1289</v>
      </c>
      <c r="F477">
        <v>5</v>
      </c>
      <c r="G477" t="s">
        <v>1137</v>
      </c>
      <c r="H477" t="s">
        <v>354</v>
      </c>
      <c r="I477">
        <v>1664381335.814285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1279.533432548147</v>
      </c>
      <c r="AK477">
        <v>1230.571818181818</v>
      </c>
      <c r="AL477">
        <v>3.369758022094081</v>
      </c>
      <c r="AM477">
        <v>64.68580129579048</v>
      </c>
      <c r="AN477">
        <f>(AP477 - AO477 + BO477*1E3/(8.314*(BQ477+273.15)) * AR477/BN477 * AQ477) * BN477/(100*BB477) * 1000/(1000 - AP477)</f>
        <v>0</v>
      </c>
      <c r="AO477">
        <v>15.76882754626796</v>
      </c>
      <c r="AP477">
        <v>18.22843454545454</v>
      </c>
      <c r="AQ477">
        <v>0.003848291631835006</v>
      </c>
      <c r="AR477">
        <v>104.0483672681658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1664381335.814285</v>
      </c>
      <c r="BH477">
        <v>1184.117142857143</v>
      </c>
      <c r="BI477">
        <v>1243.328214285714</v>
      </c>
      <c r="BJ477">
        <v>18.20769642857143</v>
      </c>
      <c r="BK477">
        <v>15.66488571428571</v>
      </c>
      <c r="BL477">
        <v>1189.424285714286</v>
      </c>
      <c r="BM477">
        <v>18.34436071428572</v>
      </c>
      <c r="BN477">
        <v>500.0676071428571</v>
      </c>
      <c r="BO477">
        <v>91.40442499999999</v>
      </c>
      <c r="BP477">
        <v>0.1000035857142857</v>
      </c>
      <c r="BQ477">
        <v>24.7907</v>
      </c>
      <c r="BR477">
        <v>25.11264642857142</v>
      </c>
      <c r="BS477">
        <v>999.9000000000002</v>
      </c>
      <c r="BT477">
        <v>0</v>
      </c>
      <c r="BU477">
        <v>0</v>
      </c>
      <c r="BV477">
        <v>10005.285</v>
      </c>
      <c r="BW477">
        <v>0</v>
      </c>
      <c r="BX477">
        <v>7.880198571428571</v>
      </c>
      <c r="BY477">
        <v>-59.21161785714285</v>
      </c>
      <c r="BZ477">
        <v>1206.076428571429</v>
      </c>
      <c r="CA477">
        <v>1263.115714285714</v>
      </c>
      <c r="CB477">
        <v>2.542809285714286</v>
      </c>
      <c r="CC477">
        <v>1243.328214285714</v>
      </c>
      <c r="CD477">
        <v>15.66488571428571</v>
      </c>
      <c r="CE477">
        <v>1.664264285714286</v>
      </c>
      <c r="CF477">
        <v>1.431839642857143</v>
      </c>
      <c r="CG477">
        <v>14.56706785714286</v>
      </c>
      <c r="CH477">
        <v>12.25887142857143</v>
      </c>
      <c r="CI477">
        <v>2000.003214285715</v>
      </c>
      <c r="CJ477">
        <v>0.9799955714285714</v>
      </c>
      <c r="CK477">
        <v>0.02000481428571429</v>
      </c>
      <c r="CL477">
        <v>0</v>
      </c>
      <c r="CM477">
        <v>733.5540357142855</v>
      </c>
      <c r="CN477">
        <v>5.00097</v>
      </c>
      <c r="CO477">
        <v>14611.43214285714</v>
      </c>
      <c r="CP477">
        <v>16707.58571428572</v>
      </c>
      <c r="CQ477">
        <v>38.03542857142857</v>
      </c>
      <c r="CR477">
        <v>38.68478571428572</v>
      </c>
      <c r="CS477">
        <v>38.062</v>
      </c>
      <c r="CT477">
        <v>38.2455</v>
      </c>
      <c r="CU477">
        <v>38.45274999999999</v>
      </c>
      <c r="CV477">
        <v>1955.093214285714</v>
      </c>
      <c r="CW477">
        <v>39.91</v>
      </c>
      <c r="CX477">
        <v>0</v>
      </c>
      <c r="CY477">
        <v>1664381347.6</v>
      </c>
      <c r="CZ477">
        <v>0</v>
      </c>
      <c r="DA477">
        <v>0</v>
      </c>
      <c r="DB477" t="s">
        <v>356</v>
      </c>
      <c r="DC477">
        <v>1663859321.1</v>
      </c>
      <c r="DD477">
        <v>1663859315.6</v>
      </c>
      <c r="DE477">
        <v>0</v>
      </c>
      <c r="DF477">
        <v>0.196</v>
      </c>
      <c r="DG477">
        <v>-0.001</v>
      </c>
      <c r="DH477">
        <v>-5.941</v>
      </c>
      <c r="DI477">
        <v>-0.174</v>
      </c>
      <c r="DJ477">
        <v>1500</v>
      </c>
      <c r="DK477">
        <v>17</v>
      </c>
      <c r="DL477">
        <v>0.13</v>
      </c>
      <c r="DM477">
        <v>0.04</v>
      </c>
      <c r="DN477">
        <v>-59.25718292682928</v>
      </c>
      <c r="DO477">
        <v>0.2210487804875421</v>
      </c>
      <c r="DP477">
        <v>0.2704241879267165</v>
      </c>
      <c r="DQ477">
        <v>0</v>
      </c>
      <c r="DR477">
        <v>2.597742926829268</v>
      </c>
      <c r="DS477">
        <v>-1.070700418118468</v>
      </c>
      <c r="DT477">
        <v>0.1064576347029917</v>
      </c>
      <c r="DU477">
        <v>0</v>
      </c>
      <c r="DV477">
        <v>0</v>
      </c>
      <c r="DW477">
        <v>2</v>
      </c>
      <c r="DX477" t="s">
        <v>357</v>
      </c>
      <c r="DY477">
        <v>2.98461</v>
      </c>
      <c r="DZ477">
        <v>2.71562</v>
      </c>
      <c r="EA477">
        <v>0.197648</v>
      </c>
      <c r="EB477">
        <v>0.201168</v>
      </c>
      <c r="EC477">
        <v>0.0898653</v>
      </c>
      <c r="ED477">
        <v>0.07955959999999999</v>
      </c>
      <c r="EE477">
        <v>25469.7</v>
      </c>
      <c r="EF477">
        <v>25486.9</v>
      </c>
      <c r="EG477">
        <v>29492.9</v>
      </c>
      <c r="EH477">
        <v>29498.8</v>
      </c>
      <c r="EI477">
        <v>35581.4</v>
      </c>
      <c r="EJ477">
        <v>36102.2</v>
      </c>
      <c r="EK477">
        <v>41562.7</v>
      </c>
      <c r="EL477">
        <v>42033.6</v>
      </c>
      <c r="EM477">
        <v>1.97105</v>
      </c>
      <c r="EN477">
        <v>1.94205</v>
      </c>
      <c r="EO477">
        <v>0.123829</v>
      </c>
      <c r="EP477">
        <v>0</v>
      </c>
      <c r="EQ477">
        <v>23.1067</v>
      </c>
      <c r="ER477">
        <v>999.9</v>
      </c>
      <c r="ES477">
        <v>41.1</v>
      </c>
      <c r="ET477">
        <v>28.5</v>
      </c>
      <c r="EU477">
        <v>17.5677</v>
      </c>
      <c r="EV477">
        <v>63.0235</v>
      </c>
      <c r="EW477">
        <v>33.0849</v>
      </c>
      <c r="EX477">
        <v>1</v>
      </c>
      <c r="EY477">
        <v>-0.162779</v>
      </c>
      <c r="EZ477">
        <v>2.3367</v>
      </c>
      <c r="FA477">
        <v>20.3701</v>
      </c>
      <c r="FB477">
        <v>5.21894</v>
      </c>
      <c r="FC477">
        <v>12.0099</v>
      </c>
      <c r="FD477">
        <v>4.99</v>
      </c>
      <c r="FE477">
        <v>3.28858</v>
      </c>
      <c r="FF477">
        <v>9999</v>
      </c>
      <c r="FG477">
        <v>9999</v>
      </c>
      <c r="FH477">
        <v>9999</v>
      </c>
      <c r="FI477">
        <v>268.2</v>
      </c>
      <c r="FJ477">
        <v>1.86698</v>
      </c>
      <c r="FK477">
        <v>1.8661</v>
      </c>
      <c r="FL477">
        <v>1.86553</v>
      </c>
      <c r="FM477">
        <v>1.86553</v>
      </c>
      <c r="FN477">
        <v>1.86733</v>
      </c>
      <c r="FO477">
        <v>1.86981</v>
      </c>
      <c r="FP477">
        <v>1.86846</v>
      </c>
      <c r="FQ477">
        <v>1.86996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-5.37</v>
      </c>
      <c r="GF477">
        <v>-0.1364</v>
      </c>
      <c r="GG477">
        <v>-1.924539205026614</v>
      </c>
      <c r="GH477">
        <v>-0.003472570976848066</v>
      </c>
      <c r="GI477">
        <v>7.724417303660118E-07</v>
      </c>
      <c r="GJ477">
        <v>-2.052396271755168E-10</v>
      </c>
      <c r="GK477">
        <v>-0.1837585470287317</v>
      </c>
      <c r="GL477">
        <v>-0.01104087791735834</v>
      </c>
      <c r="GM477">
        <v>0.001110027317673367</v>
      </c>
      <c r="GN477">
        <v>-2.007286811265012E-05</v>
      </c>
      <c r="GO477">
        <v>4</v>
      </c>
      <c r="GP477">
        <v>2317</v>
      </c>
      <c r="GQ477">
        <v>1</v>
      </c>
      <c r="GR477">
        <v>22</v>
      </c>
      <c r="GS477">
        <v>8700.4</v>
      </c>
      <c r="GT477">
        <v>8700.5</v>
      </c>
      <c r="GU477">
        <v>2.53784</v>
      </c>
      <c r="GV477">
        <v>2.18628</v>
      </c>
      <c r="GW477">
        <v>1.39648</v>
      </c>
      <c r="GX477">
        <v>2.33276</v>
      </c>
      <c r="GY477">
        <v>1.49536</v>
      </c>
      <c r="GZ477">
        <v>2.45605</v>
      </c>
      <c r="HA477">
        <v>32.6204</v>
      </c>
      <c r="HB477">
        <v>15.8657</v>
      </c>
      <c r="HC477">
        <v>18</v>
      </c>
      <c r="HD477">
        <v>517.817</v>
      </c>
      <c r="HE477">
        <v>455.298</v>
      </c>
      <c r="HF477">
        <v>20.9305</v>
      </c>
      <c r="HG477">
        <v>25.3576</v>
      </c>
      <c r="HH477">
        <v>30.0007</v>
      </c>
      <c r="HI477">
        <v>25.3915</v>
      </c>
      <c r="HJ477">
        <v>25.3456</v>
      </c>
      <c r="HK477">
        <v>50.8244</v>
      </c>
      <c r="HL477">
        <v>9.20105</v>
      </c>
      <c r="HM477">
        <v>31.4564</v>
      </c>
      <c r="HN477">
        <v>20.8236</v>
      </c>
      <c r="HO477">
        <v>1289.5</v>
      </c>
      <c r="HP477">
        <v>16.0333</v>
      </c>
      <c r="HQ477">
        <v>100.884</v>
      </c>
      <c r="HR477">
        <v>100.953</v>
      </c>
    </row>
    <row r="478" spans="1:226">
      <c r="A478">
        <v>462</v>
      </c>
      <c r="B478">
        <v>1664381348.6</v>
      </c>
      <c r="C478">
        <v>5143.599999904633</v>
      </c>
      <c r="D478" t="s">
        <v>1290</v>
      </c>
      <c r="E478" t="s">
        <v>1291</v>
      </c>
      <c r="F478">
        <v>5</v>
      </c>
      <c r="G478" t="s">
        <v>1137</v>
      </c>
      <c r="H478" t="s">
        <v>354</v>
      </c>
      <c r="I478">
        <v>1664381341.1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1296.993959620747</v>
      </c>
      <c r="AK478">
        <v>1247.831515151515</v>
      </c>
      <c r="AL478">
        <v>3.462552681957486</v>
      </c>
      <c r="AM478">
        <v>64.68580129579048</v>
      </c>
      <c r="AN478">
        <f>(AP478 - AO478 + BO478*1E3/(8.314*(BQ478+273.15)) * AR478/BN478 * AQ478) * BN478/(100*BB478) * 1000/(1000 - AP478)</f>
        <v>0</v>
      </c>
      <c r="AO478">
        <v>15.88910196973767</v>
      </c>
      <c r="AP478">
        <v>18.25061454545454</v>
      </c>
      <c r="AQ478">
        <v>0.001169739354086153</v>
      </c>
      <c r="AR478">
        <v>104.0483672681658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1664381341.1</v>
      </c>
      <c r="BH478">
        <v>1201.601851851852</v>
      </c>
      <c r="BI478">
        <v>1261.037037037037</v>
      </c>
      <c r="BJ478">
        <v>18.22025185185185</v>
      </c>
      <c r="BK478">
        <v>15.77851111111111</v>
      </c>
      <c r="BL478">
        <v>1206.952592592593</v>
      </c>
      <c r="BM478">
        <v>18.35678888888889</v>
      </c>
      <c r="BN478">
        <v>500.0630370370371</v>
      </c>
      <c r="BO478">
        <v>91.40417407407406</v>
      </c>
      <c r="BP478">
        <v>0.0999652111111111</v>
      </c>
      <c r="BQ478">
        <v>24.7716037037037</v>
      </c>
      <c r="BR478">
        <v>25.13426666666667</v>
      </c>
      <c r="BS478">
        <v>999.9000000000001</v>
      </c>
      <c r="BT478">
        <v>0</v>
      </c>
      <c r="BU478">
        <v>0</v>
      </c>
      <c r="BV478">
        <v>10001.73185185185</v>
      </c>
      <c r="BW478">
        <v>0</v>
      </c>
      <c r="BX478">
        <v>7.879414444444444</v>
      </c>
      <c r="BY478">
        <v>-59.43590740740741</v>
      </c>
      <c r="BZ478">
        <v>1223.901481481482</v>
      </c>
      <c r="CA478">
        <v>1281.254814814815</v>
      </c>
      <c r="CB478">
        <v>2.441741111111111</v>
      </c>
      <c r="CC478">
        <v>1261.037037037037</v>
      </c>
      <c r="CD478">
        <v>15.77851111111111</v>
      </c>
      <c r="CE478">
        <v>1.665406666666667</v>
      </c>
      <c r="CF478">
        <v>1.44222037037037</v>
      </c>
      <c r="CG478">
        <v>14.57768888888889</v>
      </c>
      <c r="CH478">
        <v>12.36875555555556</v>
      </c>
      <c r="CI478">
        <v>1999.992962962963</v>
      </c>
      <c r="CJ478">
        <v>0.9799955555555555</v>
      </c>
      <c r="CK478">
        <v>0.02000482962962963</v>
      </c>
      <c r="CL478">
        <v>0</v>
      </c>
      <c r="CM478">
        <v>733.4251111111114</v>
      </c>
      <c r="CN478">
        <v>5.00097</v>
      </c>
      <c r="CO478">
        <v>14609.27407407408</v>
      </c>
      <c r="CP478">
        <v>16707.5</v>
      </c>
      <c r="CQ478">
        <v>38.01837037037038</v>
      </c>
      <c r="CR478">
        <v>38.66862962962963</v>
      </c>
      <c r="CS478">
        <v>38.05511111111111</v>
      </c>
      <c r="CT478">
        <v>38.24066666666667</v>
      </c>
      <c r="CU478">
        <v>38.44166666666666</v>
      </c>
      <c r="CV478">
        <v>1955.082962962963</v>
      </c>
      <c r="CW478">
        <v>39.91</v>
      </c>
      <c r="CX478">
        <v>0</v>
      </c>
      <c r="CY478">
        <v>1664381352.4</v>
      </c>
      <c r="CZ478">
        <v>0</v>
      </c>
      <c r="DA478">
        <v>0</v>
      </c>
      <c r="DB478" t="s">
        <v>356</v>
      </c>
      <c r="DC478">
        <v>1663859321.1</v>
      </c>
      <c r="DD478">
        <v>1663859315.6</v>
      </c>
      <c r="DE478">
        <v>0</v>
      </c>
      <c r="DF478">
        <v>0.196</v>
      </c>
      <c r="DG478">
        <v>-0.001</v>
      </c>
      <c r="DH478">
        <v>-5.941</v>
      </c>
      <c r="DI478">
        <v>-0.174</v>
      </c>
      <c r="DJ478">
        <v>1500</v>
      </c>
      <c r="DK478">
        <v>17</v>
      </c>
      <c r="DL478">
        <v>0.13</v>
      </c>
      <c r="DM478">
        <v>0.04</v>
      </c>
      <c r="DN478">
        <v>-59.325455</v>
      </c>
      <c r="DO478">
        <v>-2.395918198874301</v>
      </c>
      <c r="DP478">
        <v>0.2396251061032633</v>
      </c>
      <c r="DQ478">
        <v>0</v>
      </c>
      <c r="DR478">
        <v>2.495627250000001</v>
      </c>
      <c r="DS478">
        <v>-1.122595609756104</v>
      </c>
      <c r="DT478">
        <v>0.1088233071310439</v>
      </c>
      <c r="DU478">
        <v>0</v>
      </c>
      <c r="DV478">
        <v>0</v>
      </c>
      <c r="DW478">
        <v>2</v>
      </c>
      <c r="DX478" t="s">
        <v>357</v>
      </c>
      <c r="DY478">
        <v>2.98461</v>
      </c>
      <c r="DZ478">
        <v>2.71574</v>
      </c>
      <c r="EA478">
        <v>0.199368</v>
      </c>
      <c r="EB478">
        <v>0.20284</v>
      </c>
      <c r="EC478">
        <v>0.0899474</v>
      </c>
      <c r="ED478">
        <v>0.0800935</v>
      </c>
      <c r="EE478">
        <v>25415.5</v>
      </c>
      <c r="EF478">
        <v>25433.7</v>
      </c>
      <c r="EG478">
        <v>29493.3</v>
      </c>
      <c r="EH478">
        <v>29498.8</v>
      </c>
      <c r="EI478">
        <v>35578.5</v>
      </c>
      <c r="EJ478">
        <v>36081.1</v>
      </c>
      <c r="EK478">
        <v>41563</v>
      </c>
      <c r="EL478">
        <v>42033.7</v>
      </c>
      <c r="EM478">
        <v>1.97073</v>
      </c>
      <c r="EN478">
        <v>1.94212</v>
      </c>
      <c r="EO478">
        <v>0.123382</v>
      </c>
      <c r="EP478">
        <v>0</v>
      </c>
      <c r="EQ478">
        <v>23.1024</v>
      </c>
      <c r="ER478">
        <v>999.9</v>
      </c>
      <c r="ES478">
        <v>41.2</v>
      </c>
      <c r="ET478">
        <v>28.5</v>
      </c>
      <c r="EU478">
        <v>17.6104</v>
      </c>
      <c r="EV478">
        <v>62.8535</v>
      </c>
      <c r="EW478">
        <v>32.8566</v>
      </c>
      <c r="EX478">
        <v>1</v>
      </c>
      <c r="EY478">
        <v>-0.161946</v>
      </c>
      <c r="EZ478">
        <v>2.54568</v>
      </c>
      <c r="FA478">
        <v>20.3668</v>
      </c>
      <c r="FB478">
        <v>5.21819</v>
      </c>
      <c r="FC478">
        <v>12.0099</v>
      </c>
      <c r="FD478">
        <v>4.9899</v>
      </c>
      <c r="FE478">
        <v>3.2885</v>
      </c>
      <c r="FF478">
        <v>9999</v>
      </c>
      <c r="FG478">
        <v>9999</v>
      </c>
      <c r="FH478">
        <v>9999</v>
      </c>
      <c r="FI478">
        <v>268.2</v>
      </c>
      <c r="FJ478">
        <v>1.86697</v>
      </c>
      <c r="FK478">
        <v>1.86612</v>
      </c>
      <c r="FL478">
        <v>1.86553</v>
      </c>
      <c r="FM478">
        <v>1.8655</v>
      </c>
      <c r="FN478">
        <v>1.86733</v>
      </c>
      <c r="FO478">
        <v>1.86981</v>
      </c>
      <c r="FP478">
        <v>1.86846</v>
      </c>
      <c r="FQ478">
        <v>1.86996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-5.41</v>
      </c>
      <c r="GF478">
        <v>-0.1362</v>
      </c>
      <c r="GG478">
        <v>-1.924539205026614</v>
      </c>
      <c r="GH478">
        <v>-0.003472570976848066</v>
      </c>
      <c r="GI478">
        <v>7.724417303660118E-07</v>
      </c>
      <c r="GJ478">
        <v>-2.052396271755168E-10</v>
      </c>
      <c r="GK478">
        <v>-0.1837585470287317</v>
      </c>
      <c r="GL478">
        <v>-0.01104087791735834</v>
      </c>
      <c r="GM478">
        <v>0.001110027317673367</v>
      </c>
      <c r="GN478">
        <v>-2.007286811265012E-05</v>
      </c>
      <c r="GO478">
        <v>4</v>
      </c>
      <c r="GP478">
        <v>2317</v>
      </c>
      <c r="GQ478">
        <v>1</v>
      </c>
      <c r="GR478">
        <v>22</v>
      </c>
      <c r="GS478">
        <v>8700.5</v>
      </c>
      <c r="GT478">
        <v>8700.5</v>
      </c>
      <c r="GU478">
        <v>2.56226</v>
      </c>
      <c r="GV478">
        <v>2.18628</v>
      </c>
      <c r="GW478">
        <v>1.39648</v>
      </c>
      <c r="GX478">
        <v>2.33398</v>
      </c>
      <c r="GY478">
        <v>1.49536</v>
      </c>
      <c r="GZ478">
        <v>2.45361</v>
      </c>
      <c r="HA478">
        <v>32.6204</v>
      </c>
      <c r="HB478">
        <v>15.8657</v>
      </c>
      <c r="HC478">
        <v>18</v>
      </c>
      <c r="HD478">
        <v>517.602</v>
      </c>
      <c r="HE478">
        <v>455.333</v>
      </c>
      <c r="HF478">
        <v>20.7879</v>
      </c>
      <c r="HG478">
        <v>25.3576</v>
      </c>
      <c r="HH478">
        <v>30.0007</v>
      </c>
      <c r="HI478">
        <v>25.391</v>
      </c>
      <c r="HJ478">
        <v>25.3441</v>
      </c>
      <c r="HK478">
        <v>51.3125</v>
      </c>
      <c r="HL478">
        <v>8.61642</v>
      </c>
      <c r="HM478">
        <v>31.8935</v>
      </c>
      <c r="HN478">
        <v>20.6828</v>
      </c>
      <c r="HO478">
        <v>1302.95</v>
      </c>
      <c r="HP478">
        <v>16.1293</v>
      </c>
      <c r="HQ478">
        <v>100.885</v>
      </c>
      <c r="HR478">
        <v>100.953</v>
      </c>
    </row>
    <row r="479" spans="1:226">
      <c r="A479">
        <v>463</v>
      </c>
      <c r="B479">
        <v>1664381353.6</v>
      </c>
      <c r="C479">
        <v>5148.599999904633</v>
      </c>
      <c r="D479" t="s">
        <v>1292</v>
      </c>
      <c r="E479" t="s">
        <v>1293</v>
      </c>
      <c r="F479">
        <v>5</v>
      </c>
      <c r="G479" t="s">
        <v>1137</v>
      </c>
      <c r="H479" t="s">
        <v>354</v>
      </c>
      <c r="I479">
        <v>1664381345.814285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1314.219994874904</v>
      </c>
      <c r="AK479">
        <v>1265.16496969697</v>
      </c>
      <c r="AL479">
        <v>3.459284841669882</v>
      </c>
      <c r="AM479">
        <v>64.68580129579048</v>
      </c>
      <c r="AN479">
        <f>(AP479 - AO479 + BO479*1E3/(8.314*(BQ479+273.15)) * AR479/BN479 * AQ479) * BN479/(100*BB479) * 1000/(1000 - AP479)</f>
        <v>0</v>
      </c>
      <c r="AO479">
        <v>16.05231463069935</v>
      </c>
      <c r="AP479">
        <v>18.29745333333333</v>
      </c>
      <c r="AQ479">
        <v>0.009386953326598793</v>
      </c>
      <c r="AR479">
        <v>104.0483672681658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1664381345.814285</v>
      </c>
      <c r="BH479">
        <v>1217.4025</v>
      </c>
      <c r="BI479">
        <v>1276.870714285714</v>
      </c>
      <c r="BJ479">
        <v>18.24435</v>
      </c>
      <c r="BK479">
        <v>15.89736785714286</v>
      </c>
      <c r="BL479">
        <v>1222.793571428572</v>
      </c>
      <c r="BM479">
        <v>18.38065714285714</v>
      </c>
      <c r="BN479">
        <v>500.0716785714285</v>
      </c>
      <c r="BO479">
        <v>91.40390357142857</v>
      </c>
      <c r="BP479">
        <v>0.1000208892857143</v>
      </c>
      <c r="BQ479">
        <v>24.75416071428571</v>
      </c>
      <c r="BR479">
        <v>25.132175</v>
      </c>
      <c r="BS479">
        <v>999.9000000000002</v>
      </c>
      <c r="BT479">
        <v>0</v>
      </c>
      <c r="BU479">
        <v>0</v>
      </c>
      <c r="BV479">
        <v>10000.75357142857</v>
      </c>
      <c r="BW479">
        <v>0</v>
      </c>
      <c r="BX479">
        <v>7.876485714285713</v>
      </c>
      <c r="BY479">
        <v>-59.46918214285715</v>
      </c>
      <c r="BZ479">
        <v>1240.026428571429</v>
      </c>
      <c r="CA479">
        <v>1297.499642857143</v>
      </c>
      <c r="CB479">
        <v>2.346969285714285</v>
      </c>
      <c r="CC479">
        <v>1276.870714285714</v>
      </c>
      <c r="CD479">
        <v>15.89736785714286</v>
      </c>
      <c r="CE479">
        <v>1.667603214285714</v>
      </c>
      <c r="CF479">
        <v>1.453081428571428</v>
      </c>
      <c r="CG479">
        <v>14.59809642857143</v>
      </c>
      <c r="CH479">
        <v>12.48281428571429</v>
      </c>
      <c r="CI479">
        <v>1999.993571428572</v>
      </c>
      <c r="CJ479">
        <v>0.9799956785714284</v>
      </c>
      <c r="CK479">
        <v>0.02000471071428572</v>
      </c>
      <c r="CL479">
        <v>0</v>
      </c>
      <c r="CM479">
        <v>733.1881071428571</v>
      </c>
      <c r="CN479">
        <v>5.00097</v>
      </c>
      <c r="CO479">
        <v>14605.4</v>
      </c>
      <c r="CP479">
        <v>16707.5</v>
      </c>
      <c r="CQ479">
        <v>38.00442857142857</v>
      </c>
      <c r="CR479">
        <v>38.65157142857142</v>
      </c>
      <c r="CS479">
        <v>38.04871428571429</v>
      </c>
      <c r="CT479">
        <v>38.2365</v>
      </c>
      <c r="CU479">
        <v>38.437</v>
      </c>
      <c r="CV479">
        <v>1955.083571428572</v>
      </c>
      <c r="CW479">
        <v>39.91</v>
      </c>
      <c r="CX479">
        <v>0</v>
      </c>
      <c r="CY479">
        <v>1664381357.8</v>
      </c>
      <c r="CZ479">
        <v>0</v>
      </c>
      <c r="DA479">
        <v>0</v>
      </c>
      <c r="DB479" t="s">
        <v>356</v>
      </c>
      <c r="DC479">
        <v>1663859321.1</v>
      </c>
      <c r="DD479">
        <v>1663859315.6</v>
      </c>
      <c r="DE479">
        <v>0</v>
      </c>
      <c r="DF479">
        <v>0.196</v>
      </c>
      <c r="DG479">
        <v>-0.001</v>
      </c>
      <c r="DH479">
        <v>-5.941</v>
      </c>
      <c r="DI479">
        <v>-0.174</v>
      </c>
      <c r="DJ479">
        <v>1500</v>
      </c>
      <c r="DK479">
        <v>17</v>
      </c>
      <c r="DL479">
        <v>0.13</v>
      </c>
      <c r="DM479">
        <v>0.04</v>
      </c>
      <c r="DN479">
        <v>-59.42598250000001</v>
      </c>
      <c r="DO479">
        <v>-0.7892071294559023</v>
      </c>
      <c r="DP479">
        <v>0.1640420264558752</v>
      </c>
      <c r="DQ479">
        <v>0</v>
      </c>
      <c r="DR479">
        <v>2.39339175</v>
      </c>
      <c r="DS479">
        <v>-1.19678983114447</v>
      </c>
      <c r="DT479">
        <v>0.1162728871424353</v>
      </c>
      <c r="DU479">
        <v>0</v>
      </c>
      <c r="DV479">
        <v>0</v>
      </c>
      <c r="DW479">
        <v>2</v>
      </c>
      <c r="DX479" t="s">
        <v>357</v>
      </c>
      <c r="DY479">
        <v>2.98477</v>
      </c>
      <c r="DZ479">
        <v>2.71562</v>
      </c>
      <c r="EA479">
        <v>0.20107</v>
      </c>
      <c r="EB479">
        <v>0.204465</v>
      </c>
      <c r="EC479">
        <v>0.0901197</v>
      </c>
      <c r="ED479">
        <v>0.08066769999999999</v>
      </c>
      <c r="EE479">
        <v>25361.2</v>
      </c>
      <c r="EF479">
        <v>25381.4</v>
      </c>
      <c r="EG479">
        <v>29492.9</v>
      </c>
      <c r="EH479">
        <v>29498.3</v>
      </c>
      <c r="EI479">
        <v>35571</v>
      </c>
      <c r="EJ479">
        <v>36057.5</v>
      </c>
      <c r="EK479">
        <v>41562.3</v>
      </c>
      <c r="EL479">
        <v>42032.8</v>
      </c>
      <c r="EM479">
        <v>1.97108</v>
      </c>
      <c r="EN479">
        <v>1.94245</v>
      </c>
      <c r="EO479">
        <v>0.122972</v>
      </c>
      <c r="EP479">
        <v>0</v>
      </c>
      <c r="EQ479">
        <v>23.097</v>
      </c>
      <c r="ER479">
        <v>999.9</v>
      </c>
      <c r="ES479">
        <v>41.4</v>
      </c>
      <c r="ET479">
        <v>28.4</v>
      </c>
      <c r="EU479">
        <v>17.5944</v>
      </c>
      <c r="EV479">
        <v>62.8335</v>
      </c>
      <c r="EW479">
        <v>32.9247</v>
      </c>
      <c r="EX479">
        <v>1</v>
      </c>
      <c r="EY479">
        <v>-0.161367</v>
      </c>
      <c r="EZ479">
        <v>2.64503</v>
      </c>
      <c r="FA479">
        <v>20.365</v>
      </c>
      <c r="FB479">
        <v>5.21849</v>
      </c>
      <c r="FC479">
        <v>12.0099</v>
      </c>
      <c r="FD479">
        <v>4.9902</v>
      </c>
      <c r="FE479">
        <v>3.2885</v>
      </c>
      <c r="FF479">
        <v>9999</v>
      </c>
      <c r="FG479">
        <v>9999</v>
      </c>
      <c r="FH479">
        <v>9999</v>
      </c>
      <c r="FI479">
        <v>268.2</v>
      </c>
      <c r="FJ479">
        <v>1.86694</v>
      </c>
      <c r="FK479">
        <v>1.86609</v>
      </c>
      <c r="FL479">
        <v>1.86552</v>
      </c>
      <c r="FM479">
        <v>1.86552</v>
      </c>
      <c r="FN479">
        <v>1.86734</v>
      </c>
      <c r="FO479">
        <v>1.86981</v>
      </c>
      <c r="FP479">
        <v>1.86848</v>
      </c>
      <c r="FQ479">
        <v>1.86996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-5.45</v>
      </c>
      <c r="GF479">
        <v>-0.1357</v>
      </c>
      <c r="GG479">
        <v>-1.924539205026614</v>
      </c>
      <c r="GH479">
        <v>-0.003472570976848066</v>
      </c>
      <c r="GI479">
        <v>7.724417303660118E-07</v>
      </c>
      <c r="GJ479">
        <v>-2.052396271755168E-10</v>
      </c>
      <c r="GK479">
        <v>-0.1837585470287317</v>
      </c>
      <c r="GL479">
        <v>-0.01104087791735834</v>
      </c>
      <c r="GM479">
        <v>0.001110027317673367</v>
      </c>
      <c r="GN479">
        <v>-2.007286811265012E-05</v>
      </c>
      <c r="GO479">
        <v>4</v>
      </c>
      <c r="GP479">
        <v>2317</v>
      </c>
      <c r="GQ479">
        <v>1</v>
      </c>
      <c r="GR479">
        <v>22</v>
      </c>
      <c r="GS479">
        <v>8700.5</v>
      </c>
      <c r="GT479">
        <v>8700.6</v>
      </c>
      <c r="GU479">
        <v>2.59155</v>
      </c>
      <c r="GV479">
        <v>2.1875</v>
      </c>
      <c r="GW479">
        <v>1.39648</v>
      </c>
      <c r="GX479">
        <v>2.33398</v>
      </c>
      <c r="GY479">
        <v>1.49536</v>
      </c>
      <c r="GZ479">
        <v>2.4646</v>
      </c>
      <c r="HA479">
        <v>32.6204</v>
      </c>
      <c r="HB479">
        <v>15.8569</v>
      </c>
      <c r="HC479">
        <v>18</v>
      </c>
      <c r="HD479">
        <v>517.814</v>
      </c>
      <c r="HE479">
        <v>455.528</v>
      </c>
      <c r="HF479">
        <v>20.6382</v>
      </c>
      <c r="HG479">
        <v>25.3576</v>
      </c>
      <c r="HH479">
        <v>30.0006</v>
      </c>
      <c r="HI479">
        <v>25.3894</v>
      </c>
      <c r="HJ479">
        <v>25.3435</v>
      </c>
      <c r="HK479">
        <v>51.8897</v>
      </c>
      <c r="HL479">
        <v>8.61642</v>
      </c>
      <c r="HM479">
        <v>32.2683</v>
      </c>
      <c r="HN479">
        <v>20.5545</v>
      </c>
      <c r="HO479">
        <v>1323.22</v>
      </c>
      <c r="HP479">
        <v>16.1843</v>
      </c>
      <c r="HQ479">
        <v>100.883</v>
      </c>
      <c r="HR479">
        <v>100.951</v>
      </c>
    </row>
    <row r="480" spans="1:226">
      <c r="A480">
        <v>464</v>
      </c>
      <c r="B480">
        <v>1664381358.6</v>
      </c>
      <c r="C480">
        <v>5153.599999904633</v>
      </c>
      <c r="D480" t="s">
        <v>1294</v>
      </c>
      <c r="E480" t="s">
        <v>1295</v>
      </c>
      <c r="F480">
        <v>5</v>
      </c>
      <c r="G480" t="s">
        <v>1137</v>
      </c>
      <c r="H480" t="s">
        <v>354</v>
      </c>
      <c r="I480">
        <v>1664381351.1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1331.647547953114</v>
      </c>
      <c r="AK480">
        <v>1282.485515151515</v>
      </c>
      <c r="AL480">
        <v>3.473631585395839</v>
      </c>
      <c r="AM480">
        <v>64.68580129579048</v>
      </c>
      <c r="AN480">
        <f>(AP480 - AO480 + BO480*1E3/(8.314*(BQ480+273.15)) * AR480/BN480 * AQ480) * BN480/(100*BB480) * 1000/(1000 - AP480)</f>
        <v>0</v>
      </c>
      <c r="AO480">
        <v>16.15413665480987</v>
      </c>
      <c r="AP480">
        <v>18.34770181818181</v>
      </c>
      <c r="AQ480">
        <v>0.01016851344439148</v>
      </c>
      <c r="AR480">
        <v>104.0483672681658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1664381351.1</v>
      </c>
      <c r="BH480">
        <v>1235.231851851852</v>
      </c>
      <c r="BI480">
        <v>1294.737407407407</v>
      </c>
      <c r="BJ480">
        <v>18.28211851851852</v>
      </c>
      <c r="BK480">
        <v>16.03042962962963</v>
      </c>
      <c r="BL480">
        <v>1240.666666666667</v>
      </c>
      <c r="BM480">
        <v>18.41808518518518</v>
      </c>
      <c r="BN480">
        <v>500.0587777777778</v>
      </c>
      <c r="BO480">
        <v>91.40374814814814</v>
      </c>
      <c r="BP480">
        <v>0.1000274703703704</v>
      </c>
      <c r="BQ480">
        <v>24.73146666666667</v>
      </c>
      <c r="BR480">
        <v>25.12461481481482</v>
      </c>
      <c r="BS480">
        <v>999.9000000000001</v>
      </c>
      <c r="BT480">
        <v>0</v>
      </c>
      <c r="BU480">
        <v>0</v>
      </c>
      <c r="BV480">
        <v>9996.575925925925</v>
      </c>
      <c r="BW480">
        <v>0</v>
      </c>
      <c r="BX480">
        <v>7.872858148148147</v>
      </c>
      <c r="BY480">
        <v>-59.50701481481482</v>
      </c>
      <c r="BZ480">
        <v>1258.234444444445</v>
      </c>
      <c r="CA480">
        <v>1315.832592592593</v>
      </c>
      <c r="CB480">
        <v>2.251684074074074</v>
      </c>
      <c r="CC480">
        <v>1294.737407407407</v>
      </c>
      <c r="CD480">
        <v>16.03042962962963</v>
      </c>
      <c r="CE480">
        <v>1.671053333333333</v>
      </c>
      <c r="CF480">
        <v>1.465241481481482</v>
      </c>
      <c r="CG480">
        <v>14.63009259259259</v>
      </c>
      <c r="CH480">
        <v>12.60985925925926</v>
      </c>
      <c r="CI480">
        <v>1999.997407407407</v>
      </c>
      <c r="CJ480">
        <v>0.9799958888888888</v>
      </c>
      <c r="CK480">
        <v>0.02000450740740741</v>
      </c>
      <c r="CL480">
        <v>0</v>
      </c>
      <c r="CM480">
        <v>732.9265925925928</v>
      </c>
      <c r="CN480">
        <v>5.00097</v>
      </c>
      <c r="CO480">
        <v>14599.68148148148</v>
      </c>
      <c r="CP480">
        <v>16707.52592592593</v>
      </c>
      <c r="CQ480">
        <v>38</v>
      </c>
      <c r="CR480">
        <v>38.63188888888889</v>
      </c>
      <c r="CS480">
        <v>38.03444444444444</v>
      </c>
      <c r="CT480">
        <v>38.22433333333333</v>
      </c>
      <c r="CU480">
        <v>38.437</v>
      </c>
      <c r="CV480">
        <v>1955.087407407407</v>
      </c>
      <c r="CW480">
        <v>39.91</v>
      </c>
      <c r="CX480">
        <v>0</v>
      </c>
      <c r="CY480">
        <v>1664381362.6</v>
      </c>
      <c r="CZ480">
        <v>0</v>
      </c>
      <c r="DA480">
        <v>0</v>
      </c>
      <c r="DB480" t="s">
        <v>356</v>
      </c>
      <c r="DC480">
        <v>1663859321.1</v>
      </c>
      <c r="DD480">
        <v>1663859315.6</v>
      </c>
      <c r="DE480">
        <v>0</v>
      </c>
      <c r="DF480">
        <v>0.196</v>
      </c>
      <c r="DG480">
        <v>-0.001</v>
      </c>
      <c r="DH480">
        <v>-5.941</v>
      </c>
      <c r="DI480">
        <v>-0.174</v>
      </c>
      <c r="DJ480">
        <v>1500</v>
      </c>
      <c r="DK480">
        <v>17</v>
      </c>
      <c r="DL480">
        <v>0.13</v>
      </c>
      <c r="DM480">
        <v>0.04</v>
      </c>
      <c r="DN480">
        <v>-59.46858536585366</v>
      </c>
      <c r="DO480">
        <v>-0.2220000000000136</v>
      </c>
      <c r="DP480">
        <v>0.1433362183579533</v>
      </c>
      <c r="DQ480">
        <v>0</v>
      </c>
      <c r="DR480">
        <v>2.316543658536586</v>
      </c>
      <c r="DS480">
        <v>-1.123255400696862</v>
      </c>
      <c r="DT480">
        <v>0.1126719300589125</v>
      </c>
      <c r="DU480">
        <v>0</v>
      </c>
      <c r="DV480">
        <v>0</v>
      </c>
      <c r="DW480">
        <v>2</v>
      </c>
      <c r="DX480" t="s">
        <v>357</v>
      </c>
      <c r="DY480">
        <v>2.9846</v>
      </c>
      <c r="DZ480">
        <v>2.71556</v>
      </c>
      <c r="EA480">
        <v>0.202766</v>
      </c>
      <c r="EB480">
        <v>0.206107</v>
      </c>
      <c r="EC480">
        <v>0.0902855</v>
      </c>
      <c r="ED480">
        <v>0.0808543</v>
      </c>
      <c r="EE480">
        <v>25306.9</v>
      </c>
      <c r="EF480">
        <v>25329.4</v>
      </c>
      <c r="EG480">
        <v>29492.3</v>
      </c>
      <c r="EH480">
        <v>29498.7</v>
      </c>
      <c r="EI480">
        <v>35563.9</v>
      </c>
      <c r="EJ480">
        <v>36050.5</v>
      </c>
      <c r="EK480">
        <v>41561.6</v>
      </c>
      <c r="EL480">
        <v>42033.2</v>
      </c>
      <c r="EM480">
        <v>1.97065</v>
      </c>
      <c r="EN480">
        <v>1.94263</v>
      </c>
      <c r="EO480">
        <v>0.122413</v>
      </c>
      <c r="EP480">
        <v>0</v>
      </c>
      <c r="EQ480">
        <v>23.0903</v>
      </c>
      <c r="ER480">
        <v>999.9</v>
      </c>
      <c r="ES480">
        <v>41.5</v>
      </c>
      <c r="ET480">
        <v>28.5</v>
      </c>
      <c r="EU480">
        <v>17.7387</v>
      </c>
      <c r="EV480">
        <v>63.1435</v>
      </c>
      <c r="EW480">
        <v>33.153</v>
      </c>
      <c r="EX480">
        <v>1</v>
      </c>
      <c r="EY480">
        <v>-0.161245</v>
      </c>
      <c r="EZ480">
        <v>2.68986</v>
      </c>
      <c r="FA480">
        <v>20.3646</v>
      </c>
      <c r="FB480">
        <v>5.21969</v>
      </c>
      <c r="FC480">
        <v>12.0099</v>
      </c>
      <c r="FD480">
        <v>4.99015</v>
      </c>
      <c r="FE480">
        <v>3.28863</v>
      </c>
      <c r="FF480">
        <v>9999</v>
      </c>
      <c r="FG480">
        <v>9999</v>
      </c>
      <c r="FH480">
        <v>9999</v>
      </c>
      <c r="FI480">
        <v>268.2</v>
      </c>
      <c r="FJ480">
        <v>1.86699</v>
      </c>
      <c r="FK480">
        <v>1.86609</v>
      </c>
      <c r="FL480">
        <v>1.86553</v>
      </c>
      <c r="FM480">
        <v>1.86553</v>
      </c>
      <c r="FN480">
        <v>1.86735</v>
      </c>
      <c r="FO480">
        <v>1.86981</v>
      </c>
      <c r="FP480">
        <v>1.86846</v>
      </c>
      <c r="FQ480">
        <v>1.86996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-5.5</v>
      </c>
      <c r="GF480">
        <v>-0.1353</v>
      </c>
      <c r="GG480">
        <v>-1.924539205026614</v>
      </c>
      <c r="GH480">
        <v>-0.003472570976848066</v>
      </c>
      <c r="GI480">
        <v>7.724417303660118E-07</v>
      </c>
      <c r="GJ480">
        <v>-2.052396271755168E-10</v>
      </c>
      <c r="GK480">
        <v>-0.1837585470287317</v>
      </c>
      <c r="GL480">
        <v>-0.01104087791735834</v>
      </c>
      <c r="GM480">
        <v>0.001110027317673367</v>
      </c>
      <c r="GN480">
        <v>-2.007286811265012E-05</v>
      </c>
      <c r="GO480">
        <v>4</v>
      </c>
      <c r="GP480">
        <v>2317</v>
      </c>
      <c r="GQ480">
        <v>1</v>
      </c>
      <c r="GR480">
        <v>22</v>
      </c>
      <c r="GS480">
        <v>8700.6</v>
      </c>
      <c r="GT480">
        <v>8700.700000000001</v>
      </c>
      <c r="GU480">
        <v>2.61597</v>
      </c>
      <c r="GV480">
        <v>2.1875</v>
      </c>
      <c r="GW480">
        <v>1.39771</v>
      </c>
      <c r="GX480">
        <v>2.33276</v>
      </c>
      <c r="GY480">
        <v>1.49536</v>
      </c>
      <c r="GZ480">
        <v>2.43042</v>
      </c>
      <c r="HA480">
        <v>32.6204</v>
      </c>
      <c r="HB480">
        <v>15.8569</v>
      </c>
      <c r="HC480">
        <v>18</v>
      </c>
      <c r="HD480">
        <v>517.539</v>
      </c>
      <c r="HE480">
        <v>455.636</v>
      </c>
      <c r="HF480">
        <v>20.5019</v>
      </c>
      <c r="HG480">
        <v>25.3576</v>
      </c>
      <c r="HH480">
        <v>30.0002</v>
      </c>
      <c r="HI480">
        <v>25.3894</v>
      </c>
      <c r="HJ480">
        <v>25.3435</v>
      </c>
      <c r="HK480">
        <v>52.3781</v>
      </c>
      <c r="HL480">
        <v>8.61642</v>
      </c>
      <c r="HM480">
        <v>32.6599</v>
      </c>
      <c r="HN480">
        <v>20.436</v>
      </c>
      <c r="HO480">
        <v>1336.6</v>
      </c>
      <c r="HP480">
        <v>16.2422</v>
      </c>
      <c r="HQ480">
        <v>100.882</v>
      </c>
      <c r="HR480">
        <v>100.953</v>
      </c>
    </row>
    <row r="481" spans="1:226">
      <c r="A481">
        <v>465</v>
      </c>
      <c r="B481">
        <v>1664381363.6</v>
      </c>
      <c r="C481">
        <v>5158.599999904633</v>
      </c>
      <c r="D481" t="s">
        <v>1296</v>
      </c>
      <c r="E481" t="s">
        <v>1297</v>
      </c>
      <c r="F481">
        <v>5</v>
      </c>
      <c r="G481" t="s">
        <v>1137</v>
      </c>
      <c r="H481" t="s">
        <v>354</v>
      </c>
      <c r="I481">
        <v>1664381355.814285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1348.796767027772</v>
      </c>
      <c r="AK481">
        <v>1299.759393939393</v>
      </c>
      <c r="AL481">
        <v>3.456978927216921</v>
      </c>
      <c r="AM481">
        <v>64.68580129579048</v>
      </c>
      <c r="AN481">
        <f>(AP481 - AO481 + BO481*1E3/(8.314*(BQ481+273.15)) * AR481/BN481 * AQ481) * BN481/(100*BB481) * 1000/(1000 - AP481)</f>
        <v>0</v>
      </c>
      <c r="AO481">
        <v>16.22878008692838</v>
      </c>
      <c r="AP481">
        <v>18.37799939393939</v>
      </c>
      <c r="AQ481">
        <v>0.005687995635200118</v>
      </c>
      <c r="AR481">
        <v>104.0483672681658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1664381355.814285</v>
      </c>
      <c r="BH481">
        <v>1251.204285714286</v>
      </c>
      <c r="BI481">
        <v>1310.606428571429</v>
      </c>
      <c r="BJ481">
        <v>18.32139642857143</v>
      </c>
      <c r="BK481">
        <v>16.13733928571428</v>
      </c>
      <c r="BL481">
        <v>1256.679642857143</v>
      </c>
      <c r="BM481">
        <v>18.45700357142857</v>
      </c>
      <c r="BN481">
        <v>500.0586428571429</v>
      </c>
      <c r="BO481">
        <v>91.40375000000002</v>
      </c>
      <c r="BP481">
        <v>0.1000329392857143</v>
      </c>
      <c r="BQ481">
        <v>24.70623571428571</v>
      </c>
      <c r="BR481">
        <v>25.10778928571428</v>
      </c>
      <c r="BS481">
        <v>999.9000000000002</v>
      </c>
      <c r="BT481">
        <v>0</v>
      </c>
      <c r="BU481">
        <v>0</v>
      </c>
      <c r="BV481">
        <v>9999.373928571429</v>
      </c>
      <c r="BW481">
        <v>0</v>
      </c>
      <c r="BX481">
        <v>7.879897857142859</v>
      </c>
      <c r="BY481">
        <v>-59.40295</v>
      </c>
      <c r="BZ481">
        <v>1274.556428571429</v>
      </c>
      <c r="CA481">
        <v>1332.104285714286</v>
      </c>
      <c r="CB481">
        <v>2.1840525</v>
      </c>
      <c r="CC481">
        <v>1310.606428571429</v>
      </c>
      <c r="CD481">
        <v>16.13733928571428</v>
      </c>
      <c r="CE481">
        <v>1.674644285714286</v>
      </c>
      <c r="CF481">
        <v>1.475014285714286</v>
      </c>
      <c r="CG481">
        <v>14.66334285714286</v>
      </c>
      <c r="CH481">
        <v>12.71138214285714</v>
      </c>
      <c r="CI481">
        <v>1999.995357142858</v>
      </c>
      <c r="CJ481">
        <v>0.9799957857142857</v>
      </c>
      <c r="CK481">
        <v>0.02000460714285714</v>
      </c>
      <c r="CL481">
        <v>0</v>
      </c>
      <c r="CM481">
        <v>732.6615357142856</v>
      </c>
      <c r="CN481">
        <v>5.00097</v>
      </c>
      <c r="CO481">
        <v>14594.28571428572</v>
      </c>
      <c r="CP481">
        <v>16707.51071428571</v>
      </c>
      <c r="CQ481">
        <v>38</v>
      </c>
      <c r="CR481">
        <v>38.62721428571428</v>
      </c>
      <c r="CS481">
        <v>38.01992857142857</v>
      </c>
      <c r="CT481">
        <v>38.21399999999999</v>
      </c>
      <c r="CU481">
        <v>38.437</v>
      </c>
      <c r="CV481">
        <v>1955.085357142857</v>
      </c>
      <c r="CW481">
        <v>39.91</v>
      </c>
      <c r="CX481">
        <v>0</v>
      </c>
      <c r="CY481">
        <v>1664381367.4</v>
      </c>
      <c r="CZ481">
        <v>0</v>
      </c>
      <c r="DA481">
        <v>0</v>
      </c>
      <c r="DB481" t="s">
        <v>356</v>
      </c>
      <c r="DC481">
        <v>1663859321.1</v>
      </c>
      <c r="DD481">
        <v>1663859315.6</v>
      </c>
      <c r="DE481">
        <v>0</v>
      </c>
      <c r="DF481">
        <v>0.196</v>
      </c>
      <c r="DG481">
        <v>-0.001</v>
      </c>
      <c r="DH481">
        <v>-5.941</v>
      </c>
      <c r="DI481">
        <v>-0.174</v>
      </c>
      <c r="DJ481">
        <v>1500</v>
      </c>
      <c r="DK481">
        <v>17</v>
      </c>
      <c r="DL481">
        <v>0.13</v>
      </c>
      <c r="DM481">
        <v>0.04</v>
      </c>
      <c r="DN481">
        <v>-59.47214146341464</v>
      </c>
      <c r="DO481">
        <v>1.004964459930345</v>
      </c>
      <c r="DP481">
        <v>0.1403183940024235</v>
      </c>
      <c r="DQ481">
        <v>0</v>
      </c>
      <c r="DR481">
        <v>2.239984390243902</v>
      </c>
      <c r="DS481">
        <v>-0.9117221602787386</v>
      </c>
      <c r="DT481">
        <v>0.09431854461755937</v>
      </c>
      <c r="DU481">
        <v>0</v>
      </c>
      <c r="DV481">
        <v>0</v>
      </c>
      <c r="DW481">
        <v>2</v>
      </c>
      <c r="DX481" t="s">
        <v>357</v>
      </c>
      <c r="DY481">
        <v>2.98475</v>
      </c>
      <c r="DZ481">
        <v>2.71575</v>
      </c>
      <c r="EA481">
        <v>0.204452</v>
      </c>
      <c r="EB481">
        <v>0.207721</v>
      </c>
      <c r="EC481">
        <v>0.0903959</v>
      </c>
      <c r="ED481">
        <v>0.0812812</v>
      </c>
      <c r="EE481">
        <v>25253.4</v>
      </c>
      <c r="EF481">
        <v>25278.1</v>
      </c>
      <c r="EG481">
        <v>29492.3</v>
      </c>
      <c r="EH481">
        <v>29498.8</v>
      </c>
      <c r="EI481">
        <v>35559.3</v>
      </c>
      <c r="EJ481">
        <v>36033.6</v>
      </c>
      <c r="EK481">
        <v>41561.4</v>
      </c>
      <c r="EL481">
        <v>42033.4</v>
      </c>
      <c r="EM481">
        <v>1.97075</v>
      </c>
      <c r="EN481">
        <v>1.94243</v>
      </c>
      <c r="EO481">
        <v>0.121258</v>
      </c>
      <c r="EP481">
        <v>0</v>
      </c>
      <c r="EQ481">
        <v>23.0826</v>
      </c>
      <c r="ER481">
        <v>999.9</v>
      </c>
      <c r="ES481">
        <v>41.6</v>
      </c>
      <c r="ET481">
        <v>28.4</v>
      </c>
      <c r="EU481">
        <v>17.6762</v>
      </c>
      <c r="EV481">
        <v>63.1235</v>
      </c>
      <c r="EW481">
        <v>33.4175</v>
      </c>
      <c r="EX481">
        <v>1</v>
      </c>
      <c r="EY481">
        <v>-0.161341</v>
      </c>
      <c r="EZ481">
        <v>2.66901</v>
      </c>
      <c r="FA481">
        <v>20.3651</v>
      </c>
      <c r="FB481">
        <v>5.21834</v>
      </c>
      <c r="FC481">
        <v>12.0099</v>
      </c>
      <c r="FD481">
        <v>4.98985</v>
      </c>
      <c r="FE481">
        <v>3.28842</v>
      </c>
      <c r="FF481">
        <v>9999</v>
      </c>
      <c r="FG481">
        <v>9999</v>
      </c>
      <c r="FH481">
        <v>9999</v>
      </c>
      <c r="FI481">
        <v>268.2</v>
      </c>
      <c r="FJ481">
        <v>1.86695</v>
      </c>
      <c r="FK481">
        <v>1.86612</v>
      </c>
      <c r="FL481">
        <v>1.86554</v>
      </c>
      <c r="FM481">
        <v>1.86553</v>
      </c>
      <c r="FN481">
        <v>1.86737</v>
      </c>
      <c r="FO481">
        <v>1.86981</v>
      </c>
      <c r="FP481">
        <v>1.86848</v>
      </c>
      <c r="FQ481">
        <v>1.86996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-5.54</v>
      </c>
      <c r="GF481">
        <v>-0.1351</v>
      </c>
      <c r="GG481">
        <v>-1.924539205026614</v>
      </c>
      <c r="GH481">
        <v>-0.003472570976848066</v>
      </c>
      <c r="GI481">
        <v>7.724417303660118E-07</v>
      </c>
      <c r="GJ481">
        <v>-2.052396271755168E-10</v>
      </c>
      <c r="GK481">
        <v>-0.1837585470287317</v>
      </c>
      <c r="GL481">
        <v>-0.01104087791735834</v>
      </c>
      <c r="GM481">
        <v>0.001110027317673367</v>
      </c>
      <c r="GN481">
        <v>-2.007286811265012E-05</v>
      </c>
      <c r="GO481">
        <v>4</v>
      </c>
      <c r="GP481">
        <v>2317</v>
      </c>
      <c r="GQ481">
        <v>1</v>
      </c>
      <c r="GR481">
        <v>22</v>
      </c>
      <c r="GS481">
        <v>8700.700000000001</v>
      </c>
      <c r="GT481">
        <v>8700.799999999999</v>
      </c>
      <c r="GU481">
        <v>2.64404</v>
      </c>
      <c r="GV481">
        <v>2.1936</v>
      </c>
      <c r="GW481">
        <v>1.39648</v>
      </c>
      <c r="GX481">
        <v>2.33398</v>
      </c>
      <c r="GY481">
        <v>1.49536</v>
      </c>
      <c r="GZ481">
        <v>2.36084</v>
      </c>
      <c r="HA481">
        <v>32.6204</v>
      </c>
      <c r="HB481">
        <v>15.8482</v>
      </c>
      <c r="HC481">
        <v>18</v>
      </c>
      <c r="HD481">
        <v>517.604</v>
      </c>
      <c r="HE481">
        <v>455.513</v>
      </c>
      <c r="HF481">
        <v>20.3812</v>
      </c>
      <c r="HG481">
        <v>25.3576</v>
      </c>
      <c r="HH481">
        <v>30.0001</v>
      </c>
      <c r="HI481">
        <v>25.3894</v>
      </c>
      <c r="HJ481">
        <v>25.3435</v>
      </c>
      <c r="HK481">
        <v>52.9485</v>
      </c>
      <c r="HL481">
        <v>8.61642</v>
      </c>
      <c r="HM481">
        <v>33.1137</v>
      </c>
      <c r="HN481">
        <v>20.3372</v>
      </c>
      <c r="HO481">
        <v>1356.66</v>
      </c>
      <c r="HP481">
        <v>16.2914</v>
      </c>
      <c r="HQ481">
        <v>100.881</v>
      </c>
      <c r="HR481">
        <v>100.953</v>
      </c>
    </row>
    <row r="482" spans="1:226">
      <c r="A482">
        <v>466</v>
      </c>
      <c r="B482">
        <v>1664381368.6</v>
      </c>
      <c r="C482">
        <v>5163.599999904633</v>
      </c>
      <c r="D482" t="s">
        <v>1298</v>
      </c>
      <c r="E482" t="s">
        <v>1299</v>
      </c>
      <c r="F482">
        <v>5</v>
      </c>
      <c r="G482" t="s">
        <v>1137</v>
      </c>
      <c r="H482" t="s">
        <v>354</v>
      </c>
      <c r="I482">
        <v>1664381361.1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1365.924888388023</v>
      </c>
      <c r="AK482">
        <v>1316.844303030303</v>
      </c>
      <c r="AL482">
        <v>3.408018798086653</v>
      </c>
      <c r="AM482">
        <v>64.68580129579048</v>
      </c>
      <c r="AN482">
        <f>(AP482 - AO482 + BO482*1E3/(8.314*(BQ482+273.15)) * AR482/BN482 * AQ482) * BN482/(100*BB482) * 1000/(1000 - AP482)</f>
        <v>0</v>
      </c>
      <c r="AO482">
        <v>16.31286876099191</v>
      </c>
      <c r="AP482">
        <v>18.41210909090908</v>
      </c>
      <c r="AQ482">
        <v>0.006919871899713388</v>
      </c>
      <c r="AR482">
        <v>104.0483672681658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1664381361.1</v>
      </c>
      <c r="BH482">
        <v>1269.053333333333</v>
      </c>
      <c r="BI482">
        <v>1328.402962962963</v>
      </c>
      <c r="BJ482">
        <v>18.36497407407407</v>
      </c>
      <c r="BK482">
        <v>16.2322962962963</v>
      </c>
      <c r="BL482">
        <v>1274.573333333333</v>
      </c>
      <c r="BM482">
        <v>18.50017777777778</v>
      </c>
      <c r="BN482">
        <v>500.0376666666667</v>
      </c>
      <c r="BO482">
        <v>91.40486296296298</v>
      </c>
      <c r="BP482">
        <v>0.09993360740740742</v>
      </c>
      <c r="BQ482">
        <v>24.67658888888889</v>
      </c>
      <c r="BR482">
        <v>25.08676666666667</v>
      </c>
      <c r="BS482">
        <v>999.9000000000001</v>
      </c>
      <c r="BT482">
        <v>0</v>
      </c>
      <c r="BU482">
        <v>0</v>
      </c>
      <c r="BV482">
        <v>10005.39222222222</v>
      </c>
      <c r="BW482">
        <v>0</v>
      </c>
      <c r="BX482">
        <v>7.887168148148148</v>
      </c>
      <c r="BY482">
        <v>-59.34998148148148</v>
      </c>
      <c r="BZ482">
        <v>1292.795555555556</v>
      </c>
      <c r="CA482">
        <v>1350.322592592593</v>
      </c>
      <c r="CB482">
        <v>2.132682592592592</v>
      </c>
      <c r="CC482">
        <v>1328.402962962963</v>
      </c>
      <c r="CD482">
        <v>16.2322962962963</v>
      </c>
      <c r="CE482">
        <v>1.678648518518518</v>
      </c>
      <c r="CF482">
        <v>1.483711111111111</v>
      </c>
      <c r="CG482">
        <v>14.70036296296296</v>
      </c>
      <c r="CH482">
        <v>12.80119259259259</v>
      </c>
      <c r="CI482">
        <v>1999.99037037037</v>
      </c>
      <c r="CJ482">
        <v>0.9799955555555555</v>
      </c>
      <c r="CK482">
        <v>0.02000482962962963</v>
      </c>
      <c r="CL482">
        <v>0</v>
      </c>
      <c r="CM482">
        <v>732.3741111111113</v>
      </c>
      <c r="CN482">
        <v>5.00097</v>
      </c>
      <c r="CO482">
        <v>14588.18888888889</v>
      </c>
      <c r="CP482">
        <v>16707.47777777778</v>
      </c>
      <c r="CQ482">
        <v>38</v>
      </c>
      <c r="CR482">
        <v>38.625</v>
      </c>
      <c r="CS482">
        <v>38.00688888888889</v>
      </c>
      <c r="CT482">
        <v>38.19633333333333</v>
      </c>
      <c r="CU482">
        <v>38.437</v>
      </c>
      <c r="CV482">
        <v>1955.08037037037</v>
      </c>
      <c r="CW482">
        <v>39.91</v>
      </c>
      <c r="CX482">
        <v>0</v>
      </c>
      <c r="CY482">
        <v>1664381372.8</v>
      </c>
      <c r="CZ482">
        <v>0</v>
      </c>
      <c r="DA482">
        <v>0</v>
      </c>
      <c r="DB482" t="s">
        <v>356</v>
      </c>
      <c r="DC482">
        <v>1663859321.1</v>
      </c>
      <c r="DD482">
        <v>1663859315.6</v>
      </c>
      <c r="DE482">
        <v>0</v>
      </c>
      <c r="DF482">
        <v>0.196</v>
      </c>
      <c r="DG482">
        <v>-0.001</v>
      </c>
      <c r="DH482">
        <v>-5.941</v>
      </c>
      <c r="DI482">
        <v>-0.174</v>
      </c>
      <c r="DJ482">
        <v>1500</v>
      </c>
      <c r="DK482">
        <v>17</v>
      </c>
      <c r="DL482">
        <v>0.13</v>
      </c>
      <c r="DM482">
        <v>0.04</v>
      </c>
      <c r="DN482">
        <v>-59.36436999999999</v>
      </c>
      <c r="DO482">
        <v>0.7920968105065298</v>
      </c>
      <c r="DP482">
        <v>0.1230212709249904</v>
      </c>
      <c r="DQ482">
        <v>0</v>
      </c>
      <c r="DR482">
        <v>2.15904875</v>
      </c>
      <c r="DS482">
        <v>-0.5839568105065756</v>
      </c>
      <c r="DT482">
        <v>0.05846919920725354</v>
      </c>
      <c r="DU482">
        <v>0</v>
      </c>
      <c r="DV482">
        <v>0</v>
      </c>
      <c r="DW482">
        <v>2</v>
      </c>
      <c r="DX482" t="s">
        <v>357</v>
      </c>
      <c r="DY482">
        <v>2.98482</v>
      </c>
      <c r="DZ482">
        <v>2.71607</v>
      </c>
      <c r="EA482">
        <v>0.206106</v>
      </c>
      <c r="EB482">
        <v>0.209336</v>
      </c>
      <c r="EC482">
        <v>0.0905113</v>
      </c>
      <c r="ED482">
        <v>0.08143889999999999</v>
      </c>
      <c r="EE482">
        <v>25201.1</v>
      </c>
      <c r="EF482">
        <v>25226.5</v>
      </c>
      <c r="EG482">
        <v>29492.4</v>
      </c>
      <c r="EH482">
        <v>29498.6</v>
      </c>
      <c r="EI482">
        <v>35555.2</v>
      </c>
      <c r="EJ482">
        <v>36027.5</v>
      </c>
      <c r="EK482">
        <v>41561.8</v>
      </c>
      <c r="EL482">
        <v>42033.5</v>
      </c>
      <c r="EM482">
        <v>1.97092</v>
      </c>
      <c r="EN482">
        <v>1.94298</v>
      </c>
      <c r="EO482">
        <v>0.120625</v>
      </c>
      <c r="EP482">
        <v>0</v>
      </c>
      <c r="EQ482">
        <v>23.0729</v>
      </c>
      <c r="ER482">
        <v>999.9</v>
      </c>
      <c r="ES482">
        <v>41.7</v>
      </c>
      <c r="ET482">
        <v>28.5</v>
      </c>
      <c r="EU482">
        <v>17.8233</v>
      </c>
      <c r="EV482">
        <v>63.0735</v>
      </c>
      <c r="EW482">
        <v>33.2051</v>
      </c>
      <c r="EX482">
        <v>1</v>
      </c>
      <c r="EY482">
        <v>-0.161441</v>
      </c>
      <c r="EZ482">
        <v>2.59476</v>
      </c>
      <c r="FA482">
        <v>20.3663</v>
      </c>
      <c r="FB482">
        <v>5.21804</v>
      </c>
      <c r="FC482">
        <v>12.0099</v>
      </c>
      <c r="FD482">
        <v>4.99</v>
      </c>
      <c r="FE482">
        <v>3.28835</v>
      </c>
      <c r="FF482">
        <v>9999</v>
      </c>
      <c r="FG482">
        <v>9999</v>
      </c>
      <c r="FH482">
        <v>9999</v>
      </c>
      <c r="FI482">
        <v>268.2</v>
      </c>
      <c r="FJ482">
        <v>1.86695</v>
      </c>
      <c r="FK482">
        <v>1.8661</v>
      </c>
      <c r="FL482">
        <v>1.86552</v>
      </c>
      <c r="FM482">
        <v>1.86551</v>
      </c>
      <c r="FN482">
        <v>1.86731</v>
      </c>
      <c r="FO482">
        <v>1.86981</v>
      </c>
      <c r="FP482">
        <v>1.86846</v>
      </c>
      <c r="FQ482">
        <v>1.86996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-5.58</v>
      </c>
      <c r="GF482">
        <v>-0.1347</v>
      </c>
      <c r="GG482">
        <v>-1.924539205026614</v>
      </c>
      <c r="GH482">
        <v>-0.003472570976848066</v>
      </c>
      <c r="GI482">
        <v>7.724417303660118E-07</v>
      </c>
      <c r="GJ482">
        <v>-2.052396271755168E-10</v>
      </c>
      <c r="GK482">
        <v>-0.1837585470287317</v>
      </c>
      <c r="GL482">
        <v>-0.01104087791735834</v>
      </c>
      <c r="GM482">
        <v>0.001110027317673367</v>
      </c>
      <c r="GN482">
        <v>-2.007286811265012E-05</v>
      </c>
      <c r="GO482">
        <v>4</v>
      </c>
      <c r="GP482">
        <v>2317</v>
      </c>
      <c r="GQ482">
        <v>1</v>
      </c>
      <c r="GR482">
        <v>22</v>
      </c>
      <c r="GS482">
        <v>8700.799999999999</v>
      </c>
      <c r="GT482">
        <v>8700.9</v>
      </c>
      <c r="GU482">
        <v>2.66846</v>
      </c>
      <c r="GV482">
        <v>2.18872</v>
      </c>
      <c r="GW482">
        <v>1.39648</v>
      </c>
      <c r="GX482">
        <v>2.33398</v>
      </c>
      <c r="GY482">
        <v>1.49536</v>
      </c>
      <c r="GZ482">
        <v>2.40234</v>
      </c>
      <c r="HA482">
        <v>32.6204</v>
      </c>
      <c r="HB482">
        <v>15.8569</v>
      </c>
      <c r="HC482">
        <v>18</v>
      </c>
      <c r="HD482">
        <v>517.717</v>
      </c>
      <c r="HE482">
        <v>455.835</v>
      </c>
      <c r="HF482">
        <v>20.2864</v>
      </c>
      <c r="HG482">
        <v>25.3576</v>
      </c>
      <c r="HH482">
        <v>30</v>
      </c>
      <c r="HI482">
        <v>25.3894</v>
      </c>
      <c r="HJ482">
        <v>25.3413</v>
      </c>
      <c r="HK482">
        <v>53.4327</v>
      </c>
      <c r="HL482">
        <v>9.21795</v>
      </c>
      <c r="HM482">
        <v>33.1137</v>
      </c>
      <c r="HN482">
        <v>20.2658</v>
      </c>
      <c r="HO482">
        <v>1370.02</v>
      </c>
      <c r="HP482">
        <v>16.2163</v>
      </c>
      <c r="HQ482">
        <v>100.882</v>
      </c>
      <c r="HR482">
        <v>100.953</v>
      </c>
    </row>
    <row r="483" spans="1:226">
      <c r="A483">
        <v>467</v>
      </c>
      <c r="B483">
        <v>1664381373.6</v>
      </c>
      <c r="C483">
        <v>5168.599999904633</v>
      </c>
      <c r="D483" t="s">
        <v>1300</v>
      </c>
      <c r="E483" t="s">
        <v>1301</v>
      </c>
      <c r="F483">
        <v>5</v>
      </c>
      <c r="G483" t="s">
        <v>1137</v>
      </c>
      <c r="H483" t="s">
        <v>354</v>
      </c>
      <c r="I483">
        <v>1664381365.814285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1383.013079991819</v>
      </c>
      <c r="AK483">
        <v>1334.098121212121</v>
      </c>
      <c r="AL483">
        <v>3.439974975918704</v>
      </c>
      <c r="AM483">
        <v>64.68580129579048</v>
      </c>
      <c r="AN483">
        <f>(AP483 - AO483 + BO483*1E3/(8.314*(BQ483+273.15)) * AR483/BN483 * AQ483) * BN483/(100*BB483) * 1000/(1000 - AP483)</f>
        <v>0</v>
      </c>
      <c r="AO483">
        <v>16.33723122268718</v>
      </c>
      <c r="AP483">
        <v>18.42640303030303</v>
      </c>
      <c r="AQ483">
        <v>0.001188318758578462</v>
      </c>
      <c r="AR483">
        <v>104.0483672681658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1664381365.814285</v>
      </c>
      <c r="BH483">
        <v>1284.965714285714</v>
      </c>
      <c r="BI483">
        <v>1344.201071428571</v>
      </c>
      <c r="BJ483">
        <v>18.39420714285714</v>
      </c>
      <c r="BK483">
        <v>16.28877857142857</v>
      </c>
      <c r="BL483">
        <v>1290.526071428571</v>
      </c>
      <c r="BM483">
        <v>18.52912857142857</v>
      </c>
      <c r="BN483">
        <v>500.0589642857144</v>
      </c>
      <c r="BO483">
        <v>91.40553214285713</v>
      </c>
      <c r="BP483">
        <v>0.09997248928571427</v>
      </c>
      <c r="BQ483">
        <v>24.64800714285715</v>
      </c>
      <c r="BR483">
        <v>25.06956785714286</v>
      </c>
      <c r="BS483">
        <v>999.9000000000002</v>
      </c>
      <c r="BT483">
        <v>0</v>
      </c>
      <c r="BU483">
        <v>0</v>
      </c>
      <c r="BV483">
        <v>10009.37535714286</v>
      </c>
      <c r="BW483">
        <v>0</v>
      </c>
      <c r="BX483">
        <v>7.88712357142857</v>
      </c>
      <c r="BY483">
        <v>-59.23591428571428</v>
      </c>
      <c r="BZ483">
        <v>1309.044642857143</v>
      </c>
      <c r="CA483">
        <v>1366.46</v>
      </c>
      <c r="CB483">
        <v>2.105429642857143</v>
      </c>
      <c r="CC483">
        <v>1344.201071428571</v>
      </c>
      <c r="CD483">
        <v>16.28877857142857</v>
      </c>
      <c r="CE483">
        <v>1.681333214285714</v>
      </c>
      <c r="CF483">
        <v>1.488884642857143</v>
      </c>
      <c r="CG483">
        <v>14.725125</v>
      </c>
      <c r="CH483">
        <v>12.85441428571429</v>
      </c>
      <c r="CI483">
        <v>1999.996785714285</v>
      </c>
      <c r="CJ483">
        <v>0.9799955714285714</v>
      </c>
      <c r="CK483">
        <v>0.02000481428571429</v>
      </c>
      <c r="CL483">
        <v>0</v>
      </c>
      <c r="CM483">
        <v>732.1487857142857</v>
      </c>
      <c r="CN483">
        <v>5.00097</v>
      </c>
      <c r="CO483">
        <v>14583.26428571429</v>
      </c>
      <c r="CP483">
        <v>16707.53214285714</v>
      </c>
      <c r="CQ483">
        <v>38</v>
      </c>
      <c r="CR483">
        <v>38.625</v>
      </c>
      <c r="CS483">
        <v>38.00221428571428</v>
      </c>
      <c r="CT483">
        <v>38.1915</v>
      </c>
      <c r="CU483">
        <v>38.41707142857143</v>
      </c>
      <c r="CV483">
        <v>1955.086785714286</v>
      </c>
      <c r="CW483">
        <v>39.91</v>
      </c>
      <c r="CX483">
        <v>0</v>
      </c>
      <c r="CY483">
        <v>1664381377.6</v>
      </c>
      <c r="CZ483">
        <v>0</v>
      </c>
      <c r="DA483">
        <v>0</v>
      </c>
      <c r="DB483" t="s">
        <v>356</v>
      </c>
      <c r="DC483">
        <v>1663859321.1</v>
      </c>
      <c r="DD483">
        <v>1663859315.6</v>
      </c>
      <c r="DE483">
        <v>0</v>
      </c>
      <c r="DF483">
        <v>0.196</v>
      </c>
      <c r="DG483">
        <v>-0.001</v>
      </c>
      <c r="DH483">
        <v>-5.941</v>
      </c>
      <c r="DI483">
        <v>-0.174</v>
      </c>
      <c r="DJ483">
        <v>1500</v>
      </c>
      <c r="DK483">
        <v>17</v>
      </c>
      <c r="DL483">
        <v>0.13</v>
      </c>
      <c r="DM483">
        <v>0.04</v>
      </c>
      <c r="DN483">
        <v>-59.29467</v>
      </c>
      <c r="DO483">
        <v>1.275442401500944</v>
      </c>
      <c r="DP483">
        <v>0.1466975735995653</v>
      </c>
      <c r="DQ483">
        <v>0</v>
      </c>
      <c r="DR483">
        <v>2.1226465</v>
      </c>
      <c r="DS483">
        <v>-0.3830490056285225</v>
      </c>
      <c r="DT483">
        <v>0.04132902458019063</v>
      </c>
      <c r="DU483">
        <v>0</v>
      </c>
      <c r="DV483">
        <v>0</v>
      </c>
      <c r="DW483">
        <v>2</v>
      </c>
      <c r="DX483" t="s">
        <v>357</v>
      </c>
      <c r="DY483">
        <v>2.98472</v>
      </c>
      <c r="DZ483">
        <v>2.71576</v>
      </c>
      <c r="EA483">
        <v>0.20775</v>
      </c>
      <c r="EB483">
        <v>0.210893</v>
      </c>
      <c r="EC483">
        <v>0.0905445</v>
      </c>
      <c r="ED483">
        <v>0.08139979999999999</v>
      </c>
      <c r="EE483">
        <v>25149.3</v>
      </c>
      <c r="EF483">
        <v>25176.9</v>
      </c>
      <c r="EG483">
        <v>29492.8</v>
      </c>
      <c r="EH483">
        <v>29498.6</v>
      </c>
      <c r="EI483">
        <v>35553.9</v>
      </c>
      <c r="EJ483">
        <v>36028.9</v>
      </c>
      <c r="EK483">
        <v>41561.8</v>
      </c>
      <c r="EL483">
        <v>42033.3</v>
      </c>
      <c r="EM483">
        <v>1.9711</v>
      </c>
      <c r="EN483">
        <v>1.94335</v>
      </c>
      <c r="EO483">
        <v>0.120364</v>
      </c>
      <c r="EP483">
        <v>0</v>
      </c>
      <c r="EQ483">
        <v>23.0623</v>
      </c>
      <c r="ER483">
        <v>999.9</v>
      </c>
      <c r="ES483">
        <v>41.8</v>
      </c>
      <c r="ET483">
        <v>28.4</v>
      </c>
      <c r="EU483">
        <v>17.764</v>
      </c>
      <c r="EV483">
        <v>63.2935</v>
      </c>
      <c r="EW483">
        <v>33.0288</v>
      </c>
      <c r="EX483">
        <v>1</v>
      </c>
      <c r="EY483">
        <v>-0.161601</v>
      </c>
      <c r="EZ483">
        <v>2.52679</v>
      </c>
      <c r="FA483">
        <v>20.3676</v>
      </c>
      <c r="FB483">
        <v>5.21834</v>
      </c>
      <c r="FC483">
        <v>12.0099</v>
      </c>
      <c r="FD483">
        <v>4.98995</v>
      </c>
      <c r="FE483">
        <v>3.2885</v>
      </c>
      <c r="FF483">
        <v>9999</v>
      </c>
      <c r="FG483">
        <v>9999</v>
      </c>
      <c r="FH483">
        <v>9999</v>
      </c>
      <c r="FI483">
        <v>268.2</v>
      </c>
      <c r="FJ483">
        <v>1.86695</v>
      </c>
      <c r="FK483">
        <v>1.86606</v>
      </c>
      <c r="FL483">
        <v>1.86553</v>
      </c>
      <c r="FM483">
        <v>1.86554</v>
      </c>
      <c r="FN483">
        <v>1.86733</v>
      </c>
      <c r="FO483">
        <v>1.86981</v>
      </c>
      <c r="FP483">
        <v>1.86846</v>
      </c>
      <c r="FQ483">
        <v>1.86996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-5.63</v>
      </c>
      <c r="GF483">
        <v>-0.1347</v>
      </c>
      <c r="GG483">
        <v>-1.924539205026614</v>
      </c>
      <c r="GH483">
        <v>-0.003472570976848066</v>
      </c>
      <c r="GI483">
        <v>7.724417303660118E-07</v>
      </c>
      <c r="GJ483">
        <v>-2.052396271755168E-10</v>
      </c>
      <c r="GK483">
        <v>-0.1837585470287317</v>
      </c>
      <c r="GL483">
        <v>-0.01104087791735834</v>
      </c>
      <c r="GM483">
        <v>0.001110027317673367</v>
      </c>
      <c r="GN483">
        <v>-2.007286811265012E-05</v>
      </c>
      <c r="GO483">
        <v>4</v>
      </c>
      <c r="GP483">
        <v>2317</v>
      </c>
      <c r="GQ483">
        <v>1</v>
      </c>
      <c r="GR483">
        <v>22</v>
      </c>
      <c r="GS483">
        <v>8700.9</v>
      </c>
      <c r="GT483">
        <v>8701</v>
      </c>
      <c r="GU483">
        <v>2.69653</v>
      </c>
      <c r="GV483">
        <v>2.18628</v>
      </c>
      <c r="GW483">
        <v>1.39648</v>
      </c>
      <c r="GX483">
        <v>2.33398</v>
      </c>
      <c r="GY483">
        <v>1.49536</v>
      </c>
      <c r="GZ483">
        <v>2.45728</v>
      </c>
      <c r="HA483">
        <v>32.6204</v>
      </c>
      <c r="HB483">
        <v>15.8569</v>
      </c>
      <c r="HC483">
        <v>18</v>
      </c>
      <c r="HD483">
        <v>517.811</v>
      </c>
      <c r="HE483">
        <v>456.067</v>
      </c>
      <c r="HF483">
        <v>20.2196</v>
      </c>
      <c r="HG483">
        <v>25.3576</v>
      </c>
      <c r="HH483">
        <v>29.9999</v>
      </c>
      <c r="HI483">
        <v>25.3872</v>
      </c>
      <c r="HJ483">
        <v>25.3413</v>
      </c>
      <c r="HK483">
        <v>53.9962</v>
      </c>
      <c r="HL483">
        <v>9.21795</v>
      </c>
      <c r="HM483">
        <v>33.4938</v>
      </c>
      <c r="HN483">
        <v>20.2073</v>
      </c>
      <c r="HO483">
        <v>1390.06</v>
      </c>
      <c r="HP483">
        <v>16.2353</v>
      </c>
      <c r="HQ483">
        <v>100.883</v>
      </c>
      <c r="HR483">
        <v>100.953</v>
      </c>
    </row>
    <row r="484" spans="1:226">
      <c r="A484">
        <v>468</v>
      </c>
      <c r="B484">
        <v>1664381378.6</v>
      </c>
      <c r="C484">
        <v>5173.599999904633</v>
      </c>
      <c r="D484" t="s">
        <v>1302</v>
      </c>
      <c r="E484" t="s">
        <v>1303</v>
      </c>
      <c r="F484">
        <v>5</v>
      </c>
      <c r="G484" t="s">
        <v>1137</v>
      </c>
      <c r="H484" t="s">
        <v>354</v>
      </c>
      <c r="I484">
        <v>1664381371.1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1399.881710028611</v>
      </c>
      <c r="AK484">
        <v>1351.052242424241</v>
      </c>
      <c r="AL484">
        <v>3.381915708867673</v>
      </c>
      <c r="AM484">
        <v>64.68580129579048</v>
      </c>
      <c r="AN484">
        <f>(AP484 - AO484 + BO484*1E3/(8.314*(BQ484+273.15)) * AR484/BN484 * AQ484) * BN484/(100*BB484) * 1000/(1000 - AP484)</f>
        <v>0</v>
      </c>
      <c r="AO484">
        <v>16.31820502246576</v>
      </c>
      <c r="AP484">
        <v>18.41281818181818</v>
      </c>
      <c r="AQ484">
        <v>-0.0005985980144706497</v>
      </c>
      <c r="AR484">
        <v>104.0483672681658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1664381371.1</v>
      </c>
      <c r="BH484">
        <v>1302.737407407407</v>
      </c>
      <c r="BI484">
        <v>1361.862222222223</v>
      </c>
      <c r="BJ484">
        <v>18.41421111111111</v>
      </c>
      <c r="BK484">
        <v>16.32258888888889</v>
      </c>
      <c r="BL484">
        <v>1308.341851851852</v>
      </c>
      <c r="BM484">
        <v>18.54894444444445</v>
      </c>
      <c r="BN484">
        <v>500.0623333333334</v>
      </c>
      <c r="BO484">
        <v>91.40487777777777</v>
      </c>
      <c r="BP484">
        <v>0.09994505555555554</v>
      </c>
      <c r="BQ484">
        <v>24.6182111111111</v>
      </c>
      <c r="BR484">
        <v>25.05108148148149</v>
      </c>
      <c r="BS484">
        <v>999.9000000000001</v>
      </c>
      <c r="BT484">
        <v>0</v>
      </c>
      <c r="BU484">
        <v>0</v>
      </c>
      <c r="BV484">
        <v>10009.95296296296</v>
      </c>
      <c r="BW484">
        <v>0</v>
      </c>
      <c r="BX484">
        <v>7.881756666666666</v>
      </c>
      <c r="BY484">
        <v>-59.12533333333334</v>
      </c>
      <c r="BZ484">
        <v>1327.175555555556</v>
      </c>
      <c r="CA484">
        <v>1384.46</v>
      </c>
      <c r="CB484">
        <v>2.091621111111111</v>
      </c>
      <c r="CC484">
        <v>1361.862222222223</v>
      </c>
      <c r="CD484">
        <v>16.32258888888889</v>
      </c>
      <c r="CE484">
        <v>1.683148888888889</v>
      </c>
      <c r="CF484">
        <v>1.491964444444444</v>
      </c>
      <c r="CG484">
        <v>14.74187407407408</v>
      </c>
      <c r="CH484">
        <v>12.88605925925926</v>
      </c>
      <c r="CI484">
        <v>1999.995555555555</v>
      </c>
      <c r="CJ484">
        <v>0.9799956666666666</v>
      </c>
      <c r="CK484">
        <v>0.02000472222222222</v>
      </c>
      <c r="CL484">
        <v>0</v>
      </c>
      <c r="CM484">
        <v>731.9480370370368</v>
      </c>
      <c r="CN484">
        <v>5.00097</v>
      </c>
      <c r="CO484">
        <v>14577.7962962963</v>
      </c>
      <c r="CP484">
        <v>16707.51481481481</v>
      </c>
      <c r="CQ484">
        <v>38</v>
      </c>
      <c r="CR484">
        <v>38.625</v>
      </c>
      <c r="CS484">
        <v>38</v>
      </c>
      <c r="CT484">
        <v>38.187</v>
      </c>
      <c r="CU484">
        <v>38.40025925925926</v>
      </c>
      <c r="CV484">
        <v>1955.085555555555</v>
      </c>
      <c r="CW484">
        <v>39.91</v>
      </c>
      <c r="CX484">
        <v>0</v>
      </c>
      <c r="CY484">
        <v>1664381382.4</v>
      </c>
      <c r="CZ484">
        <v>0</v>
      </c>
      <c r="DA484">
        <v>0</v>
      </c>
      <c r="DB484" t="s">
        <v>356</v>
      </c>
      <c r="DC484">
        <v>1663859321.1</v>
      </c>
      <c r="DD484">
        <v>1663859315.6</v>
      </c>
      <c r="DE484">
        <v>0</v>
      </c>
      <c r="DF484">
        <v>0.196</v>
      </c>
      <c r="DG484">
        <v>-0.001</v>
      </c>
      <c r="DH484">
        <v>-5.941</v>
      </c>
      <c r="DI484">
        <v>-0.174</v>
      </c>
      <c r="DJ484">
        <v>1500</v>
      </c>
      <c r="DK484">
        <v>17</v>
      </c>
      <c r="DL484">
        <v>0.13</v>
      </c>
      <c r="DM484">
        <v>0.04</v>
      </c>
      <c r="DN484">
        <v>-59.1976025</v>
      </c>
      <c r="DO484">
        <v>1.307913320825631</v>
      </c>
      <c r="DP484">
        <v>0.1467312364282055</v>
      </c>
      <c r="DQ484">
        <v>0</v>
      </c>
      <c r="DR484">
        <v>2.10738225</v>
      </c>
      <c r="DS484">
        <v>-0.2009233395872516</v>
      </c>
      <c r="DT484">
        <v>0.03062848049508009</v>
      </c>
      <c r="DU484">
        <v>0</v>
      </c>
      <c r="DV484">
        <v>0</v>
      </c>
      <c r="DW484">
        <v>2</v>
      </c>
      <c r="DX484" t="s">
        <v>357</v>
      </c>
      <c r="DY484">
        <v>2.98452</v>
      </c>
      <c r="DZ484">
        <v>2.71558</v>
      </c>
      <c r="EA484">
        <v>0.209367</v>
      </c>
      <c r="EB484">
        <v>0.212463</v>
      </c>
      <c r="EC484">
        <v>0.0904947</v>
      </c>
      <c r="ED484">
        <v>0.081372</v>
      </c>
      <c r="EE484">
        <v>25098.3</v>
      </c>
      <c r="EF484">
        <v>25126.8</v>
      </c>
      <c r="EG484">
        <v>29493.1</v>
      </c>
      <c r="EH484">
        <v>29498.6</v>
      </c>
      <c r="EI484">
        <v>35556.5</v>
      </c>
      <c r="EJ484">
        <v>36029.9</v>
      </c>
      <c r="EK484">
        <v>41562.5</v>
      </c>
      <c r="EL484">
        <v>42033.2</v>
      </c>
      <c r="EM484">
        <v>1.9705</v>
      </c>
      <c r="EN484">
        <v>1.9436</v>
      </c>
      <c r="EO484">
        <v>0.12096</v>
      </c>
      <c r="EP484">
        <v>0</v>
      </c>
      <c r="EQ484">
        <v>23.0507</v>
      </c>
      <c r="ER484">
        <v>999.9</v>
      </c>
      <c r="ES484">
        <v>41.8</v>
      </c>
      <c r="ET484">
        <v>28.4</v>
      </c>
      <c r="EU484">
        <v>17.7632</v>
      </c>
      <c r="EV484">
        <v>63.0335</v>
      </c>
      <c r="EW484">
        <v>32.9167</v>
      </c>
      <c r="EX484">
        <v>1</v>
      </c>
      <c r="EY484">
        <v>-0.161735</v>
      </c>
      <c r="EZ484">
        <v>2.46049</v>
      </c>
      <c r="FA484">
        <v>20.3688</v>
      </c>
      <c r="FB484">
        <v>5.21834</v>
      </c>
      <c r="FC484">
        <v>12.0099</v>
      </c>
      <c r="FD484">
        <v>4.99005</v>
      </c>
      <c r="FE484">
        <v>3.28842</v>
      </c>
      <c r="FF484">
        <v>9999</v>
      </c>
      <c r="FG484">
        <v>9999</v>
      </c>
      <c r="FH484">
        <v>9999</v>
      </c>
      <c r="FI484">
        <v>268.2</v>
      </c>
      <c r="FJ484">
        <v>1.86693</v>
      </c>
      <c r="FK484">
        <v>1.86611</v>
      </c>
      <c r="FL484">
        <v>1.86554</v>
      </c>
      <c r="FM484">
        <v>1.86551</v>
      </c>
      <c r="FN484">
        <v>1.86733</v>
      </c>
      <c r="FO484">
        <v>1.86981</v>
      </c>
      <c r="FP484">
        <v>1.86846</v>
      </c>
      <c r="FQ484">
        <v>1.86996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-5.67</v>
      </c>
      <c r="GF484">
        <v>-0.1347</v>
      </c>
      <c r="GG484">
        <v>-1.924539205026614</v>
      </c>
      <c r="GH484">
        <v>-0.003472570976848066</v>
      </c>
      <c r="GI484">
        <v>7.724417303660118E-07</v>
      </c>
      <c r="GJ484">
        <v>-2.052396271755168E-10</v>
      </c>
      <c r="GK484">
        <v>-0.1837585470287317</v>
      </c>
      <c r="GL484">
        <v>-0.01104087791735834</v>
      </c>
      <c r="GM484">
        <v>0.001110027317673367</v>
      </c>
      <c r="GN484">
        <v>-2.007286811265012E-05</v>
      </c>
      <c r="GO484">
        <v>4</v>
      </c>
      <c r="GP484">
        <v>2317</v>
      </c>
      <c r="GQ484">
        <v>1</v>
      </c>
      <c r="GR484">
        <v>22</v>
      </c>
      <c r="GS484">
        <v>8701</v>
      </c>
      <c r="GT484">
        <v>8701</v>
      </c>
      <c r="GU484">
        <v>2.72095</v>
      </c>
      <c r="GV484">
        <v>2.18872</v>
      </c>
      <c r="GW484">
        <v>1.39648</v>
      </c>
      <c r="GX484">
        <v>2.33398</v>
      </c>
      <c r="GY484">
        <v>1.49536</v>
      </c>
      <c r="GZ484">
        <v>2.45728</v>
      </c>
      <c r="HA484">
        <v>32.6204</v>
      </c>
      <c r="HB484">
        <v>15.8657</v>
      </c>
      <c r="HC484">
        <v>18</v>
      </c>
      <c r="HD484">
        <v>517.422</v>
      </c>
      <c r="HE484">
        <v>456.21</v>
      </c>
      <c r="HF484">
        <v>20.169</v>
      </c>
      <c r="HG484">
        <v>25.3576</v>
      </c>
      <c r="HH484">
        <v>29.9998</v>
      </c>
      <c r="HI484">
        <v>25.3872</v>
      </c>
      <c r="HJ484">
        <v>25.3399</v>
      </c>
      <c r="HK484">
        <v>54.4876</v>
      </c>
      <c r="HL484">
        <v>9.21795</v>
      </c>
      <c r="HM484">
        <v>33.8931</v>
      </c>
      <c r="HN484">
        <v>20.1649</v>
      </c>
      <c r="HO484">
        <v>1403.42</v>
      </c>
      <c r="HP484">
        <v>16.2713</v>
      </c>
      <c r="HQ484">
        <v>100.884</v>
      </c>
      <c r="HR484">
        <v>100.952</v>
      </c>
    </row>
    <row r="485" spans="1:226">
      <c r="A485">
        <v>469</v>
      </c>
      <c r="B485">
        <v>1664381383.6</v>
      </c>
      <c r="C485">
        <v>5178.599999904633</v>
      </c>
      <c r="D485" t="s">
        <v>1304</v>
      </c>
      <c r="E485" t="s">
        <v>1305</v>
      </c>
      <c r="F485">
        <v>5</v>
      </c>
      <c r="G485" t="s">
        <v>1137</v>
      </c>
      <c r="H485" t="s">
        <v>354</v>
      </c>
      <c r="I485">
        <v>1664381375.814285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1417.009480360033</v>
      </c>
      <c r="AK485">
        <v>1368.116</v>
      </c>
      <c r="AL485">
        <v>3.424338841129964</v>
      </c>
      <c r="AM485">
        <v>64.68580129579048</v>
      </c>
      <c r="AN485">
        <f>(AP485 - AO485 + BO485*1E3/(8.314*(BQ485+273.15)) * AR485/BN485 * AQ485) * BN485/(100*BB485) * 1000/(1000 - AP485)</f>
        <v>0</v>
      </c>
      <c r="AO485">
        <v>16.32520563014728</v>
      </c>
      <c r="AP485">
        <v>18.39195818181817</v>
      </c>
      <c r="AQ485">
        <v>-0.0005740153532126326</v>
      </c>
      <c r="AR485">
        <v>104.0483672681658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1664381375.814285</v>
      </c>
      <c r="BH485">
        <v>1318.541785714286</v>
      </c>
      <c r="BI485">
        <v>1377.634642857143</v>
      </c>
      <c r="BJ485">
        <v>18.41446428571428</v>
      </c>
      <c r="BK485">
        <v>16.32723928571428</v>
      </c>
      <c r="BL485">
        <v>1324.186071428571</v>
      </c>
      <c r="BM485">
        <v>18.54920357142857</v>
      </c>
      <c r="BN485">
        <v>500.0748571428572</v>
      </c>
      <c r="BO485">
        <v>91.40352857142857</v>
      </c>
      <c r="BP485">
        <v>0.09998934642857145</v>
      </c>
      <c r="BQ485">
        <v>24.59193571428571</v>
      </c>
      <c r="BR485">
        <v>25.03603928571429</v>
      </c>
      <c r="BS485">
        <v>999.9000000000002</v>
      </c>
      <c r="BT485">
        <v>0</v>
      </c>
      <c r="BU485">
        <v>0</v>
      </c>
      <c r="BV485">
        <v>10009.1975</v>
      </c>
      <c r="BW485">
        <v>0</v>
      </c>
      <c r="BX485">
        <v>7.87367607142857</v>
      </c>
      <c r="BY485">
        <v>-59.09250357142857</v>
      </c>
      <c r="BZ485">
        <v>1343.277142857143</v>
      </c>
      <c r="CA485">
        <v>1400.5</v>
      </c>
      <c r="CB485">
        <v>2.087233928571429</v>
      </c>
      <c r="CC485">
        <v>1377.634642857143</v>
      </c>
      <c r="CD485">
        <v>16.32723928571428</v>
      </c>
      <c r="CE485">
        <v>1.6831475</v>
      </c>
      <c r="CF485">
        <v>1.492367142857143</v>
      </c>
      <c r="CG485">
        <v>14.74186785714286</v>
      </c>
      <c r="CH485">
        <v>12.89018928571429</v>
      </c>
      <c r="CI485">
        <v>2000.013928571429</v>
      </c>
      <c r="CJ485">
        <v>0.9799958928571427</v>
      </c>
      <c r="CK485">
        <v>0.02000450357142857</v>
      </c>
      <c r="CL485">
        <v>0</v>
      </c>
      <c r="CM485">
        <v>731.6635357142858</v>
      </c>
      <c r="CN485">
        <v>5.00097</v>
      </c>
      <c r="CO485">
        <v>14572.41071428572</v>
      </c>
      <c r="CP485">
        <v>16707.66428571429</v>
      </c>
      <c r="CQ485">
        <v>38</v>
      </c>
      <c r="CR485">
        <v>38.6205</v>
      </c>
      <c r="CS485">
        <v>38</v>
      </c>
      <c r="CT485">
        <v>38.187</v>
      </c>
      <c r="CU485">
        <v>38.38164285714286</v>
      </c>
      <c r="CV485">
        <v>1955.103928571428</v>
      </c>
      <c r="CW485">
        <v>39.91</v>
      </c>
      <c r="CX485">
        <v>0</v>
      </c>
      <c r="CY485">
        <v>1664381387.8</v>
      </c>
      <c r="CZ485">
        <v>0</v>
      </c>
      <c r="DA485">
        <v>0</v>
      </c>
      <c r="DB485" t="s">
        <v>356</v>
      </c>
      <c r="DC485">
        <v>1663859321.1</v>
      </c>
      <c r="DD485">
        <v>1663859315.6</v>
      </c>
      <c r="DE485">
        <v>0</v>
      </c>
      <c r="DF485">
        <v>0.196</v>
      </c>
      <c r="DG485">
        <v>-0.001</v>
      </c>
      <c r="DH485">
        <v>-5.941</v>
      </c>
      <c r="DI485">
        <v>-0.174</v>
      </c>
      <c r="DJ485">
        <v>1500</v>
      </c>
      <c r="DK485">
        <v>17</v>
      </c>
      <c r="DL485">
        <v>0.13</v>
      </c>
      <c r="DM485">
        <v>0.04</v>
      </c>
      <c r="DN485">
        <v>-59.1328</v>
      </c>
      <c r="DO485">
        <v>0.6284696864110459</v>
      </c>
      <c r="DP485">
        <v>0.1216399645495252</v>
      </c>
      <c r="DQ485">
        <v>0</v>
      </c>
      <c r="DR485">
        <v>2.088857560975609</v>
      </c>
      <c r="DS485">
        <v>-0.01909045296167279</v>
      </c>
      <c r="DT485">
        <v>0.0108036673494467</v>
      </c>
      <c r="DU485">
        <v>1</v>
      </c>
      <c r="DV485">
        <v>1</v>
      </c>
      <c r="DW485">
        <v>2</v>
      </c>
      <c r="DX485" t="s">
        <v>425</v>
      </c>
      <c r="DY485">
        <v>2.98463</v>
      </c>
      <c r="DZ485">
        <v>2.71569</v>
      </c>
      <c r="EA485">
        <v>0.210989</v>
      </c>
      <c r="EB485">
        <v>0.21404</v>
      </c>
      <c r="EC485">
        <v>0.0904248</v>
      </c>
      <c r="ED485">
        <v>0.0814764</v>
      </c>
      <c r="EE485">
        <v>25046.5</v>
      </c>
      <c r="EF485">
        <v>25076.6</v>
      </c>
      <c r="EG485">
        <v>29492.7</v>
      </c>
      <c r="EH485">
        <v>29498.7</v>
      </c>
      <c r="EI485">
        <v>35558.9</v>
      </c>
      <c r="EJ485">
        <v>36026</v>
      </c>
      <c r="EK485">
        <v>41562.1</v>
      </c>
      <c r="EL485">
        <v>42033.5</v>
      </c>
      <c r="EM485">
        <v>1.9705</v>
      </c>
      <c r="EN485">
        <v>1.94372</v>
      </c>
      <c r="EO485">
        <v>0.11865</v>
      </c>
      <c r="EP485">
        <v>0</v>
      </c>
      <c r="EQ485">
        <v>23.0377</v>
      </c>
      <c r="ER485">
        <v>999.9</v>
      </c>
      <c r="ES485">
        <v>41.9</v>
      </c>
      <c r="ET485">
        <v>28.4</v>
      </c>
      <c r="EU485">
        <v>17.8041</v>
      </c>
      <c r="EV485">
        <v>63.2235</v>
      </c>
      <c r="EW485">
        <v>33.3854</v>
      </c>
      <c r="EX485">
        <v>1</v>
      </c>
      <c r="EY485">
        <v>-0.162345</v>
      </c>
      <c r="EZ485">
        <v>2.39496</v>
      </c>
      <c r="FA485">
        <v>20.3697</v>
      </c>
      <c r="FB485">
        <v>5.21789</v>
      </c>
      <c r="FC485">
        <v>12.0099</v>
      </c>
      <c r="FD485">
        <v>4.9897</v>
      </c>
      <c r="FE485">
        <v>3.2884</v>
      </c>
      <c r="FF485">
        <v>9999</v>
      </c>
      <c r="FG485">
        <v>9999</v>
      </c>
      <c r="FH485">
        <v>9999</v>
      </c>
      <c r="FI485">
        <v>268.2</v>
      </c>
      <c r="FJ485">
        <v>1.86696</v>
      </c>
      <c r="FK485">
        <v>1.86606</v>
      </c>
      <c r="FL485">
        <v>1.86553</v>
      </c>
      <c r="FM485">
        <v>1.86552</v>
      </c>
      <c r="FN485">
        <v>1.86732</v>
      </c>
      <c r="FO485">
        <v>1.86981</v>
      </c>
      <c r="FP485">
        <v>1.86847</v>
      </c>
      <c r="FQ485">
        <v>1.86996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-5.71</v>
      </c>
      <c r="GF485">
        <v>-0.135</v>
      </c>
      <c r="GG485">
        <v>-1.924539205026614</v>
      </c>
      <c r="GH485">
        <v>-0.003472570976848066</v>
      </c>
      <c r="GI485">
        <v>7.724417303660118E-07</v>
      </c>
      <c r="GJ485">
        <v>-2.052396271755168E-10</v>
      </c>
      <c r="GK485">
        <v>-0.1837585470287317</v>
      </c>
      <c r="GL485">
        <v>-0.01104087791735834</v>
      </c>
      <c r="GM485">
        <v>0.001110027317673367</v>
      </c>
      <c r="GN485">
        <v>-2.007286811265012E-05</v>
      </c>
      <c r="GO485">
        <v>4</v>
      </c>
      <c r="GP485">
        <v>2317</v>
      </c>
      <c r="GQ485">
        <v>1</v>
      </c>
      <c r="GR485">
        <v>22</v>
      </c>
      <c r="GS485">
        <v>8701</v>
      </c>
      <c r="GT485">
        <v>8701.1</v>
      </c>
      <c r="GU485">
        <v>2.74902</v>
      </c>
      <c r="GV485">
        <v>2.1936</v>
      </c>
      <c r="GW485">
        <v>1.39771</v>
      </c>
      <c r="GX485">
        <v>2.33521</v>
      </c>
      <c r="GY485">
        <v>1.49536</v>
      </c>
      <c r="GZ485">
        <v>2.34985</v>
      </c>
      <c r="HA485">
        <v>32.6204</v>
      </c>
      <c r="HB485">
        <v>15.8482</v>
      </c>
      <c r="HC485">
        <v>18</v>
      </c>
      <c r="HD485">
        <v>517.422</v>
      </c>
      <c r="HE485">
        <v>456.282</v>
      </c>
      <c r="HF485">
        <v>20.1344</v>
      </c>
      <c r="HG485">
        <v>25.3576</v>
      </c>
      <c r="HH485">
        <v>29.9997</v>
      </c>
      <c r="HI485">
        <v>25.3872</v>
      </c>
      <c r="HJ485">
        <v>25.3393</v>
      </c>
      <c r="HK485">
        <v>55.0482</v>
      </c>
      <c r="HL485">
        <v>9.21795</v>
      </c>
      <c r="HM485">
        <v>33.8931</v>
      </c>
      <c r="HN485">
        <v>20.1358</v>
      </c>
      <c r="HO485">
        <v>1423.46</v>
      </c>
      <c r="HP485">
        <v>16.3136</v>
      </c>
      <c r="HQ485">
        <v>100.883</v>
      </c>
      <c r="HR485">
        <v>100.953</v>
      </c>
    </row>
    <row r="486" spans="1:226">
      <c r="A486">
        <v>470</v>
      </c>
      <c r="B486">
        <v>1664381388.6</v>
      </c>
      <c r="C486">
        <v>5183.599999904633</v>
      </c>
      <c r="D486" t="s">
        <v>1306</v>
      </c>
      <c r="E486" t="s">
        <v>1307</v>
      </c>
      <c r="F486">
        <v>5</v>
      </c>
      <c r="G486" t="s">
        <v>1137</v>
      </c>
      <c r="H486" t="s">
        <v>354</v>
      </c>
      <c r="I486">
        <v>1664381381.1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1434.110883052859</v>
      </c>
      <c r="AK486">
        <v>1385.034606060606</v>
      </c>
      <c r="AL486">
        <v>3.385817409248246</v>
      </c>
      <c r="AM486">
        <v>64.68580129579048</v>
      </c>
      <c r="AN486">
        <f>(AP486 - AO486 + BO486*1E3/(8.314*(BQ486+273.15)) * AR486/BN486 * AQ486) * BN486/(100*BB486) * 1000/(1000 - AP486)</f>
        <v>0</v>
      </c>
      <c r="AO486">
        <v>16.35826021668291</v>
      </c>
      <c r="AP486">
        <v>18.38591333333333</v>
      </c>
      <c r="AQ486">
        <v>-7.139557384909718E-05</v>
      </c>
      <c r="AR486">
        <v>104.0483672681658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1664381381.1</v>
      </c>
      <c r="BH486">
        <v>1336.212222222222</v>
      </c>
      <c r="BI486">
        <v>1395.35</v>
      </c>
      <c r="BJ486">
        <v>18.40248148148148</v>
      </c>
      <c r="BK486">
        <v>16.33547037037037</v>
      </c>
      <c r="BL486">
        <v>1341.901111111111</v>
      </c>
      <c r="BM486">
        <v>18.53733333333333</v>
      </c>
      <c r="BN486">
        <v>500.0563703703704</v>
      </c>
      <c r="BO486">
        <v>91.40312962962962</v>
      </c>
      <c r="BP486">
        <v>0.09990331481481483</v>
      </c>
      <c r="BQ486">
        <v>24.56259259259259</v>
      </c>
      <c r="BR486">
        <v>24.99712222222222</v>
      </c>
      <c r="BS486">
        <v>999.9000000000001</v>
      </c>
      <c r="BT486">
        <v>0</v>
      </c>
      <c r="BU486">
        <v>0</v>
      </c>
      <c r="BV486">
        <v>10009.14148148148</v>
      </c>
      <c r="BW486">
        <v>0</v>
      </c>
      <c r="BX486">
        <v>7.872858148148147</v>
      </c>
      <c r="BY486">
        <v>-59.1371</v>
      </c>
      <c r="BZ486">
        <v>1361.262592592593</v>
      </c>
      <c r="CA486">
        <v>1418.521481481481</v>
      </c>
      <c r="CB486">
        <v>2.067015925925926</v>
      </c>
      <c r="CC486">
        <v>1395.35</v>
      </c>
      <c r="CD486">
        <v>16.33547037037037</v>
      </c>
      <c r="CE486">
        <v>1.682044444444444</v>
      </c>
      <c r="CF486">
        <v>1.493112592592593</v>
      </c>
      <c r="CG486">
        <v>14.73170740740741</v>
      </c>
      <c r="CH486">
        <v>12.89781481481482</v>
      </c>
      <c r="CI486">
        <v>2000.015185185185</v>
      </c>
      <c r="CJ486">
        <v>0.9799955555555555</v>
      </c>
      <c r="CK486">
        <v>0.02000482962962962</v>
      </c>
      <c r="CL486">
        <v>0</v>
      </c>
      <c r="CM486">
        <v>731.1332962962962</v>
      </c>
      <c r="CN486">
        <v>5.00097</v>
      </c>
      <c r="CO486">
        <v>14561.6</v>
      </c>
      <c r="CP486">
        <v>16707.67407407408</v>
      </c>
      <c r="CQ486">
        <v>37.99299999999999</v>
      </c>
      <c r="CR486">
        <v>38.61333333333333</v>
      </c>
      <c r="CS486">
        <v>38</v>
      </c>
      <c r="CT486">
        <v>38.187</v>
      </c>
      <c r="CU486">
        <v>38.37959259259259</v>
      </c>
      <c r="CV486">
        <v>1955.104814814815</v>
      </c>
      <c r="CW486">
        <v>39.91037037037037</v>
      </c>
      <c r="CX486">
        <v>0</v>
      </c>
      <c r="CY486">
        <v>1664381392.6</v>
      </c>
      <c r="CZ486">
        <v>0</v>
      </c>
      <c r="DA486">
        <v>0</v>
      </c>
      <c r="DB486" t="s">
        <v>356</v>
      </c>
      <c r="DC486">
        <v>1663859321.1</v>
      </c>
      <c r="DD486">
        <v>1663859315.6</v>
      </c>
      <c r="DE486">
        <v>0</v>
      </c>
      <c r="DF486">
        <v>0.196</v>
      </c>
      <c r="DG486">
        <v>-0.001</v>
      </c>
      <c r="DH486">
        <v>-5.941</v>
      </c>
      <c r="DI486">
        <v>-0.174</v>
      </c>
      <c r="DJ486">
        <v>1500</v>
      </c>
      <c r="DK486">
        <v>17</v>
      </c>
      <c r="DL486">
        <v>0.13</v>
      </c>
      <c r="DM486">
        <v>0.04</v>
      </c>
      <c r="DN486">
        <v>-59.12896829268292</v>
      </c>
      <c r="DO486">
        <v>-0.2257505226480774</v>
      </c>
      <c r="DP486">
        <v>0.1463742954227265</v>
      </c>
      <c r="DQ486">
        <v>0</v>
      </c>
      <c r="DR486">
        <v>2.074982926829268</v>
      </c>
      <c r="DS486">
        <v>-0.2018688501742235</v>
      </c>
      <c r="DT486">
        <v>0.02673937000953536</v>
      </c>
      <c r="DU486">
        <v>0</v>
      </c>
      <c r="DV486">
        <v>0</v>
      </c>
      <c r="DW486">
        <v>2</v>
      </c>
      <c r="DX486" t="s">
        <v>357</v>
      </c>
      <c r="DY486">
        <v>2.98458</v>
      </c>
      <c r="DZ486">
        <v>2.71559</v>
      </c>
      <c r="EA486">
        <v>0.212583</v>
      </c>
      <c r="EB486">
        <v>0.215626</v>
      </c>
      <c r="EC486">
        <v>0.09040869999999999</v>
      </c>
      <c r="ED486">
        <v>0.0816019</v>
      </c>
      <c r="EE486">
        <v>24996.9</v>
      </c>
      <c r="EF486">
        <v>25026.4</v>
      </c>
      <c r="EG486">
        <v>29493.8</v>
      </c>
      <c r="EH486">
        <v>29499.1</v>
      </c>
      <c r="EI486">
        <v>35560.9</v>
      </c>
      <c r="EJ486">
        <v>36021.6</v>
      </c>
      <c r="EK486">
        <v>41563.6</v>
      </c>
      <c r="EL486">
        <v>42034.1</v>
      </c>
      <c r="EM486">
        <v>1.9708</v>
      </c>
      <c r="EN486">
        <v>1.9437</v>
      </c>
      <c r="EO486">
        <v>0.113472</v>
      </c>
      <c r="EP486">
        <v>0</v>
      </c>
      <c r="EQ486">
        <v>23.025</v>
      </c>
      <c r="ER486">
        <v>999.9</v>
      </c>
      <c r="ES486">
        <v>41.9</v>
      </c>
      <c r="ET486">
        <v>28.4</v>
      </c>
      <c r="EU486">
        <v>17.8073</v>
      </c>
      <c r="EV486">
        <v>63.0835</v>
      </c>
      <c r="EW486">
        <v>33.3694</v>
      </c>
      <c r="EX486">
        <v>1</v>
      </c>
      <c r="EY486">
        <v>-0.163201</v>
      </c>
      <c r="EZ486">
        <v>-0.695708</v>
      </c>
      <c r="FA486">
        <v>20.363</v>
      </c>
      <c r="FB486">
        <v>5.21594</v>
      </c>
      <c r="FC486">
        <v>12.0099</v>
      </c>
      <c r="FD486">
        <v>4.9897</v>
      </c>
      <c r="FE486">
        <v>3.28813</v>
      </c>
      <c r="FF486">
        <v>9999</v>
      </c>
      <c r="FG486">
        <v>9999</v>
      </c>
      <c r="FH486">
        <v>9999</v>
      </c>
      <c r="FI486">
        <v>268.2</v>
      </c>
      <c r="FJ486">
        <v>1.86692</v>
      </c>
      <c r="FK486">
        <v>1.86608</v>
      </c>
      <c r="FL486">
        <v>1.86553</v>
      </c>
      <c r="FM486">
        <v>1.86553</v>
      </c>
      <c r="FN486">
        <v>1.86733</v>
      </c>
      <c r="FO486">
        <v>1.86981</v>
      </c>
      <c r="FP486">
        <v>1.86847</v>
      </c>
      <c r="FQ486">
        <v>1.86996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-5.75</v>
      </c>
      <c r="GF486">
        <v>-0.135</v>
      </c>
      <c r="GG486">
        <v>-1.924539205026614</v>
      </c>
      <c r="GH486">
        <v>-0.003472570976848066</v>
      </c>
      <c r="GI486">
        <v>7.724417303660118E-07</v>
      </c>
      <c r="GJ486">
        <v>-2.052396271755168E-10</v>
      </c>
      <c r="GK486">
        <v>-0.1837585470287317</v>
      </c>
      <c r="GL486">
        <v>-0.01104087791735834</v>
      </c>
      <c r="GM486">
        <v>0.001110027317673367</v>
      </c>
      <c r="GN486">
        <v>-2.007286811265012E-05</v>
      </c>
      <c r="GO486">
        <v>4</v>
      </c>
      <c r="GP486">
        <v>2317</v>
      </c>
      <c r="GQ486">
        <v>1</v>
      </c>
      <c r="GR486">
        <v>22</v>
      </c>
      <c r="GS486">
        <v>8701.1</v>
      </c>
      <c r="GT486">
        <v>8701.200000000001</v>
      </c>
      <c r="GU486">
        <v>2.77344</v>
      </c>
      <c r="GV486">
        <v>2.19604</v>
      </c>
      <c r="GW486">
        <v>1.39771</v>
      </c>
      <c r="GX486">
        <v>2.33398</v>
      </c>
      <c r="GY486">
        <v>1.49536</v>
      </c>
      <c r="GZ486">
        <v>2.35229</v>
      </c>
      <c r="HA486">
        <v>32.6204</v>
      </c>
      <c r="HB486">
        <v>15.8482</v>
      </c>
      <c r="HC486">
        <v>18</v>
      </c>
      <c r="HD486">
        <v>517.616</v>
      </c>
      <c r="HE486">
        <v>456.267</v>
      </c>
      <c r="HF486">
        <v>20.2463</v>
      </c>
      <c r="HG486">
        <v>25.3576</v>
      </c>
      <c r="HH486">
        <v>29.9992</v>
      </c>
      <c r="HI486">
        <v>25.3872</v>
      </c>
      <c r="HJ486">
        <v>25.3393</v>
      </c>
      <c r="HK486">
        <v>55.5197</v>
      </c>
      <c r="HL486">
        <v>10.084</v>
      </c>
      <c r="HM486">
        <v>34.3203</v>
      </c>
      <c r="HN486">
        <v>21.1291</v>
      </c>
      <c r="HO486">
        <v>1436.82</v>
      </c>
      <c r="HP486">
        <v>16.1876</v>
      </c>
      <c r="HQ486">
        <v>100.886</v>
      </c>
      <c r="HR486">
        <v>100.954</v>
      </c>
    </row>
    <row r="487" spans="1:226">
      <c r="A487">
        <v>471</v>
      </c>
      <c r="B487">
        <v>1664381393.6</v>
      </c>
      <c r="C487">
        <v>5188.599999904633</v>
      </c>
      <c r="D487" t="s">
        <v>1308</v>
      </c>
      <c r="E487" t="s">
        <v>1309</v>
      </c>
      <c r="F487">
        <v>5</v>
      </c>
      <c r="G487" t="s">
        <v>1137</v>
      </c>
      <c r="H487" t="s">
        <v>354</v>
      </c>
      <c r="I487">
        <v>1664381385.814285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1451.233603701763</v>
      </c>
      <c r="AK487">
        <v>1402.090848484848</v>
      </c>
      <c r="AL487">
        <v>3.400716594725663</v>
      </c>
      <c r="AM487">
        <v>64.68580129579048</v>
      </c>
      <c r="AN487">
        <f>(AP487 - AO487 + BO487*1E3/(8.314*(BQ487+273.15)) * AR487/BN487 * AQ487) * BN487/(100*BB487) * 1000/(1000 - AP487)</f>
        <v>0</v>
      </c>
      <c r="AO487">
        <v>16.40642156346003</v>
      </c>
      <c r="AP487">
        <v>18.43320787878788</v>
      </c>
      <c r="AQ487">
        <v>0.01043540433449215</v>
      </c>
      <c r="AR487">
        <v>104.0483672681658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1664381385.814285</v>
      </c>
      <c r="BH487">
        <v>1351.954642857143</v>
      </c>
      <c r="BI487">
        <v>1411.181428571429</v>
      </c>
      <c r="BJ487">
        <v>18.39829642857143</v>
      </c>
      <c r="BK487">
        <v>16.36072857142857</v>
      </c>
      <c r="BL487">
        <v>1357.683214285714</v>
      </c>
      <c r="BM487">
        <v>18.53318571428571</v>
      </c>
      <c r="BN487">
        <v>500.0422142857143</v>
      </c>
      <c r="BO487">
        <v>91.40414999999997</v>
      </c>
      <c r="BP487">
        <v>0.09991189285714286</v>
      </c>
      <c r="BQ487">
        <v>24.54086428571429</v>
      </c>
      <c r="BR487">
        <v>24.94260714285715</v>
      </c>
      <c r="BS487">
        <v>999.9000000000002</v>
      </c>
      <c r="BT487">
        <v>0</v>
      </c>
      <c r="BU487">
        <v>0</v>
      </c>
      <c r="BV487">
        <v>10000.24821428572</v>
      </c>
      <c r="BW487">
        <v>0</v>
      </c>
      <c r="BX487">
        <v>7.874629285714286</v>
      </c>
      <c r="BY487">
        <v>-59.22572142857143</v>
      </c>
      <c r="BZ487">
        <v>1377.294642857143</v>
      </c>
      <c r="CA487">
        <v>1434.653214285714</v>
      </c>
      <c r="CB487">
        <v>2.0375725</v>
      </c>
      <c r="CC487">
        <v>1411.181428571429</v>
      </c>
      <c r="CD487">
        <v>16.36072857142857</v>
      </c>
      <c r="CE487">
        <v>1.681680357142857</v>
      </c>
      <c r="CF487">
        <v>1.4954375</v>
      </c>
      <c r="CG487">
        <v>14.72835357142857</v>
      </c>
      <c r="CH487">
        <v>12.92157857142857</v>
      </c>
      <c r="CI487">
        <v>2000.0175</v>
      </c>
      <c r="CJ487">
        <v>0.9799950357142857</v>
      </c>
      <c r="CK487">
        <v>0.02000533214285714</v>
      </c>
      <c r="CL487">
        <v>0</v>
      </c>
      <c r="CM487">
        <v>730.4729285714285</v>
      </c>
      <c r="CN487">
        <v>5.00097</v>
      </c>
      <c r="CO487">
        <v>14548.58928571429</v>
      </c>
      <c r="CP487">
        <v>16707.69285714286</v>
      </c>
      <c r="CQ487">
        <v>37.973</v>
      </c>
      <c r="CR487">
        <v>38.5935</v>
      </c>
      <c r="CS487">
        <v>37.98425</v>
      </c>
      <c r="CT487">
        <v>38.18035714285714</v>
      </c>
      <c r="CU487">
        <v>38.375</v>
      </c>
      <c r="CV487">
        <v>1955.106071428572</v>
      </c>
      <c r="CW487">
        <v>39.91142857142857</v>
      </c>
      <c r="CX487">
        <v>0</v>
      </c>
      <c r="CY487">
        <v>1664381397.4</v>
      </c>
      <c r="CZ487">
        <v>0</v>
      </c>
      <c r="DA487">
        <v>0</v>
      </c>
      <c r="DB487" t="s">
        <v>356</v>
      </c>
      <c r="DC487">
        <v>1663859321.1</v>
      </c>
      <c r="DD487">
        <v>1663859315.6</v>
      </c>
      <c r="DE487">
        <v>0</v>
      </c>
      <c r="DF487">
        <v>0.196</v>
      </c>
      <c r="DG487">
        <v>-0.001</v>
      </c>
      <c r="DH487">
        <v>-5.941</v>
      </c>
      <c r="DI487">
        <v>-0.174</v>
      </c>
      <c r="DJ487">
        <v>1500</v>
      </c>
      <c r="DK487">
        <v>17</v>
      </c>
      <c r="DL487">
        <v>0.13</v>
      </c>
      <c r="DM487">
        <v>0.04</v>
      </c>
      <c r="DN487">
        <v>-59.15931463414635</v>
      </c>
      <c r="DO487">
        <v>-1.311645993031229</v>
      </c>
      <c r="DP487">
        <v>0.1694864071979401</v>
      </c>
      <c r="DQ487">
        <v>0</v>
      </c>
      <c r="DR487">
        <v>2.055290243902439</v>
      </c>
      <c r="DS487">
        <v>-0.3863985365853638</v>
      </c>
      <c r="DT487">
        <v>0.03976844842566041</v>
      </c>
      <c r="DU487">
        <v>0</v>
      </c>
      <c r="DV487">
        <v>0</v>
      </c>
      <c r="DW487">
        <v>2</v>
      </c>
      <c r="DX487" t="s">
        <v>357</v>
      </c>
      <c r="DY487">
        <v>2.98469</v>
      </c>
      <c r="DZ487">
        <v>2.71549</v>
      </c>
      <c r="EA487">
        <v>0.21418</v>
      </c>
      <c r="EB487">
        <v>0.217148</v>
      </c>
      <c r="EC487">
        <v>0.0905963</v>
      </c>
      <c r="ED487">
        <v>0.0816167</v>
      </c>
      <c r="EE487">
        <v>24946</v>
      </c>
      <c r="EF487">
        <v>24978.2</v>
      </c>
      <c r="EG487">
        <v>29493.5</v>
      </c>
      <c r="EH487">
        <v>29499.4</v>
      </c>
      <c r="EI487">
        <v>35552.9</v>
      </c>
      <c r="EJ487">
        <v>36021.4</v>
      </c>
      <c r="EK487">
        <v>41562.9</v>
      </c>
      <c r="EL487">
        <v>42034.5</v>
      </c>
      <c r="EM487">
        <v>1.97132</v>
      </c>
      <c r="EN487">
        <v>1.94337</v>
      </c>
      <c r="EO487">
        <v>0.111274</v>
      </c>
      <c r="EP487">
        <v>0</v>
      </c>
      <c r="EQ487">
        <v>23.0119</v>
      </c>
      <c r="ER487">
        <v>999.9</v>
      </c>
      <c r="ES487">
        <v>42</v>
      </c>
      <c r="ET487">
        <v>28.5</v>
      </c>
      <c r="EU487">
        <v>17.9513</v>
      </c>
      <c r="EV487">
        <v>62.8535</v>
      </c>
      <c r="EW487">
        <v>33.3654</v>
      </c>
      <c r="EX487">
        <v>1</v>
      </c>
      <c r="EY487">
        <v>-0.16705</v>
      </c>
      <c r="EZ487">
        <v>-0.274365</v>
      </c>
      <c r="FA487">
        <v>20.3851</v>
      </c>
      <c r="FB487">
        <v>5.21624</v>
      </c>
      <c r="FC487">
        <v>12.0099</v>
      </c>
      <c r="FD487">
        <v>4.9887</v>
      </c>
      <c r="FE487">
        <v>3.28823</v>
      </c>
      <c r="FF487">
        <v>9999</v>
      </c>
      <c r="FG487">
        <v>9999</v>
      </c>
      <c r="FH487">
        <v>9999</v>
      </c>
      <c r="FI487">
        <v>268.2</v>
      </c>
      <c r="FJ487">
        <v>1.86694</v>
      </c>
      <c r="FK487">
        <v>1.86611</v>
      </c>
      <c r="FL487">
        <v>1.86554</v>
      </c>
      <c r="FM487">
        <v>1.86551</v>
      </c>
      <c r="FN487">
        <v>1.86735</v>
      </c>
      <c r="FO487">
        <v>1.86981</v>
      </c>
      <c r="FP487">
        <v>1.86848</v>
      </c>
      <c r="FQ487">
        <v>1.86996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-5.8</v>
      </c>
      <c r="GF487">
        <v>-0.1345</v>
      </c>
      <c r="GG487">
        <v>-1.924539205026614</v>
      </c>
      <c r="GH487">
        <v>-0.003472570976848066</v>
      </c>
      <c r="GI487">
        <v>7.724417303660118E-07</v>
      </c>
      <c r="GJ487">
        <v>-2.052396271755168E-10</v>
      </c>
      <c r="GK487">
        <v>-0.1837585470287317</v>
      </c>
      <c r="GL487">
        <v>-0.01104087791735834</v>
      </c>
      <c r="GM487">
        <v>0.001110027317673367</v>
      </c>
      <c r="GN487">
        <v>-2.007286811265012E-05</v>
      </c>
      <c r="GO487">
        <v>4</v>
      </c>
      <c r="GP487">
        <v>2317</v>
      </c>
      <c r="GQ487">
        <v>1</v>
      </c>
      <c r="GR487">
        <v>22</v>
      </c>
      <c r="GS487">
        <v>8701.200000000001</v>
      </c>
      <c r="GT487">
        <v>8701.299999999999</v>
      </c>
      <c r="GU487">
        <v>2.80029</v>
      </c>
      <c r="GV487">
        <v>2.18994</v>
      </c>
      <c r="GW487">
        <v>1.39648</v>
      </c>
      <c r="GX487">
        <v>2.33521</v>
      </c>
      <c r="GY487">
        <v>1.49536</v>
      </c>
      <c r="GZ487">
        <v>2.37793</v>
      </c>
      <c r="HA487">
        <v>32.6426</v>
      </c>
      <c r="HB487">
        <v>15.8657</v>
      </c>
      <c r="HC487">
        <v>18</v>
      </c>
      <c r="HD487">
        <v>517.943</v>
      </c>
      <c r="HE487">
        <v>456.065</v>
      </c>
      <c r="HF487">
        <v>21.1086</v>
      </c>
      <c r="HG487">
        <v>25.3576</v>
      </c>
      <c r="HH487">
        <v>29.9975</v>
      </c>
      <c r="HI487">
        <v>25.3857</v>
      </c>
      <c r="HJ487">
        <v>25.3393</v>
      </c>
      <c r="HK487">
        <v>56.0793</v>
      </c>
      <c r="HL487">
        <v>12.1005</v>
      </c>
      <c r="HM487">
        <v>34.3203</v>
      </c>
      <c r="HN487">
        <v>21.2064</v>
      </c>
      <c r="HO487">
        <v>1456.86</v>
      </c>
      <c r="HP487">
        <v>15.9239</v>
      </c>
      <c r="HQ487">
        <v>100.885</v>
      </c>
      <c r="HR487">
        <v>100.955</v>
      </c>
    </row>
    <row r="488" spans="1:226">
      <c r="A488">
        <v>472</v>
      </c>
      <c r="B488">
        <v>1664381398.6</v>
      </c>
      <c r="C488">
        <v>5193.599999904633</v>
      </c>
      <c r="D488" t="s">
        <v>1310</v>
      </c>
      <c r="E488" t="s">
        <v>1311</v>
      </c>
      <c r="F488">
        <v>5</v>
      </c>
      <c r="G488" t="s">
        <v>1137</v>
      </c>
      <c r="H488" t="s">
        <v>354</v>
      </c>
      <c r="I488">
        <v>1664381391.1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1468.166981054714</v>
      </c>
      <c r="AK488">
        <v>1419.080181818181</v>
      </c>
      <c r="AL488">
        <v>3.403541068269081</v>
      </c>
      <c r="AM488">
        <v>64.68580129579048</v>
      </c>
      <c r="AN488">
        <f>(AP488 - AO488 + BO488*1E3/(8.314*(BQ488+273.15)) * AR488/BN488 * AQ488) * BN488/(100*BB488) * 1000/(1000 - AP488)</f>
        <v>0</v>
      </c>
      <c r="AO488">
        <v>16.30747122822136</v>
      </c>
      <c r="AP488">
        <v>18.44255878787878</v>
      </c>
      <c r="AQ488">
        <v>0.001218477552319105</v>
      </c>
      <c r="AR488">
        <v>104.0483672681658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1664381391.1</v>
      </c>
      <c r="BH488">
        <v>1369.573333333333</v>
      </c>
      <c r="BI488">
        <v>1428.948148148148</v>
      </c>
      <c r="BJ488">
        <v>18.41416296296296</v>
      </c>
      <c r="BK488">
        <v>16.35347037037037</v>
      </c>
      <c r="BL488">
        <v>1375.345925925926</v>
      </c>
      <c r="BM488">
        <v>18.5489</v>
      </c>
      <c r="BN488">
        <v>500.0585925925927</v>
      </c>
      <c r="BO488">
        <v>91.40581851851852</v>
      </c>
      <c r="BP488">
        <v>0.09999826666666667</v>
      </c>
      <c r="BQ488">
        <v>24.5317</v>
      </c>
      <c r="BR488">
        <v>24.88131851851852</v>
      </c>
      <c r="BS488">
        <v>999.9000000000001</v>
      </c>
      <c r="BT488">
        <v>0</v>
      </c>
      <c r="BU488">
        <v>0</v>
      </c>
      <c r="BV488">
        <v>9987.965185185185</v>
      </c>
      <c r="BW488">
        <v>0</v>
      </c>
      <c r="BX488">
        <v>7.872806296296296</v>
      </c>
      <c r="BY488">
        <v>-59.37476296296296</v>
      </c>
      <c r="BZ488">
        <v>1395.265555555555</v>
      </c>
      <c r="CA488">
        <v>1452.704444444444</v>
      </c>
      <c r="CB488">
        <v>2.060689629629629</v>
      </c>
      <c r="CC488">
        <v>1428.948148148148</v>
      </c>
      <c r="CD488">
        <v>16.35347037037037</v>
      </c>
      <c r="CE488">
        <v>1.68316037037037</v>
      </c>
      <c r="CF488">
        <v>1.494801481481481</v>
      </c>
      <c r="CG488">
        <v>14.74198518518519</v>
      </c>
      <c r="CH488">
        <v>12.91503333333333</v>
      </c>
      <c r="CI488">
        <v>2000.012962962963</v>
      </c>
      <c r="CJ488">
        <v>0.9799945555555557</v>
      </c>
      <c r="CK488">
        <v>0.02000579629629629</v>
      </c>
      <c r="CL488">
        <v>0</v>
      </c>
      <c r="CM488">
        <v>729.6635185185186</v>
      </c>
      <c r="CN488">
        <v>5.00097</v>
      </c>
      <c r="CO488">
        <v>14531.32222222222</v>
      </c>
      <c r="CP488">
        <v>16707.65555555556</v>
      </c>
      <c r="CQ488">
        <v>37.95099999999999</v>
      </c>
      <c r="CR488">
        <v>38.58066666666667</v>
      </c>
      <c r="CS488">
        <v>37.96266666666666</v>
      </c>
      <c r="CT488">
        <v>38.15944444444444</v>
      </c>
      <c r="CU488">
        <v>38.375</v>
      </c>
      <c r="CV488">
        <v>1955.100740740741</v>
      </c>
      <c r="CW488">
        <v>39.91222222222222</v>
      </c>
      <c r="CX488">
        <v>0</v>
      </c>
      <c r="CY488">
        <v>1664381402.8</v>
      </c>
      <c r="CZ488">
        <v>0</v>
      </c>
      <c r="DA488">
        <v>0</v>
      </c>
      <c r="DB488" t="s">
        <v>356</v>
      </c>
      <c r="DC488">
        <v>1663859321.1</v>
      </c>
      <c r="DD488">
        <v>1663859315.6</v>
      </c>
      <c r="DE488">
        <v>0</v>
      </c>
      <c r="DF488">
        <v>0.196</v>
      </c>
      <c r="DG488">
        <v>-0.001</v>
      </c>
      <c r="DH488">
        <v>-5.941</v>
      </c>
      <c r="DI488">
        <v>-0.174</v>
      </c>
      <c r="DJ488">
        <v>1500</v>
      </c>
      <c r="DK488">
        <v>17</v>
      </c>
      <c r="DL488">
        <v>0.13</v>
      </c>
      <c r="DM488">
        <v>0.04</v>
      </c>
      <c r="DN488">
        <v>-59.27455365853658</v>
      </c>
      <c r="DO488">
        <v>-1.540400696864273</v>
      </c>
      <c r="DP488">
        <v>0.2021932040275033</v>
      </c>
      <c r="DQ488">
        <v>0</v>
      </c>
      <c r="DR488">
        <v>2.060023658536585</v>
      </c>
      <c r="DS488">
        <v>0.1036279442508742</v>
      </c>
      <c r="DT488">
        <v>0.05320196272539784</v>
      </c>
      <c r="DU488">
        <v>0</v>
      </c>
      <c r="DV488">
        <v>0</v>
      </c>
      <c r="DW488">
        <v>2</v>
      </c>
      <c r="DX488" t="s">
        <v>357</v>
      </c>
      <c r="DY488">
        <v>2.98476</v>
      </c>
      <c r="DZ488">
        <v>2.71542</v>
      </c>
      <c r="EA488">
        <v>0.215755</v>
      </c>
      <c r="EB488">
        <v>0.218717</v>
      </c>
      <c r="EC488">
        <v>0.0905871</v>
      </c>
      <c r="ED488">
        <v>0.0809245</v>
      </c>
      <c r="EE488">
        <v>24895.8</v>
      </c>
      <c r="EF488">
        <v>24928.4</v>
      </c>
      <c r="EG488">
        <v>29493.2</v>
      </c>
      <c r="EH488">
        <v>29499.7</v>
      </c>
      <c r="EI488">
        <v>35553.2</v>
      </c>
      <c r="EJ488">
        <v>36049.4</v>
      </c>
      <c r="EK488">
        <v>41562.9</v>
      </c>
      <c r="EL488">
        <v>42034.9</v>
      </c>
      <c r="EM488">
        <v>1.97108</v>
      </c>
      <c r="EN488">
        <v>1.94348</v>
      </c>
      <c r="EO488">
        <v>0.11269</v>
      </c>
      <c r="EP488">
        <v>0</v>
      </c>
      <c r="EQ488">
        <v>22.9993</v>
      </c>
      <c r="ER488">
        <v>999.9</v>
      </c>
      <c r="ES488">
        <v>42.1</v>
      </c>
      <c r="ET488">
        <v>28.5</v>
      </c>
      <c r="EU488">
        <v>17.9947</v>
      </c>
      <c r="EV488">
        <v>62.7135</v>
      </c>
      <c r="EW488">
        <v>33.0288</v>
      </c>
      <c r="EX488">
        <v>1</v>
      </c>
      <c r="EY488">
        <v>-0.167477</v>
      </c>
      <c r="EZ488">
        <v>0.309276</v>
      </c>
      <c r="FA488">
        <v>20.387</v>
      </c>
      <c r="FB488">
        <v>5.21894</v>
      </c>
      <c r="FC488">
        <v>12.0099</v>
      </c>
      <c r="FD488">
        <v>4.9899</v>
      </c>
      <c r="FE488">
        <v>3.28865</v>
      </c>
      <c r="FF488">
        <v>9999</v>
      </c>
      <c r="FG488">
        <v>9999</v>
      </c>
      <c r="FH488">
        <v>9999</v>
      </c>
      <c r="FI488">
        <v>268.2</v>
      </c>
      <c r="FJ488">
        <v>1.86698</v>
      </c>
      <c r="FK488">
        <v>1.86612</v>
      </c>
      <c r="FL488">
        <v>1.86554</v>
      </c>
      <c r="FM488">
        <v>1.86552</v>
      </c>
      <c r="FN488">
        <v>1.86735</v>
      </c>
      <c r="FO488">
        <v>1.86981</v>
      </c>
      <c r="FP488">
        <v>1.86849</v>
      </c>
      <c r="FQ488">
        <v>1.86996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-5.84</v>
      </c>
      <c r="GF488">
        <v>-0.1345</v>
      </c>
      <c r="GG488">
        <v>-1.924539205026614</v>
      </c>
      <c r="GH488">
        <v>-0.003472570976848066</v>
      </c>
      <c r="GI488">
        <v>7.724417303660118E-07</v>
      </c>
      <c r="GJ488">
        <v>-2.052396271755168E-10</v>
      </c>
      <c r="GK488">
        <v>-0.1837585470287317</v>
      </c>
      <c r="GL488">
        <v>-0.01104087791735834</v>
      </c>
      <c r="GM488">
        <v>0.001110027317673367</v>
      </c>
      <c r="GN488">
        <v>-2.007286811265012E-05</v>
      </c>
      <c r="GO488">
        <v>4</v>
      </c>
      <c r="GP488">
        <v>2317</v>
      </c>
      <c r="GQ488">
        <v>1</v>
      </c>
      <c r="GR488">
        <v>22</v>
      </c>
      <c r="GS488">
        <v>8701.299999999999</v>
      </c>
      <c r="GT488">
        <v>8701.4</v>
      </c>
      <c r="GU488">
        <v>2.82471</v>
      </c>
      <c r="GV488">
        <v>2.18506</v>
      </c>
      <c r="GW488">
        <v>1.39648</v>
      </c>
      <c r="GX488">
        <v>2.33521</v>
      </c>
      <c r="GY488">
        <v>1.49536</v>
      </c>
      <c r="GZ488">
        <v>2.44263</v>
      </c>
      <c r="HA488">
        <v>32.6426</v>
      </c>
      <c r="HB488">
        <v>15.8745</v>
      </c>
      <c r="HC488">
        <v>18</v>
      </c>
      <c r="HD488">
        <v>517.776</v>
      </c>
      <c r="HE488">
        <v>456.109</v>
      </c>
      <c r="HF488">
        <v>21.3193</v>
      </c>
      <c r="HG488">
        <v>25.3592</v>
      </c>
      <c r="HH488">
        <v>29.999</v>
      </c>
      <c r="HI488">
        <v>25.3851</v>
      </c>
      <c r="HJ488">
        <v>25.3371</v>
      </c>
      <c r="HK488">
        <v>56.5432</v>
      </c>
      <c r="HL488">
        <v>13.4098</v>
      </c>
      <c r="HM488">
        <v>34.3203</v>
      </c>
      <c r="HN488">
        <v>21.3167</v>
      </c>
      <c r="HO488">
        <v>1470.22</v>
      </c>
      <c r="HP488">
        <v>15.8458</v>
      </c>
      <c r="HQ488">
        <v>100.885</v>
      </c>
      <c r="HR488">
        <v>100.956</v>
      </c>
    </row>
    <row r="489" spans="1:226">
      <c r="A489">
        <v>473</v>
      </c>
      <c r="B489">
        <v>1664381403.6</v>
      </c>
      <c r="C489">
        <v>5198.599999904633</v>
      </c>
      <c r="D489" t="s">
        <v>1312</v>
      </c>
      <c r="E489" t="s">
        <v>1313</v>
      </c>
      <c r="F489">
        <v>5</v>
      </c>
      <c r="G489" t="s">
        <v>1137</v>
      </c>
      <c r="H489" t="s">
        <v>354</v>
      </c>
      <c r="I489">
        <v>1664381395.814285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1485.012937164528</v>
      </c>
      <c r="AK489">
        <v>1436.043393939393</v>
      </c>
      <c r="AL489">
        <v>3.38419360634514</v>
      </c>
      <c r="AM489">
        <v>64.68580129579048</v>
      </c>
      <c r="AN489">
        <f>(AP489 - AO489 + BO489*1E3/(8.314*(BQ489+273.15)) * AR489/BN489 * AQ489) * BN489/(100*BB489) * 1000/(1000 - AP489)</f>
        <v>0</v>
      </c>
      <c r="AO489">
        <v>16.1027924295047</v>
      </c>
      <c r="AP489">
        <v>18.34107333333333</v>
      </c>
      <c r="AQ489">
        <v>-0.02125032435469344</v>
      </c>
      <c r="AR489">
        <v>104.0483672681658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1664381395.814285</v>
      </c>
      <c r="BH489">
        <v>1385.316071428571</v>
      </c>
      <c r="BI489">
        <v>1444.777142857143</v>
      </c>
      <c r="BJ489">
        <v>18.41319642857143</v>
      </c>
      <c r="BK489">
        <v>16.27251071428572</v>
      </c>
      <c r="BL489">
        <v>1391.128571428571</v>
      </c>
      <c r="BM489">
        <v>18.54794642857143</v>
      </c>
      <c r="BN489">
        <v>500.0628214285715</v>
      </c>
      <c r="BO489">
        <v>91.40640714285715</v>
      </c>
      <c r="BP489">
        <v>0.1000513821428572</v>
      </c>
      <c r="BQ489">
        <v>24.54042142857143</v>
      </c>
      <c r="BR489">
        <v>24.857775</v>
      </c>
      <c r="BS489">
        <v>999.9000000000002</v>
      </c>
      <c r="BT489">
        <v>0</v>
      </c>
      <c r="BU489">
        <v>0</v>
      </c>
      <c r="BV489">
        <v>9975.802857142859</v>
      </c>
      <c r="BW489">
        <v>0</v>
      </c>
      <c r="BX489">
        <v>7.876786785714286</v>
      </c>
      <c r="BY489">
        <v>-59.46143571428571</v>
      </c>
      <c r="BZ489">
        <v>1411.302142857143</v>
      </c>
      <c r="CA489">
        <v>1468.674642857142</v>
      </c>
      <c r="CB489">
        <v>2.140681785714286</v>
      </c>
      <c r="CC489">
        <v>1444.777142857143</v>
      </c>
      <c r="CD489">
        <v>16.27251071428572</v>
      </c>
      <c r="CE489">
        <v>1.683082857142857</v>
      </c>
      <c r="CF489">
        <v>1.487411785714286</v>
      </c>
      <c r="CG489">
        <v>14.741275</v>
      </c>
      <c r="CH489">
        <v>12.83896785714286</v>
      </c>
      <c r="CI489">
        <v>2000.009642857143</v>
      </c>
      <c r="CJ489">
        <v>0.9799945</v>
      </c>
      <c r="CK489">
        <v>0.02000585</v>
      </c>
      <c r="CL489">
        <v>0</v>
      </c>
      <c r="CM489">
        <v>728.9464285714284</v>
      </c>
      <c r="CN489">
        <v>5.00097</v>
      </c>
      <c r="CO489">
        <v>14518.05</v>
      </c>
      <c r="CP489">
        <v>16707.63214285714</v>
      </c>
      <c r="CQ489">
        <v>37.937</v>
      </c>
      <c r="CR489">
        <v>38.5665</v>
      </c>
      <c r="CS489">
        <v>37.94375</v>
      </c>
      <c r="CT489">
        <v>38.1405</v>
      </c>
      <c r="CU489">
        <v>38.375</v>
      </c>
      <c r="CV489">
        <v>1955.097142857143</v>
      </c>
      <c r="CW489">
        <v>39.91250000000001</v>
      </c>
      <c r="CX489">
        <v>0</v>
      </c>
      <c r="CY489">
        <v>1664381407.6</v>
      </c>
      <c r="CZ489">
        <v>0</v>
      </c>
      <c r="DA489">
        <v>0</v>
      </c>
      <c r="DB489" t="s">
        <v>356</v>
      </c>
      <c r="DC489">
        <v>1663859321.1</v>
      </c>
      <c r="DD489">
        <v>1663859315.6</v>
      </c>
      <c r="DE489">
        <v>0</v>
      </c>
      <c r="DF489">
        <v>0.196</v>
      </c>
      <c r="DG489">
        <v>-0.001</v>
      </c>
      <c r="DH489">
        <v>-5.941</v>
      </c>
      <c r="DI489">
        <v>-0.174</v>
      </c>
      <c r="DJ489">
        <v>1500</v>
      </c>
      <c r="DK489">
        <v>17</v>
      </c>
      <c r="DL489">
        <v>0.13</v>
      </c>
      <c r="DM489">
        <v>0.04</v>
      </c>
      <c r="DN489">
        <v>-59.39600243902439</v>
      </c>
      <c r="DO489">
        <v>-1.556454355400731</v>
      </c>
      <c r="DP489">
        <v>0.2176446213752209</v>
      </c>
      <c r="DQ489">
        <v>0</v>
      </c>
      <c r="DR489">
        <v>2.105796097560976</v>
      </c>
      <c r="DS489">
        <v>0.9343659930313564</v>
      </c>
      <c r="DT489">
        <v>0.1076235191196506</v>
      </c>
      <c r="DU489">
        <v>0</v>
      </c>
      <c r="DV489">
        <v>0</v>
      </c>
      <c r="DW489">
        <v>2</v>
      </c>
      <c r="DX489" t="s">
        <v>357</v>
      </c>
      <c r="DY489">
        <v>2.98464</v>
      </c>
      <c r="DZ489">
        <v>2.7155</v>
      </c>
      <c r="EA489">
        <v>0.217325</v>
      </c>
      <c r="EB489">
        <v>0.220198</v>
      </c>
      <c r="EC489">
        <v>0.0902124</v>
      </c>
      <c r="ED489">
        <v>0.0803837</v>
      </c>
      <c r="EE489">
        <v>24846.4</v>
      </c>
      <c r="EF489">
        <v>24881.5</v>
      </c>
      <c r="EG489">
        <v>29493.7</v>
      </c>
      <c r="EH489">
        <v>29500</v>
      </c>
      <c r="EI489">
        <v>35568.6</v>
      </c>
      <c r="EJ489">
        <v>36071.1</v>
      </c>
      <c r="EK489">
        <v>41563.4</v>
      </c>
      <c r="EL489">
        <v>42035.1</v>
      </c>
      <c r="EM489">
        <v>1.9711</v>
      </c>
      <c r="EN489">
        <v>1.94355</v>
      </c>
      <c r="EO489">
        <v>0.11526</v>
      </c>
      <c r="EP489">
        <v>0</v>
      </c>
      <c r="EQ489">
        <v>22.9877</v>
      </c>
      <c r="ER489">
        <v>999.9</v>
      </c>
      <c r="ES489">
        <v>42.1</v>
      </c>
      <c r="ET489">
        <v>28.5</v>
      </c>
      <c r="EU489">
        <v>17.9946</v>
      </c>
      <c r="EV489">
        <v>62.5735</v>
      </c>
      <c r="EW489">
        <v>32.8526</v>
      </c>
      <c r="EX489">
        <v>1</v>
      </c>
      <c r="EY489">
        <v>-0.167025</v>
      </c>
      <c r="EZ489">
        <v>0.633276</v>
      </c>
      <c r="FA489">
        <v>20.3861</v>
      </c>
      <c r="FB489">
        <v>5.21834</v>
      </c>
      <c r="FC489">
        <v>12.0099</v>
      </c>
      <c r="FD489">
        <v>4.98985</v>
      </c>
      <c r="FE489">
        <v>3.28858</v>
      </c>
      <c r="FF489">
        <v>9999</v>
      </c>
      <c r="FG489">
        <v>9999</v>
      </c>
      <c r="FH489">
        <v>9999</v>
      </c>
      <c r="FI489">
        <v>268.2</v>
      </c>
      <c r="FJ489">
        <v>1.86696</v>
      </c>
      <c r="FK489">
        <v>1.86611</v>
      </c>
      <c r="FL489">
        <v>1.86554</v>
      </c>
      <c r="FM489">
        <v>1.86554</v>
      </c>
      <c r="FN489">
        <v>1.86737</v>
      </c>
      <c r="FO489">
        <v>1.86981</v>
      </c>
      <c r="FP489">
        <v>1.86849</v>
      </c>
      <c r="FQ489">
        <v>1.86996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-5.88</v>
      </c>
      <c r="GF489">
        <v>-0.1355</v>
      </c>
      <c r="GG489">
        <v>-1.924539205026614</v>
      </c>
      <c r="GH489">
        <v>-0.003472570976848066</v>
      </c>
      <c r="GI489">
        <v>7.724417303660118E-07</v>
      </c>
      <c r="GJ489">
        <v>-2.052396271755168E-10</v>
      </c>
      <c r="GK489">
        <v>-0.1837585470287317</v>
      </c>
      <c r="GL489">
        <v>-0.01104087791735834</v>
      </c>
      <c r="GM489">
        <v>0.001110027317673367</v>
      </c>
      <c r="GN489">
        <v>-2.007286811265012E-05</v>
      </c>
      <c r="GO489">
        <v>4</v>
      </c>
      <c r="GP489">
        <v>2317</v>
      </c>
      <c r="GQ489">
        <v>1</v>
      </c>
      <c r="GR489">
        <v>22</v>
      </c>
      <c r="GS489">
        <v>8701.4</v>
      </c>
      <c r="GT489">
        <v>8701.5</v>
      </c>
      <c r="GU489">
        <v>2.85156</v>
      </c>
      <c r="GV489">
        <v>2.18384</v>
      </c>
      <c r="GW489">
        <v>1.39648</v>
      </c>
      <c r="GX489">
        <v>2.33521</v>
      </c>
      <c r="GY489">
        <v>1.49536</v>
      </c>
      <c r="GZ489">
        <v>2.48657</v>
      </c>
      <c r="HA489">
        <v>32.6426</v>
      </c>
      <c r="HB489">
        <v>15.8745</v>
      </c>
      <c r="HC489">
        <v>18</v>
      </c>
      <c r="HD489">
        <v>517.792</v>
      </c>
      <c r="HE489">
        <v>456.153</v>
      </c>
      <c r="HF489">
        <v>21.4331</v>
      </c>
      <c r="HG489">
        <v>25.3597</v>
      </c>
      <c r="HH489">
        <v>30</v>
      </c>
      <c r="HI489">
        <v>25.3851</v>
      </c>
      <c r="HJ489">
        <v>25.3367</v>
      </c>
      <c r="HK489">
        <v>57.0955</v>
      </c>
      <c r="HL489">
        <v>13.9891</v>
      </c>
      <c r="HM489">
        <v>34.3203</v>
      </c>
      <c r="HN489">
        <v>21.4193</v>
      </c>
      <c r="HO489">
        <v>1490.25</v>
      </c>
      <c r="HP489">
        <v>15.8547</v>
      </c>
      <c r="HQ489">
        <v>100.886</v>
      </c>
      <c r="HR489">
        <v>100.957</v>
      </c>
    </row>
    <row r="490" spans="1:226">
      <c r="A490">
        <v>474</v>
      </c>
      <c r="B490">
        <v>1664381408.6</v>
      </c>
      <c r="C490">
        <v>5203.599999904633</v>
      </c>
      <c r="D490" t="s">
        <v>1314</v>
      </c>
      <c r="E490" t="s">
        <v>1315</v>
      </c>
      <c r="F490">
        <v>5</v>
      </c>
      <c r="G490" t="s">
        <v>1137</v>
      </c>
      <c r="H490" t="s">
        <v>354</v>
      </c>
      <c r="I490">
        <v>1664381401.1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1501.664666280461</v>
      </c>
      <c r="AK490">
        <v>1452.631636363636</v>
      </c>
      <c r="AL490">
        <v>3.302821240442904</v>
      </c>
      <c r="AM490">
        <v>64.68580129579048</v>
      </c>
      <c r="AN490">
        <f>(AP490 - AO490 + BO490*1E3/(8.314*(BQ490+273.15)) * AR490/BN490 * AQ490) * BN490/(100*BB490) * 1000/(1000 - AP490)</f>
        <v>0</v>
      </c>
      <c r="AO490">
        <v>15.9917714450513</v>
      </c>
      <c r="AP490">
        <v>18.22471575757575</v>
      </c>
      <c r="AQ490">
        <v>-0.02322629683661253</v>
      </c>
      <c r="AR490">
        <v>104.0483672681658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1664381401.1</v>
      </c>
      <c r="BH490">
        <v>1402.932962962963</v>
      </c>
      <c r="BI490">
        <v>1462.478148148148</v>
      </c>
      <c r="BJ490">
        <v>18.36919259259259</v>
      </c>
      <c r="BK490">
        <v>16.13333703703704</v>
      </c>
      <c r="BL490">
        <v>1408.78925925926</v>
      </c>
      <c r="BM490">
        <v>18.50434444444445</v>
      </c>
      <c r="BN490">
        <v>500.0734444444445</v>
      </c>
      <c r="BO490">
        <v>91.40609259259257</v>
      </c>
      <c r="BP490">
        <v>0.1000385</v>
      </c>
      <c r="BQ490">
        <v>24.55825555555555</v>
      </c>
      <c r="BR490">
        <v>24.86099259259259</v>
      </c>
      <c r="BS490">
        <v>999.9000000000001</v>
      </c>
      <c r="BT490">
        <v>0</v>
      </c>
      <c r="BU490">
        <v>0</v>
      </c>
      <c r="BV490">
        <v>9980.36888888889</v>
      </c>
      <c r="BW490">
        <v>0</v>
      </c>
      <c r="BX490">
        <v>7.876344444444443</v>
      </c>
      <c r="BY490">
        <v>-59.54713333333333</v>
      </c>
      <c r="BZ490">
        <v>1429.184074074074</v>
      </c>
      <c r="CA490">
        <v>1486.458888888889</v>
      </c>
      <c r="CB490">
        <v>2.235843703703703</v>
      </c>
      <c r="CC490">
        <v>1462.478148148148</v>
      </c>
      <c r="CD490">
        <v>16.13333703703704</v>
      </c>
      <c r="CE490">
        <v>1.679054444444445</v>
      </c>
      <c r="CF490">
        <v>1.474686666666667</v>
      </c>
      <c r="CG490">
        <v>14.70402592592593</v>
      </c>
      <c r="CH490">
        <v>12.70774814814814</v>
      </c>
      <c r="CI490">
        <v>2000.01962962963</v>
      </c>
      <c r="CJ490">
        <v>0.9799950000000001</v>
      </c>
      <c r="CK490">
        <v>0.02000536666666667</v>
      </c>
      <c r="CL490">
        <v>0</v>
      </c>
      <c r="CM490">
        <v>728.258962962963</v>
      </c>
      <c r="CN490">
        <v>5.00097</v>
      </c>
      <c r="CO490">
        <v>14504.65925925926</v>
      </c>
      <c r="CP490">
        <v>16707.71111111111</v>
      </c>
      <c r="CQ490">
        <v>37.937</v>
      </c>
      <c r="CR490">
        <v>38.56666666666666</v>
      </c>
      <c r="CS490">
        <v>37.937</v>
      </c>
      <c r="CT490">
        <v>38.125</v>
      </c>
      <c r="CU490">
        <v>38.361</v>
      </c>
      <c r="CV490">
        <v>1955.108148148148</v>
      </c>
      <c r="CW490">
        <v>39.91148148148148</v>
      </c>
      <c r="CX490">
        <v>0</v>
      </c>
      <c r="CY490">
        <v>1664381412.4</v>
      </c>
      <c r="CZ490">
        <v>0</v>
      </c>
      <c r="DA490">
        <v>0</v>
      </c>
      <c r="DB490" t="s">
        <v>356</v>
      </c>
      <c r="DC490">
        <v>1663859321.1</v>
      </c>
      <c r="DD490">
        <v>1663859315.6</v>
      </c>
      <c r="DE490">
        <v>0</v>
      </c>
      <c r="DF490">
        <v>0.196</v>
      </c>
      <c r="DG490">
        <v>-0.001</v>
      </c>
      <c r="DH490">
        <v>-5.941</v>
      </c>
      <c r="DI490">
        <v>-0.174</v>
      </c>
      <c r="DJ490">
        <v>1500</v>
      </c>
      <c r="DK490">
        <v>17</v>
      </c>
      <c r="DL490">
        <v>0.13</v>
      </c>
      <c r="DM490">
        <v>0.04</v>
      </c>
      <c r="DN490">
        <v>-59.47859000000001</v>
      </c>
      <c r="DO490">
        <v>-0.8247962476545367</v>
      </c>
      <c r="DP490">
        <v>0.1800021844311895</v>
      </c>
      <c r="DQ490">
        <v>0</v>
      </c>
      <c r="DR490">
        <v>2.17540625</v>
      </c>
      <c r="DS490">
        <v>1.121518761726074</v>
      </c>
      <c r="DT490">
        <v>0.1169091333405457</v>
      </c>
      <c r="DU490">
        <v>0</v>
      </c>
      <c r="DV490">
        <v>0</v>
      </c>
      <c r="DW490">
        <v>2</v>
      </c>
      <c r="DX490" t="s">
        <v>357</v>
      </c>
      <c r="DY490">
        <v>2.98458</v>
      </c>
      <c r="DZ490">
        <v>2.71543</v>
      </c>
      <c r="EA490">
        <v>0.218856</v>
      </c>
      <c r="EB490">
        <v>0.22172</v>
      </c>
      <c r="EC490">
        <v>0.08980829999999999</v>
      </c>
      <c r="ED490">
        <v>0.08008750000000001</v>
      </c>
      <c r="EE490">
        <v>24797.7</v>
      </c>
      <c r="EF490">
        <v>24832.6</v>
      </c>
      <c r="EG490">
        <v>29493.5</v>
      </c>
      <c r="EH490">
        <v>29499.6</v>
      </c>
      <c r="EI490">
        <v>35584.7</v>
      </c>
      <c r="EJ490">
        <v>36082.6</v>
      </c>
      <c r="EK490">
        <v>41563.4</v>
      </c>
      <c r="EL490">
        <v>42034.8</v>
      </c>
      <c r="EM490">
        <v>1.9711</v>
      </c>
      <c r="EN490">
        <v>1.9434</v>
      </c>
      <c r="EO490">
        <v>0.115633</v>
      </c>
      <c r="EP490">
        <v>0</v>
      </c>
      <c r="EQ490">
        <v>22.9779</v>
      </c>
      <c r="ER490">
        <v>999.9</v>
      </c>
      <c r="ES490">
        <v>42.1</v>
      </c>
      <c r="ET490">
        <v>28.4</v>
      </c>
      <c r="EU490">
        <v>17.89</v>
      </c>
      <c r="EV490">
        <v>62.8535</v>
      </c>
      <c r="EW490">
        <v>32.9968</v>
      </c>
      <c r="EX490">
        <v>1</v>
      </c>
      <c r="EY490">
        <v>-0.166738</v>
      </c>
      <c r="EZ490">
        <v>0.773519</v>
      </c>
      <c r="FA490">
        <v>20.3854</v>
      </c>
      <c r="FB490">
        <v>5.21789</v>
      </c>
      <c r="FC490">
        <v>12.0099</v>
      </c>
      <c r="FD490">
        <v>4.98995</v>
      </c>
      <c r="FE490">
        <v>3.28853</v>
      </c>
      <c r="FF490">
        <v>9999</v>
      </c>
      <c r="FG490">
        <v>9999</v>
      </c>
      <c r="FH490">
        <v>9999</v>
      </c>
      <c r="FI490">
        <v>268.2</v>
      </c>
      <c r="FJ490">
        <v>1.86699</v>
      </c>
      <c r="FK490">
        <v>1.86615</v>
      </c>
      <c r="FL490">
        <v>1.86554</v>
      </c>
      <c r="FM490">
        <v>1.86553</v>
      </c>
      <c r="FN490">
        <v>1.86735</v>
      </c>
      <c r="FO490">
        <v>1.86981</v>
      </c>
      <c r="FP490">
        <v>1.86852</v>
      </c>
      <c r="FQ490">
        <v>1.86996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-5.92</v>
      </c>
      <c r="GF490">
        <v>-0.1366</v>
      </c>
      <c r="GG490">
        <v>-1.924539205026614</v>
      </c>
      <c r="GH490">
        <v>-0.003472570976848066</v>
      </c>
      <c r="GI490">
        <v>7.724417303660118E-07</v>
      </c>
      <c r="GJ490">
        <v>-2.052396271755168E-10</v>
      </c>
      <c r="GK490">
        <v>-0.1837585470287317</v>
      </c>
      <c r="GL490">
        <v>-0.01104087791735834</v>
      </c>
      <c r="GM490">
        <v>0.001110027317673367</v>
      </c>
      <c r="GN490">
        <v>-2.007286811265012E-05</v>
      </c>
      <c r="GO490">
        <v>4</v>
      </c>
      <c r="GP490">
        <v>2317</v>
      </c>
      <c r="GQ490">
        <v>1</v>
      </c>
      <c r="GR490">
        <v>22</v>
      </c>
      <c r="GS490">
        <v>8701.5</v>
      </c>
      <c r="GT490">
        <v>8701.5</v>
      </c>
      <c r="GU490">
        <v>2.87598</v>
      </c>
      <c r="GV490">
        <v>2.1875</v>
      </c>
      <c r="GW490">
        <v>1.39648</v>
      </c>
      <c r="GX490">
        <v>2.33521</v>
      </c>
      <c r="GY490">
        <v>1.49536</v>
      </c>
      <c r="GZ490">
        <v>2.4292</v>
      </c>
      <c r="HA490">
        <v>32.6426</v>
      </c>
      <c r="HB490">
        <v>15.8657</v>
      </c>
      <c r="HC490">
        <v>18</v>
      </c>
      <c r="HD490">
        <v>517.787</v>
      </c>
      <c r="HE490">
        <v>456.045</v>
      </c>
      <c r="HF490">
        <v>21.5073</v>
      </c>
      <c r="HG490">
        <v>25.3597</v>
      </c>
      <c r="HH490">
        <v>30.0002</v>
      </c>
      <c r="HI490">
        <v>25.3846</v>
      </c>
      <c r="HJ490">
        <v>25.335</v>
      </c>
      <c r="HK490">
        <v>57.5641</v>
      </c>
      <c r="HL490">
        <v>13.9891</v>
      </c>
      <c r="HM490">
        <v>34.7117</v>
      </c>
      <c r="HN490">
        <v>21.5049</v>
      </c>
      <c r="HO490">
        <v>1503.61</v>
      </c>
      <c r="HP490">
        <v>15.8953</v>
      </c>
      <c r="HQ490">
        <v>100.886</v>
      </c>
      <c r="HR490">
        <v>100.956</v>
      </c>
    </row>
    <row r="491" spans="1:226">
      <c r="A491">
        <v>475</v>
      </c>
      <c r="B491">
        <v>1664381413.6</v>
      </c>
      <c r="C491">
        <v>5208.599999904633</v>
      </c>
      <c r="D491" t="s">
        <v>1316</v>
      </c>
      <c r="E491" t="s">
        <v>1317</v>
      </c>
      <c r="F491">
        <v>5</v>
      </c>
      <c r="G491" t="s">
        <v>1137</v>
      </c>
      <c r="H491" t="s">
        <v>354</v>
      </c>
      <c r="I491">
        <v>1664381405.814285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1518.661134360725</v>
      </c>
      <c r="AK491">
        <v>1469.552848484848</v>
      </c>
      <c r="AL491">
        <v>3.388168582264131</v>
      </c>
      <c r="AM491">
        <v>64.68580129579048</v>
      </c>
      <c r="AN491">
        <f>(AP491 - AO491 + BO491*1E3/(8.314*(BQ491+273.15)) * AR491/BN491 * AQ491) * BN491/(100*BB491) * 1000/(1000 - AP491)</f>
        <v>0</v>
      </c>
      <c r="AO491">
        <v>15.95788607537605</v>
      </c>
      <c r="AP491">
        <v>18.1286206060606</v>
      </c>
      <c r="AQ491">
        <v>-0.0192136906377351</v>
      </c>
      <c r="AR491">
        <v>104.0483672681658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1664381405.814285</v>
      </c>
      <c r="BH491">
        <v>1418.650714285714</v>
      </c>
      <c r="BI491">
        <v>1478.255</v>
      </c>
      <c r="BJ491">
        <v>18.27966785714286</v>
      </c>
      <c r="BK491">
        <v>16.027375</v>
      </c>
      <c r="BL491">
        <v>1424.547142857143</v>
      </c>
      <c r="BM491">
        <v>18.41566071428571</v>
      </c>
      <c r="BN491">
        <v>500.0576785714285</v>
      </c>
      <c r="BO491">
        <v>91.40535357142858</v>
      </c>
      <c r="BP491">
        <v>0.09999715714285716</v>
      </c>
      <c r="BQ491">
        <v>24.57058214285714</v>
      </c>
      <c r="BR491">
        <v>24.87891428571428</v>
      </c>
      <c r="BS491">
        <v>999.9000000000002</v>
      </c>
      <c r="BT491">
        <v>0</v>
      </c>
      <c r="BU491">
        <v>0</v>
      </c>
      <c r="BV491">
        <v>9984.019285714287</v>
      </c>
      <c r="BW491">
        <v>0</v>
      </c>
      <c r="BX491">
        <v>7.876084285714285</v>
      </c>
      <c r="BY491">
        <v>-59.60541428571429</v>
      </c>
      <c r="BZ491">
        <v>1445.064642857143</v>
      </c>
      <c r="CA491">
        <v>1502.333571428571</v>
      </c>
      <c r="CB491">
        <v>2.252280714285714</v>
      </c>
      <c r="CC491">
        <v>1478.255</v>
      </c>
      <c r="CD491">
        <v>16.027375</v>
      </c>
      <c r="CE491">
        <v>1.670858928571429</v>
      </c>
      <c r="CF491">
        <v>1.464989642857143</v>
      </c>
      <c r="CG491">
        <v>14.628125</v>
      </c>
      <c r="CH491">
        <v>12.60743214285714</v>
      </c>
      <c r="CI491">
        <v>2000.013214285714</v>
      </c>
      <c r="CJ491">
        <v>0.97999525</v>
      </c>
      <c r="CK491">
        <v>0.02000512500000001</v>
      </c>
      <c r="CL491">
        <v>0</v>
      </c>
      <c r="CM491">
        <v>727.6963928571428</v>
      </c>
      <c r="CN491">
        <v>5.00097</v>
      </c>
      <c r="CO491">
        <v>14494.46071428571</v>
      </c>
      <c r="CP491">
        <v>16707.66428571428</v>
      </c>
      <c r="CQ491">
        <v>37.937</v>
      </c>
      <c r="CR491">
        <v>38.562</v>
      </c>
      <c r="CS491">
        <v>37.937</v>
      </c>
      <c r="CT491">
        <v>38.125</v>
      </c>
      <c r="CU491">
        <v>38.34575</v>
      </c>
      <c r="CV491">
        <v>1955.1025</v>
      </c>
      <c r="CW491">
        <v>39.91071428571428</v>
      </c>
      <c r="CX491">
        <v>0</v>
      </c>
      <c r="CY491">
        <v>1664381417.8</v>
      </c>
      <c r="CZ491">
        <v>0</v>
      </c>
      <c r="DA491">
        <v>0</v>
      </c>
      <c r="DB491" t="s">
        <v>356</v>
      </c>
      <c r="DC491">
        <v>1663859321.1</v>
      </c>
      <c r="DD491">
        <v>1663859315.6</v>
      </c>
      <c r="DE491">
        <v>0</v>
      </c>
      <c r="DF491">
        <v>0.196</v>
      </c>
      <c r="DG491">
        <v>-0.001</v>
      </c>
      <c r="DH491">
        <v>-5.941</v>
      </c>
      <c r="DI491">
        <v>-0.174</v>
      </c>
      <c r="DJ491">
        <v>1500</v>
      </c>
      <c r="DK491">
        <v>17</v>
      </c>
      <c r="DL491">
        <v>0.13</v>
      </c>
      <c r="DM491">
        <v>0.04</v>
      </c>
      <c r="DN491">
        <v>-59.57971</v>
      </c>
      <c r="DO491">
        <v>-0.7299061913693481</v>
      </c>
      <c r="DP491">
        <v>0.1616471957690571</v>
      </c>
      <c r="DQ491">
        <v>0</v>
      </c>
      <c r="DR491">
        <v>2.225433</v>
      </c>
      <c r="DS491">
        <v>0.2444404502814226</v>
      </c>
      <c r="DT491">
        <v>0.06679696041737228</v>
      </c>
      <c r="DU491">
        <v>0</v>
      </c>
      <c r="DV491">
        <v>0</v>
      </c>
      <c r="DW491">
        <v>2</v>
      </c>
      <c r="DX491" t="s">
        <v>357</v>
      </c>
      <c r="DY491">
        <v>2.98467</v>
      </c>
      <c r="DZ491">
        <v>2.7156</v>
      </c>
      <c r="EA491">
        <v>0.22041</v>
      </c>
      <c r="EB491">
        <v>0.223223</v>
      </c>
      <c r="EC491">
        <v>0.0894892</v>
      </c>
      <c r="ED491">
        <v>0.0801748</v>
      </c>
      <c r="EE491">
        <v>24748.7</v>
      </c>
      <c r="EF491">
        <v>24784.2</v>
      </c>
      <c r="EG491">
        <v>29493.8</v>
      </c>
      <c r="EH491">
        <v>29499</v>
      </c>
      <c r="EI491">
        <v>35597.6</v>
      </c>
      <c r="EJ491">
        <v>36078.4</v>
      </c>
      <c r="EK491">
        <v>41563.7</v>
      </c>
      <c r="EL491">
        <v>42033.9</v>
      </c>
      <c r="EM491">
        <v>1.9709</v>
      </c>
      <c r="EN491">
        <v>1.9437</v>
      </c>
      <c r="EO491">
        <v>0.117645</v>
      </c>
      <c r="EP491">
        <v>0</v>
      </c>
      <c r="EQ491">
        <v>22.9705</v>
      </c>
      <c r="ER491">
        <v>999.9</v>
      </c>
      <c r="ES491">
        <v>42.2</v>
      </c>
      <c r="ET491">
        <v>28.5</v>
      </c>
      <c r="EU491">
        <v>18.0381</v>
      </c>
      <c r="EV491">
        <v>62.7135</v>
      </c>
      <c r="EW491">
        <v>33.2612</v>
      </c>
      <c r="EX491">
        <v>1</v>
      </c>
      <c r="EY491">
        <v>-0.166631</v>
      </c>
      <c r="EZ491">
        <v>0.786934</v>
      </c>
      <c r="FA491">
        <v>20.3851</v>
      </c>
      <c r="FB491">
        <v>5.21804</v>
      </c>
      <c r="FC491">
        <v>12.0099</v>
      </c>
      <c r="FD491">
        <v>4.9897</v>
      </c>
      <c r="FE491">
        <v>3.2885</v>
      </c>
      <c r="FF491">
        <v>9999</v>
      </c>
      <c r="FG491">
        <v>9999</v>
      </c>
      <c r="FH491">
        <v>9999</v>
      </c>
      <c r="FI491">
        <v>268.2</v>
      </c>
      <c r="FJ491">
        <v>1.867</v>
      </c>
      <c r="FK491">
        <v>1.86613</v>
      </c>
      <c r="FL491">
        <v>1.86554</v>
      </c>
      <c r="FM491">
        <v>1.86553</v>
      </c>
      <c r="FN491">
        <v>1.86736</v>
      </c>
      <c r="FO491">
        <v>1.86981</v>
      </c>
      <c r="FP491">
        <v>1.8685</v>
      </c>
      <c r="FQ491">
        <v>1.86996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-5.97</v>
      </c>
      <c r="GF491">
        <v>-0.1375</v>
      </c>
      <c r="GG491">
        <v>-1.924539205026614</v>
      </c>
      <c r="GH491">
        <v>-0.003472570976848066</v>
      </c>
      <c r="GI491">
        <v>7.724417303660118E-07</v>
      </c>
      <c r="GJ491">
        <v>-2.052396271755168E-10</v>
      </c>
      <c r="GK491">
        <v>-0.1837585470287317</v>
      </c>
      <c r="GL491">
        <v>-0.01104087791735834</v>
      </c>
      <c r="GM491">
        <v>0.001110027317673367</v>
      </c>
      <c r="GN491">
        <v>-2.007286811265012E-05</v>
      </c>
      <c r="GO491">
        <v>4</v>
      </c>
      <c r="GP491">
        <v>2317</v>
      </c>
      <c r="GQ491">
        <v>1</v>
      </c>
      <c r="GR491">
        <v>22</v>
      </c>
      <c r="GS491">
        <v>8701.5</v>
      </c>
      <c r="GT491">
        <v>8701.6</v>
      </c>
      <c r="GU491">
        <v>2.90283</v>
      </c>
      <c r="GV491">
        <v>2.18506</v>
      </c>
      <c r="GW491">
        <v>1.39648</v>
      </c>
      <c r="GX491">
        <v>2.33521</v>
      </c>
      <c r="GY491">
        <v>1.49536</v>
      </c>
      <c r="GZ491">
        <v>2.39502</v>
      </c>
      <c r="HA491">
        <v>32.6426</v>
      </c>
      <c r="HB491">
        <v>15.8569</v>
      </c>
      <c r="HC491">
        <v>18</v>
      </c>
      <c r="HD491">
        <v>517.6420000000001</v>
      </c>
      <c r="HE491">
        <v>456.231</v>
      </c>
      <c r="HF491">
        <v>21.5663</v>
      </c>
      <c r="HG491">
        <v>25.3597</v>
      </c>
      <c r="HH491">
        <v>30.0003</v>
      </c>
      <c r="HI491">
        <v>25.3829</v>
      </c>
      <c r="HJ491">
        <v>25.335</v>
      </c>
      <c r="HK491">
        <v>58.112</v>
      </c>
      <c r="HL491">
        <v>14.2593</v>
      </c>
      <c r="HM491">
        <v>34.7117</v>
      </c>
      <c r="HN491">
        <v>21.5873</v>
      </c>
      <c r="HO491">
        <v>1523.65</v>
      </c>
      <c r="HP491">
        <v>15.9332</v>
      </c>
      <c r="HQ491">
        <v>100.887</v>
      </c>
      <c r="HR491">
        <v>100.954</v>
      </c>
    </row>
    <row r="492" spans="1:226">
      <c r="A492">
        <v>476</v>
      </c>
      <c r="B492">
        <v>1664381418.6</v>
      </c>
      <c r="C492">
        <v>5213.599999904633</v>
      </c>
      <c r="D492" t="s">
        <v>1318</v>
      </c>
      <c r="E492" t="s">
        <v>1319</v>
      </c>
      <c r="F492">
        <v>5</v>
      </c>
      <c r="G492" t="s">
        <v>1137</v>
      </c>
      <c r="H492" t="s">
        <v>354</v>
      </c>
      <c r="I492">
        <v>1664381411.1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1535.65212910197</v>
      </c>
      <c r="AK492">
        <v>1486.565393939394</v>
      </c>
      <c r="AL492">
        <v>3.40481501444871</v>
      </c>
      <c r="AM492">
        <v>64.68580129579048</v>
      </c>
      <c r="AN492">
        <f>(AP492 - AO492 + BO492*1E3/(8.314*(BQ492+273.15)) * AR492/BN492 * AQ492) * BN492/(100*BB492) * 1000/(1000 - AP492)</f>
        <v>0</v>
      </c>
      <c r="AO492">
        <v>15.99210991041534</v>
      </c>
      <c r="AP492">
        <v>18.07943939393938</v>
      </c>
      <c r="AQ492">
        <v>-0.009266879882218745</v>
      </c>
      <c r="AR492">
        <v>104.0483672681658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1664381411.1</v>
      </c>
      <c r="BH492">
        <v>1436.263703703704</v>
      </c>
      <c r="BI492">
        <v>1495.897037037037</v>
      </c>
      <c r="BJ492">
        <v>18.1767037037037</v>
      </c>
      <c r="BK492">
        <v>15.9815962962963</v>
      </c>
      <c r="BL492">
        <v>1442.204814814815</v>
      </c>
      <c r="BM492">
        <v>18.31364814814815</v>
      </c>
      <c r="BN492">
        <v>500.0570740740741</v>
      </c>
      <c r="BO492">
        <v>91.40461111111114</v>
      </c>
      <c r="BP492">
        <v>0.09999722962962962</v>
      </c>
      <c r="BQ492">
        <v>24.58090370370371</v>
      </c>
      <c r="BR492">
        <v>24.89515925925926</v>
      </c>
      <c r="BS492">
        <v>999.9000000000001</v>
      </c>
      <c r="BT492">
        <v>0</v>
      </c>
      <c r="BU492">
        <v>0</v>
      </c>
      <c r="BV492">
        <v>9993.748148148148</v>
      </c>
      <c r="BW492">
        <v>0</v>
      </c>
      <c r="BX492">
        <v>7.872077777777776</v>
      </c>
      <c r="BY492">
        <v>-59.63375925925926</v>
      </c>
      <c r="BZ492">
        <v>1462.852962962963</v>
      </c>
      <c r="CA492">
        <v>1520.192592592592</v>
      </c>
      <c r="CB492">
        <v>2.195094814814815</v>
      </c>
      <c r="CC492">
        <v>1495.897037037037</v>
      </c>
      <c r="CD492">
        <v>15.9815962962963</v>
      </c>
      <c r="CE492">
        <v>1.661433703703703</v>
      </c>
      <c r="CF492">
        <v>1.460793333333333</v>
      </c>
      <c r="CG492">
        <v>14.5406037037037</v>
      </c>
      <c r="CH492">
        <v>12.56382962962963</v>
      </c>
      <c r="CI492">
        <v>2000.005555555555</v>
      </c>
      <c r="CJ492">
        <v>0.9799953333333333</v>
      </c>
      <c r="CK492">
        <v>0.02000504444444445</v>
      </c>
      <c r="CL492">
        <v>0</v>
      </c>
      <c r="CM492">
        <v>727.2443333333334</v>
      </c>
      <c r="CN492">
        <v>5.00097</v>
      </c>
      <c r="CO492">
        <v>14484.12592592593</v>
      </c>
      <c r="CP492">
        <v>16707.59259259259</v>
      </c>
      <c r="CQ492">
        <v>37.937</v>
      </c>
      <c r="CR492">
        <v>38.562</v>
      </c>
      <c r="CS492">
        <v>37.937</v>
      </c>
      <c r="CT492">
        <v>38.125</v>
      </c>
      <c r="CU492">
        <v>38.32366666666667</v>
      </c>
      <c r="CV492">
        <v>1955.095185185186</v>
      </c>
      <c r="CW492">
        <v>39.91037037037037</v>
      </c>
      <c r="CX492">
        <v>0</v>
      </c>
      <c r="CY492">
        <v>1664381422.6</v>
      </c>
      <c r="CZ492">
        <v>0</v>
      </c>
      <c r="DA492">
        <v>0</v>
      </c>
      <c r="DB492" t="s">
        <v>356</v>
      </c>
      <c r="DC492">
        <v>1663859321.1</v>
      </c>
      <c r="DD492">
        <v>1663859315.6</v>
      </c>
      <c r="DE492">
        <v>0</v>
      </c>
      <c r="DF492">
        <v>0.196</v>
      </c>
      <c r="DG492">
        <v>-0.001</v>
      </c>
      <c r="DH492">
        <v>-5.941</v>
      </c>
      <c r="DI492">
        <v>-0.174</v>
      </c>
      <c r="DJ492">
        <v>1500</v>
      </c>
      <c r="DK492">
        <v>17</v>
      </c>
      <c r="DL492">
        <v>0.13</v>
      </c>
      <c r="DM492">
        <v>0.04</v>
      </c>
      <c r="DN492">
        <v>-59.61586999999999</v>
      </c>
      <c r="DO492">
        <v>-0.3406446529080513</v>
      </c>
      <c r="DP492">
        <v>0.1322106996426534</v>
      </c>
      <c r="DQ492">
        <v>0</v>
      </c>
      <c r="DR492">
        <v>2.2240785</v>
      </c>
      <c r="DS492">
        <v>-0.5597840150093837</v>
      </c>
      <c r="DT492">
        <v>0.06621955192954718</v>
      </c>
      <c r="DU492">
        <v>0</v>
      </c>
      <c r="DV492">
        <v>0</v>
      </c>
      <c r="DW492">
        <v>2</v>
      </c>
      <c r="DX492" t="s">
        <v>357</v>
      </c>
      <c r="DY492">
        <v>2.98478</v>
      </c>
      <c r="DZ492">
        <v>2.71561</v>
      </c>
      <c r="EA492">
        <v>0.221944</v>
      </c>
      <c r="EB492">
        <v>0.224714</v>
      </c>
      <c r="EC492">
        <v>0.0893296</v>
      </c>
      <c r="ED492">
        <v>0.08015849999999999</v>
      </c>
      <c r="EE492">
        <v>24699.7</v>
      </c>
      <c r="EF492">
        <v>24736.5</v>
      </c>
      <c r="EG492">
        <v>29493.4</v>
      </c>
      <c r="EH492">
        <v>29498.8</v>
      </c>
      <c r="EI492">
        <v>35603.7</v>
      </c>
      <c r="EJ492">
        <v>36078.5</v>
      </c>
      <c r="EK492">
        <v>41563.4</v>
      </c>
      <c r="EL492">
        <v>42033.2</v>
      </c>
      <c r="EM492">
        <v>1.97108</v>
      </c>
      <c r="EN492">
        <v>1.94368</v>
      </c>
      <c r="EO492">
        <v>0.118576</v>
      </c>
      <c r="EP492">
        <v>0</v>
      </c>
      <c r="EQ492">
        <v>22.9651</v>
      </c>
      <c r="ER492">
        <v>999.9</v>
      </c>
      <c r="ES492">
        <v>42.2</v>
      </c>
      <c r="ET492">
        <v>28.5</v>
      </c>
      <c r="EU492">
        <v>18.0372</v>
      </c>
      <c r="EV492">
        <v>62.6935</v>
      </c>
      <c r="EW492">
        <v>33.3534</v>
      </c>
      <c r="EX492">
        <v>1</v>
      </c>
      <c r="EY492">
        <v>-0.166164</v>
      </c>
      <c r="EZ492">
        <v>0.784376</v>
      </c>
      <c r="FA492">
        <v>20.3851</v>
      </c>
      <c r="FB492">
        <v>5.21804</v>
      </c>
      <c r="FC492">
        <v>12.0099</v>
      </c>
      <c r="FD492">
        <v>4.98995</v>
      </c>
      <c r="FE492">
        <v>3.28848</v>
      </c>
      <c r="FF492">
        <v>9999</v>
      </c>
      <c r="FG492">
        <v>9999</v>
      </c>
      <c r="FH492">
        <v>9999</v>
      </c>
      <c r="FI492">
        <v>268.2</v>
      </c>
      <c r="FJ492">
        <v>1.86696</v>
      </c>
      <c r="FK492">
        <v>1.86611</v>
      </c>
      <c r="FL492">
        <v>1.86554</v>
      </c>
      <c r="FM492">
        <v>1.8655</v>
      </c>
      <c r="FN492">
        <v>1.86735</v>
      </c>
      <c r="FO492">
        <v>1.86981</v>
      </c>
      <c r="FP492">
        <v>1.86849</v>
      </c>
      <c r="FQ492">
        <v>1.86996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-6.01</v>
      </c>
      <c r="GF492">
        <v>-0.1379</v>
      </c>
      <c r="GG492">
        <v>-1.924539205026614</v>
      </c>
      <c r="GH492">
        <v>-0.003472570976848066</v>
      </c>
      <c r="GI492">
        <v>7.724417303660118E-07</v>
      </c>
      <c r="GJ492">
        <v>-2.052396271755168E-10</v>
      </c>
      <c r="GK492">
        <v>-0.1837585470287317</v>
      </c>
      <c r="GL492">
        <v>-0.01104087791735834</v>
      </c>
      <c r="GM492">
        <v>0.001110027317673367</v>
      </c>
      <c r="GN492">
        <v>-2.007286811265012E-05</v>
      </c>
      <c r="GO492">
        <v>4</v>
      </c>
      <c r="GP492">
        <v>2317</v>
      </c>
      <c r="GQ492">
        <v>1</v>
      </c>
      <c r="GR492">
        <v>22</v>
      </c>
      <c r="GS492">
        <v>8701.6</v>
      </c>
      <c r="GT492">
        <v>8701.700000000001</v>
      </c>
      <c r="GU492">
        <v>2.92603</v>
      </c>
      <c r="GV492">
        <v>2.1875</v>
      </c>
      <c r="GW492">
        <v>1.39648</v>
      </c>
      <c r="GX492">
        <v>2.33521</v>
      </c>
      <c r="GY492">
        <v>1.49536</v>
      </c>
      <c r="GZ492">
        <v>2.36694</v>
      </c>
      <c r="HA492">
        <v>32.6426</v>
      </c>
      <c r="HB492">
        <v>15.8569</v>
      </c>
      <c r="HC492">
        <v>18</v>
      </c>
      <c r="HD492">
        <v>517.755</v>
      </c>
      <c r="HE492">
        <v>456.216</v>
      </c>
      <c r="HF492">
        <v>21.6303</v>
      </c>
      <c r="HG492">
        <v>25.3597</v>
      </c>
      <c r="HH492">
        <v>30.0003</v>
      </c>
      <c r="HI492">
        <v>25.3829</v>
      </c>
      <c r="HJ492">
        <v>25.335</v>
      </c>
      <c r="HK492">
        <v>58.5797</v>
      </c>
      <c r="HL492">
        <v>14.2593</v>
      </c>
      <c r="HM492">
        <v>34.7117</v>
      </c>
      <c r="HN492">
        <v>21.6516</v>
      </c>
      <c r="HO492">
        <v>1537</v>
      </c>
      <c r="HP492">
        <v>15.9332</v>
      </c>
      <c r="HQ492">
        <v>100.886</v>
      </c>
      <c r="HR492">
        <v>100.953</v>
      </c>
    </row>
    <row r="493" spans="1:226">
      <c r="A493">
        <v>477</v>
      </c>
      <c r="B493">
        <v>1664381423.6</v>
      </c>
      <c r="C493">
        <v>5218.599999904633</v>
      </c>
      <c r="D493" t="s">
        <v>1320</v>
      </c>
      <c r="E493" t="s">
        <v>1321</v>
      </c>
      <c r="F493">
        <v>5</v>
      </c>
      <c r="G493" t="s">
        <v>1137</v>
      </c>
      <c r="H493" t="s">
        <v>354</v>
      </c>
      <c r="I493">
        <v>1664381415.814285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1552.584976445253</v>
      </c>
      <c r="AK493">
        <v>1503.519272727272</v>
      </c>
      <c r="AL493">
        <v>3.409817409248122</v>
      </c>
      <c r="AM493">
        <v>64.68580129579048</v>
      </c>
      <c r="AN493">
        <f>(AP493 - AO493 + BO493*1E3/(8.314*(BQ493+273.15)) * AR493/BN493 * AQ493) * BN493/(100*BB493) * 1000/(1000 - AP493)</f>
        <v>0</v>
      </c>
      <c r="AO493">
        <v>15.97575352685694</v>
      </c>
      <c r="AP493">
        <v>18.03569636363635</v>
      </c>
      <c r="AQ493">
        <v>-0.008962090880021898</v>
      </c>
      <c r="AR493">
        <v>104.0483672681658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1664381415.814285</v>
      </c>
      <c r="BH493">
        <v>1451.992857142857</v>
      </c>
      <c r="BI493">
        <v>1511.656428571428</v>
      </c>
      <c r="BJ493">
        <v>18.10882142857143</v>
      </c>
      <c r="BK493">
        <v>15.9757</v>
      </c>
      <c r="BL493">
        <v>1457.974285714286</v>
      </c>
      <c r="BM493">
        <v>18.24641428571428</v>
      </c>
      <c r="BN493">
        <v>500.0539285714285</v>
      </c>
      <c r="BO493">
        <v>91.40494285714286</v>
      </c>
      <c r="BP493">
        <v>0.09999885357142857</v>
      </c>
      <c r="BQ493">
        <v>24.58692857142858</v>
      </c>
      <c r="BR493">
        <v>24.90960714285714</v>
      </c>
      <c r="BS493">
        <v>999.9000000000002</v>
      </c>
      <c r="BT493">
        <v>0</v>
      </c>
      <c r="BU493">
        <v>0</v>
      </c>
      <c r="BV493">
        <v>9997.700714285716</v>
      </c>
      <c r="BW493">
        <v>0</v>
      </c>
      <c r="BX493">
        <v>7.869059999999998</v>
      </c>
      <c r="BY493">
        <v>-59.66322142857143</v>
      </c>
      <c r="BZ493">
        <v>1478.770714285714</v>
      </c>
      <c r="CA493">
        <v>1536.198214285714</v>
      </c>
      <c r="CB493">
        <v>2.133121785714286</v>
      </c>
      <c r="CC493">
        <v>1511.656428571428</v>
      </c>
      <c r="CD493">
        <v>15.9757</v>
      </c>
      <c r="CE493">
        <v>1.655236785714286</v>
      </c>
      <c r="CF493">
        <v>1.460258571428571</v>
      </c>
      <c r="CG493">
        <v>14.48281785714285</v>
      </c>
      <c r="CH493">
        <v>12.55826071428571</v>
      </c>
      <c r="CI493">
        <v>1999.997857142857</v>
      </c>
      <c r="CJ493">
        <v>0.9799951428571428</v>
      </c>
      <c r="CK493">
        <v>0.02000522857142856</v>
      </c>
      <c r="CL493">
        <v>0</v>
      </c>
      <c r="CM493">
        <v>726.8318928571429</v>
      </c>
      <c r="CN493">
        <v>5.00097</v>
      </c>
      <c r="CO493">
        <v>14475.54642857143</v>
      </c>
      <c r="CP493">
        <v>16707.53214285714</v>
      </c>
      <c r="CQ493">
        <v>37.93035714285714</v>
      </c>
      <c r="CR493">
        <v>38.55092857142857</v>
      </c>
      <c r="CS493">
        <v>37.937</v>
      </c>
      <c r="CT493">
        <v>38.125</v>
      </c>
      <c r="CU493">
        <v>38.31875</v>
      </c>
      <c r="CV493">
        <v>1955.0875</v>
      </c>
      <c r="CW493">
        <v>39.91035714285714</v>
      </c>
      <c r="CX493">
        <v>0</v>
      </c>
      <c r="CY493">
        <v>1664381427.4</v>
      </c>
      <c r="CZ493">
        <v>0</v>
      </c>
      <c r="DA493">
        <v>0</v>
      </c>
      <c r="DB493" t="s">
        <v>356</v>
      </c>
      <c r="DC493">
        <v>1663859321.1</v>
      </c>
      <c r="DD493">
        <v>1663859315.6</v>
      </c>
      <c r="DE493">
        <v>0</v>
      </c>
      <c r="DF493">
        <v>0.196</v>
      </c>
      <c r="DG493">
        <v>-0.001</v>
      </c>
      <c r="DH493">
        <v>-5.941</v>
      </c>
      <c r="DI493">
        <v>-0.174</v>
      </c>
      <c r="DJ493">
        <v>1500</v>
      </c>
      <c r="DK493">
        <v>17</v>
      </c>
      <c r="DL493">
        <v>0.13</v>
      </c>
      <c r="DM493">
        <v>0.04</v>
      </c>
      <c r="DN493">
        <v>-59.61574146341464</v>
      </c>
      <c r="DO493">
        <v>-0.5653839721254824</v>
      </c>
      <c r="DP493">
        <v>0.117562697285237</v>
      </c>
      <c r="DQ493">
        <v>0</v>
      </c>
      <c r="DR493">
        <v>2.177034146341463</v>
      </c>
      <c r="DS493">
        <v>-0.8132928919860627</v>
      </c>
      <c r="DT493">
        <v>0.08222172833039398</v>
      </c>
      <c r="DU493">
        <v>0</v>
      </c>
      <c r="DV493">
        <v>0</v>
      </c>
      <c r="DW493">
        <v>2</v>
      </c>
      <c r="DX493" t="s">
        <v>357</v>
      </c>
      <c r="DY493">
        <v>2.98468</v>
      </c>
      <c r="DZ493">
        <v>2.71573</v>
      </c>
      <c r="EA493">
        <v>0.223478</v>
      </c>
      <c r="EB493">
        <v>0.226201</v>
      </c>
      <c r="EC493">
        <v>0.0891768</v>
      </c>
      <c r="ED493">
        <v>0.08018119999999999</v>
      </c>
      <c r="EE493">
        <v>24651.2</v>
      </c>
      <c r="EF493">
        <v>24689.1</v>
      </c>
      <c r="EG493">
        <v>29493.5</v>
      </c>
      <c r="EH493">
        <v>29498.7</v>
      </c>
      <c r="EI493">
        <v>35609.6</v>
      </c>
      <c r="EJ493">
        <v>36077.7</v>
      </c>
      <c r="EK493">
        <v>41563.1</v>
      </c>
      <c r="EL493">
        <v>42033.3</v>
      </c>
      <c r="EM493">
        <v>1.97088</v>
      </c>
      <c r="EN493">
        <v>1.94375</v>
      </c>
      <c r="EO493">
        <v>0.120066</v>
      </c>
      <c r="EP493">
        <v>0</v>
      </c>
      <c r="EQ493">
        <v>22.9607</v>
      </c>
      <c r="ER493">
        <v>999.9</v>
      </c>
      <c r="ES493">
        <v>42.3</v>
      </c>
      <c r="ET493">
        <v>28.5</v>
      </c>
      <c r="EU493">
        <v>18.081</v>
      </c>
      <c r="EV493">
        <v>63.0635</v>
      </c>
      <c r="EW493">
        <v>33.0889</v>
      </c>
      <c r="EX493">
        <v>1</v>
      </c>
      <c r="EY493">
        <v>-0.166321</v>
      </c>
      <c r="EZ493">
        <v>0.778197</v>
      </c>
      <c r="FA493">
        <v>20.385</v>
      </c>
      <c r="FB493">
        <v>5.21789</v>
      </c>
      <c r="FC493">
        <v>12.0099</v>
      </c>
      <c r="FD493">
        <v>4.98965</v>
      </c>
      <c r="FE493">
        <v>3.28845</v>
      </c>
      <c r="FF493">
        <v>9999</v>
      </c>
      <c r="FG493">
        <v>9999</v>
      </c>
      <c r="FH493">
        <v>9999</v>
      </c>
      <c r="FI493">
        <v>268.2</v>
      </c>
      <c r="FJ493">
        <v>1.86696</v>
      </c>
      <c r="FK493">
        <v>1.86611</v>
      </c>
      <c r="FL493">
        <v>1.86554</v>
      </c>
      <c r="FM493">
        <v>1.86551</v>
      </c>
      <c r="FN493">
        <v>1.86736</v>
      </c>
      <c r="FO493">
        <v>1.86981</v>
      </c>
      <c r="FP493">
        <v>1.86849</v>
      </c>
      <c r="FQ493">
        <v>1.86996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-6.05</v>
      </c>
      <c r="GF493">
        <v>-0.1383</v>
      </c>
      <c r="GG493">
        <v>-1.924539205026614</v>
      </c>
      <c r="GH493">
        <v>-0.003472570976848066</v>
      </c>
      <c r="GI493">
        <v>7.724417303660118E-07</v>
      </c>
      <c r="GJ493">
        <v>-2.052396271755168E-10</v>
      </c>
      <c r="GK493">
        <v>-0.1837585470287317</v>
      </c>
      <c r="GL493">
        <v>-0.01104087791735834</v>
      </c>
      <c r="GM493">
        <v>0.001110027317673367</v>
      </c>
      <c r="GN493">
        <v>-2.007286811265012E-05</v>
      </c>
      <c r="GO493">
        <v>4</v>
      </c>
      <c r="GP493">
        <v>2317</v>
      </c>
      <c r="GQ493">
        <v>1</v>
      </c>
      <c r="GR493">
        <v>22</v>
      </c>
      <c r="GS493">
        <v>8701.700000000001</v>
      </c>
      <c r="GT493">
        <v>8701.799999999999</v>
      </c>
      <c r="GU493">
        <v>2.95288</v>
      </c>
      <c r="GV493">
        <v>2.18018</v>
      </c>
      <c r="GW493">
        <v>1.39648</v>
      </c>
      <c r="GX493">
        <v>2.33521</v>
      </c>
      <c r="GY493">
        <v>1.49536</v>
      </c>
      <c r="GZ493">
        <v>2.44385</v>
      </c>
      <c r="HA493">
        <v>32.6426</v>
      </c>
      <c r="HB493">
        <v>15.8657</v>
      </c>
      <c r="HC493">
        <v>18</v>
      </c>
      <c r="HD493">
        <v>517.626</v>
      </c>
      <c r="HE493">
        <v>456.262</v>
      </c>
      <c r="HF493">
        <v>21.6854</v>
      </c>
      <c r="HG493">
        <v>25.3597</v>
      </c>
      <c r="HH493">
        <v>30.0001</v>
      </c>
      <c r="HI493">
        <v>25.3829</v>
      </c>
      <c r="HJ493">
        <v>25.335</v>
      </c>
      <c r="HK493">
        <v>59.1262</v>
      </c>
      <c r="HL493">
        <v>14.2593</v>
      </c>
      <c r="HM493">
        <v>35.0836</v>
      </c>
      <c r="HN493">
        <v>21.7104</v>
      </c>
      <c r="HO493">
        <v>1557.04</v>
      </c>
      <c r="HP493">
        <v>15.9577</v>
      </c>
      <c r="HQ493">
        <v>100.885</v>
      </c>
      <c r="HR493">
        <v>100.953</v>
      </c>
    </row>
    <row r="494" spans="1:226">
      <c r="A494">
        <v>478</v>
      </c>
      <c r="B494">
        <v>1664381428.6</v>
      </c>
      <c r="C494">
        <v>5223.599999904633</v>
      </c>
      <c r="D494" t="s">
        <v>1322</v>
      </c>
      <c r="E494" t="s">
        <v>1323</v>
      </c>
      <c r="F494">
        <v>5</v>
      </c>
      <c r="G494" t="s">
        <v>1137</v>
      </c>
      <c r="H494" t="s">
        <v>354</v>
      </c>
      <c r="I494">
        <v>1664381421.1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1569.78291867185</v>
      </c>
      <c r="AK494">
        <v>1520.452484848485</v>
      </c>
      <c r="AL494">
        <v>3.388260775992385</v>
      </c>
      <c r="AM494">
        <v>64.68580129579048</v>
      </c>
      <c r="AN494">
        <f>(AP494 - AO494 + BO494*1E3/(8.314*(BQ494+273.15)) * AR494/BN494 * AQ494) * BN494/(100*BB494) * 1000/(1000 - AP494)</f>
        <v>0</v>
      </c>
      <c r="AO494">
        <v>16.02482712721311</v>
      </c>
      <c r="AP494">
        <v>18.01703030303031</v>
      </c>
      <c r="AQ494">
        <v>-0.002306383391107952</v>
      </c>
      <c r="AR494">
        <v>104.0483672681658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1664381421.1</v>
      </c>
      <c r="BH494">
        <v>1469.675185185185</v>
      </c>
      <c r="BI494">
        <v>1529.352222222222</v>
      </c>
      <c r="BJ494">
        <v>18.0571037037037</v>
      </c>
      <c r="BK494">
        <v>15.99650370370371</v>
      </c>
      <c r="BL494">
        <v>1475.701851851852</v>
      </c>
      <c r="BM494">
        <v>18.19518518518518</v>
      </c>
      <c r="BN494">
        <v>500.0508888888889</v>
      </c>
      <c r="BO494">
        <v>91.40470740740741</v>
      </c>
      <c r="BP494">
        <v>0.09996587777777777</v>
      </c>
      <c r="BQ494">
        <v>24.59353703703703</v>
      </c>
      <c r="BR494">
        <v>24.92361481481482</v>
      </c>
      <c r="BS494">
        <v>999.9000000000001</v>
      </c>
      <c r="BT494">
        <v>0</v>
      </c>
      <c r="BU494">
        <v>0</v>
      </c>
      <c r="BV494">
        <v>10003.05518518519</v>
      </c>
      <c r="BW494">
        <v>0</v>
      </c>
      <c r="BX494">
        <v>7.869059999999998</v>
      </c>
      <c r="BY494">
        <v>-59.67678888888889</v>
      </c>
      <c r="BZ494">
        <v>1496.699629629629</v>
      </c>
      <c r="CA494">
        <v>1554.213703703704</v>
      </c>
      <c r="CB494">
        <v>2.060605185185185</v>
      </c>
      <c r="CC494">
        <v>1529.352222222222</v>
      </c>
      <c r="CD494">
        <v>15.99650370370371</v>
      </c>
      <c r="CE494">
        <v>1.650505925925926</v>
      </c>
      <c r="CF494">
        <v>1.462156296296296</v>
      </c>
      <c r="CG494">
        <v>14.43856666666667</v>
      </c>
      <c r="CH494">
        <v>12.57804444444444</v>
      </c>
      <c r="CI494">
        <v>2000.009629629629</v>
      </c>
      <c r="CJ494">
        <v>0.9799947777777779</v>
      </c>
      <c r="CK494">
        <v>0.02000558148148148</v>
      </c>
      <c r="CL494">
        <v>0</v>
      </c>
      <c r="CM494">
        <v>726.3550740740742</v>
      </c>
      <c r="CN494">
        <v>5.00097</v>
      </c>
      <c r="CO494">
        <v>14466.74814814815</v>
      </c>
      <c r="CP494">
        <v>16707.62222222222</v>
      </c>
      <c r="CQ494">
        <v>37.90944444444444</v>
      </c>
      <c r="CR494">
        <v>38.54592592592593</v>
      </c>
      <c r="CS494">
        <v>37.92551851851852</v>
      </c>
      <c r="CT494">
        <v>38.125</v>
      </c>
      <c r="CU494">
        <v>38.312</v>
      </c>
      <c r="CV494">
        <v>1955.098518518519</v>
      </c>
      <c r="CW494">
        <v>39.9111111111111</v>
      </c>
      <c r="CX494">
        <v>0</v>
      </c>
      <c r="CY494">
        <v>1664381432.8</v>
      </c>
      <c r="CZ494">
        <v>0</v>
      </c>
      <c r="DA494">
        <v>0</v>
      </c>
      <c r="DB494" t="s">
        <v>356</v>
      </c>
      <c r="DC494">
        <v>1663859321.1</v>
      </c>
      <c r="DD494">
        <v>1663859315.6</v>
      </c>
      <c r="DE494">
        <v>0</v>
      </c>
      <c r="DF494">
        <v>0.196</v>
      </c>
      <c r="DG494">
        <v>-0.001</v>
      </c>
      <c r="DH494">
        <v>-5.941</v>
      </c>
      <c r="DI494">
        <v>-0.174</v>
      </c>
      <c r="DJ494">
        <v>1500</v>
      </c>
      <c r="DK494">
        <v>17</v>
      </c>
      <c r="DL494">
        <v>0.13</v>
      </c>
      <c r="DM494">
        <v>0.04</v>
      </c>
      <c r="DN494">
        <v>-59.68424</v>
      </c>
      <c r="DO494">
        <v>-0.1136262664165742</v>
      </c>
      <c r="DP494">
        <v>0.06284093729409186</v>
      </c>
      <c r="DQ494">
        <v>0</v>
      </c>
      <c r="DR494">
        <v>2.0994805</v>
      </c>
      <c r="DS494">
        <v>-0.7764315196998164</v>
      </c>
      <c r="DT494">
        <v>0.07650310294197223</v>
      </c>
      <c r="DU494">
        <v>0</v>
      </c>
      <c r="DV494">
        <v>0</v>
      </c>
      <c r="DW494">
        <v>2</v>
      </c>
      <c r="DX494" t="s">
        <v>357</v>
      </c>
      <c r="DY494">
        <v>2.98452</v>
      </c>
      <c r="DZ494">
        <v>2.71562</v>
      </c>
      <c r="EA494">
        <v>0.224986</v>
      </c>
      <c r="EB494">
        <v>0.22768</v>
      </c>
      <c r="EC494">
        <v>0.08912100000000001</v>
      </c>
      <c r="ED494">
        <v>0.08040849999999999</v>
      </c>
      <c r="EE494">
        <v>24603</v>
      </c>
      <c r="EF494">
        <v>24642</v>
      </c>
      <c r="EG494">
        <v>29493.1</v>
      </c>
      <c r="EH494">
        <v>29498.7</v>
      </c>
      <c r="EI494">
        <v>35611.5</v>
      </c>
      <c r="EJ494">
        <v>36068.6</v>
      </c>
      <c r="EK494">
        <v>41562.7</v>
      </c>
      <c r="EL494">
        <v>42033.2</v>
      </c>
      <c r="EM494">
        <v>1.9706</v>
      </c>
      <c r="EN494">
        <v>1.94372</v>
      </c>
      <c r="EO494">
        <v>0.120699</v>
      </c>
      <c r="EP494">
        <v>0</v>
      </c>
      <c r="EQ494">
        <v>22.9578</v>
      </c>
      <c r="ER494">
        <v>999.9</v>
      </c>
      <c r="ES494">
        <v>42.4</v>
      </c>
      <c r="ET494">
        <v>28.5</v>
      </c>
      <c r="EU494">
        <v>18.1228</v>
      </c>
      <c r="EV494">
        <v>63.1035</v>
      </c>
      <c r="EW494">
        <v>32.8325</v>
      </c>
      <c r="EX494">
        <v>1</v>
      </c>
      <c r="EY494">
        <v>-0.166326</v>
      </c>
      <c r="EZ494">
        <v>0.7718</v>
      </c>
      <c r="FA494">
        <v>20.3847</v>
      </c>
      <c r="FB494">
        <v>5.21624</v>
      </c>
      <c r="FC494">
        <v>12.0099</v>
      </c>
      <c r="FD494">
        <v>4.98945</v>
      </c>
      <c r="FE494">
        <v>3.28828</v>
      </c>
      <c r="FF494">
        <v>9999</v>
      </c>
      <c r="FG494">
        <v>9999</v>
      </c>
      <c r="FH494">
        <v>9999</v>
      </c>
      <c r="FI494">
        <v>268.2</v>
      </c>
      <c r="FJ494">
        <v>1.86698</v>
      </c>
      <c r="FK494">
        <v>1.86613</v>
      </c>
      <c r="FL494">
        <v>1.86554</v>
      </c>
      <c r="FM494">
        <v>1.86552</v>
      </c>
      <c r="FN494">
        <v>1.86736</v>
      </c>
      <c r="FO494">
        <v>1.86981</v>
      </c>
      <c r="FP494">
        <v>1.8685</v>
      </c>
      <c r="FQ494">
        <v>1.86996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-6.09</v>
      </c>
      <c r="GF494">
        <v>-0.1384</v>
      </c>
      <c r="GG494">
        <v>-1.924539205026614</v>
      </c>
      <c r="GH494">
        <v>-0.003472570976848066</v>
      </c>
      <c r="GI494">
        <v>7.724417303660118E-07</v>
      </c>
      <c r="GJ494">
        <v>-2.052396271755168E-10</v>
      </c>
      <c r="GK494">
        <v>-0.1837585470287317</v>
      </c>
      <c r="GL494">
        <v>-0.01104087791735834</v>
      </c>
      <c r="GM494">
        <v>0.001110027317673367</v>
      </c>
      <c r="GN494">
        <v>-2.007286811265012E-05</v>
      </c>
      <c r="GO494">
        <v>4</v>
      </c>
      <c r="GP494">
        <v>2317</v>
      </c>
      <c r="GQ494">
        <v>1</v>
      </c>
      <c r="GR494">
        <v>22</v>
      </c>
      <c r="GS494">
        <v>8701.799999999999</v>
      </c>
      <c r="GT494">
        <v>8701.9</v>
      </c>
      <c r="GU494">
        <v>2.97729</v>
      </c>
      <c r="GV494">
        <v>2.18628</v>
      </c>
      <c r="GW494">
        <v>1.39648</v>
      </c>
      <c r="GX494">
        <v>2.33398</v>
      </c>
      <c r="GY494">
        <v>1.49536</v>
      </c>
      <c r="GZ494">
        <v>2.47314</v>
      </c>
      <c r="HA494">
        <v>32.6426</v>
      </c>
      <c r="HB494">
        <v>15.8745</v>
      </c>
      <c r="HC494">
        <v>18</v>
      </c>
      <c r="HD494">
        <v>517.448</v>
      </c>
      <c r="HE494">
        <v>456.247</v>
      </c>
      <c r="HF494">
        <v>21.7381</v>
      </c>
      <c r="HG494">
        <v>25.3592</v>
      </c>
      <c r="HH494">
        <v>30.0001</v>
      </c>
      <c r="HI494">
        <v>25.3829</v>
      </c>
      <c r="HJ494">
        <v>25.335</v>
      </c>
      <c r="HK494">
        <v>59.5877</v>
      </c>
      <c r="HL494">
        <v>14.2593</v>
      </c>
      <c r="HM494">
        <v>35.4605</v>
      </c>
      <c r="HN494">
        <v>21.7585</v>
      </c>
      <c r="HO494">
        <v>1570.4</v>
      </c>
      <c r="HP494">
        <v>16.0934</v>
      </c>
      <c r="HQ494">
        <v>100.884</v>
      </c>
      <c r="HR494">
        <v>100.952</v>
      </c>
    </row>
    <row r="495" spans="1:226">
      <c r="A495">
        <v>479</v>
      </c>
      <c r="B495">
        <v>1664381433.6</v>
      </c>
      <c r="C495">
        <v>5228.599999904633</v>
      </c>
      <c r="D495" t="s">
        <v>1324</v>
      </c>
      <c r="E495" t="s">
        <v>1325</v>
      </c>
      <c r="F495">
        <v>5</v>
      </c>
      <c r="G495" t="s">
        <v>1137</v>
      </c>
      <c r="H495" t="s">
        <v>354</v>
      </c>
      <c r="I495">
        <v>1664381425.814285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1586.751410246439</v>
      </c>
      <c r="AK495">
        <v>1537.31103030303</v>
      </c>
      <c r="AL495">
        <v>3.359269276683186</v>
      </c>
      <c r="AM495">
        <v>64.68580129579048</v>
      </c>
      <c r="AN495">
        <f>(AP495 - AO495 + BO495*1E3/(8.314*(BQ495+273.15)) * AR495/BN495 * AQ495) * BN495/(100*BB495) * 1000/(1000 - AP495)</f>
        <v>0</v>
      </c>
      <c r="AO495">
        <v>16.06067319559804</v>
      </c>
      <c r="AP495">
        <v>18.01573272727272</v>
      </c>
      <c r="AQ495">
        <v>-5.668902490239777E-05</v>
      </c>
      <c r="AR495">
        <v>104.0483672681658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1664381425.814285</v>
      </c>
      <c r="BH495">
        <v>1485.4075</v>
      </c>
      <c r="BI495">
        <v>1545.111785714286</v>
      </c>
      <c r="BJ495">
        <v>18.03229285714286</v>
      </c>
      <c r="BK495">
        <v>16.01931428571429</v>
      </c>
      <c r="BL495">
        <v>1491.473928571429</v>
      </c>
      <c r="BM495">
        <v>18.17061071428571</v>
      </c>
      <c r="BN495">
        <v>500.0616071428572</v>
      </c>
      <c r="BO495">
        <v>91.40433571428572</v>
      </c>
      <c r="BP495">
        <v>0.09997581428571431</v>
      </c>
      <c r="BQ495">
        <v>24.59974285714286</v>
      </c>
      <c r="BR495">
        <v>24.93545714285714</v>
      </c>
      <c r="BS495">
        <v>999.9000000000002</v>
      </c>
      <c r="BT495">
        <v>0</v>
      </c>
      <c r="BU495">
        <v>0</v>
      </c>
      <c r="BV495">
        <v>10005.52035714286</v>
      </c>
      <c r="BW495">
        <v>0</v>
      </c>
      <c r="BX495">
        <v>7.869059999999998</v>
      </c>
      <c r="BY495">
        <v>-59.70463571428571</v>
      </c>
      <c r="BZ495">
        <v>1512.6825</v>
      </c>
      <c r="CA495">
        <v>1570.266785714286</v>
      </c>
      <c r="CB495">
        <v>2.012988928571429</v>
      </c>
      <c r="CC495">
        <v>1545.111785714286</v>
      </c>
      <c r="CD495">
        <v>16.01931428571429</v>
      </c>
      <c r="CE495">
        <v>1.648231071428572</v>
      </c>
      <c r="CF495">
        <v>1.464235</v>
      </c>
      <c r="CG495">
        <v>14.41725714285714</v>
      </c>
      <c r="CH495">
        <v>12.59968928571429</v>
      </c>
      <c r="CI495">
        <v>2000.027142857143</v>
      </c>
      <c r="CJ495">
        <v>0.9799945000000001</v>
      </c>
      <c r="CK495">
        <v>0.02000585</v>
      </c>
      <c r="CL495">
        <v>0</v>
      </c>
      <c r="CM495">
        <v>725.9971785714287</v>
      </c>
      <c r="CN495">
        <v>5.00097</v>
      </c>
      <c r="CO495">
        <v>14459.13214285714</v>
      </c>
      <c r="CP495">
        <v>16707.77142857143</v>
      </c>
      <c r="CQ495">
        <v>37.8905</v>
      </c>
      <c r="CR495">
        <v>38.52657142857142</v>
      </c>
      <c r="CS495">
        <v>37.906</v>
      </c>
      <c r="CT495">
        <v>38.1205</v>
      </c>
      <c r="CU495">
        <v>38.312</v>
      </c>
      <c r="CV495">
        <v>1955.115714285714</v>
      </c>
      <c r="CW495">
        <v>39.91142857142857</v>
      </c>
      <c r="CX495">
        <v>0</v>
      </c>
      <c r="CY495">
        <v>1664381437.6</v>
      </c>
      <c r="CZ495">
        <v>0</v>
      </c>
      <c r="DA495">
        <v>0</v>
      </c>
      <c r="DB495" t="s">
        <v>356</v>
      </c>
      <c r="DC495">
        <v>1663859321.1</v>
      </c>
      <c r="DD495">
        <v>1663859315.6</v>
      </c>
      <c r="DE495">
        <v>0</v>
      </c>
      <c r="DF495">
        <v>0.196</v>
      </c>
      <c r="DG495">
        <v>-0.001</v>
      </c>
      <c r="DH495">
        <v>-5.941</v>
      </c>
      <c r="DI495">
        <v>-0.174</v>
      </c>
      <c r="DJ495">
        <v>1500</v>
      </c>
      <c r="DK495">
        <v>17</v>
      </c>
      <c r="DL495">
        <v>0.13</v>
      </c>
      <c r="DM495">
        <v>0.04</v>
      </c>
      <c r="DN495">
        <v>-59.6901425</v>
      </c>
      <c r="DO495">
        <v>-0.4445189493432304</v>
      </c>
      <c r="DP495">
        <v>0.06879305883408603</v>
      </c>
      <c r="DQ495">
        <v>0</v>
      </c>
      <c r="DR495">
        <v>2.036925</v>
      </c>
      <c r="DS495">
        <v>-0.6442930581613543</v>
      </c>
      <c r="DT495">
        <v>0.06307621358325183</v>
      </c>
      <c r="DU495">
        <v>0</v>
      </c>
      <c r="DV495">
        <v>0</v>
      </c>
      <c r="DW495">
        <v>2</v>
      </c>
      <c r="DX495" t="s">
        <v>357</v>
      </c>
      <c r="DY495">
        <v>2.98478</v>
      </c>
      <c r="DZ495">
        <v>2.71573</v>
      </c>
      <c r="EA495">
        <v>0.226483</v>
      </c>
      <c r="EB495">
        <v>0.229129</v>
      </c>
      <c r="EC495">
        <v>0.08911959999999999</v>
      </c>
      <c r="ED495">
        <v>0.0805172</v>
      </c>
      <c r="EE495">
        <v>24555.6</v>
      </c>
      <c r="EF495">
        <v>24596.1</v>
      </c>
      <c r="EG495">
        <v>29493.1</v>
      </c>
      <c r="EH495">
        <v>29499</v>
      </c>
      <c r="EI495">
        <v>35611.6</v>
      </c>
      <c r="EJ495">
        <v>36064.9</v>
      </c>
      <c r="EK495">
        <v>41562.8</v>
      </c>
      <c r="EL495">
        <v>42034</v>
      </c>
      <c r="EM495">
        <v>1.97095</v>
      </c>
      <c r="EN495">
        <v>1.94393</v>
      </c>
      <c r="EO495">
        <v>0.121631</v>
      </c>
      <c r="EP495">
        <v>0</v>
      </c>
      <c r="EQ495">
        <v>22.9563</v>
      </c>
      <c r="ER495">
        <v>999.9</v>
      </c>
      <c r="ES495">
        <v>42.4</v>
      </c>
      <c r="ET495">
        <v>28.5</v>
      </c>
      <c r="EU495">
        <v>18.122</v>
      </c>
      <c r="EV495">
        <v>63.0835</v>
      </c>
      <c r="EW495">
        <v>32.9127</v>
      </c>
      <c r="EX495">
        <v>1</v>
      </c>
      <c r="EY495">
        <v>-0.166166</v>
      </c>
      <c r="EZ495">
        <v>0.786206</v>
      </c>
      <c r="FA495">
        <v>20.385</v>
      </c>
      <c r="FB495">
        <v>5.21744</v>
      </c>
      <c r="FC495">
        <v>12.0099</v>
      </c>
      <c r="FD495">
        <v>4.98935</v>
      </c>
      <c r="FE495">
        <v>3.2884</v>
      </c>
      <c r="FF495">
        <v>9999</v>
      </c>
      <c r="FG495">
        <v>9999</v>
      </c>
      <c r="FH495">
        <v>9999</v>
      </c>
      <c r="FI495">
        <v>268.2</v>
      </c>
      <c r="FJ495">
        <v>1.86695</v>
      </c>
      <c r="FK495">
        <v>1.86611</v>
      </c>
      <c r="FL495">
        <v>1.86554</v>
      </c>
      <c r="FM495">
        <v>1.86552</v>
      </c>
      <c r="FN495">
        <v>1.86733</v>
      </c>
      <c r="FO495">
        <v>1.86981</v>
      </c>
      <c r="FP495">
        <v>1.86846</v>
      </c>
      <c r="FQ495">
        <v>1.86996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-6.13</v>
      </c>
      <c r="GF495">
        <v>-0.1384</v>
      </c>
      <c r="GG495">
        <v>-1.924539205026614</v>
      </c>
      <c r="GH495">
        <v>-0.003472570976848066</v>
      </c>
      <c r="GI495">
        <v>7.724417303660118E-07</v>
      </c>
      <c r="GJ495">
        <v>-2.052396271755168E-10</v>
      </c>
      <c r="GK495">
        <v>-0.1837585470287317</v>
      </c>
      <c r="GL495">
        <v>-0.01104087791735834</v>
      </c>
      <c r="GM495">
        <v>0.001110027317673367</v>
      </c>
      <c r="GN495">
        <v>-2.007286811265012E-05</v>
      </c>
      <c r="GO495">
        <v>4</v>
      </c>
      <c r="GP495">
        <v>2317</v>
      </c>
      <c r="GQ495">
        <v>1</v>
      </c>
      <c r="GR495">
        <v>22</v>
      </c>
      <c r="GS495">
        <v>8701.9</v>
      </c>
      <c r="GT495">
        <v>8702</v>
      </c>
      <c r="GU495">
        <v>3.00415</v>
      </c>
      <c r="GV495">
        <v>2.18262</v>
      </c>
      <c r="GW495">
        <v>1.39648</v>
      </c>
      <c r="GX495">
        <v>2.33521</v>
      </c>
      <c r="GY495">
        <v>1.49536</v>
      </c>
      <c r="GZ495">
        <v>2.43896</v>
      </c>
      <c r="HA495">
        <v>32.6426</v>
      </c>
      <c r="HB495">
        <v>15.8657</v>
      </c>
      <c r="HC495">
        <v>18</v>
      </c>
      <c r="HD495">
        <v>517.674</v>
      </c>
      <c r="HE495">
        <v>456.359</v>
      </c>
      <c r="HF495">
        <v>21.7823</v>
      </c>
      <c r="HG495">
        <v>25.3576</v>
      </c>
      <c r="HH495">
        <v>30.0003</v>
      </c>
      <c r="HI495">
        <v>25.3829</v>
      </c>
      <c r="HJ495">
        <v>25.3335</v>
      </c>
      <c r="HK495">
        <v>60.1374</v>
      </c>
      <c r="HL495">
        <v>14.2593</v>
      </c>
      <c r="HM495">
        <v>35.4605</v>
      </c>
      <c r="HN495">
        <v>21.7983</v>
      </c>
      <c r="HO495">
        <v>1590.43</v>
      </c>
      <c r="HP495">
        <v>16.1531</v>
      </c>
      <c r="HQ495">
        <v>100.884</v>
      </c>
      <c r="HR495">
        <v>100.954</v>
      </c>
    </row>
    <row r="496" spans="1:226">
      <c r="A496">
        <v>480</v>
      </c>
      <c r="B496">
        <v>1664381438.6</v>
      </c>
      <c r="C496">
        <v>5233.599999904633</v>
      </c>
      <c r="D496" t="s">
        <v>1326</v>
      </c>
      <c r="E496" t="s">
        <v>1327</v>
      </c>
      <c r="F496">
        <v>5</v>
      </c>
      <c r="G496" t="s">
        <v>1137</v>
      </c>
      <c r="H496" t="s">
        <v>354</v>
      </c>
      <c r="I496">
        <v>1664381431.1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1603.671365965948</v>
      </c>
      <c r="AK496">
        <v>1554.295696969697</v>
      </c>
      <c r="AL496">
        <v>3.401224018120072</v>
      </c>
      <c r="AM496">
        <v>64.68580129579048</v>
      </c>
      <c r="AN496">
        <f>(AP496 - AO496 + BO496*1E3/(8.314*(BQ496+273.15)) * AR496/BN496 * AQ496) * BN496/(100*BB496) * 1000/(1000 - AP496)</f>
        <v>0</v>
      </c>
      <c r="AO496">
        <v>16.08759482885444</v>
      </c>
      <c r="AP496">
        <v>18.0144709090909</v>
      </c>
      <c r="AQ496">
        <v>-7.44114006161219E-06</v>
      </c>
      <c r="AR496">
        <v>104.0483672681658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1664381431.1</v>
      </c>
      <c r="BH496">
        <v>1503.013703703703</v>
      </c>
      <c r="BI496">
        <v>1562.775185185185</v>
      </c>
      <c r="BJ496">
        <v>18.01748148148148</v>
      </c>
      <c r="BK496">
        <v>16.05787037037037</v>
      </c>
      <c r="BL496">
        <v>1509.125185185185</v>
      </c>
      <c r="BM496">
        <v>18.15592592592592</v>
      </c>
      <c r="BN496">
        <v>500.0571851851851</v>
      </c>
      <c r="BO496">
        <v>91.40412962962965</v>
      </c>
      <c r="BP496">
        <v>0.09994656666666665</v>
      </c>
      <c r="BQ496">
        <v>24.60752592592592</v>
      </c>
      <c r="BR496">
        <v>24.95015925925926</v>
      </c>
      <c r="BS496">
        <v>999.9000000000001</v>
      </c>
      <c r="BT496">
        <v>0</v>
      </c>
      <c r="BU496">
        <v>0</v>
      </c>
      <c r="BV496">
        <v>10008.05740740741</v>
      </c>
      <c r="BW496">
        <v>0</v>
      </c>
      <c r="BX496">
        <v>7.871193333333331</v>
      </c>
      <c r="BY496">
        <v>-59.76216296296295</v>
      </c>
      <c r="BZ496">
        <v>1530.589259259259</v>
      </c>
      <c r="CA496">
        <v>1588.28037037037</v>
      </c>
      <c r="CB496">
        <v>1.95962037037037</v>
      </c>
      <c r="CC496">
        <v>1562.775185185185</v>
      </c>
      <c r="CD496">
        <v>16.05787037037037</v>
      </c>
      <c r="CE496">
        <v>1.646872592592592</v>
      </c>
      <c r="CF496">
        <v>1.467755925925926</v>
      </c>
      <c r="CG496">
        <v>14.40452222222222</v>
      </c>
      <c r="CH496">
        <v>12.63631851851852</v>
      </c>
      <c r="CI496">
        <v>2000.021111111111</v>
      </c>
      <c r="CJ496">
        <v>0.9799942222222223</v>
      </c>
      <c r="CK496">
        <v>0.02000611851851852</v>
      </c>
      <c r="CL496">
        <v>0</v>
      </c>
      <c r="CM496">
        <v>725.5740000000001</v>
      </c>
      <c r="CN496">
        <v>5.00097</v>
      </c>
      <c r="CO496">
        <v>14450.43703703704</v>
      </c>
      <c r="CP496">
        <v>16707.71851851852</v>
      </c>
      <c r="CQ496">
        <v>37.875</v>
      </c>
      <c r="CR496">
        <v>38.51607407407408</v>
      </c>
      <c r="CS496">
        <v>37.88418518518519</v>
      </c>
      <c r="CT496">
        <v>38.09933333333333</v>
      </c>
      <c r="CU496">
        <v>38.3074074074074</v>
      </c>
      <c r="CV496">
        <v>1955.11</v>
      </c>
      <c r="CW496">
        <v>39.9111111111111</v>
      </c>
      <c r="CX496">
        <v>0</v>
      </c>
      <c r="CY496">
        <v>1664381442.4</v>
      </c>
      <c r="CZ496">
        <v>0</v>
      </c>
      <c r="DA496">
        <v>0</v>
      </c>
      <c r="DB496" t="s">
        <v>356</v>
      </c>
      <c r="DC496">
        <v>1663859321.1</v>
      </c>
      <c r="DD496">
        <v>1663859315.6</v>
      </c>
      <c r="DE496">
        <v>0</v>
      </c>
      <c r="DF496">
        <v>0.196</v>
      </c>
      <c r="DG496">
        <v>-0.001</v>
      </c>
      <c r="DH496">
        <v>-5.941</v>
      </c>
      <c r="DI496">
        <v>-0.174</v>
      </c>
      <c r="DJ496">
        <v>1500</v>
      </c>
      <c r="DK496">
        <v>17</v>
      </c>
      <c r="DL496">
        <v>0.13</v>
      </c>
      <c r="DM496">
        <v>0.04</v>
      </c>
      <c r="DN496">
        <v>-59.71364250000001</v>
      </c>
      <c r="DO496">
        <v>-0.4822345215758353</v>
      </c>
      <c r="DP496">
        <v>0.06831901231538735</v>
      </c>
      <c r="DQ496">
        <v>0</v>
      </c>
      <c r="DR496">
        <v>2.0002815</v>
      </c>
      <c r="DS496">
        <v>-0.6209261538461572</v>
      </c>
      <c r="DT496">
        <v>0.06121026464368538</v>
      </c>
      <c r="DU496">
        <v>0</v>
      </c>
      <c r="DV496">
        <v>0</v>
      </c>
      <c r="DW496">
        <v>2</v>
      </c>
      <c r="DX496" t="s">
        <v>357</v>
      </c>
      <c r="DY496">
        <v>2.98463</v>
      </c>
      <c r="DZ496">
        <v>2.71573</v>
      </c>
      <c r="EA496">
        <v>0.227982</v>
      </c>
      <c r="EB496">
        <v>0.230604</v>
      </c>
      <c r="EC496">
        <v>0.08911520000000001</v>
      </c>
      <c r="ED496">
        <v>0.08060580000000001</v>
      </c>
      <c r="EE496">
        <v>24507.8</v>
      </c>
      <c r="EF496">
        <v>24549</v>
      </c>
      <c r="EG496">
        <v>29492.8</v>
      </c>
      <c r="EH496">
        <v>29499</v>
      </c>
      <c r="EI496">
        <v>35611.3</v>
      </c>
      <c r="EJ496">
        <v>36061.3</v>
      </c>
      <c r="EK496">
        <v>41562.2</v>
      </c>
      <c r="EL496">
        <v>42033.8</v>
      </c>
      <c r="EM496">
        <v>1.97062</v>
      </c>
      <c r="EN496">
        <v>1.9441</v>
      </c>
      <c r="EO496">
        <v>0.122748</v>
      </c>
      <c r="EP496">
        <v>0</v>
      </c>
      <c r="EQ496">
        <v>22.9553</v>
      </c>
      <c r="ER496">
        <v>999.9</v>
      </c>
      <c r="ES496">
        <v>42.5</v>
      </c>
      <c r="ET496">
        <v>28.5</v>
      </c>
      <c r="EU496">
        <v>18.1654</v>
      </c>
      <c r="EV496">
        <v>63.0935</v>
      </c>
      <c r="EW496">
        <v>33.3454</v>
      </c>
      <c r="EX496">
        <v>1</v>
      </c>
      <c r="EY496">
        <v>-0.165996</v>
      </c>
      <c r="EZ496">
        <v>0.8115250000000001</v>
      </c>
      <c r="FA496">
        <v>20.385</v>
      </c>
      <c r="FB496">
        <v>5.21834</v>
      </c>
      <c r="FC496">
        <v>12.0099</v>
      </c>
      <c r="FD496">
        <v>4.9898</v>
      </c>
      <c r="FE496">
        <v>3.28845</v>
      </c>
      <c r="FF496">
        <v>9999</v>
      </c>
      <c r="FG496">
        <v>9999</v>
      </c>
      <c r="FH496">
        <v>9999</v>
      </c>
      <c r="FI496">
        <v>268.2</v>
      </c>
      <c r="FJ496">
        <v>1.86697</v>
      </c>
      <c r="FK496">
        <v>1.8661</v>
      </c>
      <c r="FL496">
        <v>1.86554</v>
      </c>
      <c r="FM496">
        <v>1.86552</v>
      </c>
      <c r="FN496">
        <v>1.86733</v>
      </c>
      <c r="FO496">
        <v>1.86981</v>
      </c>
      <c r="FP496">
        <v>1.86847</v>
      </c>
      <c r="FQ496">
        <v>1.86996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-6.17</v>
      </c>
      <c r="GF496">
        <v>-0.1385</v>
      </c>
      <c r="GG496">
        <v>-1.924539205026614</v>
      </c>
      <c r="GH496">
        <v>-0.003472570976848066</v>
      </c>
      <c r="GI496">
        <v>7.724417303660118E-07</v>
      </c>
      <c r="GJ496">
        <v>-2.052396271755168E-10</v>
      </c>
      <c r="GK496">
        <v>-0.1837585470287317</v>
      </c>
      <c r="GL496">
        <v>-0.01104087791735834</v>
      </c>
      <c r="GM496">
        <v>0.001110027317673367</v>
      </c>
      <c r="GN496">
        <v>-2.007286811265012E-05</v>
      </c>
      <c r="GO496">
        <v>4</v>
      </c>
      <c r="GP496">
        <v>2317</v>
      </c>
      <c r="GQ496">
        <v>1</v>
      </c>
      <c r="GR496">
        <v>22</v>
      </c>
      <c r="GS496">
        <v>8702</v>
      </c>
      <c r="GT496">
        <v>8702</v>
      </c>
      <c r="GU496">
        <v>3.02734</v>
      </c>
      <c r="GV496">
        <v>2.1875</v>
      </c>
      <c r="GW496">
        <v>1.39648</v>
      </c>
      <c r="GX496">
        <v>2.33521</v>
      </c>
      <c r="GY496">
        <v>1.49536</v>
      </c>
      <c r="GZ496">
        <v>2.36084</v>
      </c>
      <c r="HA496">
        <v>32.6426</v>
      </c>
      <c r="HB496">
        <v>15.8569</v>
      </c>
      <c r="HC496">
        <v>18</v>
      </c>
      <c r="HD496">
        <v>517.4640000000001</v>
      </c>
      <c r="HE496">
        <v>456.461</v>
      </c>
      <c r="HF496">
        <v>21.8196</v>
      </c>
      <c r="HG496">
        <v>25.3576</v>
      </c>
      <c r="HH496">
        <v>30.0003</v>
      </c>
      <c r="HI496">
        <v>25.3829</v>
      </c>
      <c r="HJ496">
        <v>25.3329</v>
      </c>
      <c r="HK496">
        <v>60.5985</v>
      </c>
      <c r="HL496">
        <v>14.2593</v>
      </c>
      <c r="HM496">
        <v>35.8364</v>
      </c>
      <c r="HN496">
        <v>21.8274</v>
      </c>
      <c r="HO496">
        <v>1603.79</v>
      </c>
      <c r="HP496">
        <v>16.2158</v>
      </c>
      <c r="HQ496">
        <v>100.883</v>
      </c>
      <c r="HR496">
        <v>100.954</v>
      </c>
    </row>
    <row r="497" spans="1:226">
      <c r="A497">
        <v>481</v>
      </c>
      <c r="B497">
        <v>1664381802.6</v>
      </c>
      <c r="C497">
        <v>5597.599999904633</v>
      </c>
      <c r="D497" t="s">
        <v>1328</v>
      </c>
      <c r="E497" t="s">
        <v>1329</v>
      </c>
      <c r="F497">
        <v>5</v>
      </c>
      <c r="G497" t="s">
        <v>1330</v>
      </c>
      <c r="H497" t="s">
        <v>354</v>
      </c>
      <c r="I497">
        <v>1664381794.599999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425.5078693437006</v>
      </c>
      <c r="AK497">
        <v>401.0257575757573</v>
      </c>
      <c r="AL497">
        <v>0.008417271427422712</v>
      </c>
      <c r="AM497">
        <v>64.69383980156519</v>
      </c>
      <c r="AN497">
        <f>(AP497 - AO497 + BO497*1E3/(8.314*(BQ497+273.15)) * AR497/BN497 * AQ497) * BN497/(100*BB497) * 1000/(1000 - AP497)</f>
        <v>0</v>
      </c>
      <c r="AO497">
        <v>13.35810027769026</v>
      </c>
      <c r="AP497">
        <v>18.35897757575758</v>
      </c>
      <c r="AQ497">
        <v>-0.0001740461751922238</v>
      </c>
      <c r="AR497">
        <v>103.9322529411866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1664381794.599999</v>
      </c>
      <c r="BH497">
        <v>393.5395806451614</v>
      </c>
      <c r="BI497">
        <v>419.8213548387096</v>
      </c>
      <c r="BJ497">
        <v>18.36905806451613</v>
      </c>
      <c r="BK497">
        <v>13.31197419354839</v>
      </c>
      <c r="BL497">
        <v>396.7330000000001</v>
      </c>
      <c r="BM497">
        <v>18.50422258064517</v>
      </c>
      <c r="BN497">
        <v>500.0508064516129</v>
      </c>
      <c r="BO497">
        <v>91.40872580645161</v>
      </c>
      <c r="BP497">
        <v>0.09993797096774193</v>
      </c>
      <c r="BQ497">
        <v>25.01557741935484</v>
      </c>
      <c r="BR497">
        <v>25.09427096774193</v>
      </c>
      <c r="BS497">
        <v>999.9000000000003</v>
      </c>
      <c r="BT497">
        <v>0</v>
      </c>
      <c r="BU497">
        <v>0</v>
      </c>
      <c r="BV497">
        <v>10001.15064516129</v>
      </c>
      <c r="BW497">
        <v>0</v>
      </c>
      <c r="BX497">
        <v>7.869059999999998</v>
      </c>
      <c r="BY497">
        <v>-26.2818870967742</v>
      </c>
      <c r="BZ497">
        <v>400.9037741935484</v>
      </c>
      <c r="CA497">
        <v>425.4855483870968</v>
      </c>
      <c r="CB497">
        <v>5.057080322580645</v>
      </c>
      <c r="CC497">
        <v>419.8213548387096</v>
      </c>
      <c r="CD497">
        <v>13.31197419354839</v>
      </c>
      <c r="CE497">
        <v>1.679091935483871</v>
      </c>
      <c r="CF497">
        <v>1.216831612903226</v>
      </c>
      <c r="CG497">
        <v>14.70448387096774</v>
      </c>
      <c r="CH497">
        <v>9.809009677419354</v>
      </c>
      <c r="CI497">
        <v>2000.056129032258</v>
      </c>
      <c r="CJ497">
        <v>0.9799991290322583</v>
      </c>
      <c r="CK497">
        <v>0.0200006</v>
      </c>
      <c r="CL497">
        <v>0</v>
      </c>
      <c r="CM497">
        <v>824.4090645161291</v>
      </c>
      <c r="CN497">
        <v>5.000969999999999</v>
      </c>
      <c r="CO497">
        <v>16483.32258064516</v>
      </c>
      <c r="CP497">
        <v>16708.04838709677</v>
      </c>
      <c r="CQ497">
        <v>40.56432258064516</v>
      </c>
      <c r="CR497">
        <v>41.10861290322579</v>
      </c>
      <c r="CS497">
        <v>40.14293548387096</v>
      </c>
      <c r="CT497">
        <v>41.71138709677418</v>
      </c>
      <c r="CU497">
        <v>40.9856129032258</v>
      </c>
      <c r="CV497">
        <v>1955.151612903226</v>
      </c>
      <c r="CW497">
        <v>39.9025806451613</v>
      </c>
      <c r="CX497">
        <v>0</v>
      </c>
      <c r="CY497">
        <v>1664381806.6</v>
      </c>
      <c r="CZ497">
        <v>0</v>
      </c>
      <c r="DA497">
        <v>0</v>
      </c>
      <c r="DB497" t="s">
        <v>356</v>
      </c>
      <c r="DC497">
        <v>1663859321.1</v>
      </c>
      <c r="DD497">
        <v>1663859315.6</v>
      </c>
      <c r="DE497">
        <v>0</v>
      </c>
      <c r="DF497">
        <v>0.196</v>
      </c>
      <c r="DG497">
        <v>-0.001</v>
      </c>
      <c r="DH497">
        <v>-5.941</v>
      </c>
      <c r="DI497">
        <v>-0.174</v>
      </c>
      <c r="DJ497">
        <v>1500</v>
      </c>
      <c r="DK497">
        <v>17</v>
      </c>
      <c r="DL497">
        <v>0.13</v>
      </c>
      <c r="DM497">
        <v>0.04</v>
      </c>
      <c r="DN497">
        <v>-26.33263658536586</v>
      </c>
      <c r="DO497">
        <v>0.9457442508710576</v>
      </c>
      <c r="DP497">
        <v>0.09879818986220136</v>
      </c>
      <c r="DQ497">
        <v>0</v>
      </c>
      <c r="DR497">
        <v>5.085635609756097</v>
      </c>
      <c r="DS497">
        <v>-0.5882692682926833</v>
      </c>
      <c r="DT497">
        <v>0.05883648300115561</v>
      </c>
      <c r="DU497">
        <v>0</v>
      </c>
      <c r="DV497">
        <v>0</v>
      </c>
      <c r="DW497">
        <v>2</v>
      </c>
      <c r="DX497" t="s">
        <v>357</v>
      </c>
      <c r="DY497">
        <v>2.9845</v>
      </c>
      <c r="DZ497">
        <v>2.71555</v>
      </c>
      <c r="EA497">
        <v>0.0916125</v>
      </c>
      <c r="EB497">
        <v>0.0946765</v>
      </c>
      <c r="EC497">
        <v>0.0903259</v>
      </c>
      <c r="ED497">
        <v>0.07043389999999999</v>
      </c>
      <c r="EE497">
        <v>28835</v>
      </c>
      <c r="EF497">
        <v>28882.6</v>
      </c>
      <c r="EG497">
        <v>29494.2</v>
      </c>
      <c r="EH497">
        <v>29499.2</v>
      </c>
      <c r="EI497">
        <v>35562</v>
      </c>
      <c r="EJ497">
        <v>36464.5</v>
      </c>
      <c r="EK497">
        <v>41563.7</v>
      </c>
      <c r="EL497">
        <v>42035.3</v>
      </c>
      <c r="EM497">
        <v>1.98573</v>
      </c>
      <c r="EN497">
        <v>1.93642</v>
      </c>
      <c r="EO497">
        <v>0.117056</v>
      </c>
      <c r="EP497">
        <v>0</v>
      </c>
      <c r="EQ497">
        <v>23.1673</v>
      </c>
      <c r="ER497">
        <v>999.9</v>
      </c>
      <c r="ES497">
        <v>42.9</v>
      </c>
      <c r="ET497">
        <v>28.5</v>
      </c>
      <c r="EU497">
        <v>18.3358</v>
      </c>
      <c r="EV497">
        <v>62.9335</v>
      </c>
      <c r="EW497">
        <v>33.5938</v>
      </c>
      <c r="EX497">
        <v>1</v>
      </c>
      <c r="EY497">
        <v>-0.167647</v>
      </c>
      <c r="EZ497">
        <v>1.94825</v>
      </c>
      <c r="FA497">
        <v>20.3748</v>
      </c>
      <c r="FB497">
        <v>5.22268</v>
      </c>
      <c r="FC497">
        <v>12.0099</v>
      </c>
      <c r="FD497">
        <v>4.9909</v>
      </c>
      <c r="FE497">
        <v>3.28925</v>
      </c>
      <c r="FF497">
        <v>9999</v>
      </c>
      <c r="FG497">
        <v>9999</v>
      </c>
      <c r="FH497">
        <v>9999</v>
      </c>
      <c r="FI497">
        <v>268.3</v>
      </c>
      <c r="FJ497">
        <v>1.86699</v>
      </c>
      <c r="FK497">
        <v>1.8661</v>
      </c>
      <c r="FL497">
        <v>1.86554</v>
      </c>
      <c r="FM497">
        <v>1.86549</v>
      </c>
      <c r="FN497">
        <v>1.86733</v>
      </c>
      <c r="FO497">
        <v>1.86982</v>
      </c>
      <c r="FP497">
        <v>1.86845</v>
      </c>
      <c r="FQ497">
        <v>1.86995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-3.194</v>
      </c>
      <c r="GF497">
        <v>-0.1353</v>
      </c>
      <c r="GG497">
        <v>-1.924539205026614</v>
      </c>
      <c r="GH497">
        <v>-0.003472570976848066</v>
      </c>
      <c r="GI497">
        <v>7.724417303660118E-07</v>
      </c>
      <c r="GJ497">
        <v>-2.052396271755168E-10</v>
      </c>
      <c r="GK497">
        <v>-0.1837585470287317</v>
      </c>
      <c r="GL497">
        <v>-0.01104087791735834</v>
      </c>
      <c r="GM497">
        <v>0.001110027317673367</v>
      </c>
      <c r="GN497">
        <v>-2.007286811265012E-05</v>
      </c>
      <c r="GO497">
        <v>4</v>
      </c>
      <c r="GP497">
        <v>2317</v>
      </c>
      <c r="GQ497">
        <v>1</v>
      </c>
      <c r="GR497">
        <v>22</v>
      </c>
      <c r="GS497">
        <v>8708</v>
      </c>
      <c r="GT497">
        <v>8708.1</v>
      </c>
      <c r="GU497">
        <v>1.0376</v>
      </c>
      <c r="GV497">
        <v>2.20825</v>
      </c>
      <c r="GW497">
        <v>1.39648</v>
      </c>
      <c r="GX497">
        <v>2.33521</v>
      </c>
      <c r="GY497">
        <v>1.49536</v>
      </c>
      <c r="GZ497">
        <v>2.47437</v>
      </c>
      <c r="HA497">
        <v>32.6426</v>
      </c>
      <c r="HB497">
        <v>15.8044</v>
      </c>
      <c r="HC497">
        <v>18</v>
      </c>
      <c r="HD497">
        <v>526.867</v>
      </c>
      <c r="HE497">
        <v>451.351</v>
      </c>
      <c r="HF497">
        <v>21.2958</v>
      </c>
      <c r="HG497">
        <v>25.2958</v>
      </c>
      <c r="HH497">
        <v>30.0001</v>
      </c>
      <c r="HI497">
        <v>25.3341</v>
      </c>
      <c r="HJ497">
        <v>25.2867</v>
      </c>
      <c r="HK497">
        <v>20.7097</v>
      </c>
      <c r="HL497">
        <v>28.4579</v>
      </c>
      <c r="HM497">
        <v>34.8586</v>
      </c>
      <c r="HN497">
        <v>21.2018</v>
      </c>
      <c r="HO497">
        <v>413.152</v>
      </c>
      <c r="HP497">
        <v>13.5131</v>
      </c>
      <c r="HQ497">
        <v>100.887</v>
      </c>
      <c r="HR497">
        <v>100.956</v>
      </c>
    </row>
    <row r="498" spans="1:226">
      <c r="A498">
        <v>482</v>
      </c>
      <c r="B498">
        <v>1664381807.6</v>
      </c>
      <c r="C498">
        <v>5602.599999904633</v>
      </c>
      <c r="D498" t="s">
        <v>1331</v>
      </c>
      <c r="E498" t="s">
        <v>1332</v>
      </c>
      <c r="F498">
        <v>5</v>
      </c>
      <c r="G498" t="s">
        <v>1330</v>
      </c>
      <c r="H498" t="s">
        <v>354</v>
      </c>
      <c r="I498">
        <v>1664381799.755172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425.5192551166933</v>
      </c>
      <c r="AK498">
        <v>401.0282848484846</v>
      </c>
      <c r="AL498">
        <v>-0.005210623490978538</v>
      </c>
      <c r="AM498">
        <v>64.69383980156519</v>
      </c>
      <c r="AN498">
        <f>(AP498 - AO498 + BO498*1E3/(8.314*(BQ498+273.15)) * AR498/BN498 * AQ498) * BN498/(100*BB498) * 1000/(1000 - AP498)</f>
        <v>0</v>
      </c>
      <c r="AO498">
        <v>13.41250437438653</v>
      </c>
      <c r="AP498">
        <v>18.34820363636363</v>
      </c>
      <c r="AQ498">
        <v>-0.0001312181524199624</v>
      </c>
      <c r="AR498">
        <v>103.9322529411866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1664381799.755172</v>
      </c>
      <c r="BH498">
        <v>393.6189655172413</v>
      </c>
      <c r="BI498">
        <v>419.6664137931035</v>
      </c>
      <c r="BJ498">
        <v>18.36233793103448</v>
      </c>
      <c r="BK498">
        <v>13.3639551724138</v>
      </c>
      <c r="BL498">
        <v>396.8126551724138</v>
      </c>
      <c r="BM498">
        <v>18.49757586206897</v>
      </c>
      <c r="BN498">
        <v>500.0352758620689</v>
      </c>
      <c r="BO498">
        <v>91.4074896551724</v>
      </c>
      <c r="BP498">
        <v>0.0999051551724138</v>
      </c>
      <c r="BQ498">
        <v>25.00166896551723</v>
      </c>
      <c r="BR498">
        <v>25.09292068965518</v>
      </c>
      <c r="BS498">
        <v>999.9000000000002</v>
      </c>
      <c r="BT498">
        <v>0</v>
      </c>
      <c r="BU498">
        <v>0</v>
      </c>
      <c r="BV498">
        <v>10004.29068965517</v>
      </c>
      <c r="BW498">
        <v>0</v>
      </c>
      <c r="BX498">
        <v>7.869059999999998</v>
      </c>
      <c r="BY498">
        <v>-26.04747241379309</v>
      </c>
      <c r="BZ498">
        <v>400.9819310344828</v>
      </c>
      <c r="CA498">
        <v>425.3508620689655</v>
      </c>
      <c r="CB498">
        <v>4.998394482758621</v>
      </c>
      <c r="CC498">
        <v>419.6664137931035</v>
      </c>
      <c r="CD498">
        <v>13.3639551724138</v>
      </c>
      <c r="CE498">
        <v>1.678455517241379</v>
      </c>
      <c r="CF498">
        <v>1.221565862068966</v>
      </c>
      <c r="CG498">
        <v>14.69861034482758</v>
      </c>
      <c r="CH498">
        <v>9.866944137931036</v>
      </c>
      <c r="CI498">
        <v>2000.070689655172</v>
      </c>
      <c r="CJ498">
        <v>0.9799966896551726</v>
      </c>
      <c r="CK498">
        <v>0.02000301379310345</v>
      </c>
      <c r="CL498">
        <v>0</v>
      </c>
      <c r="CM498">
        <v>821.7532758620689</v>
      </c>
      <c r="CN498">
        <v>5.000969999999999</v>
      </c>
      <c r="CO498">
        <v>16431.3724137931</v>
      </c>
      <c r="CP498">
        <v>16708.15517241379</v>
      </c>
      <c r="CQ498">
        <v>40.50396551724136</v>
      </c>
      <c r="CR498">
        <v>40.96310344827585</v>
      </c>
      <c r="CS498">
        <v>40.16775862068964</v>
      </c>
      <c r="CT498">
        <v>41.51479310344826</v>
      </c>
      <c r="CU498">
        <v>40.87689655172413</v>
      </c>
      <c r="CV498">
        <v>1955.161379310345</v>
      </c>
      <c r="CW498">
        <v>39.90827586206897</v>
      </c>
      <c r="CX498">
        <v>0</v>
      </c>
      <c r="CY498">
        <v>1664381811.4</v>
      </c>
      <c r="CZ498">
        <v>0</v>
      </c>
      <c r="DA498">
        <v>0</v>
      </c>
      <c r="DB498" t="s">
        <v>356</v>
      </c>
      <c r="DC498">
        <v>1663859321.1</v>
      </c>
      <c r="DD498">
        <v>1663859315.6</v>
      </c>
      <c r="DE498">
        <v>0</v>
      </c>
      <c r="DF498">
        <v>0.196</v>
      </c>
      <c r="DG498">
        <v>-0.001</v>
      </c>
      <c r="DH498">
        <v>-5.941</v>
      </c>
      <c r="DI498">
        <v>-0.174</v>
      </c>
      <c r="DJ498">
        <v>1500</v>
      </c>
      <c r="DK498">
        <v>17</v>
      </c>
      <c r="DL498">
        <v>0.13</v>
      </c>
      <c r="DM498">
        <v>0.04</v>
      </c>
      <c r="DN498">
        <v>-26.18259024390244</v>
      </c>
      <c r="DO498">
        <v>1.956731707317024</v>
      </c>
      <c r="DP498">
        <v>0.2856721195791052</v>
      </c>
      <c r="DQ498">
        <v>0</v>
      </c>
      <c r="DR498">
        <v>5.035014634146342</v>
      </c>
      <c r="DS498">
        <v>-0.6446092682926839</v>
      </c>
      <c r="DT498">
        <v>0.06433604296866685</v>
      </c>
      <c r="DU498">
        <v>0</v>
      </c>
      <c r="DV498">
        <v>0</v>
      </c>
      <c r="DW498">
        <v>2</v>
      </c>
      <c r="DX498" t="s">
        <v>357</v>
      </c>
      <c r="DY498">
        <v>2.98473</v>
      </c>
      <c r="DZ498">
        <v>2.71564</v>
      </c>
      <c r="EA498">
        <v>0.0915971</v>
      </c>
      <c r="EB498">
        <v>0.09419</v>
      </c>
      <c r="EC498">
        <v>0.0902916</v>
      </c>
      <c r="ED498">
        <v>0.07073309999999999</v>
      </c>
      <c r="EE498">
        <v>28835.8</v>
      </c>
      <c r="EF498">
        <v>28898.1</v>
      </c>
      <c r="EG498">
        <v>29494.5</v>
      </c>
      <c r="EH498">
        <v>29499.2</v>
      </c>
      <c r="EI498">
        <v>35564</v>
      </c>
      <c r="EJ498">
        <v>36452.4</v>
      </c>
      <c r="EK498">
        <v>41564.5</v>
      </c>
      <c r="EL498">
        <v>42035</v>
      </c>
      <c r="EM498">
        <v>1.9857</v>
      </c>
      <c r="EN498">
        <v>1.9365</v>
      </c>
      <c r="EO498">
        <v>0.117395</v>
      </c>
      <c r="EP498">
        <v>0</v>
      </c>
      <c r="EQ498">
        <v>23.1614</v>
      </c>
      <c r="ER498">
        <v>999.9</v>
      </c>
      <c r="ES498">
        <v>42.9</v>
      </c>
      <c r="ET498">
        <v>28.5</v>
      </c>
      <c r="EU498">
        <v>18.3366</v>
      </c>
      <c r="EV498">
        <v>63.0935</v>
      </c>
      <c r="EW498">
        <v>33.3814</v>
      </c>
      <c r="EX498">
        <v>1</v>
      </c>
      <c r="EY498">
        <v>-0.167614</v>
      </c>
      <c r="EZ498">
        <v>2.02868</v>
      </c>
      <c r="FA498">
        <v>20.3732</v>
      </c>
      <c r="FB498">
        <v>5.21804</v>
      </c>
      <c r="FC498">
        <v>12.0099</v>
      </c>
      <c r="FD498">
        <v>4.9895</v>
      </c>
      <c r="FE498">
        <v>3.28845</v>
      </c>
      <c r="FF498">
        <v>9999</v>
      </c>
      <c r="FG498">
        <v>9999</v>
      </c>
      <c r="FH498">
        <v>9999</v>
      </c>
      <c r="FI498">
        <v>268.3</v>
      </c>
      <c r="FJ498">
        <v>1.86701</v>
      </c>
      <c r="FK498">
        <v>1.86609</v>
      </c>
      <c r="FL498">
        <v>1.86553</v>
      </c>
      <c r="FM498">
        <v>1.86549</v>
      </c>
      <c r="FN498">
        <v>1.86734</v>
      </c>
      <c r="FO498">
        <v>1.86981</v>
      </c>
      <c r="FP498">
        <v>1.86846</v>
      </c>
      <c r="FQ498">
        <v>1.86996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-3.194</v>
      </c>
      <c r="GF498">
        <v>-0.1354</v>
      </c>
      <c r="GG498">
        <v>-1.924539205026614</v>
      </c>
      <c r="GH498">
        <v>-0.003472570976848066</v>
      </c>
      <c r="GI498">
        <v>7.724417303660118E-07</v>
      </c>
      <c r="GJ498">
        <v>-2.052396271755168E-10</v>
      </c>
      <c r="GK498">
        <v>-0.1837585470287317</v>
      </c>
      <c r="GL498">
        <v>-0.01104087791735834</v>
      </c>
      <c r="GM498">
        <v>0.001110027317673367</v>
      </c>
      <c r="GN498">
        <v>-2.007286811265012E-05</v>
      </c>
      <c r="GO498">
        <v>4</v>
      </c>
      <c r="GP498">
        <v>2317</v>
      </c>
      <c r="GQ498">
        <v>1</v>
      </c>
      <c r="GR498">
        <v>22</v>
      </c>
      <c r="GS498">
        <v>8708.1</v>
      </c>
      <c r="GT498">
        <v>8708.200000000001</v>
      </c>
      <c r="GU498">
        <v>1.01196</v>
      </c>
      <c r="GV498">
        <v>2.21436</v>
      </c>
      <c r="GW498">
        <v>1.39648</v>
      </c>
      <c r="GX498">
        <v>2.33643</v>
      </c>
      <c r="GY498">
        <v>1.49536</v>
      </c>
      <c r="GZ498">
        <v>2.3938</v>
      </c>
      <c r="HA498">
        <v>32.6426</v>
      </c>
      <c r="HB498">
        <v>15.7869</v>
      </c>
      <c r="HC498">
        <v>18</v>
      </c>
      <c r="HD498">
        <v>526.836</v>
      </c>
      <c r="HE498">
        <v>451.395</v>
      </c>
      <c r="HF498">
        <v>21.1961</v>
      </c>
      <c r="HG498">
        <v>25.2938</v>
      </c>
      <c r="HH498">
        <v>30.0001</v>
      </c>
      <c r="HI498">
        <v>25.3326</v>
      </c>
      <c r="HJ498">
        <v>25.2865</v>
      </c>
      <c r="HK498">
        <v>20.2133</v>
      </c>
      <c r="HL498">
        <v>28.18</v>
      </c>
      <c r="HM498">
        <v>34.8586</v>
      </c>
      <c r="HN498">
        <v>21.1139</v>
      </c>
      <c r="HO498">
        <v>399.77</v>
      </c>
      <c r="HP498">
        <v>13.572</v>
      </c>
      <c r="HQ498">
        <v>100.889</v>
      </c>
      <c r="HR498">
        <v>100.956</v>
      </c>
    </row>
    <row r="499" spans="1:226">
      <c r="A499">
        <v>483</v>
      </c>
      <c r="B499">
        <v>1664381812.6</v>
      </c>
      <c r="C499">
        <v>5607.599999904633</v>
      </c>
      <c r="D499" t="s">
        <v>1333</v>
      </c>
      <c r="E499" t="s">
        <v>1334</v>
      </c>
      <c r="F499">
        <v>5</v>
      </c>
      <c r="G499" t="s">
        <v>1330</v>
      </c>
      <c r="H499" t="s">
        <v>354</v>
      </c>
      <c r="I499">
        <v>1664381804.832142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417.7575706691799</v>
      </c>
      <c r="AK499">
        <v>397.7374303030302</v>
      </c>
      <c r="AL499">
        <v>-0.8358022086079369</v>
      </c>
      <c r="AM499">
        <v>64.69383980156519</v>
      </c>
      <c r="AN499">
        <f>(AP499 - AO499 + BO499*1E3/(8.314*(BQ499+273.15)) * AR499/BN499 * AQ499) * BN499/(100*BB499) * 1000/(1000 - AP499)</f>
        <v>0</v>
      </c>
      <c r="AO499">
        <v>13.48237306141612</v>
      </c>
      <c r="AP499">
        <v>18.34760545454545</v>
      </c>
      <c r="AQ499">
        <v>1.243691575002418E-05</v>
      </c>
      <c r="AR499">
        <v>103.9322529411866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1664381804.832142</v>
      </c>
      <c r="BH499">
        <v>393.2187857142857</v>
      </c>
      <c r="BI499">
        <v>416.7555000000001</v>
      </c>
      <c r="BJ499">
        <v>18.35540714285714</v>
      </c>
      <c r="BK499">
        <v>13.415125</v>
      </c>
      <c r="BL499">
        <v>396.4111785714286</v>
      </c>
      <c r="BM499">
        <v>18.49071428571429</v>
      </c>
      <c r="BN499">
        <v>500.03325</v>
      </c>
      <c r="BO499">
        <v>91.40626428571429</v>
      </c>
      <c r="BP499">
        <v>0.09990096785714285</v>
      </c>
      <c r="BQ499">
        <v>24.98516785714286</v>
      </c>
      <c r="BR499">
        <v>25.09196428571428</v>
      </c>
      <c r="BS499">
        <v>999.9000000000002</v>
      </c>
      <c r="BT499">
        <v>0</v>
      </c>
      <c r="BU499">
        <v>0</v>
      </c>
      <c r="BV499">
        <v>10005.24714285714</v>
      </c>
      <c r="BW499">
        <v>0</v>
      </c>
      <c r="BX499">
        <v>7.869059999999998</v>
      </c>
      <c r="BY499">
        <v>-23.53682857142857</v>
      </c>
      <c r="BZ499">
        <v>400.5714285714286</v>
      </c>
      <c r="CA499">
        <v>422.4222142857143</v>
      </c>
      <c r="CB499">
        <v>4.940294642857142</v>
      </c>
      <c r="CC499">
        <v>416.7555000000001</v>
      </c>
      <c r="CD499">
        <v>13.415125</v>
      </c>
      <c r="CE499">
        <v>1.6778</v>
      </c>
      <c r="CF499">
        <v>1.226226428571428</v>
      </c>
      <c r="CG499">
        <v>14.69255357142857</v>
      </c>
      <c r="CH499">
        <v>9.9237275</v>
      </c>
      <c r="CI499">
        <v>2000.042857142857</v>
      </c>
      <c r="CJ499">
        <v>0.9799950714285716</v>
      </c>
      <c r="CK499">
        <v>0.02000462857142857</v>
      </c>
      <c r="CL499">
        <v>0</v>
      </c>
      <c r="CM499">
        <v>819.4323571428573</v>
      </c>
      <c r="CN499">
        <v>5.00097</v>
      </c>
      <c r="CO499">
        <v>16383.80357142857</v>
      </c>
      <c r="CP499">
        <v>16707.91428571429</v>
      </c>
      <c r="CQ499">
        <v>40.45064285714285</v>
      </c>
      <c r="CR499">
        <v>40.83678571428571</v>
      </c>
      <c r="CS499">
        <v>40.17149999999999</v>
      </c>
      <c r="CT499">
        <v>41.34571428571428</v>
      </c>
      <c r="CU499">
        <v>40.80114285714285</v>
      </c>
      <c r="CV499">
        <v>1955.132142857143</v>
      </c>
      <c r="CW499">
        <v>39.91071428571428</v>
      </c>
      <c r="CX499">
        <v>0</v>
      </c>
      <c r="CY499">
        <v>1664381816.8</v>
      </c>
      <c r="CZ499">
        <v>0</v>
      </c>
      <c r="DA499">
        <v>0</v>
      </c>
      <c r="DB499" t="s">
        <v>356</v>
      </c>
      <c r="DC499">
        <v>1663859321.1</v>
      </c>
      <c r="DD499">
        <v>1663859315.6</v>
      </c>
      <c r="DE499">
        <v>0</v>
      </c>
      <c r="DF499">
        <v>0.196</v>
      </c>
      <c r="DG499">
        <v>-0.001</v>
      </c>
      <c r="DH499">
        <v>-5.941</v>
      </c>
      <c r="DI499">
        <v>-0.174</v>
      </c>
      <c r="DJ499">
        <v>1500</v>
      </c>
      <c r="DK499">
        <v>17</v>
      </c>
      <c r="DL499">
        <v>0.13</v>
      </c>
      <c r="DM499">
        <v>0.04</v>
      </c>
      <c r="DN499">
        <v>-24.62139756097561</v>
      </c>
      <c r="DO499">
        <v>22.9678202090592</v>
      </c>
      <c r="DP499">
        <v>3.006818285204138</v>
      </c>
      <c r="DQ499">
        <v>0</v>
      </c>
      <c r="DR499">
        <v>4.974940731707317</v>
      </c>
      <c r="DS499">
        <v>-0.7055266202090646</v>
      </c>
      <c r="DT499">
        <v>0.0705594473939371</v>
      </c>
      <c r="DU499">
        <v>0</v>
      </c>
      <c r="DV499">
        <v>0</v>
      </c>
      <c r="DW499">
        <v>2</v>
      </c>
      <c r="DX499" t="s">
        <v>357</v>
      </c>
      <c r="DY499">
        <v>2.9848</v>
      </c>
      <c r="DZ499">
        <v>2.71575</v>
      </c>
      <c r="EA499">
        <v>0.0909118</v>
      </c>
      <c r="EB499">
        <v>0.0918866</v>
      </c>
      <c r="EC499">
        <v>0.0902873</v>
      </c>
      <c r="ED499">
        <v>0.07092560000000001</v>
      </c>
      <c r="EE499">
        <v>28858</v>
      </c>
      <c r="EF499">
        <v>28971.6</v>
      </c>
      <c r="EG499">
        <v>29495</v>
      </c>
      <c r="EH499">
        <v>29499.2</v>
      </c>
      <c r="EI499">
        <v>35564.7</v>
      </c>
      <c r="EJ499">
        <v>36444.8</v>
      </c>
      <c r="EK499">
        <v>41565.1</v>
      </c>
      <c r="EL499">
        <v>42035.1</v>
      </c>
      <c r="EM499">
        <v>1.98557</v>
      </c>
      <c r="EN499">
        <v>1.93642</v>
      </c>
      <c r="EO499">
        <v>0.117689</v>
      </c>
      <c r="EP499">
        <v>0</v>
      </c>
      <c r="EQ499">
        <v>23.1551</v>
      </c>
      <c r="ER499">
        <v>999.9</v>
      </c>
      <c r="ES499">
        <v>42.9</v>
      </c>
      <c r="ET499">
        <v>28.5</v>
      </c>
      <c r="EU499">
        <v>18.3365</v>
      </c>
      <c r="EV499">
        <v>63.0435</v>
      </c>
      <c r="EW499">
        <v>33.5737</v>
      </c>
      <c r="EX499">
        <v>1</v>
      </c>
      <c r="EY499">
        <v>-0.168041</v>
      </c>
      <c r="EZ499">
        <v>2.05618</v>
      </c>
      <c r="FA499">
        <v>20.3729</v>
      </c>
      <c r="FB499">
        <v>5.21864</v>
      </c>
      <c r="FC499">
        <v>12.0099</v>
      </c>
      <c r="FD499">
        <v>4.9899</v>
      </c>
      <c r="FE499">
        <v>3.28853</v>
      </c>
      <c r="FF499">
        <v>9999</v>
      </c>
      <c r="FG499">
        <v>9999</v>
      </c>
      <c r="FH499">
        <v>9999</v>
      </c>
      <c r="FI499">
        <v>268.3</v>
      </c>
      <c r="FJ499">
        <v>1.86703</v>
      </c>
      <c r="FK499">
        <v>1.8661</v>
      </c>
      <c r="FL499">
        <v>1.86552</v>
      </c>
      <c r="FM499">
        <v>1.86548</v>
      </c>
      <c r="FN499">
        <v>1.86732</v>
      </c>
      <c r="FO499">
        <v>1.86981</v>
      </c>
      <c r="FP499">
        <v>1.86844</v>
      </c>
      <c r="FQ499">
        <v>1.86996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-3.182</v>
      </c>
      <c r="GF499">
        <v>-0.1354</v>
      </c>
      <c r="GG499">
        <v>-1.924539205026614</v>
      </c>
      <c r="GH499">
        <v>-0.003472570976848066</v>
      </c>
      <c r="GI499">
        <v>7.724417303660118E-07</v>
      </c>
      <c r="GJ499">
        <v>-2.052396271755168E-10</v>
      </c>
      <c r="GK499">
        <v>-0.1837585470287317</v>
      </c>
      <c r="GL499">
        <v>-0.01104087791735834</v>
      </c>
      <c r="GM499">
        <v>0.001110027317673367</v>
      </c>
      <c r="GN499">
        <v>-2.007286811265012E-05</v>
      </c>
      <c r="GO499">
        <v>4</v>
      </c>
      <c r="GP499">
        <v>2317</v>
      </c>
      <c r="GQ499">
        <v>1</v>
      </c>
      <c r="GR499">
        <v>22</v>
      </c>
      <c r="GS499">
        <v>8708.200000000001</v>
      </c>
      <c r="GT499">
        <v>8708.299999999999</v>
      </c>
      <c r="GU499">
        <v>0.982666</v>
      </c>
      <c r="GV499">
        <v>2.21558</v>
      </c>
      <c r="GW499">
        <v>1.39648</v>
      </c>
      <c r="GX499">
        <v>2.33521</v>
      </c>
      <c r="GY499">
        <v>1.49536</v>
      </c>
      <c r="GZ499">
        <v>2.35474</v>
      </c>
      <c r="HA499">
        <v>32.6426</v>
      </c>
      <c r="HB499">
        <v>15.7869</v>
      </c>
      <c r="HC499">
        <v>18</v>
      </c>
      <c r="HD499">
        <v>526.748</v>
      </c>
      <c r="HE499">
        <v>451.331</v>
      </c>
      <c r="HF499">
        <v>21.1061</v>
      </c>
      <c r="HG499">
        <v>25.2937</v>
      </c>
      <c r="HH499">
        <v>30.0001</v>
      </c>
      <c r="HI499">
        <v>25.332</v>
      </c>
      <c r="HJ499">
        <v>25.2844</v>
      </c>
      <c r="HK499">
        <v>19.5545</v>
      </c>
      <c r="HL499">
        <v>27.8902</v>
      </c>
      <c r="HM499">
        <v>34.8586</v>
      </c>
      <c r="HN499">
        <v>21.0244</v>
      </c>
      <c r="HO499">
        <v>379.734</v>
      </c>
      <c r="HP499">
        <v>13.6297</v>
      </c>
      <c r="HQ499">
        <v>100.89</v>
      </c>
      <c r="HR499">
        <v>100.956</v>
      </c>
    </row>
    <row r="500" spans="1:226">
      <c r="A500">
        <v>484</v>
      </c>
      <c r="B500">
        <v>1664381817.6</v>
      </c>
      <c r="C500">
        <v>5612.599999904633</v>
      </c>
      <c r="D500" t="s">
        <v>1335</v>
      </c>
      <c r="E500" t="s">
        <v>1336</v>
      </c>
      <c r="F500">
        <v>5</v>
      </c>
      <c r="G500" t="s">
        <v>1330</v>
      </c>
      <c r="H500" t="s">
        <v>354</v>
      </c>
      <c r="I500">
        <v>1664381810.1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402.6311651562623</v>
      </c>
      <c r="AK500">
        <v>388.5015393939393</v>
      </c>
      <c r="AL500">
        <v>-1.987875200309668</v>
      </c>
      <c r="AM500">
        <v>64.69383980156519</v>
      </c>
      <c r="AN500">
        <f>(AP500 - AO500 + BO500*1E3/(8.314*(BQ500+273.15)) * AR500/BN500 * AQ500) * BN500/(100*BB500) * 1000/(1000 - AP500)</f>
        <v>0</v>
      </c>
      <c r="AO500">
        <v>13.52379755293289</v>
      </c>
      <c r="AP500">
        <v>18.34382787878788</v>
      </c>
      <c r="AQ500">
        <v>-2.677238680933419E-05</v>
      </c>
      <c r="AR500">
        <v>103.9322529411866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1664381810.1</v>
      </c>
      <c r="BH500">
        <v>390.4605185185185</v>
      </c>
      <c r="BI500">
        <v>408.6127777777778</v>
      </c>
      <c r="BJ500">
        <v>18.34828518518518</v>
      </c>
      <c r="BK500">
        <v>13.47339259259259</v>
      </c>
      <c r="BL500">
        <v>393.6448148148148</v>
      </c>
      <c r="BM500">
        <v>18.48366666666667</v>
      </c>
      <c r="BN500">
        <v>500.0519259259259</v>
      </c>
      <c r="BO500">
        <v>91.40436666666665</v>
      </c>
      <c r="BP500">
        <v>0.0999840074074074</v>
      </c>
      <c r="BQ500">
        <v>24.96521851851852</v>
      </c>
      <c r="BR500">
        <v>25.08661481481481</v>
      </c>
      <c r="BS500">
        <v>999.9000000000001</v>
      </c>
      <c r="BT500">
        <v>0</v>
      </c>
      <c r="BU500">
        <v>0</v>
      </c>
      <c r="BV500">
        <v>10005.16925925926</v>
      </c>
      <c r="BW500">
        <v>0</v>
      </c>
      <c r="BX500">
        <v>7.869059999999998</v>
      </c>
      <c r="BY500">
        <v>-18.15234074074074</v>
      </c>
      <c r="BZ500">
        <v>397.7587777777778</v>
      </c>
      <c r="CA500">
        <v>414.192962962963</v>
      </c>
      <c r="CB500">
        <v>4.87490925925926</v>
      </c>
      <c r="CC500">
        <v>408.6127777777778</v>
      </c>
      <c r="CD500">
        <v>13.47339259259259</v>
      </c>
      <c r="CE500">
        <v>1.677114074074074</v>
      </c>
      <c r="CF500">
        <v>1.231527037037037</v>
      </c>
      <c r="CG500">
        <v>14.68621481481482</v>
      </c>
      <c r="CH500">
        <v>9.988129629629631</v>
      </c>
      <c r="CI500">
        <v>2000.051111111111</v>
      </c>
      <c r="CJ500">
        <v>0.9799942222222223</v>
      </c>
      <c r="CK500">
        <v>0.02000547407407408</v>
      </c>
      <c r="CL500">
        <v>0</v>
      </c>
      <c r="CM500">
        <v>817.2085185185184</v>
      </c>
      <c r="CN500">
        <v>5.00097</v>
      </c>
      <c r="CO500">
        <v>16338.17407407408</v>
      </c>
      <c r="CP500">
        <v>16707.97777777778</v>
      </c>
      <c r="CQ500">
        <v>40.40485185185185</v>
      </c>
      <c r="CR500">
        <v>40.7127037037037</v>
      </c>
      <c r="CS500">
        <v>40.15025925925926</v>
      </c>
      <c r="CT500">
        <v>41.19188888888889</v>
      </c>
      <c r="CU500">
        <v>40.73577777777777</v>
      </c>
      <c r="CV500">
        <v>1955.14</v>
      </c>
      <c r="CW500">
        <v>39.91074074074074</v>
      </c>
      <c r="CX500">
        <v>0</v>
      </c>
      <c r="CY500">
        <v>1664381821.6</v>
      </c>
      <c r="CZ500">
        <v>0</v>
      </c>
      <c r="DA500">
        <v>0</v>
      </c>
      <c r="DB500" t="s">
        <v>356</v>
      </c>
      <c r="DC500">
        <v>1663859321.1</v>
      </c>
      <c r="DD500">
        <v>1663859315.6</v>
      </c>
      <c r="DE500">
        <v>0</v>
      </c>
      <c r="DF500">
        <v>0.196</v>
      </c>
      <c r="DG500">
        <v>-0.001</v>
      </c>
      <c r="DH500">
        <v>-5.941</v>
      </c>
      <c r="DI500">
        <v>-0.174</v>
      </c>
      <c r="DJ500">
        <v>1500</v>
      </c>
      <c r="DK500">
        <v>17</v>
      </c>
      <c r="DL500">
        <v>0.13</v>
      </c>
      <c r="DM500">
        <v>0.04</v>
      </c>
      <c r="DN500">
        <v>-20.9805587804878</v>
      </c>
      <c r="DO500">
        <v>58.08802306620206</v>
      </c>
      <c r="DP500">
        <v>6.232788186755742</v>
      </c>
      <c r="DQ500">
        <v>0</v>
      </c>
      <c r="DR500">
        <v>4.919177317073171</v>
      </c>
      <c r="DS500">
        <v>-0.7455085714285739</v>
      </c>
      <c r="DT500">
        <v>0.07402616386592203</v>
      </c>
      <c r="DU500">
        <v>0</v>
      </c>
      <c r="DV500">
        <v>0</v>
      </c>
      <c r="DW500">
        <v>2</v>
      </c>
      <c r="DX500" t="s">
        <v>357</v>
      </c>
      <c r="DY500">
        <v>2.98473</v>
      </c>
      <c r="DZ500">
        <v>2.71571</v>
      </c>
      <c r="EA500">
        <v>0.0892056</v>
      </c>
      <c r="EB500">
        <v>0.0890788</v>
      </c>
      <c r="EC500">
        <v>0.090269</v>
      </c>
      <c r="ED500">
        <v>0.07113609999999999</v>
      </c>
      <c r="EE500">
        <v>28912</v>
      </c>
      <c r="EF500">
        <v>29061.2</v>
      </c>
      <c r="EG500">
        <v>29494.8</v>
      </c>
      <c r="EH500">
        <v>29499.2</v>
      </c>
      <c r="EI500">
        <v>35565.1</v>
      </c>
      <c r="EJ500">
        <v>36436.4</v>
      </c>
      <c r="EK500">
        <v>41564.7</v>
      </c>
      <c r="EL500">
        <v>42035.2</v>
      </c>
      <c r="EM500">
        <v>1.98552</v>
      </c>
      <c r="EN500">
        <v>1.93633</v>
      </c>
      <c r="EO500">
        <v>0.117671</v>
      </c>
      <c r="EP500">
        <v>0</v>
      </c>
      <c r="EQ500">
        <v>23.1474</v>
      </c>
      <c r="ER500">
        <v>999.9</v>
      </c>
      <c r="ES500">
        <v>42.8</v>
      </c>
      <c r="ET500">
        <v>28.5</v>
      </c>
      <c r="EU500">
        <v>18.2943</v>
      </c>
      <c r="EV500">
        <v>63.0235</v>
      </c>
      <c r="EW500">
        <v>33.5417</v>
      </c>
      <c r="EX500">
        <v>1</v>
      </c>
      <c r="EY500">
        <v>-0.167564</v>
      </c>
      <c r="EZ500">
        <v>2.11017</v>
      </c>
      <c r="FA500">
        <v>20.3721</v>
      </c>
      <c r="FB500">
        <v>5.21804</v>
      </c>
      <c r="FC500">
        <v>12.0099</v>
      </c>
      <c r="FD500">
        <v>4.98955</v>
      </c>
      <c r="FE500">
        <v>3.2885</v>
      </c>
      <c r="FF500">
        <v>9999</v>
      </c>
      <c r="FG500">
        <v>9999</v>
      </c>
      <c r="FH500">
        <v>9999</v>
      </c>
      <c r="FI500">
        <v>268.3</v>
      </c>
      <c r="FJ500">
        <v>1.86703</v>
      </c>
      <c r="FK500">
        <v>1.86611</v>
      </c>
      <c r="FL500">
        <v>1.86552</v>
      </c>
      <c r="FM500">
        <v>1.8655</v>
      </c>
      <c r="FN500">
        <v>1.86733</v>
      </c>
      <c r="FO500">
        <v>1.86983</v>
      </c>
      <c r="FP500">
        <v>1.86844</v>
      </c>
      <c r="FQ500">
        <v>1.86996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-3.154</v>
      </c>
      <c r="GF500">
        <v>-0.1354</v>
      </c>
      <c r="GG500">
        <v>-1.924539205026614</v>
      </c>
      <c r="GH500">
        <v>-0.003472570976848066</v>
      </c>
      <c r="GI500">
        <v>7.724417303660118E-07</v>
      </c>
      <c r="GJ500">
        <v>-2.052396271755168E-10</v>
      </c>
      <c r="GK500">
        <v>-0.1837585470287317</v>
      </c>
      <c r="GL500">
        <v>-0.01104087791735834</v>
      </c>
      <c r="GM500">
        <v>0.001110027317673367</v>
      </c>
      <c r="GN500">
        <v>-2.007286811265012E-05</v>
      </c>
      <c r="GO500">
        <v>4</v>
      </c>
      <c r="GP500">
        <v>2317</v>
      </c>
      <c r="GQ500">
        <v>1</v>
      </c>
      <c r="GR500">
        <v>22</v>
      </c>
      <c r="GS500">
        <v>8708.299999999999</v>
      </c>
      <c r="GT500">
        <v>8708.4</v>
      </c>
      <c r="GU500">
        <v>0.9472660000000001</v>
      </c>
      <c r="GV500">
        <v>2.21436</v>
      </c>
      <c r="GW500">
        <v>1.39648</v>
      </c>
      <c r="GX500">
        <v>2.33521</v>
      </c>
      <c r="GY500">
        <v>1.49536</v>
      </c>
      <c r="GZ500">
        <v>2.37793</v>
      </c>
      <c r="HA500">
        <v>32.6426</v>
      </c>
      <c r="HB500">
        <v>15.7869</v>
      </c>
      <c r="HC500">
        <v>18</v>
      </c>
      <c r="HD500">
        <v>526.696</v>
      </c>
      <c r="HE500">
        <v>451.259</v>
      </c>
      <c r="HF500">
        <v>21.0151</v>
      </c>
      <c r="HG500">
        <v>25.2916</v>
      </c>
      <c r="HH500">
        <v>30.0002</v>
      </c>
      <c r="HI500">
        <v>25.3299</v>
      </c>
      <c r="HJ500">
        <v>25.283</v>
      </c>
      <c r="HK500">
        <v>18.9315</v>
      </c>
      <c r="HL500">
        <v>27.6007</v>
      </c>
      <c r="HM500">
        <v>34.8586</v>
      </c>
      <c r="HN500">
        <v>20.9409</v>
      </c>
      <c r="HO500">
        <v>366.377</v>
      </c>
      <c r="HP500">
        <v>13.6918</v>
      </c>
      <c r="HQ500">
        <v>100.89</v>
      </c>
      <c r="HR500">
        <v>100.956</v>
      </c>
    </row>
    <row r="501" spans="1:226">
      <c r="A501">
        <v>485</v>
      </c>
      <c r="B501">
        <v>1664381822.6</v>
      </c>
      <c r="C501">
        <v>5617.599999904633</v>
      </c>
      <c r="D501" t="s">
        <v>1337</v>
      </c>
      <c r="E501" t="s">
        <v>1338</v>
      </c>
      <c r="F501">
        <v>5</v>
      </c>
      <c r="G501" t="s">
        <v>1330</v>
      </c>
      <c r="H501" t="s">
        <v>354</v>
      </c>
      <c r="I501">
        <v>1664381814.814285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386.2139707911539</v>
      </c>
      <c r="AK501">
        <v>375.8813333333333</v>
      </c>
      <c r="AL501">
        <v>-2.601816918011686</v>
      </c>
      <c r="AM501">
        <v>64.69383980156519</v>
      </c>
      <c r="AN501">
        <f>(AP501 - AO501 + BO501*1E3/(8.314*(BQ501+273.15)) * AR501/BN501 * AQ501) * BN501/(100*BB501) * 1000/(1000 - AP501)</f>
        <v>0</v>
      </c>
      <c r="AO501">
        <v>13.60296493687918</v>
      </c>
      <c r="AP501">
        <v>18.33433575757575</v>
      </c>
      <c r="AQ501">
        <v>-7.310902471920672E-05</v>
      </c>
      <c r="AR501">
        <v>103.9322529411866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1664381814.814285</v>
      </c>
      <c r="BH501">
        <v>384.2900357142857</v>
      </c>
      <c r="BI501">
        <v>396.1454642857143</v>
      </c>
      <c r="BJ501">
        <v>18.34374285714286</v>
      </c>
      <c r="BK501">
        <v>13.5326</v>
      </c>
      <c r="BL501">
        <v>387.456</v>
      </c>
      <c r="BM501">
        <v>18.47915</v>
      </c>
      <c r="BN501">
        <v>500.0608214285714</v>
      </c>
      <c r="BO501">
        <v>91.40352857142859</v>
      </c>
      <c r="BP501">
        <v>0.09998855357142857</v>
      </c>
      <c r="BQ501">
        <v>24.94711071428572</v>
      </c>
      <c r="BR501">
        <v>25.08451428571428</v>
      </c>
      <c r="BS501">
        <v>999.9000000000002</v>
      </c>
      <c r="BT501">
        <v>0</v>
      </c>
      <c r="BU501">
        <v>0</v>
      </c>
      <c r="BV501">
        <v>10006.47392857143</v>
      </c>
      <c r="BW501">
        <v>0</v>
      </c>
      <c r="BX501">
        <v>7.869059999999998</v>
      </c>
      <c r="BY501">
        <v>-11.85548607142857</v>
      </c>
      <c r="BZ501">
        <v>391.4710714285714</v>
      </c>
      <c r="CA501">
        <v>401.5791785714286</v>
      </c>
      <c r="CB501">
        <v>4.811145714285714</v>
      </c>
      <c r="CC501">
        <v>396.1454642857143</v>
      </c>
      <c r="CD501">
        <v>13.5326</v>
      </c>
      <c r="CE501">
        <v>1.676683214285714</v>
      </c>
      <c r="CF501">
        <v>1.2369275</v>
      </c>
      <c r="CG501">
        <v>14.682225</v>
      </c>
      <c r="CH501">
        <v>10.05347678571428</v>
      </c>
      <c r="CI501">
        <v>2000.041071428572</v>
      </c>
      <c r="CJ501">
        <v>0.9799941785714286</v>
      </c>
      <c r="CK501">
        <v>0.02000556785714286</v>
      </c>
      <c r="CL501">
        <v>0</v>
      </c>
      <c r="CM501">
        <v>815.1167142857141</v>
      </c>
      <c r="CN501">
        <v>5.00097</v>
      </c>
      <c r="CO501">
        <v>16294.30357142857</v>
      </c>
      <c r="CP501">
        <v>16707.89642857143</v>
      </c>
      <c r="CQ501">
        <v>40.37482142857142</v>
      </c>
      <c r="CR501">
        <v>40.62475</v>
      </c>
      <c r="CS501">
        <v>40.13164285714286</v>
      </c>
      <c r="CT501">
        <v>41.06</v>
      </c>
      <c r="CU501">
        <v>40.68282142857142</v>
      </c>
      <c r="CV501">
        <v>1955.128928571429</v>
      </c>
      <c r="CW501">
        <v>39.90928571428572</v>
      </c>
      <c r="CX501">
        <v>0</v>
      </c>
      <c r="CY501">
        <v>1664381826.4</v>
      </c>
      <c r="CZ501">
        <v>0</v>
      </c>
      <c r="DA501">
        <v>0</v>
      </c>
      <c r="DB501" t="s">
        <v>356</v>
      </c>
      <c r="DC501">
        <v>1663859321.1</v>
      </c>
      <c r="DD501">
        <v>1663859315.6</v>
      </c>
      <c r="DE501">
        <v>0</v>
      </c>
      <c r="DF501">
        <v>0.196</v>
      </c>
      <c r="DG501">
        <v>-0.001</v>
      </c>
      <c r="DH501">
        <v>-5.941</v>
      </c>
      <c r="DI501">
        <v>-0.174</v>
      </c>
      <c r="DJ501">
        <v>1500</v>
      </c>
      <c r="DK501">
        <v>17</v>
      </c>
      <c r="DL501">
        <v>0.13</v>
      </c>
      <c r="DM501">
        <v>0.04</v>
      </c>
      <c r="DN501">
        <v>-15.22663875</v>
      </c>
      <c r="DO501">
        <v>81.38665834896824</v>
      </c>
      <c r="DP501">
        <v>7.912018404587475</v>
      </c>
      <c r="DQ501">
        <v>0</v>
      </c>
      <c r="DR501">
        <v>4.8441395</v>
      </c>
      <c r="DS501">
        <v>-0.7870991369606237</v>
      </c>
      <c r="DT501">
        <v>0.07625917462672942</v>
      </c>
      <c r="DU501">
        <v>0</v>
      </c>
      <c r="DV501">
        <v>0</v>
      </c>
      <c r="DW501">
        <v>2</v>
      </c>
      <c r="DX501" t="s">
        <v>357</v>
      </c>
      <c r="DY501">
        <v>2.98452</v>
      </c>
      <c r="DZ501">
        <v>2.71579</v>
      </c>
      <c r="EA501">
        <v>0.0869042</v>
      </c>
      <c r="EB501">
        <v>0.0861392</v>
      </c>
      <c r="EC501">
        <v>0.0902375</v>
      </c>
      <c r="ED501">
        <v>0.071425</v>
      </c>
      <c r="EE501">
        <v>28985.1</v>
      </c>
      <c r="EF501">
        <v>29154.6</v>
      </c>
      <c r="EG501">
        <v>29494.9</v>
      </c>
      <c r="EH501">
        <v>29498.9</v>
      </c>
      <c r="EI501">
        <v>35566.6</v>
      </c>
      <c r="EJ501">
        <v>36424.6</v>
      </c>
      <c r="EK501">
        <v>41565</v>
      </c>
      <c r="EL501">
        <v>42034.9</v>
      </c>
      <c r="EM501">
        <v>1.98568</v>
      </c>
      <c r="EN501">
        <v>1.93652</v>
      </c>
      <c r="EO501">
        <v>0.118069</v>
      </c>
      <c r="EP501">
        <v>0</v>
      </c>
      <c r="EQ501">
        <v>23.1394</v>
      </c>
      <c r="ER501">
        <v>999.9</v>
      </c>
      <c r="ES501">
        <v>42.8</v>
      </c>
      <c r="ET501">
        <v>28.5</v>
      </c>
      <c r="EU501">
        <v>18.2948</v>
      </c>
      <c r="EV501">
        <v>62.9135</v>
      </c>
      <c r="EW501">
        <v>33.4215</v>
      </c>
      <c r="EX501">
        <v>1</v>
      </c>
      <c r="EY501">
        <v>-0.167698</v>
      </c>
      <c r="EZ501">
        <v>2.14101</v>
      </c>
      <c r="FA501">
        <v>20.3719</v>
      </c>
      <c r="FB501">
        <v>5.21864</v>
      </c>
      <c r="FC501">
        <v>12.0099</v>
      </c>
      <c r="FD501">
        <v>4.9898</v>
      </c>
      <c r="FE501">
        <v>3.28858</v>
      </c>
      <c r="FF501">
        <v>9999</v>
      </c>
      <c r="FG501">
        <v>9999</v>
      </c>
      <c r="FH501">
        <v>9999</v>
      </c>
      <c r="FI501">
        <v>268.3</v>
      </c>
      <c r="FJ501">
        <v>1.86703</v>
      </c>
      <c r="FK501">
        <v>1.86611</v>
      </c>
      <c r="FL501">
        <v>1.86551</v>
      </c>
      <c r="FM501">
        <v>1.86551</v>
      </c>
      <c r="FN501">
        <v>1.86731</v>
      </c>
      <c r="FO501">
        <v>1.86982</v>
      </c>
      <c r="FP501">
        <v>1.86845</v>
      </c>
      <c r="FQ501">
        <v>1.86996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-3.116</v>
      </c>
      <c r="GF501">
        <v>-0.1355</v>
      </c>
      <c r="GG501">
        <v>-1.924539205026614</v>
      </c>
      <c r="GH501">
        <v>-0.003472570976848066</v>
      </c>
      <c r="GI501">
        <v>7.724417303660118E-07</v>
      </c>
      <c r="GJ501">
        <v>-2.052396271755168E-10</v>
      </c>
      <c r="GK501">
        <v>-0.1837585470287317</v>
      </c>
      <c r="GL501">
        <v>-0.01104087791735834</v>
      </c>
      <c r="GM501">
        <v>0.001110027317673367</v>
      </c>
      <c r="GN501">
        <v>-2.007286811265012E-05</v>
      </c>
      <c r="GO501">
        <v>4</v>
      </c>
      <c r="GP501">
        <v>2317</v>
      </c>
      <c r="GQ501">
        <v>1</v>
      </c>
      <c r="GR501">
        <v>22</v>
      </c>
      <c r="GS501">
        <v>8708.4</v>
      </c>
      <c r="GT501">
        <v>8708.5</v>
      </c>
      <c r="GU501">
        <v>0.915527</v>
      </c>
      <c r="GV501">
        <v>2.21802</v>
      </c>
      <c r="GW501">
        <v>1.39648</v>
      </c>
      <c r="GX501">
        <v>2.33521</v>
      </c>
      <c r="GY501">
        <v>1.49536</v>
      </c>
      <c r="GZ501">
        <v>2.45728</v>
      </c>
      <c r="HA501">
        <v>32.6426</v>
      </c>
      <c r="HB501">
        <v>15.8044</v>
      </c>
      <c r="HC501">
        <v>18</v>
      </c>
      <c r="HD501">
        <v>526.7809999999999</v>
      </c>
      <c r="HE501">
        <v>451.375</v>
      </c>
      <c r="HF501">
        <v>20.9327</v>
      </c>
      <c r="HG501">
        <v>25.2916</v>
      </c>
      <c r="HH501">
        <v>30.0001</v>
      </c>
      <c r="HI501">
        <v>25.3284</v>
      </c>
      <c r="HJ501">
        <v>25.2823</v>
      </c>
      <c r="HK501">
        <v>18.2369</v>
      </c>
      <c r="HL501">
        <v>27.2954</v>
      </c>
      <c r="HM501">
        <v>34.8586</v>
      </c>
      <c r="HN501">
        <v>20.8602</v>
      </c>
      <c r="HO501">
        <v>346.342</v>
      </c>
      <c r="HP501">
        <v>13.7573</v>
      </c>
      <c r="HQ501">
        <v>100.89</v>
      </c>
      <c r="HR501">
        <v>100.955</v>
      </c>
    </row>
    <row r="502" spans="1:226">
      <c r="A502">
        <v>486</v>
      </c>
      <c r="B502">
        <v>1664381827.6</v>
      </c>
      <c r="C502">
        <v>5622.599999904633</v>
      </c>
      <c r="D502" t="s">
        <v>1339</v>
      </c>
      <c r="E502" t="s">
        <v>1340</v>
      </c>
      <c r="F502">
        <v>5</v>
      </c>
      <c r="G502" t="s">
        <v>1330</v>
      </c>
      <c r="H502" t="s">
        <v>354</v>
      </c>
      <c r="I502">
        <v>1664381820.1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369.5366575365276</v>
      </c>
      <c r="AK502">
        <v>361.5145818181818</v>
      </c>
      <c r="AL502">
        <v>-2.908036862227608</v>
      </c>
      <c r="AM502">
        <v>64.69383980156519</v>
      </c>
      <c r="AN502">
        <f>(AP502 - AO502 + BO502*1E3/(8.314*(BQ502+273.15)) * AR502/BN502 * AQ502) * BN502/(100*BB502) * 1000/(1000 - AP502)</f>
        <v>0</v>
      </c>
      <c r="AO502">
        <v>13.67875568851595</v>
      </c>
      <c r="AP502">
        <v>18.33723818181817</v>
      </c>
      <c r="AQ502">
        <v>2.260358047119048E-05</v>
      </c>
      <c r="AR502">
        <v>103.9322529411866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1664381820.1</v>
      </c>
      <c r="BH502">
        <v>373.3932592592593</v>
      </c>
      <c r="BI502">
        <v>379.4187407407407</v>
      </c>
      <c r="BJ502">
        <v>18.33906296296296</v>
      </c>
      <c r="BK502">
        <v>13.60122592592593</v>
      </c>
      <c r="BL502">
        <v>376.5267407407407</v>
      </c>
      <c r="BM502">
        <v>18.4745074074074</v>
      </c>
      <c r="BN502">
        <v>500.0654444444445</v>
      </c>
      <c r="BO502">
        <v>91.40225925925925</v>
      </c>
      <c r="BP502">
        <v>0.1000053777777778</v>
      </c>
      <c r="BQ502">
        <v>24.92535925925926</v>
      </c>
      <c r="BR502">
        <v>25.07750740740741</v>
      </c>
      <c r="BS502">
        <v>999.9000000000001</v>
      </c>
      <c r="BT502">
        <v>0</v>
      </c>
      <c r="BU502">
        <v>0</v>
      </c>
      <c r="BV502">
        <v>10005.04592592593</v>
      </c>
      <c r="BW502">
        <v>0</v>
      </c>
      <c r="BX502">
        <v>7.865051851851852</v>
      </c>
      <c r="BY502">
        <v>-6.02547148148148</v>
      </c>
      <c r="BZ502">
        <v>380.368962962963</v>
      </c>
      <c r="CA502">
        <v>384.6494814814815</v>
      </c>
      <c r="CB502">
        <v>4.737842592592592</v>
      </c>
      <c r="CC502">
        <v>379.4187407407407</v>
      </c>
      <c r="CD502">
        <v>13.60122592592593</v>
      </c>
      <c r="CE502">
        <v>1.676232222222222</v>
      </c>
      <c r="CF502">
        <v>1.243182222222222</v>
      </c>
      <c r="CG502">
        <v>14.67805555555556</v>
      </c>
      <c r="CH502">
        <v>10.12881111111111</v>
      </c>
      <c r="CI502">
        <v>2000.047037037037</v>
      </c>
      <c r="CJ502">
        <v>0.9799952592592595</v>
      </c>
      <c r="CK502">
        <v>0.02000452222222222</v>
      </c>
      <c r="CL502">
        <v>0</v>
      </c>
      <c r="CM502">
        <v>812.1614444444446</v>
      </c>
      <c r="CN502">
        <v>5.00097</v>
      </c>
      <c r="CO502">
        <v>16234.18518518518</v>
      </c>
      <c r="CP502">
        <v>16707.94444444445</v>
      </c>
      <c r="CQ502">
        <v>40.34003703703704</v>
      </c>
      <c r="CR502">
        <v>40.53677777777778</v>
      </c>
      <c r="CS502">
        <v>40.125</v>
      </c>
      <c r="CT502">
        <v>40.93025925925926</v>
      </c>
      <c r="CU502">
        <v>40.63399999999999</v>
      </c>
      <c r="CV502">
        <v>1955.135555555555</v>
      </c>
      <c r="CW502">
        <v>39.90666666666667</v>
      </c>
      <c r="CX502">
        <v>0</v>
      </c>
      <c r="CY502">
        <v>1664381831.8</v>
      </c>
      <c r="CZ502">
        <v>0</v>
      </c>
      <c r="DA502">
        <v>0</v>
      </c>
      <c r="DB502" t="s">
        <v>356</v>
      </c>
      <c r="DC502">
        <v>1663859321.1</v>
      </c>
      <c r="DD502">
        <v>1663859315.6</v>
      </c>
      <c r="DE502">
        <v>0</v>
      </c>
      <c r="DF502">
        <v>0.196</v>
      </c>
      <c r="DG502">
        <v>-0.001</v>
      </c>
      <c r="DH502">
        <v>-5.941</v>
      </c>
      <c r="DI502">
        <v>-0.174</v>
      </c>
      <c r="DJ502">
        <v>1500</v>
      </c>
      <c r="DK502">
        <v>17</v>
      </c>
      <c r="DL502">
        <v>0.13</v>
      </c>
      <c r="DM502">
        <v>0.04</v>
      </c>
      <c r="DN502">
        <v>-10.58563075</v>
      </c>
      <c r="DO502">
        <v>71.1905332457787</v>
      </c>
      <c r="DP502">
        <v>7.024592568443165</v>
      </c>
      <c r="DQ502">
        <v>0</v>
      </c>
      <c r="DR502">
        <v>4.78752875</v>
      </c>
      <c r="DS502">
        <v>-0.8237393245778802</v>
      </c>
      <c r="DT502">
        <v>0.07992970562273766</v>
      </c>
      <c r="DU502">
        <v>0</v>
      </c>
      <c r="DV502">
        <v>0</v>
      </c>
      <c r="DW502">
        <v>2</v>
      </c>
      <c r="DX502" t="s">
        <v>357</v>
      </c>
      <c r="DY502">
        <v>2.98482</v>
      </c>
      <c r="DZ502">
        <v>2.71558</v>
      </c>
      <c r="EA502">
        <v>0.08427370000000001</v>
      </c>
      <c r="EB502">
        <v>0.08313039999999999</v>
      </c>
      <c r="EC502">
        <v>0.0902481</v>
      </c>
      <c r="ED502">
        <v>0.07172340000000001</v>
      </c>
      <c r="EE502">
        <v>29068.2</v>
      </c>
      <c r="EF502">
        <v>29251.1</v>
      </c>
      <c r="EG502">
        <v>29494.6</v>
      </c>
      <c r="EH502">
        <v>29499.4</v>
      </c>
      <c r="EI502">
        <v>35565.9</v>
      </c>
      <c r="EJ502">
        <v>36413.1</v>
      </c>
      <c r="EK502">
        <v>41564.8</v>
      </c>
      <c r="EL502">
        <v>42035.3</v>
      </c>
      <c r="EM502">
        <v>1.98575</v>
      </c>
      <c r="EN502">
        <v>1.93622</v>
      </c>
      <c r="EO502">
        <v>0.117701</v>
      </c>
      <c r="EP502">
        <v>0</v>
      </c>
      <c r="EQ502">
        <v>23.1295</v>
      </c>
      <c r="ER502">
        <v>999.9</v>
      </c>
      <c r="ES502">
        <v>42.8</v>
      </c>
      <c r="ET502">
        <v>28.5</v>
      </c>
      <c r="EU502">
        <v>18.2939</v>
      </c>
      <c r="EV502">
        <v>63.0735</v>
      </c>
      <c r="EW502">
        <v>33.0529</v>
      </c>
      <c r="EX502">
        <v>1</v>
      </c>
      <c r="EY502">
        <v>-0.167945</v>
      </c>
      <c r="EZ502">
        <v>2.17294</v>
      </c>
      <c r="FA502">
        <v>20.3716</v>
      </c>
      <c r="FB502">
        <v>5.21954</v>
      </c>
      <c r="FC502">
        <v>12.0099</v>
      </c>
      <c r="FD502">
        <v>4.99015</v>
      </c>
      <c r="FE502">
        <v>3.28865</v>
      </c>
      <c r="FF502">
        <v>9999</v>
      </c>
      <c r="FG502">
        <v>9999</v>
      </c>
      <c r="FH502">
        <v>9999</v>
      </c>
      <c r="FI502">
        <v>268.3</v>
      </c>
      <c r="FJ502">
        <v>1.86704</v>
      </c>
      <c r="FK502">
        <v>1.86612</v>
      </c>
      <c r="FL502">
        <v>1.86553</v>
      </c>
      <c r="FM502">
        <v>1.86551</v>
      </c>
      <c r="FN502">
        <v>1.86731</v>
      </c>
      <c r="FO502">
        <v>1.86981</v>
      </c>
      <c r="FP502">
        <v>1.86845</v>
      </c>
      <c r="FQ502">
        <v>1.86996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-3.074</v>
      </c>
      <c r="GF502">
        <v>-0.1355</v>
      </c>
      <c r="GG502">
        <v>-1.924539205026614</v>
      </c>
      <c r="GH502">
        <v>-0.003472570976848066</v>
      </c>
      <c r="GI502">
        <v>7.724417303660118E-07</v>
      </c>
      <c r="GJ502">
        <v>-2.052396271755168E-10</v>
      </c>
      <c r="GK502">
        <v>-0.1837585470287317</v>
      </c>
      <c r="GL502">
        <v>-0.01104087791735834</v>
      </c>
      <c r="GM502">
        <v>0.001110027317673367</v>
      </c>
      <c r="GN502">
        <v>-2.007286811265012E-05</v>
      </c>
      <c r="GO502">
        <v>4</v>
      </c>
      <c r="GP502">
        <v>2317</v>
      </c>
      <c r="GQ502">
        <v>1</v>
      </c>
      <c r="GR502">
        <v>22</v>
      </c>
      <c r="GS502">
        <v>8708.4</v>
      </c>
      <c r="GT502">
        <v>8708.5</v>
      </c>
      <c r="GU502">
        <v>0.880127</v>
      </c>
      <c r="GV502">
        <v>2.21802</v>
      </c>
      <c r="GW502">
        <v>1.39648</v>
      </c>
      <c r="GX502">
        <v>2.33521</v>
      </c>
      <c r="GY502">
        <v>1.49536</v>
      </c>
      <c r="GZ502">
        <v>2.45728</v>
      </c>
      <c r="HA502">
        <v>32.6426</v>
      </c>
      <c r="HB502">
        <v>15.8044</v>
      </c>
      <c r="HC502">
        <v>18</v>
      </c>
      <c r="HD502">
        <v>526.824</v>
      </c>
      <c r="HE502">
        <v>451.176</v>
      </c>
      <c r="HF502">
        <v>20.85</v>
      </c>
      <c r="HG502">
        <v>25.2895</v>
      </c>
      <c r="HH502">
        <v>30.0001</v>
      </c>
      <c r="HI502">
        <v>25.3278</v>
      </c>
      <c r="HJ502">
        <v>25.2803</v>
      </c>
      <c r="HK502">
        <v>17.595</v>
      </c>
      <c r="HL502">
        <v>26.9945</v>
      </c>
      <c r="HM502">
        <v>34.8586</v>
      </c>
      <c r="HN502">
        <v>20.7902</v>
      </c>
      <c r="HO502">
        <v>332.983</v>
      </c>
      <c r="HP502">
        <v>13.8137</v>
      </c>
      <c r="HQ502">
        <v>100.889</v>
      </c>
      <c r="HR502">
        <v>100.957</v>
      </c>
    </row>
    <row r="503" spans="1:226">
      <c r="A503">
        <v>487</v>
      </c>
      <c r="B503">
        <v>1664381832.6</v>
      </c>
      <c r="C503">
        <v>5627.599999904633</v>
      </c>
      <c r="D503" t="s">
        <v>1341</v>
      </c>
      <c r="E503" t="s">
        <v>1342</v>
      </c>
      <c r="F503">
        <v>5</v>
      </c>
      <c r="G503" t="s">
        <v>1330</v>
      </c>
      <c r="H503" t="s">
        <v>354</v>
      </c>
      <c r="I503">
        <v>1664381824.814285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352.7354427285225</v>
      </c>
      <c r="AK503">
        <v>346.3910363636363</v>
      </c>
      <c r="AL503">
        <v>-3.034255778874671</v>
      </c>
      <c r="AM503">
        <v>64.69383980156519</v>
      </c>
      <c r="AN503">
        <f>(AP503 - AO503 + BO503*1E3/(8.314*(BQ503+273.15)) * AR503/BN503 * AQ503) * BN503/(100*BB503) * 1000/(1000 - AP503)</f>
        <v>0</v>
      </c>
      <c r="AO503">
        <v>13.72212175398625</v>
      </c>
      <c r="AP503">
        <v>18.3294903030303</v>
      </c>
      <c r="AQ503">
        <v>-4.21968231355871E-05</v>
      </c>
      <c r="AR503">
        <v>103.9322529411866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1664381824.814285</v>
      </c>
      <c r="BH503">
        <v>361.0174285714285</v>
      </c>
      <c r="BI503">
        <v>363.9125714285714</v>
      </c>
      <c r="BJ503">
        <v>18.33592857142857</v>
      </c>
      <c r="BK503">
        <v>13.66327857142857</v>
      </c>
      <c r="BL503">
        <v>364.1137857142857</v>
      </c>
      <c r="BM503">
        <v>18.4714</v>
      </c>
      <c r="BN503">
        <v>500.0559285714285</v>
      </c>
      <c r="BO503">
        <v>91.40202500000001</v>
      </c>
      <c r="BP503">
        <v>0.09991763928571429</v>
      </c>
      <c r="BQ503">
        <v>24.90486428571428</v>
      </c>
      <c r="BR503">
        <v>25.07128214285714</v>
      </c>
      <c r="BS503">
        <v>999.9000000000002</v>
      </c>
      <c r="BT503">
        <v>0</v>
      </c>
      <c r="BU503">
        <v>0</v>
      </c>
      <c r="BV503">
        <v>10014.77714285714</v>
      </c>
      <c r="BW503">
        <v>0</v>
      </c>
      <c r="BX503">
        <v>7.851995000000001</v>
      </c>
      <c r="BY503">
        <v>-2.895121853571428</v>
      </c>
      <c r="BZ503">
        <v>367.7606428571428</v>
      </c>
      <c r="CA503">
        <v>368.9527499999999</v>
      </c>
      <c r="CB503">
        <v>4.672658571428571</v>
      </c>
      <c r="CC503">
        <v>363.9125714285714</v>
      </c>
      <c r="CD503">
        <v>13.66327857142857</v>
      </c>
      <c r="CE503">
        <v>1.675942142857143</v>
      </c>
      <c r="CF503">
        <v>1.248851071428571</v>
      </c>
      <c r="CG503">
        <v>14.67536785714286</v>
      </c>
      <c r="CH503">
        <v>10.19687857142857</v>
      </c>
      <c r="CI503">
        <v>2000.031428571428</v>
      </c>
      <c r="CJ503">
        <v>0.9799967857142856</v>
      </c>
      <c r="CK503">
        <v>0.02000311428571429</v>
      </c>
      <c r="CL503">
        <v>0</v>
      </c>
      <c r="CM503">
        <v>808.7824285714287</v>
      </c>
      <c r="CN503">
        <v>5.00097</v>
      </c>
      <c r="CO503">
        <v>16165.73571428571</v>
      </c>
      <c r="CP503">
        <v>16707.81785714286</v>
      </c>
      <c r="CQ503">
        <v>40.30553571428571</v>
      </c>
      <c r="CR503">
        <v>40.47292857142857</v>
      </c>
      <c r="CS503">
        <v>40.10924999999999</v>
      </c>
      <c r="CT503">
        <v>40.82114285714285</v>
      </c>
      <c r="CU503">
        <v>40.59349999999999</v>
      </c>
      <c r="CV503">
        <v>1955.1225</v>
      </c>
      <c r="CW503">
        <v>39.90392857142858</v>
      </c>
      <c r="CX503">
        <v>0</v>
      </c>
      <c r="CY503">
        <v>1664381836.6</v>
      </c>
      <c r="CZ503">
        <v>0</v>
      </c>
      <c r="DA503">
        <v>0</v>
      </c>
      <c r="DB503" t="s">
        <v>356</v>
      </c>
      <c r="DC503">
        <v>1663859321.1</v>
      </c>
      <c r="DD503">
        <v>1663859315.6</v>
      </c>
      <c r="DE503">
        <v>0</v>
      </c>
      <c r="DF503">
        <v>0.196</v>
      </c>
      <c r="DG503">
        <v>-0.001</v>
      </c>
      <c r="DH503">
        <v>-5.941</v>
      </c>
      <c r="DI503">
        <v>-0.174</v>
      </c>
      <c r="DJ503">
        <v>1500</v>
      </c>
      <c r="DK503">
        <v>17</v>
      </c>
      <c r="DL503">
        <v>0.13</v>
      </c>
      <c r="DM503">
        <v>0.04</v>
      </c>
      <c r="DN503">
        <v>-4.8142615475</v>
      </c>
      <c r="DO503">
        <v>40.63114018198875</v>
      </c>
      <c r="DP503">
        <v>4.024879643794812</v>
      </c>
      <c r="DQ503">
        <v>0</v>
      </c>
      <c r="DR503">
        <v>4.70933525</v>
      </c>
      <c r="DS503">
        <v>-0.8497336210131498</v>
      </c>
      <c r="DT503">
        <v>0.0824133360563538</v>
      </c>
      <c r="DU503">
        <v>0</v>
      </c>
      <c r="DV503">
        <v>0</v>
      </c>
      <c r="DW503">
        <v>2</v>
      </c>
      <c r="DX503" t="s">
        <v>357</v>
      </c>
      <c r="DY503">
        <v>2.98471</v>
      </c>
      <c r="DZ503">
        <v>2.71584</v>
      </c>
      <c r="EA503">
        <v>0.0814709</v>
      </c>
      <c r="EB503">
        <v>0.0800043</v>
      </c>
      <c r="EC503">
        <v>0.0902203</v>
      </c>
      <c r="ED503">
        <v>0.0718664</v>
      </c>
      <c r="EE503">
        <v>29157.8</v>
      </c>
      <c r="EF503">
        <v>29350.9</v>
      </c>
      <c r="EG503">
        <v>29495.2</v>
      </c>
      <c r="EH503">
        <v>29499.4</v>
      </c>
      <c r="EI503">
        <v>35567.6</v>
      </c>
      <c r="EJ503">
        <v>36407.7</v>
      </c>
      <c r="EK503">
        <v>41565.6</v>
      </c>
      <c r="EL503">
        <v>42035.6</v>
      </c>
      <c r="EM503">
        <v>1.9852</v>
      </c>
      <c r="EN503">
        <v>1.93625</v>
      </c>
      <c r="EO503">
        <v>0.117779</v>
      </c>
      <c r="EP503">
        <v>0</v>
      </c>
      <c r="EQ503">
        <v>23.12</v>
      </c>
      <c r="ER503">
        <v>999.9</v>
      </c>
      <c r="ES503">
        <v>42.8</v>
      </c>
      <c r="ET503">
        <v>28.5</v>
      </c>
      <c r="EU503">
        <v>18.2952</v>
      </c>
      <c r="EV503">
        <v>62.6935</v>
      </c>
      <c r="EW503">
        <v>33.153</v>
      </c>
      <c r="EX503">
        <v>1</v>
      </c>
      <c r="EY503">
        <v>-0.167917</v>
      </c>
      <c r="EZ503">
        <v>2.17548</v>
      </c>
      <c r="FA503">
        <v>20.3719</v>
      </c>
      <c r="FB503">
        <v>5.21969</v>
      </c>
      <c r="FC503">
        <v>12.0099</v>
      </c>
      <c r="FD503">
        <v>4.99005</v>
      </c>
      <c r="FE503">
        <v>3.28865</v>
      </c>
      <c r="FF503">
        <v>9999</v>
      </c>
      <c r="FG503">
        <v>9999</v>
      </c>
      <c r="FH503">
        <v>9999</v>
      </c>
      <c r="FI503">
        <v>268.3</v>
      </c>
      <c r="FJ503">
        <v>1.86702</v>
      </c>
      <c r="FK503">
        <v>1.86611</v>
      </c>
      <c r="FL503">
        <v>1.86554</v>
      </c>
      <c r="FM503">
        <v>1.8655</v>
      </c>
      <c r="FN503">
        <v>1.86735</v>
      </c>
      <c r="FO503">
        <v>1.86981</v>
      </c>
      <c r="FP503">
        <v>1.86845</v>
      </c>
      <c r="FQ503">
        <v>1.86996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-3.029</v>
      </c>
      <c r="GF503">
        <v>-0.1356</v>
      </c>
      <c r="GG503">
        <v>-1.924539205026614</v>
      </c>
      <c r="GH503">
        <v>-0.003472570976848066</v>
      </c>
      <c r="GI503">
        <v>7.724417303660118E-07</v>
      </c>
      <c r="GJ503">
        <v>-2.052396271755168E-10</v>
      </c>
      <c r="GK503">
        <v>-0.1837585470287317</v>
      </c>
      <c r="GL503">
        <v>-0.01104087791735834</v>
      </c>
      <c r="GM503">
        <v>0.001110027317673367</v>
      </c>
      <c r="GN503">
        <v>-2.007286811265012E-05</v>
      </c>
      <c r="GO503">
        <v>4</v>
      </c>
      <c r="GP503">
        <v>2317</v>
      </c>
      <c r="GQ503">
        <v>1</v>
      </c>
      <c r="GR503">
        <v>22</v>
      </c>
      <c r="GS503">
        <v>8708.5</v>
      </c>
      <c r="GT503">
        <v>8708.6</v>
      </c>
      <c r="GU503">
        <v>0.8496089999999999</v>
      </c>
      <c r="GV503">
        <v>2.2229</v>
      </c>
      <c r="GW503">
        <v>1.39648</v>
      </c>
      <c r="GX503">
        <v>2.33398</v>
      </c>
      <c r="GY503">
        <v>1.49536</v>
      </c>
      <c r="GZ503">
        <v>2.40845</v>
      </c>
      <c r="HA503">
        <v>32.6426</v>
      </c>
      <c r="HB503">
        <v>15.7957</v>
      </c>
      <c r="HC503">
        <v>18</v>
      </c>
      <c r="HD503">
        <v>526.4450000000001</v>
      </c>
      <c r="HE503">
        <v>451.189</v>
      </c>
      <c r="HF503">
        <v>20.7757</v>
      </c>
      <c r="HG503">
        <v>25.2895</v>
      </c>
      <c r="HH503">
        <v>30.0001</v>
      </c>
      <c r="HI503">
        <v>25.3258</v>
      </c>
      <c r="HJ503">
        <v>25.2802</v>
      </c>
      <c r="HK503">
        <v>16.8954</v>
      </c>
      <c r="HL503">
        <v>26.7065</v>
      </c>
      <c r="HM503">
        <v>34.8586</v>
      </c>
      <c r="HN503">
        <v>20.727</v>
      </c>
      <c r="HO503">
        <v>312.949</v>
      </c>
      <c r="HP503">
        <v>13.8853</v>
      </c>
      <c r="HQ503">
        <v>100.891</v>
      </c>
      <c r="HR503">
        <v>100.957</v>
      </c>
    </row>
    <row r="504" spans="1:226">
      <c r="A504">
        <v>488</v>
      </c>
      <c r="B504">
        <v>1664381837.6</v>
      </c>
      <c r="C504">
        <v>5632.599999904633</v>
      </c>
      <c r="D504" t="s">
        <v>1343</v>
      </c>
      <c r="E504" t="s">
        <v>1344</v>
      </c>
      <c r="F504">
        <v>5</v>
      </c>
      <c r="G504" t="s">
        <v>1330</v>
      </c>
      <c r="H504" t="s">
        <v>354</v>
      </c>
      <c r="I504">
        <v>1664381830.1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335.864050022702</v>
      </c>
      <c r="AK504">
        <v>330.8877757575758</v>
      </c>
      <c r="AL504">
        <v>-3.107135768413371</v>
      </c>
      <c r="AM504">
        <v>64.69383980156519</v>
      </c>
      <c r="AN504">
        <f>(AP504 - AO504 + BO504*1E3/(8.314*(BQ504+273.15)) * AR504/BN504 * AQ504) * BN504/(100*BB504) * 1000/(1000 - AP504)</f>
        <v>0</v>
      </c>
      <c r="AO504">
        <v>13.78180431173674</v>
      </c>
      <c r="AP504">
        <v>18.31851454545453</v>
      </c>
      <c r="AQ504">
        <v>-7.193891202565025E-05</v>
      </c>
      <c r="AR504">
        <v>103.9322529411866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1664381830.1</v>
      </c>
      <c r="BH504">
        <v>345.8535185185186</v>
      </c>
      <c r="BI504">
        <v>346.3947407407406</v>
      </c>
      <c r="BJ504">
        <v>18.33037407407408</v>
      </c>
      <c r="BK504">
        <v>13.72861111111111</v>
      </c>
      <c r="BL504">
        <v>348.9042592592593</v>
      </c>
      <c r="BM504">
        <v>18.46590740740741</v>
      </c>
      <c r="BN504">
        <v>500.0621481481481</v>
      </c>
      <c r="BO504">
        <v>91.40291481481481</v>
      </c>
      <c r="BP504">
        <v>0.1000043592592593</v>
      </c>
      <c r="BQ504">
        <v>24.87984814814815</v>
      </c>
      <c r="BR504">
        <v>25.06192222222222</v>
      </c>
      <c r="BS504">
        <v>999.9000000000001</v>
      </c>
      <c r="BT504">
        <v>0</v>
      </c>
      <c r="BU504">
        <v>0</v>
      </c>
      <c r="BV504">
        <v>10008.66074074074</v>
      </c>
      <c r="BW504">
        <v>0</v>
      </c>
      <c r="BX504">
        <v>7.860157037037038</v>
      </c>
      <c r="BY504">
        <v>-0.541207625925926</v>
      </c>
      <c r="BZ504">
        <v>352.3116296296296</v>
      </c>
      <c r="CA504">
        <v>351.2157037037037</v>
      </c>
      <c r="CB504">
        <v>4.601773703703704</v>
      </c>
      <c r="CC504">
        <v>346.3947407407406</v>
      </c>
      <c r="CD504">
        <v>13.72861111111111</v>
      </c>
      <c r="CE504">
        <v>1.675451111111111</v>
      </c>
      <c r="CF504">
        <v>1.254834444444444</v>
      </c>
      <c r="CG504">
        <v>14.67082222222223</v>
      </c>
      <c r="CH504">
        <v>10.26843703703704</v>
      </c>
      <c r="CI504">
        <v>2000.005185185185</v>
      </c>
      <c r="CJ504">
        <v>0.9799986666666664</v>
      </c>
      <c r="CK504">
        <v>0.02000130740740741</v>
      </c>
      <c r="CL504">
        <v>0</v>
      </c>
      <c r="CM504">
        <v>804.4248518518519</v>
      </c>
      <c r="CN504">
        <v>5.00097</v>
      </c>
      <c r="CO504">
        <v>16077.61111111111</v>
      </c>
      <c r="CP504">
        <v>16707.6037037037</v>
      </c>
      <c r="CQ504">
        <v>40.26596296296296</v>
      </c>
      <c r="CR504">
        <v>40.40251851851852</v>
      </c>
      <c r="CS504">
        <v>40.08537037037036</v>
      </c>
      <c r="CT504">
        <v>40.70574074074074</v>
      </c>
      <c r="CU504">
        <v>40.54837037037037</v>
      </c>
      <c r="CV504">
        <v>1955.100740740741</v>
      </c>
      <c r="CW504">
        <v>39.90222222222222</v>
      </c>
      <c r="CX504">
        <v>0</v>
      </c>
      <c r="CY504">
        <v>1664381841.4</v>
      </c>
      <c r="CZ504">
        <v>0</v>
      </c>
      <c r="DA504">
        <v>0</v>
      </c>
      <c r="DB504" t="s">
        <v>356</v>
      </c>
      <c r="DC504">
        <v>1663859321.1</v>
      </c>
      <c r="DD504">
        <v>1663859315.6</v>
      </c>
      <c r="DE504">
        <v>0</v>
      </c>
      <c r="DF504">
        <v>0.196</v>
      </c>
      <c r="DG504">
        <v>-0.001</v>
      </c>
      <c r="DH504">
        <v>-5.941</v>
      </c>
      <c r="DI504">
        <v>-0.174</v>
      </c>
      <c r="DJ504">
        <v>1500</v>
      </c>
      <c r="DK504">
        <v>17</v>
      </c>
      <c r="DL504">
        <v>0.13</v>
      </c>
      <c r="DM504">
        <v>0.04</v>
      </c>
      <c r="DN504">
        <v>-2.3543950225</v>
      </c>
      <c r="DO504">
        <v>28.59678113583491</v>
      </c>
      <c r="DP504">
        <v>2.802279286064238</v>
      </c>
      <c r="DQ504">
        <v>0</v>
      </c>
      <c r="DR504">
        <v>4.65405075</v>
      </c>
      <c r="DS504">
        <v>-0.7959389493433467</v>
      </c>
      <c r="DT504">
        <v>0.07724773289189465</v>
      </c>
      <c r="DU504">
        <v>0</v>
      </c>
      <c r="DV504">
        <v>0</v>
      </c>
      <c r="DW504">
        <v>2</v>
      </c>
      <c r="DX504" t="s">
        <v>357</v>
      </c>
      <c r="DY504">
        <v>2.98484</v>
      </c>
      <c r="DZ504">
        <v>2.71557</v>
      </c>
      <c r="EA504">
        <v>0.0785479</v>
      </c>
      <c r="EB504">
        <v>0.07686129999999999</v>
      </c>
      <c r="EC504">
        <v>0.09018619999999999</v>
      </c>
      <c r="ED504">
        <v>0.0721706</v>
      </c>
      <c r="EE504">
        <v>29250.8</v>
      </c>
      <c r="EF504">
        <v>29451</v>
      </c>
      <c r="EG504">
        <v>29495.4</v>
      </c>
      <c r="EH504">
        <v>29499.4</v>
      </c>
      <c r="EI504">
        <v>35569.3</v>
      </c>
      <c r="EJ504">
        <v>36395.4</v>
      </c>
      <c r="EK504">
        <v>41566</v>
      </c>
      <c r="EL504">
        <v>42035.5</v>
      </c>
      <c r="EM504">
        <v>1.9858</v>
      </c>
      <c r="EN504">
        <v>1.93638</v>
      </c>
      <c r="EO504">
        <v>0.118699</v>
      </c>
      <c r="EP504">
        <v>0</v>
      </c>
      <c r="EQ504">
        <v>23.1073</v>
      </c>
      <c r="ER504">
        <v>999.9</v>
      </c>
      <c r="ES504">
        <v>42.8</v>
      </c>
      <c r="ET504">
        <v>28.5</v>
      </c>
      <c r="EU504">
        <v>18.2934</v>
      </c>
      <c r="EV504">
        <v>63.0635</v>
      </c>
      <c r="EW504">
        <v>33.6098</v>
      </c>
      <c r="EX504">
        <v>1</v>
      </c>
      <c r="EY504">
        <v>-0.168194</v>
      </c>
      <c r="EZ504">
        <v>2.17093</v>
      </c>
      <c r="FA504">
        <v>20.372</v>
      </c>
      <c r="FB504">
        <v>5.21924</v>
      </c>
      <c r="FC504">
        <v>12.0099</v>
      </c>
      <c r="FD504">
        <v>4.98965</v>
      </c>
      <c r="FE504">
        <v>3.28863</v>
      </c>
      <c r="FF504">
        <v>9999</v>
      </c>
      <c r="FG504">
        <v>9999</v>
      </c>
      <c r="FH504">
        <v>9999</v>
      </c>
      <c r="FI504">
        <v>268.3</v>
      </c>
      <c r="FJ504">
        <v>1.86704</v>
      </c>
      <c r="FK504">
        <v>1.86609</v>
      </c>
      <c r="FL504">
        <v>1.86554</v>
      </c>
      <c r="FM504">
        <v>1.86549</v>
      </c>
      <c r="FN504">
        <v>1.86735</v>
      </c>
      <c r="FO504">
        <v>1.86981</v>
      </c>
      <c r="FP504">
        <v>1.86844</v>
      </c>
      <c r="FQ504">
        <v>1.86996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-2.982</v>
      </c>
      <c r="GF504">
        <v>-0.1356</v>
      </c>
      <c r="GG504">
        <v>-1.924539205026614</v>
      </c>
      <c r="GH504">
        <v>-0.003472570976848066</v>
      </c>
      <c r="GI504">
        <v>7.724417303660118E-07</v>
      </c>
      <c r="GJ504">
        <v>-2.052396271755168E-10</v>
      </c>
      <c r="GK504">
        <v>-0.1837585470287317</v>
      </c>
      <c r="GL504">
        <v>-0.01104087791735834</v>
      </c>
      <c r="GM504">
        <v>0.001110027317673367</v>
      </c>
      <c r="GN504">
        <v>-2.007286811265012E-05</v>
      </c>
      <c r="GO504">
        <v>4</v>
      </c>
      <c r="GP504">
        <v>2317</v>
      </c>
      <c r="GQ504">
        <v>1</v>
      </c>
      <c r="GR504">
        <v>22</v>
      </c>
      <c r="GS504">
        <v>8708.6</v>
      </c>
      <c r="GT504">
        <v>8708.700000000001</v>
      </c>
      <c r="GU504">
        <v>0.812988</v>
      </c>
      <c r="GV504">
        <v>2.22412</v>
      </c>
      <c r="GW504">
        <v>1.39648</v>
      </c>
      <c r="GX504">
        <v>2.33643</v>
      </c>
      <c r="GY504">
        <v>1.49536</v>
      </c>
      <c r="GZ504">
        <v>2.37427</v>
      </c>
      <c r="HA504">
        <v>32.6426</v>
      </c>
      <c r="HB504">
        <v>15.7957</v>
      </c>
      <c r="HC504">
        <v>18</v>
      </c>
      <c r="HD504">
        <v>526.837</v>
      </c>
      <c r="HE504">
        <v>451.249</v>
      </c>
      <c r="HF504">
        <v>20.7143</v>
      </c>
      <c r="HG504">
        <v>25.2895</v>
      </c>
      <c r="HH504">
        <v>30</v>
      </c>
      <c r="HI504">
        <v>25.3257</v>
      </c>
      <c r="HJ504">
        <v>25.2781</v>
      </c>
      <c r="HK504">
        <v>16.2493</v>
      </c>
      <c r="HL504">
        <v>26.4162</v>
      </c>
      <c r="HM504">
        <v>34.8586</v>
      </c>
      <c r="HN504">
        <v>20.6731</v>
      </c>
      <c r="HO504">
        <v>299.576</v>
      </c>
      <c r="HP504">
        <v>13.9553</v>
      </c>
      <c r="HQ504">
        <v>100.892</v>
      </c>
      <c r="HR504">
        <v>100.957</v>
      </c>
    </row>
    <row r="505" spans="1:226">
      <c r="A505">
        <v>489</v>
      </c>
      <c r="B505">
        <v>1664381842.6</v>
      </c>
      <c r="C505">
        <v>5637.599999904633</v>
      </c>
      <c r="D505" t="s">
        <v>1345</v>
      </c>
      <c r="E505" t="s">
        <v>1346</v>
      </c>
      <c r="F505">
        <v>5</v>
      </c>
      <c r="G505" t="s">
        <v>1330</v>
      </c>
      <c r="H505" t="s">
        <v>354</v>
      </c>
      <c r="I505">
        <v>1664381834.814285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319.1424106888104</v>
      </c>
      <c r="AK505">
        <v>315.3353515151516</v>
      </c>
      <c r="AL505">
        <v>-3.114147172087744</v>
      </c>
      <c r="AM505">
        <v>64.69383980156519</v>
      </c>
      <c r="AN505">
        <f>(AP505 - AO505 + BO505*1E3/(8.314*(BQ505+273.15)) * AR505/BN505 * AQ505) * BN505/(100*BB505) * 1000/(1000 - AP505)</f>
        <v>0</v>
      </c>
      <c r="AO505">
        <v>13.85548930136925</v>
      </c>
      <c r="AP505">
        <v>18.31468909090909</v>
      </c>
      <c r="AQ505">
        <v>-1.499238046877556E-05</v>
      </c>
      <c r="AR505">
        <v>103.9322529411866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1664381834.814285</v>
      </c>
      <c r="BH505">
        <v>331.7277142857142</v>
      </c>
      <c r="BI505">
        <v>330.7603571428571</v>
      </c>
      <c r="BJ505">
        <v>18.32463928571428</v>
      </c>
      <c r="BK505">
        <v>13.78508571428572</v>
      </c>
      <c r="BL505">
        <v>334.73575</v>
      </c>
      <c r="BM505">
        <v>18.46022142857143</v>
      </c>
      <c r="BN505">
        <v>500.0616428571428</v>
      </c>
      <c r="BO505">
        <v>91.40455</v>
      </c>
      <c r="BP505">
        <v>0.1000004964285714</v>
      </c>
      <c r="BQ505">
        <v>24.85926071428572</v>
      </c>
      <c r="BR505">
        <v>25.05906785714285</v>
      </c>
      <c r="BS505">
        <v>999.9000000000002</v>
      </c>
      <c r="BT505">
        <v>0</v>
      </c>
      <c r="BU505">
        <v>0</v>
      </c>
      <c r="BV505">
        <v>10002.45607142857</v>
      </c>
      <c r="BW505">
        <v>0</v>
      </c>
      <c r="BX505">
        <v>7.871766071428573</v>
      </c>
      <c r="BY505">
        <v>0.9673505035714285</v>
      </c>
      <c r="BZ505">
        <v>337.9200714285715</v>
      </c>
      <c r="CA505">
        <v>335.3828928571429</v>
      </c>
      <c r="CB505">
        <v>4.539554999999999</v>
      </c>
      <c r="CC505">
        <v>330.7603571428571</v>
      </c>
      <c r="CD505">
        <v>13.78508571428572</v>
      </c>
      <c r="CE505">
        <v>1.674956428571429</v>
      </c>
      <c r="CF505">
        <v>1.260019285714286</v>
      </c>
      <c r="CG505">
        <v>14.66623928571428</v>
      </c>
      <c r="CH505">
        <v>10.33013571428572</v>
      </c>
      <c r="CI505">
        <v>1999.999642857143</v>
      </c>
      <c r="CJ505">
        <v>0.9800015000000001</v>
      </c>
      <c r="CK505">
        <v>0.01999862142857143</v>
      </c>
      <c r="CL505">
        <v>0</v>
      </c>
      <c r="CM505">
        <v>800.2560714285715</v>
      </c>
      <c r="CN505">
        <v>5.00097</v>
      </c>
      <c r="CO505">
        <v>15994.54642857143</v>
      </c>
      <c r="CP505">
        <v>16707.57857142857</v>
      </c>
      <c r="CQ505">
        <v>40.22521428571428</v>
      </c>
      <c r="CR505">
        <v>40.3435</v>
      </c>
      <c r="CS505">
        <v>40.05989285714286</v>
      </c>
      <c r="CT505">
        <v>40.6025</v>
      </c>
      <c r="CU505">
        <v>40.50417857142856</v>
      </c>
      <c r="CV505">
        <v>1955.100357142857</v>
      </c>
      <c r="CW505">
        <v>39.89857142857144</v>
      </c>
      <c r="CX505">
        <v>0</v>
      </c>
      <c r="CY505">
        <v>1664381846.8</v>
      </c>
      <c r="CZ505">
        <v>0</v>
      </c>
      <c r="DA505">
        <v>0</v>
      </c>
      <c r="DB505" t="s">
        <v>356</v>
      </c>
      <c r="DC505">
        <v>1663859321.1</v>
      </c>
      <c r="DD505">
        <v>1663859315.6</v>
      </c>
      <c r="DE505">
        <v>0</v>
      </c>
      <c r="DF505">
        <v>0.196</v>
      </c>
      <c r="DG505">
        <v>-0.001</v>
      </c>
      <c r="DH505">
        <v>-5.941</v>
      </c>
      <c r="DI505">
        <v>-0.174</v>
      </c>
      <c r="DJ505">
        <v>1500</v>
      </c>
      <c r="DK505">
        <v>17</v>
      </c>
      <c r="DL505">
        <v>0.13</v>
      </c>
      <c r="DM505">
        <v>0.04</v>
      </c>
      <c r="DN505">
        <v>-0.1628927048780488</v>
      </c>
      <c r="DO505">
        <v>20.28999668780488</v>
      </c>
      <c r="DP505">
        <v>2.019099556519924</v>
      </c>
      <c r="DQ505">
        <v>0</v>
      </c>
      <c r="DR505">
        <v>4.579929024390244</v>
      </c>
      <c r="DS505">
        <v>-0.7987509407665434</v>
      </c>
      <c r="DT505">
        <v>0.07931858733367081</v>
      </c>
      <c r="DU505">
        <v>0</v>
      </c>
      <c r="DV505">
        <v>0</v>
      </c>
      <c r="DW505">
        <v>2</v>
      </c>
      <c r="DX505" t="s">
        <v>357</v>
      </c>
      <c r="DY505">
        <v>2.98475</v>
      </c>
      <c r="DZ505">
        <v>2.71553</v>
      </c>
      <c r="EA505">
        <v>0.075555</v>
      </c>
      <c r="EB505">
        <v>0.0736458</v>
      </c>
      <c r="EC505">
        <v>0.0901771</v>
      </c>
      <c r="ED505">
        <v>0.0723874</v>
      </c>
      <c r="EE505">
        <v>29345.8</v>
      </c>
      <c r="EF505">
        <v>29553.7</v>
      </c>
      <c r="EG505">
        <v>29495.4</v>
      </c>
      <c r="EH505">
        <v>29499.5</v>
      </c>
      <c r="EI505">
        <v>35569.6</v>
      </c>
      <c r="EJ505">
        <v>36386.9</v>
      </c>
      <c r="EK505">
        <v>41566</v>
      </c>
      <c r="EL505">
        <v>42035.7</v>
      </c>
      <c r="EM505">
        <v>1.98565</v>
      </c>
      <c r="EN505">
        <v>1.93635</v>
      </c>
      <c r="EO505">
        <v>0.119716</v>
      </c>
      <c r="EP505">
        <v>0</v>
      </c>
      <c r="EQ505">
        <v>23.0939</v>
      </c>
      <c r="ER505">
        <v>999.9</v>
      </c>
      <c r="ES505">
        <v>42.8</v>
      </c>
      <c r="ET505">
        <v>28.5</v>
      </c>
      <c r="EU505">
        <v>18.2921</v>
      </c>
      <c r="EV505">
        <v>63.0735</v>
      </c>
      <c r="EW505">
        <v>33.1931</v>
      </c>
      <c r="EX505">
        <v>1</v>
      </c>
      <c r="EY505">
        <v>-0.168209</v>
      </c>
      <c r="EZ505">
        <v>2.1665</v>
      </c>
      <c r="FA505">
        <v>20.3722</v>
      </c>
      <c r="FB505">
        <v>5.21834</v>
      </c>
      <c r="FC505">
        <v>12.0099</v>
      </c>
      <c r="FD505">
        <v>4.98995</v>
      </c>
      <c r="FE505">
        <v>3.28842</v>
      </c>
      <c r="FF505">
        <v>9999</v>
      </c>
      <c r="FG505">
        <v>9999</v>
      </c>
      <c r="FH505">
        <v>9999</v>
      </c>
      <c r="FI505">
        <v>268.3</v>
      </c>
      <c r="FJ505">
        <v>1.86699</v>
      </c>
      <c r="FK505">
        <v>1.8661</v>
      </c>
      <c r="FL505">
        <v>1.86553</v>
      </c>
      <c r="FM505">
        <v>1.8655</v>
      </c>
      <c r="FN505">
        <v>1.86732</v>
      </c>
      <c r="FO505">
        <v>1.86981</v>
      </c>
      <c r="FP505">
        <v>1.86845</v>
      </c>
      <c r="FQ505">
        <v>1.86996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-2.935</v>
      </c>
      <c r="GF505">
        <v>-0.1357</v>
      </c>
      <c r="GG505">
        <v>-1.924539205026614</v>
      </c>
      <c r="GH505">
        <v>-0.003472570976848066</v>
      </c>
      <c r="GI505">
        <v>7.724417303660118E-07</v>
      </c>
      <c r="GJ505">
        <v>-2.052396271755168E-10</v>
      </c>
      <c r="GK505">
        <v>-0.1837585470287317</v>
      </c>
      <c r="GL505">
        <v>-0.01104087791735834</v>
      </c>
      <c r="GM505">
        <v>0.001110027317673367</v>
      </c>
      <c r="GN505">
        <v>-2.007286811265012E-05</v>
      </c>
      <c r="GO505">
        <v>4</v>
      </c>
      <c r="GP505">
        <v>2317</v>
      </c>
      <c r="GQ505">
        <v>1</v>
      </c>
      <c r="GR505">
        <v>22</v>
      </c>
      <c r="GS505">
        <v>8708.700000000001</v>
      </c>
      <c r="GT505">
        <v>8708.799999999999</v>
      </c>
      <c r="GU505">
        <v>0.78125</v>
      </c>
      <c r="GV505">
        <v>2.22168</v>
      </c>
      <c r="GW505">
        <v>1.39648</v>
      </c>
      <c r="GX505">
        <v>2.33521</v>
      </c>
      <c r="GY505">
        <v>1.49536</v>
      </c>
      <c r="GZ505">
        <v>2.44751</v>
      </c>
      <c r="HA505">
        <v>32.6426</v>
      </c>
      <c r="HB505">
        <v>15.8044</v>
      </c>
      <c r="HC505">
        <v>18</v>
      </c>
      <c r="HD505">
        <v>526.7190000000001</v>
      </c>
      <c r="HE505">
        <v>451.232</v>
      </c>
      <c r="HF505">
        <v>20.6614</v>
      </c>
      <c r="HG505">
        <v>25.2873</v>
      </c>
      <c r="HH505">
        <v>30</v>
      </c>
      <c r="HI505">
        <v>25.3235</v>
      </c>
      <c r="HJ505">
        <v>25.2778</v>
      </c>
      <c r="HK505">
        <v>15.5337</v>
      </c>
      <c r="HL505">
        <v>26.1145</v>
      </c>
      <c r="HM505">
        <v>34.4854</v>
      </c>
      <c r="HN505">
        <v>20.6134</v>
      </c>
      <c r="HO505">
        <v>279.542</v>
      </c>
      <c r="HP505">
        <v>14.0255</v>
      </c>
      <c r="HQ505">
        <v>100.892</v>
      </c>
      <c r="HR505">
        <v>100.957</v>
      </c>
    </row>
    <row r="506" spans="1:226">
      <c r="A506">
        <v>490</v>
      </c>
      <c r="B506">
        <v>1664381847.6</v>
      </c>
      <c r="C506">
        <v>5642.599999904633</v>
      </c>
      <c r="D506" t="s">
        <v>1347</v>
      </c>
      <c r="E506" t="s">
        <v>1348</v>
      </c>
      <c r="F506">
        <v>5</v>
      </c>
      <c r="G506" t="s">
        <v>1330</v>
      </c>
      <c r="H506" t="s">
        <v>354</v>
      </c>
      <c r="I506">
        <v>1664381840.1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302.3672192657303</v>
      </c>
      <c r="AK506">
        <v>299.7119999999999</v>
      </c>
      <c r="AL506">
        <v>-3.128992167036676</v>
      </c>
      <c r="AM506">
        <v>64.69383980156519</v>
      </c>
      <c r="AN506">
        <f>(AP506 - AO506 + BO506*1E3/(8.314*(BQ506+273.15)) * AR506/BN506 * AQ506) * BN506/(100*BB506) * 1000/(1000 - AP506)</f>
        <v>0</v>
      </c>
      <c r="AO506">
        <v>13.9072409592412</v>
      </c>
      <c r="AP506">
        <v>18.30628666666666</v>
      </c>
      <c r="AQ506">
        <v>-3.910189240884728E-05</v>
      </c>
      <c r="AR506">
        <v>103.9322529411866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1664381840.1</v>
      </c>
      <c r="BH506">
        <v>315.6592222222222</v>
      </c>
      <c r="BI506">
        <v>313.2374074074074</v>
      </c>
      <c r="BJ506">
        <v>18.31595925925926</v>
      </c>
      <c r="BK506">
        <v>13.84862962962963</v>
      </c>
      <c r="BL506">
        <v>318.6184444444444</v>
      </c>
      <c r="BM506">
        <v>18.45161481481481</v>
      </c>
      <c r="BN506">
        <v>500.061074074074</v>
      </c>
      <c r="BO506">
        <v>91.40668888888887</v>
      </c>
      <c r="BP506">
        <v>0.1000424481481482</v>
      </c>
      <c r="BQ506">
        <v>24.83643703703704</v>
      </c>
      <c r="BR506">
        <v>25.05452962962963</v>
      </c>
      <c r="BS506">
        <v>999.9000000000001</v>
      </c>
      <c r="BT506">
        <v>0</v>
      </c>
      <c r="BU506">
        <v>0</v>
      </c>
      <c r="BV506">
        <v>9995.555555555555</v>
      </c>
      <c r="BW506">
        <v>0</v>
      </c>
      <c r="BX506">
        <v>7.89658740740741</v>
      </c>
      <c r="BY506">
        <v>2.421825407407407</v>
      </c>
      <c r="BZ506">
        <v>321.5488148148148</v>
      </c>
      <c r="CA506">
        <v>317.6355925925926</v>
      </c>
      <c r="CB506">
        <v>4.467322962962963</v>
      </c>
      <c r="CC506">
        <v>313.2374074074074</v>
      </c>
      <c r="CD506">
        <v>13.84862962962963</v>
      </c>
      <c r="CE506">
        <v>1.674201851851852</v>
      </c>
      <c r="CF506">
        <v>1.265856666666666</v>
      </c>
      <c r="CG506">
        <v>14.65925925925926</v>
      </c>
      <c r="CH506">
        <v>10.39938888888889</v>
      </c>
      <c r="CI506">
        <v>2000.001851851852</v>
      </c>
      <c r="CJ506">
        <v>0.9800038148148148</v>
      </c>
      <c r="CK506">
        <v>0.01999642962962963</v>
      </c>
      <c r="CL506">
        <v>0</v>
      </c>
      <c r="CM506">
        <v>795.6599629629628</v>
      </c>
      <c r="CN506">
        <v>5.00097</v>
      </c>
      <c r="CO506">
        <v>15903.37777777778</v>
      </c>
      <c r="CP506">
        <v>16707.61851851852</v>
      </c>
      <c r="CQ506">
        <v>40.17803703703703</v>
      </c>
      <c r="CR506">
        <v>40.27751851851852</v>
      </c>
      <c r="CS506">
        <v>40.03214814814815</v>
      </c>
      <c r="CT506">
        <v>40.49518518518518</v>
      </c>
      <c r="CU506">
        <v>40.45577777777778</v>
      </c>
      <c r="CV506">
        <v>1955.106296296296</v>
      </c>
      <c r="CW506">
        <v>39.89555555555556</v>
      </c>
      <c r="CX506">
        <v>0</v>
      </c>
      <c r="CY506">
        <v>1664381851.6</v>
      </c>
      <c r="CZ506">
        <v>0</v>
      </c>
      <c r="DA506">
        <v>0</v>
      </c>
      <c r="DB506" t="s">
        <v>356</v>
      </c>
      <c r="DC506">
        <v>1663859321.1</v>
      </c>
      <c r="DD506">
        <v>1663859315.6</v>
      </c>
      <c r="DE506">
        <v>0</v>
      </c>
      <c r="DF506">
        <v>0.196</v>
      </c>
      <c r="DG506">
        <v>-0.001</v>
      </c>
      <c r="DH506">
        <v>-5.941</v>
      </c>
      <c r="DI506">
        <v>-0.174</v>
      </c>
      <c r="DJ506">
        <v>1500</v>
      </c>
      <c r="DK506">
        <v>17</v>
      </c>
      <c r="DL506">
        <v>0.13</v>
      </c>
      <c r="DM506">
        <v>0.04</v>
      </c>
      <c r="DN506">
        <v>1.422879734146341</v>
      </c>
      <c r="DO506">
        <v>16.77294677142857</v>
      </c>
      <c r="DP506">
        <v>1.660450371526338</v>
      </c>
      <c r="DQ506">
        <v>0</v>
      </c>
      <c r="DR506">
        <v>4.515100731707318</v>
      </c>
      <c r="DS506">
        <v>-0.8177297560975672</v>
      </c>
      <c r="DT506">
        <v>0.08105122807604664</v>
      </c>
      <c r="DU506">
        <v>0</v>
      </c>
      <c r="DV506">
        <v>0</v>
      </c>
      <c r="DW506">
        <v>2</v>
      </c>
      <c r="DX506" t="s">
        <v>357</v>
      </c>
      <c r="DY506">
        <v>2.98469</v>
      </c>
      <c r="DZ506">
        <v>2.7158</v>
      </c>
      <c r="EA506">
        <v>0.0724852</v>
      </c>
      <c r="EB506">
        <v>0.0703367</v>
      </c>
      <c r="EC506">
        <v>0.090147</v>
      </c>
      <c r="ED506">
        <v>0.07254910000000001</v>
      </c>
      <c r="EE506">
        <v>29442.4</v>
      </c>
      <c r="EF506">
        <v>29659.2</v>
      </c>
      <c r="EG506">
        <v>29494.5</v>
      </c>
      <c r="EH506">
        <v>29499.4</v>
      </c>
      <c r="EI506">
        <v>35569.9</v>
      </c>
      <c r="EJ506">
        <v>36380.3</v>
      </c>
      <c r="EK506">
        <v>41565</v>
      </c>
      <c r="EL506">
        <v>42035.5</v>
      </c>
      <c r="EM506">
        <v>1.98555</v>
      </c>
      <c r="EN506">
        <v>1.93655</v>
      </c>
      <c r="EO506">
        <v>0.119951</v>
      </c>
      <c r="EP506">
        <v>0</v>
      </c>
      <c r="EQ506">
        <v>23.0796</v>
      </c>
      <c r="ER506">
        <v>999.9</v>
      </c>
      <c r="ES506">
        <v>42.8</v>
      </c>
      <c r="ET506">
        <v>28.5</v>
      </c>
      <c r="EU506">
        <v>18.2934</v>
      </c>
      <c r="EV506">
        <v>63.1135</v>
      </c>
      <c r="EW506">
        <v>33.2212</v>
      </c>
      <c r="EX506">
        <v>1</v>
      </c>
      <c r="EY506">
        <v>-0.16827</v>
      </c>
      <c r="EZ506">
        <v>2.20166</v>
      </c>
      <c r="FA506">
        <v>20.3719</v>
      </c>
      <c r="FB506">
        <v>5.21789</v>
      </c>
      <c r="FC506">
        <v>12.0099</v>
      </c>
      <c r="FD506">
        <v>4.9897</v>
      </c>
      <c r="FE506">
        <v>3.2885</v>
      </c>
      <c r="FF506">
        <v>9999</v>
      </c>
      <c r="FG506">
        <v>9999</v>
      </c>
      <c r="FH506">
        <v>9999</v>
      </c>
      <c r="FI506">
        <v>268.3</v>
      </c>
      <c r="FJ506">
        <v>1.86699</v>
      </c>
      <c r="FK506">
        <v>1.86612</v>
      </c>
      <c r="FL506">
        <v>1.86551</v>
      </c>
      <c r="FM506">
        <v>1.86549</v>
      </c>
      <c r="FN506">
        <v>1.86732</v>
      </c>
      <c r="FO506">
        <v>1.86981</v>
      </c>
      <c r="FP506">
        <v>1.86844</v>
      </c>
      <c r="FQ506">
        <v>1.86996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-2.889</v>
      </c>
      <c r="GF506">
        <v>-0.1358</v>
      </c>
      <c r="GG506">
        <v>-1.924539205026614</v>
      </c>
      <c r="GH506">
        <v>-0.003472570976848066</v>
      </c>
      <c r="GI506">
        <v>7.724417303660118E-07</v>
      </c>
      <c r="GJ506">
        <v>-2.052396271755168E-10</v>
      </c>
      <c r="GK506">
        <v>-0.1837585470287317</v>
      </c>
      <c r="GL506">
        <v>-0.01104087791735834</v>
      </c>
      <c r="GM506">
        <v>0.001110027317673367</v>
      </c>
      <c r="GN506">
        <v>-2.007286811265012E-05</v>
      </c>
      <c r="GO506">
        <v>4</v>
      </c>
      <c r="GP506">
        <v>2317</v>
      </c>
      <c r="GQ506">
        <v>1</v>
      </c>
      <c r="GR506">
        <v>22</v>
      </c>
      <c r="GS506">
        <v>8708.799999999999</v>
      </c>
      <c r="GT506">
        <v>8708.9</v>
      </c>
      <c r="GU506">
        <v>0.744629</v>
      </c>
      <c r="GV506">
        <v>2.22534</v>
      </c>
      <c r="GW506">
        <v>1.39648</v>
      </c>
      <c r="GX506">
        <v>2.33643</v>
      </c>
      <c r="GY506">
        <v>1.49536</v>
      </c>
      <c r="GZ506">
        <v>2.43774</v>
      </c>
      <c r="HA506">
        <v>32.6426</v>
      </c>
      <c r="HB506">
        <v>15.7957</v>
      </c>
      <c r="HC506">
        <v>18</v>
      </c>
      <c r="HD506">
        <v>526.644</v>
      </c>
      <c r="HE506">
        <v>451.339</v>
      </c>
      <c r="HF506">
        <v>20.6054</v>
      </c>
      <c r="HG506">
        <v>25.2873</v>
      </c>
      <c r="HH506">
        <v>29.9999</v>
      </c>
      <c r="HI506">
        <v>25.3225</v>
      </c>
      <c r="HJ506">
        <v>25.2759</v>
      </c>
      <c r="HK506">
        <v>14.8759</v>
      </c>
      <c r="HL506">
        <v>25.5351</v>
      </c>
      <c r="HM506">
        <v>34.4854</v>
      </c>
      <c r="HN506">
        <v>20.5623</v>
      </c>
      <c r="HO506">
        <v>266.184</v>
      </c>
      <c r="HP506">
        <v>14.1026</v>
      </c>
      <c r="HQ506">
        <v>100.889</v>
      </c>
      <c r="HR506">
        <v>100.957</v>
      </c>
    </row>
    <row r="507" spans="1:226">
      <c r="A507">
        <v>491</v>
      </c>
      <c r="B507">
        <v>1664381852.6</v>
      </c>
      <c r="C507">
        <v>5647.599999904633</v>
      </c>
      <c r="D507" t="s">
        <v>1349</v>
      </c>
      <c r="E507" t="s">
        <v>1350</v>
      </c>
      <c r="F507">
        <v>5</v>
      </c>
      <c r="G507" t="s">
        <v>1330</v>
      </c>
      <c r="H507" t="s">
        <v>354</v>
      </c>
      <c r="I507">
        <v>1664381844.814285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285.5618808790974</v>
      </c>
      <c r="AK507">
        <v>284.1072242424242</v>
      </c>
      <c r="AL507">
        <v>-3.118982138799712</v>
      </c>
      <c r="AM507">
        <v>64.69383980156519</v>
      </c>
      <c r="AN507">
        <f>(AP507 - AO507 + BO507*1E3/(8.314*(BQ507+273.15)) * AR507/BN507 * AQ507) * BN507/(100*BB507) * 1000/(1000 - AP507)</f>
        <v>0</v>
      </c>
      <c r="AO507">
        <v>13.96337972298347</v>
      </c>
      <c r="AP507">
        <v>18.28921030303029</v>
      </c>
      <c r="AQ507">
        <v>-8.911400127369094E-05</v>
      </c>
      <c r="AR507">
        <v>103.9322529411866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1664381844.814285</v>
      </c>
      <c r="BH507">
        <v>301.2356785714286</v>
      </c>
      <c r="BI507">
        <v>297.62875</v>
      </c>
      <c r="BJ507">
        <v>18.30768928571429</v>
      </c>
      <c r="BK507">
        <v>13.90595</v>
      </c>
      <c r="BL507">
        <v>304.1506785714286</v>
      </c>
      <c r="BM507">
        <v>18.443425</v>
      </c>
      <c r="BN507">
        <v>500.0592857142857</v>
      </c>
      <c r="BO507">
        <v>91.40821428571428</v>
      </c>
      <c r="BP507">
        <v>0.09996565</v>
      </c>
      <c r="BQ507">
        <v>24.81635357142857</v>
      </c>
      <c r="BR507">
        <v>25.05391071428572</v>
      </c>
      <c r="BS507">
        <v>999.9000000000002</v>
      </c>
      <c r="BT507">
        <v>0</v>
      </c>
      <c r="BU507">
        <v>0</v>
      </c>
      <c r="BV507">
        <v>10004.23892857143</v>
      </c>
      <c r="BW507">
        <v>0</v>
      </c>
      <c r="BX507">
        <v>7.897160000000002</v>
      </c>
      <c r="BY507">
        <v>3.606918571428571</v>
      </c>
      <c r="BZ507">
        <v>306.8536428571429</v>
      </c>
      <c r="CA507">
        <v>301.8253214285714</v>
      </c>
      <c r="CB507">
        <v>4.401733571428572</v>
      </c>
      <c r="CC507">
        <v>297.62875</v>
      </c>
      <c r="CD507">
        <v>13.90595</v>
      </c>
      <c r="CE507">
        <v>1.673473214285714</v>
      </c>
      <c r="CF507">
        <v>1.271117857142857</v>
      </c>
      <c r="CG507">
        <v>14.65252142857143</v>
      </c>
      <c r="CH507">
        <v>10.46154285714286</v>
      </c>
      <c r="CI507">
        <v>1999.988928571428</v>
      </c>
      <c r="CJ507">
        <v>0.9800050000000001</v>
      </c>
      <c r="CK507">
        <v>0.01999531428571428</v>
      </c>
      <c r="CL507">
        <v>0</v>
      </c>
      <c r="CM507">
        <v>792.0873571428572</v>
      </c>
      <c r="CN507">
        <v>5.00097</v>
      </c>
      <c r="CO507">
        <v>15829.66071428571</v>
      </c>
      <c r="CP507">
        <v>16707.51785714286</v>
      </c>
      <c r="CQ507">
        <v>40.12917857142856</v>
      </c>
      <c r="CR507">
        <v>40.22735714285714</v>
      </c>
      <c r="CS507">
        <v>40.0065357142857</v>
      </c>
      <c r="CT507">
        <v>40.4105</v>
      </c>
      <c r="CU507">
        <v>40.41717857142857</v>
      </c>
      <c r="CV507">
        <v>1955.096785714285</v>
      </c>
      <c r="CW507">
        <v>39.89214285714286</v>
      </c>
      <c r="CX507">
        <v>0</v>
      </c>
      <c r="CY507">
        <v>1664381857</v>
      </c>
      <c r="CZ507">
        <v>0</v>
      </c>
      <c r="DA507">
        <v>0</v>
      </c>
      <c r="DB507" t="s">
        <v>356</v>
      </c>
      <c r="DC507">
        <v>1663859321.1</v>
      </c>
      <c r="DD507">
        <v>1663859315.6</v>
      </c>
      <c r="DE507">
        <v>0</v>
      </c>
      <c r="DF507">
        <v>0.196</v>
      </c>
      <c r="DG507">
        <v>-0.001</v>
      </c>
      <c r="DH507">
        <v>-5.941</v>
      </c>
      <c r="DI507">
        <v>-0.174</v>
      </c>
      <c r="DJ507">
        <v>1500</v>
      </c>
      <c r="DK507">
        <v>17</v>
      </c>
      <c r="DL507">
        <v>0.13</v>
      </c>
      <c r="DM507">
        <v>0.04</v>
      </c>
      <c r="DN507">
        <v>2.985544275</v>
      </c>
      <c r="DO507">
        <v>15.11268458161351</v>
      </c>
      <c r="DP507">
        <v>1.453857384150436</v>
      </c>
      <c r="DQ507">
        <v>0</v>
      </c>
      <c r="DR507">
        <v>4.436859249999999</v>
      </c>
      <c r="DS507">
        <v>-0.8216642026266406</v>
      </c>
      <c r="DT507">
        <v>0.07951442681638024</v>
      </c>
      <c r="DU507">
        <v>0</v>
      </c>
      <c r="DV507">
        <v>0</v>
      </c>
      <c r="DW507">
        <v>2</v>
      </c>
      <c r="DX507" t="s">
        <v>357</v>
      </c>
      <c r="DY507">
        <v>2.98477</v>
      </c>
      <c r="DZ507">
        <v>2.71565</v>
      </c>
      <c r="EA507">
        <v>0.069359</v>
      </c>
      <c r="EB507">
        <v>0.0669647</v>
      </c>
      <c r="EC507">
        <v>0.0900943</v>
      </c>
      <c r="ED507">
        <v>0.0728882</v>
      </c>
      <c r="EE507">
        <v>29542.4</v>
      </c>
      <c r="EF507">
        <v>29766.6</v>
      </c>
      <c r="EG507">
        <v>29495.4</v>
      </c>
      <c r="EH507">
        <v>29499.2</v>
      </c>
      <c r="EI507">
        <v>35572.4</v>
      </c>
      <c r="EJ507">
        <v>36366.8</v>
      </c>
      <c r="EK507">
        <v>41565.6</v>
      </c>
      <c r="EL507">
        <v>42035.6</v>
      </c>
      <c r="EM507">
        <v>1.98507</v>
      </c>
      <c r="EN507">
        <v>1.93677</v>
      </c>
      <c r="EO507">
        <v>0.120096</v>
      </c>
      <c r="EP507">
        <v>0</v>
      </c>
      <c r="EQ507">
        <v>23.066</v>
      </c>
      <c r="ER507">
        <v>999.9</v>
      </c>
      <c r="ES507">
        <v>42.8</v>
      </c>
      <c r="ET507">
        <v>28.5</v>
      </c>
      <c r="EU507">
        <v>18.2912</v>
      </c>
      <c r="EV507">
        <v>62.8535</v>
      </c>
      <c r="EW507">
        <v>33.105</v>
      </c>
      <c r="EX507">
        <v>1</v>
      </c>
      <c r="EY507">
        <v>-0.168575</v>
      </c>
      <c r="EZ507">
        <v>2.20913</v>
      </c>
      <c r="FA507">
        <v>20.3718</v>
      </c>
      <c r="FB507">
        <v>5.21819</v>
      </c>
      <c r="FC507">
        <v>12.0099</v>
      </c>
      <c r="FD507">
        <v>4.98995</v>
      </c>
      <c r="FE507">
        <v>3.2885</v>
      </c>
      <c r="FF507">
        <v>9999</v>
      </c>
      <c r="FG507">
        <v>9999</v>
      </c>
      <c r="FH507">
        <v>9999</v>
      </c>
      <c r="FI507">
        <v>268.3</v>
      </c>
      <c r="FJ507">
        <v>1.86704</v>
      </c>
      <c r="FK507">
        <v>1.86612</v>
      </c>
      <c r="FL507">
        <v>1.86554</v>
      </c>
      <c r="FM507">
        <v>1.86552</v>
      </c>
      <c r="FN507">
        <v>1.86734</v>
      </c>
      <c r="FO507">
        <v>1.86981</v>
      </c>
      <c r="FP507">
        <v>1.86844</v>
      </c>
      <c r="FQ507">
        <v>1.86996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-2.841</v>
      </c>
      <c r="GF507">
        <v>-0.1359</v>
      </c>
      <c r="GG507">
        <v>-1.924539205026614</v>
      </c>
      <c r="GH507">
        <v>-0.003472570976848066</v>
      </c>
      <c r="GI507">
        <v>7.724417303660118E-07</v>
      </c>
      <c r="GJ507">
        <v>-2.052396271755168E-10</v>
      </c>
      <c r="GK507">
        <v>-0.1837585470287317</v>
      </c>
      <c r="GL507">
        <v>-0.01104087791735834</v>
      </c>
      <c r="GM507">
        <v>0.001110027317673367</v>
      </c>
      <c r="GN507">
        <v>-2.007286811265012E-05</v>
      </c>
      <c r="GO507">
        <v>4</v>
      </c>
      <c r="GP507">
        <v>2317</v>
      </c>
      <c r="GQ507">
        <v>1</v>
      </c>
      <c r="GR507">
        <v>22</v>
      </c>
      <c r="GS507">
        <v>8708.9</v>
      </c>
      <c r="GT507">
        <v>8709</v>
      </c>
      <c r="GU507">
        <v>0.7128910000000001</v>
      </c>
      <c r="GV507">
        <v>2.23389</v>
      </c>
      <c r="GW507">
        <v>1.39771</v>
      </c>
      <c r="GX507">
        <v>2.33521</v>
      </c>
      <c r="GY507">
        <v>1.49536</v>
      </c>
      <c r="GZ507">
        <v>2.3584</v>
      </c>
      <c r="HA507">
        <v>32.6426</v>
      </c>
      <c r="HB507">
        <v>15.7869</v>
      </c>
      <c r="HC507">
        <v>18</v>
      </c>
      <c r="HD507">
        <v>526.321</v>
      </c>
      <c r="HE507">
        <v>451.466</v>
      </c>
      <c r="HF507">
        <v>20.5542</v>
      </c>
      <c r="HG507">
        <v>25.2873</v>
      </c>
      <c r="HH507">
        <v>29.9999</v>
      </c>
      <c r="HI507">
        <v>25.3214</v>
      </c>
      <c r="HJ507">
        <v>25.2745</v>
      </c>
      <c r="HK507">
        <v>14.1523</v>
      </c>
      <c r="HL507">
        <v>24.9496</v>
      </c>
      <c r="HM507">
        <v>34.4854</v>
      </c>
      <c r="HN507">
        <v>20.5109</v>
      </c>
      <c r="HO507">
        <v>246.151</v>
      </c>
      <c r="HP507">
        <v>14.1846</v>
      </c>
      <c r="HQ507">
        <v>100.892</v>
      </c>
      <c r="HR507">
        <v>100.957</v>
      </c>
    </row>
    <row r="508" spans="1:226">
      <c r="A508">
        <v>492</v>
      </c>
      <c r="B508">
        <v>1664381857.6</v>
      </c>
      <c r="C508">
        <v>5652.599999904633</v>
      </c>
      <c r="D508" t="s">
        <v>1351</v>
      </c>
      <c r="E508" t="s">
        <v>1352</v>
      </c>
      <c r="F508">
        <v>5</v>
      </c>
      <c r="G508" t="s">
        <v>1330</v>
      </c>
      <c r="H508" t="s">
        <v>354</v>
      </c>
      <c r="I508">
        <v>1664381850.1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268.7601576505886</v>
      </c>
      <c r="AK508">
        <v>268.5297030303031</v>
      </c>
      <c r="AL508">
        <v>-3.116000831677239</v>
      </c>
      <c r="AM508">
        <v>64.69383980156519</v>
      </c>
      <c r="AN508">
        <f>(AP508 - AO508 + BO508*1E3/(8.314*(BQ508+273.15)) * AR508/BN508 * AQ508) * BN508/(100*BB508) * 1000/(1000 - AP508)</f>
        <v>0</v>
      </c>
      <c r="AO508">
        <v>14.05465657161833</v>
      </c>
      <c r="AP508">
        <v>18.28939151515151</v>
      </c>
      <c r="AQ508">
        <v>1.433451061649283E-06</v>
      </c>
      <c r="AR508">
        <v>103.9322529411866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1664381850.1</v>
      </c>
      <c r="BH508">
        <v>285.0485555555556</v>
      </c>
      <c r="BI508">
        <v>280.1014814814815</v>
      </c>
      <c r="BJ508">
        <v>18.29832592592593</v>
      </c>
      <c r="BK508">
        <v>13.97632222222222</v>
      </c>
      <c r="BL508">
        <v>287.9137407407408</v>
      </c>
      <c r="BM508">
        <v>18.43414814814815</v>
      </c>
      <c r="BN508">
        <v>500.0586666666667</v>
      </c>
      <c r="BO508">
        <v>91.41112962962963</v>
      </c>
      <c r="BP508">
        <v>0.09997994444444444</v>
      </c>
      <c r="BQ508">
        <v>24.79322592592593</v>
      </c>
      <c r="BR508">
        <v>25.04624814814815</v>
      </c>
      <c r="BS508">
        <v>999.9000000000001</v>
      </c>
      <c r="BT508">
        <v>0</v>
      </c>
      <c r="BU508">
        <v>0</v>
      </c>
      <c r="BV508">
        <v>10002.29</v>
      </c>
      <c r="BW508">
        <v>0</v>
      </c>
      <c r="BX508">
        <v>7.897160000000002</v>
      </c>
      <c r="BY508">
        <v>4.947069259259258</v>
      </c>
      <c r="BZ508">
        <v>290.361962962963</v>
      </c>
      <c r="CA508">
        <v>284.070962962963</v>
      </c>
      <c r="CB508">
        <v>4.321999259259259</v>
      </c>
      <c r="CC508">
        <v>280.1014814814815</v>
      </c>
      <c r="CD508">
        <v>13.97632222222222</v>
      </c>
      <c r="CE508">
        <v>1.672670740740741</v>
      </c>
      <c r="CF508">
        <v>1.277591851851852</v>
      </c>
      <c r="CG508">
        <v>14.6450962962963</v>
      </c>
      <c r="CH508">
        <v>10.53765185185185</v>
      </c>
      <c r="CI508">
        <v>1999.979259259259</v>
      </c>
      <c r="CJ508">
        <v>0.9800054444444444</v>
      </c>
      <c r="CK508">
        <v>0.01999490370370371</v>
      </c>
      <c r="CL508">
        <v>0</v>
      </c>
      <c r="CM508">
        <v>788.6071851851852</v>
      </c>
      <c r="CN508">
        <v>5.00097</v>
      </c>
      <c r="CO508">
        <v>15756.68888888889</v>
      </c>
      <c r="CP508">
        <v>16707.43703703703</v>
      </c>
      <c r="CQ508">
        <v>40.08077777777778</v>
      </c>
      <c r="CR508">
        <v>40.17337037037037</v>
      </c>
      <c r="CS508">
        <v>39.96970370370371</v>
      </c>
      <c r="CT508">
        <v>40.31688888888888</v>
      </c>
      <c r="CU508">
        <v>40.37711111111111</v>
      </c>
      <c r="CV508">
        <v>1955.088888888889</v>
      </c>
      <c r="CW508">
        <v>39.89037037037038</v>
      </c>
      <c r="CX508">
        <v>0</v>
      </c>
      <c r="CY508">
        <v>1664381861.8</v>
      </c>
      <c r="CZ508">
        <v>0</v>
      </c>
      <c r="DA508">
        <v>0</v>
      </c>
      <c r="DB508" t="s">
        <v>356</v>
      </c>
      <c r="DC508">
        <v>1663859321.1</v>
      </c>
      <c r="DD508">
        <v>1663859315.6</v>
      </c>
      <c r="DE508">
        <v>0</v>
      </c>
      <c r="DF508">
        <v>0.196</v>
      </c>
      <c r="DG508">
        <v>-0.001</v>
      </c>
      <c r="DH508">
        <v>-5.941</v>
      </c>
      <c r="DI508">
        <v>-0.174</v>
      </c>
      <c r="DJ508">
        <v>1500</v>
      </c>
      <c r="DK508">
        <v>17</v>
      </c>
      <c r="DL508">
        <v>0.13</v>
      </c>
      <c r="DM508">
        <v>0.04</v>
      </c>
      <c r="DN508">
        <v>3.99673325</v>
      </c>
      <c r="DO508">
        <v>15.16930232645403</v>
      </c>
      <c r="DP508">
        <v>1.459311654963373</v>
      </c>
      <c r="DQ508">
        <v>0</v>
      </c>
      <c r="DR508">
        <v>4.375849499999999</v>
      </c>
      <c r="DS508">
        <v>-0.8751631519699927</v>
      </c>
      <c r="DT508">
        <v>0.08502195148754232</v>
      </c>
      <c r="DU508">
        <v>0</v>
      </c>
      <c r="DV508">
        <v>0</v>
      </c>
      <c r="DW508">
        <v>2</v>
      </c>
      <c r="DX508" t="s">
        <v>357</v>
      </c>
      <c r="DY508">
        <v>2.98477</v>
      </c>
      <c r="DZ508">
        <v>2.7156</v>
      </c>
      <c r="EA508">
        <v>0.0661708</v>
      </c>
      <c r="EB508">
        <v>0.06351619999999999</v>
      </c>
      <c r="EC508">
        <v>0.09010319999999999</v>
      </c>
      <c r="ED508">
        <v>0.0732505</v>
      </c>
      <c r="EE508">
        <v>29643.7</v>
      </c>
      <c r="EF508">
        <v>29876.8</v>
      </c>
      <c r="EG508">
        <v>29495.4</v>
      </c>
      <c r="EH508">
        <v>29499.4</v>
      </c>
      <c r="EI508">
        <v>35572</v>
      </c>
      <c r="EJ508">
        <v>36352.6</v>
      </c>
      <c r="EK508">
        <v>41565.6</v>
      </c>
      <c r="EL508">
        <v>42035.9</v>
      </c>
      <c r="EM508">
        <v>1.9854</v>
      </c>
      <c r="EN508">
        <v>1.93675</v>
      </c>
      <c r="EO508">
        <v>0.120994</v>
      </c>
      <c r="EP508">
        <v>0</v>
      </c>
      <c r="EQ508">
        <v>23.0533</v>
      </c>
      <c r="ER508">
        <v>999.9</v>
      </c>
      <c r="ES508">
        <v>42.7</v>
      </c>
      <c r="ET508">
        <v>28.5</v>
      </c>
      <c r="EU508">
        <v>18.2483</v>
      </c>
      <c r="EV508">
        <v>63.2235</v>
      </c>
      <c r="EW508">
        <v>33.6699</v>
      </c>
      <c r="EX508">
        <v>1</v>
      </c>
      <c r="EY508">
        <v>-0.168542</v>
      </c>
      <c r="EZ508">
        <v>2.22564</v>
      </c>
      <c r="FA508">
        <v>20.3716</v>
      </c>
      <c r="FB508">
        <v>5.21789</v>
      </c>
      <c r="FC508">
        <v>12.0099</v>
      </c>
      <c r="FD508">
        <v>4.98975</v>
      </c>
      <c r="FE508">
        <v>3.2885</v>
      </c>
      <c r="FF508">
        <v>9999</v>
      </c>
      <c r="FG508">
        <v>9999</v>
      </c>
      <c r="FH508">
        <v>9999</v>
      </c>
      <c r="FI508">
        <v>268.3</v>
      </c>
      <c r="FJ508">
        <v>1.86701</v>
      </c>
      <c r="FK508">
        <v>1.86613</v>
      </c>
      <c r="FL508">
        <v>1.86554</v>
      </c>
      <c r="FM508">
        <v>1.86551</v>
      </c>
      <c r="FN508">
        <v>1.86734</v>
      </c>
      <c r="FO508">
        <v>1.86982</v>
      </c>
      <c r="FP508">
        <v>1.86844</v>
      </c>
      <c r="FQ508">
        <v>1.86996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-2.794</v>
      </c>
      <c r="GF508">
        <v>-0.1359</v>
      </c>
      <c r="GG508">
        <v>-1.924539205026614</v>
      </c>
      <c r="GH508">
        <v>-0.003472570976848066</v>
      </c>
      <c r="GI508">
        <v>7.724417303660118E-07</v>
      </c>
      <c r="GJ508">
        <v>-2.052396271755168E-10</v>
      </c>
      <c r="GK508">
        <v>-0.1837585470287317</v>
      </c>
      <c r="GL508">
        <v>-0.01104087791735834</v>
      </c>
      <c r="GM508">
        <v>0.001110027317673367</v>
      </c>
      <c r="GN508">
        <v>-2.007286811265012E-05</v>
      </c>
      <c r="GO508">
        <v>4</v>
      </c>
      <c r="GP508">
        <v>2317</v>
      </c>
      <c r="GQ508">
        <v>1</v>
      </c>
      <c r="GR508">
        <v>22</v>
      </c>
      <c r="GS508">
        <v>8708.9</v>
      </c>
      <c r="GT508">
        <v>8709</v>
      </c>
      <c r="GU508">
        <v>0.67627</v>
      </c>
      <c r="GV508">
        <v>2.23145</v>
      </c>
      <c r="GW508">
        <v>1.39648</v>
      </c>
      <c r="GX508">
        <v>2.33521</v>
      </c>
      <c r="GY508">
        <v>1.49536</v>
      </c>
      <c r="GZ508">
        <v>2.35962</v>
      </c>
      <c r="HA508">
        <v>32.6426</v>
      </c>
      <c r="HB508">
        <v>15.7869</v>
      </c>
      <c r="HC508">
        <v>18</v>
      </c>
      <c r="HD508">
        <v>526.521</v>
      </c>
      <c r="HE508">
        <v>451.444</v>
      </c>
      <c r="HF508">
        <v>20.5035</v>
      </c>
      <c r="HG508">
        <v>25.2873</v>
      </c>
      <c r="HH508">
        <v>30.0001</v>
      </c>
      <c r="HI508">
        <v>25.3199</v>
      </c>
      <c r="HJ508">
        <v>25.2739</v>
      </c>
      <c r="HK508">
        <v>13.4821</v>
      </c>
      <c r="HL508">
        <v>24.3954</v>
      </c>
      <c r="HM508">
        <v>34.4854</v>
      </c>
      <c r="HN508">
        <v>20.4734</v>
      </c>
      <c r="HO508">
        <v>232.79</v>
      </c>
      <c r="HP508">
        <v>14.2578</v>
      </c>
      <c r="HQ508">
        <v>100.892</v>
      </c>
      <c r="HR508">
        <v>100.957</v>
      </c>
    </row>
    <row r="509" spans="1:226">
      <c r="A509">
        <v>493</v>
      </c>
      <c r="B509">
        <v>1664381862.6</v>
      </c>
      <c r="C509">
        <v>5657.599999904633</v>
      </c>
      <c r="D509" t="s">
        <v>1353</v>
      </c>
      <c r="E509" t="s">
        <v>1354</v>
      </c>
      <c r="F509">
        <v>5</v>
      </c>
      <c r="G509" t="s">
        <v>1330</v>
      </c>
      <c r="H509" t="s">
        <v>354</v>
      </c>
      <c r="I509">
        <v>1664381854.814285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252.0856698151522</v>
      </c>
      <c r="AK509">
        <v>252.9431878787879</v>
      </c>
      <c r="AL509">
        <v>-3.117036494126272</v>
      </c>
      <c r="AM509">
        <v>64.69383980156519</v>
      </c>
      <c r="AN509">
        <f>(AP509 - AO509 + BO509*1E3/(8.314*(BQ509+273.15)) * AR509/BN509 * AQ509) * BN509/(100*BB509) * 1000/(1000 - AP509)</f>
        <v>0</v>
      </c>
      <c r="AO509">
        <v>14.1402597743032</v>
      </c>
      <c r="AP509">
        <v>18.2913012121212</v>
      </c>
      <c r="AQ509">
        <v>8.440621777023666E-06</v>
      </c>
      <c r="AR509">
        <v>103.9322529411866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1664381854.814285</v>
      </c>
      <c r="BH509">
        <v>270.6101785714286</v>
      </c>
      <c r="BI509">
        <v>264.4992857142857</v>
      </c>
      <c r="BJ509">
        <v>18.29258214285714</v>
      </c>
      <c r="BK509">
        <v>14.04940357142857</v>
      </c>
      <c r="BL509">
        <v>273.4305357142857</v>
      </c>
      <c r="BM509">
        <v>18.42846428571428</v>
      </c>
      <c r="BN509">
        <v>500.0680357142857</v>
      </c>
      <c r="BO509">
        <v>91.41382142857142</v>
      </c>
      <c r="BP509">
        <v>0.09998024285714288</v>
      </c>
      <c r="BQ509">
        <v>24.77236428571429</v>
      </c>
      <c r="BR509">
        <v>25.04327857142857</v>
      </c>
      <c r="BS509">
        <v>999.9000000000002</v>
      </c>
      <c r="BT509">
        <v>0</v>
      </c>
      <c r="BU509">
        <v>0</v>
      </c>
      <c r="BV509">
        <v>9999.303571428571</v>
      </c>
      <c r="BW509">
        <v>0</v>
      </c>
      <c r="BX509">
        <v>7.897160000000002</v>
      </c>
      <c r="BY509">
        <v>6.110848214285714</v>
      </c>
      <c r="BZ509">
        <v>275.65275</v>
      </c>
      <c r="CA509">
        <v>268.2672142857143</v>
      </c>
      <c r="CB509">
        <v>4.243176428571428</v>
      </c>
      <c r="CC509">
        <v>264.4992857142857</v>
      </c>
      <c r="CD509">
        <v>14.04940357142857</v>
      </c>
      <c r="CE509">
        <v>1.672194642857143</v>
      </c>
      <c r="CF509">
        <v>1.284310357142858</v>
      </c>
      <c r="CG509">
        <v>14.64069642857143</v>
      </c>
      <c r="CH509">
        <v>10.61628214285714</v>
      </c>
      <c r="CI509">
        <v>1999.963214285714</v>
      </c>
      <c r="CJ509">
        <v>0.9800048571428572</v>
      </c>
      <c r="CK509">
        <v>0.01999547142857143</v>
      </c>
      <c r="CL509">
        <v>0</v>
      </c>
      <c r="CM509">
        <v>786.0527142857143</v>
      </c>
      <c r="CN509">
        <v>5.00097</v>
      </c>
      <c r="CO509">
        <v>15702.68928571429</v>
      </c>
      <c r="CP509">
        <v>16707.29285714286</v>
      </c>
      <c r="CQ509">
        <v>40.03992857142857</v>
      </c>
      <c r="CR509">
        <v>40.12917857142856</v>
      </c>
      <c r="CS509">
        <v>39.93060714285713</v>
      </c>
      <c r="CT509">
        <v>40.23417857142856</v>
      </c>
      <c r="CU509">
        <v>40.34349999999999</v>
      </c>
      <c r="CV509">
        <v>1955.072857142857</v>
      </c>
      <c r="CW509">
        <v>39.89035714285716</v>
      </c>
      <c r="CX509">
        <v>0</v>
      </c>
      <c r="CY509">
        <v>1664381866.6</v>
      </c>
      <c r="CZ509">
        <v>0</v>
      </c>
      <c r="DA509">
        <v>0</v>
      </c>
      <c r="DB509" t="s">
        <v>356</v>
      </c>
      <c r="DC509">
        <v>1663859321.1</v>
      </c>
      <c r="DD509">
        <v>1663859315.6</v>
      </c>
      <c r="DE509">
        <v>0</v>
      </c>
      <c r="DF509">
        <v>0.196</v>
      </c>
      <c r="DG509">
        <v>-0.001</v>
      </c>
      <c r="DH509">
        <v>-5.941</v>
      </c>
      <c r="DI509">
        <v>-0.174</v>
      </c>
      <c r="DJ509">
        <v>1500</v>
      </c>
      <c r="DK509">
        <v>17</v>
      </c>
      <c r="DL509">
        <v>0.13</v>
      </c>
      <c r="DM509">
        <v>0.04</v>
      </c>
      <c r="DN509">
        <v>5.306970731707318</v>
      </c>
      <c r="DO509">
        <v>14.97609344947735</v>
      </c>
      <c r="DP509">
        <v>1.476950306957352</v>
      </c>
      <c r="DQ509">
        <v>0</v>
      </c>
      <c r="DR509">
        <v>4.294616097560975</v>
      </c>
      <c r="DS509">
        <v>-1.007548641114979</v>
      </c>
      <c r="DT509">
        <v>0.09985035300151461</v>
      </c>
      <c r="DU509">
        <v>0</v>
      </c>
      <c r="DV509">
        <v>0</v>
      </c>
      <c r="DW509">
        <v>2</v>
      </c>
      <c r="DX509" t="s">
        <v>357</v>
      </c>
      <c r="DY509">
        <v>2.98472</v>
      </c>
      <c r="DZ509">
        <v>2.71561</v>
      </c>
      <c r="EA509">
        <v>0.06290270000000001</v>
      </c>
      <c r="EB509">
        <v>0.059986</v>
      </c>
      <c r="EC509">
        <v>0.0901015</v>
      </c>
      <c r="ED509">
        <v>0.073477</v>
      </c>
      <c r="EE509">
        <v>29747.5</v>
      </c>
      <c r="EF509">
        <v>29989.4</v>
      </c>
      <c r="EG509">
        <v>29495.5</v>
      </c>
      <c r="EH509">
        <v>29499.5</v>
      </c>
      <c r="EI509">
        <v>35572.3</v>
      </c>
      <c r="EJ509">
        <v>36343.5</v>
      </c>
      <c r="EK509">
        <v>41565.9</v>
      </c>
      <c r="EL509">
        <v>42035.8</v>
      </c>
      <c r="EM509">
        <v>1.98568</v>
      </c>
      <c r="EN509">
        <v>1.93703</v>
      </c>
      <c r="EO509">
        <v>0.121459</v>
      </c>
      <c r="EP509">
        <v>0</v>
      </c>
      <c r="EQ509">
        <v>23.0407</v>
      </c>
      <c r="ER509">
        <v>999.9</v>
      </c>
      <c r="ES509">
        <v>42.7</v>
      </c>
      <c r="ET509">
        <v>28.5</v>
      </c>
      <c r="EU509">
        <v>18.2511</v>
      </c>
      <c r="EV509">
        <v>62.8735</v>
      </c>
      <c r="EW509">
        <v>32.9888</v>
      </c>
      <c r="EX509">
        <v>1</v>
      </c>
      <c r="EY509">
        <v>-0.168742</v>
      </c>
      <c r="EZ509">
        <v>2.19972</v>
      </c>
      <c r="FA509">
        <v>20.3718</v>
      </c>
      <c r="FB509">
        <v>5.21774</v>
      </c>
      <c r="FC509">
        <v>12.0099</v>
      </c>
      <c r="FD509">
        <v>4.9897</v>
      </c>
      <c r="FE509">
        <v>3.28848</v>
      </c>
      <c r="FF509">
        <v>9999</v>
      </c>
      <c r="FG509">
        <v>9999</v>
      </c>
      <c r="FH509">
        <v>9999</v>
      </c>
      <c r="FI509">
        <v>268.3</v>
      </c>
      <c r="FJ509">
        <v>1.86697</v>
      </c>
      <c r="FK509">
        <v>1.86612</v>
      </c>
      <c r="FL509">
        <v>1.86554</v>
      </c>
      <c r="FM509">
        <v>1.86549</v>
      </c>
      <c r="FN509">
        <v>1.86735</v>
      </c>
      <c r="FO509">
        <v>1.86984</v>
      </c>
      <c r="FP509">
        <v>1.86845</v>
      </c>
      <c r="FQ509">
        <v>1.86996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-2.746</v>
      </c>
      <c r="GF509">
        <v>-0.1359</v>
      </c>
      <c r="GG509">
        <v>-1.924539205026614</v>
      </c>
      <c r="GH509">
        <v>-0.003472570976848066</v>
      </c>
      <c r="GI509">
        <v>7.724417303660118E-07</v>
      </c>
      <c r="GJ509">
        <v>-2.052396271755168E-10</v>
      </c>
      <c r="GK509">
        <v>-0.1837585470287317</v>
      </c>
      <c r="GL509">
        <v>-0.01104087791735834</v>
      </c>
      <c r="GM509">
        <v>0.001110027317673367</v>
      </c>
      <c r="GN509">
        <v>-2.007286811265012E-05</v>
      </c>
      <c r="GO509">
        <v>4</v>
      </c>
      <c r="GP509">
        <v>2317</v>
      </c>
      <c r="GQ509">
        <v>1</v>
      </c>
      <c r="GR509">
        <v>22</v>
      </c>
      <c r="GS509">
        <v>8709</v>
      </c>
      <c r="GT509">
        <v>8709.1</v>
      </c>
      <c r="GU509">
        <v>0.64209</v>
      </c>
      <c r="GV509">
        <v>2.23389</v>
      </c>
      <c r="GW509">
        <v>1.39648</v>
      </c>
      <c r="GX509">
        <v>2.33521</v>
      </c>
      <c r="GY509">
        <v>1.49536</v>
      </c>
      <c r="GZ509">
        <v>2.42676</v>
      </c>
      <c r="HA509">
        <v>32.6426</v>
      </c>
      <c r="HB509">
        <v>15.7957</v>
      </c>
      <c r="HC509">
        <v>18</v>
      </c>
      <c r="HD509">
        <v>526.696</v>
      </c>
      <c r="HE509">
        <v>451.597</v>
      </c>
      <c r="HF509">
        <v>20.4626</v>
      </c>
      <c r="HG509">
        <v>25.2858</v>
      </c>
      <c r="HH509">
        <v>30</v>
      </c>
      <c r="HI509">
        <v>25.3193</v>
      </c>
      <c r="HJ509">
        <v>25.2719</v>
      </c>
      <c r="HK509">
        <v>12.7453</v>
      </c>
      <c r="HL509">
        <v>24.115</v>
      </c>
      <c r="HM509">
        <v>34.4854</v>
      </c>
      <c r="HN509">
        <v>20.4328</v>
      </c>
      <c r="HO509">
        <v>212.754</v>
      </c>
      <c r="HP509">
        <v>14.337</v>
      </c>
      <c r="HQ509">
        <v>100.892</v>
      </c>
      <c r="HR509">
        <v>100.957</v>
      </c>
    </row>
    <row r="510" spans="1:226">
      <c r="A510">
        <v>494</v>
      </c>
      <c r="B510">
        <v>1664381867.6</v>
      </c>
      <c r="C510">
        <v>5662.599999904633</v>
      </c>
      <c r="D510" t="s">
        <v>1355</v>
      </c>
      <c r="E510" t="s">
        <v>1356</v>
      </c>
      <c r="F510">
        <v>5</v>
      </c>
      <c r="G510" t="s">
        <v>1330</v>
      </c>
      <c r="H510" t="s">
        <v>354</v>
      </c>
      <c r="I510">
        <v>1664381860.1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235.3200197922352</v>
      </c>
      <c r="AK510">
        <v>237.3904060606061</v>
      </c>
      <c r="AL510">
        <v>-3.110657985989254</v>
      </c>
      <c r="AM510">
        <v>64.69383980156519</v>
      </c>
      <c r="AN510">
        <f>(AP510 - AO510 + BO510*1E3/(8.314*(BQ510+273.15)) * AR510/BN510 * AQ510) * BN510/(100*BB510) * 1000/(1000 - AP510)</f>
        <v>0</v>
      </c>
      <c r="AO510">
        <v>14.20915602078893</v>
      </c>
      <c r="AP510">
        <v>18.28768969696969</v>
      </c>
      <c r="AQ510">
        <v>-1.481527983340236E-05</v>
      </c>
      <c r="AR510">
        <v>103.9322529411866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1664381860.1</v>
      </c>
      <c r="BH510">
        <v>254.4434444444445</v>
      </c>
      <c r="BI510">
        <v>247.0231111111111</v>
      </c>
      <c r="BJ510">
        <v>18.29004074074074</v>
      </c>
      <c r="BK510">
        <v>14.13520740740741</v>
      </c>
      <c r="BL510">
        <v>257.2134444444445</v>
      </c>
      <c r="BM510">
        <v>18.42593703703704</v>
      </c>
      <c r="BN510">
        <v>500.0586666666667</v>
      </c>
      <c r="BO510">
        <v>91.41452592592593</v>
      </c>
      <c r="BP510">
        <v>0.1000200481481482</v>
      </c>
      <c r="BQ510">
        <v>24.7477</v>
      </c>
      <c r="BR510">
        <v>25.03881111111111</v>
      </c>
      <c r="BS510">
        <v>999.9000000000001</v>
      </c>
      <c r="BT510">
        <v>0</v>
      </c>
      <c r="BU510">
        <v>0</v>
      </c>
      <c r="BV510">
        <v>9990.622962962963</v>
      </c>
      <c r="BW510">
        <v>0</v>
      </c>
      <c r="BX510">
        <v>7.897160000000002</v>
      </c>
      <c r="BY510">
        <v>7.420386296296296</v>
      </c>
      <c r="BZ510">
        <v>259.184074074074</v>
      </c>
      <c r="CA510">
        <v>250.5639259259259</v>
      </c>
      <c r="CB510">
        <v>4.154835925925926</v>
      </c>
      <c r="CC510">
        <v>247.0231111111111</v>
      </c>
      <c r="CD510">
        <v>14.13520740740741</v>
      </c>
      <c r="CE510">
        <v>1.671975925925926</v>
      </c>
      <c r="CF510">
        <v>1.292164074074074</v>
      </c>
      <c r="CG510">
        <v>14.63866666666666</v>
      </c>
      <c r="CH510">
        <v>10.70786666666667</v>
      </c>
      <c r="CI510">
        <v>1999.980740740741</v>
      </c>
      <c r="CJ510">
        <v>0.9800045555555557</v>
      </c>
      <c r="CK510">
        <v>0.01999576296296297</v>
      </c>
      <c r="CL510">
        <v>0</v>
      </c>
      <c r="CM510">
        <v>783.5738148148149</v>
      </c>
      <c r="CN510">
        <v>5.00097</v>
      </c>
      <c r="CO510">
        <v>15652.75555555556</v>
      </c>
      <c r="CP510">
        <v>16707.43333333333</v>
      </c>
      <c r="CQ510">
        <v>39.99044444444444</v>
      </c>
      <c r="CR510">
        <v>40.07618518518517</v>
      </c>
      <c r="CS510">
        <v>39.89103703703704</v>
      </c>
      <c r="CT510">
        <v>40.14792592592593</v>
      </c>
      <c r="CU510">
        <v>40.30066666666666</v>
      </c>
      <c r="CV510">
        <v>1955.09037037037</v>
      </c>
      <c r="CW510">
        <v>39.89037037037038</v>
      </c>
      <c r="CX510">
        <v>0</v>
      </c>
      <c r="CY510">
        <v>1664381871.4</v>
      </c>
      <c r="CZ510">
        <v>0</v>
      </c>
      <c r="DA510">
        <v>0</v>
      </c>
      <c r="DB510" t="s">
        <v>356</v>
      </c>
      <c r="DC510">
        <v>1663859321.1</v>
      </c>
      <c r="DD510">
        <v>1663859315.6</v>
      </c>
      <c r="DE510">
        <v>0</v>
      </c>
      <c r="DF510">
        <v>0.196</v>
      </c>
      <c r="DG510">
        <v>-0.001</v>
      </c>
      <c r="DH510">
        <v>-5.941</v>
      </c>
      <c r="DI510">
        <v>-0.174</v>
      </c>
      <c r="DJ510">
        <v>1500</v>
      </c>
      <c r="DK510">
        <v>17</v>
      </c>
      <c r="DL510">
        <v>0.13</v>
      </c>
      <c r="DM510">
        <v>0.04</v>
      </c>
      <c r="DN510">
        <v>6.551122926829267</v>
      </c>
      <c r="DO510">
        <v>14.8293942857143</v>
      </c>
      <c r="DP510">
        <v>1.462389586731825</v>
      </c>
      <c r="DQ510">
        <v>0</v>
      </c>
      <c r="DR510">
        <v>4.215569756097561</v>
      </c>
      <c r="DS510">
        <v>-1.01209777003483</v>
      </c>
      <c r="DT510">
        <v>0.1002185356374078</v>
      </c>
      <c r="DU510">
        <v>0</v>
      </c>
      <c r="DV510">
        <v>0</v>
      </c>
      <c r="DW510">
        <v>2</v>
      </c>
      <c r="DX510" t="s">
        <v>357</v>
      </c>
      <c r="DY510">
        <v>2.98468</v>
      </c>
      <c r="DZ510">
        <v>2.7156</v>
      </c>
      <c r="EA510">
        <v>0.0595645</v>
      </c>
      <c r="EB510">
        <v>0.0563793</v>
      </c>
      <c r="EC510">
        <v>0.09008670000000001</v>
      </c>
      <c r="ED510">
        <v>0.07375859999999999</v>
      </c>
      <c r="EE510">
        <v>29853.8</v>
      </c>
      <c r="EF510">
        <v>30104.7</v>
      </c>
      <c r="EG510">
        <v>29495.8</v>
      </c>
      <c r="EH510">
        <v>29499.6</v>
      </c>
      <c r="EI510">
        <v>35572.9</v>
      </c>
      <c r="EJ510">
        <v>36332.4</v>
      </c>
      <c r="EK510">
        <v>41566</v>
      </c>
      <c r="EL510">
        <v>42036</v>
      </c>
      <c r="EM510">
        <v>1.98535</v>
      </c>
      <c r="EN510">
        <v>1.9371</v>
      </c>
      <c r="EO510">
        <v>0.123039</v>
      </c>
      <c r="EP510">
        <v>0</v>
      </c>
      <c r="EQ510">
        <v>23.0271</v>
      </c>
      <c r="ER510">
        <v>999.9</v>
      </c>
      <c r="ES510">
        <v>42.7</v>
      </c>
      <c r="ET510">
        <v>28.5</v>
      </c>
      <c r="EU510">
        <v>18.2503</v>
      </c>
      <c r="EV510">
        <v>63.2435</v>
      </c>
      <c r="EW510">
        <v>33.2011</v>
      </c>
      <c r="EX510">
        <v>1</v>
      </c>
      <c r="EY510">
        <v>-0.168786</v>
      </c>
      <c r="EZ510">
        <v>2.21264</v>
      </c>
      <c r="FA510">
        <v>20.3719</v>
      </c>
      <c r="FB510">
        <v>5.21789</v>
      </c>
      <c r="FC510">
        <v>12.0099</v>
      </c>
      <c r="FD510">
        <v>4.98975</v>
      </c>
      <c r="FE510">
        <v>3.28848</v>
      </c>
      <c r="FF510">
        <v>9999</v>
      </c>
      <c r="FG510">
        <v>9999</v>
      </c>
      <c r="FH510">
        <v>9999</v>
      </c>
      <c r="FI510">
        <v>268.3</v>
      </c>
      <c r="FJ510">
        <v>1.867</v>
      </c>
      <c r="FK510">
        <v>1.86611</v>
      </c>
      <c r="FL510">
        <v>1.86554</v>
      </c>
      <c r="FM510">
        <v>1.86549</v>
      </c>
      <c r="FN510">
        <v>1.86734</v>
      </c>
      <c r="FO510">
        <v>1.86982</v>
      </c>
      <c r="FP510">
        <v>1.86844</v>
      </c>
      <c r="FQ510">
        <v>1.86996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-2.698</v>
      </c>
      <c r="GF510">
        <v>-0.1359</v>
      </c>
      <c r="GG510">
        <v>-1.924539205026614</v>
      </c>
      <c r="GH510">
        <v>-0.003472570976848066</v>
      </c>
      <c r="GI510">
        <v>7.724417303660118E-07</v>
      </c>
      <c r="GJ510">
        <v>-2.052396271755168E-10</v>
      </c>
      <c r="GK510">
        <v>-0.1837585470287317</v>
      </c>
      <c r="GL510">
        <v>-0.01104087791735834</v>
      </c>
      <c r="GM510">
        <v>0.001110027317673367</v>
      </c>
      <c r="GN510">
        <v>-2.007286811265012E-05</v>
      </c>
      <c r="GO510">
        <v>4</v>
      </c>
      <c r="GP510">
        <v>2317</v>
      </c>
      <c r="GQ510">
        <v>1</v>
      </c>
      <c r="GR510">
        <v>22</v>
      </c>
      <c r="GS510">
        <v>8709.1</v>
      </c>
      <c r="GT510">
        <v>8709.200000000001</v>
      </c>
      <c r="GU510">
        <v>0.605469</v>
      </c>
      <c r="GV510">
        <v>2.23389</v>
      </c>
      <c r="GW510">
        <v>1.39648</v>
      </c>
      <c r="GX510">
        <v>2.33521</v>
      </c>
      <c r="GY510">
        <v>1.49536</v>
      </c>
      <c r="GZ510">
        <v>2.46704</v>
      </c>
      <c r="HA510">
        <v>32.6426</v>
      </c>
      <c r="HB510">
        <v>15.7957</v>
      </c>
      <c r="HC510">
        <v>18</v>
      </c>
      <c r="HD510">
        <v>526.463</v>
      </c>
      <c r="HE510">
        <v>451.635</v>
      </c>
      <c r="HF510">
        <v>20.4246</v>
      </c>
      <c r="HG510">
        <v>25.2852</v>
      </c>
      <c r="HH510">
        <v>30</v>
      </c>
      <c r="HI510">
        <v>25.3172</v>
      </c>
      <c r="HJ510">
        <v>25.2709</v>
      </c>
      <c r="HK510">
        <v>12.0605</v>
      </c>
      <c r="HL510">
        <v>23.5284</v>
      </c>
      <c r="HM510">
        <v>34.4854</v>
      </c>
      <c r="HN510">
        <v>20.3943</v>
      </c>
      <c r="HO510">
        <v>199.398</v>
      </c>
      <c r="HP510">
        <v>14.4127</v>
      </c>
      <c r="HQ510">
        <v>100.893</v>
      </c>
      <c r="HR510">
        <v>100.958</v>
      </c>
    </row>
    <row r="511" spans="1:226">
      <c r="A511">
        <v>495</v>
      </c>
      <c r="B511">
        <v>1664381872.6</v>
      </c>
      <c r="C511">
        <v>5667.599999904633</v>
      </c>
      <c r="D511" t="s">
        <v>1357</v>
      </c>
      <c r="E511" t="s">
        <v>1358</v>
      </c>
      <c r="F511">
        <v>5</v>
      </c>
      <c r="G511" t="s">
        <v>1330</v>
      </c>
      <c r="H511" t="s">
        <v>354</v>
      </c>
      <c r="I511">
        <v>1664381864.814285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218.5303391875661</v>
      </c>
      <c r="AK511">
        <v>221.7474848484848</v>
      </c>
      <c r="AL511">
        <v>-3.125140714561816</v>
      </c>
      <c r="AM511">
        <v>64.69383980156519</v>
      </c>
      <c r="AN511">
        <f>(AP511 - AO511 + BO511*1E3/(8.314*(BQ511+273.15)) * AR511/BN511 * AQ511) * BN511/(100*BB511) * 1000/(1000 - AP511)</f>
        <v>0</v>
      </c>
      <c r="AO511">
        <v>14.27125117804155</v>
      </c>
      <c r="AP511">
        <v>18.28314484848485</v>
      </c>
      <c r="AQ511">
        <v>-1.530983050428751E-05</v>
      </c>
      <c r="AR511">
        <v>103.9322529411866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1664381864.814285</v>
      </c>
      <c r="BH511">
        <v>240.0165714285714</v>
      </c>
      <c r="BI511">
        <v>231.4361785714286</v>
      </c>
      <c r="BJ511">
        <v>18.28894285714286</v>
      </c>
      <c r="BK511">
        <v>14.20341428571428</v>
      </c>
      <c r="BL511">
        <v>242.7412857142858</v>
      </c>
      <c r="BM511">
        <v>18.42485357142857</v>
      </c>
      <c r="BN511">
        <v>500.0621428571428</v>
      </c>
      <c r="BO511">
        <v>91.41251785714287</v>
      </c>
      <c r="BP511">
        <v>0.09997032857142858</v>
      </c>
      <c r="BQ511">
        <v>24.72635357142857</v>
      </c>
      <c r="BR511">
        <v>25.04304285714286</v>
      </c>
      <c r="BS511">
        <v>999.9000000000002</v>
      </c>
      <c r="BT511">
        <v>0</v>
      </c>
      <c r="BU511">
        <v>0</v>
      </c>
      <c r="BV511">
        <v>10001.40428571429</v>
      </c>
      <c r="BW511">
        <v>0</v>
      </c>
      <c r="BX511">
        <v>7.897160000000002</v>
      </c>
      <c r="BY511">
        <v>8.580450357142858</v>
      </c>
      <c r="BZ511">
        <v>244.4881785714286</v>
      </c>
      <c r="CA511">
        <v>234.76975</v>
      </c>
      <c r="CB511">
        <v>4.085533214285713</v>
      </c>
      <c r="CC511">
        <v>231.4361785714286</v>
      </c>
      <c r="CD511">
        <v>14.20341428571428</v>
      </c>
      <c r="CE511">
        <v>1.671837857142857</v>
      </c>
      <c r="CF511">
        <v>1.29837</v>
      </c>
      <c r="CG511">
        <v>14.63739642857143</v>
      </c>
      <c r="CH511">
        <v>10.779875</v>
      </c>
      <c r="CI511">
        <v>1999.989642857143</v>
      </c>
      <c r="CJ511">
        <v>0.9800043214285716</v>
      </c>
      <c r="CK511">
        <v>0.01999598928571428</v>
      </c>
      <c r="CL511">
        <v>0</v>
      </c>
      <c r="CM511">
        <v>781.8258214285713</v>
      </c>
      <c r="CN511">
        <v>5.00097</v>
      </c>
      <c r="CO511">
        <v>15618.09642857143</v>
      </c>
      <c r="CP511">
        <v>16707.51071428571</v>
      </c>
      <c r="CQ511">
        <v>39.94175</v>
      </c>
      <c r="CR511">
        <v>40.03775</v>
      </c>
      <c r="CS511">
        <v>39.8525</v>
      </c>
      <c r="CT511">
        <v>40.07571428571428</v>
      </c>
      <c r="CU511">
        <v>40.25189285714284</v>
      </c>
      <c r="CV511">
        <v>1955.099642857143</v>
      </c>
      <c r="CW511">
        <v>39.89000000000001</v>
      </c>
      <c r="CX511">
        <v>0</v>
      </c>
      <c r="CY511">
        <v>1664381876.8</v>
      </c>
      <c r="CZ511">
        <v>0</v>
      </c>
      <c r="DA511">
        <v>0</v>
      </c>
      <c r="DB511" t="s">
        <v>356</v>
      </c>
      <c r="DC511">
        <v>1663859321.1</v>
      </c>
      <c r="DD511">
        <v>1663859315.6</v>
      </c>
      <c r="DE511">
        <v>0</v>
      </c>
      <c r="DF511">
        <v>0.196</v>
      </c>
      <c r="DG511">
        <v>-0.001</v>
      </c>
      <c r="DH511">
        <v>-5.941</v>
      </c>
      <c r="DI511">
        <v>-0.174</v>
      </c>
      <c r="DJ511">
        <v>1500</v>
      </c>
      <c r="DK511">
        <v>17</v>
      </c>
      <c r="DL511">
        <v>0.13</v>
      </c>
      <c r="DM511">
        <v>0.04</v>
      </c>
      <c r="DN511">
        <v>7.978250749999999</v>
      </c>
      <c r="DO511">
        <v>14.79654225140711</v>
      </c>
      <c r="DP511">
        <v>1.423691632960571</v>
      </c>
      <c r="DQ511">
        <v>0</v>
      </c>
      <c r="DR511">
        <v>4.122993249999999</v>
      </c>
      <c r="DS511">
        <v>-0.8815338461538635</v>
      </c>
      <c r="DT511">
        <v>0.08497678084004773</v>
      </c>
      <c r="DU511">
        <v>0</v>
      </c>
      <c r="DV511">
        <v>0</v>
      </c>
      <c r="DW511">
        <v>2</v>
      </c>
      <c r="DX511" t="s">
        <v>357</v>
      </c>
      <c r="DY511">
        <v>2.9848</v>
      </c>
      <c r="DZ511">
        <v>2.71566</v>
      </c>
      <c r="EA511">
        <v>0.0561394</v>
      </c>
      <c r="EB511">
        <v>0.0526373</v>
      </c>
      <c r="EC511">
        <v>0.0900686</v>
      </c>
      <c r="ED511">
        <v>0.07401389999999999</v>
      </c>
      <c r="EE511">
        <v>29962.9</v>
      </c>
      <c r="EF511">
        <v>30223.9</v>
      </c>
      <c r="EG511">
        <v>29496.2</v>
      </c>
      <c r="EH511">
        <v>29499.5</v>
      </c>
      <c r="EI511">
        <v>35574.3</v>
      </c>
      <c r="EJ511">
        <v>36322.3</v>
      </c>
      <c r="EK511">
        <v>41566.9</v>
      </c>
      <c r="EL511">
        <v>42036.1</v>
      </c>
      <c r="EM511">
        <v>1.9852</v>
      </c>
      <c r="EN511">
        <v>1.9372</v>
      </c>
      <c r="EO511">
        <v>0.124212</v>
      </c>
      <c r="EP511">
        <v>0</v>
      </c>
      <c r="EQ511">
        <v>23.0141</v>
      </c>
      <c r="ER511">
        <v>999.9</v>
      </c>
      <c r="ES511">
        <v>42.7</v>
      </c>
      <c r="ET511">
        <v>28.5</v>
      </c>
      <c r="EU511">
        <v>18.2512</v>
      </c>
      <c r="EV511">
        <v>62.9535</v>
      </c>
      <c r="EW511">
        <v>33.4255</v>
      </c>
      <c r="EX511">
        <v>1</v>
      </c>
      <c r="EY511">
        <v>-0.168847</v>
      </c>
      <c r="EZ511">
        <v>2.23014</v>
      </c>
      <c r="FA511">
        <v>20.3716</v>
      </c>
      <c r="FB511">
        <v>5.21819</v>
      </c>
      <c r="FC511">
        <v>12.0099</v>
      </c>
      <c r="FD511">
        <v>4.9897</v>
      </c>
      <c r="FE511">
        <v>3.2884</v>
      </c>
      <c r="FF511">
        <v>9999</v>
      </c>
      <c r="FG511">
        <v>9999</v>
      </c>
      <c r="FH511">
        <v>9999</v>
      </c>
      <c r="FI511">
        <v>268.3</v>
      </c>
      <c r="FJ511">
        <v>1.86701</v>
      </c>
      <c r="FK511">
        <v>1.86609</v>
      </c>
      <c r="FL511">
        <v>1.86554</v>
      </c>
      <c r="FM511">
        <v>1.8655</v>
      </c>
      <c r="FN511">
        <v>1.86735</v>
      </c>
      <c r="FO511">
        <v>1.86981</v>
      </c>
      <c r="FP511">
        <v>1.86845</v>
      </c>
      <c r="FQ511">
        <v>1.86995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-2.649</v>
      </c>
      <c r="GF511">
        <v>-0.136</v>
      </c>
      <c r="GG511">
        <v>-1.924539205026614</v>
      </c>
      <c r="GH511">
        <v>-0.003472570976848066</v>
      </c>
      <c r="GI511">
        <v>7.724417303660118E-07</v>
      </c>
      <c r="GJ511">
        <v>-2.052396271755168E-10</v>
      </c>
      <c r="GK511">
        <v>-0.1837585470287317</v>
      </c>
      <c r="GL511">
        <v>-0.01104087791735834</v>
      </c>
      <c r="GM511">
        <v>0.001110027317673367</v>
      </c>
      <c r="GN511">
        <v>-2.007286811265012E-05</v>
      </c>
      <c r="GO511">
        <v>4</v>
      </c>
      <c r="GP511">
        <v>2317</v>
      </c>
      <c r="GQ511">
        <v>1</v>
      </c>
      <c r="GR511">
        <v>22</v>
      </c>
      <c r="GS511">
        <v>8709.200000000001</v>
      </c>
      <c r="GT511">
        <v>8709.299999999999</v>
      </c>
      <c r="GU511">
        <v>0.571289</v>
      </c>
      <c r="GV511">
        <v>2.24121</v>
      </c>
      <c r="GW511">
        <v>1.39648</v>
      </c>
      <c r="GX511">
        <v>2.33398</v>
      </c>
      <c r="GY511">
        <v>1.49536</v>
      </c>
      <c r="GZ511">
        <v>2.45605</v>
      </c>
      <c r="HA511">
        <v>32.6426</v>
      </c>
      <c r="HB511">
        <v>15.7957</v>
      </c>
      <c r="HC511">
        <v>18</v>
      </c>
      <c r="HD511">
        <v>526.364</v>
      </c>
      <c r="HE511">
        <v>451.686</v>
      </c>
      <c r="HF511">
        <v>20.3852</v>
      </c>
      <c r="HG511">
        <v>25.2852</v>
      </c>
      <c r="HH511">
        <v>30</v>
      </c>
      <c r="HI511">
        <v>25.3172</v>
      </c>
      <c r="HJ511">
        <v>25.2697</v>
      </c>
      <c r="HK511">
        <v>11.3151</v>
      </c>
      <c r="HL511">
        <v>22.9352</v>
      </c>
      <c r="HM511">
        <v>34.4854</v>
      </c>
      <c r="HN511">
        <v>20.3441</v>
      </c>
      <c r="HO511">
        <v>179.364</v>
      </c>
      <c r="HP511">
        <v>14.4931</v>
      </c>
      <c r="HQ511">
        <v>100.895</v>
      </c>
      <c r="HR511">
        <v>100.958</v>
      </c>
    </row>
    <row r="512" spans="1:226">
      <c r="A512">
        <v>496</v>
      </c>
      <c r="B512">
        <v>1664381877.6</v>
      </c>
      <c r="C512">
        <v>5672.599999904633</v>
      </c>
      <c r="D512" t="s">
        <v>1359</v>
      </c>
      <c r="E512" t="s">
        <v>1360</v>
      </c>
      <c r="F512">
        <v>5</v>
      </c>
      <c r="G512" t="s">
        <v>1330</v>
      </c>
      <c r="H512" t="s">
        <v>354</v>
      </c>
      <c r="I512">
        <v>1664381870.1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201.6712652316424</v>
      </c>
      <c r="AK512">
        <v>206.1182181818182</v>
      </c>
      <c r="AL512">
        <v>-3.116516439750276</v>
      </c>
      <c r="AM512">
        <v>64.69383980156519</v>
      </c>
      <c r="AN512">
        <f>(AP512 - AO512 + BO512*1E3/(8.314*(BQ512+273.15)) * AR512/BN512 * AQ512) * BN512/(100*BB512) * 1000/(1000 - AP512)</f>
        <v>0</v>
      </c>
      <c r="AO512">
        <v>14.34941921833254</v>
      </c>
      <c r="AP512">
        <v>18.28055696969696</v>
      </c>
      <c r="AQ512">
        <v>-1.216014852160744E-05</v>
      </c>
      <c r="AR512">
        <v>103.9322529411866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1664381870.1</v>
      </c>
      <c r="BH512">
        <v>223.8203703703704</v>
      </c>
      <c r="BI512">
        <v>213.9162222222222</v>
      </c>
      <c r="BJ512">
        <v>18.28525925925926</v>
      </c>
      <c r="BK512">
        <v>14.27774444444444</v>
      </c>
      <c r="BL512">
        <v>226.4941111111111</v>
      </c>
      <c r="BM512">
        <v>18.42120370370371</v>
      </c>
      <c r="BN512">
        <v>500.0545925925927</v>
      </c>
      <c r="BO512">
        <v>91.4091074074074</v>
      </c>
      <c r="BP512">
        <v>0.09997294814814815</v>
      </c>
      <c r="BQ512">
        <v>24.70047037037037</v>
      </c>
      <c r="BR512">
        <v>25.04456666666666</v>
      </c>
      <c r="BS512">
        <v>999.9000000000001</v>
      </c>
      <c r="BT512">
        <v>0</v>
      </c>
      <c r="BU512">
        <v>0</v>
      </c>
      <c r="BV512">
        <v>10006.0137037037</v>
      </c>
      <c r="BW512">
        <v>0</v>
      </c>
      <c r="BX512">
        <v>7.900230370370371</v>
      </c>
      <c r="BY512">
        <v>9.904265185185185</v>
      </c>
      <c r="BZ512">
        <v>227.9894074074074</v>
      </c>
      <c r="CA512">
        <v>217.0137407407408</v>
      </c>
      <c r="CB512">
        <v>4.007524444444445</v>
      </c>
      <c r="CC512">
        <v>213.9162222222222</v>
      </c>
      <c r="CD512">
        <v>14.27774444444444</v>
      </c>
      <c r="CE512">
        <v>1.671438888888889</v>
      </c>
      <c r="CF512">
        <v>1.305115925925926</v>
      </c>
      <c r="CG512">
        <v>14.63369629629629</v>
      </c>
      <c r="CH512">
        <v>10.85775925925926</v>
      </c>
      <c r="CI512">
        <v>1999.991851851852</v>
      </c>
      <c r="CJ512">
        <v>0.9800040000000001</v>
      </c>
      <c r="CK512">
        <v>0.0199963</v>
      </c>
      <c r="CL512">
        <v>0</v>
      </c>
      <c r="CM512">
        <v>780.358148148148</v>
      </c>
      <c r="CN512">
        <v>5.00097</v>
      </c>
      <c r="CO512">
        <v>15588.07037037037</v>
      </c>
      <c r="CP512">
        <v>16707.52592592593</v>
      </c>
      <c r="CQ512">
        <v>39.90025925925926</v>
      </c>
      <c r="CR512">
        <v>39.99751851851852</v>
      </c>
      <c r="CS512">
        <v>39.83066666666667</v>
      </c>
      <c r="CT512">
        <v>40.00433333333334</v>
      </c>
      <c r="CU512">
        <v>40.2011111111111</v>
      </c>
      <c r="CV512">
        <v>1955.101851851852</v>
      </c>
      <c r="CW512">
        <v>39.89000000000001</v>
      </c>
      <c r="CX512">
        <v>0</v>
      </c>
      <c r="CY512">
        <v>1664381881.6</v>
      </c>
      <c r="CZ512">
        <v>0</v>
      </c>
      <c r="DA512">
        <v>0</v>
      </c>
      <c r="DB512" t="s">
        <v>356</v>
      </c>
      <c r="DC512">
        <v>1663859321.1</v>
      </c>
      <c r="DD512">
        <v>1663859315.6</v>
      </c>
      <c r="DE512">
        <v>0</v>
      </c>
      <c r="DF512">
        <v>0.196</v>
      </c>
      <c r="DG512">
        <v>-0.001</v>
      </c>
      <c r="DH512">
        <v>-5.941</v>
      </c>
      <c r="DI512">
        <v>-0.174</v>
      </c>
      <c r="DJ512">
        <v>1500</v>
      </c>
      <c r="DK512">
        <v>17</v>
      </c>
      <c r="DL512">
        <v>0.13</v>
      </c>
      <c r="DM512">
        <v>0.04</v>
      </c>
      <c r="DN512">
        <v>8.968587250000001</v>
      </c>
      <c r="DO512">
        <v>14.99435628517823</v>
      </c>
      <c r="DP512">
        <v>1.442643818213608</v>
      </c>
      <c r="DQ512">
        <v>0</v>
      </c>
      <c r="DR512">
        <v>4.06220025</v>
      </c>
      <c r="DS512">
        <v>-0.8681300938086373</v>
      </c>
      <c r="DT512">
        <v>0.08363120543455954</v>
      </c>
      <c r="DU512">
        <v>0</v>
      </c>
      <c r="DV512">
        <v>0</v>
      </c>
      <c r="DW512">
        <v>2</v>
      </c>
      <c r="DX512" t="s">
        <v>357</v>
      </c>
      <c r="DY512">
        <v>2.9848</v>
      </c>
      <c r="DZ512">
        <v>2.71579</v>
      </c>
      <c r="EA512">
        <v>0.0526426</v>
      </c>
      <c r="EB512">
        <v>0.0488426</v>
      </c>
      <c r="EC512">
        <v>0.0900595</v>
      </c>
      <c r="ED512">
        <v>0.0743347</v>
      </c>
      <c r="EE512">
        <v>30074.3</v>
      </c>
      <c r="EF512">
        <v>30345.1</v>
      </c>
      <c r="EG512">
        <v>29496.6</v>
      </c>
      <c r="EH512">
        <v>29499.6</v>
      </c>
      <c r="EI512">
        <v>35575</v>
      </c>
      <c r="EJ512">
        <v>36309.6</v>
      </c>
      <c r="EK512">
        <v>41567.3</v>
      </c>
      <c r="EL512">
        <v>42036.2</v>
      </c>
      <c r="EM512">
        <v>1.98525</v>
      </c>
      <c r="EN512">
        <v>1.9374</v>
      </c>
      <c r="EO512">
        <v>0.12375</v>
      </c>
      <c r="EP512">
        <v>0</v>
      </c>
      <c r="EQ512">
        <v>23.0005</v>
      </c>
      <c r="ER512">
        <v>999.9</v>
      </c>
      <c r="ES512">
        <v>42.7</v>
      </c>
      <c r="ET512">
        <v>28.5</v>
      </c>
      <c r="EU512">
        <v>18.252</v>
      </c>
      <c r="EV512">
        <v>62.5735</v>
      </c>
      <c r="EW512">
        <v>33.4255</v>
      </c>
      <c r="EX512">
        <v>1</v>
      </c>
      <c r="EY512">
        <v>-0.168831</v>
      </c>
      <c r="EZ512">
        <v>2.28154</v>
      </c>
      <c r="FA512">
        <v>20.3706</v>
      </c>
      <c r="FB512">
        <v>5.21894</v>
      </c>
      <c r="FC512">
        <v>12.0099</v>
      </c>
      <c r="FD512">
        <v>4.98975</v>
      </c>
      <c r="FE512">
        <v>3.28865</v>
      </c>
      <c r="FF512">
        <v>9999</v>
      </c>
      <c r="FG512">
        <v>9999</v>
      </c>
      <c r="FH512">
        <v>9999</v>
      </c>
      <c r="FI512">
        <v>268.3</v>
      </c>
      <c r="FJ512">
        <v>1.86701</v>
      </c>
      <c r="FK512">
        <v>1.86606</v>
      </c>
      <c r="FL512">
        <v>1.86554</v>
      </c>
      <c r="FM512">
        <v>1.86551</v>
      </c>
      <c r="FN512">
        <v>1.86734</v>
      </c>
      <c r="FO512">
        <v>1.86981</v>
      </c>
      <c r="FP512">
        <v>1.86845</v>
      </c>
      <c r="FQ512">
        <v>1.86995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-2.6</v>
      </c>
      <c r="GF512">
        <v>-0.136</v>
      </c>
      <c r="GG512">
        <v>-1.924539205026614</v>
      </c>
      <c r="GH512">
        <v>-0.003472570976848066</v>
      </c>
      <c r="GI512">
        <v>7.724417303660118E-07</v>
      </c>
      <c r="GJ512">
        <v>-2.052396271755168E-10</v>
      </c>
      <c r="GK512">
        <v>-0.1837585470287317</v>
      </c>
      <c r="GL512">
        <v>-0.01104087791735834</v>
      </c>
      <c r="GM512">
        <v>0.001110027317673367</v>
      </c>
      <c r="GN512">
        <v>-2.007286811265012E-05</v>
      </c>
      <c r="GO512">
        <v>4</v>
      </c>
      <c r="GP512">
        <v>2317</v>
      </c>
      <c r="GQ512">
        <v>1</v>
      </c>
      <c r="GR512">
        <v>22</v>
      </c>
      <c r="GS512">
        <v>8709.299999999999</v>
      </c>
      <c r="GT512">
        <v>8709.4</v>
      </c>
      <c r="GU512">
        <v>0.533447</v>
      </c>
      <c r="GV512">
        <v>2.24976</v>
      </c>
      <c r="GW512">
        <v>1.39648</v>
      </c>
      <c r="GX512">
        <v>2.33521</v>
      </c>
      <c r="GY512">
        <v>1.49536</v>
      </c>
      <c r="GZ512">
        <v>2.38037</v>
      </c>
      <c r="HA512">
        <v>32.6426</v>
      </c>
      <c r="HB512">
        <v>15.7869</v>
      </c>
      <c r="HC512">
        <v>18</v>
      </c>
      <c r="HD512">
        <v>526.377</v>
      </c>
      <c r="HE512">
        <v>451.793</v>
      </c>
      <c r="HF512">
        <v>20.3417</v>
      </c>
      <c r="HG512">
        <v>25.2852</v>
      </c>
      <c r="HH512">
        <v>30</v>
      </c>
      <c r="HI512">
        <v>25.315</v>
      </c>
      <c r="HJ512">
        <v>25.2677</v>
      </c>
      <c r="HK512">
        <v>10.6237</v>
      </c>
      <c r="HL512">
        <v>22.3289</v>
      </c>
      <c r="HM512">
        <v>34.4854</v>
      </c>
      <c r="HN512">
        <v>20.2984</v>
      </c>
      <c r="HO512">
        <v>166.005</v>
      </c>
      <c r="HP512">
        <v>14.5754</v>
      </c>
      <c r="HQ512">
        <v>100.896</v>
      </c>
      <c r="HR512">
        <v>100.958</v>
      </c>
    </row>
    <row r="513" spans="1:226">
      <c r="A513">
        <v>497</v>
      </c>
      <c r="B513">
        <v>1664381882.6</v>
      </c>
      <c r="C513">
        <v>5677.599999904633</v>
      </c>
      <c r="D513" t="s">
        <v>1361</v>
      </c>
      <c r="E513" t="s">
        <v>1362</v>
      </c>
      <c r="F513">
        <v>5</v>
      </c>
      <c r="G513" t="s">
        <v>1330</v>
      </c>
      <c r="H513" t="s">
        <v>354</v>
      </c>
      <c r="I513">
        <v>1664381874.814285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184.8837958100241</v>
      </c>
      <c r="AK513">
        <v>190.4706424242424</v>
      </c>
      <c r="AL513">
        <v>-3.127884467915411</v>
      </c>
      <c r="AM513">
        <v>64.69383980156519</v>
      </c>
      <c r="AN513">
        <f>(AP513 - AO513 + BO513*1E3/(8.314*(BQ513+273.15)) * AR513/BN513 * AQ513) * BN513/(100*BB513) * 1000/(1000 - AP513)</f>
        <v>0</v>
      </c>
      <c r="AO513">
        <v>14.43164972284103</v>
      </c>
      <c r="AP513">
        <v>18.28056848484848</v>
      </c>
      <c r="AQ513">
        <v>1.947508988514575E-06</v>
      </c>
      <c r="AR513">
        <v>103.9322529411866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1664381874.814285</v>
      </c>
      <c r="BH513">
        <v>209.3552857142858</v>
      </c>
      <c r="BI513">
        <v>198.2763214285714</v>
      </c>
      <c r="BJ513">
        <v>18.28261785714286</v>
      </c>
      <c r="BK513">
        <v>14.34844642857143</v>
      </c>
      <c r="BL513">
        <v>211.9831428571429</v>
      </c>
      <c r="BM513">
        <v>18.41858571428571</v>
      </c>
      <c r="BN513">
        <v>500.0646428571428</v>
      </c>
      <c r="BO513">
        <v>91.40662142857141</v>
      </c>
      <c r="BP513">
        <v>0.099966525</v>
      </c>
      <c r="BQ513">
        <v>24.67892857142857</v>
      </c>
      <c r="BR513">
        <v>25.04318928571428</v>
      </c>
      <c r="BS513">
        <v>999.9000000000002</v>
      </c>
      <c r="BT513">
        <v>0</v>
      </c>
      <c r="BU513">
        <v>0</v>
      </c>
      <c r="BV513">
        <v>10006.84642857143</v>
      </c>
      <c r="BW513">
        <v>0</v>
      </c>
      <c r="BX513">
        <v>7.900672500000002</v>
      </c>
      <c r="BY513">
        <v>11.07912785714286</v>
      </c>
      <c r="BZ513">
        <v>213.2543214285714</v>
      </c>
      <c r="CA513">
        <v>201.1615714285714</v>
      </c>
      <c r="CB513">
        <v>3.934174999999999</v>
      </c>
      <c r="CC513">
        <v>198.2763214285714</v>
      </c>
      <c r="CD513">
        <v>14.34844642857143</v>
      </c>
      <c r="CE513">
        <v>1.671151428571429</v>
      </c>
      <c r="CF513">
        <v>1.311542857142857</v>
      </c>
      <c r="CG513">
        <v>14.63103214285714</v>
      </c>
      <c r="CH513">
        <v>10.93161785714286</v>
      </c>
      <c r="CI513">
        <v>2000.000357142857</v>
      </c>
      <c r="CJ513">
        <v>0.9800037857142858</v>
      </c>
      <c r="CK513">
        <v>0.01999651428571429</v>
      </c>
      <c r="CL513">
        <v>0</v>
      </c>
      <c r="CM513">
        <v>779.5280714285713</v>
      </c>
      <c r="CN513">
        <v>5.00097</v>
      </c>
      <c r="CO513">
        <v>15569.40714285714</v>
      </c>
      <c r="CP513">
        <v>16707.59642857143</v>
      </c>
      <c r="CQ513">
        <v>39.86139285714285</v>
      </c>
      <c r="CR513">
        <v>39.96849999999999</v>
      </c>
      <c r="CS513">
        <v>39.79649999999999</v>
      </c>
      <c r="CT513">
        <v>39.94178571428571</v>
      </c>
      <c r="CU513">
        <v>40.16267857142856</v>
      </c>
      <c r="CV513">
        <v>1955.110357142857</v>
      </c>
      <c r="CW513">
        <v>39.89000000000001</v>
      </c>
      <c r="CX513">
        <v>0</v>
      </c>
      <c r="CY513">
        <v>1664381887</v>
      </c>
      <c r="CZ513">
        <v>0</v>
      </c>
      <c r="DA513">
        <v>0</v>
      </c>
      <c r="DB513" t="s">
        <v>356</v>
      </c>
      <c r="DC513">
        <v>1663859321.1</v>
      </c>
      <c r="DD513">
        <v>1663859315.6</v>
      </c>
      <c r="DE513">
        <v>0</v>
      </c>
      <c r="DF513">
        <v>0.196</v>
      </c>
      <c r="DG513">
        <v>-0.001</v>
      </c>
      <c r="DH513">
        <v>-5.941</v>
      </c>
      <c r="DI513">
        <v>-0.174</v>
      </c>
      <c r="DJ513">
        <v>1500</v>
      </c>
      <c r="DK513">
        <v>17</v>
      </c>
      <c r="DL513">
        <v>0.13</v>
      </c>
      <c r="DM513">
        <v>0.04</v>
      </c>
      <c r="DN513">
        <v>10.27455170731707</v>
      </c>
      <c r="DO513">
        <v>15.00319212543554</v>
      </c>
      <c r="DP513">
        <v>1.47952390428995</v>
      </c>
      <c r="DQ513">
        <v>0</v>
      </c>
      <c r="DR513">
        <v>3.983115853658536</v>
      </c>
      <c r="DS513">
        <v>-0.9362418815331036</v>
      </c>
      <c r="DT513">
        <v>0.09240687736985206</v>
      </c>
      <c r="DU513">
        <v>0</v>
      </c>
      <c r="DV513">
        <v>0</v>
      </c>
      <c r="DW513">
        <v>2</v>
      </c>
      <c r="DX513" t="s">
        <v>357</v>
      </c>
      <c r="DY513">
        <v>2.98475</v>
      </c>
      <c r="DZ513">
        <v>2.71572</v>
      </c>
      <c r="EA513">
        <v>0.0490517</v>
      </c>
      <c r="EB513">
        <v>0.0449356</v>
      </c>
      <c r="EC513">
        <v>0.0900557</v>
      </c>
      <c r="ED513">
        <v>0.0746247</v>
      </c>
      <c r="EE513">
        <v>30187.9</v>
      </c>
      <c r="EF513">
        <v>30469.9</v>
      </c>
      <c r="EG513">
        <v>29496.2</v>
      </c>
      <c r="EH513">
        <v>29499.8</v>
      </c>
      <c r="EI513">
        <v>35574.8</v>
      </c>
      <c r="EJ513">
        <v>36298</v>
      </c>
      <c r="EK513">
        <v>41566.9</v>
      </c>
      <c r="EL513">
        <v>42036.2</v>
      </c>
      <c r="EM513">
        <v>1.985</v>
      </c>
      <c r="EN513">
        <v>1.93738</v>
      </c>
      <c r="EO513">
        <v>0.123903</v>
      </c>
      <c r="EP513">
        <v>0</v>
      </c>
      <c r="EQ513">
        <v>22.9871</v>
      </c>
      <c r="ER513">
        <v>999.9</v>
      </c>
      <c r="ES513">
        <v>42.7</v>
      </c>
      <c r="ET513">
        <v>28.5</v>
      </c>
      <c r="EU513">
        <v>18.2506</v>
      </c>
      <c r="EV513">
        <v>63.2735</v>
      </c>
      <c r="EW513">
        <v>33.4495</v>
      </c>
      <c r="EX513">
        <v>1</v>
      </c>
      <c r="EY513">
        <v>-0.168836</v>
      </c>
      <c r="EZ513">
        <v>2.29853</v>
      </c>
      <c r="FA513">
        <v>20.3704</v>
      </c>
      <c r="FB513">
        <v>5.21909</v>
      </c>
      <c r="FC513">
        <v>12.0099</v>
      </c>
      <c r="FD513">
        <v>4.9899</v>
      </c>
      <c r="FE513">
        <v>3.28865</v>
      </c>
      <c r="FF513">
        <v>9999</v>
      </c>
      <c r="FG513">
        <v>9999</v>
      </c>
      <c r="FH513">
        <v>9999</v>
      </c>
      <c r="FI513">
        <v>268.3</v>
      </c>
      <c r="FJ513">
        <v>1.86701</v>
      </c>
      <c r="FK513">
        <v>1.86609</v>
      </c>
      <c r="FL513">
        <v>1.86554</v>
      </c>
      <c r="FM513">
        <v>1.8655</v>
      </c>
      <c r="FN513">
        <v>1.86734</v>
      </c>
      <c r="FO513">
        <v>1.86981</v>
      </c>
      <c r="FP513">
        <v>1.86845</v>
      </c>
      <c r="FQ513">
        <v>1.86996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-2.552</v>
      </c>
      <c r="GF513">
        <v>-0.136</v>
      </c>
      <c r="GG513">
        <v>-1.924539205026614</v>
      </c>
      <c r="GH513">
        <v>-0.003472570976848066</v>
      </c>
      <c r="GI513">
        <v>7.724417303660118E-07</v>
      </c>
      <c r="GJ513">
        <v>-2.052396271755168E-10</v>
      </c>
      <c r="GK513">
        <v>-0.1837585470287317</v>
      </c>
      <c r="GL513">
        <v>-0.01104087791735834</v>
      </c>
      <c r="GM513">
        <v>0.001110027317673367</v>
      </c>
      <c r="GN513">
        <v>-2.007286811265012E-05</v>
      </c>
      <c r="GO513">
        <v>4</v>
      </c>
      <c r="GP513">
        <v>2317</v>
      </c>
      <c r="GQ513">
        <v>1</v>
      </c>
      <c r="GR513">
        <v>22</v>
      </c>
      <c r="GS513">
        <v>8709.4</v>
      </c>
      <c r="GT513">
        <v>8709.5</v>
      </c>
      <c r="GU513">
        <v>0.499268</v>
      </c>
      <c r="GV513">
        <v>2.25464</v>
      </c>
      <c r="GW513">
        <v>1.39771</v>
      </c>
      <c r="GX513">
        <v>2.33521</v>
      </c>
      <c r="GY513">
        <v>1.49536</v>
      </c>
      <c r="GZ513">
        <v>2.37183</v>
      </c>
      <c r="HA513">
        <v>32.6426</v>
      </c>
      <c r="HB513">
        <v>15.7869</v>
      </c>
      <c r="HC513">
        <v>18</v>
      </c>
      <c r="HD513">
        <v>526.204</v>
      </c>
      <c r="HE513">
        <v>451.774</v>
      </c>
      <c r="HF513">
        <v>20.2921</v>
      </c>
      <c r="HG513">
        <v>25.2852</v>
      </c>
      <c r="HH513">
        <v>30</v>
      </c>
      <c r="HI513">
        <v>25.314</v>
      </c>
      <c r="HJ513">
        <v>25.2672</v>
      </c>
      <c r="HK513">
        <v>9.8668</v>
      </c>
      <c r="HL513">
        <v>21.7256</v>
      </c>
      <c r="HM513">
        <v>34.4854</v>
      </c>
      <c r="HN513">
        <v>20.2642</v>
      </c>
      <c r="HO513">
        <v>145.971</v>
      </c>
      <c r="HP513">
        <v>14.6535</v>
      </c>
      <c r="HQ513">
        <v>100.895</v>
      </c>
      <c r="HR513">
        <v>100.958</v>
      </c>
    </row>
    <row r="514" spans="1:226">
      <c r="A514">
        <v>498</v>
      </c>
      <c r="B514">
        <v>1664381887.6</v>
      </c>
      <c r="C514">
        <v>5682.599999904633</v>
      </c>
      <c r="D514" t="s">
        <v>1363</v>
      </c>
      <c r="E514" t="s">
        <v>1364</v>
      </c>
      <c r="F514">
        <v>5</v>
      </c>
      <c r="G514" t="s">
        <v>1330</v>
      </c>
      <c r="H514" t="s">
        <v>354</v>
      </c>
      <c r="I514">
        <v>1664381880.1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168.1094450880986</v>
      </c>
      <c r="AK514">
        <v>174.8033696969697</v>
      </c>
      <c r="AL514">
        <v>-3.123666242809647</v>
      </c>
      <c r="AM514">
        <v>64.69383980156519</v>
      </c>
      <c r="AN514">
        <f>(AP514 - AO514 + BO514*1E3/(8.314*(BQ514+273.15)) * AR514/BN514 * AQ514) * BN514/(100*BB514) * 1000/(1000 - AP514)</f>
        <v>0</v>
      </c>
      <c r="AO514">
        <v>14.51737567662399</v>
      </c>
      <c r="AP514">
        <v>18.28406545454545</v>
      </c>
      <c r="AQ514">
        <v>1.608629825685572E-05</v>
      </c>
      <c r="AR514">
        <v>103.9322529411866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1664381880.1</v>
      </c>
      <c r="BH514">
        <v>193.1129259259259</v>
      </c>
      <c r="BI514">
        <v>180.7493333333333</v>
      </c>
      <c r="BJ514">
        <v>18.28113703703704</v>
      </c>
      <c r="BK514">
        <v>14.43348888888889</v>
      </c>
      <c r="BL514">
        <v>195.689</v>
      </c>
      <c r="BM514">
        <v>18.41711851851852</v>
      </c>
      <c r="BN514">
        <v>500.0605185185185</v>
      </c>
      <c r="BO514">
        <v>91.40389259259261</v>
      </c>
      <c r="BP514">
        <v>0.09999711111111111</v>
      </c>
      <c r="BQ514">
        <v>24.65334814814815</v>
      </c>
      <c r="BR514">
        <v>25.03437037037038</v>
      </c>
      <c r="BS514">
        <v>999.9000000000001</v>
      </c>
      <c r="BT514">
        <v>0</v>
      </c>
      <c r="BU514">
        <v>0</v>
      </c>
      <c r="BV514">
        <v>9995.94037037037</v>
      </c>
      <c r="BW514">
        <v>0</v>
      </c>
      <c r="BX514">
        <v>7.904861851851852</v>
      </c>
      <c r="BY514">
        <v>12.36376666666667</v>
      </c>
      <c r="BZ514">
        <v>196.7091111111111</v>
      </c>
      <c r="CA514">
        <v>183.3952592592593</v>
      </c>
      <c r="CB514">
        <v>3.847651851851852</v>
      </c>
      <c r="CC514">
        <v>180.7493333333333</v>
      </c>
      <c r="CD514">
        <v>14.43348888888889</v>
      </c>
      <c r="CE514">
        <v>1.670967037037037</v>
      </c>
      <c r="CF514">
        <v>1.319276666666667</v>
      </c>
      <c r="CG514">
        <v>14.62931851851852</v>
      </c>
      <c r="CH514">
        <v>11.02010740740741</v>
      </c>
      <c r="CI514">
        <v>2000.01037037037</v>
      </c>
      <c r="CJ514">
        <v>0.9800032222222222</v>
      </c>
      <c r="CK514">
        <v>0.01999707777777778</v>
      </c>
      <c r="CL514">
        <v>0</v>
      </c>
      <c r="CM514">
        <v>778.9419999999999</v>
      </c>
      <c r="CN514">
        <v>5.00097</v>
      </c>
      <c r="CO514">
        <v>15555.19259259259</v>
      </c>
      <c r="CP514">
        <v>16707.67037037037</v>
      </c>
      <c r="CQ514">
        <v>39.82151851851852</v>
      </c>
      <c r="CR514">
        <v>39.93485185185185</v>
      </c>
      <c r="CS514">
        <v>39.77525925925926</v>
      </c>
      <c r="CT514">
        <v>39.87466666666666</v>
      </c>
      <c r="CU514">
        <v>40.13177777777778</v>
      </c>
      <c r="CV514">
        <v>1955.118518518518</v>
      </c>
      <c r="CW514">
        <v>39.89111111111112</v>
      </c>
      <c r="CX514">
        <v>0</v>
      </c>
      <c r="CY514">
        <v>1664381891.8</v>
      </c>
      <c r="CZ514">
        <v>0</v>
      </c>
      <c r="DA514">
        <v>0</v>
      </c>
      <c r="DB514" t="s">
        <v>356</v>
      </c>
      <c r="DC514">
        <v>1663859321.1</v>
      </c>
      <c r="DD514">
        <v>1663859315.6</v>
      </c>
      <c r="DE514">
        <v>0</v>
      </c>
      <c r="DF514">
        <v>0.196</v>
      </c>
      <c r="DG514">
        <v>-0.001</v>
      </c>
      <c r="DH514">
        <v>-5.941</v>
      </c>
      <c r="DI514">
        <v>-0.174</v>
      </c>
      <c r="DJ514">
        <v>1500</v>
      </c>
      <c r="DK514">
        <v>17</v>
      </c>
      <c r="DL514">
        <v>0.13</v>
      </c>
      <c r="DM514">
        <v>0.04</v>
      </c>
      <c r="DN514">
        <v>11.50185146341463</v>
      </c>
      <c r="DO514">
        <v>14.7069706620209</v>
      </c>
      <c r="DP514">
        <v>1.450635151004403</v>
      </c>
      <c r="DQ514">
        <v>0</v>
      </c>
      <c r="DR514">
        <v>3.904139268292683</v>
      </c>
      <c r="DS514">
        <v>-0.9737420905923295</v>
      </c>
      <c r="DT514">
        <v>0.09607723200228396</v>
      </c>
      <c r="DU514">
        <v>0</v>
      </c>
      <c r="DV514">
        <v>0</v>
      </c>
      <c r="DW514">
        <v>2</v>
      </c>
      <c r="DX514" t="s">
        <v>357</v>
      </c>
      <c r="DY514">
        <v>2.98448</v>
      </c>
      <c r="DZ514">
        <v>2.71534</v>
      </c>
      <c r="EA514">
        <v>0.0453895</v>
      </c>
      <c r="EB514">
        <v>0.0409526</v>
      </c>
      <c r="EC514">
        <v>0.09006790000000001</v>
      </c>
      <c r="ED514">
        <v>0.07490719999999999</v>
      </c>
      <c r="EE514">
        <v>30303.9</v>
      </c>
      <c r="EF514">
        <v>30597</v>
      </c>
      <c r="EG514">
        <v>29496</v>
      </c>
      <c r="EH514">
        <v>29499.8</v>
      </c>
      <c r="EI514">
        <v>35573.7</v>
      </c>
      <c r="EJ514">
        <v>36286.7</v>
      </c>
      <c r="EK514">
        <v>41566.4</v>
      </c>
      <c r="EL514">
        <v>42036.2</v>
      </c>
      <c r="EM514">
        <v>1.98498</v>
      </c>
      <c r="EN514">
        <v>1.93727</v>
      </c>
      <c r="EO514">
        <v>0.124905</v>
      </c>
      <c r="EP514">
        <v>0</v>
      </c>
      <c r="EQ514">
        <v>22.9726</v>
      </c>
      <c r="ER514">
        <v>999.9</v>
      </c>
      <c r="ES514">
        <v>42.7</v>
      </c>
      <c r="ET514">
        <v>28.5</v>
      </c>
      <c r="EU514">
        <v>18.2515</v>
      </c>
      <c r="EV514">
        <v>63.1335</v>
      </c>
      <c r="EW514">
        <v>33.6098</v>
      </c>
      <c r="EX514">
        <v>1</v>
      </c>
      <c r="EY514">
        <v>-0.169251</v>
      </c>
      <c r="EZ514">
        <v>2.27596</v>
      </c>
      <c r="FA514">
        <v>20.3702</v>
      </c>
      <c r="FB514">
        <v>5.21474</v>
      </c>
      <c r="FC514">
        <v>12.0099</v>
      </c>
      <c r="FD514">
        <v>4.989</v>
      </c>
      <c r="FE514">
        <v>3.28793</v>
      </c>
      <c r="FF514">
        <v>9999</v>
      </c>
      <c r="FG514">
        <v>9999</v>
      </c>
      <c r="FH514">
        <v>9999</v>
      </c>
      <c r="FI514">
        <v>268.3</v>
      </c>
      <c r="FJ514">
        <v>1.86701</v>
      </c>
      <c r="FK514">
        <v>1.86609</v>
      </c>
      <c r="FL514">
        <v>1.86554</v>
      </c>
      <c r="FM514">
        <v>1.8655</v>
      </c>
      <c r="FN514">
        <v>1.86734</v>
      </c>
      <c r="FO514">
        <v>1.86981</v>
      </c>
      <c r="FP514">
        <v>1.86845</v>
      </c>
      <c r="FQ514">
        <v>1.86996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-2.502</v>
      </c>
      <c r="GF514">
        <v>-0.136</v>
      </c>
      <c r="GG514">
        <v>-1.924539205026614</v>
      </c>
      <c r="GH514">
        <v>-0.003472570976848066</v>
      </c>
      <c r="GI514">
        <v>7.724417303660118E-07</v>
      </c>
      <c r="GJ514">
        <v>-2.052396271755168E-10</v>
      </c>
      <c r="GK514">
        <v>-0.1837585470287317</v>
      </c>
      <c r="GL514">
        <v>-0.01104087791735834</v>
      </c>
      <c r="GM514">
        <v>0.001110027317673367</v>
      </c>
      <c r="GN514">
        <v>-2.007286811265012E-05</v>
      </c>
      <c r="GO514">
        <v>4</v>
      </c>
      <c r="GP514">
        <v>2317</v>
      </c>
      <c r="GQ514">
        <v>1</v>
      </c>
      <c r="GR514">
        <v>22</v>
      </c>
      <c r="GS514">
        <v>8709.4</v>
      </c>
      <c r="GT514">
        <v>8709.5</v>
      </c>
      <c r="GU514">
        <v>0.461426</v>
      </c>
      <c r="GV514">
        <v>2.25098</v>
      </c>
      <c r="GW514">
        <v>1.39648</v>
      </c>
      <c r="GX514">
        <v>2.33521</v>
      </c>
      <c r="GY514">
        <v>1.49536</v>
      </c>
      <c r="GZ514">
        <v>2.40845</v>
      </c>
      <c r="HA514">
        <v>32.6426</v>
      </c>
      <c r="HB514">
        <v>15.7869</v>
      </c>
      <c r="HC514">
        <v>18</v>
      </c>
      <c r="HD514">
        <v>526.176</v>
      </c>
      <c r="HE514">
        <v>451.697</v>
      </c>
      <c r="HF514">
        <v>20.256</v>
      </c>
      <c r="HG514">
        <v>25.2831</v>
      </c>
      <c r="HH514">
        <v>29.9999</v>
      </c>
      <c r="HI514">
        <v>25.3129</v>
      </c>
      <c r="HJ514">
        <v>25.2654</v>
      </c>
      <c r="HK514">
        <v>9.16761</v>
      </c>
      <c r="HL514">
        <v>21.4539</v>
      </c>
      <c r="HM514">
        <v>34.4854</v>
      </c>
      <c r="HN514">
        <v>20.24</v>
      </c>
      <c r="HO514">
        <v>132.614</v>
      </c>
      <c r="HP514">
        <v>14.6103</v>
      </c>
      <c r="HQ514">
        <v>100.894</v>
      </c>
      <c r="HR514">
        <v>100.958</v>
      </c>
    </row>
    <row r="515" spans="1:226">
      <c r="A515">
        <v>499</v>
      </c>
      <c r="B515">
        <v>1664381892.6</v>
      </c>
      <c r="C515">
        <v>5687.599999904633</v>
      </c>
      <c r="D515" t="s">
        <v>1365</v>
      </c>
      <c r="E515" t="s">
        <v>1366</v>
      </c>
      <c r="F515">
        <v>5</v>
      </c>
      <c r="G515" t="s">
        <v>1330</v>
      </c>
      <c r="H515" t="s">
        <v>354</v>
      </c>
      <c r="I515">
        <v>1664381884.814285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151.2331197588657</v>
      </c>
      <c r="AK515">
        <v>159.1062666666666</v>
      </c>
      <c r="AL515">
        <v>-3.138360239116536</v>
      </c>
      <c r="AM515">
        <v>64.69383980156519</v>
      </c>
      <c r="AN515">
        <f>(AP515 - AO515 + BO515*1E3/(8.314*(BQ515+273.15)) * AR515/BN515 * AQ515) * BN515/(100*BB515) * 1000/(1000 - AP515)</f>
        <v>0</v>
      </c>
      <c r="AO515">
        <v>14.59052455669844</v>
      </c>
      <c r="AP515">
        <v>18.28791515151515</v>
      </c>
      <c r="AQ515">
        <v>1.393379111049283E-05</v>
      </c>
      <c r="AR515">
        <v>103.9322529411866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1664381884.814285</v>
      </c>
      <c r="BH515">
        <v>178.6216785714286</v>
      </c>
      <c r="BI515">
        <v>165.1173214285714</v>
      </c>
      <c r="BJ515">
        <v>18.28303571428571</v>
      </c>
      <c r="BK515">
        <v>14.50849285714285</v>
      </c>
      <c r="BL515">
        <v>181.1511071428572</v>
      </c>
      <c r="BM515">
        <v>18.419</v>
      </c>
      <c r="BN515">
        <v>500.0729642857142</v>
      </c>
      <c r="BO515">
        <v>91.40239285714287</v>
      </c>
      <c r="BP515">
        <v>0.1000327142857143</v>
      </c>
      <c r="BQ515">
        <v>24.6312</v>
      </c>
      <c r="BR515">
        <v>25.02844285714286</v>
      </c>
      <c r="BS515">
        <v>999.9000000000002</v>
      </c>
      <c r="BT515">
        <v>0</v>
      </c>
      <c r="BU515">
        <v>0</v>
      </c>
      <c r="BV515">
        <v>9994.507499999998</v>
      </c>
      <c r="BW515">
        <v>0</v>
      </c>
      <c r="BX515">
        <v>7.905339285714287</v>
      </c>
      <c r="BY515">
        <v>13.504425</v>
      </c>
      <c r="BZ515">
        <v>181.94825</v>
      </c>
      <c r="CA515">
        <v>167.5470714285714</v>
      </c>
      <c r="CB515">
        <v>3.774545714285714</v>
      </c>
      <c r="CC515">
        <v>165.1173214285714</v>
      </c>
      <c r="CD515">
        <v>14.50849285714285</v>
      </c>
      <c r="CE515">
        <v>1.671112857142857</v>
      </c>
      <c r="CF515">
        <v>1.326110714285714</v>
      </c>
      <c r="CG515">
        <v>14.63067142857143</v>
      </c>
      <c r="CH515">
        <v>11.09793928571429</v>
      </c>
      <c r="CI515">
        <v>2000.001785714285</v>
      </c>
      <c r="CJ515">
        <v>0.9800026071428574</v>
      </c>
      <c r="CK515">
        <v>0.01999769285714286</v>
      </c>
      <c r="CL515">
        <v>0</v>
      </c>
      <c r="CM515">
        <v>778.7181785714286</v>
      </c>
      <c r="CN515">
        <v>5.00097</v>
      </c>
      <c r="CO515">
        <v>15548.52142857143</v>
      </c>
      <c r="CP515">
        <v>16707.60714285714</v>
      </c>
      <c r="CQ515">
        <v>39.78325</v>
      </c>
      <c r="CR515">
        <v>39.906</v>
      </c>
      <c r="CS515">
        <v>39.74089285714285</v>
      </c>
      <c r="CT515">
        <v>39.82564285714285</v>
      </c>
      <c r="CU515">
        <v>40.09799999999999</v>
      </c>
      <c r="CV515">
        <v>1955.106785714286</v>
      </c>
      <c r="CW515">
        <v>39.89392857142858</v>
      </c>
      <c r="CX515">
        <v>0</v>
      </c>
      <c r="CY515">
        <v>1664381896.6</v>
      </c>
      <c r="CZ515">
        <v>0</v>
      </c>
      <c r="DA515">
        <v>0</v>
      </c>
      <c r="DB515" t="s">
        <v>356</v>
      </c>
      <c r="DC515">
        <v>1663859321.1</v>
      </c>
      <c r="DD515">
        <v>1663859315.6</v>
      </c>
      <c r="DE515">
        <v>0</v>
      </c>
      <c r="DF515">
        <v>0.196</v>
      </c>
      <c r="DG515">
        <v>-0.001</v>
      </c>
      <c r="DH515">
        <v>-5.941</v>
      </c>
      <c r="DI515">
        <v>-0.174</v>
      </c>
      <c r="DJ515">
        <v>1500</v>
      </c>
      <c r="DK515">
        <v>17</v>
      </c>
      <c r="DL515">
        <v>0.13</v>
      </c>
      <c r="DM515">
        <v>0.04</v>
      </c>
      <c r="DN515">
        <v>12.72929756097561</v>
      </c>
      <c r="DO515">
        <v>14.47174285714289</v>
      </c>
      <c r="DP515">
        <v>1.427152796353773</v>
      </c>
      <c r="DQ515">
        <v>0</v>
      </c>
      <c r="DR515">
        <v>3.825688780487805</v>
      </c>
      <c r="DS515">
        <v>-0.9460666202090605</v>
      </c>
      <c r="DT515">
        <v>0.09337477363919726</v>
      </c>
      <c r="DU515">
        <v>0</v>
      </c>
      <c r="DV515">
        <v>0</v>
      </c>
      <c r="DW515">
        <v>2</v>
      </c>
      <c r="DX515" t="s">
        <v>357</v>
      </c>
      <c r="DY515">
        <v>2.98475</v>
      </c>
      <c r="DZ515">
        <v>2.71573</v>
      </c>
      <c r="EA515">
        <v>0.0416335</v>
      </c>
      <c r="EB515">
        <v>0.0368743</v>
      </c>
      <c r="EC515">
        <v>0.0900823</v>
      </c>
      <c r="ED515">
        <v>0.0751742</v>
      </c>
      <c r="EE515">
        <v>30423.4</v>
      </c>
      <c r="EF515">
        <v>30727.6</v>
      </c>
      <c r="EG515">
        <v>29496.2</v>
      </c>
      <c r="EH515">
        <v>29500.2</v>
      </c>
      <c r="EI515">
        <v>35573.3</v>
      </c>
      <c r="EJ515">
        <v>36276.4</v>
      </c>
      <c r="EK515">
        <v>41566.7</v>
      </c>
      <c r="EL515">
        <v>42036.6</v>
      </c>
      <c r="EM515">
        <v>1.98505</v>
      </c>
      <c r="EN515">
        <v>1.93695</v>
      </c>
      <c r="EO515">
        <v>0.125021</v>
      </c>
      <c r="EP515">
        <v>0</v>
      </c>
      <c r="EQ515">
        <v>22.9581</v>
      </c>
      <c r="ER515">
        <v>999.9</v>
      </c>
      <c r="ES515">
        <v>42.7</v>
      </c>
      <c r="ET515">
        <v>28.5</v>
      </c>
      <c r="EU515">
        <v>18.2478</v>
      </c>
      <c r="EV515">
        <v>63.1135</v>
      </c>
      <c r="EW515">
        <v>33.1891</v>
      </c>
      <c r="EX515">
        <v>1</v>
      </c>
      <c r="EY515">
        <v>-0.16936</v>
      </c>
      <c r="EZ515">
        <v>2.24258</v>
      </c>
      <c r="FA515">
        <v>20.3712</v>
      </c>
      <c r="FB515">
        <v>5.21819</v>
      </c>
      <c r="FC515">
        <v>12.0099</v>
      </c>
      <c r="FD515">
        <v>4.98965</v>
      </c>
      <c r="FE515">
        <v>3.28855</v>
      </c>
      <c r="FF515">
        <v>9999</v>
      </c>
      <c r="FG515">
        <v>9999</v>
      </c>
      <c r="FH515">
        <v>9999</v>
      </c>
      <c r="FI515">
        <v>268.3</v>
      </c>
      <c r="FJ515">
        <v>1.86699</v>
      </c>
      <c r="FK515">
        <v>1.86609</v>
      </c>
      <c r="FL515">
        <v>1.86554</v>
      </c>
      <c r="FM515">
        <v>1.86551</v>
      </c>
      <c r="FN515">
        <v>1.86734</v>
      </c>
      <c r="FO515">
        <v>1.86981</v>
      </c>
      <c r="FP515">
        <v>1.86845</v>
      </c>
      <c r="FQ515">
        <v>1.86996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-2.452</v>
      </c>
      <c r="GF515">
        <v>-0.136</v>
      </c>
      <c r="GG515">
        <v>-1.924539205026614</v>
      </c>
      <c r="GH515">
        <v>-0.003472570976848066</v>
      </c>
      <c r="GI515">
        <v>7.724417303660118E-07</v>
      </c>
      <c r="GJ515">
        <v>-2.052396271755168E-10</v>
      </c>
      <c r="GK515">
        <v>-0.1837585470287317</v>
      </c>
      <c r="GL515">
        <v>-0.01104087791735834</v>
      </c>
      <c r="GM515">
        <v>0.001110027317673367</v>
      </c>
      <c r="GN515">
        <v>-2.007286811265012E-05</v>
      </c>
      <c r="GO515">
        <v>4</v>
      </c>
      <c r="GP515">
        <v>2317</v>
      </c>
      <c r="GQ515">
        <v>1</v>
      </c>
      <c r="GR515">
        <v>22</v>
      </c>
      <c r="GS515">
        <v>8709.5</v>
      </c>
      <c r="GT515">
        <v>8709.6</v>
      </c>
      <c r="GU515">
        <v>0.427246</v>
      </c>
      <c r="GV515">
        <v>2.25952</v>
      </c>
      <c r="GW515">
        <v>1.39648</v>
      </c>
      <c r="GX515">
        <v>2.33521</v>
      </c>
      <c r="GY515">
        <v>1.49536</v>
      </c>
      <c r="GZ515">
        <v>2.44263</v>
      </c>
      <c r="HA515">
        <v>32.6426</v>
      </c>
      <c r="HB515">
        <v>15.7957</v>
      </c>
      <c r="HC515">
        <v>18</v>
      </c>
      <c r="HD515">
        <v>526.212</v>
      </c>
      <c r="HE515">
        <v>451.487</v>
      </c>
      <c r="HF515">
        <v>20.2296</v>
      </c>
      <c r="HG515">
        <v>25.2831</v>
      </c>
      <c r="HH515">
        <v>30</v>
      </c>
      <c r="HI515">
        <v>25.3114</v>
      </c>
      <c r="HJ515">
        <v>25.264</v>
      </c>
      <c r="HK515">
        <v>8.504709999999999</v>
      </c>
      <c r="HL515">
        <v>21.4539</v>
      </c>
      <c r="HM515">
        <v>34.4854</v>
      </c>
      <c r="HN515">
        <v>20.214</v>
      </c>
      <c r="HO515">
        <v>119.213</v>
      </c>
      <c r="HP515">
        <v>14.6404</v>
      </c>
      <c r="HQ515">
        <v>100.894</v>
      </c>
      <c r="HR515">
        <v>100.959</v>
      </c>
    </row>
    <row r="516" spans="1:226">
      <c r="A516">
        <v>500</v>
      </c>
      <c r="B516">
        <v>1664381897.6</v>
      </c>
      <c r="C516">
        <v>5692.599999904633</v>
      </c>
      <c r="D516" t="s">
        <v>1367</v>
      </c>
      <c r="E516" t="s">
        <v>1368</v>
      </c>
      <c r="F516">
        <v>5</v>
      </c>
      <c r="G516" t="s">
        <v>1330</v>
      </c>
      <c r="H516" t="s">
        <v>354</v>
      </c>
      <c r="I516">
        <v>1664381890.1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134.7900812440693</v>
      </c>
      <c r="AK516">
        <v>143.4550303030303</v>
      </c>
      <c r="AL516">
        <v>-3.123137823551055</v>
      </c>
      <c r="AM516">
        <v>64.69383980156519</v>
      </c>
      <c r="AN516">
        <f>(AP516 - AO516 + BO516*1E3/(8.314*(BQ516+273.15)) * AR516/BN516 * AQ516) * BN516/(100*BB516) * 1000/(1000 - AP516)</f>
        <v>0</v>
      </c>
      <c r="AO516">
        <v>14.62778264880499</v>
      </c>
      <c r="AP516">
        <v>18.28124545454545</v>
      </c>
      <c r="AQ516">
        <v>-1.73968410581705E-05</v>
      </c>
      <c r="AR516">
        <v>103.9322529411866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1664381890.1</v>
      </c>
      <c r="BH516">
        <v>162.3505925925926</v>
      </c>
      <c r="BI516">
        <v>147.7336666666667</v>
      </c>
      <c r="BJ516">
        <v>18.28432962962963</v>
      </c>
      <c r="BK516">
        <v>14.57778518518519</v>
      </c>
      <c r="BL516">
        <v>164.8273703703703</v>
      </c>
      <c r="BM516">
        <v>18.42028518518518</v>
      </c>
      <c r="BN516">
        <v>500.0635555555556</v>
      </c>
      <c r="BO516">
        <v>91.40365185185183</v>
      </c>
      <c r="BP516">
        <v>0.1000033222222222</v>
      </c>
      <c r="BQ516">
        <v>24.60633703703704</v>
      </c>
      <c r="BR516">
        <v>25.01769259259259</v>
      </c>
      <c r="BS516">
        <v>999.9000000000001</v>
      </c>
      <c r="BT516">
        <v>0</v>
      </c>
      <c r="BU516">
        <v>0</v>
      </c>
      <c r="BV516">
        <v>9995.969259259258</v>
      </c>
      <c r="BW516">
        <v>0</v>
      </c>
      <c r="BX516">
        <v>7.909232962962964</v>
      </c>
      <c r="BY516">
        <v>14.61688148148148</v>
      </c>
      <c r="BZ516">
        <v>165.3743703703704</v>
      </c>
      <c r="CA516">
        <v>149.9184444444444</v>
      </c>
      <c r="CB516">
        <v>3.706551111111112</v>
      </c>
      <c r="CC516">
        <v>147.7336666666667</v>
      </c>
      <c r="CD516">
        <v>14.57778518518519</v>
      </c>
      <c r="CE516">
        <v>1.671254074074074</v>
      </c>
      <c r="CF516">
        <v>1.332462592592593</v>
      </c>
      <c r="CG516">
        <v>14.63198888888889</v>
      </c>
      <c r="CH516">
        <v>11.17002962962963</v>
      </c>
      <c r="CI516">
        <v>1999.994074074074</v>
      </c>
      <c r="CJ516">
        <v>0.9800020000000002</v>
      </c>
      <c r="CK516">
        <v>0.0199983</v>
      </c>
      <c r="CL516">
        <v>0</v>
      </c>
      <c r="CM516">
        <v>778.7503703703703</v>
      </c>
      <c r="CN516">
        <v>5.00097</v>
      </c>
      <c r="CO516">
        <v>15546.2037037037</v>
      </c>
      <c r="CP516">
        <v>16707.54444444445</v>
      </c>
      <c r="CQ516">
        <v>39.74751851851852</v>
      </c>
      <c r="CR516">
        <v>39.87718518518518</v>
      </c>
      <c r="CS516">
        <v>39.71266666666666</v>
      </c>
      <c r="CT516">
        <v>39.76818518518517</v>
      </c>
      <c r="CU516">
        <v>40.05992592592592</v>
      </c>
      <c r="CV516">
        <v>1955.095555555555</v>
      </c>
      <c r="CW516">
        <v>39.89740740740741</v>
      </c>
      <c r="CX516">
        <v>0</v>
      </c>
      <c r="CY516">
        <v>1664381901.4</v>
      </c>
      <c r="CZ516">
        <v>0</v>
      </c>
      <c r="DA516">
        <v>0</v>
      </c>
      <c r="DB516" t="s">
        <v>356</v>
      </c>
      <c r="DC516">
        <v>1663859321.1</v>
      </c>
      <c r="DD516">
        <v>1663859315.6</v>
      </c>
      <c r="DE516">
        <v>0</v>
      </c>
      <c r="DF516">
        <v>0.196</v>
      </c>
      <c r="DG516">
        <v>-0.001</v>
      </c>
      <c r="DH516">
        <v>-5.941</v>
      </c>
      <c r="DI516">
        <v>-0.174</v>
      </c>
      <c r="DJ516">
        <v>1500</v>
      </c>
      <c r="DK516">
        <v>17</v>
      </c>
      <c r="DL516">
        <v>0.13</v>
      </c>
      <c r="DM516">
        <v>0.04</v>
      </c>
      <c r="DN516">
        <v>14.009175</v>
      </c>
      <c r="DO516">
        <v>12.85313020637897</v>
      </c>
      <c r="DP516">
        <v>1.246841677750226</v>
      </c>
      <c r="DQ516">
        <v>0</v>
      </c>
      <c r="DR516">
        <v>3.7450265</v>
      </c>
      <c r="DS516">
        <v>-0.7755055159474746</v>
      </c>
      <c r="DT516">
        <v>0.0756130821204241</v>
      </c>
      <c r="DU516">
        <v>0</v>
      </c>
      <c r="DV516">
        <v>0</v>
      </c>
      <c r="DW516">
        <v>2</v>
      </c>
      <c r="DX516" t="s">
        <v>357</v>
      </c>
      <c r="DY516">
        <v>2.98478</v>
      </c>
      <c r="DZ516">
        <v>2.71566</v>
      </c>
      <c r="EA516">
        <v>0.0378199</v>
      </c>
      <c r="EB516">
        <v>0.0329216</v>
      </c>
      <c r="EC516">
        <v>0.09005870000000001</v>
      </c>
      <c r="ED516">
        <v>0.0752222</v>
      </c>
      <c r="EE516">
        <v>30545.1</v>
      </c>
      <c r="EF516">
        <v>30853.9</v>
      </c>
      <c r="EG516">
        <v>29496.8</v>
      </c>
      <c r="EH516">
        <v>29500.4</v>
      </c>
      <c r="EI516">
        <v>35575.3</v>
      </c>
      <c r="EJ516">
        <v>36274.7</v>
      </c>
      <c r="EK516">
        <v>41567.9</v>
      </c>
      <c r="EL516">
        <v>42037</v>
      </c>
      <c r="EM516">
        <v>1.98485</v>
      </c>
      <c r="EN516">
        <v>1.93718</v>
      </c>
      <c r="EO516">
        <v>0.125181</v>
      </c>
      <c r="EP516">
        <v>0</v>
      </c>
      <c r="EQ516">
        <v>22.9436</v>
      </c>
      <c r="ER516">
        <v>999.9</v>
      </c>
      <c r="ES516">
        <v>42.7</v>
      </c>
      <c r="ET516">
        <v>28.5</v>
      </c>
      <c r="EU516">
        <v>18.25</v>
      </c>
      <c r="EV516">
        <v>63.0635</v>
      </c>
      <c r="EW516">
        <v>33.0569</v>
      </c>
      <c r="EX516">
        <v>1</v>
      </c>
      <c r="EY516">
        <v>-0.169451</v>
      </c>
      <c r="EZ516">
        <v>2.21968</v>
      </c>
      <c r="FA516">
        <v>20.3718</v>
      </c>
      <c r="FB516">
        <v>5.21879</v>
      </c>
      <c r="FC516">
        <v>12.0099</v>
      </c>
      <c r="FD516">
        <v>4.9899</v>
      </c>
      <c r="FE516">
        <v>3.28858</v>
      </c>
      <c r="FF516">
        <v>9999</v>
      </c>
      <c r="FG516">
        <v>9999</v>
      </c>
      <c r="FH516">
        <v>9999</v>
      </c>
      <c r="FI516">
        <v>268.3</v>
      </c>
      <c r="FJ516">
        <v>1.86702</v>
      </c>
      <c r="FK516">
        <v>1.8661</v>
      </c>
      <c r="FL516">
        <v>1.86554</v>
      </c>
      <c r="FM516">
        <v>1.86552</v>
      </c>
      <c r="FN516">
        <v>1.86735</v>
      </c>
      <c r="FO516">
        <v>1.86981</v>
      </c>
      <c r="FP516">
        <v>1.86844</v>
      </c>
      <c r="FQ516">
        <v>1.86996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-2.401</v>
      </c>
      <c r="GF516">
        <v>-0.136</v>
      </c>
      <c r="GG516">
        <v>-1.924539205026614</v>
      </c>
      <c r="GH516">
        <v>-0.003472570976848066</v>
      </c>
      <c r="GI516">
        <v>7.724417303660118E-07</v>
      </c>
      <c r="GJ516">
        <v>-2.052396271755168E-10</v>
      </c>
      <c r="GK516">
        <v>-0.1837585470287317</v>
      </c>
      <c r="GL516">
        <v>-0.01104087791735834</v>
      </c>
      <c r="GM516">
        <v>0.001110027317673367</v>
      </c>
      <c r="GN516">
        <v>-2.007286811265012E-05</v>
      </c>
      <c r="GO516">
        <v>4</v>
      </c>
      <c r="GP516">
        <v>2317</v>
      </c>
      <c r="GQ516">
        <v>1</v>
      </c>
      <c r="GR516">
        <v>22</v>
      </c>
      <c r="GS516">
        <v>8709.6</v>
      </c>
      <c r="GT516">
        <v>8709.700000000001</v>
      </c>
      <c r="GU516">
        <v>0.390625</v>
      </c>
      <c r="GV516">
        <v>2.26562</v>
      </c>
      <c r="GW516">
        <v>1.39648</v>
      </c>
      <c r="GX516">
        <v>2.33643</v>
      </c>
      <c r="GY516">
        <v>1.49536</v>
      </c>
      <c r="GZ516">
        <v>2.4646</v>
      </c>
      <c r="HA516">
        <v>32.6426</v>
      </c>
      <c r="HB516">
        <v>15.7957</v>
      </c>
      <c r="HC516">
        <v>18</v>
      </c>
      <c r="HD516">
        <v>526.075</v>
      </c>
      <c r="HE516">
        <v>451.618</v>
      </c>
      <c r="HF516">
        <v>20.2052</v>
      </c>
      <c r="HG516">
        <v>25.2831</v>
      </c>
      <c r="HH516">
        <v>30</v>
      </c>
      <c r="HI516">
        <v>25.3108</v>
      </c>
      <c r="HJ516">
        <v>25.2633</v>
      </c>
      <c r="HK516">
        <v>7.75086</v>
      </c>
      <c r="HL516">
        <v>21.4539</v>
      </c>
      <c r="HM516">
        <v>34.4854</v>
      </c>
      <c r="HN516">
        <v>20.2103</v>
      </c>
      <c r="HO516">
        <v>99.0896</v>
      </c>
      <c r="HP516">
        <v>14.6833</v>
      </c>
      <c r="HQ516">
        <v>100.897</v>
      </c>
      <c r="HR516">
        <v>100.96</v>
      </c>
    </row>
    <row r="517" spans="1:226">
      <c r="A517">
        <v>501</v>
      </c>
      <c r="B517">
        <v>1664381902.6</v>
      </c>
      <c r="C517">
        <v>5697.599999904633</v>
      </c>
      <c r="D517" t="s">
        <v>1369</v>
      </c>
      <c r="E517" t="s">
        <v>1370</v>
      </c>
      <c r="F517">
        <v>5</v>
      </c>
      <c r="G517" t="s">
        <v>1330</v>
      </c>
      <c r="H517" t="s">
        <v>354</v>
      </c>
      <c r="I517">
        <v>1664381894.814285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118.6740113795825</v>
      </c>
      <c r="AK517">
        <v>128.1734121212121</v>
      </c>
      <c r="AL517">
        <v>-3.049467362403824</v>
      </c>
      <c r="AM517">
        <v>64.69383980156519</v>
      </c>
      <c r="AN517">
        <f>(AP517 - AO517 + BO517*1E3/(8.314*(BQ517+273.15)) * AR517/BN517 * AQ517) * BN517/(100*BB517) * 1000/(1000 - AP517)</f>
        <v>0</v>
      </c>
      <c r="AO517">
        <v>14.63488038049889</v>
      </c>
      <c r="AP517">
        <v>18.25690242424241</v>
      </c>
      <c r="AQ517">
        <v>-7.516064953862059E-05</v>
      </c>
      <c r="AR517">
        <v>103.9322529411866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1664381894.814285</v>
      </c>
      <c r="BH517">
        <v>147.9214285714286</v>
      </c>
      <c r="BI517">
        <v>132.4191785714286</v>
      </c>
      <c r="BJ517">
        <v>18.27969642857143</v>
      </c>
      <c r="BK517">
        <v>14.61461785714286</v>
      </c>
      <c r="BL517">
        <v>150.3511428571428</v>
      </c>
      <c r="BM517">
        <v>18.41569642857143</v>
      </c>
      <c r="BN517">
        <v>500.05925</v>
      </c>
      <c r="BO517">
        <v>91.40635</v>
      </c>
      <c r="BP517">
        <v>0.09995675</v>
      </c>
      <c r="BQ517">
        <v>24.58400357142857</v>
      </c>
      <c r="BR517">
        <v>25.00925</v>
      </c>
      <c r="BS517">
        <v>999.9000000000002</v>
      </c>
      <c r="BT517">
        <v>0</v>
      </c>
      <c r="BU517">
        <v>0</v>
      </c>
      <c r="BV517">
        <v>10010.16</v>
      </c>
      <c r="BW517">
        <v>0</v>
      </c>
      <c r="BX517">
        <v>7.908450000000001</v>
      </c>
      <c r="BY517">
        <v>15.50224642857143</v>
      </c>
      <c r="BZ517">
        <v>150.6759285714286</v>
      </c>
      <c r="CA517">
        <v>134.3828214285714</v>
      </c>
      <c r="CB517">
        <v>3.665081428571429</v>
      </c>
      <c r="CC517">
        <v>132.4191785714286</v>
      </c>
      <c r="CD517">
        <v>14.61461785714286</v>
      </c>
      <c r="CE517">
        <v>1.670880357142857</v>
      </c>
      <c r="CF517">
        <v>1.335869642857143</v>
      </c>
      <c r="CG517">
        <v>14.62851428571429</v>
      </c>
      <c r="CH517">
        <v>11.20858571428571</v>
      </c>
      <c r="CI517">
        <v>1999.998214285715</v>
      </c>
      <c r="CJ517">
        <v>0.9800017500000001</v>
      </c>
      <c r="CK517">
        <v>0.01999855</v>
      </c>
      <c r="CL517">
        <v>0</v>
      </c>
      <c r="CM517">
        <v>778.9462857142855</v>
      </c>
      <c r="CN517">
        <v>5.00097</v>
      </c>
      <c r="CO517">
        <v>15548.56785714286</v>
      </c>
      <c r="CP517">
        <v>16707.58214285714</v>
      </c>
      <c r="CQ517">
        <v>39.71849999999999</v>
      </c>
      <c r="CR517">
        <v>39.84799999999999</v>
      </c>
      <c r="CS517">
        <v>39.68267857142857</v>
      </c>
      <c r="CT517">
        <v>39.7185</v>
      </c>
      <c r="CU517">
        <v>40.02207142857142</v>
      </c>
      <c r="CV517">
        <v>1955.098214285714</v>
      </c>
      <c r="CW517">
        <v>39.89964285714286</v>
      </c>
      <c r="CX517">
        <v>0</v>
      </c>
      <c r="CY517">
        <v>1664381906.8</v>
      </c>
      <c r="CZ517">
        <v>0</v>
      </c>
      <c r="DA517">
        <v>0</v>
      </c>
      <c r="DB517" t="s">
        <v>356</v>
      </c>
      <c r="DC517">
        <v>1663859321.1</v>
      </c>
      <c r="DD517">
        <v>1663859315.6</v>
      </c>
      <c r="DE517">
        <v>0</v>
      </c>
      <c r="DF517">
        <v>0.196</v>
      </c>
      <c r="DG517">
        <v>-0.001</v>
      </c>
      <c r="DH517">
        <v>-5.941</v>
      </c>
      <c r="DI517">
        <v>-0.174</v>
      </c>
      <c r="DJ517">
        <v>1500</v>
      </c>
      <c r="DK517">
        <v>17</v>
      </c>
      <c r="DL517">
        <v>0.13</v>
      </c>
      <c r="DM517">
        <v>0.04</v>
      </c>
      <c r="DN517">
        <v>14.84839024390244</v>
      </c>
      <c r="DO517">
        <v>11.25191289198606</v>
      </c>
      <c r="DP517">
        <v>1.123467387220796</v>
      </c>
      <c r="DQ517">
        <v>0</v>
      </c>
      <c r="DR517">
        <v>3.698721951219512</v>
      </c>
      <c r="DS517">
        <v>-0.5776327526132367</v>
      </c>
      <c r="DT517">
        <v>0.05882566381284624</v>
      </c>
      <c r="DU517">
        <v>0</v>
      </c>
      <c r="DV517">
        <v>0</v>
      </c>
      <c r="DW517">
        <v>2</v>
      </c>
      <c r="DX517" t="s">
        <v>357</v>
      </c>
      <c r="DY517">
        <v>2.9848</v>
      </c>
      <c r="DZ517">
        <v>2.71585</v>
      </c>
      <c r="EA517">
        <v>0.034015</v>
      </c>
      <c r="EB517">
        <v>0.0287228</v>
      </c>
      <c r="EC517">
        <v>0.08997189999999999</v>
      </c>
      <c r="ED517">
        <v>0.0752374</v>
      </c>
      <c r="EE517">
        <v>30666</v>
      </c>
      <c r="EF517">
        <v>30988.3</v>
      </c>
      <c r="EG517">
        <v>29496.9</v>
      </c>
      <c r="EH517">
        <v>29500.8</v>
      </c>
      <c r="EI517">
        <v>35578.7</v>
      </c>
      <c r="EJ517">
        <v>36274.4</v>
      </c>
      <c r="EK517">
        <v>41568</v>
      </c>
      <c r="EL517">
        <v>42037.4</v>
      </c>
      <c r="EM517">
        <v>1.98487</v>
      </c>
      <c r="EN517">
        <v>1.93697</v>
      </c>
      <c r="EO517">
        <v>0.125796</v>
      </c>
      <c r="EP517">
        <v>0</v>
      </c>
      <c r="EQ517">
        <v>22.9273</v>
      </c>
      <c r="ER517">
        <v>999.9</v>
      </c>
      <c r="ES517">
        <v>42.7</v>
      </c>
      <c r="ET517">
        <v>28.5</v>
      </c>
      <c r="EU517">
        <v>18.2492</v>
      </c>
      <c r="EV517">
        <v>62.9535</v>
      </c>
      <c r="EW517">
        <v>33.3774</v>
      </c>
      <c r="EX517">
        <v>1</v>
      </c>
      <c r="EY517">
        <v>-0.169573</v>
      </c>
      <c r="EZ517">
        <v>1.3445</v>
      </c>
      <c r="FA517">
        <v>20.365</v>
      </c>
      <c r="FB517">
        <v>5.21774</v>
      </c>
      <c r="FC517">
        <v>12.0099</v>
      </c>
      <c r="FD517">
        <v>4.9895</v>
      </c>
      <c r="FE517">
        <v>3.28853</v>
      </c>
      <c r="FF517">
        <v>9999</v>
      </c>
      <c r="FG517">
        <v>9999</v>
      </c>
      <c r="FH517">
        <v>9999</v>
      </c>
      <c r="FI517">
        <v>268.3</v>
      </c>
      <c r="FJ517">
        <v>1.86701</v>
      </c>
      <c r="FK517">
        <v>1.86608</v>
      </c>
      <c r="FL517">
        <v>1.86554</v>
      </c>
      <c r="FM517">
        <v>1.86552</v>
      </c>
      <c r="FN517">
        <v>1.86734</v>
      </c>
      <c r="FO517">
        <v>1.86981</v>
      </c>
      <c r="FP517">
        <v>1.86844</v>
      </c>
      <c r="FQ517">
        <v>1.86996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-2.353</v>
      </c>
      <c r="GF517">
        <v>-0.1363</v>
      </c>
      <c r="GG517">
        <v>-1.924539205026614</v>
      </c>
      <c r="GH517">
        <v>-0.003472570976848066</v>
      </c>
      <c r="GI517">
        <v>7.724417303660118E-07</v>
      </c>
      <c r="GJ517">
        <v>-2.052396271755168E-10</v>
      </c>
      <c r="GK517">
        <v>-0.1837585470287317</v>
      </c>
      <c r="GL517">
        <v>-0.01104087791735834</v>
      </c>
      <c r="GM517">
        <v>0.001110027317673367</v>
      </c>
      <c r="GN517">
        <v>-2.007286811265012E-05</v>
      </c>
      <c r="GO517">
        <v>4</v>
      </c>
      <c r="GP517">
        <v>2317</v>
      </c>
      <c r="GQ517">
        <v>1</v>
      </c>
      <c r="GR517">
        <v>22</v>
      </c>
      <c r="GS517">
        <v>8709.700000000001</v>
      </c>
      <c r="GT517">
        <v>8709.799999999999</v>
      </c>
      <c r="GU517">
        <v>0.355225</v>
      </c>
      <c r="GV517">
        <v>2.28149</v>
      </c>
      <c r="GW517">
        <v>1.39648</v>
      </c>
      <c r="GX517">
        <v>2.33521</v>
      </c>
      <c r="GY517">
        <v>1.49536</v>
      </c>
      <c r="GZ517">
        <v>2.39014</v>
      </c>
      <c r="HA517">
        <v>32.6648</v>
      </c>
      <c r="HB517">
        <v>15.7344</v>
      </c>
      <c r="HC517">
        <v>18</v>
      </c>
      <c r="HD517">
        <v>526.072</v>
      </c>
      <c r="HE517">
        <v>451.479</v>
      </c>
      <c r="HF517">
        <v>20.1974</v>
      </c>
      <c r="HG517">
        <v>25.2826</v>
      </c>
      <c r="HH517">
        <v>29.9999</v>
      </c>
      <c r="HI517">
        <v>25.3087</v>
      </c>
      <c r="HJ517">
        <v>25.2612</v>
      </c>
      <c r="HK517">
        <v>7.06053</v>
      </c>
      <c r="HL517">
        <v>21.4539</v>
      </c>
      <c r="HM517">
        <v>34.4854</v>
      </c>
      <c r="HN517">
        <v>21.5279</v>
      </c>
      <c r="HO517">
        <v>85.6417</v>
      </c>
      <c r="HP517">
        <v>14.7441</v>
      </c>
      <c r="HQ517">
        <v>100.897</v>
      </c>
      <c r="HR517">
        <v>100.961</v>
      </c>
    </row>
    <row r="518" spans="1:226">
      <c r="A518">
        <v>502</v>
      </c>
      <c r="B518">
        <v>1664381907.6</v>
      </c>
      <c r="C518">
        <v>5702.599999904633</v>
      </c>
      <c r="D518" t="s">
        <v>1371</v>
      </c>
      <c r="E518" t="s">
        <v>1372</v>
      </c>
      <c r="F518">
        <v>5</v>
      </c>
      <c r="G518" t="s">
        <v>1330</v>
      </c>
      <c r="H518" t="s">
        <v>354</v>
      </c>
      <c r="I518">
        <v>1664381900.1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101.8957155700309</v>
      </c>
      <c r="AK518">
        <v>112.6599272727273</v>
      </c>
      <c r="AL518">
        <v>-3.108450832726176</v>
      </c>
      <c r="AM518">
        <v>64.69383980156519</v>
      </c>
      <c r="AN518">
        <f>(AP518 - AO518 + BO518*1E3/(8.314*(BQ518+273.15)) * AR518/BN518 * AQ518) * BN518/(100*BB518) * 1000/(1000 - AP518)</f>
        <v>0</v>
      </c>
      <c r="AO518">
        <v>14.63821131589371</v>
      </c>
      <c r="AP518">
        <v>18.23880666666667</v>
      </c>
      <c r="AQ518">
        <v>-0.003505797646937311</v>
      </c>
      <c r="AR518">
        <v>103.9322529411866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1664381900.1</v>
      </c>
      <c r="BH518">
        <v>131.829037037037</v>
      </c>
      <c r="BI518">
        <v>115.2639703703704</v>
      </c>
      <c r="BJ518">
        <v>18.26472962962963</v>
      </c>
      <c r="BK518">
        <v>14.63372222222222</v>
      </c>
      <c r="BL518">
        <v>134.2061111111111</v>
      </c>
      <c r="BM518">
        <v>18.40086666666667</v>
      </c>
      <c r="BN518">
        <v>500.0656296296297</v>
      </c>
      <c r="BO518">
        <v>91.40979259259259</v>
      </c>
      <c r="BP518">
        <v>0.1000179851851852</v>
      </c>
      <c r="BQ518">
        <v>24.56046296296296</v>
      </c>
      <c r="BR518">
        <v>24.99546296296296</v>
      </c>
      <c r="BS518">
        <v>999.9000000000001</v>
      </c>
      <c r="BT518">
        <v>0</v>
      </c>
      <c r="BU518">
        <v>0</v>
      </c>
      <c r="BV518">
        <v>10004.26148148148</v>
      </c>
      <c r="BW518">
        <v>0</v>
      </c>
      <c r="BX518">
        <v>7.905433703703705</v>
      </c>
      <c r="BY518">
        <v>16.56515185185186</v>
      </c>
      <c r="BZ518">
        <v>134.282037037037</v>
      </c>
      <c r="CA518">
        <v>116.9757481481481</v>
      </c>
      <c r="CB518">
        <v>3.631004814814815</v>
      </c>
      <c r="CC518">
        <v>115.2639703703704</v>
      </c>
      <c r="CD518">
        <v>14.63372222222222</v>
      </c>
      <c r="CE518">
        <v>1.669575185185185</v>
      </c>
      <c r="CF518">
        <v>1.337666296296296</v>
      </c>
      <c r="CG518">
        <v>14.6164</v>
      </c>
      <c r="CH518">
        <v>11.22887037037037</v>
      </c>
      <c r="CI518">
        <v>1999.991481481481</v>
      </c>
      <c r="CJ518">
        <v>0.9800015555555556</v>
      </c>
      <c r="CK518">
        <v>0.01999874444444445</v>
      </c>
      <c r="CL518">
        <v>0</v>
      </c>
      <c r="CM518">
        <v>779.3592592592593</v>
      </c>
      <c r="CN518">
        <v>5.00097</v>
      </c>
      <c r="CO518">
        <v>15554.82962962963</v>
      </c>
      <c r="CP518">
        <v>16707.51851851852</v>
      </c>
      <c r="CQ518">
        <v>39.68485185185185</v>
      </c>
      <c r="CR518">
        <v>39.82599999999999</v>
      </c>
      <c r="CS518">
        <v>39.65485185185185</v>
      </c>
      <c r="CT518">
        <v>39.66185185185185</v>
      </c>
      <c r="CU518">
        <v>39.97892592592592</v>
      </c>
      <c r="CV518">
        <v>1955.091481481481</v>
      </c>
      <c r="CW518">
        <v>39.9</v>
      </c>
      <c r="CX518">
        <v>0</v>
      </c>
      <c r="CY518">
        <v>1664381911.6</v>
      </c>
      <c r="CZ518">
        <v>0</v>
      </c>
      <c r="DA518">
        <v>0</v>
      </c>
      <c r="DB518" t="s">
        <v>356</v>
      </c>
      <c r="DC518">
        <v>1663859321.1</v>
      </c>
      <c r="DD518">
        <v>1663859315.6</v>
      </c>
      <c r="DE518">
        <v>0</v>
      </c>
      <c r="DF518">
        <v>0.196</v>
      </c>
      <c r="DG518">
        <v>-0.001</v>
      </c>
      <c r="DH518">
        <v>-5.941</v>
      </c>
      <c r="DI518">
        <v>-0.174</v>
      </c>
      <c r="DJ518">
        <v>1500</v>
      </c>
      <c r="DK518">
        <v>17</v>
      </c>
      <c r="DL518">
        <v>0.13</v>
      </c>
      <c r="DM518">
        <v>0.04</v>
      </c>
      <c r="DN518">
        <v>16.066045</v>
      </c>
      <c r="DO518">
        <v>11.90218761726078</v>
      </c>
      <c r="DP518">
        <v>1.166915578769518</v>
      </c>
      <c r="DQ518">
        <v>0</v>
      </c>
      <c r="DR518">
        <v>3.6493785</v>
      </c>
      <c r="DS518">
        <v>-0.3787062664165154</v>
      </c>
      <c r="DT518">
        <v>0.03724922459260056</v>
      </c>
      <c r="DU518">
        <v>0</v>
      </c>
      <c r="DV518">
        <v>0</v>
      </c>
      <c r="DW518">
        <v>2</v>
      </c>
      <c r="DX518" t="s">
        <v>357</v>
      </c>
      <c r="DY518">
        <v>2.98472</v>
      </c>
      <c r="DZ518">
        <v>2.7156</v>
      </c>
      <c r="EA518">
        <v>0.0300733</v>
      </c>
      <c r="EB518">
        <v>0.0243593</v>
      </c>
      <c r="EC518">
        <v>0.0899306</v>
      </c>
      <c r="ED518">
        <v>0.0752794</v>
      </c>
      <c r="EE518">
        <v>30790.9</v>
      </c>
      <c r="EF518">
        <v>31127.6</v>
      </c>
      <c r="EG518">
        <v>29496.7</v>
      </c>
      <c r="EH518">
        <v>29500.8</v>
      </c>
      <c r="EI518">
        <v>35580.1</v>
      </c>
      <c r="EJ518">
        <v>36272.7</v>
      </c>
      <c r="EK518">
        <v>41567.8</v>
      </c>
      <c r="EL518">
        <v>42037.5</v>
      </c>
      <c r="EM518">
        <v>1.98568</v>
      </c>
      <c r="EN518">
        <v>1.93745</v>
      </c>
      <c r="EO518">
        <v>0.126146</v>
      </c>
      <c r="EP518">
        <v>0</v>
      </c>
      <c r="EQ518">
        <v>22.9109</v>
      </c>
      <c r="ER518">
        <v>999.9</v>
      </c>
      <c r="ES518">
        <v>42.7</v>
      </c>
      <c r="ET518">
        <v>28.5</v>
      </c>
      <c r="EU518">
        <v>18.2518</v>
      </c>
      <c r="EV518">
        <v>63.2935</v>
      </c>
      <c r="EW518">
        <v>33.6138</v>
      </c>
      <c r="EX518">
        <v>1</v>
      </c>
      <c r="EY518">
        <v>-0.1692</v>
      </c>
      <c r="EZ518">
        <v>-1.88814</v>
      </c>
      <c r="FA518">
        <v>20.3665</v>
      </c>
      <c r="FB518">
        <v>5.21804</v>
      </c>
      <c r="FC518">
        <v>12.0099</v>
      </c>
      <c r="FD518">
        <v>4.98985</v>
      </c>
      <c r="FE518">
        <v>3.28848</v>
      </c>
      <c r="FF518">
        <v>9999</v>
      </c>
      <c r="FG518">
        <v>9999</v>
      </c>
      <c r="FH518">
        <v>9999</v>
      </c>
      <c r="FI518">
        <v>268.3</v>
      </c>
      <c r="FJ518">
        <v>1.86699</v>
      </c>
      <c r="FK518">
        <v>1.86608</v>
      </c>
      <c r="FL518">
        <v>1.86554</v>
      </c>
      <c r="FM518">
        <v>1.86549</v>
      </c>
      <c r="FN518">
        <v>1.86732</v>
      </c>
      <c r="FO518">
        <v>1.86982</v>
      </c>
      <c r="FP518">
        <v>1.86844</v>
      </c>
      <c r="FQ518">
        <v>1.86996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-2.302</v>
      </c>
      <c r="GF518">
        <v>-0.1364</v>
      </c>
      <c r="GG518">
        <v>-1.924539205026614</v>
      </c>
      <c r="GH518">
        <v>-0.003472570976848066</v>
      </c>
      <c r="GI518">
        <v>7.724417303660118E-07</v>
      </c>
      <c r="GJ518">
        <v>-2.052396271755168E-10</v>
      </c>
      <c r="GK518">
        <v>-0.1837585470287317</v>
      </c>
      <c r="GL518">
        <v>-0.01104087791735834</v>
      </c>
      <c r="GM518">
        <v>0.001110027317673367</v>
      </c>
      <c r="GN518">
        <v>-2.007286811265012E-05</v>
      </c>
      <c r="GO518">
        <v>4</v>
      </c>
      <c r="GP518">
        <v>2317</v>
      </c>
      <c r="GQ518">
        <v>1</v>
      </c>
      <c r="GR518">
        <v>22</v>
      </c>
      <c r="GS518">
        <v>8709.799999999999</v>
      </c>
      <c r="GT518">
        <v>8709.9</v>
      </c>
      <c r="GU518">
        <v>0.317383</v>
      </c>
      <c r="GV518">
        <v>2.29004</v>
      </c>
      <c r="GW518">
        <v>1.39648</v>
      </c>
      <c r="GX518">
        <v>2.33521</v>
      </c>
      <c r="GY518">
        <v>1.49536</v>
      </c>
      <c r="GZ518">
        <v>2.35718</v>
      </c>
      <c r="HA518">
        <v>32.6648</v>
      </c>
      <c r="HB518">
        <v>15.7869</v>
      </c>
      <c r="HC518">
        <v>18</v>
      </c>
      <c r="HD518">
        <v>526.597</v>
      </c>
      <c r="HE518">
        <v>451.763</v>
      </c>
      <c r="HF518">
        <v>21.2266</v>
      </c>
      <c r="HG518">
        <v>25.2809</v>
      </c>
      <c r="HH518">
        <v>30</v>
      </c>
      <c r="HI518">
        <v>25.3087</v>
      </c>
      <c r="HJ518">
        <v>25.2604</v>
      </c>
      <c r="HK518">
        <v>6.27883</v>
      </c>
      <c r="HL518">
        <v>20.8696</v>
      </c>
      <c r="HM518">
        <v>34.4854</v>
      </c>
      <c r="HN518">
        <v>21.5367</v>
      </c>
      <c r="HO518">
        <v>65.25409999999999</v>
      </c>
      <c r="HP518">
        <v>14.7784</v>
      </c>
      <c r="HQ518">
        <v>100.897</v>
      </c>
      <c r="HR518">
        <v>100.962</v>
      </c>
    </row>
    <row r="519" spans="1:226">
      <c r="A519">
        <v>503</v>
      </c>
      <c r="B519">
        <v>1664381912.6</v>
      </c>
      <c r="C519">
        <v>5707.599999904633</v>
      </c>
      <c r="D519" t="s">
        <v>1373</v>
      </c>
      <c r="E519" t="s">
        <v>1374</v>
      </c>
      <c r="F519">
        <v>5</v>
      </c>
      <c r="G519" t="s">
        <v>1330</v>
      </c>
      <c r="H519" t="s">
        <v>354</v>
      </c>
      <c r="I519">
        <v>1664381904.814285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84.76977751808073</v>
      </c>
      <c r="AK519">
        <v>96.89894242424241</v>
      </c>
      <c r="AL519">
        <v>-3.159007959430622</v>
      </c>
      <c r="AM519">
        <v>64.69383980156519</v>
      </c>
      <c r="AN519">
        <f>(AP519 - AO519 + BO519*1E3/(8.314*(BQ519+273.15)) * AR519/BN519 * AQ519) * BN519/(100*BB519) * 1000/(1000 - AP519)</f>
        <v>0</v>
      </c>
      <c r="AO519">
        <v>14.67190227406607</v>
      </c>
      <c r="AP519">
        <v>18.26865515151515</v>
      </c>
      <c r="AQ519">
        <v>0.006839969251219259</v>
      </c>
      <c r="AR519">
        <v>103.9322529411866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1664381904.814285</v>
      </c>
      <c r="BH519">
        <v>117.4887857142857</v>
      </c>
      <c r="BI519">
        <v>99.73571428571428</v>
      </c>
      <c r="BJ519">
        <v>18.25719642857143</v>
      </c>
      <c r="BK519">
        <v>14.64928571428571</v>
      </c>
      <c r="BL519">
        <v>119.8185607142857</v>
      </c>
      <c r="BM519">
        <v>18.3934</v>
      </c>
      <c r="BN519">
        <v>500.0679642857144</v>
      </c>
      <c r="BO519">
        <v>91.41067142857142</v>
      </c>
      <c r="BP519">
        <v>0.09999495</v>
      </c>
      <c r="BQ519">
        <v>24.55254285714286</v>
      </c>
      <c r="BR519">
        <v>24.98980714285714</v>
      </c>
      <c r="BS519">
        <v>999.9000000000002</v>
      </c>
      <c r="BT519">
        <v>0</v>
      </c>
      <c r="BU519">
        <v>0</v>
      </c>
      <c r="BV519">
        <v>10011.48071428572</v>
      </c>
      <c r="BW519">
        <v>0</v>
      </c>
      <c r="BX519">
        <v>7.894600357142856</v>
      </c>
      <c r="BY519">
        <v>17.75317142857143</v>
      </c>
      <c r="BZ519">
        <v>119.6738464285714</v>
      </c>
      <c r="CA519">
        <v>101.2182678571429</v>
      </c>
      <c r="CB519">
        <v>3.607898928571429</v>
      </c>
      <c r="CC519">
        <v>99.73571428571428</v>
      </c>
      <c r="CD519">
        <v>14.64928571428571</v>
      </c>
      <c r="CE519">
        <v>1.668902142857143</v>
      </c>
      <c r="CF519">
        <v>1.339101785714286</v>
      </c>
      <c r="CG519">
        <v>14.61015714285714</v>
      </c>
      <c r="CH519">
        <v>11.24503214285714</v>
      </c>
      <c r="CI519">
        <v>2000.003214285714</v>
      </c>
      <c r="CJ519">
        <v>0.9800014285714287</v>
      </c>
      <c r="CK519">
        <v>0.01999887142857143</v>
      </c>
      <c r="CL519">
        <v>0</v>
      </c>
      <c r="CM519">
        <v>779.8399285714286</v>
      </c>
      <c r="CN519">
        <v>5.00097</v>
      </c>
      <c r="CO519">
        <v>15563.22142857143</v>
      </c>
      <c r="CP519">
        <v>16707.60357142857</v>
      </c>
      <c r="CQ519">
        <v>39.656</v>
      </c>
      <c r="CR519">
        <v>39.80092857142857</v>
      </c>
      <c r="CS519">
        <v>39.62932142857142</v>
      </c>
      <c r="CT519">
        <v>39.61357142857141</v>
      </c>
      <c r="CU519">
        <v>39.95278571428571</v>
      </c>
      <c r="CV519">
        <v>1955.103214285714</v>
      </c>
      <c r="CW519">
        <v>39.9</v>
      </c>
      <c r="CX519">
        <v>0</v>
      </c>
      <c r="CY519">
        <v>1664381916.4</v>
      </c>
      <c r="CZ519">
        <v>0</v>
      </c>
      <c r="DA519">
        <v>0</v>
      </c>
      <c r="DB519" t="s">
        <v>356</v>
      </c>
      <c r="DC519">
        <v>1663859321.1</v>
      </c>
      <c r="DD519">
        <v>1663859315.6</v>
      </c>
      <c r="DE519">
        <v>0</v>
      </c>
      <c r="DF519">
        <v>0.196</v>
      </c>
      <c r="DG519">
        <v>-0.001</v>
      </c>
      <c r="DH519">
        <v>-5.941</v>
      </c>
      <c r="DI519">
        <v>-0.174</v>
      </c>
      <c r="DJ519">
        <v>1500</v>
      </c>
      <c r="DK519">
        <v>17</v>
      </c>
      <c r="DL519">
        <v>0.13</v>
      </c>
      <c r="DM519">
        <v>0.04</v>
      </c>
      <c r="DN519">
        <v>16.9639525</v>
      </c>
      <c r="DO519">
        <v>14.38803714821758</v>
      </c>
      <c r="DP519">
        <v>1.408007816204779</v>
      </c>
      <c r="DQ519">
        <v>0</v>
      </c>
      <c r="DR519">
        <v>3.625953749999999</v>
      </c>
      <c r="DS519">
        <v>-0.2929716697936204</v>
      </c>
      <c r="DT519">
        <v>0.02840959016665853</v>
      </c>
      <c r="DU519">
        <v>0</v>
      </c>
      <c r="DV519">
        <v>0</v>
      </c>
      <c r="DW519">
        <v>2</v>
      </c>
      <c r="DX519" t="s">
        <v>357</v>
      </c>
      <c r="DY519">
        <v>2.98473</v>
      </c>
      <c r="DZ519">
        <v>2.71576</v>
      </c>
      <c r="EA519">
        <v>0.0259976</v>
      </c>
      <c r="EB519">
        <v>0.0198755</v>
      </c>
      <c r="EC519">
        <v>0.0900282</v>
      </c>
      <c r="ED519">
        <v>0.07556640000000001</v>
      </c>
      <c r="EE519">
        <v>30920.2</v>
      </c>
      <c r="EF519">
        <v>31271.1</v>
      </c>
      <c r="EG519">
        <v>29496.6</v>
      </c>
      <c r="EH519">
        <v>29501.2</v>
      </c>
      <c r="EI519">
        <v>35575.7</v>
      </c>
      <c r="EJ519">
        <v>36261.3</v>
      </c>
      <c r="EK519">
        <v>41567.3</v>
      </c>
      <c r="EL519">
        <v>42037.6</v>
      </c>
      <c r="EM519">
        <v>1.98535</v>
      </c>
      <c r="EN519">
        <v>1.93738</v>
      </c>
      <c r="EO519">
        <v>0.128388</v>
      </c>
      <c r="EP519">
        <v>0</v>
      </c>
      <c r="EQ519">
        <v>22.8953</v>
      </c>
      <c r="ER519">
        <v>999.9</v>
      </c>
      <c r="ES519">
        <v>42.6</v>
      </c>
      <c r="ET519">
        <v>28.5</v>
      </c>
      <c r="EU519">
        <v>18.2075</v>
      </c>
      <c r="EV519">
        <v>63.0935</v>
      </c>
      <c r="EW519">
        <v>33.3494</v>
      </c>
      <c r="EX519">
        <v>1</v>
      </c>
      <c r="EY519">
        <v>-0.173831</v>
      </c>
      <c r="EZ519">
        <v>-0.0601879</v>
      </c>
      <c r="FA519">
        <v>20.3859</v>
      </c>
      <c r="FB519">
        <v>5.21774</v>
      </c>
      <c r="FC519">
        <v>12.0099</v>
      </c>
      <c r="FD519">
        <v>4.98975</v>
      </c>
      <c r="FE519">
        <v>3.28845</v>
      </c>
      <c r="FF519">
        <v>9999</v>
      </c>
      <c r="FG519">
        <v>9999</v>
      </c>
      <c r="FH519">
        <v>9999</v>
      </c>
      <c r="FI519">
        <v>268.3</v>
      </c>
      <c r="FJ519">
        <v>1.86704</v>
      </c>
      <c r="FK519">
        <v>1.86612</v>
      </c>
      <c r="FL519">
        <v>1.86554</v>
      </c>
      <c r="FM519">
        <v>1.86553</v>
      </c>
      <c r="FN519">
        <v>1.86734</v>
      </c>
      <c r="FO519">
        <v>1.86983</v>
      </c>
      <c r="FP519">
        <v>1.86845</v>
      </c>
      <c r="FQ519">
        <v>1.86996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-2.25</v>
      </c>
      <c r="GF519">
        <v>-0.1361</v>
      </c>
      <c r="GG519">
        <v>-1.924539205026614</v>
      </c>
      <c r="GH519">
        <v>-0.003472570976848066</v>
      </c>
      <c r="GI519">
        <v>7.724417303660118E-07</v>
      </c>
      <c r="GJ519">
        <v>-2.052396271755168E-10</v>
      </c>
      <c r="GK519">
        <v>-0.1837585470287317</v>
      </c>
      <c r="GL519">
        <v>-0.01104087791735834</v>
      </c>
      <c r="GM519">
        <v>0.001110027317673367</v>
      </c>
      <c r="GN519">
        <v>-2.007286811265012E-05</v>
      </c>
      <c r="GO519">
        <v>4</v>
      </c>
      <c r="GP519">
        <v>2317</v>
      </c>
      <c r="GQ519">
        <v>1</v>
      </c>
      <c r="GR519">
        <v>22</v>
      </c>
      <c r="GS519">
        <v>8709.9</v>
      </c>
      <c r="GT519">
        <v>8710</v>
      </c>
      <c r="GU519">
        <v>0.280762</v>
      </c>
      <c r="GV519">
        <v>2.29126</v>
      </c>
      <c r="GW519">
        <v>1.39648</v>
      </c>
      <c r="GX519">
        <v>2.33521</v>
      </c>
      <c r="GY519">
        <v>1.49536</v>
      </c>
      <c r="GZ519">
        <v>2.42676</v>
      </c>
      <c r="HA519">
        <v>32.6648</v>
      </c>
      <c r="HB519">
        <v>15.8044</v>
      </c>
      <c r="HC519">
        <v>18</v>
      </c>
      <c r="HD519">
        <v>526.364</v>
      </c>
      <c r="HE519">
        <v>451.707</v>
      </c>
      <c r="HF519">
        <v>21.6375</v>
      </c>
      <c r="HG519">
        <v>25.2809</v>
      </c>
      <c r="HH519">
        <v>29.9977</v>
      </c>
      <c r="HI519">
        <v>25.3066</v>
      </c>
      <c r="HJ519">
        <v>25.2592</v>
      </c>
      <c r="HK519">
        <v>5.58318</v>
      </c>
      <c r="HL519">
        <v>20.8696</v>
      </c>
      <c r="HM519">
        <v>34.4854</v>
      </c>
      <c r="HN519">
        <v>21.5475</v>
      </c>
      <c r="HO519">
        <v>51.8628</v>
      </c>
      <c r="HP519">
        <v>14.8006</v>
      </c>
      <c r="HQ519">
        <v>100.896</v>
      </c>
      <c r="HR519">
        <v>100.962</v>
      </c>
    </row>
    <row r="520" spans="1:226">
      <c r="A520">
        <v>504</v>
      </c>
      <c r="B520">
        <v>1664381917.6</v>
      </c>
      <c r="C520">
        <v>5712.599999904633</v>
      </c>
      <c r="D520" t="s">
        <v>1375</v>
      </c>
      <c r="E520" t="s">
        <v>1376</v>
      </c>
      <c r="F520">
        <v>5</v>
      </c>
      <c r="G520" t="s">
        <v>1330</v>
      </c>
      <c r="H520" t="s">
        <v>354</v>
      </c>
      <c r="I520">
        <v>1664381910.1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67.60536638828287</v>
      </c>
      <c r="AK520">
        <v>80.99714121212124</v>
      </c>
      <c r="AL520">
        <v>-3.181764487924164</v>
      </c>
      <c r="AM520">
        <v>64.69383980156519</v>
      </c>
      <c r="AN520">
        <f>(AP520 - AO520 + BO520*1E3/(8.314*(BQ520+273.15)) * AR520/BN520 * AQ520) * BN520/(100*BB520) * 1000/(1000 - AP520)</f>
        <v>0</v>
      </c>
      <c r="AO520">
        <v>14.75615303576169</v>
      </c>
      <c r="AP520">
        <v>18.27159818181817</v>
      </c>
      <c r="AQ520">
        <v>0.0001923735757422278</v>
      </c>
      <c r="AR520">
        <v>103.9322529411866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1664381910.1</v>
      </c>
      <c r="BH520">
        <v>101.2740074074074</v>
      </c>
      <c r="BI520">
        <v>82.00367407407408</v>
      </c>
      <c r="BJ520">
        <v>18.25785555555555</v>
      </c>
      <c r="BK520">
        <v>14.68941481481481</v>
      </c>
      <c r="BL520">
        <v>103.5500074074074</v>
      </c>
      <c r="BM520">
        <v>18.39405555555556</v>
      </c>
      <c r="BN520">
        <v>500.0796666666666</v>
      </c>
      <c r="BO520">
        <v>91.41155185185183</v>
      </c>
      <c r="BP520">
        <v>0.100056362962963</v>
      </c>
      <c r="BQ520">
        <v>24.5632037037037</v>
      </c>
      <c r="BR520">
        <v>25.00253333333333</v>
      </c>
      <c r="BS520">
        <v>999.9000000000001</v>
      </c>
      <c r="BT520">
        <v>0</v>
      </c>
      <c r="BU520">
        <v>0</v>
      </c>
      <c r="BV520">
        <v>10002.61814814815</v>
      </c>
      <c r="BW520">
        <v>0</v>
      </c>
      <c r="BX520">
        <v>7.887636666666668</v>
      </c>
      <c r="BY520">
        <v>19.27037777777778</v>
      </c>
      <c r="BZ520">
        <v>103.1573037037037</v>
      </c>
      <c r="CA520">
        <v>83.22555185185185</v>
      </c>
      <c r="CB520">
        <v>3.56843037037037</v>
      </c>
      <c r="CC520">
        <v>82.00367407407408</v>
      </c>
      <c r="CD520">
        <v>14.68941481481481</v>
      </c>
      <c r="CE520">
        <v>1.668978888888889</v>
      </c>
      <c r="CF520">
        <v>1.342782222222222</v>
      </c>
      <c r="CG520">
        <v>14.61085925925926</v>
      </c>
      <c r="CH520">
        <v>11.28638148148148</v>
      </c>
      <c r="CI520">
        <v>2000.00037037037</v>
      </c>
      <c r="CJ520">
        <v>0.9800012222222223</v>
      </c>
      <c r="CK520">
        <v>0.01999907777777778</v>
      </c>
      <c r="CL520">
        <v>0</v>
      </c>
      <c r="CM520">
        <v>780.5348888888889</v>
      </c>
      <c r="CN520">
        <v>5.00097</v>
      </c>
      <c r="CO520">
        <v>15574.42962962963</v>
      </c>
      <c r="CP520">
        <v>16707.57777777778</v>
      </c>
      <c r="CQ520">
        <v>39.62718518518518</v>
      </c>
      <c r="CR520">
        <v>39.77985185185185</v>
      </c>
      <c r="CS520">
        <v>39.59699999999999</v>
      </c>
      <c r="CT520">
        <v>39.56918518518518</v>
      </c>
      <c r="CU520">
        <v>39.91403703703704</v>
      </c>
      <c r="CV520">
        <v>1955.100370370371</v>
      </c>
      <c r="CW520">
        <v>39.9</v>
      </c>
      <c r="CX520">
        <v>0</v>
      </c>
      <c r="CY520">
        <v>1664381921.8</v>
      </c>
      <c r="CZ520">
        <v>0</v>
      </c>
      <c r="DA520">
        <v>0</v>
      </c>
      <c r="DB520" t="s">
        <v>356</v>
      </c>
      <c r="DC520">
        <v>1663859321.1</v>
      </c>
      <c r="DD520">
        <v>1663859315.6</v>
      </c>
      <c r="DE520">
        <v>0</v>
      </c>
      <c r="DF520">
        <v>0.196</v>
      </c>
      <c r="DG520">
        <v>-0.001</v>
      </c>
      <c r="DH520">
        <v>-5.941</v>
      </c>
      <c r="DI520">
        <v>-0.174</v>
      </c>
      <c r="DJ520">
        <v>1500</v>
      </c>
      <c r="DK520">
        <v>17</v>
      </c>
      <c r="DL520">
        <v>0.13</v>
      </c>
      <c r="DM520">
        <v>0.04</v>
      </c>
      <c r="DN520">
        <v>18.26819512195122</v>
      </c>
      <c r="DO520">
        <v>17.17986898954705</v>
      </c>
      <c r="DP520">
        <v>1.694804348870929</v>
      </c>
      <c r="DQ520">
        <v>0</v>
      </c>
      <c r="DR520">
        <v>3.591283414634146</v>
      </c>
      <c r="DS520">
        <v>-0.4160834843205555</v>
      </c>
      <c r="DT520">
        <v>0.04243189421740278</v>
      </c>
      <c r="DU520">
        <v>0</v>
      </c>
      <c r="DV520">
        <v>0</v>
      </c>
      <c r="DW520">
        <v>2</v>
      </c>
      <c r="DX520" t="s">
        <v>357</v>
      </c>
      <c r="DY520">
        <v>2.98468</v>
      </c>
      <c r="DZ520">
        <v>2.71561</v>
      </c>
      <c r="EA520">
        <v>0.0218267</v>
      </c>
      <c r="EB520">
        <v>0.015322</v>
      </c>
      <c r="EC520">
        <v>0.090033</v>
      </c>
      <c r="ED520">
        <v>0.0757195</v>
      </c>
      <c r="EE520">
        <v>31053.3</v>
      </c>
      <c r="EF520">
        <v>31416.5</v>
      </c>
      <c r="EG520">
        <v>29497.2</v>
      </c>
      <c r="EH520">
        <v>29501.3</v>
      </c>
      <c r="EI520">
        <v>35576</v>
      </c>
      <c r="EJ520">
        <v>36255.7</v>
      </c>
      <c r="EK520">
        <v>41567.9</v>
      </c>
      <c r="EL520">
        <v>42038.2</v>
      </c>
      <c r="EM520">
        <v>1.98525</v>
      </c>
      <c r="EN520">
        <v>1.93747</v>
      </c>
      <c r="EO520">
        <v>0.132795</v>
      </c>
      <c r="EP520">
        <v>0</v>
      </c>
      <c r="EQ520">
        <v>22.8808</v>
      </c>
      <c r="ER520">
        <v>999.9</v>
      </c>
      <c r="ES520">
        <v>42.6</v>
      </c>
      <c r="ET520">
        <v>28.5</v>
      </c>
      <c r="EU520">
        <v>18.2067</v>
      </c>
      <c r="EV520">
        <v>62.8035</v>
      </c>
      <c r="EW520">
        <v>33.2532</v>
      </c>
      <c r="EX520">
        <v>1</v>
      </c>
      <c r="EY520">
        <v>-0.173717</v>
      </c>
      <c r="EZ520">
        <v>0.693924</v>
      </c>
      <c r="FA520">
        <v>20.3853</v>
      </c>
      <c r="FB520">
        <v>5.21744</v>
      </c>
      <c r="FC520">
        <v>12.0099</v>
      </c>
      <c r="FD520">
        <v>4.9895</v>
      </c>
      <c r="FE520">
        <v>3.28842</v>
      </c>
      <c r="FF520">
        <v>9999</v>
      </c>
      <c r="FG520">
        <v>9999</v>
      </c>
      <c r="FH520">
        <v>9999</v>
      </c>
      <c r="FI520">
        <v>268.3</v>
      </c>
      <c r="FJ520">
        <v>1.86699</v>
      </c>
      <c r="FK520">
        <v>1.86608</v>
      </c>
      <c r="FL520">
        <v>1.86554</v>
      </c>
      <c r="FM520">
        <v>1.86553</v>
      </c>
      <c r="FN520">
        <v>1.86734</v>
      </c>
      <c r="FO520">
        <v>1.86983</v>
      </c>
      <c r="FP520">
        <v>1.86844</v>
      </c>
      <c r="FQ520">
        <v>1.86996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-2.198</v>
      </c>
      <c r="GF520">
        <v>-0.1361</v>
      </c>
      <c r="GG520">
        <v>-1.924539205026614</v>
      </c>
      <c r="GH520">
        <v>-0.003472570976848066</v>
      </c>
      <c r="GI520">
        <v>7.724417303660118E-07</v>
      </c>
      <c r="GJ520">
        <v>-2.052396271755168E-10</v>
      </c>
      <c r="GK520">
        <v>-0.1837585470287317</v>
      </c>
      <c r="GL520">
        <v>-0.01104087791735834</v>
      </c>
      <c r="GM520">
        <v>0.001110027317673367</v>
      </c>
      <c r="GN520">
        <v>-2.007286811265012E-05</v>
      </c>
      <c r="GO520">
        <v>4</v>
      </c>
      <c r="GP520">
        <v>2317</v>
      </c>
      <c r="GQ520">
        <v>1</v>
      </c>
      <c r="GR520">
        <v>22</v>
      </c>
      <c r="GS520">
        <v>8709.9</v>
      </c>
      <c r="GT520">
        <v>8710</v>
      </c>
      <c r="GU520">
        <v>0.24292</v>
      </c>
      <c r="GV520">
        <v>2.30103</v>
      </c>
      <c r="GW520">
        <v>1.39648</v>
      </c>
      <c r="GX520">
        <v>2.33521</v>
      </c>
      <c r="GY520">
        <v>1.49536</v>
      </c>
      <c r="GZ520">
        <v>2.46094</v>
      </c>
      <c r="HA520">
        <v>32.6426</v>
      </c>
      <c r="HB520">
        <v>15.8044</v>
      </c>
      <c r="HC520">
        <v>18</v>
      </c>
      <c r="HD520">
        <v>526.298</v>
      </c>
      <c r="HE520">
        <v>451.753</v>
      </c>
      <c r="HF520">
        <v>21.6846</v>
      </c>
      <c r="HG520">
        <v>25.2804</v>
      </c>
      <c r="HH520">
        <v>29.9993</v>
      </c>
      <c r="HI520">
        <v>25.3066</v>
      </c>
      <c r="HJ520">
        <v>25.2572</v>
      </c>
      <c r="HK520">
        <v>4.82325</v>
      </c>
      <c r="HL520">
        <v>20.8696</v>
      </c>
      <c r="HM520">
        <v>34.4854</v>
      </c>
      <c r="HN520">
        <v>21.6065</v>
      </c>
      <c r="HO520">
        <v>31.8279</v>
      </c>
      <c r="HP520">
        <v>14.8453</v>
      </c>
      <c r="HQ520">
        <v>100.897</v>
      </c>
      <c r="HR520">
        <v>100.963</v>
      </c>
    </row>
    <row r="521" spans="1:226">
      <c r="A521">
        <v>505</v>
      </c>
      <c r="B521">
        <v>1664382014.6</v>
      </c>
      <c r="C521">
        <v>5809.599999904633</v>
      </c>
      <c r="D521" t="s">
        <v>1377</v>
      </c>
      <c r="E521" t="s">
        <v>1378</v>
      </c>
      <c r="F521">
        <v>5</v>
      </c>
      <c r="G521" t="s">
        <v>1330</v>
      </c>
      <c r="H521" t="s">
        <v>354</v>
      </c>
      <c r="I521">
        <v>1664382006.599999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426.5561226103132</v>
      </c>
      <c r="AK521">
        <v>408.0984000000001</v>
      </c>
      <c r="AL521">
        <v>0.02306547108399232</v>
      </c>
      <c r="AM521">
        <v>64.69383980156519</v>
      </c>
      <c r="AN521">
        <f>(AP521 - AO521 + BO521*1E3/(8.314*(BQ521+273.15)) * AR521/BN521 * AQ521) * BN521/(100*BB521) * 1000/(1000 - AP521)</f>
        <v>0</v>
      </c>
      <c r="AO521">
        <v>15.58253626438647</v>
      </c>
      <c r="AP521">
        <v>18.43009575757576</v>
      </c>
      <c r="AQ521">
        <v>-0.009363721285832009</v>
      </c>
      <c r="AR521">
        <v>103.9322529411866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1664382006.599999</v>
      </c>
      <c r="BH521">
        <v>400.4364838709678</v>
      </c>
      <c r="BI521">
        <v>419.8630967741935</v>
      </c>
      <c r="BJ521">
        <v>18.47050322580645</v>
      </c>
      <c r="BK521">
        <v>15.63981612903225</v>
      </c>
      <c r="BL521">
        <v>403.6504193548388</v>
      </c>
      <c r="BM521">
        <v>18.60472903225806</v>
      </c>
      <c r="BN521">
        <v>500.0693870967741</v>
      </c>
      <c r="BO521">
        <v>91.4092612903226</v>
      </c>
      <c r="BP521">
        <v>0.1000149967741936</v>
      </c>
      <c r="BQ521">
        <v>24.38237741935484</v>
      </c>
      <c r="BR521">
        <v>24.97486451612903</v>
      </c>
      <c r="BS521">
        <v>999.9000000000003</v>
      </c>
      <c r="BT521">
        <v>0</v>
      </c>
      <c r="BU521">
        <v>0</v>
      </c>
      <c r="BV521">
        <v>9999.553225806452</v>
      </c>
      <c r="BW521">
        <v>0</v>
      </c>
      <c r="BX521">
        <v>7.872685483870965</v>
      </c>
      <c r="BY521">
        <v>-19.42642903225806</v>
      </c>
      <c r="BZ521">
        <v>407.9720322580645</v>
      </c>
      <c r="CA521">
        <v>426.5339032258064</v>
      </c>
      <c r="CB521">
        <v>2.830700000000001</v>
      </c>
      <c r="CC521">
        <v>419.8630967741935</v>
      </c>
      <c r="CD521">
        <v>15.63981612903225</v>
      </c>
      <c r="CE521">
        <v>1.688375483870968</v>
      </c>
      <c r="CF521">
        <v>1.429623870967742</v>
      </c>
      <c r="CG521">
        <v>14.78995161290323</v>
      </c>
      <c r="CH521">
        <v>12.23549032258065</v>
      </c>
      <c r="CI521">
        <v>1999.988387096775</v>
      </c>
      <c r="CJ521">
        <v>0.9799956774193544</v>
      </c>
      <c r="CK521">
        <v>0.02000454516129032</v>
      </c>
      <c r="CL521">
        <v>0</v>
      </c>
      <c r="CM521">
        <v>766.399129032258</v>
      </c>
      <c r="CN521">
        <v>5.000969999999999</v>
      </c>
      <c r="CO521">
        <v>15282.12580645161</v>
      </c>
      <c r="CP521">
        <v>16707.47419354838</v>
      </c>
      <c r="CQ521">
        <v>39.10670967741934</v>
      </c>
      <c r="CR521">
        <v>39.45325806451611</v>
      </c>
      <c r="CS521">
        <v>39.145</v>
      </c>
      <c r="CT521">
        <v>39.05999999999999</v>
      </c>
      <c r="CU521">
        <v>39.42299999999999</v>
      </c>
      <c r="CV521">
        <v>1955.078064516129</v>
      </c>
      <c r="CW521">
        <v>39.91032258064517</v>
      </c>
      <c r="CX521">
        <v>0</v>
      </c>
      <c r="CY521">
        <v>1664382018.4</v>
      </c>
      <c r="CZ521">
        <v>0</v>
      </c>
      <c r="DA521">
        <v>0</v>
      </c>
      <c r="DB521" t="s">
        <v>356</v>
      </c>
      <c r="DC521">
        <v>1663859321.1</v>
      </c>
      <c r="DD521">
        <v>1663859315.6</v>
      </c>
      <c r="DE521">
        <v>0</v>
      </c>
      <c r="DF521">
        <v>0.196</v>
      </c>
      <c r="DG521">
        <v>-0.001</v>
      </c>
      <c r="DH521">
        <v>-5.941</v>
      </c>
      <c r="DI521">
        <v>-0.174</v>
      </c>
      <c r="DJ521">
        <v>1500</v>
      </c>
      <c r="DK521">
        <v>17</v>
      </c>
      <c r="DL521">
        <v>0.13</v>
      </c>
      <c r="DM521">
        <v>0.04</v>
      </c>
      <c r="DN521">
        <v>-19.4844625</v>
      </c>
      <c r="DO521">
        <v>1.003532082551668</v>
      </c>
      <c r="DP521">
        <v>0.1038343167924266</v>
      </c>
      <c r="DQ521">
        <v>0</v>
      </c>
      <c r="DR521">
        <v>2.808214</v>
      </c>
      <c r="DS521">
        <v>0.4383590994371449</v>
      </c>
      <c r="DT521">
        <v>0.04257558137007642</v>
      </c>
      <c r="DU521">
        <v>0</v>
      </c>
      <c r="DV521">
        <v>0</v>
      </c>
      <c r="DW521">
        <v>2</v>
      </c>
      <c r="DX521" t="s">
        <v>357</v>
      </c>
      <c r="DY521">
        <v>2.98455</v>
      </c>
      <c r="DZ521">
        <v>2.71531</v>
      </c>
      <c r="EA521">
        <v>0.09285110000000001</v>
      </c>
      <c r="EB521">
        <v>0.0947177</v>
      </c>
      <c r="EC521">
        <v>0.09057080000000001</v>
      </c>
      <c r="ED521">
        <v>0.0786742</v>
      </c>
      <c r="EE521">
        <v>28800.6</v>
      </c>
      <c r="EF521">
        <v>28885.2</v>
      </c>
      <c r="EG521">
        <v>29499</v>
      </c>
      <c r="EH521">
        <v>29502.9</v>
      </c>
      <c r="EI521">
        <v>35558.5</v>
      </c>
      <c r="EJ521">
        <v>36141.7</v>
      </c>
      <c r="EK521">
        <v>41571</v>
      </c>
      <c r="EL521">
        <v>42040.7</v>
      </c>
      <c r="EM521">
        <v>1.98512</v>
      </c>
      <c r="EN521">
        <v>1.94088</v>
      </c>
      <c r="EO521">
        <v>0.135936</v>
      </c>
      <c r="EP521">
        <v>0</v>
      </c>
      <c r="EQ521">
        <v>22.7487</v>
      </c>
      <c r="ER521">
        <v>999.9</v>
      </c>
      <c r="ES521">
        <v>42.7</v>
      </c>
      <c r="ET521">
        <v>28.5</v>
      </c>
      <c r="EU521">
        <v>18.2521</v>
      </c>
      <c r="EV521">
        <v>63.2435</v>
      </c>
      <c r="EW521">
        <v>33.5016</v>
      </c>
      <c r="EX521">
        <v>1</v>
      </c>
      <c r="EY521">
        <v>-0.175318</v>
      </c>
      <c r="EZ521">
        <v>1.27309</v>
      </c>
      <c r="FA521">
        <v>20.3825</v>
      </c>
      <c r="FB521">
        <v>5.21864</v>
      </c>
      <c r="FC521">
        <v>12.0099</v>
      </c>
      <c r="FD521">
        <v>4.9908</v>
      </c>
      <c r="FE521">
        <v>3.289</v>
      </c>
      <c r="FF521">
        <v>9999</v>
      </c>
      <c r="FG521">
        <v>9999</v>
      </c>
      <c r="FH521">
        <v>9999</v>
      </c>
      <c r="FI521">
        <v>268.4</v>
      </c>
      <c r="FJ521">
        <v>1.86706</v>
      </c>
      <c r="FK521">
        <v>1.86613</v>
      </c>
      <c r="FL521">
        <v>1.86554</v>
      </c>
      <c r="FM521">
        <v>1.86551</v>
      </c>
      <c r="FN521">
        <v>1.86733</v>
      </c>
      <c r="FO521">
        <v>1.86981</v>
      </c>
      <c r="FP521">
        <v>1.86847</v>
      </c>
      <c r="FQ521">
        <v>1.86996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-3.214</v>
      </c>
      <c r="GF521">
        <v>-0.1346</v>
      </c>
      <c r="GG521">
        <v>-1.924539205026614</v>
      </c>
      <c r="GH521">
        <v>-0.003472570976848066</v>
      </c>
      <c r="GI521">
        <v>7.724417303660118E-07</v>
      </c>
      <c r="GJ521">
        <v>-2.052396271755168E-10</v>
      </c>
      <c r="GK521">
        <v>-0.1837585470287317</v>
      </c>
      <c r="GL521">
        <v>-0.01104087791735834</v>
      </c>
      <c r="GM521">
        <v>0.001110027317673367</v>
      </c>
      <c r="GN521">
        <v>-2.007286811265012E-05</v>
      </c>
      <c r="GO521">
        <v>4</v>
      </c>
      <c r="GP521">
        <v>2317</v>
      </c>
      <c r="GQ521">
        <v>1</v>
      </c>
      <c r="GR521">
        <v>22</v>
      </c>
      <c r="GS521">
        <v>8711.6</v>
      </c>
      <c r="GT521">
        <v>8711.6</v>
      </c>
      <c r="GU521">
        <v>1.04004</v>
      </c>
      <c r="GV521">
        <v>2.23145</v>
      </c>
      <c r="GW521">
        <v>1.39648</v>
      </c>
      <c r="GX521">
        <v>2.33398</v>
      </c>
      <c r="GY521">
        <v>1.49536</v>
      </c>
      <c r="GZ521">
        <v>2.3291</v>
      </c>
      <c r="HA521">
        <v>32.6648</v>
      </c>
      <c r="HB521">
        <v>15.7694</v>
      </c>
      <c r="HC521">
        <v>18</v>
      </c>
      <c r="HD521">
        <v>525.9349999999999</v>
      </c>
      <c r="HE521">
        <v>453.599</v>
      </c>
      <c r="HF521">
        <v>20.9844</v>
      </c>
      <c r="HG521">
        <v>25.2469</v>
      </c>
      <c r="HH521">
        <v>30.0001</v>
      </c>
      <c r="HI521">
        <v>25.2764</v>
      </c>
      <c r="HJ521">
        <v>25.2275</v>
      </c>
      <c r="HK521">
        <v>20.9088</v>
      </c>
      <c r="HL521">
        <v>17.5425</v>
      </c>
      <c r="HM521">
        <v>35.2417</v>
      </c>
      <c r="HN521">
        <v>20.9273</v>
      </c>
      <c r="HO521">
        <v>426.53</v>
      </c>
      <c r="HP521">
        <v>15.5202</v>
      </c>
      <c r="HQ521">
        <v>100.904</v>
      </c>
      <c r="HR521">
        <v>100.969</v>
      </c>
    </row>
    <row r="522" spans="1:226">
      <c r="A522">
        <v>506</v>
      </c>
      <c r="B522">
        <v>1664382019.6</v>
      </c>
      <c r="C522">
        <v>5814.599999904633</v>
      </c>
      <c r="D522" t="s">
        <v>1379</v>
      </c>
      <c r="E522" t="s">
        <v>1380</v>
      </c>
      <c r="F522">
        <v>5</v>
      </c>
      <c r="G522" t="s">
        <v>1330</v>
      </c>
      <c r="H522" t="s">
        <v>354</v>
      </c>
      <c r="I522">
        <v>1664382011.755172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426.5600037371531</v>
      </c>
      <c r="AK522">
        <v>408.2489757575759</v>
      </c>
      <c r="AL522">
        <v>0.03374865558731872</v>
      </c>
      <c r="AM522">
        <v>64.69383980156519</v>
      </c>
      <c r="AN522">
        <f>(AP522 - AO522 + BO522*1E3/(8.314*(BQ522+273.15)) * AR522/BN522 * AQ522) * BN522/(100*BB522) * 1000/(1000 - AP522)</f>
        <v>0</v>
      </c>
      <c r="AO522">
        <v>15.55813358913031</v>
      </c>
      <c r="AP522">
        <v>18.38091212121212</v>
      </c>
      <c r="AQ522">
        <v>-0.00995169739628254</v>
      </c>
      <c r="AR522">
        <v>103.9322529411866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1664382011.755172</v>
      </c>
      <c r="BH522">
        <v>400.5361379310344</v>
      </c>
      <c r="BI522">
        <v>420.0340344827586</v>
      </c>
      <c r="BJ522">
        <v>18.44623103448276</v>
      </c>
      <c r="BK522">
        <v>15.59816551724138</v>
      </c>
      <c r="BL522">
        <v>403.7503103448275</v>
      </c>
      <c r="BM522">
        <v>18.58068620689656</v>
      </c>
      <c r="BN522">
        <v>500.0438275862068</v>
      </c>
      <c r="BO522">
        <v>91.40830689655171</v>
      </c>
      <c r="BP522">
        <v>0.09995310344827586</v>
      </c>
      <c r="BQ522">
        <v>24.39106206896551</v>
      </c>
      <c r="BR522">
        <v>24.97824827586206</v>
      </c>
      <c r="BS522">
        <v>999.9000000000002</v>
      </c>
      <c r="BT522">
        <v>0</v>
      </c>
      <c r="BU522">
        <v>0</v>
      </c>
      <c r="BV522">
        <v>9997.883448275861</v>
      </c>
      <c r="BW522">
        <v>0</v>
      </c>
      <c r="BX522">
        <v>7.851178965517242</v>
      </c>
      <c r="BY522">
        <v>-19.49789655172414</v>
      </c>
      <c r="BZ522">
        <v>408.0634137931033</v>
      </c>
      <c r="CA522">
        <v>426.6895862068965</v>
      </c>
      <c r="CB522">
        <v>2.848073793103449</v>
      </c>
      <c r="CC522">
        <v>420.0340344827586</v>
      </c>
      <c r="CD522">
        <v>15.59816551724138</v>
      </c>
      <c r="CE522">
        <v>1.686138620689655</v>
      </c>
      <c r="CF522">
        <v>1.425801724137931</v>
      </c>
      <c r="CG522">
        <v>14.76937931034483</v>
      </c>
      <c r="CH522">
        <v>12.19481379310345</v>
      </c>
      <c r="CI522">
        <v>1999.982413793103</v>
      </c>
      <c r="CJ522">
        <v>0.9799954137931032</v>
      </c>
      <c r="CK522">
        <v>0.0200048</v>
      </c>
      <c r="CL522">
        <v>0</v>
      </c>
      <c r="CM522">
        <v>765.8936206896551</v>
      </c>
      <c r="CN522">
        <v>5.000969999999999</v>
      </c>
      <c r="CO522">
        <v>15270.08965517241</v>
      </c>
      <c r="CP522">
        <v>16707.41724137931</v>
      </c>
      <c r="CQ522">
        <v>39.08589655172413</v>
      </c>
      <c r="CR522">
        <v>39.43699999999998</v>
      </c>
      <c r="CS522">
        <v>39.1228275862069</v>
      </c>
      <c r="CT522">
        <v>39.04062068965517</v>
      </c>
      <c r="CU522">
        <v>39.40279310344827</v>
      </c>
      <c r="CV522">
        <v>1955.072068965517</v>
      </c>
      <c r="CW522">
        <v>39.91034482758621</v>
      </c>
      <c r="CX522">
        <v>0</v>
      </c>
      <c r="CY522">
        <v>1664382023.8</v>
      </c>
      <c r="CZ522">
        <v>0</v>
      </c>
      <c r="DA522">
        <v>0</v>
      </c>
      <c r="DB522" t="s">
        <v>356</v>
      </c>
      <c r="DC522">
        <v>1663859321.1</v>
      </c>
      <c r="DD522">
        <v>1663859315.6</v>
      </c>
      <c r="DE522">
        <v>0</v>
      </c>
      <c r="DF522">
        <v>0.196</v>
      </c>
      <c r="DG522">
        <v>-0.001</v>
      </c>
      <c r="DH522">
        <v>-5.941</v>
      </c>
      <c r="DI522">
        <v>-0.174</v>
      </c>
      <c r="DJ522">
        <v>1500</v>
      </c>
      <c r="DK522">
        <v>17</v>
      </c>
      <c r="DL522">
        <v>0.13</v>
      </c>
      <c r="DM522">
        <v>0.04</v>
      </c>
      <c r="DN522">
        <v>-19.4603243902439</v>
      </c>
      <c r="DO522">
        <v>-0.1227428571428418</v>
      </c>
      <c r="DP522">
        <v>0.22454321739542</v>
      </c>
      <c r="DQ522">
        <v>0</v>
      </c>
      <c r="DR522">
        <v>2.832247073170732</v>
      </c>
      <c r="DS522">
        <v>0.2447818118466933</v>
      </c>
      <c r="DT522">
        <v>0.03056712575299687</v>
      </c>
      <c r="DU522">
        <v>0</v>
      </c>
      <c r="DV522">
        <v>0</v>
      </c>
      <c r="DW522">
        <v>2</v>
      </c>
      <c r="DX522" t="s">
        <v>357</v>
      </c>
      <c r="DY522">
        <v>2.98485</v>
      </c>
      <c r="DZ522">
        <v>2.71567</v>
      </c>
      <c r="EA522">
        <v>0.09289849999999999</v>
      </c>
      <c r="EB522">
        <v>0.0952158</v>
      </c>
      <c r="EC522">
        <v>0.090406</v>
      </c>
      <c r="ED522">
        <v>0.0786433</v>
      </c>
      <c r="EE522">
        <v>28798.6</v>
      </c>
      <c r="EF522">
        <v>28869.4</v>
      </c>
      <c r="EG522">
        <v>29498.5</v>
      </c>
      <c r="EH522">
        <v>29503</v>
      </c>
      <c r="EI522">
        <v>35564.2</v>
      </c>
      <c r="EJ522">
        <v>36143.4</v>
      </c>
      <c r="EK522">
        <v>41570</v>
      </c>
      <c r="EL522">
        <v>42041.2</v>
      </c>
      <c r="EM522">
        <v>1.98533</v>
      </c>
      <c r="EN522">
        <v>1.94083</v>
      </c>
      <c r="EO522">
        <v>0.137236</v>
      </c>
      <c r="EP522">
        <v>0</v>
      </c>
      <c r="EQ522">
        <v>22.7396</v>
      </c>
      <c r="ER522">
        <v>999.9</v>
      </c>
      <c r="ES522">
        <v>42.7</v>
      </c>
      <c r="ET522">
        <v>28.5</v>
      </c>
      <c r="EU522">
        <v>18.2509</v>
      </c>
      <c r="EV522">
        <v>62.5935</v>
      </c>
      <c r="EW522">
        <v>33.3854</v>
      </c>
      <c r="EX522">
        <v>1</v>
      </c>
      <c r="EY522">
        <v>-0.174644</v>
      </c>
      <c r="EZ522">
        <v>1.42003</v>
      </c>
      <c r="FA522">
        <v>20.3807</v>
      </c>
      <c r="FB522">
        <v>5.21624</v>
      </c>
      <c r="FC522">
        <v>12.0099</v>
      </c>
      <c r="FD522">
        <v>4.98965</v>
      </c>
      <c r="FE522">
        <v>3.28848</v>
      </c>
      <c r="FF522">
        <v>9999</v>
      </c>
      <c r="FG522">
        <v>9999</v>
      </c>
      <c r="FH522">
        <v>9999</v>
      </c>
      <c r="FI522">
        <v>268.4</v>
      </c>
      <c r="FJ522">
        <v>1.86705</v>
      </c>
      <c r="FK522">
        <v>1.86613</v>
      </c>
      <c r="FL522">
        <v>1.86554</v>
      </c>
      <c r="FM522">
        <v>1.86551</v>
      </c>
      <c r="FN522">
        <v>1.86734</v>
      </c>
      <c r="FO522">
        <v>1.86981</v>
      </c>
      <c r="FP522">
        <v>1.86846</v>
      </c>
      <c r="FQ522">
        <v>1.86996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-3.215</v>
      </c>
      <c r="GF522">
        <v>-0.1351</v>
      </c>
      <c r="GG522">
        <v>-1.924539205026614</v>
      </c>
      <c r="GH522">
        <v>-0.003472570976848066</v>
      </c>
      <c r="GI522">
        <v>7.724417303660118E-07</v>
      </c>
      <c r="GJ522">
        <v>-2.052396271755168E-10</v>
      </c>
      <c r="GK522">
        <v>-0.1837585470287317</v>
      </c>
      <c r="GL522">
        <v>-0.01104087791735834</v>
      </c>
      <c r="GM522">
        <v>0.001110027317673367</v>
      </c>
      <c r="GN522">
        <v>-2.007286811265012E-05</v>
      </c>
      <c r="GO522">
        <v>4</v>
      </c>
      <c r="GP522">
        <v>2317</v>
      </c>
      <c r="GQ522">
        <v>1</v>
      </c>
      <c r="GR522">
        <v>22</v>
      </c>
      <c r="GS522">
        <v>8711.6</v>
      </c>
      <c r="GT522">
        <v>8711.700000000001</v>
      </c>
      <c r="GU522">
        <v>1.06689</v>
      </c>
      <c r="GV522">
        <v>2.22534</v>
      </c>
      <c r="GW522">
        <v>1.39648</v>
      </c>
      <c r="GX522">
        <v>2.33521</v>
      </c>
      <c r="GY522">
        <v>1.49536</v>
      </c>
      <c r="GZ522">
        <v>2.42554</v>
      </c>
      <c r="HA522">
        <v>32.6648</v>
      </c>
      <c r="HB522">
        <v>15.7869</v>
      </c>
      <c r="HC522">
        <v>18</v>
      </c>
      <c r="HD522">
        <v>526.051</v>
      </c>
      <c r="HE522">
        <v>453.551</v>
      </c>
      <c r="HF522">
        <v>20.976</v>
      </c>
      <c r="HG522">
        <v>25.2448</v>
      </c>
      <c r="HH522">
        <v>30.0005</v>
      </c>
      <c r="HI522">
        <v>25.2748</v>
      </c>
      <c r="HJ522">
        <v>25.2255</v>
      </c>
      <c r="HK522">
        <v>21.4035</v>
      </c>
      <c r="HL522">
        <v>17.5425</v>
      </c>
      <c r="HM522">
        <v>35.2417</v>
      </c>
      <c r="HN522">
        <v>20.9385</v>
      </c>
      <c r="HO522">
        <v>439.933</v>
      </c>
      <c r="HP522">
        <v>15.5274</v>
      </c>
      <c r="HQ522">
        <v>100.902</v>
      </c>
      <c r="HR522">
        <v>100.97</v>
      </c>
    </row>
    <row r="523" spans="1:226">
      <c r="A523">
        <v>507</v>
      </c>
      <c r="B523">
        <v>1664382024.6</v>
      </c>
      <c r="C523">
        <v>5819.599999904633</v>
      </c>
      <c r="D523" t="s">
        <v>1381</v>
      </c>
      <c r="E523" t="s">
        <v>1382</v>
      </c>
      <c r="F523">
        <v>5</v>
      </c>
      <c r="G523" t="s">
        <v>1330</v>
      </c>
      <c r="H523" t="s">
        <v>354</v>
      </c>
      <c r="I523">
        <v>1664382016.832142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434.3178232370485</v>
      </c>
      <c r="AK523">
        <v>411.7599333333333</v>
      </c>
      <c r="AL523">
        <v>0.8847531152246169</v>
      </c>
      <c r="AM523">
        <v>64.69383980156519</v>
      </c>
      <c r="AN523">
        <f>(AP523 - AO523 + BO523*1E3/(8.314*(BQ523+273.15)) * AR523/BN523 * AQ523) * BN523/(100*BB523) * 1000/(1000 - AP523)</f>
        <v>0</v>
      </c>
      <c r="AO523">
        <v>15.55724155281334</v>
      </c>
      <c r="AP523">
        <v>18.34408666666667</v>
      </c>
      <c r="AQ523">
        <v>-0.007177061163388502</v>
      </c>
      <c r="AR523">
        <v>103.9322529411866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1664382016.832142</v>
      </c>
      <c r="BH523">
        <v>401.1299285714285</v>
      </c>
      <c r="BI523">
        <v>422.9767142857144</v>
      </c>
      <c r="BJ523">
        <v>18.40503214285715</v>
      </c>
      <c r="BK523">
        <v>15.56828928571429</v>
      </c>
      <c r="BL523">
        <v>404.3458928571429</v>
      </c>
      <c r="BM523">
        <v>18.53986428571428</v>
      </c>
      <c r="BN523">
        <v>500.04225</v>
      </c>
      <c r="BO523">
        <v>91.40803571428569</v>
      </c>
      <c r="BP523">
        <v>0.09990136071428571</v>
      </c>
      <c r="BQ523">
        <v>24.39807857142857</v>
      </c>
      <c r="BR523">
        <v>24.98674285714285</v>
      </c>
      <c r="BS523">
        <v>999.9000000000002</v>
      </c>
      <c r="BT523">
        <v>0</v>
      </c>
      <c r="BU523">
        <v>0</v>
      </c>
      <c r="BV523">
        <v>9998.835357142858</v>
      </c>
      <c r="BW523">
        <v>0</v>
      </c>
      <c r="BX523">
        <v>7.818219285714286</v>
      </c>
      <c r="BY523">
        <v>-21.84681785714286</v>
      </c>
      <c r="BZ523">
        <v>408.6511785714285</v>
      </c>
      <c r="CA523">
        <v>429.6658571428571</v>
      </c>
      <c r="CB523">
        <v>2.836746428571428</v>
      </c>
      <c r="CC523">
        <v>422.9767142857144</v>
      </c>
      <c r="CD523">
        <v>15.56828928571429</v>
      </c>
      <c r="CE523">
        <v>1.682367857142857</v>
      </c>
      <c r="CF523">
        <v>1.423066785714285</v>
      </c>
      <c r="CG523">
        <v>14.73465714285714</v>
      </c>
      <c r="CH523">
        <v>12.165675</v>
      </c>
      <c r="CI523">
        <v>1999.991785714286</v>
      </c>
      <c r="CJ523">
        <v>0.9799954285714284</v>
      </c>
      <c r="CK523">
        <v>0.02000478571428571</v>
      </c>
      <c r="CL523">
        <v>0</v>
      </c>
      <c r="CM523">
        <v>765.3320714285712</v>
      </c>
      <c r="CN523">
        <v>5.00097</v>
      </c>
      <c r="CO523">
        <v>15258</v>
      </c>
      <c r="CP523">
        <v>16707.49285714285</v>
      </c>
      <c r="CQ523">
        <v>39.06424999999999</v>
      </c>
      <c r="CR523">
        <v>39.43699999999999</v>
      </c>
      <c r="CS523">
        <v>39.10699999999999</v>
      </c>
      <c r="CT523">
        <v>39.01992857142857</v>
      </c>
      <c r="CU523">
        <v>39.38164285714286</v>
      </c>
      <c r="CV523">
        <v>1955.081428571428</v>
      </c>
      <c r="CW523">
        <v>39.91035714285714</v>
      </c>
      <c r="CX523">
        <v>0</v>
      </c>
      <c r="CY523">
        <v>1664382028.6</v>
      </c>
      <c r="CZ523">
        <v>0</v>
      </c>
      <c r="DA523">
        <v>0</v>
      </c>
      <c r="DB523" t="s">
        <v>356</v>
      </c>
      <c r="DC523">
        <v>1663859321.1</v>
      </c>
      <c r="DD523">
        <v>1663859315.6</v>
      </c>
      <c r="DE523">
        <v>0</v>
      </c>
      <c r="DF523">
        <v>0.196</v>
      </c>
      <c r="DG523">
        <v>-0.001</v>
      </c>
      <c r="DH523">
        <v>-5.941</v>
      </c>
      <c r="DI523">
        <v>-0.174</v>
      </c>
      <c r="DJ523">
        <v>1500</v>
      </c>
      <c r="DK523">
        <v>17</v>
      </c>
      <c r="DL523">
        <v>0.13</v>
      </c>
      <c r="DM523">
        <v>0.04</v>
      </c>
      <c r="DN523">
        <v>-21.1672975</v>
      </c>
      <c r="DO523">
        <v>-25.54701050656658</v>
      </c>
      <c r="DP523">
        <v>3.234238357673063</v>
      </c>
      <c r="DQ523">
        <v>0</v>
      </c>
      <c r="DR523">
        <v>2.837047</v>
      </c>
      <c r="DS523">
        <v>-0.1494700187617316</v>
      </c>
      <c r="DT523">
        <v>0.02449573342441495</v>
      </c>
      <c r="DU523">
        <v>0</v>
      </c>
      <c r="DV523">
        <v>0</v>
      </c>
      <c r="DW523">
        <v>2</v>
      </c>
      <c r="DX523" t="s">
        <v>357</v>
      </c>
      <c r="DY523">
        <v>2.98479</v>
      </c>
      <c r="DZ523">
        <v>2.71563</v>
      </c>
      <c r="EA523">
        <v>0.09361410000000001</v>
      </c>
      <c r="EB523">
        <v>0.0974888</v>
      </c>
      <c r="EC523">
        <v>0.09028070000000001</v>
      </c>
      <c r="ED523">
        <v>0.07865270000000001</v>
      </c>
      <c r="EE523">
        <v>28775.8</v>
      </c>
      <c r="EF523">
        <v>28796.5</v>
      </c>
      <c r="EG523">
        <v>29498.3</v>
      </c>
      <c r="EH523">
        <v>29502.6</v>
      </c>
      <c r="EI523">
        <v>35569</v>
      </c>
      <c r="EJ523">
        <v>36142.6</v>
      </c>
      <c r="EK523">
        <v>41569.8</v>
      </c>
      <c r="EL523">
        <v>42040.6</v>
      </c>
      <c r="EM523">
        <v>1.98538</v>
      </c>
      <c r="EN523">
        <v>1.9408</v>
      </c>
      <c r="EO523">
        <v>0.137728</v>
      </c>
      <c r="EP523">
        <v>0</v>
      </c>
      <c r="EQ523">
        <v>22.7337</v>
      </c>
      <c r="ER523">
        <v>999.9</v>
      </c>
      <c r="ES523">
        <v>42.7</v>
      </c>
      <c r="ET523">
        <v>28.5</v>
      </c>
      <c r="EU523">
        <v>18.2493</v>
      </c>
      <c r="EV523">
        <v>62.8135</v>
      </c>
      <c r="EW523">
        <v>33.0008</v>
      </c>
      <c r="EX523">
        <v>1</v>
      </c>
      <c r="EY523">
        <v>-0.174593</v>
      </c>
      <c r="EZ523">
        <v>1.46953</v>
      </c>
      <c r="FA523">
        <v>20.3801</v>
      </c>
      <c r="FB523">
        <v>5.21699</v>
      </c>
      <c r="FC523">
        <v>12.0099</v>
      </c>
      <c r="FD523">
        <v>4.99005</v>
      </c>
      <c r="FE523">
        <v>3.28865</v>
      </c>
      <c r="FF523">
        <v>9999</v>
      </c>
      <c r="FG523">
        <v>9999</v>
      </c>
      <c r="FH523">
        <v>9999</v>
      </c>
      <c r="FI523">
        <v>268.4</v>
      </c>
      <c r="FJ523">
        <v>1.86704</v>
      </c>
      <c r="FK523">
        <v>1.86614</v>
      </c>
      <c r="FL523">
        <v>1.86554</v>
      </c>
      <c r="FM523">
        <v>1.86552</v>
      </c>
      <c r="FN523">
        <v>1.86734</v>
      </c>
      <c r="FO523">
        <v>1.86981</v>
      </c>
      <c r="FP523">
        <v>1.86846</v>
      </c>
      <c r="FQ523">
        <v>1.86996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-3.227</v>
      </c>
      <c r="GF523">
        <v>-0.1355</v>
      </c>
      <c r="GG523">
        <v>-1.924539205026614</v>
      </c>
      <c r="GH523">
        <v>-0.003472570976848066</v>
      </c>
      <c r="GI523">
        <v>7.724417303660118E-07</v>
      </c>
      <c r="GJ523">
        <v>-2.052396271755168E-10</v>
      </c>
      <c r="GK523">
        <v>-0.1837585470287317</v>
      </c>
      <c r="GL523">
        <v>-0.01104087791735834</v>
      </c>
      <c r="GM523">
        <v>0.001110027317673367</v>
      </c>
      <c r="GN523">
        <v>-2.007286811265012E-05</v>
      </c>
      <c r="GO523">
        <v>4</v>
      </c>
      <c r="GP523">
        <v>2317</v>
      </c>
      <c r="GQ523">
        <v>1</v>
      </c>
      <c r="GR523">
        <v>22</v>
      </c>
      <c r="GS523">
        <v>8711.700000000001</v>
      </c>
      <c r="GT523">
        <v>8711.799999999999</v>
      </c>
      <c r="GU523">
        <v>1.09619</v>
      </c>
      <c r="GV523">
        <v>2.22412</v>
      </c>
      <c r="GW523">
        <v>1.39648</v>
      </c>
      <c r="GX523">
        <v>2.33398</v>
      </c>
      <c r="GY523">
        <v>1.49536</v>
      </c>
      <c r="GZ523">
        <v>2.47925</v>
      </c>
      <c r="HA523">
        <v>32.6648</v>
      </c>
      <c r="HB523">
        <v>15.7869</v>
      </c>
      <c r="HC523">
        <v>18</v>
      </c>
      <c r="HD523">
        <v>526.0650000000001</v>
      </c>
      <c r="HE523">
        <v>453.529</v>
      </c>
      <c r="HF523">
        <v>20.9626</v>
      </c>
      <c r="HG523">
        <v>25.2427</v>
      </c>
      <c r="HH523">
        <v>30.0003</v>
      </c>
      <c r="HI523">
        <v>25.2727</v>
      </c>
      <c r="HJ523">
        <v>25.2246</v>
      </c>
      <c r="HK523">
        <v>22.0596</v>
      </c>
      <c r="HL523">
        <v>17.5425</v>
      </c>
      <c r="HM523">
        <v>35.2417</v>
      </c>
      <c r="HN523">
        <v>20.943</v>
      </c>
      <c r="HO523">
        <v>460.059</v>
      </c>
      <c r="HP523">
        <v>15.531</v>
      </c>
      <c r="HQ523">
        <v>100.902</v>
      </c>
      <c r="HR523">
        <v>100.968</v>
      </c>
    </row>
    <row r="524" spans="1:226">
      <c r="A524">
        <v>508</v>
      </c>
      <c r="B524">
        <v>1664382029.6</v>
      </c>
      <c r="C524">
        <v>5824.599999904633</v>
      </c>
      <c r="D524" t="s">
        <v>1383</v>
      </c>
      <c r="E524" t="s">
        <v>1384</v>
      </c>
      <c r="F524">
        <v>5</v>
      </c>
      <c r="G524" t="s">
        <v>1330</v>
      </c>
      <c r="H524" t="s">
        <v>354</v>
      </c>
      <c r="I524">
        <v>1664382022.1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449.7452397166419</v>
      </c>
      <c r="AK524">
        <v>421.1831393939394</v>
      </c>
      <c r="AL524">
        <v>2.027328256187348</v>
      </c>
      <c r="AM524">
        <v>64.69383980156519</v>
      </c>
      <c r="AN524">
        <f>(AP524 - AO524 + BO524*1E3/(8.314*(BQ524+273.15)) * AR524/BN524 * AQ524) * BN524/(100*BB524) * 1000/(1000 - AP524)</f>
        <v>0</v>
      </c>
      <c r="AO524">
        <v>15.55787425707898</v>
      </c>
      <c r="AP524">
        <v>18.31726909090908</v>
      </c>
      <c r="AQ524">
        <v>-0.005222248083168967</v>
      </c>
      <c r="AR524">
        <v>103.9322529411866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1664382022.1</v>
      </c>
      <c r="BH524">
        <v>404.0982962962963</v>
      </c>
      <c r="BI524">
        <v>431.2025925925926</v>
      </c>
      <c r="BJ524">
        <v>18.36157037037037</v>
      </c>
      <c r="BK524">
        <v>15.55798148148148</v>
      </c>
      <c r="BL524">
        <v>407.3229629629629</v>
      </c>
      <c r="BM524">
        <v>18.4967962962963</v>
      </c>
      <c r="BN524">
        <v>500.0394814814815</v>
      </c>
      <c r="BO524">
        <v>91.40786296296295</v>
      </c>
      <c r="BP524">
        <v>0.09986775925925927</v>
      </c>
      <c r="BQ524">
        <v>24.39944074074074</v>
      </c>
      <c r="BR524">
        <v>24.99784814814815</v>
      </c>
      <c r="BS524">
        <v>999.9000000000001</v>
      </c>
      <c r="BT524">
        <v>0</v>
      </c>
      <c r="BU524">
        <v>0</v>
      </c>
      <c r="BV524">
        <v>10006.66703703704</v>
      </c>
      <c r="BW524">
        <v>0</v>
      </c>
      <c r="BX524">
        <v>7.787553333333333</v>
      </c>
      <c r="BY524">
        <v>-27.10444814814815</v>
      </c>
      <c r="BZ524">
        <v>411.6567407407408</v>
      </c>
      <c r="CA524">
        <v>438.0173333333333</v>
      </c>
      <c r="CB524">
        <v>2.803586666666666</v>
      </c>
      <c r="CC524">
        <v>431.2025925925926</v>
      </c>
      <c r="CD524">
        <v>15.55798148148148</v>
      </c>
      <c r="CE524">
        <v>1.678391481481482</v>
      </c>
      <c r="CF524">
        <v>1.422121851851852</v>
      </c>
      <c r="CG524">
        <v>14.69798888888889</v>
      </c>
      <c r="CH524">
        <v>12.15559629629629</v>
      </c>
      <c r="CI524">
        <v>1999.988888888889</v>
      </c>
      <c r="CJ524">
        <v>0.9799954444444443</v>
      </c>
      <c r="CK524">
        <v>0.02000477037037037</v>
      </c>
      <c r="CL524">
        <v>0</v>
      </c>
      <c r="CM524">
        <v>764.6019629629629</v>
      </c>
      <c r="CN524">
        <v>5.00097</v>
      </c>
      <c r="CO524">
        <v>15244.35555555555</v>
      </c>
      <c r="CP524">
        <v>16707.46296296296</v>
      </c>
      <c r="CQ524">
        <v>39.04133333333333</v>
      </c>
      <c r="CR524">
        <v>39.4301111111111</v>
      </c>
      <c r="CS524">
        <v>39.08533333333333</v>
      </c>
      <c r="CT524">
        <v>39</v>
      </c>
      <c r="CU524">
        <v>39.354</v>
      </c>
      <c r="CV524">
        <v>1955.078888888889</v>
      </c>
      <c r="CW524">
        <v>39.91</v>
      </c>
      <c r="CX524">
        <v>0</v>
      </c>
      <c r="CY524">
        <v>1664382033.4</v>
      </c>
      <c r="CZ524">
        <v>0</v>
      </c>
      <c r="DA524">
        <v>0</v>
      </c>
      <c r="DB524" t="s">
        <v>356</v>
      </c>
      <c r="DC524">
        <v>1663859321.1</v>
      </c>
      <c r="DD524">
        <v>1663859315.6</v>
      </c>
      <c r="DE524">
        <v>0</v>
      </c>
      <c r="DF524">
        <v>0.196</v>
      </c>
      <c r="DG524">
        <v>-0.001</v>
      </c>
      <c r="DH524">
        <v>-5.941</v>
      </c>
      <c r="DI524">
        <v>-0.174</v>
      </c>
      <c r="DJ524">
        <v>1500</v>
      </c>
      <c r="DK524">
        <v>17</v>
      </c>
      <c r="DL524">
        <v>0.13</v>
      </c>
      <c r="DM524">
        <v>0.04</v>
      </c>
      <c r="DN524">
        <v>-24.0672175</v>
      </c>
      <c r="DO524">
        <v>-55.09298273921197</v>
      </c>
      <c r="DP524">
        <v>5.850548575000788</v>
      </c>
      <c r="DQ524">
        <v>0</v>
      </c>
      <c r="DR524">
        <v>2.82497575</v>
      </c>
      <c r="DS524">
        <v>-0.3562281050656686</v>
      </c>
      <c r="DT524">
        <v>0.03563824510883638</v>
      </c>
      <c r="DU524">
        <v>0</v>
      </c>
      <c r="DV524">
        <v>0</v>
      </c>
      <c r="DW524">
        <v>2</v>
      </c>
      <c r="DX524" t="s">
        <v>357</v>
      </c>
      <c r="DY524">
        <v>2.98494</v>
      </c>
      <c r="DZ524">
        <v>2.71569</v>
      </c>
      <c r="EA524">
        <v>0.0953107</v>
      </c>
      <c r="EB524">
        <v>0.100186</v>
      </c>
      <c r="EC524">
        <v>0.0901899</v>
      </c>
      <c r="ED524">
        <v>0.0786491</v>
      </c>
      <c r="EE524">
        <v>28721.6</v>
      </c>
      <c r="EF524">
        <v>28710.8</v>
      </c>
      <c r="EG524">
        <v>29498</v>
      </c>
      <c r="EH524">
        <v>29503</v>
      </c>
      <c r="EI524">
        <v>35572.3</v>
      </c>
      <c r="EJ524">
        <v>36143</v>
      </c>
      <c r="EK524">
        <v>41569.5</v>
      </c>
      <c r="EL524">
        <v>42040.9</v>
      </c>
      <c r="EM524">
        <v>1.98547</v>
      </c>
      <c r="EN524">
        <v>1.94055</v>
      </c>
      <c r="EO524">
        <v>0.139233</v>
      </c>
      <c r="EP524">
        <v>0</v>
      </c>
      <c r="EQ524">
        <v>22.7275</v>
      </c>
      <c r="ER524">
        <v>999.9</v>
      </c>
      <c r="ES524">
        <v>42.7</v>
      </c>
      <c r="ET524">
        <v>28.5</v>
      </c>
      <c r="EU524">
        <v>18.2476</v>
      </c>
      <c r="EV524">
        <v>62.7935</v>
      </c>
      <c r="EW524">
        <v>32.9407</v>
      </c>
      <c r="EX524">
        <v>1</v>
      </c>
      <c r="EY524">
        <v>-0.174441</v>
      </c>
      <c r="EZ524">
        <v>1.56023</v>
      </c>
      <c r="FA524">
        <v>20.3794</v>
      </c>
      <c r="FB524">
        <v>5.21714</v>
      </c>
      <c r="FC524">
        <v>12.0099</v>
      </c>
      <c r="FD524">
        <v>4.9898</v>
      </c>
      <c r="FE524">
        <v>3.28853</v>
      </c>
      <c r="FF524">
        <v>9999</v>
      </c>
      <c r="FG524">
        <v>9999</v>
      </c>
      <c r="FH524">
        <v>9999</v>
      </c>
      <c r="FI524">
        <v>268.4</v>
      </c>
      <c r="FJ524">
        <v>1.86703</v>
      </c>
      <c r="FK524">
        <v>1.86613</v>
      </c>
      <c r="FL524">
        <v>1.86554</v>
      </c>
      <c r="FM524">
        <v>1.8655</v>
      </c>
      <c r="FN524">
        <v>1.86734</v>
      </c>
      <c r="FO524">
        <v>1.86981</v>
      </c>
      <c r="FP524">
        <v>1.86844</v>
      </c>
      <c r="FQ524">
        <v>1.86996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-3.256</v>
      </c>
      <c r="GF524">
        <v>-0.1357</v>
      </c>
      <c r="GG524">
        <v>-1.924539205026614</v>
      </c>
      <c r="GH524">
        <v>-0.003472570976848066</v>
      </c>
      <c r="GI524">
        <v>7.724417303660118E-07</v>
      </c>
      <c r="GJ524">
        <v>-2.052396271755168E-10</v>
      </c>
      <c r="GK524">
        <v>-0.1837585470287317</v>
      </c>
      <c r="GL524">
        <v>-0.01104087791735834</v>
      </c>
      <c r="GM524">
        <v>0.001110027317673367</v>
      </c>
      <c r="GN524">
        <v>-2.007286811265012E-05</v>
      </c>
      <c r="GO524">
        <v>4</v>
      </c>
      <c r="GP524">
        <v>2317</v>
      </c>
      <c r="GQ524">
        <v>1</v>
      </c>
      <c r="GR524">
        <v>22</v>
      </c>
      <c r="GS524">
        <v>8711.799999999999</v>
      </c>
      <c r="GT524">
        <v>8711.9</v>
      </c>
      <c r="GU524">
        <v>1.13037</v>
      </c>
      <c r="GV524">
        <v>2.22412</v>
      </c>
      <c r="GW524">
        <v>1.39648</v>
      </c>
      <c r="GX524">
        <v>2.33521</v>
      </c>
      <c r="GY524">
        <v>1.49536</v>
      </c>
      <c r="GZ524">
        <v>2.4353</v>
      </c>
      <c r="HA524">
        <v>32.6648</v>
      </c>
      <c r="HB524">
        <v>15.7781</v>
      </c>
      <c r="HC524">
        <v>18</v>
      </c>
      <c r="HD524">
        <v>526.12</v>
      </c>
      <c r="HE524">
        <v>453.365</v>
      </c>
      <c r="HF524">
        <v>20.9492</v>
      </c>
      <c r="HG524">
        <v>25.2417</v>
      </c>
      <c r="HH524">
        <v>30.0003</v>
      </c>
      <c r="HI524">
        <v>25.2717</v>
      </c>
      <c r="HJ524">
        <v>25.2234</v>
      </c>
      <c r="HK524">
        <v>22.6715</v>
      </c>
      <c r="HL524">
        <v>17.5425</v>
      </c>
      <c r="HM524">
        <v>35.2417</v>
      </c>
      <c r="HN524">
        <v>20.9172</v>
      </c>
      <c r="HO524">
        <v>473.435</v>
      </c>
      <c r="HP524">
        <v>15.5547</v>
      </c>
      <c r="HQ524">
        <v>100.901</v>
      </c>
      <c r="HR524">
        <v>100.969</v>
      </c>
    </row>
    <row r="525" spans="1:226">
      <c r="A525">
        <v>509</v>
      </c>
      <c r="B525">
        <v>1664382034.6</v>
      </c>
      <c r="C525">
        <v>5829.599999904633</v>
      </c>
      <c r="D525" t="s">
        <v>1385</v>
      </c>
      <c r="E525" t="s">
        <v>1386</v>
      </c>
      <c r="F525">
        <v>5</v>
      </c>
      <c r="G525" t="s">
        <v>1330</v>
      </c>
      <c r="H525" t="s">
        <v>354</v>
      </c>
      <c r="I525">
        <v>1664382026.814285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466.4924175253335</v>
      </c>
      <c r="AK525">
        <v>434.3447696969694</v>
      </c>
      <c r="AL525">
        <v>2.716199224825091</v>
      </c>
      <c r="AM525">
        <v>64.69383980156519</v>
      </c>
      <c r="AN525">
        <f>(AP525 - AO525 + BO525*1E3/(8.314*(BQ525+273.15)) * AR525/BN525 * AQ525) * BN525/(100*BB525) * 1000/(1000 - AP525)</f>
        <v>0</v>
      </c>
      <c r="AO525">
        <v>15.55746043745221</v>
      </c>
      <c r="AP525">
        <v>18.29373878787879</v>
      </c>
      <c r="AQ525">
        <v>-0.003917968154937871</v>
      </c>
      <c r="AR525">
        <v>103.9322529411866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1664382026.814285</v>
      </c>
      <c r="BH525">
        <v>410.5135357142857</v>
      </c>
      <c r="BI525">
        <v>443.8285714285714</v>
      </c>
      <c r="BJ525">
        <v>18.33101785714286</v>
      </c>
      <c r="BK525">
        <v>15.55755357142857</v>
      </c>
      <c r="BL525">
        <v>413.7571428571429</v>
      </c>
      <c r="BM525">
        <v>18.46651785714285</v>
      </c>
      <c r="BN525">
        <v>500.0653928571429</v>
      </c>
      <c r="BO525">
        <v>91.40857142857143</v>
      </c>
      <c r="BP525">
        <v>0.1000057464285714</v>
      </c>
      <c r="BQ525">
        <v>24.397175</v>
      </c>
      <c r="BR525">
        <v>25.00776428571428</v>
      </c>
      <c r="BS525">
        <v>999.9000000000002</v>
      </c>
      <c r="BT525">
        <v>0</v>
      </c>
      <c r="BU525">
        <v>0</v>
      </c>
      <c r="BV525">
        <v>9998.395357142857</v>
      </c>
      <c r="BW525">
        <v>0</v>
      </c>
      <c r="BX525">
        <v>7.771493571428572</v>
      </c>
      <c r="BY525">
        <v>-33.31516428571429</v>
      </c>
      <c r="BZ525">
        <v>418.1788928571428</v>
      </c>
      <c r="CA525">
        <v>450.8426428571429</v>
      </c>
      <c r="CB525">
        <v>2.77346</v>
      </c>
      <c r="CC525">
        <v>443.8285714285714</v>
      </c>
      <c r="CD525">
        <v>15.55755357142857</v>
      </c>
      <c r="CE525">
        <v>1.675611071428571</v>
      </c>
      <c r="CF525">
        <v>1.422093571428571</v>
      </c>
      <c r="CG525">
        <v>14.6723</v>
      </c>
      <c r="CH525">
        <v>12.15528571428571</v>
      </c>
      <c r="CI525">
        <v>1999.9875</v>
      </c>
      <c r="CJ525">
        <v>0.9799953214285713</v>
      </c>
      <c r="CK525">
        <v>0.02000488928571428</v>
      </c>
      <c r="CL525">
        <v>0</v>
      </c>
      <c r="CM525">
        <v>764.0235714285715</v>
      </c>
      <c r="CN525">
        <v>5.00097</v>
      </c>
      <c r="CO525">
        <v>15232.93214285714</v>
      </c>
      <c r="CP525">
        <v>16707.45</v>
      </c>
      <c r="CQ525">
        <v>39.02214285714285</v>
      </c>
      <c r="CR525">
        <v>39.41485714285714</v>
      </c>
      <c r="CS525">
        <v>39.0665</v>
      </c>
      <c r="CT525">
        <v>39</v>
      </c>
      <c r="CU525">
        <v>39.33449999999999</v>
      </c>
      <c r="CV525">
        <v>1955.0775</v>
      </c>
      <c r="CW525">
        <v>39.91</v>
      </c>
      <c r="CX525">
        <v>0</v>
      </c>
      <c r="CY525">
        <v>1664382038.8</v>
      </c>
      <c r="CZ525">
        <v>0</v>
      </c>
      <c r="DA525">
        <v>0</v>
      </c>
      <c r="DB525" t="s">
        <v>356</v>
      </c>
      <c r="DC525">
        <v>1663859321.1</v>
      </c>
      <c r="DD525">
        <v>1663859315.6</v>
      </c>
      <c r="DE525">
        <v>0</v>
      </c>
      <c r="DF525">
        <v>0.196</v>
      </c>
      <c r="DG525">
        <v>-0.001</v>
      </c>
      <c r="DH525">
        <v>-5.941</v>
      </c>
      <c r="DI525">
        <v>-0.174</v>
      </c>
      <c r="DJ525">
        <v>1500</v>
      </c>
      <c r="DK525">
        <v>17</v>
      </c>
      <c r="DL525">
        <v>0.13</v>
      </c>
      <c r="DM525">
        <v>0.04</v>
      </c>
      <c r="DN525">
        <v>-29.997835</v>
      </c>
      <c r="DO525">
        <v>-80.39979512195114</v>
      </c>
      <c r="DP525">
        <v>7.819673838548191</v>
      </c>
      <c r="DQ525">
        <v>0</v>
      </c>
      <c r="DR525">
        <v>2.79057075</v>
      </c>
      <c r="DS525">
        <v>-0.3871986866791761</v>
      </c>
      <c r="DT525">
        <v>0.03753051041402847</v>
      </c>
      <c r="DU525">
        <v>0</v>
      </c>
      <c r="DV525">
        <v>0</v>
      </c>
      <c r="DW525">
        <v>2</v>
      </c>
      <c r="DX525" t="s">
        <v>357</v>
      </c>
      <c r="DY525">
        <v>2.98481</v>
      </c>
      <c r="DZ525">
        <v>2.71539</v>
      </c>
      <c r="EA525">
        <v>0.09757979999999999</v>
      </c>
      <c r="EB525">
        <v>0.102924</v>
      </c>
      <c r="EC525">
        <v>0.09010849999999999</v>
      </c>
      <c r="ED525">
        <v>0.0786504</v>
      </c>
      <c r="EE525">
        <v>28649.5</v>
      </c>
      <c r="EF525">
        <v>28623.5</v>
      </c>
      <c r="EG525">
        <v>29497.9</v>
      </c>
      <c r="EH525">
        <v>29502.9</v>
      </c>
      <c r="EI525">
        <v>35575.4</v>
      </c>
      <c r="EJ525">
        <v>36142.8</v>
      </c>
      <c r="EK525">
        <v>41569.2</v>
      </c>
      <c r="EL525">
        <v>42040.6</v>
      </c>
      <c r="EM525">
        <v>1.9856</v>
      </c>
      <c r="EN525">
        <v>1.94075</v>
      </c>
      <c r="EO525">
        <v>0.140034</v>
      </c>
      <c r="EP525">
        <v>0</v>
      </c>
      <c r="EQ525">
        <v>22.7227</v>
      </c>
      <c r="ER525">
        <v>999.9</v>
      </c>
      <c r="ES525">
        <v>42.7</v>
      </c>
      <c r="ET525">
        <v>28.5</v>
      </c>
      <c r="EU525">
        <v>18.2506</v>
      </c>
      <c r="EV525">
        <v>62.7735</v>
      </c>
      <c r="EW525">
        <v>33.3894</v>
      </c>
      <c r="EX525">
        <v>1</v>
      </c>
      <c r="EY525">
        <v>-0.174212</v>
      </c>
      <c r="EZ525">
        <v>1.59686</v>
      </c>
      <c r="FA525">
        <v>20.3788</v>
      </c>
      <c r="FB525">
        <v>5.21639</v>
      </c>
      <c r="FC525">
        <v>12.0099</v>
      </c>
      <c r="FD525">
        <v>4.98945</v>
      </c>
      <c r="FE525">
        <v>3.2885</v>
      </c>
      <c r="FF525">
        <v>9999</v>
      </c>
      <c r="FG525">
        <v>9999</v>
      </c>
      <c r="FH525">
        <v>9999</v>
      </c>
      <c r="FI525">
        <v>268.4</v>
      </c>
      <c r="FJ525">
        <v>1.86703</v>
      </c>
      <c r="FK525">
        <v>1.86613</v>
      </c>
      <c r="FL525">
        <v>1.86554</v>
      </c>
      <c r="FM525">
        <v>1.86549</v>
      </c>
      <c r="FN525">
        <v>1.86732</v>
      </c>
      <c r="FO525">
        <v>1.86981</v>
      </c>
      <c r="FP525">
        <v>1.86844</v>
      </c>
      <c r="FQ525">
        <v>1.86996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-3.294</v>
      </c>
      <c r="GF525">
        <v>-0.1359</v>
      </c>
      <c r="GG525">
        <v>-1.924539205026614</v>
      </c>
      <c r="GH525">
        <v>-0.003472570976848066</v>
      </c>
      <c r="GI525">
        <v>7.724417303660118E-07</v>
      </c>
      <c r="GJ525">
        <v>-2.052396271755168E-10</v>
      </c>
      <c r="GK525">
        <v>-0.1837585470287317</v>
      </c>
      <c r="GL525">
        <v>-0.01104087791735834</v>
      </c>
      <c r="GM525">
        <v>0.001110027317673367</v>
      </c>
      <c r="GN525">
        <v>-2.007286811265012E-05</v>
      </c>
      <c r="GO525">
        <v>4</v>
      </c>
      <c r="GP525">
        <v>2317</v>
      </c>
      <c r="GQ525">
        <v>1</v>
      </c>
      <c r="GR525">
        <v>22</v>
      </c>
      <c r="GS525">
        <v>8711.9</v>
      </c>
      <c r="GT525">
        <v>8712</v>
      </c>
      <c r="GU525">
        <v>1.15967</v>
      </c>
      <c r="GV525">
        <v>2.23022</v>
      </c>
      <c r="GW525">
        <v>1.39648</v>
      </c>
      <c r="GX525">
        <v>2.33521</v>
      </c>
      <c r="GY525">
        <v>1.49536</v>
      </c>
      <c r="GZ525">
        <v>2.34985</v>
      </c>
      <c r="HA525">
        <v>32.6648</v>
      </c>
      <c r="HB525">
        <v>15.7694</v>
      </c>
      <c r="HC525">
        <v>18</v>
      </c>
      <c r="HD525">
        <v>526.192</v>
      </c>
      <c r="HE525">
        <v>453.476</v>
      </c>
      <c r="HF525">
        <v>20.9188</v>
      </c>
      <c r="HG525">
        <v>25.2405</v>
      </c>
      <c r="HH525">
        <v>30.0001</v>
      </c>
      <c r="HI525">
        <v>25.2705</v>
      </c>
      <c r="HJ525">
        <v>25.222</v>
      </c>
      <c r="HK525">
        <v>23.3395</v>
      </c>
      <c r="HL525">
        <v>17.5425</v>
      </c>
      <c r="HM525">
        <v>35.2417</v>
      </c>
      <c r="HN525">
        <v>20.9</v>
      </c>
      <c r="HO525">
        <v>493.492</v>
      </c>
      <c r="HP525">
        <v>15.5836</v>
      </c>
      <c r="HQ525">
        <v>100.9</v>
      </c>
      <c r="HR525">
        <v>100.969</v>
      </c>
    </row>
    <row r="526" spans="1:226">
      <c r="A526">
        <v>510</v>
      </c>
      <c r="B526">
        <v>1664382039.6</v>
      </c>
      <c r="C526">
        <v>5834.599999904633</v>
      </c>
      <c r="D526" t="s">
        <v>1387</v>
      </c>
      <c r="E526" t="s">
        <v>1388</v>
      </c>
      <c r="F526">
        <v>5</v>
      </c>
      <c r="G526" t="s">
        <v>1330</v>
      </c>
      <c r="H526" t="s">
        <v>354</v>
      </c>
      <c r="I526">
        <v>1664382032.1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483.571005178715</v>
      </c>
      <c r="AK526">
        <v>449.1992363636361</v>
      </c>
      <c r="AL526">
        <v>3.003189660164074</v>
      </c>
      <c r="AM526">
        <v>64.69383980156519</v>
      </c>
      <c r="AN526">
        <f>(AP526 - AO526 + BO526*1E3/(8.314*(BQ526+273.15)) * AR526/BN526 * AQ526) * BN526/(100*BB526) * 1000/(1000 - AP526)</f>
        <v>0</v>
      </c>
      <c r="AO526">
        <v>15.55729055565268</v>
      </c>
      <c r="AP526">
        <v>18.27648727272727</v>
      </c>
      <c r="AQ526">
        <v>-0.0008886092970476163</v>
      </c>
      <c r="AR526">
        <v>103.9322529411866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1664382032.1</v>
      </c>
      <c r="BH526">
        <v>421.8028518518518</v>
      </c>
      <c r="BI526">
        <v>460.8341481481482</v>
      </c>
      <c r="BJ526">
        <v>18.3041</v>
      </c>
      <c r="BK526">
        <v>15.55764814814815</v>
      </c>
      <c r="BL526">
        <v>425.0797037037037</v>
      </c>
      <c r="BM526">
        <v>18.43985555555556</v>
      </c>
      <c r="BN526">
        <v>500.0611851851851</v>
      </c>
      <c r="BO526">
        <v>91.40838148148148</v>
      </c>
      <c r="BP526">
        <v>0.09999392592592594</v>
      </c>
      <c r="BQ526">
        <v>24.39222222222222</v>
      </c>
      <c r="BR526">
        <v>25.01645185185185</v>
      </c>
      <c r="BS526">
        <v>999.9000000000001</v>
      </c>
      <c r="BT526">
        <v>0</v>
      </c>
      <c r="BU526">
        <v>0</v>
      </c>
      <c r="BV526">
        <v>9991.115555555556</v>
      </c>
      <c r="BW526">
        <v>0</v>
      </c>
      <c r="BX526">
        <v>7.770690740740741</v>
      </c>
      <c r="BY526">
        <v>-39.03136296296297</v>
      </c>
      <c r="BZ526">
        <v>429.6673703703704</v>
      </c>
      <c r="CA526">
        <v>468.1170740740741</v>
      </c>
      <c r="CB526">
        <v>2.74645962962963</v>
      </c>
      <c r="CC526">
        <v>460.8341481481482</v>
      </c>
      <c r="CD526">
        <v>15.55764814814815</v>
      </c>
      <c r="CE526">
        <v>1.673147777777778</v>
      </c>
      <c r="CF526">
        <v>1.422098888888889</v>
      </c>
      <c r="CG526">
        <v>14.64951481481481</v>
      </c>
      <c r="CH526">
        <v>12.15533703703704</v>
      </c>
      <c r="CI526">
        <v>2000.007407407407</v>
      </c>
      <c r="CJ526">
        <v>0.9799952222222221</v>
      </c>
      <c r="CK526">
        <v>0.02000498518518519</v>
      </c>
      <c r="CL526">
        <v>0</v>
      </c>
      <c r="CM526">
        <v>763.6514074074074</v>
      </c>
      <c r="CN526">
        <v>5.00097</v>
      </c>
      <c r="CO526">
        <v>15224.87407407407</v>
      </c>
      <c r="CP526">
        <v>16707.62222222222</v>
      </c>
      <c r="CQ526">
        <v>39</v>
      </c>
      <c r="CR526">
        <v>39.39337037037036</v>
      </c>
      <c r="CS526">
        <v>39.062</v>
      </c>
      <c r="CT526">
        <v>38.98833333333333</v>
      </c>
      <c r="CU526">
        <v>39.312</v>
      </c>
      <c r="CV526">
        <v>1955.097037037037</v>
      </c>
      <c r="CW526">
        <v>39.91037037037037</v>
      </c>
      <c r="CX526">
        <v>0</v>
      </c>
      <c r="CY526">
        <v>1664382043.6</v>
      </c>
      <c r="CZ526">
        <v>0</v>
      </c>
      <c r="DA526">
        <v>0</v>
      </c>
      <c r="DB526" t="s">
        <v>356</v>
      </c>
      <c r="DC526">
        <v>1663859321.1</v>
      </c>
      <c r="DD526">
        <v>1663859315.6</v>
      </c>
      <c r="DE526">
        <v>0</v>
      </c>
      <c r="DF526">
        <v>0.196</v>
      </c>
      <c r="DG526">
        <v>-0.001</v>
      </c>
      <c r="DH526">
        <v>-5.941</v>
      </c>
      <c r="DI526">
        <v>-0.174</v>
      </c>
      <c r="DJ526">
        <v>1500</v>
      </c>
      <c r="DK526">
        <v>17</v>
      </c>
      <c r="DL526">
        <v>0.13</v>
      </c>
      <c r="DM526">
        <v>0.04</v>
      </c>
      <c r="DN526">
        <v>-34.54268</v>
      </c>
      <c r="DO526">
        <v>-69.9423939962476</v>
      </c>
      <c r="DP526">
        <v>6.917117171813703</v>
      </c>
      <c r="DQ526">
        <v>0</v>
      </c>
      <c r="DR526">
        <v>2.7667425</v>
      </c>
      <c r="DS526">
        <v>-0.3210418761726098</v>
      </c>
      <c r="DT526">
        <v>0.03116534186801099</v>
      </c>
      <c r="DU526">
        <v>0</v>
      </c>
      <c r="DV526">
        <v>0</v>
      </c>
      <c r="DW526">
        <v>2</v>
      </c>
      <c r="DX526" t="s">
        <v>357</v>
      </c>
      <c r="DY526">
        <v>2.98488</v>
      </c>
      <c r="DZ526">
        <v>2.71563</v>
      </c>
      <c r="EA526">
        <v>0.100077</v>
      </c>
      <c r="EB526">
        <v>0.105615</v>
      </c>
      <c r="EC526">
        <v>0.0900474</v>
      </c>
      <c r="ED526">
        <v>0.07865369999999999</v>
      </c>
      <c r="EE526">
        <v>28570.2</v>
      </c>
      <c r="EF526">
        <v>28538</v>
      </c>
      <c r="EG526">
        <v>29497.8</v>
      </c>
      <c r="EH526">
        <v>29503.3</v>
      </c>
      <c r="EI526">
        <v>35577.8</v>
      </c>
      <c r="EJ526">
        <v>36143.3</v>
      </c>
      <c r="EK526">
        <v>41569.2</v>
      </c>
      <c r="EL526">
        <v>42041.3</v>
      </c>
      <c r="EM526">
        <v>1.98527</v>
      </c>
      <c r="EN526">
        <v>1.9409</v>
      </c>
      <c r="EO526">
        <v>0.139587</v>
      </c>
      <c r="EP526">
        <v>0</v>
      </c>
      <c r="EQ526">
        <v>22.7176</v>
      </c>
      <c r="ER526">
        <v>999.9</v>
      </c>
      <c r="ES526">
        <v>42.7</v>
      </c>
      <c r="ET526">
        <v>28.5</v>
      </c>
      <c r="EU526">
        <v>18.2511</v>
      </c>
      <c r="EV526">
        <v>63.2035</v>
      </c>
      <c r="EW526">
        <v>33.3213</v>
      </c>
      <c r="EX526">
        <v>1</v>
      </c>
      <c r="EY526">
        <v>-0.174454</v>
      </c>
      <c r="EZ526">
        <v>1.62128</v>
      </c>
      <c r="FA526">
        <v>20.3786</v>
      </c>
      <c r="FB526">
        <v>5.21639</v>
      </c>
      <c r="FC526">
        <v>12.0099</v>
      </c>
      <c r="FD526">
        <v>4.9896</v>
      </c>
      <c r="FE526">
        <v>3.2885</v>
      </c>
      <c r="FF526">
        <v>9999</v>
      </c>
      <c r="FG526">
        <v>9999</v>
      </c>
      <c r="FH526">
        <v>9999</v>
      </c>
      <c r="FI526">
        <v>268.4</v>
      </c>
      <c r="FJ526">
        <v>1.86701</v>
      </c>
      <c r="FK526">
        <v>1.8661</v>
      </c>
      <c r="FL526">
        <v>1.86554</v>
      </c>
      <c r="FM526">
        <v>1.8655</v>
      </c>
      <c r="FN526">
        <v>1.86736</v>
      </c>
      <c r="FO526">
        <v>1.86981</v>
      </c>
      <c r="FP526">
        <v>1.86845</v>
      </c>
      <c r="FQ526">
        <v>1.86996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-3.337</v>
      </c>
      <c r="GF526">
        <v>-0.1361</v>
      </c>
      <c r="GG526">
        <v>-1.924539205026614</v>
      </c>
      <c r="GH526">
        <v>-0.003472570976848066</v>
      </c>
      <c r="GI526">
        <v>7.724417303660118E-07</v>
      </c>
      <c r="GJ526">
        <v>-2.052396271755168E-10</v>
      </c>
      <c r="GK526">
        <v>-0.1837585470287317</v>
      </c>
      <c r="GL526">
        <v>-0.01104087791735834</v>
      </c>
      <c r="GM526">
        <v>0.001110027317673367</v>
      </c>
      <c r="GN526">
        <v>-2.007286811265012E-05</v>
      </c>
      <c r="GO526">
        <v>4</v>
      </c>
      <c r="GP526">
        <v>2317</v>
      </c>
      <c r="GQ526">
        <v>1</v>
      </c>
      <c r="GR526">
        <v>22</v>
      </c>
      <c r="GS526">
        <v>8712</v>
      </c>
      <c r="GT526">
        <v>8712.1</v>
      </c>
      <c r="GU526">
        <v>1.19385</v>
      </c>
      <c r="GV526">
        <v>2.2229</v>
      </c>
      <c r="GW526">
        <v>1.39648</v>
      </c>
      <c r="GX526">
        <v>2.33521</v>
      </c>
      <c r="GY526">
        <v>1.49536</v>
      </c>
      <c r="GZ526">
        <v>2.43164</v>
      </c>
      <c r="HA526">
        <v>32.6648</v>
      </c>
      <c r="HB526">
        <v>15.7781</v>
      </c>
      <c r="HC526">
        <v>18</v>
      </c>
      <c r="HD526">
        <v>525.96</v>
      </c>
      <c r="HE526">
        <v>453.562</v>
      </c>
      <c r="HF526">
        <v>20.8941</v>
      </c>
      <c r="HG526">
        <v>25.2384</v>
      </c>
      <c r="HH526">
        <v>30.0001</v>
      </c>
      <c r="HI526">
        <v>25.2685</v>
      </c>
      <c r="HJ526">
        <v>25.2213</v>
      </c>
      <c r="HK526">
        <v>23.9467</v>
      </c>
      <c r="HL526">
        <v>17.5425</v>
      </c>
      <c r="HM526">
        <v>35.6132</v>
      </c>
      <c r="HN526">
        <v>20.8762</v>
      </c>
      <c r="HO526">
        <v>506.853</v>
      </c>
      <c r="HP526">
        <v>15.6164</v>
      </c>
      <c r="HQ526">
        <v>100.9</v>
      </c>
      <c r="HR526">
        <v>100.97</v>
      </c>
    </row>
    <row r="527" spans="1:226">
      <c r="A527">
        <v>511</v>
      </c>
      <c r="B527">
        <v>1664382044.6</v>
      </c>
      <c r="C527">
        <v>5839.599999904633</v>
      </c>
      <c r="D527" t="s">
        <v>1389</v>
      </c>
      <c r="E527" t="s">
        <v>1390</v>
      </c>
      <c r="F527">
        <v>5</v>
      </c>
      <c r="G527" t="s">
        <v>1330</v>
      </c>
      <c r="H527" t="s">
        <v>354</v>
      </c>
      <c r="I527">
        <v>1664382036.814285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500.6179309278966</v>
      </c>
      <c r="AK527">
        <v>464.9655818181816</v>
      </c>
      <c r="AL527">
        <v>3.159669025758149</v>
      </c>
      <c r="AM527">
        <v>64.69383980156519</v>
      </c>
      <c r="AN527">
        <f>(AP527 - AO527 + BO527*1E3/(8.314*(BQ527+273.15)) * AR527/BN527 * AQ527) * BN527/(100*BB527) * 1000/(1000 - AP527)</f>
        <v>0</v>
      </c>
      <c r="AO527">
        <v>15.58026787152797</v>
      </c>
      <c r="AP527">
        <v>18.26022666666666</v>
      </c>
      <c r="AQ527">
        <v>-0.0005232806922799571</v>
      </c>
      <c r="AR527">
        <v>103.9322529411866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1664382036.814285</v>
      </c>
      <c r="BH527">
        <v>434.6549285714286</v>
      </c>
      <c r="BI527">
        <v>476.5684285714286</v>
      </c>
      <c r="BJ527">
        <v>18.28460357142857</v>
      </c>
      <c r="BK527">
        <v>15.56573214285714</v>
      </c>
      <c r="BL527">
        <v>437.9693928571429</v>
      </c>
      <c r="BM527">
        <v>18.42055</v>
      </c>
      <c r="BN527">
        <v>500.0637142857143</v>
      </c>
      <c r="BO527">
        <v>91.40755714285713</v>
      </c>
      <c r="BP527">
        <v>0.1000394107142857</v>
      </c>
      <c r="BQ527">
        <v>24.387675</v>
      </c>
      <c r="BR527">
        <v>25.01909285714286</v>
      </c>
      <c r="BS527">
        <v>999.9000000000002</v>
      </c>
      <c r="BT527">
        <v>0</v>
      </c>
      <c r="BU527">
        <v>0</v>
      </c>
      <c r="BV527">
        <v>9988.458214285714</v>
      </c>
      <c r="BW527">
        <v>0</v>
      </c>
      <c r="BX527">
        <v>7.773000357142856</v>
      </c>
      <c r="BY527">
        <v>-41.913475</v>
      </c>
      <c r="BZ527">
        <v>442.7502500000001</v>
      </c>
      <c r="CA527">
        <v>484.1040714285714</v>
      </c>
      <c r="CB527">
        <v>2.7188725</v>
      </c>
      <c r="CC527">
        <v>476.5684285714286</v>
      </c>
      <c r="CD527">
        <v>15.56573214285714</v>
      </c>
      <c r="CE527">
        <v>1.671351071428571</v>
      </c>
      <c r="CF527">
        <v>1.422825714285714</v>
      </c>
      <c r="CG527">
        <v>14.63286785714286</v>
      </c>
      <c r="CH527">
        <v>12.16309642857143</v>
      </c>
      <c r="CI527">
        <v>2000.0125</v>
      </c>
      <c r="CJ527">
        <v>0.979995107142857</v>
      </c>
      <c r="CK527">
        <v>0.02000509642857142</v>
      </c>
      <c r="CL527">
        <v>0</v>
      </c>
      <c r="CM527">
        <v>763.8152857142857</v>
      </c>
      <c r="CN527">
        <v>5.00097</v>
      </c>
      <c r="CO527">
        <v>15227.12857142857</v>
      </c>
      <c r="CP527">
        <v>16707.67142857143</v>
      </c>
      <c r="CQ527">
        <v>38.98875</v>
      </c>
      <c r="CR527">
        <v>39.37942857142857</v>
      </c>
      <c r="CS527">
        <v>39.04207142857143</v>
      </c>
      <c r="CT527">
        <v>38.96849999999999</v>
      </c>
      <c r="CU527">
        <v>39.30535714285714</v>
      </c>
      <c r="CV527">
        <v>1955.102142857143</v>
      </c>
      <c r="CW527">
        <v>39.91035714285714</v>
      </c>
      <c r="CX527">
        <v>0</v>
      </c>
      <c r="CY527">
        <v>1664382048.4</v>
      </c>
      <c r="CZ527">
        <v>0</v>
      </c>
      <c r="DA527">
        <v>0</v>
      </c>
      <c r="DB527" t="s">
        <v>356</v>
      </c>
      <c r="DC527">
        <v>1663859321.1</v>
      </c>
      <c r="DD527">
        <v>1663859315.6</v>
      </c>
      <c r="DE527">
        <v>0</v>
      </c>
      <c r="DF527">
        <v>0.196</v>
      </c>
      <c r="DG527">
        <v>-0.001</v>
      </c>
      <c r="DH527">
        <v>-5.941</v>
      </c>
      <c r="DI527">
        <v>-0.174</v>
      </c>
      <c r="DJ527">
        <v>1500</v>
      </c>
      <c r="DK527">
        <v>17</v>
      </c>
      <c r="DL527">
        <v>0.13</v>
      </c>
      <c r="DM527">
        <v>0.04</v>
      </c>
      <c r="DN527">
        <v>-40.0971775</v>
      </c>
      <c r="DO527">
        <v>-37.58914784240138</v>
      </c>
      <c r="DP527">
        <v>3.768785448489175</v>
      </c>
      <c r="DQ527">
        <v>0</v>
      </c>
      <c r="DR527">
        <v>2.731996</v>
      </c>
      <c r="DS527">
        <v>-0.3372069793621022</v>
      </c>
      <c r="DT527">
        <v>0.03365170239378685</v>
      </c>
      <c r="DU527">
        <v>0</v>
      </c>
      <c r="DV527">
        <v>0</v>
      </c>
      <c r="DW527">
        <v>2</v>
      </c>
      <c r="DX527" t="s">
        <v>357</v>
      </c>
      <c r="DY527">
        <v>2.98483</v>
      </c>
      <c r="DZ527">
        <v>2.71567</v>
      </c>
      <c r="EA527">
        <v>0.102669</v>
      </c>
      <c r="EB527">
        <v>0.108258</v>
      </c>
      <c r="EC527">
        <v>0.0899954</v>
      </c>
      <c r="ED527">
        <v>0.0788669</v>
      </c>
      <c r="EE527">
        <v>28488</v>
      </c>
      <c r="EF527">
        <v>28453.4</v>
      </c>
      <c r="EG527">
        <v>29497.9</v>
      </c>
      <c r="EH527">
        <v>29503</v>
      </c>
      <c r="EI527">
        <v>35579.8</v>
      </c>
      <c r="EJ527">
        <v>36134.6</v>
      </c>
      <c r="EK527">
        <v>41569.1</v>
      </c>
      <c r="EL527">
        <v>42041</v>
      </c>
      <c r="EM527">
        <v>1.98533</v>
      </c>
      <c r="EN527">
        <v>1.94097</v>
      </c>
      <c r="EO527">
        <v>0.140324</v>
      </c>
      <c r="EP527">
        <v>0</v>
      </c>
      <c r="EQ527">
        <v>22.7124</v>
      </c>
      <c r="ER527">
        <v>999.9</v>
      </c>
      <c r="ES527">
        <v>42.8</v>
      </c>
      <c r="ET527">
        <v>28.5</v>
      </c>
      <c r="EU527">
        <v>18.2927</v>
      </c>
      <c r="EV527">
        <v>62.9735</v>
      </c>
      <c r="EW527">
        <v>33.2131</v>
      </c>
      <c r="EX527">
        <v>1</v>
      </c>
      <c r="EY527">
        <v>-0.174258</v>
      </c>
      <c r="EZ527">
        <v>1.61124</v>
      </c>
      <c r="FA527">
        <v>20.3788</v>
      </c>
      <c r="FB527">
        <v>5.21654</v>
      </c>
      <c r="FC527">
        <v>12.0099</v>
      </c>
      <c r="FD527">
        <v>4.98955</v>
      </c>
      <c r="FE527">
        <v>3.28848</v>
      </c>
      <c r="FF527">
        <v>9999</v>
      </c>
      <c r="FG527">
        <v>9999</v>
      </c>
      <c r="FH527">
        <v>9999</v>
      </c>
      <c r="FI527">
        <v>268.4</v>
      </c>
      <c r="FJ527">
        <v>1.86705</v>
      </c>
      <c r="FK527">
        <v>1.86612</v>
      </c>
      <c r="FL527">
        <v>1.86554</v>
      </c>
      <c r="FM527">
        <v>1.8655</v>
      </c>
      <c r="FN527">
        <v>1.86735</v>
      </c>
      <c r="FO527">
        <v>1.86981</v>
      </c>
      <c r="FP527">
        <v>1.86846</v>
      </c>
      <c r="FQ527">
        <v>1.86996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-3.383</v>
      </c>
      <c r="GF527">
        <v>-0.1362</v>
      </c>
      <c r="GG527">
        <v>-1.924539205026614</v>
      </c>
      <c r="GH527">
        <v>-0.003472570976848066</v>
      </c>
      <c r="GI527">
        <v>7.724417303660118E-07</v>
      </c>
      <c r="GJ527">
        <v>-2.052396271755168E-10</v>
      </c>
      <c r="GK527">
        <v>-0.1837585470287317</v>
      </c>
      <c r="GL527">
        <v>-0.01104087791735834</v>
      </c>
      <c r="GM527">
        <v>0.001110027317673367</v>
      </c>
      <c r="GN527">
        <v>-2.007286811265012E-05</v>
      </c>
      <c r="GO527">
        <v>4</v>
      </c>
      <c r="GP527">
        <v>2317</v>
      </c>
      <c r="GQ527">
        <v>1</v>
      </c>
      <c r="GR527">
        <v>22</v>
      </c>
      <c r="GS527">
        <v>8712.1</v>
      </c>
      <c r="GT527">
        <v>8712.1</v>
      </c>
      <c r="GU527">
        <v>1.22314</v>
      </c>
      <c r="GV527">
        <v>2.2168</v>
      </c>
      <c r="GW527">
        <v>1.39648</v>
      </c>
      <c r="GX527">
        <v>2.33398</v>
      </c>
      <c r="GY527">
        <v>1.49536</v>
      </c>
      <c r="GZ527">
        <v>2.45361</v>
      </c>
      <c r="HA527">
        <v>32.6648</v>
      </c>
      <c r="HB527">
        <v>15.7781</v>
      </c>
      <c r="HC527">
        <v>18</v>
      </c>
      <c r="HD527">
        <v>525.992</v>
      </c>
      <c r="HE527">
        <v>453.598</v>
      </c>
      <c r="HF527">
        <v>20.8698</v>
      </c>
      <c r="HG527">
        <v>25.2365</v>
      </c>
      <c r="HH527">
        <v>30.0001</v>
      </c>
      <c r="HI527">
        <v>25.2684</v>
      </c>
      <c r="HJ527">
        <v>25.2199</v>
      </c>
      <c r="HK527">
        <v>24.6145</v>
      </c>
      <c r="HL527">
        <v>17.5425</v>
      </c>
      <c r="HM527">
        <v>35.6132</v>
      </c>
      <c r="HN527">
        <v>20.8619</v>
      </c>
      <c r="HO527">
        <v>526.931</v>
      </c>
      <c r="HP527">
        <v>15.6473</v>
      </c>
      <c r="HQ527">
        <v>100.9</v>
      </c>
      <c r="HR527">
        <v>100.97</v>
      </c>
    </row>
    <row r="528" spans="1:226">
      <c r="A528">
        <v>512</v>
      </c>
      <c r="B528">
        <v>1664382049.6</v>
      </c>
      <c r="C528">
        <v>5844.599999904633</v>
      </c>
      <c r="D528" t="s">
        <v>1391</v>
      </c>
      <c r="E528" t="s">
        <v>1392</v>
      </c>
      <c r="F528">
        <v>5</v>
      </c>
      <c r="G528" t="s">
        <v>1330</v>
      </c>
      <c r="H528" t="s">
        <v>354</v>
      </c>
      <c r="I528">
        <v>1664382042.1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517.6858844649457</v>
      </c>
      <c r="AK528">
        <v>481.1121454545453</v>
      </c>
      <c r="AL528">
        <v>3.239478646175001</v>
      </c>
      <c r="AM528">
        <v>64.69383980156519</v>
      </c>
      <c r="AN528">
        <f>(AP528 - AO528 + BO528*1E3/(8.314*(BQ528+273.15)) * AR528/BN528 * AQ528) * BN528/(100*BB528) * 1000/(1000 - AP528)</f>
        <v>0</v>
      </c>
      <c r="AO528">
        <v>15.62943122817037</v>
      </c>
      <c r="AP528">
        <v>18.25181212121212</v>
      </c>
      <c r="AQ528">
        <v>-0.0001888821330639099</v>
      </c>
      <c r="AR528">
        <v>103.9322529411866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1664382042.1</v>
      </c>
      <c r="BH528">
        <v>450.4297777777778</v>
      </c>
      <c r="BI528">
        <v>494.3055925925926</v>
      </c>
      <c r="BJ528">
        <v>18.26788148148148</v>
      </c>
      <c r="BK528">
        <v>15.58975925925926</v>
      </c>
      <c r="BL528">
        <v>453.7901481481481</v>
      </c>
      <c r="BM528">
        <v>18.40398888888889</v>
      </c>
      <c r="BN528">
        <v>500.0498518518518</v>
      </c>
      <c r="BO528">
        <v>91.40652962962965</v>
      </c>
      <c r="BP528">
        <v>0.0999310962962963</v>
      </c>
      <c r="BQ528">
        <v>24.38131481481482</v>
      </c>
      <c r="BR528">
        <v>25.02508888888889</v>
      </c>
      <c r="BS528">
        <v>999.9000000000001</v>
      </c>
      <c r="BT528">
        <v>0</v>
      </c>
      <c r="BU528">
        <v>0</v>
      </c>
      <c r="BV528">
        <v>10003.81703703704</v>
      </c>
      <c r="BW528">
        <v>0</v>
      </c>
      <c r="BX528">
        <v>7.711205925925926</v>
      </c>
      <c r="BY528">
        <v>-43.87578518518518</v>
      </c>
      <c r="BZ528">
        <v>458.811148148148</v>
      </c>
      <c r="CA528">
        <v>502.1341111111112</v>
      </c>
      <c r="CB528">
        <v>2.678121481481481</v>
      </c>
      <c r="CC528">
        <v>494.3055925925926</v>
      </c>
      <c r="CD528">
        <v>15.58975925925926</v>
      </c>
      <c r="CE528">
        <v>1.669804444444444</v>
      </c>
      <c r="CF528">
        <v>1.425007037037038</v>
      </c>
      <c r="CG528">
        <v>14.61854074074074</v>
      </c>
      <c r="CH528">
        <v>12.18634814814815</v>
      </c>
      <c r="CI528">
        <v>2000.03037037037</v>
      </c>
      <c r="CJ528">
        <v>0.9799949999999998</v>
      </c>
      <c r="CK528">
        <v>0.02000520370370371</v>
      </c>
      <c r="CL528">
        <v>0</v>
      </c>
      <c r="CM528">
        <v>764.4051851851852</v>
      </c>
      <c r="CN528">
        <v>5.00097</v>
      </c>
      <c r="CO528">
        <v>15238.20740740741</v>
      </c>
      <c r="CP528">
        <v>16707.81851851851</v>
      </c>
      <c r="CQ528">
        <v>38.96733333333333</v>
      </c>
      <c r="CR528">
        <v>39.37033333333333</v>
      </c>
      <c r="CS528">
        <v>39.02066666666666</v>
      </c>
      <c r="CT528">
        <v>38.94633333333333</v>
      </c>
      <c r="CU528">
        <v>39.28444444444444</v>
      </c>
      <c r="CV528">
        <v>1955.12</v>
      </c>
      <c r="CW528">
        <v>39.91037037037037</v>
      </c>
      <c r="CX528">
        <v>0</v>
      </c>
      <c r="CY528">
        <v>1664382053.8</v>
      </c>
      <c r="CZ528">
        <v>0</v>
      </c>
      <c r="DA528">
        <v>0</v>
      </c>
      <c r="DB528" t="s">
        <v>356</v>
      </c>
      <c r="DC528">
        <v>1663859321.1</v>
      </c>
      <c r="DD528">
        <v>1663859315.6</v>
      </c>
      <c r="DE528">
        <v>0</v>
      </c>
      <c r="DF528">
        <v>0.196</v>
      </c>
      <c r="DG528">
        <v>-0.001</v>
      </c>
      <c r="DH528">
        <v>-5.941</v>
      </c>
      <c r="DI528">
        <v>-0.174</v>
      </c>
      <c r="DJ528">
        <v>1500</v>
      </c>
      <c r="DK528">
        <v>17</v>
      </c>
      <c r="DL528">
        <v>0.13</v>
      </c>
      <c r="DM528">
        <v>0.04</v>
      </c>
      <c r="DN528">
        <v>-42.7380225</v>
      </c>
      <c r="DO528">
        <v>-21.90861050656651</v>
      </c>
      <c r="DP528">
        <v>2.171755175139166</v>
      </c>
      <c r="DQ528">
        <v>0</v>
      </c>
      <c r="DR528">
        <v>2.6965485</v>
      </c>
      <c r="DS528">
        <v>-0.4696845028142707</v>
      </c>
      <c r="DT528">
        <v>0.04664440033648198</v>
      </c>
      <c r="DU528">
        <v>0</v>
      </c>
      <c r="DV528">
        <v>0</v>
      </c>
      <c r="DW528">
        <v>2</v>
      </c>
      <c r="DX528" t="s">
        <v>357</v>
      </c>
      <c r="DY528">
        <v>2.9849</v>
      </c>
      <c r="DZ528">
        <v>2.71594</v>
      </c>
      <c r="EA528">
        <v>0.105274</v>
      </c>
      <c r="EB528">
        <v>0.110885</v>
      </c>
      <c r="EC528">
        <v>0.0899611</v>
      </c>
      <c r="ED528">
        <v>0.0789256</v>
      </c>
      <c r="EE528">
        <v>28406.4</v>
      </c>
      <c r="EF528">
        <v>28369.5</v>
      </c>
      <c r="EG528">
        <v>29498.9</v>
      </c>
      <c r="EH528">
        <v>29502.9</v>
      </c>
      <c r="EI528">
        <v>35582.5</v>
      </c>
      <c r="EJ528">
        <v>36132.2</v>
      </c>
      <c r="EK528">
        <v>41570.5</v>
      </c>
      <c r="EL528">
        <v>42040.9</v>
      </c>
      <c r="EM528">
        <v>1.98533</v>
      </c>
      <c r="EN528">
        <v>1.94095</v>
      </c>
      <c r="EO528">
        <v>0.142585</v>
      </c>
      <c r="EP528">
        <v>0</v>
      </c>
      <c r="EQ528">
        <v>22.7074</v>
      </c>
      <c r="ER528">
        <v>999.9</v>
      </c>
      <c r="ES528">
        <v>42.8</v>
      </c>
      <c r="ET528">
        <v>28.5</v>
      </c>
      <c r="EU528">
        <v>18.2948</v>
      </c>
      <c r="EV528">
        <v>62.9235</v>
      </c>
      <c r="EW528">
        <v>32.9728</v>
      </c>
      <c r="EX528">
        <v>1</v>
      </c>
      <c r="EY528">
        <v>-0.174583</v>
      </c>
      <c r="EZ528">
        <v>1.63238</v>
      </c>
      <c r="FA528">
        <v>20.3786</v>
      </c>
      <c r="FB528">
        <v>5.21744</v>
      </c>
      <c r="FC528">
        <v>12.0099</v>
      </c>
      <c r="FD528">
        <v>4.9896</v>
      </c>
      <c r="FE528">
        <v>3.28865</v>
      </c>
      <c r="FF528">
        <v>9999</v>
      </c>
      <c r="FG528">
        <v>9999</v>
      </c>
      <c r="FH528">
        <v>9999</v>
      </c>
      <c r="FI528">
        <v>268.4</v>
      </c>
      <c r="FJ528">
        <v>1.86701</v>
      </c>
      <c r="FK528">
        <v>1.86609</v>
      </c>
      <c r="FL528">
        <v>1.86554</v>
      </c>
      <c r="FM528">
        <v>1.8655</v>
      </c>
      <c r="FN528">
        <v>1.86736</v>
      </c>
      <c r="FO528">
        <v>1.86981</v>
      </c>
      <c r="FP528">
        <v>1.86845</v>
      </c>
      <c r="FQ528">
        <v>1.86996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-3.429</v>
      </c>
      <c r="GF528">
        <v>-0.1362</v>
      </c>
      <c r="GG528">
        <v>-1.924539205026614</v>
      </c>
      <c r="GH528">
        <v>-0.003472570976848066</v>
      </c>
      <c r="GI528">
        <v>7.724417303660118E-07</v>
      </c>
      <c r="GJ528">
        <v>-2.052396271755168E-10</v>
      </c>
      <c r="GK528">
        <v>-0.1837585470287317</v>
      </c>
      <c r="GL528">
        <v>-0.01104087791735834</v>
      </c>
      <c r="GM528">
        <v>0.001110027317673367</v>
      </c>
      <c r="GN528">
        <v>-2.007286811265012E-05</v>
      </c>
      <c r="GO528">
        <v>4</v>
      </c>
      <c r="GP528">
        <v>2317</v>
      </c>
      <c r="GQ528">
        <v>1</v>
      </c>
      <c r="GR528">
        <v>22</v>
      </c>
      <c r="GS528">
        <v>8712.1</v>
      </c>
      <c r="GT528">
        <v>8712.200000000001</v>
      </c>
      <c r="GU528">
        <v>1.25732</v>
      </c>
      <c r="GV528">
        <v>2.22412</v>
      </c>
      <c r="GW528">
        <v>1.39648</v>
      </c>
      <c r="GX528">
        <v>2.33398</v>
      </c>
      <c r="GY528">
        <v>1.49536</v>
      </c>
      <c r="GZ528">
        <v>2.46094</v>
      </c>
      <c r="HA528">
        <v>32.6648</v>
      </c>
      <c r="HB528">
        <v>15.7781</v>
      </c>
      <c r="HC528">
        <v>18</v>
      </c>
      <c r="HD528">
        <v>525.972</v>
      </c>
      <c r="HE528">
        <v>453.576</v>
      </c>
      <c r="HF528">
        <v>20.8512</v>
      </c>
      <c r="HG528">
        <v>25.2353</v>
      </c>
      <c r="HH528">
        <v>30.0001</v>
      </c>
      <c r="HI528">
        <v>25.2663</v>
      </c>
      <c r="HJ528">
        <v>25.2192</v>
      </c>
      <c r="HK528">
        <v>25.215</v>
      </c>
      <c r="HL528">
        <v>17.5425</v>
      </c>
      <c r="HM528">
        <v>35.6132</v>
      </c>
      <c r="HN528">
        <v>20.8365</v>
      </c>
      <c r="HO528">
        <v>540.321</v>
      </c>
      <c r="HP528">
        <v>15.686</v>
      </c>
      <c r="HQ528">
        <v>100.904</v>
      </c>
      <c r="HR528">
        <v>100.969</v>
      </c>
    </row>
    <row r="529" spans="1:226">
      <c r="A529">
        <v>513</v>
      </c>
      <c r="B529">
        <v>1664382054.6</v>
      </c>
      <c r="C529">
        <v>5849.599999904633</v>
      </c>
      <c r="D529" t="s">
        <v>1393</v>
      </c>
      <c r="E529" t="s">
        <v>1394</v>
      </c>
      <c r="F529">
        <v>5</v>
      </c>
      <c r="G529" t="s">
        <v>1330</v>
      </c>
      <c r="H529" t="s">
        <v>354</v>
      </c>
      <c r="I529">
        <v>1664382046.814285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534.7877270662415</v>
      </c>
      <c r="AK529">
        <v>497.3966848484848</v>
      </c>
      <c r="AL529">
        <v>3.259839972811973</v>
      </c>
      <c r="AM529">
        <v>64.69383980156519</v>
      </c>
      <c r="AN529">
        <f>(AP529 - AO529 + BO529*1E3/(8.314*(BQ529+273.15)) * AR529/BN529 * AQ529) * BN529/(100*BB529) * 1000/(1000 - AP529)</f>
        <v>0</v>
      </c>
      <c r="AO529">
        <v>15.63496877303058</v>
      </c>
      <c r="AP529">
        <v>18.23205333333332</v>
      </c>
      <c r="AQ529">
        <v>-0.0003401985313017819</v>
      </c>
      <c r="AR529">
        <v>103.9322529411866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1664382046.814285</v>
      </c>
      <c r="BH529">
        <v>465.15625</v>
      </c>
      <c r="BI529">
        <v>510.1481071428572</v>
      </c>
      <c r="BJ529">
        <v>18.25457857142857</v>
      </c>
      <c r="BK529">
        <v>15.61355714285714</v>
      </c>
      <c r="BL529">
        <v>468.5592142857143</v>
      </c>
      <c r="BM529">
        <v>18.39081428571428</v>
      </c>
      <c r="BN529">
        <v>500.0603928571429</v>
      </c>
      <c r="BO529">
        <v>91.40616071428572</v>
      </c>
      <c r="BP529">
        <v>0.09996608214285714</v>
      </c>
      <c r="BQ529">
        <v>24.37297142857143</v>
      </c>
      <c r="BR529">
        <v>25.03640714285714</v>
      </c>
      <c r="BS529">
        <v>999.9000000000002</v>
      </c>
      <c r="BT529">
        <v>0</v>
      </c>
      <c r="BU529">
        <v>0</v>
      </c>
      <c r="BV529">
        <v>10008.36392857143</v>
      </c>
      <c r="BW529">
        <v>0</v>
      </c>
      <c r="BX529">
        <v>7.686080357142858</v>
      </c>
      <c r="BY529">
        <v>-44.99191785714287</v>
      </c>
      <c r="BZ529">
        <v>473.8051785714285</v>
      </c>
      <c r="CA529">
        <v>518.2400357142858</v>
      </c>
      <c r="CB529">
        <v>2.641019285714285</v>
      </c>
      <c r="CC529">
        <v>510.1481071428572</v>
      </c>
      <c r="CD529">
        <v>15.61355714285714</v>
      </c>
      <c r="CE529">
        <v>1.668582142857143</v>
      </c>
      <c r="CF529">
        <v>1.427176785714286</v>
      </c>
      <c r="CG529">
        <v>14.60719642857143</v>
      </c>
      <c r="CH529">
        <v>12.20947857142857</v>
      </c>
      <c r="CI529">
        <v>2000.024642857143</v>
      </c>
      <c r="CJ529">
        <v>0.9799945714285714</v>
      </c>
      <c r="CK529">
        <v>0.02000562857142857</v>
      </c>
      <c r="CL529">
        <v>0</v>
      </c>
      <c r="CM529">
        <v>765.2239285714287</v>
      </c>
      <c r="CN529">
        <v>5.00097</v>
      </c>
      <c r="CO529">
        <v>15253.25714285714</v>
      </c>
      <c r="CP529">
        <v>16707.76428571429</v>
      </c>
      <c r="CQ529">
        <v>38.94824999999999</v>
      </c>
      <c r="CR529">
        <v>39.35474999999999</v>
      </c>
      <c r="CS529">
        <v>39.00221428571428</v>
      </c>
      <c r="CT529">
        <v>38.93257142857142</v>
      </c>
      <c r="CU529">
        <v>39.2655</v>
      </c>
      <c r="CV529">
        <v>1955.113928571429</v>
      </c>
      <c r="CW529">
        <v>39.91071428571428</v>
      </c>
      <c r="CX529">
        <v>0</v>
      </c>
      <c r="CY529">
        <v>1664382058.6</v>
      </c>
      <c r="CZ529">
        <v>0</v>
      </c>
      <c r="DA529">
        <v>0</v>
      </c>
      <c r="DB529" t="s">
        <v>356</v>
      </c>
      <c r="DC529">
        <v>1663859321.1</v>
      </c>
      <c r="DD529">
        <v>1663859315.6</v>
      </c>
      <c r="DE529">
        <v>0</v>
      </c>
      <c r="DF529">
        <v>0.196</v>
      </c>
      <c r="DG529">
        <v>-0.001</v>
      </c>
      <c r="DH529">
        <v>-5.941</v>
      </c>
      <c r="DI529">
        <v>-0.174</v>
      </c>
      <c r="DJ529">
        <v>1500</v>
      </c>
      <c r="DK529">
        <v>17</v>
      </c>
      <c r="DL529">
        <v>0.13</v>
      </c>
      <c r="DM529">
        <v>0.04</v>
      </c>
      <c r="DN529">
        <v>-44.0716925</v>
      </c>
      <c r="DO529">
        <v>-15.46184352720443</v>
      </c>
      <c r="DP529">
        <v>1.512419805871951</v>
      </c>
      <c r="DQ529">
        <v>0</v>
      </c>
      <c r="DR529">
        <v>2.6686195</v>
      </c>
      <c r="DS529">
        <v>-0.4976692682926858</v>
      </c>
      <c r="DT529">
        <v>0.04892584710303952</v>
      </c>
      <c r="DU529">
        <v>0</v>
      </c>
      <c r="DV529">
        <v>0</v>
      </c>
      <c r="DW529">
        <v>2</v>
      </c>
      <c r="DX529" t="s">
        <v>357</v>
      </c>
      <c r="DY529">
        <v>2.98483</v>
      </c>
      <c r="DZ529">
        <v>2.71569</v>
      </c>
      <c r="EA529">
        <v>0.107864</v>
      </c>
      <c r="EB529">
        <v>0.113474</v>
      </c>
      <c r="EC529">
        <v>0.08989519999999999</v>
      </c>
      <c r="ED529">
        <v>0.0789387</v>
      </c>
      <c r="EE529">
        <v>28323.5</v>
      </c>
      <c r="EF529">
        <v>28287</v>
      </c>
      <c r="EG529">
        <v>29498.3</v>
      </c>
      <c r="EH529">
        <v>29502.9</v>
      </c>
      <c r="EI529">
        <v>35584.3</v>
      </c>
      <c r="EJ529">
        <v>36131.7</v>
      </c>
      <c r="EK529">
        <v>41569.5</v>
      </c>
      <c r="EL529">
        <v>42040.9</v>
      </c>
      <c r="EM529">
        <v>1.9854</v>
      </c>
      <c r="EN529">
        <v>1.94105</v>
      </c>
      <c r="EO529">
        <v>0.142995</v>
      </c>
      <c r="EP529">
        <v>0</v>
      </c>
      <c r="EQ529">
        <v>22.7021</v>
      </c>
      <c r="ER529">
        <v>999.9</v>
      </c>
      <c r="ES529">
        <v>42.8</v>
      </c>
      <c r="ET529">
        <v>28.5</v>
      </c>
      <c r="EU529">
        <v>18.295</v>
      </c>
      <c r="EV529">
        <v>63.1435</v>
      </c>
      <c r="EW529">
        <v>33.4736</v>
      </c>
      <c r="EX529">
        <v>1</v>
      </c>
      <c r="EY529">
        <v>-0.174319</v>
      </c>
      <c r="EZ529">
        <v>1.73167</v>
      </c>
      <c r="FA529">
        <v>20.3775</v>
      </c>
      <c r="FB529">
        <v>5.21819</v>
      </c>
      <c r="FC529">
        <v>12.0099</v>
      </c>
      <c r="FD529">
        <v>4.98985</v>
      </c>
      <c r="FE529">
        <v>3.2886</v>
      </c>
      <c r="FF529">
        <v>9999</v>
      </c>
      <c r="FG529">
        <v>9999</v>
      </c>
      <c r="FH529">
        <v>9999</v>
      </c>
      <c r="FI529">
        <v>268.4</v>
      </c>
      <c r="FJ529">
        <v>1.86701</v>
      </c>
      <c r="FK529">
        <v>1.86609</v>
      </c>
      <c r="FL529">
        <v>1.86554</v>
      </c>
      <c r="FM529">
        <v>1.8655</v>
      </c>
      <c r="FN529">
        <v>1.86735</v>
      </c>
      <c r="FO529">
        <v>1.86981</v>
      </c>
      <c r="FP529">
        <v>1.86845</v>
      </c>
      <c r="FQ529">
        <v>1.86996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-3.475</v>
      </c>
      <c r="GF529">
        <v>-0.1365</v>
      </c>
      <c r="GG529">
        <v>-1.924539205026614</v>
      </c>
      <c r="GH529">
        <v>-0.003472570976848066</v>
      </c>
      <c r="GI529">
        <v>7.724417303660118E-07</v>
      </c>
      <c r="GJ529">
        <v>-2.052396271755168E-10</v>
      </c>
      <c r="GK529">
        <v>-0.1837585470287317</v>
      </c>
      <c r="GL529">
        <v>-0.01104087791735834</v>
      </c>
      <c r="GM529">
        <v>0.001110027317673367</v>
      </c>
      <c r="GN529">
        <v>-2.007286811265012E-05</v>
      </c>
      <c r="GO529">
        <v>4</v>
      </c>
      <c r="GP529">
        <v>2317</v>
      </c>
      <c r="GQ529">
        <v>1</v>
      </c>
      <c r="GR529">
        <v>22</v>
      </c>
      <c r="GS529">
        <v>8712.200000000001</v>
      </c>
      <c r="GT529">
        <v>8712.299999999999</v>
      </c>
      <c r="GU529">
        <v>1.28662</v>
      </c>
      <c r="GV529">
        <v>2.2229</v>
      </c>
      <c r="GW529">
        <v>1.39771</v>
      </c>
      <c r="GX529">
        <v>2.33398</v>
      </c>
      <c r="GY529">
        <v>1.49536</v>
      </c>
      <c r="GZ529">
        <v>2.40845</v>
      </c>
      <c r="HA529">
        <v>32.6648</v>
      </c>
      <c r="HB529">
        <v>15.7694</v>
      </c>
      <c r="HC529">
        <v>18</v>
      </c>
      <c r="HD529">
        <v>526.018</v>
      </c>
      <c r="HE529">
        <v>453.627</v>
      </c>
      <c r="HF529">
        <v>20.8251</v>
      </c>
      <c r="HG529">
        <v>25.2342</v>
      </c>
      <c r="HH529">
        <v>30.0001</v>
      </c>
      <c r="HI529">
        <v>25.2659</v>
      </c>
      <c r="HJ529">
        <v>25.2178</v>
      </c>
      <c r="HK529">
        <v>25.8702</v>
      </c>
      <c r="HL529">
        <v>17.5425</v>
      </c>
      <c r="HM529">
        <v>35.6132</v>
      </c>
      <c r="HN529">
        <v>20.7843</v>
      </c>
      <c r="HO529">
        <v>560.371</v>
      </c>
      <c r="HP529">
        <v>15.7327</v>
      </c>
      <c r="HQ529">
        <v>100.901</v>
      </c>
      <c r="HR529">
        <v>100.969</v>
      </c>
    </row>
    <row r="530" spans="1:226">
      <c r="A530">
        <v>514</v>
      </c>
      <c r="B530">
        <v>1664382059.6</v>
      </c>
      <c r="C530">
        <v>5854.599999904633</v>
      </c>
      <c r="D530" t="s">
        <v>1395</v>
      </c>
      <c r="E530" t="s">
        <v>1396</v>
      </c>
      <c r="F530">
        <v>5</v>
      </c>
      <c r="G530" t="s">
        <v>1330</v>
      </c>
      <c r="H530" t="s">
        <v>354</v>
      </c>
      <c r="I530">
        <v>1664382052.1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551.8919404120376</v>
      </c>
      <c r="AK530">
        <v>513.8163515151514</v>
      </c>
      <c r="AL530">
        <v>3.283343889293624</v>
      </c>
      <c r="AM530">
        <v>64.69383980156519</v>
      </c>
      <c r="AN530">
        <f>(AP530 - AO530 + BO530*1E3/(8.314*(BQ530+273.15)) * AR530/BN530 * AQ530) * BN530/(100*BB530) * 1000/(1000 - AP530)</f>
        <v>0</v>
      </c>
      <c r="AO530">
        <v>15.63736179689784</v>
      </c>
      <c r="AP530">
        <v>18.21439696969696</v>
      </c>
      <c r="AQ530">
        <v>-0.0002423533400320338</v>
      </c>
      <c r="AR530">
        <v>103.9322529411866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1664382052.1</v>
      </c>
      <c r="BH530">
        <v>481.9645555555555</v>
      </c>
      <c r="BI530">
        <v>527.9339629629629</v>
      </c>
      <c r="BJ530">
        <v>18.23927777777778</v>
      </c>
      <c r="BK530">
        <v>15.63435555555555</v>
      </c>
      <c r="BL530">
        <v>485.416</v>
      </c>
      <c r="BM530">
        <v>18.37565555555555</v>
      </c>
      <c r="BN530">
        <v>500.0609259259259</v>
      </c>
      <c r="BO530">
        <v>91.40677037037037</v>
      </c>
      <c r="BP530">
        <v>0.09992937407407408</v>
      </c>
      <c r="BQ530">
        <v>24.3619962962963</v>
      </c>
      <c r="BR530">
        <v>25.04860370370371</v>
      </c>
      <c r="BS530">
        <v>999.9000000000001</v>
      </c>
      <c r="BT530">
        <v>0</v>
      </c>
      <c r="BU530">
        <v>0</v>
      </c>
      <c r="BV530">
        <v>10015.36777777778</v>
      </c>
      <c r="BW530">
        <v>0</v>
      </c>
      <c r="BX530">
        <v>7.640634444444445</v>
      </c>
      <c r="BY530">
        <v>-45.96940740740741</v>
      </c>
      <c r="BZ530">
        <v>490.9184074074074</v>
      </c>
      <c r="CA530">
        <v>536.318962962963</v>
      </c>
      <c r="CB530">
        <v>2.604927407407407</v>
      </c>
      <c r="CC530">
        <v>527.9339629629629</v>
      </c>
      <c r="CD530">
        <v>15.63435555555555</v>
      </c>
      <c r="CE530">
        <v>1.667194814814815</v>
      </c>
      <c r="CF530">
        <v>1.429087037037037</v>
      </c>
      <c r="CG530">
        <v>14.59431111111111</v>
      </c>
      <c r="CH530">
        <v>12.22982222222222</v>
      </c>
      <c r="CI530">
        <v>2000.028888888889</v>
      </c>
      <c r="CJ530">
        <v>0.9799939999999998</v>
      </c>
      <c r="CK530">
        <v>0.0200062</v>
      </c>
      <c r="CL530">
        <v>0</v>
      </c>
      <c r="CM530">
        <v>766.1493333333334</v>
      </c>
      <c r="CN530">
        <v>5.00097</v>
      </c>
      <c r="CO530">
        <v>15271.18888888889</v>
      </c>
      <c r="CP530">
        <v>16707.78888888889</v>
      </c>
      <c r="CQ530">
        <v>38.93011111111111</v>
      </c>
      <c r="CR530">
        <v>39.333</v>
      </c>
      <c r="CS530">
        <v>38.979</v>
      </c>
      <c r="CT530">
        <v>38.91633333333333</v>
      </c>
      <c r="CU530">
        <v>39.24299999999999</v>
      </c>
      <c r="CV530">
        <v>1955.117407407407</v>
      </c>
      <c r="CW530">
        <v>39.91148148148148</v>
      </c>
      <c r="CX530">
        <v>0</v>
      </c>
      <c r="CY530">
        <v>1664382063.4</v>
      </c>
      <c r="CZ530">
        <v>0</v>
      </c>
      <c r="DA530">
        <v>0</v>
      </c>
      <c r="DB530" t="s">
        <v>356</v>
      </c>
      <c r="DC530">
        <v>1663859321.1</v>
      </c>
      <c r="DD530">
        <v>1663859315.6</v>
      </c>
      <c r="DE530">
        <v>0</v>
      </c>
      <c r="DF530">
        <v>0.196</v>
      </c>
      <c r="DG530">
        <v>-0.001</v>
      </c>
      <c r="DH530">
        <v>-5.941</v>
      </c>
      <c r="DI530">
        <v>-0.174</v>
      </c>
      <c r="DJ530">
        <v>1500</v>
      </c>
      <c r="DK530">
        <v>17</v>
      </c>
      <c r="DL530">
        <v>0.13</v>
      </c>
      <c r="DM530">
        <v>0.04</v>
      </c>
      <c r="DN530">
        <v>-45.28303902439026</v>
      </c>
      <c r="DO530">
        <v>-11.44834912891989</v>
      </c>
      <c r="DP530">
        <v>1.135822150686141</v>
      </c>
      <c r="DQ530">
        <v>0</v>
      </c>
      <c r="DR530">
        <v>2.631898536585366</v>
      </c>
      <c r="DS530">
        <v>-0.4186268989547035</v>
      </c>
      <c r="DT530">
        <v>0.04306853730016247</v>
      </c>
      <c r="DU530">
        <v>0</v>
      </c>
      <c r="DV530">
        <v>0</v>
      </c>
      <c r="DW530">
        <v>2</v>
      </c>
      <c r="DX530" t="s">
        <v>357</v>
      </c>
      <c r="DY530">
        <v>2.98486</v>
      </c>
      <c r="DZ530">
        <v>2.71578</v>
      </c>
      <c r="EA530">
        <v>0.110427</v>
      </c>
      <c r="EB530">
        <v>0.116011</v>
      </c>
      <c r="EC530">
        <v>0.0898371</v>
      </c>
      <c r="ED530">
        <v>0.0790028</v>
      </c>
      <c r="EE530">
        <v>28242.1</v>
      </c>
      <c r="EF530">
        <v>28206.5</v>
      </c>
      <c r="EG530">
        <v>29498.1</v>
      </c>
      <c r="EH530">
        <v>29503.3</v>
      </c>
      <c r="EI530">
        <v>35586.8</v>
      </c>
      <c r="EJ530">
        <v>36129.6</v>
      </c>
      <c r="EK530">
        <v>41569.7</v>
      </c>
      <c r="EL530">
        <v>42041.3</v>
      </c>
      <c r="EM530">
        <v>1.98535</v>
      </c>
      <c r="EN530">
        <v>1.94097</v>
      </c>
      <c r="EO530">
        <v>0.142824</v>
      </c>
      <c r="EP530">
        <v>0</v>
      </c>
      <c r="EQ530">
        <v>22.6966</v>
      </c>
      <c r="ER530">
        <v>999.9</v>
      </c>
      <c r="ES530">
        <v>42.8</v>
      </c>
      <c r="ET530">
        <v>28.5</v>
      </c>
      <c r="EU530">
        <v>18.292</v>
      </c>
      <c r="EV530">
        <v>63.0035</v>
      </c>
      <c r="EW530">
        <v>33.5697</v>
      </c>
      <c r="EX530">
        <v>1</v>
      </c>
      <c r="EY530">
        <v>-0.174134</v>
      </c>
      <c r="EZ530">
        <v>1.83528</v>
      </c>
      <c r="FA530">
        <v>20.3765</v>
      </c>
      <c r="FB530">
        <v>5.21819</v>
      </c>
      <c r="FC530">
        <v>12.0099</v>
      </c>
      <c r="FD530">
        <v>4.98955</v>
      </c>
      <c r="FE530">
        <v>3.2886</v>
      </c>
      <c r="FF530">
        <v>9999</v>
      </c>
      <c r="FG530">
        <v>9999</v>
      </c>
      <c r="FH530">
        <v>9999</v>
      </c>
      <c r="FI530">
        <v>268.4</v>
      </c>
      <c r="FJ530">
        <v>1.86701</v>
      </c>
      <c r="FK530">
        <v>1.86614</v>
      </c>
      <c r="FL530">
        <v>1.86554</v>
      </c>
      <c r="FM530">
        <v>1.86551</v>
      </c>
      <c r="FN530">
        <v>1.86736</v>
      </c>
      <c r="FO530">
        <v>1.86981</v>
      </c>
      <c r="FP530">
        <v>1.86846</v>
      </c>
      <c r="FQ530">
        <v>1.86996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-3.521</v>
      </c>
      <c r="GF530">
        <v>-0.1366</v>
      </c>
      <c r="GG530">
        <v>-1.924539205026614</v>
      </c>
      <c r="GH530">
        <v>-0.003472570976848066</v>
      </c>
      <c r="GI530">
        <v>7.724417303660118E-07</v>
      </c>
      <c r="GJ530">
        <v>-2.052396271755168E-10</v>
      </c>
      <c r="GK530">
        <v>-0.1837585470287317</v>
      </c>
      <c r="GL530">
        <v>-0.01104087791735834</v>
      </c>
      <c r="GM530">
        <v>0.001110027317673367</v>
      </c>
      <c r="GN530">
        <v>-2.007286811265012E-05</v>
      </c>
      <c r="GO530">
        <v>4</v>
      </c>
      <c r="GP530">
        <v>2317</v>
      </c>
      <c r="GQ530">
        <v>1</v>
      </c>
      <c r="GR530">
        <v>22</v>
      </c>
      <c r="GS530">
        <v>8712.299999999999</v>
      </c>
      <c r="GT530">
        <v>8712.4</v>
      </c>
      <c r="GU530">
        <v>1.31958</v>
      </c>
      <c r="GV530">
        <v>2.2229</v>
      </c>
      <c r="GW530">
        <v>1.39648</v>
      </c>
      <c r="GX530">
        <v>2.33521</v>
      </c>
      <c r="GY530">
        <v>1.49536</v>
      </c>
      <c r="GZ530">
        <v>2.32666</v>
      </c>
      <c r="HA530">
        <v>32.6648</v>
      </c>
      <c r="HB530">
        <v>15.7606</v>
      </c>
      <c r="HC530">
        <v>18</v>
      </c>
      <c r="HD530">
        <v>525.968</v>
      </c>
      <c r="HE530">
        <v>453.574</v>
      </c>
      <c r="HF530">
        <v>20.7713</v>
      </c>
      <c r="HG530">
        <v>25.2321</v>
      </c>
      <c r="HH530">
        <v>30.0002</v>
      </c>
      <c r="HI530">
        <v>25.2642</v>
      </c>
      <c r="HJ530">
        <v>25.217</v>
      </c>
      <c r="HK530">
        <v>26.4605</v>
      </c>
      <c r="HL530">
        <v>16.9752</v>
      </c>
      <c r="HM530">
        <v>35.9843</v>
      </c>
      <c r="HN530">
        <v>20.73</v>
      </c>
      <c r="HO530">
        <v>573.7619999999999</v>
      </c>
      <c r="HP530">
        <v>15.7841</v>
      </c>
      <c r="HQ530">
        <v>100.901</v>
      </c>
      <c r="HR530">
        <v>100.971</v>
      </c>
    </row>
    <row r="531" spans="1:226">
      <c r="A531">
        <v>515</v>
      </c>
      <c r="B531">
        <v>1664382064.1</v>
      </c>
      <c r="C531">
        <v>5859.099999904633</v>
      </c>
      <c r="D531" t="s">
        <v>1397</v>
      </c>
      <c r="E531" t="s">
        <v>1398</v>
      </c>
      <c r="F531">
        <v>5</v>
      </c>
      <c r="G531" t="s">
        <v>1330</v>
      </c>
      <c r="H531" t="s">
        <v>354</v>
      </c>
      <c r="I531">
        <v>1664382056.544444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567.3012164338109</v>
      </c>
      <c r="AK531">
        <v>528.607224242424</v>
      </c>
      <c r="AL531">
        <v>3.296503600686839</v>
      </c>
      <c r="AM531">
        <v>64.69383980156519</v>
      </c>
      <c r="AN531">
        <f>(AP531 - AO531 + BO531*1E3/(8.314*(BQ531+273.15)) * AR531/BN531 * AQ531) * BN531/(100*BB531) * 1000/(1000 - AP531)</f>
        <v>0</v>
      </c>
      <c r="AO531">
        <v>15.68965593473486</v>
      </c>
      <c r="AP531">
        <v>18.20723151515151</v>
      </c>
      <c r="AQ531">
        <v>-0.0001311494540213092</v>
      </c>
      <c r="AR531">
        <v>103.9322529411866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1664382056.544444</v>
      </c>
      <c r="BH531">
        <v>496.2294074074075</v>
      </c>
      <c r="BI531">
        <v>542.8821481481482</v>
      </c>
      <c r="BJ531">
        <v>18.22500370370371</v>
      </c>
      <c r="BK531">
        <v>15.65475555555555</v>
      </c>
      <c r="BL531">
        <v>499.7218888888889</v>
      </c>
      <c r="BM531">
        <v>18.36151481481482</v>
      </c>
      <c r="BN531">
        <v>500.0701481481482</v>
      </c>
      <c r="BO531">
        <v>91.40774074074073</v>
      </c>
      <c r="BP531">
        <v>0.1000020185185185</v>
      </c>
      <c r="BQ531">
        <v>24.35361851851852</v>
      </c>
      <c r="BR531">
        <v>25.05095925925926</v>
      </c>
      <c r="BS531">
        <v>999.9000000000001</v>
      </c>
      <c r="BT531">
        <v>0</v>
      </c>
      <c r="BU531">
        <v>0</v>
      </c>
      <c r="BV531">
        <v>10008.07185185185</v>
      </c>
      <c r="BW531">
        <v>0</v>
      </c>
      <c r="BX531">
        <v>7.670194814814814</v>
      </c>
      <c r="BY531">
        <v>-46.65269629629629</v>
      </c>
      <c r="BZ531">
        <v>505.441</v>
      </c>
      <c r="CA531">
        <v>551.5164444444445</v>
      </c>
      <c r="CB531">
        <v>2.570252222222222</v>
      </c>
      <c r="CC531">
        <v>542.8821481481482</v>
      </c>
      <c r="CD531">
        <v>15.65475555555555</v>
      </c>
      <c r="CE531">
        <v>1.665907407407407</v>
      </c>
      <c r="CF531">
        <v>1.430967037037037</v>
      </c>
      <c r="CG531">
        <v>14.58234444444444</v>
      </c>
      <c r="CH531">
        <v>12.24978518518518</v>
      </c>
      <c r="CI531">
        <v>2000.027777777778</v>
      </c>
      <c r="CJ531">
        <v>0.9799936666666665</v>
      </c>
      <c r="CK531">
        <v>0.02000653333333333</v>
      </c>
      <c r="CL531">
        <v>0</v>
      </c>
      <c r="CM531">
        <v>766.9288148148146</v>
      </c>
      <c r="CN531">
        <v>5.00097</v>
      </c>
      <c r="CO531">
        <v>15285.42592592593</v>
      </c>
      <c r="CP531">
        <v>16707.77407407407</v>
      </c>
      <c r="CQ531">
        <v>38.91174074074074</v>
      </c>
      <c r="CR531">
        <v>39.319</v>
      </c>
      <c r="CS531">
        <v>38.96033333333333</v>
      </c>
      <c r="CT531">
        <v>38.89796296296296</v>
      </c>
      <c r="CU531">
        <v>39.22433333333333</v>
      </c>
      <c r="CV531">
        <v>1955.116296296296</v>
      </c>
      <c r="CW531">
        <v>39.91148148148148</v>
      </c>
      <c r="CX531">
        <v>0</v>
      </c>
      <c r="CY531">
        <v>1664382068.2</v>
      </c>
      <c r="CZ531">
        <v>0</v>
      </c>
      <c r="DA531">
        <v>0</v>
      </c>
      <c r="DB531" t="s">
        <v>356</v>
      </c>
      <c r="DC531">
        <v>1663859321.1</v>
      </c>
      <c r="DD531">
        <v>1663859315.6</v>
      </c>
      <c r="DE531">
        <v>0</v>
      </c>
      <c r="DF531">
        <v>0.196</v>
      </c>
      <c r="DG531">
        <v>-0.001</v>
      </c>
      <c r="DH531">
        <v>-5.941</v>
      </c>
      <c r="DI531">
        <v>-0.174</v>
      </c>
      <c r="DJ531">
        <v>1500</v>
      </c>
      <c r="DK531">
        <v>17</v>
      </c>
      <c r="DL531">
        <v>0.13</v>
      </c>
      <c r="DM531">
        <v>0.04</v>
      </c>
      <c r="DN531">
        <v>-46.0101487804878</v>
      </c>
      <c r="DO531">
        <v>-9.941331010453037</v>
      </c>
      <c r="DP531">
        <v>0.9847400573487874</v>
      </c>
      <c r="DQ531">
        <v>0</v>
      </c>
      <c r="DR531">
        <v>2.59809243902439</v>
      </c>
      <c r="DS531">
        <v>-0.3956642508710739</v>
      </c>
      <c r="DT531">
        <v>0.04087166331755829</v>
      </c>
      <c r="DU531">
        <v>0</v>
      </c>
      <c r="DV531">
        <v>0</v>
      </c>
      <c r="DW531">
        <v>2</v>
      </c>
      <c r="DX531" t="s">
        <v>357</v>
      </c>
      <c r="DY531">
        <v>2.98479</v>
      </c>
      <c r="DZ531">
        <v>2.71564</v>
      </c>
      <c r="EA531">
        <v>0.112717</v>
      </c>
      <c r="EB531">
        <v>0.118236</v>
      </c>
      <c r="EC531">
        <v>0.0898249</v>
      </c>
      <c r="ED531">
        <v>0.079331</v>
      </c>
      <c r="EE531">
        <v>28169.7</v>
      </c>
      <c r="EF531">
        <v>28135.7</v>
      </c>
      <c r="EG531">
        <v>29498.4</v>
      </c>
      <c r="EH531">
        <v>29503.5</v>
      </c>
      <c r="EI531">
        <v>35587.6</v>
      </c>
      <c r="EJ531">
        <v>36116.8</v>
      </c>
      <c r="EK531">
        <v>41570</v>
      </c>
      <c r="EL531">
        <v>42041.6</v>
      </c>
      <c r="EM531">
        <v>1.98517</v>
      </c>
      <c r="EN531">
        <v>1.94135</v>
      </c>
      <c r="EO531">
        <v>0.143349</v>
      </c>
      <c r="EP531">
        <v>0</v>
      </c>
      <c r="EQ531">
        <v>22.6916</v>
      </c>
      <c r="ER531">
        <v>999.9</v>
      </c>
      <c r="ES531">
        <v>42.9</v>
      </c>
      <c r="ET531">
        <v>28.5</v>
      </c>
      <c r="EU531">
        <v>18.3343</v>
      </c>
      <c r="EV531">
        <v>62.8035</v>
      </c>
      <c r="EW531">
        <v>33.5136</v>
      </c>
      <c r="EX531">
        <v>1</v>
      </c>
      <c r="EY531">
        <v>-0.173956</v>
      </c>
      <c r="EZ531">
        <v>1.85644</v>
      </c>
      <c r="FA531">
        <v>20.3762</v>
      </c>
      <c r="FB531">
        <v>5.21834</v>
      </c>
      <c r="FC531">
        <v>12.0099</v>
      </c>
      <c r="FD531">
        <v>4.98945</v>
      </c>
      <c r="FE531">
        <v>3.28858</v>
      </c>
      <c r="FF531">
        <v>9999</v>
      </c>
      <c r="FG531">
        <v>9999</v>
      </c>
      <c r="FH531">
        <v>9999</v>
      </c>
      <c r="FI531">
        <v>268.4</v>
      </c>
      <c r="FJ531">
        <v>1.86702</v>
      </c>
      <c r="FK531">
        <v>1.86612</v>
      </c>
      <c r="FL531">
        <v>1.86554</v>
      </c>
      <c r="FM531">
        <v>1.86549</v>
      </c>
      <c r="FN531">
        <v>1.86735</v>
      </c>
      <c r="FO531">
        <v>1.86981</v>
      </c>
      <c r="FP531">
        <v>1.86845</v>
      </c>
      <c r="FQ531">
        <v>1.86996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-3.562</v>
      </c>
      <c r="GF531">
        <v>-0.1367</v>
      </c>
      <c r="GG531">
        <v>-1.924539205026614</v>
      </c>
      <c r="GH531">
        <v>-0.003472570976848066</v>
      </c>
      <c r="GI531">
        <v>7.724417303660118E-07</v>
      </c>
      <c r="GJ531">
        <v>-2.052396271755168E-10</v>
      </c>
      <c r="GK531">
        <v>-0.1837585470287317</v>
      </c>
      <c r="GL531">
        <v>-0.01104087791735834</v>
      </c>
      <c r="GM531">
        <v>0.001110027317673367</v>
      </c>
      <c r="GN531">
        <v>-2.007286811265012E-05</v>
      </c>
      <c r="GO531">
        <v>4</v>
      </c>
      <c r="GP531">
        <v>2317</v>
      </c>
      <c r="GQ531">
        <v>1</v>
      </c>
      <c r="GR531">
        <v>22</v>
      </c>
      <c r="GS531">
        <v>8712.4</v>
      </c>
      <c r="GT531">
        <v>8712.5</v>
      </c>
      <c r="GU531">
        <v>1.34766</v>
      </c>
      <c r="GV531">
        <v>2.21558</v>
      </c>
      <c r="GW531">
        <v>1.39648</v>
      </c>
      <c r="GX531">
        <v>2.33521</v>
      </c>
      <c r="GY531">
        <v>1.49536</v>
      </c>
      <c r="GZ531">
        <v>2.39502</v>
      </c>
      <c r="HA531">
        <v>32.6648</v>
      </c>
      <c r="HB531">
        <v>15.7694</v>
      </c>
      <c r="HC531">
        <v>18</v>
      </c>
      <c r="HD531">
        <v>525.852</v>
      </c>
      <c r="HE531">
        <v>453.804</v>
      </c>
      <c r="HF531">
        <v>20.7189</v>
      </c>
      <c r="HG531">
        <v>25.2319</v>
      </c>
      <c r="HH531">
        <v>30.0003</v>
      </c>
      <c r="HI531">
        <v>25.264</v>
      </c>
      <c r="HJ531">
        <v>25.2169</v>
      </c>
      <c r="HK531">
        <v>27.0135</v>
      </c>
      <c r="HL531">
        <v>16.9752</v>
      </c>
      <c r="HM531">
        <v>35.9843</v>
      </c>
      <c r="HN531">
        <v>20.6844</v>
      </c>
      <c r="HO531">
        <v>587.45</v>
      </c>
      <c r="HP531">
        <v>15.8148</v>
      </c>
      <c r="HQ531">
        <v>100.902</v>
      </c>
      <c r="HR531">
        <v>100.971</v>
      </c>
    </row>
    <row r="532" spans="1:226">
      <c r="A532">
        <v>516</v>
      </c>
      <c r="B532">
        <v>1664382069.6</v>
      </c>
      <c r="C532">
        <v>5864.599999904633</v>
      </c>
      <c r="D532" t="s">
        <v>1399</v>
      </c>
      <c r="E532" t="s">
        <v>1400</v>
      </c>
      <c r="F532">
        <v>5</v>
      </c>
      <c r="G532" t="s">
        <v>1330</v>
      </c>
      <c r="H532" t="s">
        <v>354</v>
      </c>
      <c r="I532">
        <v>1664382061.832142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586.1707416491123</v>
      </c>
      <c r="AK532">
        <v>546.8800727272727</v>
      </c>
      <c r="AL532">
        <v>3.315935616436437</v>
      </c>
      <c r="AM532">
        <v>64.69383980156519</v>
      </c>
      <c r="AN532">
        <f>(AP532 - AO532 + BO532*1E3/(8.314*(BQ532+273.15)) * AR532/BN532 * AQ532) * BN532/(100*BB532) * 1000/(1000 - AP532)</f>
        <v>0</v>
      </c>
      <c r="AO532">
        <v>15.77246040509797</v>
      </c>
      <c r="AP532">
        <v>18.23334363636362</v>
      </c>
      <c r="AQ532">
        <v>0.005578827587625435</v>
      </c>
      <c r="AR532">
        <v>103.9322529411866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1664382061.832142</v>
      </c>
      <c r="BH532">
        <v>513.3146428571428</v>
      </c>
      <c r="BI532">
        <v>560.6850357142857</v>
      </c>
      <c r="BJ532">
        <v>18.21807142857143</v>
      </c>
      <c r="BK532">
        <v>15.70191428571429</v>
      </c>
      <c r="BL532">
        <v>516.8558571428572</v>
      </c>
      <c r="BM532">
        <v>18.35463928571428</v>
      </c>
      <c r="BN532">
        <v>500.0616428571429</v>
      </c>
      <c r="BO532">
        <v>91.40967857142857</v>
      </c>
      <c r="BP532">
        <v>0.09998414285714285</v>
      </c>
      <c r="BQ532">
        <v>24.34373928571429</v>
      </c>
      <c r="BR532">
        <v>25.04736428571428</v>
      </c>
      <c r="BS532">
        <v>999.9000000000002</v>
      </c>
      <c r="BT532">
        <v>0</v>
      </c>
      <c r="BU532">
        <v>0</v>
      </c>
      <c r="BV532">
        <v>10008.21607142857</v>
      </c>
      <c r="BW532">
        <v>0</v>
      </c>
      <c r="BX532">
        <v>7.682164642857144</v>
      </c>
      <c r="BY532">
        <v>-47.37041785714285</v>
      </c>
      <c r="BZ532">
        <v>522.8398571428571</v>
      </c>
      <c r="CA532">
        <v>569.6302499999999</v>
      </c>
      <c r="CB532">
        <v>2.516155</v>
      </c>
      <c r="CC532">
        <v>560.6850357142857</v>
      </c>
      <c r="CD532">
        <v>15.70191428571429</v>
      </c>
      <c r="CE532">
        <v>1.665308571428571</v>
      </c>
      <c r="CF532">
        <v>1.435307857142857</v>
      </c>
      <c r="CG532">
        <v>14.576775</v>
      </c>
      <c r="CH532">
        <v>12.295775</v>
      </c>
      <c r="CI532">
        <v>2000.048214285714</v>
      </c>
      <c r="CJ532">
        <v>0.9799939999999998</v>
      </c>
      <c r="CK532">
        <v>0.02000620357142857</v>
      </c>
      <c r="CL532">
        <v>0</v>
      </c>
      <c r="CM532">
        <v>767.8441071428571</v>
      </c>
      <c r="CN532">
        <v>5.00097</v>
      </c>
      <c r="CO532">
        <v>15302.225</v>
      </c>
      <c r="CP532">
        <v>16707.94285714286</v>
      </c>
      <c r="CQ532">
        <v>38.8905</v>
      </c>
      <c r="CR532">
        <v>39.29207142857143</v>
      </c>
      <c r="CS532">
        <v>38.92375</v>
      </c>
      <c r="CT532">
        <v>38.87489285714285</v>
      </c>
      <c r="CU532">
        <v>39.19610714285714</v>
      </c>
      <c r="CV532">
        <v>1955.136785714286</v>
      </c>
      <c r="CW532">
        <v>39.91071428571428</v>
      </c>
      <c r="CX532">
        <v>0</v>
      </c>
      <c r="CY532">
        <v>1664382073.6</v>
      </c>
      <c r="CZ532">
        <v>0</v>
      </c>
      <c r="DA532">
        <v>0</v>
      </c>
      <c r="DB532" t="s">
        <v>356</v>
      </c>
      <c r="DC532">
        <v>1663859321.1</v>
      </c>
      <c r="DD532">
        <v>1663859315.6</v>
      </c>
      <c r="DE532">
        <v>0</v>
      </c>
      <c r="DF532">
        <v>0.196</v>
      </c>
      <c r="DG532">
        <v>-0.001</v>
      </c>
      <c r="DH532">
        <v>-5.941</v>
      </c>
      <c r="DI532">
        <v>-0.174</v>
      </c>
      <c r="DJ532">
        <v>1500</v>
      </c>
      <c r="DK532">
        <v>17</v>
      </c>
      <c r="DL532">
        <v>0.13</v>
      </c>
      <c r="DM532">
        <v>0.04</v>
      </c>
      <c r="DN532">
        <v>-46.8770525</v>
      </c>
      <c r="DO532">
        <v>-8.163421013133156</v>
      </c>
      <c r="DP532">
        <v>0.7895888034247638</v>
      </c>
      <c r="DQ532">
        <v>0</v>
      </c>
      <c r="DR532">
        <v>2.54669375</v>
      </c>
      <c r="DS532">
        <v>-0.6201621388367692</v>
      </c>
      <c r="DT532">
        <v>0.06219702226342913</v>
      </c>
      <c r="DU532">
        <v>0</v>
      </c>
      <c r="DV532">
        <v>0</v>
      </c>
      <c r="DW532">
        <v>2</v>
      </c>
      <c r="DX532" t="s">
        <v>357</v>
      </c>
      <c r="DY532">
        <v>2.98486</v>
      </c>
      <c r="DZ532">
        <v>2.71576</v>
      </c>
      <c r="EA532">
        <v>0.115482</v>
      </c>
      <c r="EB532">
        <v>0.120998</v>
      </c>
      <c r="EC532">
        <v>0.0899167</v>
      </c>
      <c r="ED532">
        <v>0.0794571</v>
      </c>
      <c r="EE532">
        <v>28082</v>
      </c>
      <c r="EF532">
        <v>28047.6</v>
      </c>
      <c r="EG532">
        <v>29498.4</v>
      </c>
      <c r="EH532">
        <v>29503.5</v>
      </c>
      <c r="EI532">
        <v>35584.4</v>
      </c>
      <c r="EJ532">
        <v>36111.8</v>
      </c>
      <c r="EK532">
        <v>41570.4</v>
      </c>
      <c r="EL532">
        <v>42041.6</v>
      </c>
      <c r="EM532">
        <v>1.98515</v>
      </c>
      <c r="EN532">
        <v>1.94142</v>
      </c>
      <c r="EO532">
        <v>0.143182</v>
      </c>
      <c r="EP532">
        <v>0</v>
      </c>
      <c r="EQ532">
        <v>22.6846</v>
      </c>
      <c r="ER532">
        <v>999.9</v>
      </c>
      <c r="ES532">
        <v>42.9</v>
      </c>
      <c r="ET532">
        <v>28.5</v>
      </c>
      <c r="EU532">
        <v>18.3329</v>
      </c>
      <c r="EV532">
        <v>62.9335</v>
      </c>
      <c r="EW532">
        <v>33.0649</v>
      </c>
      <c r="EX532">
        <v>1</v>
      </c>
      <c r="EY532">
        <v>-0.174047</v>
      </c>
      <c r="EZ532">
        <v>1.8944</v>
      </c>
      <c r="FA532">
        <v>20.3758</v>
      </c>
      <c r="FB532">
        <v>5.21804</v>
      </c>
      <c r="FC532">
        <v>12.0099</v>
      </c>
      <c r="FD532">
        <v>4.98925</v>
      </c>
      <c r="FE532">
        <v>3.28848</v>
      </c>
      <c r="FF532">
        <v>9999</v>
      </c>
      <c r="FG532">
        <v>9999</v>
      </c>
      <c r="FH532">
        <v>9999</v>
      </c>
      <c r="FI532">
        <v>268.4</v>
      </c>
      <c r="FJ532">
        <v>1.86705</v>
      </c>
      <c r="FK532">
        <v>1.86612</v>
      </c>
      <c r="FL532">
        <v>1.86554</v>
      </c>
      <c r="FM532">
        <v>1.86551</v>
      </c>
      <c r="FN532">
        <v>1.86733</v>
      </c>
      <c r="FO532">
        <v>1.86981</v>
      </c>
      <c r="FP532">
        <v>1.86845</v>
      </c>
      <c r="FQ532">
        <v>1.86996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-3.613</v>
      </c>
      <c r="GF532">
        <v>-0.1364</v>
      </c>
      <c r="GG532">
        <v>-1.924539205026614</v>
      </c>
      <c r="GH532">
        <v>-0.003472570976848066</v>
      </c>
      <c r="GI532">
        <v>7.724417303660118E-07</v>
      </c>
      <c r="GJ532">
        <v>-2.052396271755168E-10</v>
      </c>
      <c r="GK532">
        <v>-0.1837585470287317</v>
      </c>
      <c r="GL532">
        <v>-0.01104087791735834</v>
      </c>
      <c r="GM532">
        <v>0.001110027317673367</v>
      </c>
      <c r="GN532">
        <v>-2.007286811265012E-05</v>
      </c>
      <c r="GO532">
        <v>4</v>
      </c>
      <c r="GP532">
        <v>2317</v>
      </c>
      <c r="GQ532">
        <v>1</v>
      </c>
      <c r="GR532">
        <v>22</v>
      </c>
      <c r="GS532">
        <v>8712.5</v>
      </c>
      <c r="GT532">
        <v>8712.6</v>
      </c>
      <c r="GU532">
        <v>1.38306</v>
      </c>
      <c r="GV532">
        <v>2.21436</v>
      </c>
      <c r="GW532">
        <v>1.39648</v>
      </c>
      <c r="GX532">
        <v>2.33398</v>
      </c>
      <c r="GY532">
        <v>1.49536</v>
      </c>
      <c r="GZ532">
        <v>2.46338</v>
      </c>
      <c r="HA532">
        <v>32.6648</v>
      </c>
      <c r="HB532">
        <v>15.7694</v>
      </c>
      <c r="HC532">
        <v>18</v>
      </c>
      <c r="HD532">
        <v>525.818</v>
      </c>
      <c r="HE532">
        <v>453.833</v>
      </c>
      <c r="HF532">
        <v>20.6649</v>
      </c>
      <c r="HG532">
        <v>25.2299</v>
      </c>
      <c r="HH532">
        <v>30.0002</v>
      </c>
      <c r="HI532">
        <v>25.2621</v>
      </c>
      <c r="HJ532">
        <v>25.215</v>
      </c>
      <c r="HK532">
        <v>27.7191</v>
      </c>
      <c r="HL532">
        <v>16.9752</v>
      </c>
      <c r="HM532">
        <v>35.9843</v>
      </c>
      <c r="HN532">
        <v>20.6372</v>
      </c>
      <c r="HO532">
        <v>607.5890000000001</v>
      </c>
      <c r="HP532">
        <v>15.8396</v>
      </c>
      <c r="HQ532">
        <v>100.903</v>
      </c>
      <c r="HR532">
        <v>100.971</v>
      </c>
    </row>
    <row r="533" spans="1:226">
      <c r="A533">
        <v>517</v>
      </c>
      <c r="B533">
        <v>1664382074.1</v>
      </c>
      <c r="C533">
        <v>5869.099999904633</v>
      </c>
      <c r="D533" t="s">
        <v>1401</v>
      </c>
      <c r="E533" t="s">
        <v>1402</v>
      </c>
      <c r="F533">
        <v>5</v>
      </c>
      <c r="G533" t="s">
        <v>1330</v>
      </c>
      <c r="H533" t="s">
        <v>354</v>
      </c>
      <c r="I533">
        <v>1664382066.278571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601.7878860375458</v>
      </c>
      <c r="AK533">
        <v>561.9088424242422</v>
      </c>
      <c r="AL533">
        <v>3.337549015296867</v>
      </c>
      <c r="AM533">
        <v>64.69383980156519</v>
      </c>
      <c r="AN533">
        <f>(AP533 - AO533 + BO533*1E3/(8.314*(BQ533+273.15)) * AR533/BN533 * AQ533) * BN533/(100*BB533) * 1000/(1000 - AP533)</f>
        <v>0</v>
      </c>
      <c r="AO533">
        <v>15.77902202160667</v>
      </c>
      <c r="AP533">
        <v>18.23827272727272</v>
      </c>
      <c r="AQ533">
        <v>0.0004187239362440497</v>
      </c>
      <c r="AR533">
        <v>103.9322529411866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1664382066.278571</v>
      </c>
      <c r="BH533">
        <v>527.7578571428572</v>
      </c>
      <c r="BI533">
        <v>575.7188214285715</v>
      </c>
      <c r="BJ533">
        <v>18.22193928571429</v>
      </c>
      <c r="BK533">
        <v>15.74233571428571</v>
      </c>
      <c r="BL533">
        <v>531.3399999999999</v>
      </c>
      <c r="BM533">
        <v>18.35847142857143</v>
      </c>
      <c r="BN533">
        <v>500.0741428571429</v>
      </c>
      <c r="BO533">
        <v>91.41058928571428</v>
      </c>
      <c r="BP533">
        <v>0.1000139035714286</v>
      </c>
      <c r="BQ533">
        <v>24.33682857142856</v>
      </c>
      <c r="BR533">
        <v>25.041</v>
      </c>
      <c r="BS533">
        <v>999.9000000000002</v>
      </c>
      <c r="BT533">
        <v>0</v>
      </c>
      <c r="BU533">
        <v>0</v>
      </c>
      <c r="BV533">
        <v>9998.571071428571</v>
      </c>
      <c r="BW533">
        <v>0</v>
      </c>
      <c r="BX533">
        <v>7.677197142857142</v>
      </c>
      <c r="BY533">
        <v>-47.96104285714286</v>
      </c>
      <c r="BZ533">
        <v>537.5532857142856</v>
      </c>
      <c r="CA533">
        <v>584.9276785714286</v>
      </c>
      <c r="CB533">
        <v>2.479603214285714</v>
      </c>
      <c r="CC533">
        <v>575.7188214285715</v>
      </c>
      <c r="CD533">
        <v>15.74233571428571</v>
      </c>
      <c r="CE533">
        <v>1.665678214285714</v>
      </c>
      <c r="CF533">
        <v>1.439017142857143</v>
      </c>
      <c r="CG533">
        <v>14.58021428571429</v>
      </c>
      <c r="CH533">
        <v>12.33505714285714</v>
      </c>
      <c r="CI533">
        <v>2000.032857142857</v>
      </c>
      <c r="CJ533">
        <v>0.97999475</v>
      </c>
      <c r="CK533">
        <v>0.02000543214285714</v>
      </c>
      <c r="CL533">
        <v>0</v>
      </c>
      <c r="CM533">
        <v>768.5802142857144</v>
      </c>
      <c r="CN533">
        <v>5.00097</v>
      </c>
      <c r="CO533">
        <v>15315.89642857143</v>
      </c>
      <c r="CP533">
        <v>16707.81071428572</v>
      </c>
      <c r="CQ533">
        <v>38.85921428571428</v>
      </c>
      <c r="CR533">
        <v>39.27435714285714</v>
      </c>
      <c r="CS533">
        <v>38.90378571428572</v>
      </c>
      <c r="CT533">
        <v>38.85475</v>
      </c>
      <c r="CU533">
        <v>39.16489285714285</v>
      </c>
      <c r="CV533">
        <v>1955.121428571428</v>
      </c>
      <c r="CW533">
        <v>39.90964285714286</v>
      </c>
      <c r="CX533">
        <v>0</v>
      </c>
      <c r="CY533">
        <v>1664382077.8</v>
      </c>
      <c r="CZ533">
        <v>0</v>
      </c>
      <c r="DA533">
        <v>0</v>
      </c>
      <c r="DB533" t="s">
        <v>356</v>
      </c>
      <c r="DC533">
        <v>1663859321.1</v>
      </c>
      <c r="DD533">
        <v>1663859315.6</v>
      </c>
      <c r="DE533">
        <v>0</v>
      </c>
      <c r="DF533">
        <v>0.196</v>
      </c>
      <c r="DG533">
        <v>-0.001</v>
      </c>
      <c r="DH533">
        <v>-5.941</v>
      </c>
      <c r="DI533">
        <v>-0.174</v>
      </c>
      <c r="DJ533">
        <v>1500</v>
      </c>
      <c r="DK533">
        <v>17</v>
      </c>
      <c r="DL533">
        <v>0.13</v>
      </c>
      <c r="DM533">
        <v>0.04</v>
      </c>
      <c r="DN533">
        <v>-47.57768249999999</v>
      </c>
      <c r="DO533">
        <v>-7.872057410881817</v>
      </c>
      <c r="DP533">
        <v>0.7602467214291357</v>
      </c>
      <c r="DQ533">
        <v>0</v>
      </c>
      <c r="DR533">
        <v>2.5084525</v>
      </c>
      <c r="DS533">
        <v>-0.5529390619136983</v>
      </c>
      <c r="DT533">
        <v>0.05771057670609438</v>
      </c>
      <c r="DU533">
        <v>0</v>
      </c>
      <c r="DV533">
        <v>0</v>
      </c>
      <c r="DW533">
        <v>2</v>
      </c>
      <c r="DX533" t="s">
        <v>357</v>
      </c>
      <c r="DY533">
        <v>2.98477</v>
      </c>
      <c r="DZ533">
        <v>2.7155</v>
      </c>
      <c r="EA533">
        <v>0.117724</v>
      </c>
      <c r="EB533">
        <v>0.123206</v>
      </c>
      <c r="EC533">
        <v>0.0899297</v>
      </c>
      <c r="ED533">
        <v>0.0794629</v>
      </c>
      <c r="EE533">
        <v>28011.1</v>
      </c>
      <c r="EF533">
        <v>27977.2</v>
      </c>
      <c r="EG533">
        <v>29498.7</v>
      </c>
      <c r="EH533">
        <v>29503.5</v>
      </c>
      <c r="EI533">
        <v>35583.8</v>
      </c>
      <c r="EJ533">
        <v>36111.6</v>
      </c>
      <c r="EK533">
        <v>41570.3</v>
      </c>
      <c r="EL533">
        <v>42041.6</v>
      </c>
      <c r="EM533">
        <v>1.9854</v>
      </c>
      <c r="EN533">
        <v>1.94185</v>
      </c>
      <c r="EO533">
        <v>0.142612</v>
      </c>
      <c r="EP533">
        <v>0</v>
      </c>
      <c r="EQ533">
        <v>22.6787</v>
      </c>
      <c r="ER533">
        <v>999.9</v>
      </c>
      <c r="ES533">
        <v>42.9</v>
      </c>
      <c r="ET533">
        <v>28.5</v>
      </c>
      <c r="EU533">
        <v>18.3339</v>
      </c>
      <c r="EV533">
        <v>62.6735</v>
      </c>
      <c r="EW533">
        <v>32.9487</v>
      </c>
      <c r="EX533">
        <v>1</v>
      </c>
      <c r="EY533">
        <v>-0.173887</v>
      </c>
      <c r="EZ533">
        <v>1.88581</v>
      </c>
      <c r="FA533">
        <v>20.3759</v>
      </c>
      <c r="FB533">
        <v>5.21774</v>
      </c>
      <c r="FC533">
        <v>12.0099</v>
      </c>
      <c r="FD533">
        <v>4.9897</v>
      </c>
      <c r="FE533">
        <v>3.28858</v>
      </c>
      <c r="FF533">
        <v>9999</v>
      </c>
      <c r="FG533">
        <v>9999</v>
      </c>
      <c r="FH533">
        <v>9999</v>
      </c>
      <c r="FI533">
        <v>268.4</v>
      </c>
      <c r="FJ533">
        <v>1.86704</v>
      </c>
      <c r="FK533">
        <v>1.86612</v>
      </c>
      <c r="FL533">
        <v>1.86554</v>
      </c>
      <c r="FM533">
        <v>1.86553</v>
      </c>
      <c r="FN533">
        <v>1.86735</v>
      </c>
      <c r="FO533">
        <v>1.86982</v>
      </c>
      <c r="FP533">
        <v>1.86847</v>
      </c>
      <c r="FQ533">
        <v>1.86996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-3.655</v>
      </c>
      <c r="GF533">
        <v>-0.1364</v>
      </c>
      <c r="GG533">
        <v>-1.924539205026614</v>
      </c>
      <c r="GH533">
        <v>-0.003472570976848066</v>
      </c>
      <c r="GI533">
        <v>7.724417303660118E-07</v>
      </c>
      <c r="GJ533">
        <v>-2.052396271755168E-10</v>
      </c>
      <c r="GK533">
        <v>-0.1837585470287317</v>
      </c>
      <c r="GL533">
        <v>-0.01104087791735834</v>
      </c>
      <c r="GM533">
        <v>0.001110027317673367</v>
      </c>
      <c r="GN533">
        <v>-2.007286811265012E-05</v>
      </c>
      <c r="GO533">
        <v>4</v>
      </c>
      <c r="GP533">
        <v>2317</v>
      </c>
      <c r="GQ533">
        <v>1</v>
      </c>
      <c r="GR533">
        <v>22</v>
      </c>
      <c r="GS533">
        <v>8712.5</v>
      </c>
      <c r="GT533">
        <v>8712.6</v>
      </c>
      <c r="GU533">
        <v>1.40869</v>
      </c>
      <c r="GV533">
        <v>2.21191</v>
      </c>
      <c r="GW533">
        <v>1.39648</v>
      </c>
      <c r="GX533">
        <v>2.33276</v>
      </c>
      <c r="GY533">
        <v>1.49536</v>
      </c>
      <c r="GZ533">
        <v>2.47437</v>
      </c>
      <c r="HA533">
        <v>32.6648</v>
      </c>
      <c r="HB533">
        <v>15.7781</v>
      </c>
      <c r="HC533">
        <v>18</v>
      </c>
      <c r="HD533">
        <v>525.979</v>
      </c>
      <c r="HE533">
        <v>454.091</v>
      </c>
      <c r="HF533">
        <v>20.6217</v>
      </c>
      <c r="HG533">
        <v>25.2292</v>
      </c>
      <c r="HH533">
        <v>30</v>
      </c>
      <c r="HI533">
        <v>25.2619</v>
      </c>
      <c r="HJ533">
        <v>25.2143</v>
      </c>
      <c r="HK533">
        <v>28.2474</v>
      </c>
      <c r="HL533">
        <v>16.9752</v>
      </c>
      <c r="HM533">
        <v>36.3625</v>
      </c>
      <c r="HN533">
        <v>20.6001</v>
      </c>
      <c r="HO533">
        <v>621.021</v>
      </c>
      <c r="HP533">
        <v>15.8648</v>
      </c>
      <c r="HQ533">
        <v>100.903</v>
      </c>
      <c r="HR533">
        <v>100.971</v>
      </c>
    </row>
    <row r="534" spans="1:226">
      <c r="A534">
        <v>518</v>
      </c>
      <c r="B534">
        <v>1664382079.1</v>
      </c>
      <c r="C534">
        <v>5874.099999904633</v>
      </c>
      <c r="D534" t="s">
        <v>1403</v>
      </c>
      <c r="E534" t="s">
        <v>1404</v>
      </c>
      <c r="F534">
        <v>5</v>
      </c>
      <c r="G534" t="s">
        <v>1330</v>
      </c>
      <c r="H534" t="s">
        <v>354</v>
      </c>
      <c r="I534">
        <v>1664382071.581481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619.0110256533736</v>
      </c>
      <c r="AK534">
        <v>578.5988848484849</v>
      </c>
      <c r="AL534">
        <v>3.344855159125896</v>
      </c>
      <c r="AM534">
        <v>64.69383980156519</v>
      </c>
      <c r="AN534">
        <f>(AP534 - AO534 + BO534*1E3/(8.314*(BQ534+273.15)) * AR534/BN534 * AQ534) * BN534/(100*BB534) * 1000/(1000 - AP534)</f>
        <v>0</v>
      </c>
      <c r="AO534">
        <v>15.80351225912849</v>
      </c>
      <c r="AP534">
        <v>18.24313939393939</v>
      </c>
      <c r="AQ534">
        <v>0.0001674412202722993</v>
      </c>
      <c r="AR534">
        <v>103.9322529411866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1664382071.581481</v>
      </c>
      <c r="BH534">
        <v>545.0603703703704</v>
      </c>
      <c r="BI534">
        <v>593.6898518518518</v>
      </c>
      <c r="BJ534">
        <v>18.23283703703704</v>
      </c>
      <c r="BK534">
        <v>15.78428888888889</v>
      </c>
      <c r="BL534">
        <v>548.6914444444444</v>
      </c>
      <c r="BM534">
        <v>18.36926296296296</v>
      </c>
      <c r="BN534">
        <v>500.0592592592592</v>
      </c>
      <c r="BO534">
        <v>91.41071851851854</v>
      </c>
      <c r="BP534">
        <v>0.09998935555555556</v>
      </c>
      <c r="BQ534">
        <v>24.32634444444444</v>
      </c>
      <c r="BR534">
        <v>25.03408518518518</v>
      </c>
      <c r="BS534">
        <v>999.9000000000001</v>
      </c>
      <c r="BT534">
        <v>0</v>
      </c>
      <c r="BU534">
        <v>0</v>
      </c>
      <c r="BV534">
        <v>9996.554444444444</v>
      </c>
      <c r="BW534">
        <v>0</v>
      </c>
      <c r="BX534">
        <v>7.67108074074074</v>
      </c>
      <c r="BY534">
        <v>-48.62958518518519</v>
      </c>
      <c r="BZ534">
        <v>555.183037037037</v>
      </c>
      <c r="CA534">
        <v>603.2114444444444</v>
      </c>
      <c r="CB534">
        <v>2.448544814814815</v>
      </c>
      <c r="CC534">
        <v>593.6898518518518</v>
      </c>
      <c r="CD534">
        <v>15.78428888888889</v>
      </c>
      <c r="CE534">
        <v>1.666676666666667</v>
      </c>
      <c r="CF534">
        <v>1.442853703703703</v>
      </c>
      <c r="CG534">
        <v>14.58948888888889</v>
      </c>
      <c r="CH534">
        <v>12.37562592592592</v>
      </c>
      <c r="CI534">
        <v>2000.024444444444</v>
      </c>
      <c r="CJ534">
        <v>0.9799959629629629</v>
      </c>
      <c r="CK534">
        <v>0.02000418518518519</v>
      </c>
      <c r="CL534">
        <v>0</v>
      </c>
      <c r="CM534">
        <v>769.4330740740742</v>
      </c>
      <c r="CN534">
        <v>5.00097</v>
      </c>
      <c r="CO534">
        <v>15332.10740740741</v>
      </c>
      <c r="CP534">
        <v>16707.75555555556</v>
      </c>
      <c r="CQ534">
        <v>38.82614814814815</v>
      </c>
      <c r="CR534">
        <v>39.24296296296296</v>
      </c>
      <c r="CS534">
        <v>38.86322222222222</v>
      </c>
      <c r="CT534">
        <v>38.8284074074074</v>
      </c>
      <c r="CU534">
        <v>39.1364074074074</v>
      </c>
      <c r="CV534">
        <v>1955.112962962963</v>
      </c>
      <c r="CW534">
        <v>39.90851851851852</v>
      </c>
      <c r="CX534">
        <v>0</v>
      </c>
      <c r="CY534">
        <v>1664382083.2</v>
      </c>
      <c r="CZ534">
        <v>0</v>
      </c>
      <c r="DA534">
        <v>0</v>
      </c>
      <c r="DB534" t="s">
        <v>356</v>
      </c>
      <c r="DC534">
        <v>1663859321.1</v>
      </c>
      <c r="DD534">
        <v>1663859315.6</v>
      </c>
      <c r="DE534">
        <v>0</v>
      </c>
      <c r="DF534">
        <v>0.196</v>
      </c>
      <c r="DG534">
        <v>-0.001</v>
      </c>
      <c r="DH534">
        <v>-5.941</v>
      </c>
      <c r="DI534">
        <v>-0.174</v>
      </c>
      <c r="DJ534">
        <v>1500</v>
      </c>
      <c r="DK534">
        <v>17</v>
      </c>
      <c r="DL534">
        <v>0.13</v>
      </c>
      <c r="DM534">
        <v>0.04</v>
      </c>
      <c r="DN534">
        <v>-48.2250975</v>
      </c>
      <c r="DO534">
        <v>-7.747178611632132</v>
      </c>
      <c r="DP534">
        <v>0.749031345634981</v>
      </c>
      <c r="DQ534">
        <v>0</v>
      </c>
      <c r="DR534">
        <v>2.471868</v>
      </c>
      <c r="DS534">
        <v>-0.330554296435279</v>
      </c>
      <c r="DT534">
        <v>0.039087502938919</v>
      </c>
      <c r="DU534">
        <v>0</v>
      </c>
      <c r="DV534">
        <v>0</v>
      </c>
      <c r="DW534">
        <v>2</v>
      </c>
      <c r="DX534" t="s">
        <v>357</v>
      </c>
      <c r="DY534">
        <v>2.98487</v>
      </c>
      <c r="DZ534">
        <v>2.71563</v>
      </c>
      <c r="EA534">
        <v>0.120181</v>
      </c>
      <c r="EB534">
        <v>0.125582</v>
      </c>
      <c r="EC534">
        <v>0.089949</v>
      </c>
      <c r="ED534">
        <v>0.0796909</v>
      </c>
      <c r="EE534">
        <v>27933.6</v>
      </c>
      <c r="EF534">
        <v>27901.6</v>
      </c>
      <c r="EG534">
        <v>29499.2</v>
      </c>
      <c r="EH534">
        <v>29503.7</v>
      </c>
      <c r="EI534">
        <v>35583.9</v>
      </c>
      <c r="EJ534">
        <v>36102.6</v>
      </c>
      <c r="EK534">
        <v>41571.3</v>
      </c>
      <c r="EL534">
        <v>42041.6</v>
      </c>
      <c r="EM534">
        <v>1.98507</v>
      </c>
      <c r="EN534">
        <v>1.94185</v>
      </c>
      <c r="EO534">
        <v>0.142977</v>
      </c>
      <c r="EP534">
        <v>0</v>
      </c>
      <c r="EQ534">
        <v>22.673</v>
      </c>
      <c r="ER534">
        <v>999.9</v>
      </c>
      <c r="ES534">
        <v>43</v>
      </c>
      <c r="ET534">
        <v>28.5</v>
      </c>
      <c r="EU534">
        <v>18.3783</v>
      </c>
      <c r="EV534">
        <v>63.0135</v>
      </c>
      <c r="EW534">
        <v>33.0128</v>
      </c>
      <c r="EX534">
        <v>1</v>
      </c>
      <c r="EY534">
        <v>-0.174154</v>
      </c>
      <c r="EZ534">
        <v>1.85381</v>
      </c>
      <c r="FA534">
        <v>20.3764</v>
      </c>
      <c r="FB534">
        <v>5.21759</v>
      </c>
      <c r="FC534">
        <v>12.0099</v>
      </c>
      <c r="FD534">
        <v>4.9895</v>
      </c>
      <c r="FE534">
        <v>3.28853</v>
      </c>
      <c r="FF534">
        <v>9999</v>
      </c>
      <c r="FG534">
        <v>9999</v>
      </c>
      <c r="FH534">
        <v>9999</v>
      </c>
      <c r="FI534">
        <v>268.4</v>
      </c>
      <c r="FJ534">
        <v>1.86703</v>
      </c>
      <c r="FK534">
        <v>1.8661</v>
      </c>
      <c r="FL534">
        <v>1.86554</v>
      </c>
      <c r="FM534">
        <v>1.8655</v>
      </c>
      <c r="FN534">
        <v>1.86735</v>
      </c>
      <c r="FO534">
        <v>1.86981</v>
      </c>
      <c r="FP534">
        <v>1.86844</v>
      </c>
      <c r="FQ534">
        <v>1.86996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-3.701</v>
      </c>
      <c r="GF534">
        <v>-0.1363</v>
      </c>
      <c r="GG534">
        <v>-1.924539205026614</v>
      </c>
      <c r="GH534">
        <v>-0.003472570976848066</v>
      </c>
      <c r="GI534">
        <v>7.724417303660118E-07</v>
      </c>
      <c r="GJ534">
        <v>-2.052396271755168E-10</v>
      </c>
      <c r="GK534">
        <v>-0.1837585470287317</v>
      </c>
      <c r="GL534">
        <v>-0.01104087791735834</v>
      </c>
      <c r="GM534">
        <v>0.001110027317673367</v>
      </c>
      <c r="GN534">
        <v>-2.007286811265012E-05</v>
      </c>
      <c r="GO534">
        <v>4</v>
      </c>
      <c r="GP534">
        <v>2317</v>
      </c>
      <c r="GQ534">
        <v>1</v>
      </c>
      <c r="GR534">
        <v>22</v>
      </c>
      <c r="GS534">
        <v>8712.6</v>
      </c>
      <c r="GT534">
        <v>8712.700000000001</v>
      </c>
      <c r="GU534">
        <v>1.43677</v>
      </c>
      <c r="GV534">
        <v>2.2168</v>
      </c>
      <c r="GW534">
        <v>1.39648</v>
      </c>
      <c r="GX534">
        <v>2.33398</v>
      </c>
      <c r="GY534">
        <v>1.49536</v>
      </c>
      <c r="GZ534">
        <v>2.45605</v>
      </c>
      <c r="HA534">
        <v>32.6648</v>
      </c>
      <c r="HB534">
        <v>15.7694</v>
      </c>
      <c r="HC534">
        <v>18</v>
      </c>
      <c r="HD534">
        <v>525.749</v>
      </c>
      <c r="HE534">
        <v>454.078</v>
      </c>
      <c r="HF534">
        <v>20.5841</v>
      </c>
      <c r="HG534">
        <v>25.2278</v>
      </c>
      <c r="HH534">
        <v>30.0001</v>
      </c>
      <c r="HI534">
        <v>25.26</v>
      </c>
      <c r="HJ534">
        <v>25.2129</v>
      </c>
      <c r="HK534">
        <v>28.8566</v>
      </c>
      <c r="HL534">
        <v>16.9752</v>
      </c>
      <c r="HM534">
        <v>36.3625</v>
      </c>
      <c r="HN534">
        <v>20.5753</v>
      </c>
      <c r="HO534">
        <v>641.154</v>
      </c>
      <c r="HP534">
        <v>15.8889</v>
      </c>
      <c r="HQ534">
        <v>100.905</v>
      </c>
      <c r="HR534">
        <v>100.971</v>
      </c>
    </row>
    <row r="535" spans="1:226">
      <c r="A535">
        <v>519</v>
      </c>
      <c r="B535">
        <v>1664382084.1</v>
      </c>
      <c r="C535">
        <v>5879.099999904633</v>
      </c>
      <c r="D535" t="s">
        <v>1405</v>
      </c>
      <c r="E535" t="s">
        <v>1406</v>
      </c>
      <c r="F535">
        <v>5</v>
      </c>
      <c r="G535" t="s">
        <v>1330</v>
      </c>
      <c r="H535" t="s">
        <v>354</v>
      </c>
      <c r="I535">
        <v>1664382076.296428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635.574479615156</v>
      </c>
      <c r="AK535">
        <v>595.0581818181817</v>
      </c>
      <c r="AL535">
        <v>3.266612942929689</v>
      </c>
      <c r="AM535">
        <v>64.69383980156519</v>
      </c>
      <c r="AN535">
        <f>(AP535 - AO535 + BO535*1E3/(8.314*(BQ535+273.15)) * AR535/BN535 * AQ535) * BN535/(100*BB535) * 1000/(1000 - AP535)</f>
        <v>0</v>
      </c>
      <c r="AO535">
        <v>15.854746052625</v>
      </c>
      <c r="AP535">
        <v>18.25973454545455</v>
      </c>
      <c r="AQ535">
        <v>0.0004523058466221638</v>
      </c>
      <c r="AR535">
        <v>103.9322529411866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1664382076.296428</v>
      </c>
      <c r="BH535">
        <v>560.4688928571428</v>
      </c>
      <c r="BI535">
        <v>609.445857142857</v>
      </c>
      <c r="BJ535">
        <v>18.24351071428572</v>
      </c>
      <c r="BK535">
        <v>15.81160714285714</v>
      </c>
      <c r="BL535">
        <v>564.1433214285714</v>
      </c>
      <c r="BM535">
        <v>18.37983214285714</v>
      </c>
      <c r="BN535">
        <v>500.0683214285714</v>
      </c>
      <c r="BO535">
        <v>91.41006428571427</v>
      </c>
      <c r="BP535">
        <v>0.09999527857142856</v>
      </c>
      <c r="BQ535">
        <v>24.31740714285715</v>
      </c>
      <c r="BR535">
        <v>25.02278214285714</v>
      </c>
      <c r="BS535">
        <v>999.9000000000002</v>
      </c>
      <c r="BT535">
        <v>0</v>
      </c>
      <c r="BU535">
        <v>0</v>
      </c>
      <c r="BV535">
        <v>10002.12142857143</v>
      </c>
      <c r="BW535">
        <v>0</v>
      </c>
      <c r="BX535">
        <v>7.665304285714283</v>
      </c>
      <c r="BY535">
        <v>-48.97703214285713</v>
      </c>
      <c r="BZ535">
        <v>570.8838571428571</v>
      </c>
      <c r="CA535">
        <v>619.2374642857142</v>
      </c>
      <c r="CB535">
        <v>2.431897857142857</v>
      </c>
      <c r="CC535">
        <v>609.445857142857</v>
      </c>
      <c r="CD535">
        <v>15.81160714285714</v>
      </c>
      <c r="CE535">
        <v>1.667639642857143</v>
      </c>
      <c r="CF535">
        <v>1.445341071428571</v>
      </c>
      <c r="CG535">
        <v>14.59844285714285</v>
      </c>
      <c r="CH535">
        <v>12.40182142857143</v>
      </c>
      <c r="CI535">
        <v>1999.996428571429</v>
      </c>
      <c r="CJ535">
        <v>0.9799981071428572</v>
      </c>
      <c r="CK535">
        <v>0.020001975</v>
      </c>
      <c r="CL535">
        <v>0</v>
      </c>
      <c r="CM535">
        <v>770.2133928571428</v>
      </c>
      <c r="CN535">
        <v>5.00097</v>
      </c>
      <c r="CO535">
        <v>15346.09285714286</v>
      </c>
      <c r="CP535">
        <v>16707.53214285714</v>
      </c>
      <c r="CQ535">
        <v>38.78771428571429</v>
      </c>
      <c r="CR535">
        <v>39.22075</v>
      </c>
      <c r="CS535">
        <v>38.83674999999999</v>
      </c>
      <c r="CT535">
        <v>38.79214285714285</v>
      </c>
      <c r="CU535">
        <v>39.10025</v>
      </c>
      <c r="CV535">
        <v>1955.088214285715</v>
      </c>
      <c r="CW535">
        <v>39.90535714285715</v>
      </c>
      <c r="CX535">
        <v>0</v>
      </c>
      <c r="CY535">
        <v>1664382088</v>
      </c>
      <c r="CZ535">
        <v>0</v>
      </c>
      <c r="DA535">
        <v>0</v>
      </c>
      <c r="DB535" t="s">
        <v>356</v>
      </c>
      <c r="DC535">
        <v>1663859321.1</v>
      </c>
      <c r="DD535">
        <v>1663859315.6</v>
      </c>
      <c r="DE535">
        <v>0</v>
      </c>
      <c r="DF535">
        <v>0.196</v>
      </c>
      <c r="DG535">
        <v>-0.001</v>
      </c>
      <c r="DH535">
        <v>-5.941</v>
      </c>
      <c r="DI535">
        <v>-0.174</v>
      </c>
      <c r="DJ535">
        <v>1500</v>
      </c>
      <c r="DK535">
        <v>17</v>
      </c>
      <c r="DL535">
        <v>0.13</v>
      </c>
      <c r="DM535">
        <v>0.04</v>
      </c>
      <c r="DN535">
        <v>-48.69316585365853</v>
      </c>
      <c r="DO535">
        <v>-5.043859233449512</v>
      </c>
      <c r="DP535">
        <v>0.5691907711444195</v>
      </c>
      <c r="DQ535">
        <v>0</v>
      </c>
      <c r="DR535">
        <v>2.438199512195122</v>
      </c>
      <c r="DS535">
        <v>-0.2163934494773519</v>
      </c>
      <c r="DT535">
        <v>0.02504649987242948</v>
      </c>
      <c r="DU535">
        <v>0</v>
      </c>
      <c r="DV535">
        <v>0</v>
      </c>
      <c r="DW535">
        <v>2</v>
      </c>
      <c r="DX535" t="s">
        <v>357</v>
      </c>
      <c r="DY535">
        <v>2.98487</v>
      </c>
      <c r="DZ535">
        <v>2.71583</v>
      </c>
      <c r="EA535">
        <v>0.122563</v>
      </c>
      <c r="EB535">
        <v>0.127793</v>
      </c>
      <c r="EC535">
        <v>0.0900048</v>
      </c>
      <c r="ED535">
        <v>0.0797465</v>
      </c>
      <c r="EE535">
        <v>27857.5</v>
      </c>
      <c r="EF535">
        <v>27831.1</v>
      </c>
      <c r="EG535">
        <v>29498.7</v>
      </c>
      <c r="EH535">
        <v>29503.7</v>
      </c>
      <c r="EI535">
        <v>35581.2</v>
      </c>
      <c r="EJ535">
        <v>36100.1</v>
      </c>
      <c r="EK535">
        <v>41570.7</v>
      </c>
      <c r="EL535">
        <v>42041.3</v>
      </c>
      <c r="EM535">
        <v>1.9853</v>
      </c>
      <c r="EN535">
        <v>1.94167</v>
      </c>
      <c r="EO535">
        <v>0.141516</v>
      </c>
      <c r="EP535">
        <v>0</v>
      </c>
      <c r="EQ535">
        <v>22.6677</v>
      </c>
      <c r="ER535">
        <v>999.9</v>
      </c>
      <c r="ES535">
        <v>43</v>
      </c>
      <c r="ET535">
        <v>28.5</v>
      </c>
      <c r="EU535">
        <v>18.3787</v>
      </c>
      <c r="EV535">
        <v>62.8435</v>
      </c>
      <c r="EW535">
        <v>32.9567</v>
      </c>
      <c r="EX535">
        <v>1</v>
      </c>
      <c r="EY535">
        <v>-0.174261</v>
      </c>
      <c r="EZ535">
        <v>1.81648</v>
      </c>
      <c r="FA535">
        <v>20.3767</v>
      </c>
      <c r="FB535">
        <v>5.21774</v>
      </c>
      <c r="FC535">
        <v>12.0099</v>
      </c>
      <c r="FD535">
        <v>4.9893</v>
      </c>
      <c r="FE535">
        <v>3.28848</v>
      </c>
      <c r="FF535">
        <v>9999</v>
      </c>
      <c r="FG535">
        <v>9999</v>
      </c>
      <c r="FH535">
        <v>9999</v>
      </c>
      <c r="FI535">
        <v>268.4</v>
      </c>
      <c r="FJ535">
        <v>1.86703</v>
      </c>
      <c r="FK535">
        <v>1.86607</v>
      </c>
      <c r="FL535">
        <v>1.86554</v>
      </c>
      <c r="FM535">
        <v>1.8655</v>
      </c>
      <c r="FN535">
        <v>1.86734</v>
      </c>
      <c r="FO535">
        <v>1.86981</v>
      </c>
      <c r="FP535">
        <v>1.86844</v>
      </c>
      <c r="FQ535">
        <v>1.86996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-3.745</v>
      </c>
      <c r="GF535">
        <v>-0.1362</v>
      </c>
      <c r="GG535">
        <v>-1.924539205026614</v>
      </c>
      <c r="GH535">
        <v>-0.003472570976848066</v>
      </c>
      <c r="GI535">
        <v>7.724417303660118E-07</v>
      </c>
      <c r="GJ535">
        <v>-2.052396271755168E-10</v>
      </c>
      <c r="GK535">
        <v>-0.1837585470287317</v>
      </c>
      <c r="GL535">
        <v>-0.01104087791735834</v>
      </c>
      <c r="GM535">
        <v>0.001110027317673367</v>
      </c>
      <c r="GN535">
        <v>-2.007286811265012E-05</v>
      </c>
      <c r="GO535">
        <v>4</v>
      </c>
      <c r="GP535">
        <v>2317</v>
      </c>
      <c r="GQ535">
        <v>1</v>
      </c>
      <c r="GR535">
        <v>22</v>
      </c>
      <c r="GS535">
        <v>8712.700000000001</v>
      </c>
      <c r="GT535">
        <v>8712.799999999999</v>
      </c>
      <c r="GU535">
        <v>1.46729</v>
      </c>
      <c r="GV535">
        <v>2.21313</v>
      </c>
      <c r="GW535">
        <v>1.39648</v>
      </c>
      <c r="GX535">
        <v>2.33398</v>
      </c>
      <c r="GY535">
        <v>1.49536</v>
      </c>
      <c r="GZ535">
        <v>2.45239</v>
      </c>
      <c r="HA535">
        <v>32.6648</v>
      </c>
      <c r="HB535">
        <v>15.7694</v>
      </c>
      <c r="HC535">
        <v>18</v>
      </c>
      <c r="HD535">
        <v>525.895</v>
      </c>
      <c r="HE535">
        <v>453.97</v>
      </c>
      <c r="HF535">
        <v>20.5596</v>
      </c>
      <c r="HG535">
        <v>25.2265</v>
      </c>
      <c r="HH535">
        <v>30</v>
      </c>
      <c r="HI535">
        <v>25.2598</v>
      </c>
      <c r="HJ535">
        <v>25.2128</v>
      </c>
      <c r="HK535">
        <v>29.4251</v>
      </c>
      <c r="HL535">
        <v>16.9752</v>
      </c>
      <c r="HM535">
        <v>36.3625</v>
      </c>
      <c r="HN535">
        <v>20.5568</v>
      </c>
      <c r="HO535">
        <v>654.583</v>
      </c>
      <c r="HP535">
        <v>15.9068</v>
      </c>
      <c r="HQ535">
        <v>100.904</v>
      </c>
      <c r="HR535">
        <v>100.971</v>
      </c>
    </row>
    <row r="536" spans="1:226">
      <c r="A536">
        <v>520</v>
      </c>
      <c r="B536">
        <v>1664382089.1</v>
      </c>
      <c r="C536">
        <v>5884.099999904633</v>
      </c>
      <c r="D536" t="s">
        <v>1407</v>
      </c>
      <c r="E536" t="s">
        <v>1408</v>
      </c>
      <c r="F536">
        <v>5</v>
      </c>
      <c r="G536" t="s">
        <v>1330</v>
      </c>
      <c r="H536" t="s">
        <v>354</v>
      </c>
      <c r="I536">
        <v>1664382081.6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651.7470723479687</v>
      </c>
      <c r="AK536">
        <v>611.1352000000001</v>
      </c>
      <c r="AL536">
        <v>3.210253811566307</v>
      </c>
      <c r="AM536">
        <v>64.69383980156519</v>
      </c>
      <c r="AN536">
        <f>(AP536 - AO536 + BO536*1E3/(8.314*(BQ536+273.15)) * AR536/BN536 * AQ536) * BN536/(100*BB536) * 1000/(1000 - AP536)</f>
        <v>0</v>
      </c>
      <c r="AO536">
        <v>15.86016113028234</v>
      </c>
      <c r="AP536">
        <v>18.26885575757575</v>
      </c>
      <c r="AQ536">
        <v>0.000192433027432234</v>
      </c>
      <c r="AR536">
        <v>103.9322529411866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1664382081.6</v>
      </c>
      <c r="BH536">
        <v>577.6451851851851</v>
      </c>
      <c r="BI536">
        <v>626.8318888888888</v>
      </c>
      <c r="BJ536">
        <v>18.25329629629629</v>
      </c>
      <c r="BK536">
        <v>15.83998888888889</v>
      </c>
      <c r="BL536">
        <v>581.3677777777777</v>
      </c>
      <c r="BM536">
        <v>18.38952592592593</v>
      </c>
      <c r="BN536">
        <v>500.0568518518518</v>
      </c>
      <c r="BO536">
        <v>91.40955185185186</v>
      </c>
      <c r="BP536">
        <v>0.0999707</v>
      </c>
      <c r="BQ536">
        <v>24.30651111111111</v>
      </c>
      <c r="BR536">
        <v>25.00772222222222</v>
      </c>
      <c r="BS536">
        <v>999.9000000000001</v>
      </c>
      <c r="BT536">
        <v>0</v>
      </c>
      <c r="BU536">
        <v>0</v>
      </c>
      <c r="BV536">
        <v>10011.28037037037</v>
      </c>
      <c r="BW536">
        <v>0</v>
      </c>
      <c r="BX536">
        <v>7.688515555555556</v>
      </c>
      <c r="BY536">
        <v>-49.18677037037038</v>
      </c>
      <c r="BZ536">
        <v>588.3852592592592</v>
      </c>
      <c r="CA536">
        <v>636.921037037037</v>
      </c>
      <c r="CB536">
        <v>2.413292592592593</v>
      </c>
      <c r="CC536">
        <v>626.8318888888888</v>
      </c>
      <c r="CD536">
        <v>15.83998888888889</v>
      </c>
      <c r="CE536">
        <v>1.668524444444445</v>
      </c>
      <c r="CF536">
        <v>1.447927777777778</v>
      </c>
      <c r="CG536">
        <v>14.60665925925926</v>
      </c>
      <c r="CH536">
        <v>12.42905925925926</v>
      </c>
      <c r="CI536">
        <v>2000.001111111111</v>
      </c>
      <c r="CJ536">
        <v>0.9800019999999999</v>
      </c>
      <c r="CK536">
        <v>0.019998</v>
      </c>
      <c r="CL536">
        <v>0</v>
      </c>
      <c r="CM536">
        <v>771.0725925925925</v>
      </c>
      <c r="CN536">
        <v>5.00097</v>
      </c>
      <c r="CO536">
        <v>15361.98888888889</v>
      </c>
      <c r="CP536">
        <v>16707.6037037037</v>
      </c>
      <c r="CQ536">
        <v>38.76148148148148</v>
      </c>
      <c r="CR536">
        <v>39.19866666666667</v>
      </c>
      <c r="CS536">
        <v>38.79596296296296</v>
      </c>
      <c r="CT536">
        <v>38.76607407407408</v>
      </c>
      <c r="CU536">
        <v>39.07833333333333</v>
      </c>
      <c r="CV536">
        <v>1955.101111111111</v>
      </c>
      <c r="CW536">
        <v>39.8988888888889</v>
      </c>
      <c r="CX536">
        <v>0</v>
      </c>
      <c r="CY536">
        <v>1664382092.8</v>
      </c>
      <c r="CZ536">
        <v>0</v>
      </c>
      <c r="DA536">
        <v>0</v>
      </c>
      <c r="DB536" t="s">
        <v>356</v>
      </c>
      <c r="DC536">
        <v>1663859321.1</v>
      </c>
      <c r="DD536">
        <v>1663859315.6</v>
      </c>
      <c r="DE536">
        <v>0</v>
      </c>
      <c r="DF536">
        <v>0.196</v>
      </c>
      <c r="DG536">
        <v>-0.001</v>
      </c>
      <c r="DH536">
        <v>-5.941</v>
      </c>
      <c r="DI536">
        <v>-0.174</v>
      </c>
      <c r="DJ536">
        <v>1500</v>
      </c>
      <c r="DK536">
        <v>17</v>
      </c>
      <c r="DL536">
        <v>0.13</v>
      </c>
      <c r="DM536">
        <v>0.04</v>
      </c>
      <c r="DN536">
        <v>-49.01568</v>
      </c>
      <c r="DO536">
        <v>-1.990809005628453</v>
      </c>
      <c r="DP536">
        <v>0.2920638784581208</v>
      </c>
      <c r="DQ536">
        <v>0</v>
      </c>
      <c r="DR536">
        <v>2.42634875</v>
      </c>
      <c r="DS536">
        <v>-0.2361348968105078</v>
      </c>
      <c r="DT536">
        <v>0.02579793704809556</v>
      </c>
      <c r="DU536">
        <v>0</v>
      </c>
      <c r="DV536">
        <v>0</v>
      </c>
      <c r="DW536">
        <v>2</v>
      </c>
      <c r="DX536" t="s">
        <v>357</v>
      </c>
      <c r="DY536">
        <v>2.98487</v>
      </c>
      <c r="DZ536">
        <v>2.71559</v>
      </c>
      <c r="EA536">
        <v>0.124859</v>
      </c>
      <c r="EB536">
        <v>0.130091</v>
      </c>
      <c r="EC536">
        <v>0.0900338</v>
      </c>
      <c r="ED536">
        <v>0.07975889999999999</v>
      </c>
      <c r="EE536">
        <v>27784.6</v>
      </c>
      <c r="EF536">
        <v>27758</v>
      </c>
      <c r="EG536">
        <v>29498.6</v>
      </c>
      <c r="EH536">
        <v>29503.8</v>
      </c>
      <c r="EI536">
        <v>35580</v>
      </c>
      <c r="EJ536">
        <v>36099.8</v>
      </c>
      <c r="EK536">
        <v>41570.6</v>
      </c>
      <c r="EL536">
        <v>42041.4</v>
      </c>
      <c r="EM536">
        <v>1.9853</v>
      </c>
      <c r="EN536">
        <v>1.94193</v>
      </c>
      <c r="EO536">
        <v>0.141263</v>
      </c>
      <c r="EP536">
        <v>0</v>
      </c>
      <c r="EQ536">
        <v>22.663</v>
      </c>
      <c r="ER536">
        <v>999.9</v>
      </c>
      <c r="ES536">
        <v>43</v>
      </c>
      <c r="ET536">
        <v>28.5</v>
      </c>
      <c r="EU536">
        <v>18.379</v>
      </c>
      <c r="EV536">
        <v>62.5535</v>
      </c>
      <c r="EW536">
        <v>33.1971</v>
      </c>
      <c r="EX536">
        <v>1</v>
      </c>
      <c r="EY536">
        <v>-0.174477</v>
      </c>
      <c r="EZ536">
        <v>1.31261</v>
      </c>
      <c r="FA536">
        <v>20.3807</v>
      </c>
      <c r="FB536">
        <v>5.21804</v>
      </c>
      <c r="FC536">
        <v>12.0099</v>
      </c>
      <c r="FD536">
        <v>4.98965</v>
      </c>
      <c r="FE536">
        <v>3.28858</v>
      </c>
      <c r="FF536">
        <v>9999</v>
      </c>
      <c r="FG536">
        <v>9999</v>
      </c>
      <c r="FH536">
        <v>9999</v>
      </c>
      <c r="FI536">
        <v>268.4</v>
      </c>
      <c r="FJ536">
        <v>1.867</v>
      </c>
      <c r="FK536">
        <v>1.86607</v>
      </c>
      <c r="FL536">
        <v>1.86554</v>
      </c>
      <c r="FM536">
        <v>1.86549</v>
      </c>
      <c r="FN536">
        <v>1.86732</v>
      </c>
      <c r="FO536">
        <v>1.86981</v>
      </c>
      <c r="FP536">
        <v>1.86844</v>
      </c>
      <c r="FQ536">
        <v>1.86996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-3.79</v>
      </c>
      <c r="GF536">
        <v>-0.1361</v>
      </c>
      <c r="GG536">
        <v>-1.924539205026614</v>
      </c>
      <c r="GH536">
        <v>-0.003472570976848066</v>
      </c>
      <c r="GI536">
        <v>7.724417303660118E-07</v>
      </c>
      <c r="GJ536">
        <v>-2.052396271755168E-10</v>
      </c>
      <c r="GK536">
        <v>-0.1837585470287317</v>
      </c>
      <c r="GL536">
        <v>-0.01104087791735834</v>
      </c>
      <c r="GM536">
        <v>0.001110027317673367</v>
      </c>
      <c r="GN536">
        <v>-2.007286811265012E-05</v>
      </c>
      <c r="GO536">
        <v>4</v>
      </c>
      <c r="GP536">
        <v>2317</v>
      </c>
      <c r="GQ536">
        <v>1</v>
      </c>
      <c r="GR536">
        <v>22</v>
      </c>
      <c r="GS536">
        <v>8712.799999999999</v>
      </c>
      <c r="GT536">
        <v>8712.9</v>
      </c>
      <c r="GU536">
        <v>1.49658</v>
      </c>
      <c r="GV536">
        <v>2.21802</v>
      </c>
      <c r="GW536">
        <v>1.39771</v>
      </c>
      <c r="GX536">
        <v>2.33398</v>
      </c>
      <c r="GY536">
        <v>1.49536</v>
      </c>
      <c r="GZ536">
        <v>2.3999</v>
      </c>
      <c r="HA536">
        <v>32.6869</v>
      </c>
      <c r="HB536">
        <v>15.7694</v>
      </c>
      <c r="HC536">
        <v>18</v>
      </c>
      <c r="HD536">
        <v>525.877</v>
      </c>
      <c r="HE536">
        <v>454.107</v>
      </c>
      <c r="HF536">
        <v>20.5561</v>
      </c>
      <c r="HG536">
        <v>25.2257</v>
      </c>
      <c r="HH536">
        <v>29.9998</v>
      </c>
      <c r="HI536">
        <v>25.2579</v>
      </c>
      <c r="HJ536">
        <v>25.2108</v>
      </c>
      <c r="HK536">
        <v>30.0578</v>
      </c>
      <c r="HL536">
        <v>16.9752</v>
      </c>
      <c r="HM536">
        <v>36.7465</v>
      </c>
      <c r="HN536">
        <v>20.733</v>
      </c>
      <c r="HO536">
        <v>674.736</v>
      </c>
      <c r="HP536">
        <v>15.9237</v>
      </c>
      <c r="HQ536">
        <v>100.903</v>
      </c>
      <c r="HR536">
        <v>100.971</v>
      </c>
    </row>
    <row r="537" spans="1:226">
      <c r="A537">
        <v>521</v>
      </c>
      <c r="B537">
        <v>1664382094.1</v>
      </c>
      <c r="C537">
        <v>5889.099999904633</v>
      </c>
      <c r="D537" t="s">
        <v>1409</v>
      </c>
      <c r="E537" t="s">
        <v>1410</v>
      </c>
      <c r="F537">
        <v>5</v>
      </c>
      <c r="G537" t="s">
        <v>1330</v>
      </c>
      <c r="H537" t="s">
        <v>354</v>
      </c>
      <c r="I537">
        <v>1664382086.314285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668.7508063385932</v>
      </c>
      <c r="AK537">
        <v>627.5118121212118</v>
      </c>
      <c r="AL537">
        <v>3.290823279316387</v>
      </c>
      <c r="AM537">
        <v>64.69383980156519</v>
      </c>
      <c r="AN537">
        <f>(AP537 - AO537 + BO537*1E3/(8.314*(BQ537+273.15)) * AR537/BN537 * AQ537) * BN537/(100*BB537) * 1000/(1000 - AP537)</f>
        <v>0</v>
      </c>
      <c r="AO537">
        <v>15.86418747078825</v>
      </c>
      <c r="AP537">
        <v>18.27292242424242</v>
      </c>
      <c r="AQ537">
        <v>5.335206421976653E-05</v>
      </c>
      <c r="AR537">
        <v>103.9322529411866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1664382086.314285</v>
      </c>
      <c r="BH537">
        <v>592.7624285714286</v>
      </c>
      <c r="BI537">
        <v>642.2222857142858</v>
      </c>
      <c r="BJ537">
        <v>18.26243571428571</v>
      </c>
      <c r="BK537">
        <v>15.859775</v>
      </c>
      <c r="BL537">
        <v>596.5270714285715</v>
      </c>
      <c r="BM537">
        <v>18.39858571428571</v>
      </c>
      <c r="BN537">
        <v>500.0720357142857</v>
      </c>
      <c r="BO537">
        <v>91.40963214285715</v>
      </c>
      <c r="BP537">
        <v>0.1000127535714286</v>
      </c>
      <c r="BQ537">
        <v>24.29852500000001</v>
      </c>
      <c r="BR537">
        <v>24.99588571428572</v>
      </c>
      <c r="BS537">
        <v>999.9000000000002</v>
      </c>
      <c r="BT537">
        <v>0</v>
      </c>
      <c r="BU537">
        <v>0</v>
      </c>
      <c r="BV537">
        <v>10005.56285714286</v>
      </c>
      <c r="BW537">
        <v>0</v>
      </c>
      <c r="BX537">
        <v>7.711876428571429</v>
      </c>
      <c r="BY537">
        <v>-49.45990357142857</v>
      </c>
      <c r="BZ537">
        <v>603.7891785714285</v>
      </c>
      <c r="CA537">
        <v>652.5719642857142</v>
      </c>
      <c r="CB537">
        <v>2.402650714285714</v>
      </c>
      <c r="CC537">
        <v>642.2222857142858</v>
      </c>
      <c r="CD537">
        <v>15.859775</v>
      </c>
      <c r="CE537">
        <v>1.669361071428572</v>
      </c>
      <c r="CF537">
        <v>1.4497375</v>
      </c>
      <c r="CG537">
        <v>14.61442857142857</v>
      </c>
      <c r="CH537">
        <v>12.44809642857143</v>
      </c>
      <c r="CI537">
        <v>2000.016428571429</v>
      </c>
      <c r="CJ537">
        <v>0.9800047500000001</v>
      </c>
      <c r="CK537">
        <v>0.01999519285714286</v>
      </c>
      <c r="CL537">
        <v>0</v>
      </c>
      <c r="CM537">
        <v>771.8167857142859</v>
      </c>
      <c r="CN537">
        <v>5.00097</v>
      </c>
      <c r="CO537">
        <v>15375.49285714286</v>
      </c>
      <c r="CP537">
        <v>16707.74285714286</v>
      </c>
      <c r="CQ537">
        <v>38.73649999999999</v>
      </c>
      <c r="CR537">
        <v>39.16707142857143</v>
      </c>
      <c r="CS537">
        <v>38.77435714285714</v>
      </c>
      <c r="CT537">
        <v>38.73425</v>
      </c>
      <c r="CU537">
        <v>39.04871428571429</v>
      </c>
      <c r="CV537">
        <v>1955.122142857143</v>
      </c>
      <c r="CW537">
        <v>39.89428571428572</v>
      </c>
      <c r="CX537">
        <v>0</v>
      </c>
      <c r="CY537">
        <v>1664382098.2</v>
      </c>
      <c r="CZ537">
        <v>0</v>
      </c>
      <c r="DA537">
        <v>0</v>
      </c>
      <c r="DB537" t="s">
        <v>356</v>
      </c>
      <c r="DC537">
        <v>1663859321.1</v>
      </c>
      <c r="DD537">
        <v>1663859315.6</v>
      </c>
      <c r="DE537">
        <v>0</v>
      </c>
      <c r="DF537">
        <v>0.196</v>
      </c>
      <c r="DG537">
        <v>-0.001</v>
      </c>
      <c r="DH537">
        <v>-5.941</v>
      </c>
      <c r="DI537">
        <v>-0.174</v>
      </c>
      <c r="DJ537">
        <v>1500</v>
      </c>
      <c r="DK537">
        <v>17</v>
      </c>
      <c r="DL537">
        <v>0.13</v>
      </c>
      <c r="DM537">
        <v>0.04</v>
      </c>
      <c r="DN537">
        <v>-49.358965</v>
      </c>
      <c r="DO537">
        <v>-2.9357493433396</v>
      </c>
      <c r="DP537">
        <v>0.3995933311192769</v>
      </c>
      <c r="DQ537">
        <v>0</v>
      </c>
      <c r="DR537">
        <v>2.41302925</v>
      </c>
      <c r="DS537">
        <v>-0.134018273921204</v>
      </c>
      <c r="DT537">
        <v>0.01891128596731329</v>
      </c>
      <c r="DU537">
        <v>0</v>
      </c>
      <c r="DV537">
        <v>0</v>
      </c>
      <c r="DW537">
        <v>2</v>
      </c>
      <c r="DX537" t="s">
        <v>357</v>
      </c>
      <c r="DY537">
        <v>2.98482</v>
      </c>
      <c r="DZ537">
        <v>2.71554</v>
      </c>
      <c r="EA537">
        <v>0.127184</v>
      </c>
      <c r="EB537">
        <v>0.132395</v>
      </c>
      <c r="EC537">
        <v>0.0900532</v>
      </c>
      <c r="ED537">
        <v>0.0798657</v>
      </c>
      <c r="EE537">
        <v>27711</v>
      </c>
      <c r="EF537">
        <v>27684.4</v>
      </c>
      <c r="EG537">
        <v>29498.8</v>
      </c>
      <c r="EH537">
        <v>29503.7</v>
      </c>
      <c r="EI537">
        <v>35579.4</v>
      </c>
      <c r="EJ537">
        <v>36095.6</v>
      </c>
      <c r="EK537">
        <v>41570.7</v>
      </c>
      <c r="EL537">
        <v>42041.4</v>
      </c>
      <c r="EM537">
        <v>1.98525</v>
      </c>
      <c r="EN537">
        <v>1.9421</v>
      </c>
      <c r="EO537">
        <v>0.142306</v>
      </c>
      <c r="EP537">
        <v>0</v>
      </c>
      <c r="EQ537">
        <v>22.6577</v>
      </c>
      <c r="ER537">
        <v>999.9</v>
      </c>
      <c r="ES537">
        <v>43.1</v>
      </c>
      <c r="ET537">
        <v>28.5</v>
      </c>
      <c r="EU537">
        <v>18.4225</v>
      </c>
      <c r="EV537">
        <v>62.9235</v>
      </c>
      <c r="EW537">
        <v>33.5537</v>
      </c>
      <c r="EX537">
        <v>1</v>
      </c>
      <c r="EY537">
        <v>-0.175996</v>
      </c>
      <c r="EZ537">
        <v>1.20891</v>
      </c>
      <c r="FA537">
        <v>20.3826</v>
      </c>
      <c r="FB537">
        <v>5.21684</v>
      </c>
      <c r="FC537">
        <v>12.0099</v>
      </c>
      <c r="FD537">
        <v>4.98965</v>
      </c>
      <c r="FE537">
        <v>3.2885</v>
      </c>
      <c r="FF537">
        <v>9999</v>
      </c>
      <c r="FG537">
        <v>9999</v>
      </c>
      <c r="FH537">
        <v>9999</v>
      </c>
      <c r="FI537">
        <v>268.4</v>
      </c>
      <c r="FJ537">
        <v>1.86703</v>
      </c>
      <c r="FK537">
        <v>1.86609</v>
      </c>
      <c r="FL537">
        <v>1.86554</v>
      </c>
      <c r="FM537">
        <v>1.86548</v>
      </c>
      <c r="FN537">
        <v>1.86734</v>
      </c>
      <c r="FO537">
        <v>1.86981</v>
      </c>
      <c r="FP537">
        <v>1.86844</v>
      </c>
      <c r="FQ537">
        <v>1.86996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-3.834</v>
      </c>
      <c r="GF537">
        <v>-0.1361</v>
      </c>
      <c r="GG537">
        <v>-1.924539205026614</v>
      </c>
      <c r="GH537">
        <v>-0.003472570976848066</v>
      </c>
      <c r="GI537">
        <v>7.724417303660118E-07</v>
      </c>
      <c r="GJ537">
        <v>-2.052396271755168E-10</v>
      </c>
      <c r="GK537">
        <v>-0.1837585470287317</v>
      </c>
      <c r="GL537">
        <v>-0.01104087791735834</v>
      </c>
      <c r="GM537">
        <v>0.001110027317673367</v>
      </c>
      <c r="GN537">
        <v>-2.007286811265012E-05</v>
      </c>
      <c r="GO537">
        <v>4</v>
      </c>
      <c r="GP537">
        <v>2317</v>
      </c>
      <c r="GQ537">
        <v>1</v>
      </c>
      <c r="GR537">
        <v>22</v>
      </c>
      <c r="GS537">
        <v>8712.9</v>
      </c>
      <c r="GT537">
        <v>8713</v>
      </c>
      <c r="GU537">
        <v>1.52832</v>
      </c>
      <c r="GV537">
        <v>2.21313</v>
      </c>
      <c r="GW537">
        <v>1.39648</v>
      </c>
      <c r="GX537">
        <v>2.33398</v>
      </c>
      <c r="GY537">
        <v>1.49536</v>
      </c>
      <c r="GZ537">
        <v>2.33521</v>
      </c>
      <c r="HA537">
        <v>32.6869</v>
      </c>
      <c r="HB537">
        <v>15.7694</v>
      </c>
      <c r="HC537">
        <v>18</v>
      </c>
      <c r="HD537">
        <v>525.8440000000001</v>
      </c>
      <c r="HE537">
        <v>454.215</v>
      </c>
      <c r="HF537">
        <v>20.7102</v>
      </c>
      <c r="HG537">
        <v>25.2244</v>
      </c>
      <c r="HH537">
        <v>29.9992</v>
      </c>
      <c r="HI537">
        <v>25.2579</v>
      </c>
      <c r="HJ537">
        <v>25.2108</v>
      </c>
      <c r="HK537">
        <v>30.6318</v>
      </c>
      <c r="HL537">
        <v>16.9752</v>
      </c>
      <c r="HM537">
        <v>36.7465</v>
      </c>
      <c r="HN537">
        <v>20.7434</v>
      </c>
      <c r="HO537">
        <v>688.179</v>
      </c>
      <c r="HP537">
        <v>15.9341</v>
      </c>
      <c r="HQ537">
        <v>100.904</v>
      </c>
      <c r="HR537">
        <v>100.971</v>
      </c>
    </row>
    <row r="538" spans="1:226">
      <c r="A538">
        <v>522</v>
      </c>
      <c r="B538">
        <v>1664382099.1</v>
      </c>
      <c r="C538">
        <v>5894.099999904633</v>
      </c>
      <c r="D538" t="s">
        <v>1411</v>
      </c>
      <c r="E538" t="s">
        <v>1412</v>
      </c>
      <c r="F538">
        <v>5</v>
      </c>
      <c r="G538" t="s">
        <v>1330</v>
      </c>
      <c r="H538" t="s">
        <v>354</v>
      </c>
      <c r="I538">
        <v>1664382091.6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685.8469137077089</v>
      </c>
      <c r="AK538">
        <v>643.987733333333</v>
      </c>
      <c r="AL538">
        <v>3.278043827244066</v>
      </c>
      <c r="AM538">
        <v>64.69383980156519</v>
      </c>
      <c r="AN538">
        <f>(AP538 - AO538 + BO538*1E3/(8.314*(BQ538+273.15)) * AR538/BN538 * AQ538) * BN538/(100*BB538) * 1000/(1000 - AP538)</f>
        <v>0</v>
      </c>
      <c r="AO538">
        <v>15.91851178107319</v>
      </c>
      <c r="AP538">
        <v>18.2889696969697</v>
      </c>
      <c r="AQ538">
        <v>0.0001983467468520266</v>
      </c>
      <c r="AR538">
        <v>103.9322529411866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1664382091.6</v>
      </c>
      <c r="BH538">
        <v>609.6741481481482</v>
      </c>
      <c r="BI538">
        <v>659.6622222222222</v>
      </c>
      <c r="BJ538">
        <v>18.27277037037037</v>
      </c>
      <c r="BK538">
        <v>15.88134074074074</v>
      </c>
      <c r="BL538">
        <v>613.4855925925925</v>
      </c>
      <c r="BM538">
        <v>18.40882962962963</v>
      </c>
      <c r="BN538">
        <v>500.0665185185186</v>
      </c>
      <c r="BO538">
        <v>91.40967777777777</v>
      </c>
      <c r="BP538">
        <v>0.09998358148148147</v>
      </c>
      <c r="BQ538">
        <v>24.29291111111111</v>
      </c>
      <c r="BR538">
        <v>24.99104444444445</v>
      </c>
      <c r="BS538">
        <v>999.9000000000001</v>
      </c>
      <c r="BT538">
        <v>0</v>
      </c>
      <c r="BU538">
        <v>0</v>
      </c>
      <c r="BV538">
        <v>9999.609259259259</v>
      </c>
      <c r="BW538">
        <v>0</v>
      </c>
      <c r="BX538">
        <v>7.770901851851852</v>
      </c>
      <c r="BY538">
        <v>-49.98805185185185</v>
      </c>
      <c r="BZ538">
        <v>621.0220370370371</v>
      </c>
      <c r="CA538">
        <v>670.3078888888888</v>
      </c>
      <c r="CB538">
        <v>2.391428888888889</v>
      </c>
      <c r="CC538">
        <v>659.6622222222222</v>
      </c>
      <c r="CD538">
        <v>15.88134074074074</v>
      </c>
      <c r="CE538">
        <v>1.670307407407408</v>
      </c>
      <c r="CF538">
        <v>1.451709259259259</v>
      </c>
      <c r="CG538">
        <v>14.6232037037037</v>
      </c>
      <c r="CH538">
        <v>12.46878148148148</v>
      </c>
      <c r="CI538">
        <v>2000.019259259259</v>
      </c>
      <c r="CJ538">
        <v>0.9800065555555556</v>
      </c>
      <c r="CK538">
        <v>0.01999334444444444</v>
      </c>
      <c r="CL538">
        <v>0</v>
      </c>
      <c r="CM538">
        <v>772.5869999999998</v>
      </c>
      <c r="CN538">
        <v>5.00097</v>
      </c>
      <c r="CO538">
        <v>15389.42222222222</v>
      </c>
      <c r="CP538">
        <v>16707.77407407407</v>
      </c>
      <c r="CQ538">
        <v>38.715</v>
      </c>
      <c r="CR538">
        <v>39.14566666666666</v>
      </c>
      <c r="CS538">
        <v>38.73362962962963</v>
      </c>
      <c r="CT538">
        <v>38.70807407407407</v>
      </c>
      <c r="CU538">
        <v>39.02755555555555</v>
      </c>
      <c r="CV538">
        <v>1955.129259259259</v>
      </c>
      <c r="CW538">
        <v>39.89000000000001</v>
      </c>
      <c r="CX538">
        <v>0</v>
      </c>
      <c r="CY538">
        <v>1664382103</v>
      </c>
      <c r="CZ538">
        <v>0</v>
      </c>
      <c r="DA538">
        <v>0</v>
      </c>
      <c r="DB538" t="s">
        <v>356</v>
      </c>
      <c r="DC538">
        <v>1663859321.1</v>
      </c>
      <c r="DD538">
        <v>1663859315.6</v>
      </c>
      <c r="DE538">
        <v>0</v>
      </c>
      <c r="DF538">
        <v>0.196</v>
      </c>
      <c r="DG538">
        <v>-0.001</v>
      </c>
      <c r="DH538">
        <v>-5.941</v>
      </c>
      <c r="DI538">
        <v>-0.174</v>
      </c>
      <c r="DJ538">
        <v>1500</v>
      </c>
      <c r="DK538">
        <v>17</v>
      </c>
      <c r="DL538">
        <v>0.13</v>
      </c>
      <c r="DM538">
        <v>0.04</v>
      </c>
      <c r="DN538">
        <v>-49.73011951219512</v>
      </c>
      <c r="DO538">
        <v>-6.102416027874542</v>
      </c>
      <c r="DP538">
        <v>0.648484034525067</v>
      </c>
      <c r="DQ538">
        <v>0</v>
      </c>
      <c r="DR538">
        <v>2.394374146341463</v>
      </c>
      <c r="DS538">
        <v>-0.1126486411149828</v>
      </c>
      <c r="DT538">
        <v>0.0156525115222508</v>
      </c>
      <c r="DU538">
        <v>0</v>
      </c>
      <c r="DV538">
        <v>0</v>
      </c>
      <c r="DW538">
        <v>2</v>
      </c>
      <c r="DX538" t="s">
        <v>357</v>
      </c>
      <c r="DY538">
        <v>2.98477</v>
      </c>
      <c r="DZ538">
        <v>2.71562</v>
      </c>
      <c r="EA538">
        <v>0.129481</v>
      </c>
      <c r="EB538">
        <v>0.134671</v>
      </c>
      <c r="EC538">
        <v>0.09011420000000001</v>
      </c>
      <c r="ED538">
        <v>0.07999829999999999</v>
      </c>
      <c r="EE538">
        <v>27638.5</v>
      </c>
      <c r="EF538">
        <v>27611.8</v>
      </c>
      <c r="EG538">
        <v>29499.2</v>
      </c>
      <c r="EH538">
        <v>29503.7</v>
      </c>
      <c r="EI538">
        <v>35577.7</v>
      </c>
      <c r="EJ538">
        <v>36090.4</v>
      </c>
      <c r="EK538">
        <v>41571.5</v>
      </c>
      <c r="EL538">
        <v>42041.4</v>
      </c>
      <c r="EM538">
        <v>1.9853</v>
      </c>
      <c r="EN538">
        <v>1.94217</v>
      </c>
      <c r="EO538">
        <v>0.142485</v>
      </c>
      <c r="EP538">
        <v>0</v>
      </c>
      <c r="EQ538">
        <v>22.6525</v>
      </c>
      <c r="ER538">
        <v>999.9</v>
      </c>
      <c r="ES538">
        <v>43.1</v>
      </c>
      <c r="ET538">
        <v>28.5</v>
      </c>
      <c r="EU538">
        <v>18.4191</v>
      </c>
      <c r="EV538">
        <v>62.8735</v>
      </c>
      <c r="EW538">
        <v>33.4976</v>
      </c>
      <c r="EX538">
        <v>1</v>
      </c>
      <c r="EY538">
        <v>-0.175645</v>
      </c>
      <c r="EZ538">
        <v>1.38734</v>
      </c>
      <c r="FA538">
        <v>20.3812</v>
      </c>
      <c r="FB538">
        <v>5.21684</v>
      </c>
      <c r="FC538">
        <v>12.0099</v>
      </c>
      <c r="FD538">
        <v>4.9894</v>
      </c>
      <c r="FE538">
        <v>3.28842</v>
      </c>
      <c r="FF538">
        <v>9999</v>
      </c>
      <c r="FG538">
        <v>9999</v>
      </c>
      <c r="FH538">
        <v>9999</v>
      </c>
      <c r="FI538">
        <v>268.4</v>
      </c>
      <c r="FJ538">
        <v>1.867</v>
      </c>
      <c r="FK538">
        <v>1.86609</v>
      </c>
      <c r="FL538">
        <v>1.86554</v>
      </c>
      <c r="FM538">
        <v>1.8655</v>
      </c>
      <c r="FN538">
        <v>1.86735</v>
      </c>
      <c r="FO538">
        <v>1.86981</v>
      </c>
      <c r="FP538">
        <v>1.86844</v>
      </c>
      <c r="FQ538">
        <v>1.86996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-3.878</v>
      </c>
      <c r="GF538">
        <v>-0.1359</v>
      </c>
      <c r="GG538">
        <v>-1.924539205026614</v>
      </c>
      <c r="GH538">
        <v>-0.003472570976848066</v>
      </c>
      <c r="GI538">
        <v>7.724417303660118E-07</v>
      </c>
      <c r="GJ538">
        <v>-2.052396271755168E-10</v>
      </c>
      <c r="GK538">
        <v>-0.1837585470287317</v>
      </c>
      <c r="GL538">
        <v>-0.01104087791735834</v>
      </c>
      <c r="GM538">
        <v>0.001110027317673367</v>
      </c>
      <c r="GN538">
        <v>-2.007286811265012E-05</v>
      </c>
      <c r="GO538">
        <v>4</v>
      </c>
      <c r="GP538">
        <v>2317</v>
      </c>
      <c r="GQ538">
        <v>1</v>
      </c>
      <c r="GR538">
        <v>22</v>
      </c>
      <c r="GS538">
        <v>8713</v>
      </c>
      <c r="GT538">
        <v>8713.1</v>
      </c>
      <c r="GU538">
        <v>1.5564</v>
      </c>
      <c r="GV538">
        <v>2.21069</v>
      </c>
      <c r="GW538">
        <v>1.39648</v>
      </c>
      <c r="GX538">
        <v>2.33398</v>
      </c>
      <c r="GY538">
        <v>1.49536</v>
      </c>
      <c r="GZ538">
        <v>2.39624</v>
      </c>
      <c r="HA538">
        <v>32.6648</v>
      </c>
      <c r="HB538">
        <v>15.7694</v>
      </c>
      <c r="HC538">
        <v>18</v>
      </c>
      <c r="HD538">
        <v>525.86</v>
      </c>
      <c r="HE538">
        <v>454.244</v>
      </c>
      <c r="HF538">
        <v>20.7574</v>
      </c>
      <c r="HG538">
        <v>25.2235</v>
      </c>
      <c r="HH538">
        <v>29.9999</v>
      </c>
      <c r="HI538">
        <v>25.2561</v>
      </c>
      <c r="HJ538">
        <v>25.2087</v>
      </c>
      <c r="HK538">
        <v>31.2657</v>
      </c>
      <c r="HL538">
        <v>16.9752</v>
      </c>
      <c r="HM538">
        <v>36.7465</v>
      </c>
      <c r="HN538">
        <v>20.7455</v>
      </c>
      <c r="HO538">
        <v>708.3</v>
      </c>
      <c r="HP538">
        <v>15.9384</v>
      </c>
      <c r="HQ538">
        <v>100.905</v>
      </c>
      <c r="HR538">
        <v>100.971</v>
      </c>
    </row>
    <row r="539" spans="1:226">
      <c r="A539">
        <v>523</v>
      </c>
      <c r="B539">
        <v>1664382104.1</v>
      </c>
      <c r="C539">
        <v>5899.099999904633</v>
      </c>
      <c r="D539" t="s">
        <v>1413</v>
      </c>
      <c r="E539" t="s">
        <v>1414</v>
      </c>
      <c r="F539">
        <v>5</v>
      </c>
      <c r="G539" t="s">
        <v>1330</v>
      </c>
      <c r="H539" t="s">
        <v>354</v>
      </c>
      <c r="I539">
        <v>1664382096.314285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703.0022398406254</v>
      </c>
      <c r="AK539">
        <v>660.569824242424</v>
      </c>
      <c r="AL539">
        <v>3.318397352991436</v>
      </c>
      <c r="AM539">
        <v>64.69383980156519</v>
      </c>
      <c r="AN539">
        <f>(AP539 - AO539 + BO539*1E3/(8.314*(BQ539+273.15)) * AR539/BN539 * AQ539) * BN539/(100*BB539) * 1000/(1000 - AP539)</f>
        <v>0</v>
      </c>
      <c r="AO539">
        <v>15.93018461131975</v>
      </c>
      <c r="AP539">
        <v>18.29888060606061</v>
      </c>
      <c r="AQ539">
        <v>0.000108348774302279</v>
      </c>
      <c r="AR539">
        <v>103.9322529411866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1664382096.314285</v>
      </c>
      <c r="BH539">
        <v>624.8537500000001</v>
      </c>
      <c r="BI539">
        <v>675.5016785714286</v>
      </c>
      <c r="BJ539">
        <v>18.28270357142857</v>
      </c>
      <c r="BK539">
        <v>15.90301785714285</v>
      </c>
      <c r="BL539">
        <v>628.7069642857142</v>
      </c>
      <c r="BM539">
        <v>18.41867142857143</v>
      </c>
      <c r="BN539">
        <v>500.0647857142857</v>
      </c>
      <c r="BO539">
        <v>91.41014285714284</v>
      </c>
      <c r="BP539">
        <v>0.09998068571428573</v>
      </c>
      <c r="BQ539">
        <v>24.29096071428572</v>
      </c>
      <c r="BR539">
        <v>24.99311785714286</v>
      </c>
      <c r="BS539">
        <v>999.9000000000002</v>
      </c>
      <c r="BT539">
        <v>0</v>
      </c>
      <c r="BU539">
        <v>0</v>
      </c>
      <c r="BV539">
        <v>10000.26464285714</v>
      </c>
      <c r="BW539">
        <v>0</v>
      </c>
      <c r="BX539">
        <v>8.078981785714285</v>
      </c>
      <c r="BY539">
        <v>-50.64791071428571</v>
      </c>
      <c r="BZ539">
        <v>636.4906785714286</v>
      </c>
      <c r="CA539">
        <v>686.4181428571428</v>
      </c>
      <c r="CB539">
        <v>2.379693928571429</v>
      </c>
      <c r="CC539">
        <v>675.5016785714286</v>
      </c>
      <c r="CD539">
        <v>15.90301785714285</v>
      </c>
      <c r="CE539">
        <v>1.671223928571429</v>
      </c>
      <c r="CF539">
        <v>1.453697142857143</v>
      </c>
      <c r="CG539">
        <v>14.6317</v>
      </c>
      <c r="CH539">
        <v>12.489625</v>
      </c>
      <c r="CI539">
        <v>2000.02</v>
      </c>
      <c r="CJ539">
        <v>0.9800059285714287</v>
      </c>
      <c r="CK539">
        <v>0.01999397142857143</v>
      </c>
      <c r="CL539">
        <v>0</v>
      </c>
      <c r="CM539">
        <v>773.2368214285715</v>
      </c>
      <c r="CN539">
        <v>5.00097</v>
      </c>
      <c r="CO539">
        <v>15400.55</v>
      </c>
      <c r="CP539">
        <v>16707.78214285714</v>
      </c>
      <c r="CQ539">
        <v>38.68271428571428</v>
      </c>
      <c r="CR539">
        <v>39.12721428571428</v>
      </c>
      <c r="CS539">
        <v>38.71174999999999</v>
      </c>
      <c r="CT539">
        <v>38.66939285714285</v>
      </c>
      <c r="CU539">
        <v>38.99085714285714</v>
      </c>
      <c r="CV539">
        <v>1955.129285714286</v>
      </c>
      <c r="CW539">
        <v>39.89000000000001</v>
      </c>
      <c r="CX539">
        <v>0</v>
      </c>
      <c r="CY539">
        <v>1664382107.8</v>
      </c>
      <c r="CZ539">
        <v>0</v>
      </c>
      <c r="DA539">
        <v>0</v>
      </c>
      <c r="DB539" t="s">
        <v>356</v>
      </c>
      <c r="DC539">
        <v>1663859321.1</v>
      </c>
      <c r="DD539">
        <v>1663859315.6</v>
      </c>
      <c r="DE539">
        <v>0</v>
      </c>
      <c r="DF539">
        <v>0.196</v>
      </c>
      <c r="DG539">
        <v>-0.001</v>
      </c>
      <c r="DH539">
        <v>-5.941</v>
      </c>
      <c r="DI539">
        <v>-0.174</v>
      </c>
      <c r="DJ539">
        <v>1500</v>
      </c>
      <c r="DK539">
        <v>17</v>
      </c>
      <c r="DL539">
        <v>0.13</v>
      </c>
      <c r="DM539">
        <v>0.04</v>
      </c>
      <c r="DN539">
        <v>-50.2263375</v>
      </c>
      <c r="DO539">
        <v>-8.244491932457725</v>
      </c>
      <c r="DP539">
        <v>0.7958737442859577</v>
      </c>
      <c r="DQ539">
        <v>0</v>
      </c>
      <c r="DR539">
        <v>2.38657175</v>
      </c>
      <c r="DS539">
        <v>-0.1732888930581617</v>
      </c>
      <c r="DT539">
        <v>0.01883605742817483</v>
      </c>
      <c r="DU539">
        <v>0</v>
      </c>
      <c r="DV539">
        <v>0</v>
      </c>
      <c r="DW539">
        <v>2</v>
      </c>
      <c r="DX539" t="s">
        <v>357</v>
      </c>
      <c r="DY539">
        <v>2.98481</v>
      </c>
      <c r="DZ539">
        <v>2.71578</v>
      </c>
      <c r="EA539">
        <v>0.131763</v>
      </c>
      <c r="EB539">
        <v>0.136931</v>
      </c>
      <c r="EC539">
        <v>0.0901425</v>
      </c>
      <c r="ED539">
        <v>0.08000980000000001</v>
      </c>
      <c r="EE539">
        <v>27566</v>
      </c>
      <c r="EF539">
        <v>27540</v>
      </c>
      <c r="EG539">
        <v>29499</v>
      </c>
      <c r="EH539">
        <v>29504</v>
      </c>
      <c r="EI539">
        <v>35576.4</v>
      </c>
      <c r="EJ539">
        <v>36090.1</v>
      </c>
      <c r="EK539">
        <v>41571.4</v>
      </c>
      <c r="EL539">
        <v>42041.5</v>
      </c>
      <c r="EM539">
        <v>1.98528</v>
      </c>
      <c r="EN539">
        <v>1.94223</v>
      </c>
      <c r="EO539">
        <v>0.142671</v>
      </c>
      <c r="EP539">
        <v>0</v>
      </c>
      <c r="EQ539">
        <v>22.6477</v>
      </c>
      <c r="ER539">
        <v>999.9</v>
      </c>
      <c r="ES539">
        <v>43.2</v>
      </c>
      <c r="ET539">
        <v>28.5</v>
      </c>
      <c r="EU539">
        <v>18.4637</v>
      </c>
      <c r="EV539">
        <v>62.7935</v>
      </c>
      <c r="EW539">
        <v>33.1971</v>
      </c>
      <c r="EX539">
        <v>1</v>
      </c>
      <c r="EY539">
        <v>-0.175803</v>
      </c>
      <c r="EZ539">
        <v>1.49389</v>
      </c>
      <c r="FA539">
        <v>20.3803</v>
      </c>
      <c r="FB539">
        <v>5.21849</v>
      </c>
      <c r="FC539">
        <v>12.0099</v>
      </c>
      <c r="FD539">
        <v>4.9898</v>
      </c>
      <c r="FE539">
        <v>3.2886</v>
      </c>
      <c r="FF539">
        <v>9999</v>
      </c>
      <c r="FG539">
        <v>9999</v>
      </c>
      <c r="FH539">
        <v>9999</v>
      </c>
      <c r="FI539">
        <v>268.4</v>
      </c>
      <c r="FJ539">
        <v>1.86703</v>
      </c>
      <c r="FK539">
        <v>1.86609</v>
      </c>
      <c r="FL539">
        <v>1.86554</v>
      </c>
      <c r="FM539">
        <v>1.86549</v>
      </c>
      <c r="FN539">
        <v>1.86735</v>
      </c>
      <c r="FO539">
        <v>1.86981</v>
      </c>
      <c r="FP539">
        <v>1.86846</v>
      </c>
      <c r="FQ539">
        <v>1.86996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-3.923</v>
      </c>
      <c r="GF539">
        <v>-0.1359</v>
      </c>
      <c r="GG539">
        <v>-1.924539205026614</v>
      </c>
      <c r="GH539">
        <v>-0.003472570976848066</v>
      </c>
      <c r="GI539">
        <v>7.724417303660118E-07</v>
      </c>
      <c r="GJ539">
        <v>-2.052396271755168E-10</v>
      </c>
      <c r="GK539">
        <v>-0.1837585470287317</v>
      </c>
      <c r="GL539">
        <v>-0.01104087791735834</v>
      </c>
      <c r="GM539">
        <v>0.001110027317673367</v>
      </c>
      <c r="GN539">
        <v>-2.007286811265012E-05</v>
      </c>
      <c r="GO539">
        <v>4</v>
      </c>
      <c r="GP539">
        <v>2317</v>
      </c>
      <c r="GQ539">
        <v>1</v>
      </c>
      <c r="GR539">
        <v>22</v>
      </c>
      <c r="GS539">
        <v>8713</v>
      </c>
      <c r="GT539">
        <v>8713.1</v>
      </c>
      <c r="GU539">
        <v>1.58813</v>
      </c>
      <c r="GV539">
        <v>2.20825</v>
      </c>
      <c r="GW539">
        <v>1.39648</v>
      </c>
      <c r="GX539">
        <v>2.33521</v>
      </c>
      <c r="GY539">
        <v>1.49536</v>
      </c>
      <c r="GZ539">
        <v>2.45117</v>
      </c>
      <c r="HA539">
        <v>32.6869</v>
      </c>
      <c r="HB539">
        <v>15.7694</v>
      </c>
      <c r="HC539">
        <v>18</v>
      </c>
      <c r="HD539">
        <v>525.84</v>
      </c>
      <c r="HE539">
        <v>454.274</v>
      </c>
      <c r="HF539">
        <v>20.7649</v>
      </c>
      <c r="HG539">
        <v>25.2235</v>
      </c>
      <c r="HH539">
        <v>29.9999</v>
      </c>
      <c r="HI539">
        <v>25.2557</v>
      </c>
      <c r="HJ539">
        <v>25.2087</v>
      </c>
      <c r="HK539">
        <v>31.8327</v>
      </c>
      <c r="HL539">
        <v>16.9752</v>
      </c>
      <c r="HM539">
        <v>36.7465</v>
      </c>
      <c r="HN539">
        <v>20.7484</v>
      </c>
      <c r="HO539">
        <v>721.702</v>
      </c>
      <c r="HP539">
        <v>15.9501</v>
      </c>
      <c r="HQ539">
        <v>100.905</v>
      </c>
      <c r="HR539">
        <v>100.972</v>
      </c>
    </row>
    <row r="540" spans="1:226">
      <c r="A540">
        <v>524</v>
      </c>
      <c r="B540">
        <v>1664382109.1</v>
      </c>
      <c r="C540">
        <v>5904.099999904633</v>
      </c>
      <c r="D540" t="s">
        <v>1415</v>
      </c>
      <c r="E540" t="s">
        <v>1416</v>
      </c>
      <c r="F540">
        <v>5</v>
      </c>
      <c r="G540" t="s">
        <v>1330</v>
      </c>
      <c r="H540" t="s">
        <v>354</v>
      </c>
      <c r="I540">
        <v>1664382101.6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720.1512652064862</v>
      </c>
      <c r="AK540">
        <v>677.3604121212123</v>
      </c>
      <c r="AL540">
        <v>3.371667166512191</v>
      </c>
      <c r="AM540">
        <v>64.69383980156519</v>
      </c>
      <c r="AN540">
        <f>(AP540 - AO540 + BO540*1E3/(8.314*(BQ540+273.15)) * AR540/BN540 * AQ540) * BN540/(100*BB540) * 1000/(1000 - AP540)</f>
        <v>0</v>
      </c>
      <c r="AO540">
        <v>15.93062767091222</v>
      </c>
      <c r="AP540">
        <v>18.29973636363637</v>
      </c>
      <c r="AQ540">
        <v>1.367285179943938E-05</v>
      </c>
      <c r="AR540">
        <v>103.9322529411866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1664382101.6</v>
      </c>
      <c r="BH540">
        <v>642.0339259259259</v>
      </c>
      <c r="BI540">
        <v>693.3043703703703</v>
      </c>
      <c r="BJ540">
        <v>18.29308888888889</v>
      </c>
      <c r="BK540">
        <v>15.92548148148148</v>
      </c>
      <c r="BL540">
        <v>645.9342962962962</v>
      </c>
      <c r="BM540">
        <v>18.42895925925926</v>
      </c>
      <c r="BN540">
        <v>500.0683703703704</v>
      </c>
      <c r="BO540">
        <v>91.41073333333333</v>
      </c>
      <c r="BP540">
        <v>0.09998936296296296</v>
      </c>
      <c r="BQ540">
        <v>24.29014814814815</v>
      </c>
      <c r="BR540">
        <v>24.9977037037037</v>
      </c>
      <c r="BS540">
        <v>999.9000000000001</v>
      </c>
      <c r="BT540">
        <v>0</v>
      </c>
      <c r="BU540">
        <v>0</v>
      </c>
      <c r="BV540">
        <v>9999.995555555555</v>
      </c>
      <c r="BW540">
        <v>0</v>
      </c>
      <c r="BX540">
        <v>8.359102592592592</v>
      </c>
      <c r="BY540">
        <v>-51.27054814814814</v>
      </c>
      <c r="BZ540">
        <v>653.9975925925927</v>
      </c>
      <c r="CA540">
        <v>704.5244814814815</v>
      </c>
      <c r="CB540">
        <v>2.36761962962963</v>
      </c>
      <c r="CC540">
        <v>693.3043703703703</v>
      </c>
      <c r="CD540">
        <v>15.92548148148148</v>
      </c>
      <c r="CE540">
        <v>1.672183703703704</v>
      </c>
      <c r="CF540">
        <v>1.455758888888889</v>
      </c>
      <c r="CG540">
        <v>14.6406</v>
      </c>
      <c r="CH540">
        <v>12.51123703703704</v>
      </c>
      <c r="CI540">
        <v>2000.02962962963</v>
      </c>
      <c r="CJ540">
        <v>0.9800053333333333</v>
      </c>
      <c r="CK540">
        <v>0.01999456666666666</v>
      </c>
      <c r="CL540">
        <v>0</v>
      </c>
      <c r="CM540">
        <v>773.7765555555557</v>
      </c>
      <c r="CN540">
        <v>5.00097</v>
      </c>
      <c r="CO540">
        <v>15411.84444444444</v>
      </c>
      <c r="CP540">
        <v>16707.85555555556</v>
      </c>
      <c r="CQ540">
        <v>38.65255555555555</v>
      </c>
      <c r="CR540">
        <v>39.11566666666667</v>
      </c>
      <c r="CS540">
        <v>38.67096296296296</v>
      </c>
      <c r="CT540">
        <v>38.64107407407408</v>
      </c>
      <c r="CU540">
        <v>38.96033333333333</v>
      </c>
      <c r="CV540">
        <v>1955.138148148148</v>
      </c>
      <c r="CW540">
        <v>39.89074074074075</v>
      </c>
      <c r="CX540">
        <v>0</v>
      </c>
      <c r="CY540">
        <v>1664382113.2</v>
      </c>
      <c r="CZ540">
        <v>0</v>
      </c>
      <c r="DA540">
        <v>0</v>
      </c>
      <c r="DB540" t="s">
        <v>356</v>
      </c>
      <c r="DC540">
        <v>1663859321.1</v>
      </c>
      <c r="DD540">
        <v>1663859315.6</v>
      </c>
      <c r="DE540">
        <v>0</v>
      </c>
      <c r="DF540">
        <v>0.196</v>
      </c>
      <c r="DG540">
        <v>-0.001</v>
      </c>
      <c r="DH540">
        <v>-5.941</v>
      </c>
      <c r="DI540">
        <v>-0.174</v>
      </c>
      <c r="DJ540">
        <v>1500</v>
      </c>
      <c r="DK540">
        <v>17</v>
      </c>
      <c r="DL540">
        <v>0.13</v>
      </c>
      <c r="DM540">
        <v>0.04</v>
      </c>
      <c r="DN540">
        <v>-50.886655</v>
      </c>
      <c r="DO540">
        <v>-7.304735459662186</v>
      </c>
      <c r="DP540">
        <v>0.7050814190396734</v>
      </c>
      <c r="DQ540">
        <v>0</v>
      </c>
      <c r="DR540">
        <v>2.37777575</v>
      </c>
      <c r="DS540">
        <v>-0.1314703564727988</v>
      </c>
      <c r="DT540">
        <v>0.01644612627452131</v>
      </c>
      <c r="DU540">
        <v>0</v>
      </c>
      <c r="DV540">
        <v>0</v>
      </c>
      <c r="DW540">
        <v>2</v>
      </c>
      <c r="DX540" t="s">
        <v>357</v>
      </c>
      <c r="DY540">
        <v>2.98479</v>
      </c>
      <c r="DZ540">
        <v>2.71536</v>
      </c>
      <c r="EA540">
        <v>0.134044</v>
      </c>
      <c r="EB540">
        <v>0.13915</v>
      </c>
      <c r="EC540">
        <v>0.09014079999999999</v>
      </c>
      <c r="ED540">
        <v>0.08001809999999999</v>
      </c>
      <c r="EE540">
        <v>27493.8</v>
      </c>
      <c r="EF540">
        <v>27469.2</v>
      </c>
      <c r="EG540">
        <v>29499.3</v>
      </c>
      <c r="EH540">
        <v>29503.9</v>
      </c>
      <c r="EI540">
        <v>35577.1</v>
      </c>
      <c r="EJ540">
        <v>36089.9</v>
      </c>
      <c r="EK540">
        <v>41572</v>
      </c>
      <c r="EL540">
        <v>42041.7</v>
      </c>
      <c r="EM540">
        <v>1.98528</v>
      </c>
      <c r="EN540">
        <v>1.94217</v>
      </c>
      <c r="EO540">
        <v>0.143543</v>
      </c>
      <c r="EP540">
        <v>0</v>
      </c>
      <c r="EQ540">
        <v>22.6429</v>
      </c>
      <c r="ER540">
        <v>999.9</v>
      </c>
      <c r="ES540">
        <v>43.2</v>
      </c>
      <c r="ET540">
        <v>28.5</v>
      </c>
      <c r="EU540">
        <v>18.4639</v>
      </c>
      <c r="EV540">
        <v>62.9835</v>
      </c>
      <c r="EW540">
        <v>32.9527</v>
      </c>
      <c r="EX540">
        <v>1</v>
      </c>
      <c r="EY540">
        <v>-0.175412</v>
      </c>
      <c r="EZ540">
        <v>1.5371</v>
      </c>
      <c r="FA540">
        <v>20.3798</v>
      </c>
      <c r="FB540">
        <v>5.21879</v>
      </c>
      <c r="FC540">
        <v>12.0099</v>
      </c>
      <c r="FD540">
        <v>4.9898</v>
      </c>
      <c r="FE540">
        <v>3.28865</v>
      </c>
      <c r="FF540">
        <v>9999</v>
      </c>
      <c r="FG540">
        <v>9999</v>
      </c>
      <c r="FH540">
        <v>9999</v>
      </c>
      <c r="FI540">
        <v>268.4</v>
      </c>
      <c r="FJ540">
        <v>1.86701</v>
      </c>
      <c r="FK540">
        <v>1.86612</v>
      </c>
      <c r="FL540">
        <v>1.86554</v>
      </c>
      <c r="FM540">
        <v>1.86549</v>
      </c>
      <c r="FN540">
        <v>1.86733</v>
      </c>
      <c r="FO540">
        <v>1.86981</v>
      </c>
      <c r="FP540">
        <v>1.86845</v>
      </c>
      <c r="FQ540">
        <v>1.86996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-3.967</v>
      </c>
      <c r="GF540">
        <v>-0.1358</v>
      </c>
      <c r="GG540">
        <v>-1.924539205026614</v>
      </c>
      <c r="GH540">
        <v>-0.003472570976848066</v>
      </c>
      <c r="GI540">
        <v>7.724417303660118E-07</v>
      </c>
      <c r="GJ540">
        <v>-2.052396271755168E-10</v>
      </c>
      <c r="GK540">
        <v>-0.1837585470287317</v>
      </c>
      <c r="GL540">
        <v>-0.01104087791735834</v>
      </c>
      <c r="GM540">
        <v>0.001110027317673367</v>
      </c>
      <c r="GN540">
        <v>-2.007286811265012E-05</v>
      </c>
      <c r="GO540">
        <v>4</v>
      </c>
      <c r="GP540">
        <v>2317</v>
      </c>
      <c r="GQ540">
        <v>1</v>
      </c>
      <c r="GR540">
        <v>22</v>
      </c>
      <c r="GS540">
        <v>8713.1</v>
      </c>
      <c r="GT540">
        <v>8713.200000000001</v>
      </c>
      <c r="GU540">
        <v>1.61621</v>
      </c>
      <c r="GV540">
        <v>2.20825</v>
      </c>
      <c r="GW540">
        <v>1.39648</v>
      </c>
      <c r="GX540">
        <v>2.33398</v>
      </c>
      <c r="GY540">
        <v>1.49536</v>
      </c>
      <c r="GZ540">
        <v>2.46704</v>
      </c>
      <c r="HA540">
        <v>32.6648</v>
      </c>
      <c r="HB540">
        <v>15.7694</v>
      </c>
      <c r="HC540">
        <v>18</v>
      </c>
      <c r="HD540">
        <v>525.829</v>
      </c>
      <c r="HE540">
        <v>454.23</v>
      </c>
      <c r="HF540">
        <v>20.7612</v>
      </c>
      <c r="HG540">
        <v>25.2215</v>
      </c>
      <c r="HH540">
        <v>30.0002</v>
      </c>
      <c r="HI540">
        <v>25.2545</v>
      </c>
      <c r="HJ540">
        <v>25.207</v>
      </c>
      <c r="HK540">
        <v>32.4557</v>
      </c>
      <c r="HL540">
        <v>16.9752</v>
      </c>
      <c r="HM540">
        <v>36.7465</v>
      </c>
      <c r="HN540">
        <v>20.7507</v>
      </c>
      <c r="HO540">
        <v>741.752</v>
      </c>
      <c r="HP540">
        <v>15.9642</v>
      </c>
      <c r="HQ540">
        <v>100.906</v>
      </c>
      <c r="HR540">
        <v>100.972</v>
      </c>
    </row>
    <row r="541" spans="1:226">
      <c r="A541">
        <v>525</v>
      </c>
      <c r="B541">
        <v>1664382114.1</v>
      </c>
      <c r="C541">
        <v>5909.099999904633</v>
      </c>
      <c r="D541" t="s">
        <v>1417</v>
      </c>
      <c r="E541" t="s">
        <v>1418</v>
      </c>
      <c r="F541">
        <v>5</v>
      </c>
      <c r="G541" t="s">
        <v>1330</v>
      </c>
      <c r="H541" t="s">
        <v>354</v>
      </c>
      <c r="I541">
        <v>1664382106.314285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737.1670788744818</v>
      </c>
      <c r="AK541">
        <v>694.0842666666664</v>
      </c>
      <c r="AL541">
        <v>3.35325626268325</v>
      </c>
      <c r="AM541">
        <v>64.69383980156519</v>
      </c>
      <c r="AN541">
        <f>(AP541 - AO541 + BO541*1E3/(8.314*(BQ541+273.15)) * AR541/BN541 * AQ541) * BN541/(100*BB541) * 1000/(1000 - AP541)</f>
        <v>0</v>
      </c>
      <c r="AO541">
        <v>15.9321773358928</v>
      </c>
      <c r="AP541">
        <v>18.2912806060606</v>
      </c>
      <c r="AQ541">
        <v>-8.248701118513203E-05</v>
      </c>
      <c r="AR541">
        <v>103.9322529411866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1664382106.314285</v>
      </c>
      <c r="BH541">
        <v>657.4337857142857</v>
      </c>
      <c r="BI541">
        <v>709.1637857142858</v>
      </c>
      <c r="BJ541">
        <v>18.29699642857143</v>
      </c>
      <c r="BK541">
        <v>15.93175714285714</v>
      </c>
      <c r="BL541">
        <v>661.3763571428572</v>
      </c>
      <c r="BM541">
        <v>18.43282857142857</v>
      </c>
      <c r="BN541">
        <v>500.06375</v>
      </c>
      <c r="BO541">
        <v>91.41090357142858</v>
      </c>
      <c r="BP541">
        <v>0.09999372857142856</v>
      </c>
      <c r="BQ541">
        <v>24.289025</v>
      </c>
      <c r="BR541">
        <v>24.99948214285715</v>
      </c>
      <c r="BS541">
        <v>999.9000000000002</v>
      </c>
      <c r="BT541">
        <v>0</v>
      </c>
      <c r="BU541">
        <v>0</v>
      </c>
      <c r="BV541">
        <v>9997.630357142858</v>
      </c>
      <c r="BW541">
        <v>0</v>
      </c>
      <c r="BX541">
        <v>8.551926785714285</v>
      </c>
      <c r="BY541">
        <v>-51.73012857142856</v>
      </c>
      <c r="BZ541">
        <v>669.6869642857143</v>
      </c>
      <c r="CA541">
        <v>720.6450714285714</v>
      </c>
      <c r="CB541">
        <v>2.365245357142857</v>
      </c>
      <c r="CC541">
        <v>709.1637857142858</v>
      </c>
      <c r="CD541">
        <v>15.93175714285714</v>
      </c>
      <c r="CE541">
        <v>1.672543928571429</v>
      </c>
      <c r="CF541">
        <v>1.456335</v>
      </c>
      <c r="CG541">
        <v>14.64393214285714</v>
      </c>
      <c r="CH541">
        <v>12.51727857142857</v>
      </c>
      <c r="CI541">
        <v>2000.036785714286</v>
      </c>
      <c r="CJ541">
        <v>0.9800048571428572</v>
      </c>
      <c r="CK541">
        <v>0.01999504285714285</v>
      </c>
      <c r="CL541">
        <v>0</v>
      </c>
      <c r="CM541">
        <v>774.2399642857142</v>
      </c>
      <c r="CN541">
        <v>5.00097</v>
      </c>
      <c r="CO541">
        <v>15421.125</v>
      </c>
      <c r="CP541">
        <v>16707.90714285714</v>
      </c>
      <c r="CQ541">
        <v>38.62485714285714</v>
      </c>
      <c r="CR541">
        <v>39.09575</v>
      </c>
      <c r="CS541">
        <v>38.64935714285714</v>
      </c>
      <c r="CT541">
        <v>38.62049999999999</v>
      </c>
      <c r="CU541">
        <v>38.9415</v>
      </c>
      <c r="CV541">
        <v>1955.144285714286</v>
      </c>
      <c r="CW541">
        <v>39.89178571428572</v>
      </c>
      <c r="CX541">
        <v>0</v>
      </c>
      <c r="CY541">
        <v>1664382118</v>
      </c>
      <c r="CZ541">
        <v>0</v>
      </c>
      <c r="DA541">
        <v>0</v>
      </c>
      <c r="DB541" t="s">
        <v>356</v>
      </c>
      <c r="DC541">
        <v>1663859321.1</v>
      </c>
      <c r="DD541">
        <v>1663859315.6</v>
      </c>
      <c r="DE541">
        <v>0</v>
      </c>
      <c r="DF541">
        <v>0.196</v>
      </c>
      <c r="DG541">
        <v>-0.001</v>
      </c>
      <c r="DH541">
        <v>-5.941</v>
      </c>
      <c r="DI541">
        <v>-0.174</v>
      </c>
      <c r="DJ541">
        <v>1500</v>
      </c>
      <c r="DK541">
        <v>17</v>
      </c>
      <c r="DL541">
        <v>0.13</v>
      </c>
      <c r="DM541">
        <v>0.04</v>
      </c>
      <c r="DN541">
        <v>-51.40997</v>
      </c>
      <c r="DO541">
        <v>-6.073143714821677</v>
      </c>
      <c r="DP541">
        <v>0.5954347504974836</v>
      </c>
      <c r="DQ541">
        <v>0</v>
      </c>
      <c r="DR541">
        <v>2.3672595</v>
      </c>
      <c r="DS541">
        <v>-0.0313832645403446</v>
      </c>
      <c r="DT541">
        <v>0.006070754462997152</v>
      </c>
      <c r="DU541">
        <v>1</v>
      </c>
      <c r="DV541">
        <v>1</v>
      </c>
      <c r="DW541">
        <v>2</v>
      </c>
      <c r="DX541" t="s">
        <v>425</v>
      </c>
      <c r="DY541">
        <v>2.98477</v>
      </c>
      <c r="DZ541">
        <v>2.71558</v>
      </c>
      <c r="EA541">
        <v>0.136298</v>
      </c>
      <c r="EB541">
        <v>0.141331</v>
      </c>
      <c r="EC541">
        <v>0.0901156</v>
      </c>
      <c r="ED541">
        <v>0.08009570000000001</v>
      </c>
      <c r="EE541">
        <v>27422.3</v>
      </c>
      <c r="EF541">
        <v>27399.6</v>
      </c>
      <c r="EG541">
        <v>29499.3</v>
      </c>
      <c r="EH541">
        <v>29503.9</v>
      </c>
      <c r="EI541">
        <v>35578</v>
      </c>
      <c r="EJ541">
        <v>36087</v>
      </c>
      <c r="EK541">
        <v>41571.8</v>
      </c>
      <c r="EL541">
        <v>42041.9</v>
      </c>
      <c r="EM541">
        <v>1.98538</v>
      </c>
      <c r="EN541">
        <v>1.94225</v>
      </c>
      <c r="EO541">
        <v>0.143699</v>
      </c>
      <c r="EP541">
        <v>0</v>
      </c>
      <c r="EQ541">
        <v>22.6391</v>
      </c>
      <c r="ER541">
        <v>999.9</v>
      </c>
      <c r="ES541">
        <v>43.2</v>
      </c>
      <c r="ET541">
        <v>28.5</v>
      </c>
      <c r="EU541">
        <v>18.4642</v>
      </c>
      <c r="EV541">
        <v>62.8435</v>
      </c>
      <c r="EW541">
        <v>33.0649</v>
      </c>
      <c r="EX541">
        <v>1</v>
      </c>
      <c r="EY541">
        <v>-0.175462</v>
      </c>
      <c r="EZ541">
        <v>1.56381</v>
      </c>
      <c r="FA541">
        <v>20.3795</v>
      </c>
      <c r="FB541">
        <v>5.21714</v>
      </c>
      <c r="FC541">
        <v>12.0099</v>
      </c>
      <c r="FD541">
        <v>4.9894</v>
      </c>
      <c r="FE541">
        <v>3.2885</v>
      </c>
      <c r="FF541">
        <v>9999</v>
      </c>
      <c r="FG541">
        <v>9999</v>
      </c>
      <c r="FH541">
        <v>9999</v>
      </c>
      <c r="FI541">
        <v>268.4</v>
      </c>
      <c r="FJ541">
        <v>1.86702</v>
      </c>
      <c r="FK541">
        <v>1.86609</v>
      </c>
      <c r="FL541">
        <v>1.86554</v>
      </c>
      <c r="FM541">
        <v>1.86551</v>
      </c>
      <c r="FN541">
        <v>1.86734</v>
      </c>
      <c r="FO541">
        <v>1.86981</v>
      </c>
      <c r="FP541">
        <v>1.86844</v>
      </c>
      <c r="FQ541">
        <v>1.86996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-4.012</v>
      </c>
      <c r="GF541">
        <v>-0.1359</v>
      </c>
      <c r="GG541">
        <v>-1.924539205026614</v>
      </c>
      <c r="GH541">
        <v>-0.003472570976848066</v>
      </c>
      <c r="GI541">
        <v>7.724417303660118E-07</v>
      </c>
      <c r="GJ541">
        <v>-2.052396271755168E-10</v>
      </c>
      <c r="GK541">
        <v>-0.1837585470287317</v>
      </c>
      <c r="GL541">
        <v>-0.01104087791735834</v>
      </c>
      <c r="GM541">
        <v>0.001110027317673367</v>
      </c>
      <c r="GN541">
        <v>-2.007286811265012E-05</v>
      </c>
      <c r="GO541">
        <v>4</v>
      </c>
      <c r="GP541">
        <v>2317</v>
      </c>
      <c r="GQ541">
        <v>1</v>
      </c>
      <c r="GR541">
        <v>22</v>
      </c>
      <c r="GS541">
        <v>8713.200000000001</v>
      </c>
      <c r="GT541">
        <v>8713.299999999999</v>
      </c>
      <c r="GU541">
        <v>1.64795</v>
      </c>
      <c r="GV541">
        <v>2.21069</v>
      </c>
      <c r="GW541">
        <v>1.39648</v>
      </c>
      <c r="GX541">
        <v>2.33276</v>
      </c>
      <c r="GY541">
        <v>1.49536</v>
      </c>
      <c r="GZ541">
        <v>2.44263</v>
      </c>
      <c r="HA541">
        <v>32.6648</v>
      </c>
      <c r="HB541">
        <v>15.7694</v>
      </c>
      <c r="HC541">
        <v>18</v>
      </c>
      <c r="HD541">
        <v>525.886</v>
      </c>
      <c r="HE541">
        <v>454.272</v>
      </c>
      <c r="HF541">
        <v>20.7565</v>
      </c>
      <c r="HG541">
        <v>25.2215</v>
      </c>
      <c r="HH541">
        <v>30.0001</v>
      </c>
      <c r="HI541">
        <v>25.2536</v>
      </c>
      <c r="HJ541">
        <v>25.2065</v>
      </c>
      <c r="HK541">
        <v>33.0209</v>
      </c>
      <c r="HL541">
        <v>16.9752</v>
      </c>
      <c r="HM541">
        <v>37.1237</v>
      </c>
      <c r="HN541">
        <v>20.7457</v>
      </c>
      <c r="HO541">
        <v>755.127</v>
      </c>
      <c r="HP541">
        <v>15.9833</v>
      </c>
      <c r="HQ541">
        <v>100.906</v>
      </c>
      <c r="HR541">
        <v>100.972</v>
      </c>
    </row>
    <row r="542" spans="1:226">
      <c r="A542">
        <v>526</v>
      </c>
      <c r="B542">
        <v>1664382119.1</v>
      </c>
      <c r="C542">
        <v>5914.099999904633</v>
      </c>
      <c r="D542" t="s">
        <v>1419</v>
      </c>
      <c r="E542" t="s">
        <v>1420</v>
      </c>
      <c r="F542">
        <v>5</v>
      </c>
      <c r="G542" t="s">
        <v>1330</v>
      </c>
      <c r="H542" t="s">
        <v>354</v>
      </c>
      <c r="I542">
        <v>1664382111.6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754.1877700627424</v>
      </c>
      <c r="AK542">
        <v>710.9717818181817</v>
      </c>
      <c r="AL542">
        <v>3.386208516859397</v>
      </c>
      <c r="AM542">
        <v>64.69383980156519</v>
      </c>
      <c r="AN542">
        <f>(AP542 - AO542 + BO542*1E3/(8.314*(BQ542+273.15)) * AR542/BN542 * AQ542) * BN542/(100*BB542) * 1000/(1000 - AP542)</f>
        <v>0</v>
      </c>
      <c r="AO542">
        <v>15.9885589007638</v>
      </c>
      <c r="AP542">
        <v>18.29742303030303</v>
      </c>
      <c r="AQ542">
        <v>6.330992793584408E-05</v>
      </c>
      <c r="AR542">
        <v>103.9322529411866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1664382111.6</v>
      </c>
      <c r="BH542">
        <v>674.8128518518519</v>
      </c>
      <c r="BI542">
        <v>726.901925925926</v>
      </c>
      <c r="BJ542">
        <v>18.29594814814815</v>
      </c>
      <c r="BK542">
        <v>15.95057037037037</v>
      </c>
      <c r="BL542">
        <v>678.8028888888889</v>
      </c>
      <c r="BM542">
        <v>18.43178148148148</v>
      </c>
      <c r="BN542">
        <v>500.0630740740741</v>
      </c>
      <c r="BO542">
        <v>91.41107407407407</v>
      </c>
      <c r="BP542">
        <v>0.1000163222222222</v>
      </c>
      <c r="BQ542">
        <v>24.28582592592593</v>
      </c>
      <c r="BR542">
        <v>25.00034074074074</v>
      </c>
      <c r="BS542">
        <v>999.9000000000001</v>
      </c>
      <c r="BT542">
        <v>0</v>
      </c>
      <c r="BU542">
        <v>0</v>
      </c>
      <c r="BV542">
        <v>9997.845925925927</v>
      </c>
      <c r="BW542">
        <v>0</v>
      </c>
      <c r="BX542">
        <v>8.412446666666666</v>
      </c>
      <c r="BY542">
        <v>-52.08907407407407</v>
      </c>
      <c r="BZ542">
        <v>687.3891851851853</v>
      </c>
      <c r="CA542">
        <v>738.6848148148149</v>
      </c>
      <c r="CB542">
        <v>2.345374444444445</v>
      </c>
      <c r="CC542">
        <v>726.901925925926</v>
      </c>
      <c r="CD542">
        <v>15.95057037037037</v>
      </c>
      <c r="CE542">
        <v>1.672451481481481</v>
      </c>
      <c r="CF542">
        <v>1.458058148148148</v>
      </c>
      <c r="CG542">
        <v>14.64307037037037</v>
      </c>
      <c r="CH542">
        <v>12.53528148148148</v>
      </c>
      <c r="CI542">
        <v>2000.063703703704</v>
      </c>
      <c r="CJ542">
        <v>0.9800048888888889</v>
      </c>
      <c r="CK542">
        <v>0.01999501111111111</v>
      </c>
      <c r="CL542">
        <v>0</v>
      </c>
      <c r="CM542">
        <v>774.7278518518519</v>
      </c>
      <c r="CN542">
        <v>5.00097</v>
      </c>
      <c r="CO542">
        <v>15430.37037037037</v>
      </c>
      <c r="CP542">
        <v>16708.14074074074</v>
      </c>
      <c r="CQ542">
        <v>38.59466666666666</v>
      </c>
      <c r="CR542">
        <v>39.06907407407407</v>
      </c>
      <c r="CS542">
        <v>38.62262962962963</v>
      </c>
      <c r="CT542">
        <v>38.60633333333334</v>
      </c>
      <c r="CU542">
        <v>38.92092592592593</v>
      </c>
      <c r="CV542">
        <v>1955.171111111111</v>
      </c>
      <c r="CW542">
        <v>39.8925925925926</v>
      </c>
      <c r="CX542">
        <v>0</v>
      </c>
      <c r="CY542">
        <v>1664382122.8</v>
      </c>
      <c r="CZ542">
        <v>0</v>
      </c>
      <c r="DA542">
        <v>0</v>
      </c>
      <c r="DB542" t="s">
        <v>356</v>
      </c>
      <c r="DC542">
        <v>1663859321.1</v>
      </c>
      <c r="DD542">
        <v>1663859315.6</v>
      </c>
      <c r="DE542">
        <v>0</v>
      </c>
      <c r="DF542">
        <v>0.196</v>
      </c>
      <c r="DG542">
        <v>-0.001</v>
      </c>
      <c r="DH542">
        <v>-5.941</v>
      </c>
      <c r="DI542">
        <v>-0.174</v>
      </c>
      <c r="DJ542">
        <v>1500</v>
      </c>
      <c r="DK542">
        <v>17</v>
      </c>
      <c r="DL542">
        <v>0.13</v>
      </c>
      <c r="DM542">
        <v>0.04</v>
      </c>
      <c r="DN542">
        <v>-51.85826829268294</v>
      </c>
      <c r="DO542">
        <v>-4.084310801393717</v>
      </c>
      <c r="DP542">
        <v>0.4146403863232038</v>
      </c>
      <c r="DQ542">
        <v>0</v>
      </c>
      <c r="DR542">
        <v>2.351945365853659</v>
      </c>
      <c r="DS542">
        <v>-0.2021452264808357</v>
      </c>
      <c r="DT542">
        <v>0.02508263563168764</v>
      </c>
      <c r="DU542">
        <v>0</v>
      </c>
      <c r="DV542">
        <v>0</v>
      </c>
      <c r="DW542">
        <v>2</v>
      </c>
      <c r="DX542" t="s">
        <v>357</v>
      </c>
      <c r="DY542">
        <v>2.98495</v>
      </c>
      <c r="DZ542">
        <v>2.71575</v>
      </c>
      <c r="EA542">
        <v>0.138542</v>
      </c>
      <c r="EB542">
        <v>0.143512</v>
      </c>
      <c r="EC542">
        <v>0.09014320000000001</v>
      </c>
      <c r="ED542">
        <v>0.0802681</v>
      </c>
      <c r="EE542">
        <v>27351.5</v>
      </c>
      <c r="EF542">
        <v>27329.9</v>
      </c>
      <c r="EG542">
        <v>29499.7</v>
      </c>
      <c r="EH542">
        <v>29503.8</v>
      </c>
      <c r="EI542">
        <v>35577.2</v>
      </c>
      <c r="EJ542">
        <v>36080.1</v>
      </c>
      <c r="EK542">
        <v>41572.1</v>
      </c>
      <c r="EL542">
        <v>42041.8</v>
      </c>
      <c r="EM542">
        <v>1.98542</v>
      </c>
      <c r="EN542">
        <v>1.94223</v>
      </c>
      <c r="EO542">
        <v>0.143468</v>
      </c>
      <c r="EP542">
        <v>0</v>
      </c>
      <c r="EQ542">
        <v>22.6345</v>
      </c>
      <c r="ER542">
        <v>999.9</v>
      </c>
      <c r="ES542">
        <v>43.3</v>
      </c>
      <c r="ET542">
        <v>28.5</v>
      </c>
      <c r="EU542">
        <v>18.5059</v>
      </c>
      <c r="EV542">
        <v>63.1235</v>
      </c>
      <c r="EW542">
        <v>33.1811</v>
      </c>
      <c r="EX542">
        <v>1</v>
      </c>
      <c r="EY542">
        <v>-0.175432</v>
      </c>
      <c r="EZ542">
        <v>1.56841</v>
      </c>
      <c r="FA542">
        <v>20.3793</v>
      </c>
      <c r="FB542">
        <v>5.21774</v>
      </c>
      <c r="FC542">
        <v>12.0099</v>
      </c>
      <c r="FD542">
        <v>4.98955</v>
      </c>
      <c r="FE542">
        <v>3.2885</v>
      </c>
      <c r="FF542">
        <v>9999</v>
      </c>
      <c r="FG542">
        <v>9999</v>
      </c>
      <c r="FH542">
        <v>9999</v>
      </c>
      <c r="FI542">
        <v>268.4</v>
      </c>
      <c r="FJ542">
        <v>1.86702</v>
      </c>
      <c r="FK542">
        <v>1.86611</v>
      </c>
      <c r="FL542">
        <v>1.86553</v>
      </c>
      <c r="FM542">
        <v>1.86549</v>
      </c>
      <c r="FN542">
        <v>1.86735</v>
      </c>
      <c r="FO542">
        <v>1.86981</v>
      </c>
      <c r="FP542">
        <v>1.86844</v>
      </c>
      <c r="FQ542">
        <v>1.86996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-4.057</v>
      </c>
      <c r="GF542">
        <v>-0.1358</v>
      </c>
      <c r="GG542">
        <v>-1.924539205026614</v>
      </c>
      <c r="GH542">
        <v>-0.003472570976848066</v>
      </c>
      <c r="GI542">
        <v>7.724417303660118E-07</v>
      </c>
      <c r="GJ542">
        <v>-2.052396271755168E-10</v>
      </c>
      <c r="GK542">
        <v>-0.1837585470287317</v>
      </c>
      <c r="GL542">
        <v>-0.01104087791735834</v>
      </c>
      <c r="GM542">
        <v>0.001110027317673367</v>
      </c>
      <c r="GN542">
        <v>-2.007286811265012E-05</v>
      </c>
      <c r="GO542">
        <v>4</v>
      </c>
      <c r="GP542">
        <v>2317</v>
      </c>
      <c r="GQ542">
        <v>1</v>
      </c>
      <c r="GR542">
        <v>22</v>
      </c>
      <c r="GS542">
        <v>8713.299999999999</v>
      </c>
      <c r="GT542">
        <v>8713.4</v>
      </c>
      <c r="GU542">
        <v>1.67603</v>
      </c>
      <c r="GV542">
        <v>2.21313</v>
      </c>
      <c r="GW542">
        <v>1.39648</v>
      </c>
      <c r="GX542">
        <v>2.33398</v>
      </c>
      <c r="GY542">
        <v>1.49536</v>
      </c>
      <c r="GZ542">
        <v>2.38647</v>
      </c>
      <c r="HA542">
        <v>32.6648</v>
      </c>
      <c r="HB542">
        <v>15.7606</v>
      </c>
      <c r="HC542">
        <v>18</v>
      </c>
      <c r="HD542">
        <v>525.919</v>
      </c>
      <c r="HE542">
        <v>454.257</v>
      </c>
      <c r="HF542">
        <v>20.7488</v>
      </c>
      <c r="HG542">
        <v>25.2198</v>
      </c>
      <c r="HH542">
        <v>30.0001</v>
      </c>
      <c r="HI542">
        <v>25.2536</v>
      </c>
      <c r="HJ542">
        <v>25.2065</v>
      </c>
      <c r="HK542">
        <v>33.6393</v>
      </c>
      <c r="HL542">
        <v>16.9752</v>
      </c>
      <c r="HM542">
        <v>37.1237</v>
      </c>
      <c r="HN542">
        <v>20.7454</v>
      </c>
      <c r="HO542">
        <v>775.207</v>
      </c>
      <c r="HP542">
        <v>15.9864</v>
      </c>
      <c r="HQ542">
        <v>100.907</v>
      </c>
      <c r="HR542">
        <v>100.972</v>
      </c>
    </row>
    <row r="543" spans="1:226">
      <c r="A543">
        <v>527</v>
      </c>
      <c r="B543">
        <v>1664382124.1</v>
      </c>
      <c r="C543">
        <v>5919.099999904633</v>
      </c>
      <c r="D543" t="s">
        <v>1421</v>
      </c>
      <c r="E543" t="s">
        <v>1422</v>
      </c>
      <c r="F543">
        <v>5</v>
      </c>
      <c r="G543" t="s">
        <v>1330</v>
      </c>
      <c r="H543" t="s">
        <v>354</v>
      </c>
      <c r="I543">
        <v>1664382116.314285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771.4116946678549</v>
      </c>
      <c r="AK543">
        <v>727.7609757575759</v>
      </c>
      <c r="AL543">
        <v>3.354342258013045</v>
      </c>
      <c r="AM543">
        <v>64.69383980156519</v>
      </c>
      <c r="AN543">
        <f>(AP543 - AO543 + BO543*1E3/(8.314*(BQ543+273.15)) * AR543/BN543 * AQ543) * BN543/(100*BB543) * 1000/(1000 - AP543)</f>
        <v>0</v>
      </c>
      <c r="AO543">
        <v>16.00372927072927</v>
      </c>
      <c r="AP543">
        <v>18.30689575757576</v>
      </c>
      <c r="AQ543">
        <v>5.681102497107117E-05</v>
      </c>
      <c r="AR543">
        <v>103.9322529411866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1664382116.314285</v>
      </c>
      <c r="BH543">
        <v>690.3726071428572</v>
      </c>
      <c r="BI543">
        <v>742.7401785714284</v>
      </c>
      <c r="BJ543">
        <v>18.29748214285715</v>
      </c>
      <c r="BK543">
        <v>15.97333928571429</v>
      </c>
      <c r="BL543">
        <v>694.4048214285714</v>
      </c>
      <c r="BM543">
        <v>18.4333</v>
      </c>
      <c r="BN543">
        <v>500.0583571428571</v>
      </c>
      <c r="BO543">
        <v>91.41055357142857</v>
      </c>
      <c r="BP543">
        <v>0.09996694285714283</v>
      </c>
      <c r="BQ543">
        <v>24.28325357142856</v>
      </c>
      <c r="BR543">
        <v>24.99727142857142</v>
      </c>
      <c r="BS543">
        <v>999.9000000000002</v>
      </c>
      <c r="BT543">
        <v>0</v>
      </c>
      <c r="BU543">
        <v>0</v>
      </c>
      <c r="BV543">
        <v>10003.63714285714</v>
      </c>
      <c r="BW543">
        <v>0</v>
      </c>
      <c r="BX543">
        <v>8.167056071428572</v>
      </c>
      <c r="BY543">
        <v>-52.36758571428572</v>
      </c>
      <c r="BZ543">
        <v>703.240107142857</v>
      </c>
      <c r="CA543">
        <v>754.7973214285713</v>
      </c>
      <c r="CB543">
        <v>2.324131071428571</v>
      </c>
      <c r="CC543">
        <v>742.7401785714284</v>
      </c>
      <c r="CD543">
        <v>15.97333928571429</v>
      </c>
      <c r="CE543">
        <v>1.672582142857143</v>
      </c>
      <c r="CF543">
        <v>1.460131785714286</v>
      </c>
      <c r="CG543">
        <v>14.644275</v>
      </c>
      <c r="CH543">
        <v>12.55692857142857</v>
      </c>
      <c r="CI543">
        <v>2000.036071428571</v>
      </c>
      <c r="CJ543">
        <v>0.9800047500000001</v>
      </c>
      <c r="CK543">
        <v>0.01999515</v>
      </c>
      <c r="CL543">
        <v>0</v>
      </c>
      <c r="CM543">
        <v>775.1517500000001</v>
      </c>
      <c r="CN543">
        <v>5.00097</v>
      </c>
      <c r="CO543">
        <v>15437.11428571428</v>
      </c>
      <c r="CP543">
        <v>16707.91785714286</v>
      </c>
      <c r="CQ543">
        <v>38.57549999999999</v>
      </c>
      <c r="CR543">
        <v>39.03764285714286</v>
      </c>
      <c r="CS543">
        <v>38.60025</v>
      </c>
      <c r="CT543">
        <v>38.58674999999999</v>
      </c>
      <c r="CU543">
        <v>38.90157142857142</v>
      </c>
      <c r="CV543">
        <v>1955.144285714286</v>
      </c>
      <c r="CW543">
        <v>39.89178571428572</v>
      </c>
      <c r="CX543">
        <v>0</v>
      </c>
      <c r="CY543">
        <v>1664382128.2</v>
      </c>
      <c r="CZ543">
        <v>0</v>
      </c>
      <c r="DA543">
        <v>0</v>
      </c>
      <c r="DB543" t="s">
        <v>356</v>
      </c>
      <c r="DC543">
        <v>1663859321.1</v>
      </c>
      <c r="DD543">
        <v>1663859315.6</v>
      </c>
      <c r="DE543">
        <v>0</v>
      </c>
      <c r="DF543">
        <v>0.196</v>
      </c>
      <c r="DG543">
        <v>-0.001</v>
      </c>
      <c r="DH543">
        <v>-5.941</v>
      </c>
      <c r="DI543">
        <v>-0.174</v>
      </c>
      <c r="DJ543">
        <v>1500</v>
      </c>
      <c r="DK543">
        <v>17</v>
      </c>
      <c r="DL543">
        <v>0.13</v>
      </c>
      <c r="DM543">
        <v>0.04</v>
      </c>
      <c r="DN543">
        <v>-52.14671951219512</v>
      </c>
      <c r="DO543">
        <v>-3.471054355400793</v>
      </c>
      <c r="DP543">
        <v>0.3461125505786442</v>
      </c>
      <c r="DQ543">
        <v>0</v>
      </c>
      <c r="DR543">
        <v>2.339147804878049</v>
      </c>
      <c r="DS543">
        <v>-0.2888289198606263</v>
      </c>
      <c r="DT543">
        <v>0.030855935706962</v>
      </c>
      <c r="DU543">
        <v>0</v>
      </c>
      <c r="DV543">
        <v>0</v>
      </c>
      <c r="DW543">
        <v>2</v>
      </c>
      <c r="DX543" t="s">
        <v>357</v>
      </c>
      <c r="DY543">
        <v>2.98486</v>
      </c>
      <c r="DZ543">
        <v>2.71576</v>
      </c>
      <c r="EA543">
        <v>0.14074</v>
      </c>
      <c r="EB543">
        <v>0.14566</v>
      </c>
      <c r="EC543">
        <v>0.090167</v>
      </c>
      <c r="ED543">
        <v>0.0802819</v>
      </c>
      <c r="EE543">
        <v>27281.4</v>
      </c>
      <c r="EF543">
        <v>27261.4</v>
      </c>
      <c r="EG543">
        <v>29499.3</v>
      </c>
      <c r="EH543">
        <v>29503.7</v>
      </c>
      <c r="EI543">
        <v>35576</v>
      </c>
      <c r="EJ543">
        <v>36079.4</v>
      </c>
      <c r="EK543">
        <v>41571.8</v>
      </c>
      <c r="EL543">
        <v>42041.6</v>
      </c>
      <c r="EM543">
        <v>1.9855</v>
      </c>
      <c r="EN543">
        <v>1.94252</v>
      </c>
      <c r="EO543">
        <v>0.143513</v>
      </c>
      <c r="EP543">
        <v>0</v>
      </c>
      <c r="EQ543">
        <v>22.6305</v>
      </c>
      <c r="ER543">
        <v>999.9</v>
      </c>
      <c r="ES543">
        <v>43.3</v>
      </c>
      <c r="ET543">
        <v>28.5</v>
      </c>
      <c r="EU543">
        <v>18.5091</v>
      </c>
      <c r="EV543">
        <v>63.0135</v>
      </c>
      <c r="EW543">
        <v>33.4856</v>
      </c>
      <c r="EX543">
        <v>1</v>
      </c>
      <c r="EY543">
        <v>-0.175467</v>
      </c>
      <c r="EZ543">
        <v>1.55867</v>
      </c>
      <c r="FA543">
        <v>20.3795</v>
      </c>
      <c r="FB543">
        <v>5.21774</v>
      </c>
      <c r="FC543">
        <v>12.0099</v>
      </c>
      <c r="FD543">
        <v>4.9894</v>
      </c>
      <c r="FE543">
        <v>3.28838</v>
      </c>
      <c r="FF543">
        <v>9999</v>
      </c>
      <c r="FG543">
        <v>9999</v>
      </c>
      <c r="FH543">
        <v>9999</v>
      </c>
      <c r="FI543">
        <v>268.4</v>
      </c>
      <c r="FJ543">
        <v>1.86705</v>
      </c>
      <c r="FK543">
        <v>1.86609</v>
      </c>
      <c r="FL543">
        <v>1.86554</v>
      </c>
      <c r="FM543">
        <v>1.86551</v>
      </c>
      <c r="FN543">
        <v>1.86733</v>
      </c>
      <c r="FO543">
        <v>1.86981</v>
      </c>
      <c r="FP543">
        <v>1.86844</v>
      </c>
      <c r="FQ543">
        <v>1.86996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-4.102</v>
      </c>
      <c r="GF543">
        <v>-0.1357</v>
      </c>
      <c r="GG543">
        <v>-1.924539205026614</v>
      </c>
      <c r="GH543">
        <v>-0.003472570976848066</v>
      </c>
      <c r="GI543">
        <v>7.724417303660118E-07</v>
      </c>
      <c r="GJ543">
        <v>-2.052396271755168E-10</v>
      </c>
      <c r="GK543">
        <v>-0.1837585470287317</v>
      </c>
      <c r="GL543">
        <v>-0.01104087791735834</v>
      </c>
      <c r="GM543">
        <v>0.001110027317673367</v>
      </c>
      <c r="GN543">
        <v>-2.007286811265012E-05</v>
      </c>
      <c r="GO543">
        <v>4</v>
      </c>
      <c r="GP543">
        <v>2317</v>
      </c>
      <c r="GQ543">
        <v>1</v>
      </c>
      <c r="GR543">
        <v>22</v>
      </c>
      <c r="GS543">
        <v>8713.4</v>
      </c>
      <c r="GT543">
        <v>8713.5</v>
      </c>
      <c r="GU543">
        <v>1.70654</v>
      </c>
      <c r="GV543">
        <v>2.20947</v>
      </c>
      <c r="GW543">
        <v>1.39648</v>
      </c>
      <c r="GX543">
        <v>2.33398</v>
      </c>
      <c r="GY543">
        <v>1.49536</v>
      </c>
      <c r="GZ543">
        <v>2.38403</v>
      </c>
      <c r="HA543">
        <v>32.6869</v>
      </c>
      <c r="HB543">
        <v>15.7606</v>
      </c>
      <c r="HC543">
        <v>18</v>
      </c>
      <c r="HD543">
        <v>525.948</v>
      </c>
      <c r="HE543">
        <v>454.424</v>
      </c>
      <c r="HF543">
        <v>20.7455</v>
      </c>
      <c r="HG543">
        <v>25.2194</v>
      </c>
      <c r="HH543">
        <v>30.0001</v>
      </c>
      <c r="HI543">
        <v>25.2515</v>
      </c>
      <c r="HJ543">
        <v>25.2045</v>
      </c>
      <c r="HK543">
        <v>34.1939</v>
      </c>
      <c r="HL543">
        <v>16.9752</v>
      </c>
      <c r="HM543">
        <v>37.1237</v>
      </c>
      <c r="HN543">
        <v>20.746</v>
      </c>
      <c r="HO543">
        <v>788.582</v>
      </c>
      <c r="HP543">
        <v>15.9923</v>
      </c>
      <c r="HQ543">
        <v>100.906</v>
      </c>
      <c r="HR543">
        <v>100.971</v>
      </c>
    </row>
    <row r="544" spans="1:226">
      <c r="A544">
        <v>528</v>
      </c>
      <c r="B544">
        <v>1664382129.1</v>
      </c>
      <c r="C544">
        <v>5924.099999904633</v>
      </c>
      <c r="D544" t="s">
        <v>1423</v>
      </c>
      <c r="E544" t="s">
        <v>1424</v>
      </c>
      <c r="F544">
        <v>5</v>
      </c>
      <c r="G544" t="s">
        <v>1330</v>
      </c>
      <c r="H544" t="s">
        <v>354</v>
      </c>
      <c r="I544">
        <v>1664382121.6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788.4035034378448</v>
      </c>
      <c r="AK544">
        <v>744.6073636363635</v>
      </c>
      <c r="AL544">
        <v>3.355000771725412</v>
      </c>
      <c r="AM544">
        <v>64.69383980156519</v>
      </c>
      <c r="AN544">
        <f>(AP544 - AO544 + BO544*1E3/(8.314*(BQ544+273.15)) * AR544/BN544 * AQ544) * BN544/(100*BB544) * 1000/(1000 - AP544)</f>
        <v>0</v>
      </c>
      <c r="AO544">
        <v>16.00712475615965</v>
      </c>
      <c r="AP544">
        <v>18.30629757575758</v>
      </c>
      <c r="AQ544">
        <v>-1.160983811886489E-05</v>
      </c>
      <c r="AR544">
        <v>103.9322529411866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1664382121.6</v>
      </c>
      <c r="BH544">
        <v>707.8451111111111</v>
      </c>
      <c r="BI544">
        <v>760.485925925926</v>
      </c>
      <c r="BJ544">
        <v>18.3014925925926</v>
      </c>
      <c r="BK544">
        <v>15.9987925925926</v>
      </c>
      <c r="BL544">
        <v>711.9244444444446</v>
      </c>
      <c r="BM544">
        <v>18.43728148148148</v>
      </c>
      <c r="BN544">
        <v>500.0695555555556</v>
      </c>
      <c r="BO544">
        <v>91.40917037037036</v>
      </c>
      <c r="BP544">
        <v>0.1000243851851852</v>
      </c>
      <c r="BQ544">
        <v>24.27946296296296</v>
      </c>
      <c r="BR544">
        <v>24.99506296296296</v>
      </c>
      <c r="BS544">
        <v>999.9000000000001</v>
      </c>
      <c r="BT544">
        <v>0</v>
      </c>
      <c r="BU544">
        <v>0</v>
      </c>
      <c r="BV544">
        <v>10004.4462962963</v>
      </c>
      <c r="BW544">
        <v>0</v>
      </c>
      <c r="BX544">
        <v>7.943843703703703</v>
      </c>
      <c r="BY544">
        <v>-52.64085555555555</v>
      </c>
      <c r="BZ544">
        <v>721.0411851851852</v>
      </c>
      <c r="CA544">
        <v>772.8508518518519</v>
      </c>
      <c r="CB544">
        <v>2.302702592592592</v>
      </c>
      <c r="CC544">
        <v>760.485925925926</v>
      </c>
      <c r="CD544">
        <v>15.9987925925926</v>
      </c>
      <c r="CE544">
        <v>1.672924074074074</v>
      </c>
      <c r="CF544">
        <v>1.462436296296296</v>
      </c>
      <c r="CG544">
        <v>14.64744444444444</v>
      </c>
      <c r="CH544">
        <v>12.58097407407407</v>
      </c>
      <c r="CI544">
        <v>2000.018148148148</v>
      </c>
      <c r="CJ544">
        <v>0.9800046666666667</v>
      </c>
      <c r="CK544">
        <v>0.01999523333333333</v>
      </c>
      <c r="CL544">
        <v>0</v>
      </c>
      <c r="CM544">
        <v>775.5399259259258</v>
      </c>
      <c r="CN544">
        <v>5.00097</v>
      </c>
      <c r="CO544">
        <v>15443.35185185185</v>
      </c>
      <c r="CP544">
        <v>16707.77037037037</v>
      </c>
      <c r="CQ544">
        <v>38.562</v>
      </c>
      <c r="CR544">
        <v>39.01607407407408</v>
      </c>
      <c r="CS544">
        <v>38.57833333333333</v>
      </c>
      <c r="CT544">
        <v>38.569</v>
      </c>
      <c r="CU544">
        <v>38.87959259259259</v>
      </c>
      <c r="CV544">
        <v>1955.127037037037</v>
      </c>
      <c r="CW544">
        <v>39.89111111111112</v>
      </c>
      <c r="CX544">
        <v>0</v>
      </c>
      <c r="CY544">
        <v>1664382133</v>
      </c>
      <c r="CZ544">
        <v>0</v>
      </c>
      <c r="DA544">
        <v>0</v>
      </c>
      <c r="DB544" t="s">
        <v>356</v>
      </c>
      <c r="DC544">
        <v>1663859321.1</v>
      </c>
      <c r="DD544">
        <v>1663859315.6</v>
      </c>
      <c r="DE544">
        <v>0</v>
      </c>
      <c r="DF544">
        <v>0.196</v>
      </c>
      <c r="DG544">
        <v>-0.001</v>
      </c>
      <c r="DH544">
        <v>-5.941</v>
      </c>
      <c r="DI544">
        <v>-0.174</v>
      </c>
      <c r="DJ544">
        <v>1500</v>
      </c>
      <c r="DK544">
        <v>17</v>
      </c>
      <c r="DL544">
        <v>0.13</v>
      </c>
      <c r="DM544">
        <v>0.04</v>
      </c>
      <c r="DN544">
        <v>-52.47940243902438</v>
      </c>
      <c r="DO544">
        <v>-3.264382578397159</v>
      </c>
      <c r="DP544">
        <v>0.3278061320932747</v>
      </c>
      <c r="DQ544">
        <v>0</v>
      </c>
      <c r="DR544">
        <v>2.319070975609756</v>
      </c>
      <c r="DS544">
        <v>-0.2308578397212502</v>
      </c>
      <c r="DT544">
        <v>0.02688011059109783</v>
      </c>
      <c r="DU544">
        <v>0</v>
      </c>
      <c r="DV544">
        <v>0</v>
      </c>
      <c r="DW544">
        <v>2</v>
      </c>
      <c r="DX544" t="s">
        <v>357</v>
      </c>
      <c r="DY544">
        <v>2.98476</v>
      </c>
      <c r="DZ544">
        <v>2.71568</v>
      </c>
      <c r="EA544">
        <v>0.142919</v>
      </c>
      <c r="EB544">
        <v>0.147755</v>
      </c>
      <c r="EC544">
        <v>0.0901627</v>
      </c>
      <c r="ED544">
        <v>0.08028639999999999</v>
      </c>
      <c r="EE544">
        <v>27211.9</v>
      </c>
      <c r="EF544">
        <v>27194.4</v>
      </c>
      <c r="EG544">
        <v>29498.9</v>
      </c>
      <c r="EH544">
        <v>29503.5</v>
      </c>
      <c r="EI544">
        <v>35575.7</v>
      </c>
      <c r="EJ544">
        <v>36079.3</v>
      </c>
      <c r="EK544">
        <v>41571.2</v>
      </c>
      <c r="EL544">
        <v>42041.6</v>
      </c>
      <c r="EM544">
        <v>1.98528</v>
      </c>
      <c r="EN544">
        <v>1.94258</v>
      </c>
      <c r="EO544">
        <v>0.144191</v>
      </c>
      <c r="EP544">
        <v>0</v>
      </c>
      <c r="EQ544">
        <v>22.6269</v>
      </c>
      <c r="ER544">
        <v>999.9</v>
      </c>
      <c r="ES544">
        <v>43.3</v>
      </c>
      <c r="ET544">
        <v>28.5</v>
      </c>
      <c r="EU544">
        <v>18.5068</v>
      </c>
      <c r="EV544">
        <v>62.8435</v>
      </c>
      <c r="EW544">
        <v>33.3333</v>
      </c>
      <c r="EX544">
        <v>1</v>
      </c>
      <c r="EY544">
        <v>-0.175516</v>
      </c>
      <c r="EZ544">
        <v>1.54423</v>
      </c>
      <c r="FA544">
        <v>20.3796</v>
      </c>
      <c r="FB544">
        <v>5.21744</v>
      </c>
      <c r="FC544">
        <v>12.0099</v>
      </c>
      <c r="FD544">
        <v>4.98945</v>
      </c>
      <c r="FE544">
        <v>3.28842</v>
      </c>
      <c r="FF544">
        <v>9999</v>
      </c>
      <c r="FG544">
        <v>9999</v>
      </c>
      <c r="FH544">
        <v>9999</v>
      </c>
      <c r="FI544">
        <v>268.4</v>
      </c>
      <c r="FJ544">
        <v>1.86703</v>
      </c>
      <c r="FK544">
        <v>1.86609</v>
      </c>
      <c r="FL544">
        <v>1.86554</v>
      </c>
      <c r="FM544">
        <v>1.86549</v>
      </c>
      <c r="FN544">
        <v>1.86734</v>
      </c>
      <c r="FO544">
        <v>1.86981</v>
      </c>
      <c r="FP544">
        <v>1.86844</v>
      </c>
      <c r="FQ544">
        <v>1.86996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-4.146</v>
      </c>
      <c r="GF544">
        <v>-0.1358</v>
      </c>
      <c r="GG544">
        <v>-1.924539205026614</v>
      </c>
      <c r="GH544">
        <v>-0.003472570976848066</v>
      </c>
      <c r="GI544">
        <v>7.724417303660118E-07</v>
      </c>
      <c r="GJ544">
        <v>-2.052396271755168E-10</v>
      </c>
      <c r="GK544">
        <v>-0.1837585470287317</v>
      </c>
      <c r="GL544">
        <v>-0.01104087791735834</v>
      </c>
      <c r="GM544">
        <v>0.001110027317673367</v>
      </c>
      <c r="GN544">
        <v>-2.007286811265012E-05</v>
      </c>
      <c r="GO544">
        <v>4</v>
      </c>
      <c r="GP544">
        <v>2317</v>
      </c>
      <c r="GQ544">
        <v>1</v>
      </c>
      <c r="GR544">
        <v>22</v>
      </c>
      <c r="GS544">
        <v>8713.5</v>
      </c>
      <c r="GT544">
        <v>8713.6</v>
      </c>
      <c r="GU544">
        <v>1.7334</v>
      </c>
      <c r="GV544">
        <v>2.20459</v>
      </c>
      <c r="GW544">
        <v>1.39648</v>
      </c>
      <c r="GX544">
        <v>2.33398</v>
      </c>
      <c r="GY544">
        <v>1.49536</v>
      </c>
      <c r="GZ544">
        <v>2.45239</v>
      </c>
      <c r="HA544">
        <v>32.6869</v>
      </c>
      <c r="HB544">
        <v>15.7694</v>
      </c>
      <c r="HC544">
        <v>18</v>
      </c>
      <c r="HD544">
        <v>525.801</v>
      </c>
      <c r="HE544">
        <v>454.456</v>
      </c>
      <c r="HF544">
        <v>20.7455</v>
      </c>
      <c r="HG544">
        <v>25.2194</v>
      </c>
      <c r="HH544">
        <v>30</v>
      </c>
      <c r="HI544">
        <v>25.2515</v>
      </c>
      <c r="HJ544">
        <v>25.2045</v>
      </c>
      <c r="HK544">
        <v>34.8131</v>
      </c>
      <c r="HL544">
        <v>16.9752</v>
      </c>
      <c r="HM544">
        <v>37.4986</v>
      </c>
      <c r="HN544">
        <v>20.7503</v>
      </c>
      <c r="HO544">
        <v>808.615</v>
      </c>
      <c r="HP544">
        <v>16.0056</v>
      </c>
      <c r="HQ544">
        <v>100.905</v>
      </c>
      <c r="HR544">
        <v>100.971</v>
      </c>
    </row>
    <row r="545" spans="1:226">
      <c r="A545">
        <v>529</v>
      </c>
      <c r="B545">
        <v>1664382134.1</v>
      </c>
      <c r="C545">
        <v>5929.099999904633</v>
      </c>
      <c r="D545" t="s">
        <v>1425</v>
      </c>
      <c r="E545" t="s">
        <v>1426</v>
      </c>
      <c r="F545">
        <v>5</v>
      </c>
      <c r="G545" t="s">
        <v>1330</v>
      </c>
      <c r="H545" t="s">
        <v>354</v>
      </c>
      <c r="I545">
        <v>1664382126.314285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805.4036452749365</v>
      </c>
      <c r="AK545">
        <v>761.3571030303027</v>
      </c>
      <c r="AL545">
        <v>3.335847957752154</v>
      </c>
      <c r="AM545">
        <v>64.69383980156519</v>
      </c>
      <c r="AN545">
        <f>(AP545 - AO545 + BO545*1E3/(8.314*(BQ545+273.15)) * AR545/BN545 * AQ545) * BN545/(100*BB545) * 1000/(1000 - AP545)</f>
        <v>0</v>
      </c>
      <c r="AO545">
        <v>16.01026574070308</v>
      </c>
      <c r="AP545">
        <v>18.30190787878787</v>
      </c>
      <c r="AQ545">
        <v>-3.019433185915438E-05</v>
      </c>
      <c r="AR545">
        <v>103.9322529411866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1664382126.314285</v>
      </c>
      <c r="BH545">
        <v>723.425392857143</v>
      </c>
      <c r="BI545">
        <v>776.3138571428572</v>
      </c>
      <c r="BJ545">
        <v>18.304875</v>
      </c>
      <c r="BK545">
        <v>16.00789642857143</v>
      </c>
      <c r="BL545">
        <v>727.5465714285716</v>
      </c>
      <c r="BM545">
        <v>18.44064642857143</v>
      </c>
      <c r="BN545">
        <v>500.0696428571428</v>
      </c>
      <c r="BO545">
        <v>91.40765357142857</v>
      </c>
      <c r="BP545">
        <v>0.1000051357142857</v>
      </c>
      <c r="BQ545">
        <v>24.27629642857143</v>
      </c>
      <c r="BR545">
        <v>24.99277142857143</v>
      </c>
      <c r="BS545">
        <v>999.9000000000002</v>
      </c>
      <c r="BT545">
        <v>0</v>
      </c>
      <c r="BU545">
        <v>0</v>
      </c>
      <c r="BV545">
        <v>10003.79178571429</v>
      </c>
      <c r="BW545">
        <v>0</v>
      </c>
      <c r="BX545">
        <v>7.817867857142857</v>
      </c>
      <c r="BY545">
        <v>-52.88857857142857</v>
      </c>
      <c r="BZ545">
        <v>736.914392857143</v>
      </c>
      <c r="CA545">
        <v>788.9433571428572</v>
      </c>
      <c r="CB545">
        <v>2.296981428571429</v>
      </c>
      <c r="CC545">
        <v>776.3138571428572</v>
      </c>
      <c r="CD545">
        <v>16.00789642857143</v>
      </c>
      <c r="CE545">
        <v>1.673206071428571</v>
      </c>
      <c r="CF545">
        <v>1.463243928571428</v>
      </c>
      <c r="CG545">
        <v>14.65005357142857</v>
      </c>
      <c r="CH545">
        <v>12.58939285714286</v>
      </c>
      <c r="CI545">
        <v>2000.001071428572</v>
      </c>
      <c r="CJ545">
        <v>0.9800045357142858</v>
      </c>
      <c r="CK545">
        <v>0.01999536428571428</v>
      </c>
      <c r="CL545">
        <v>0</v>
      </c>
      <c r="CM545">
        <v>775.8044642857143</v>
      </c>
      <c r="CN545">
        <v>5.00097</v>
      </c>
      <c r="CO545">
        <v>15447.69285714286</v>
      </c>
      <c r="CP545">
        <v>16707.61428571429</v>
      </c>
      <c r="CQ545">
        <v>38.55314285714285</v>
      </c>
      <c r="CR545">
        <v>39.00221428571428</v>
      </c>
      <c r="CS545">
        <v>38.562</v>
      </c>
      <c r="CT545">
        <v>38.55757142857142</v>
      </c>
      <c r="CU545">
        <v>38.86149999999999</v>
      </c>
      <c r="CV545">
        <v>1955.110357142857</v>
      </c>
      <c r="CW545">
        <v>39.8907142857143</v>
      </c>
      <c r="CX545">
        <v>0</v>
      </c>
      <c r="CY545">
        <v>1664382137.8</v>
      </c>
      <c r="CZ545">
        <v>0</v>
      </c>
      <c r="DA545">
        <v>0</v>
      </c>
      <c r="DB545" t="s">
        <v>356</v>
      </c>
      <c r="DC545">
        <v>1663859321.1</v>
      </c>
      <c r="DD545">
        <v>1663859315.6</v>
      </c>
      <c r="DE545">
        <v>0</v>
      </c>
      <c r="DF545">
        <v>0.196</v>
      </c>
      <c r="DG545">
        <v>-0.001</v>
      </c>
      <c r="DH545">
        <v>-5.941</v>
      </c>
      <c r="DI545">
        <v>-0.174</v>
      </c>
      <c r="DJ545">
        <v>1500</v>
      </c>
      <c r="DK545">
        <v>17</v>
      </c>
      <c r="DL545">
        <v>0.13</v>
      </c>
      <c r="DM545">
        <v>0.04</v>
      </c>
      <c r="DN545">
        <v>-52.73192926829269</v>
      </c>
      <c r="DO545">
        <v>-3.124772822299729</v>
      </c>
      <c r="DP545">
        <v>0.3157017744056559</v>
      </c>
      <c r="DQ545">
        <v>0</v>
      </c>
      <c r="DR545">
        <v>2.301564390243902</v>
      </c>
      <c r="DS545">
        <v>-0.09171825783971538</v>
      </c>
      <c r="DT545">
        <v>0.01251982214647703</v>
      </c>
      <c r="DU545">
        <v>1</v>
      </c>
      <c r="DV545">
        <v>1</v>
      </c>
      <c r="DW545">
        <v>2</v>
      </c>
      <c r="DX545" t="s">
        <v>425</v>
      </c>
      <c r="DY545">
        <v>2.98474</v>
      </c>
      <c r="DZ545">
        <v>2.7156</v>
      </c>
      <c r="EA545">
        <v>0.145069</v>
      </c>
      <c r="EB545">
        <v>0.149858</v>
      </c>
      <c r="EC545">
        <v>0.09014999999999999</v>
      </c>
      <c r="ED545">
        <v>0.08038149999999999</v>
      </c>
      <c r="EE545">
        <v>27144</v>
      </c>
      <c r="EF545">
        <v>27127.6</v>
      </c>
      <c r="EG545">
        <v>29499.3</v>
      </c>
      <c r="EH545">
        <v>29503.8</v>
      </c>
      <c r="EI545">
        <v>35576.5</v>
      </c>
      <c r="EJ545">
        <v>36075.9</v>
      </c>
      <c r="EK545">
        <v>41571.5</v>
      </c>
      <c r="EL545">
        <v>42042</v>
      </c>
      <c r="EM545">
        <v>1.98512</v>
      </c>
      <c r="EN545">
        <v>1.9427</v>
      </c>
      <c r="EO545">
        <v>0.14405</v>
      </c>
      <c r="EP545">
        <v>0</v>
      </c>
      <c r="EQ545">
        <v>22.6225</v>
      </c>
      <c r="ER545">
        <v>999.9</v>
      </c>
      <c r="ES545">
        <v>43.4</v>
      </c>
      <c r="ET545">
        <v>28.5</v>
      </c>
      <c r="EU545">
        <v>18.55</v>
      </c>
      <c r="EV545">
        <v>62.7335</v>
      </c>
      <c r="EW545">
        <v>33.0248</v>
      </c>
      <c r="EX545">
        <v>1</v>
      </c>
      <c r="EY545">
        <v>-0.175574</v>
      </c>
      <c r="EZ545">
        <v>1.53024</v>
      </c>
      <c r="FA545">
        <v>20.3798</v>
      </c>
      <c r="FB545">
        <v>5.21909</v>
      </c>
      <c r="FC545">
        <v>12.0099</v>
      </c>
      <c r="FD545">
        <v>4.98995</v>
      </c>
      <c r="FE545">
        <v>3.28863</v>
      </c>
      <c r="FF545">
        <v>9999</v>
      </c>
      <c r="FG545">
        <v>9999</v>
      </c>
      <c r="FH545">
        <v>9999</v>
      </c>
      <c r="FI545">
        <v>268.4</v>
      </c>
      <c r="FJ545">
        <v>1.86701</v>
      </c>
      <c r="FK545">
        <v>1.86609</v>
      </c>
      <c r="FL545">
        <v>1.86554</v>
      </c>
      <c r="FM545">
        <v>1.86547</v>
      </c>
      <c r="FN545">
        <v>1.86733</v>
      </c>
      <c r="FO545">
        <v>1.86981</v>
      </c>
      <c r="FP545">
        <v>1.86844</v>
      </c>
      <c r="FQ545">
        <v>1.86996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-4.19</v>
      </c>
      <c r="GF545">
        <v>-0.1357</v>
      </c>
      <c r="GG545">
        <v>-1.924539205026614</v>
      </c>
      <c r="GH545">
        <v>-0.003472570976848066</v>
      </c>
      <c r="GI545">
        <v>7.724417303660118E-07</v>
      </c>
      <c r="GJ545">
        <v>-2.052396271755168E-10</v>
      </c>
      <c r="GK545">
        <v>-0.1837585470287317</v>
      </c>
      <c r="GL545">
        <v>-0.01104087791735834</v>
      </c>
      <c r="GM545">
        <v>0.001110027317673367</v>
      </c>
      <c r="GN545">
        <v>-2.007286811265012E-05</v>
      </c>
      <c r="GO545">
        <v>4</v>
      </c>
      <c r="GP545">
        <v>2317</v>
      </c>
      <c r="GQ545">
        <v>1</v>
      </c>
      <c r="GR545">
        <v>22</v>
      </c>
      <c r="GS545">
        <v>8713.5</v>
      </c>
      <c r="GT545">
        <v>8713.6</v>
      </c>
      <c r="GU545">
        <v>1.76514</v>
      </c>
      <c r="GV545">
        <v>2.20459</v>
      </c>
      <c r="GW545">
        <v>1.39648</v>
      </c>
      <c r="GX545">
        <v>2.33398</v>
      </c>
      <c r="GY545">
        <v>1.49536</v>
      </c>
      <c r="GZ545">
        <v>2.47925</v>
      </c>
      <c r="HA545">
        <v>32.6648</v>
      </c>
      <c r="HB545">
        <v>15.7694</v>
      </c>
      <c r="HC545">
        <v>18</v>
      </c>
      <c r="HD545">
        <v>525.691</v>
      </c>
      <c r="HE545">
        <v>454.532</v>
      </c>
      <c r="HF545">
        <v>20.7498</v>
      </c>
      <c r="HG545">
        <v>25.2172</v>
      </c>
      <c r="HH545">
        <v>30.0002</v>
      </c>
      <c r="HI545">
        <v>25.2502</v>
      </c>
      <c r="HJ545">
        <v>25.2044</v>
      </c>
      <c r="HK545">
        <v>35.3665</v>
      </c>
      <c r="HL545">
        <v>16.9752</v>
      </c>
      <c r="HM545">
        <v>37.4986</v>
      </c>
      <c r="HN545">
        <v>20.7547</v>
      </c>
      <c r="HO545">
        <v>821.998</v>
      </c>
      <c r="HP545">
        <v>16.0176</v>
      </c>
      <c r="HQ545">
        <v>100.906</v>
      </c>
      <c r="HR545">
        <v>100.972</v>
      </c>
    </row>
    <row r="546" spans="1:226">
      <c r="A546">
        <v>530</v>
      </c>
      <c r="B546">
        <v>1664382139.1</v>
      </c>
      <c r="C546">
        <v>5934.099999904633</v>
      </c>
      <c r="D546" t="s">
        <v>1427</v>
      </c>
      <c r="E546" t="s">
        <v>1428</v>
      </c>
      <c r="F546">
        <v>5</v>
      </c>
      <c r="G546" t="s">
        <v>1330</v>
      </c>
      <c r="H546" t="s">
        <v>354</v>
      </c>
      <c r="I546">
        <v>1664382131.6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822.4856913971989</v>
      </c>
      <c r="AK546">
        <v>778.1745515151515</v>
      </c>
      <c r="AL546">
        <v>3.353473515975876</v>
      </c>
      <c r="AM546">
        <v>64.69383980156519</v>
      </c>
      <c r="AN546">
        <f>(AP546 - AO546 + BO546*1E3/(8.314*(BQ546+273.15)) * AR546/BN546 * AQ546) * BN546/(100*BB546) * 1000/(1000 - AP546)</f>
        <v>0</v>
      </c>
      <c r="AO546">
        <v>16.05233504345439</v>
      </c>
      <c r="AP546">
        <v>18.30493575757576</v>
      </c>
      <c r="AQ546">
        <v>1.843204102827169E-05</v>
      </c>
      <c r="AR546">
        <v>103.9322529411866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1664382131.6</v>
      </c>
      <c r="BH546">
        <v>740.8735555555556</v>
      </c>
      <c r="BI546">
        <v>794.0211481481482</v>
      </c>
      <c r="BJ546">
        <v>18.30464814814815</v>
      </c>
      <c r="BK546">
        <v>16.02368148148149</v>
      </c>
      <c r="BL546">
        <v>745.0412962962963</v>
      </c>
      <c r="BM546">
        <v>18.44042222222222</v>
      </c>
      <c r="BN546">
        <v>500.0798518518519</v>
      </c>
      <c r="BO546">
        <v>91.40701111111112</v>
      </c>
      <c r="BP546">
        <v>0.1000331777777778</v>
      </c>
      <c r="BQ546">
        <v>24.27145555555556</v>
      </c>
      <c r="BR546">
        <v>24.99031851851852</v>
      </c>
      <c r="BS546">
        <v>999.9000000000001</v>
      </c>
      <c r="BT546">
        <v>0</v>
      </c>
      <c r="BU546">
        <v>0</v>
      </c>
      <c r="BV546">
        <v>9996.154444444446</v>
      </c>
      <c r="BW546">
        <v>0</v>
      </c>
      <c r="BX546">
        <v>7.813421481481481</v>
      </c>
      <c r="BY546">
        <v>-53.14768518518519</v>
      </c>
      <c r="BZ546">
        <v>754.6877037037037</v>
      </c>
      <c r="CA546">
        <v>806.9518148148148</v>
      </c>
      <c r="CB546">
        <v>2.280972222222223</v>
      </c>
      <c r="CC546">
        <v>794.0211481481482</v>
      </c>
      <c r="CD546">
        <v>16.02368148148149</v>
      </c>
      <c r="CE546">
        <v>1.673174444444445</v>
      </c>
      <c r="CF546">
        <v>1.464676666666667</v>
      </c>
      <c r="CG546">
        <v>14.64975925925926</v>
      </c>
      <c r="CH546">
        <v>12.60431111111111</v>
      </c>
      <c r="CI546">
        <v>2000.011851851852</v>
      </c>
      <c r="CJ546">
        <v>0.9800044444444446</v>
      </c>
      <c r="CK546">
        <v>0.01999545555555556</v>
      </c>
      <c r="CL546">
        <v>0</v>
      </c>
      <c r="CM546">
        <v>776.0107407407407</v>
      </c>
      <c r="CN546">
        <v>5.00097</v>
      </c>
      <c r="CO546">
        <v>15451.07777777778</v>
      </c>
      <c r="CP546">
        <v>16707.6962962963</v>
      </c>
      <c r="CQ546">
        <v>38.53214814814815</v>
      </c>
      <c r="CR546">
        <v>39</v>
      </c>
      <c r="CS546">
        <v>38.55281481481481</v>
      </c>
      <c r="CT546">
        <v>38.53674074074074</v>
      </c>
      <c r="CU546">
        <v>38.84</v>
      </c>
      <c r="CV546">
        <v>1955.121111111111</v>
      </c>
      <c r="CW546">
        <v>39.89074074074075</v>
      </c>
      <c r="CX546">
        <v>0</v>
      </c>
      <c r="CY546">
        <v>1664382143.2</v>
      </c>
      <c r="CZ546">
        <v>0</v>
      </c>
      <c r="DA546">
        <v>0</v>
      </c>
      <c r="DB546" t="s">
        <v>356</v>
      </c>
      <c r="DC546">
        <v>1663859321.1</v>
      </c>
      <c r="DD546">
        <v>1663859315.6</v>
      </c>
      <c r="DE546">
        <v>0</v>
      </c>
      <c r="DF546">
        <v>0.196</v>
      </c>
      <c r="DG546">
        <v>-0.001</v>
      </c>
      <c r="DH546">
        <v>-5.941</v>
      </c>
      <c r="DI546">
        <v>-0.174</v>
      </c>
      <c r="DJ546">
        <v>1500</v>
      </c>
      <c r="DK546">
        <v>17</v>
      </c>
      <c r="DL546">
        <v>0.13</v>
      </c>
      <c r="DM546">
        <v>0.04</v>
      </c>
      <c r="DN546">
        <v>-52.99393999999999</v>
      </c>
      <c r="DO546">
        <v>-2.972370731707156</v>
      </c>
      <c r="DP546">
        <v>0.2937109538304625</v>
      </c>
      <c r="DQ546">
        <v>0</v>
      </c>
      <c r="DR546">
        <v>2.28764</v>
      </c>
      <c r="DS546">
        <v>-0.1626945590994435</v>
      </c>
      <c r="DT546">
        <v>0.01889005598191815</v>
      </c>
      <c r="DU546">
        <v>0</v>
      </c>
      <c r="DV546">
        <v>0</v>
      </c>
      <c r="DW546">
        <v>2</v>
      </c>
      <c r="DX546" t="s">
        <v>357</v>
      </c>
      <c r="DY546">
        <v>2.9848</v>
      </c>
      <c r="DZ546">
        <v>2.71548</v>
      </c>
      <c r="EA546">
        <v>0.147203</v>
      </c>
      <c r="EB546">
        <v>0.151953</v>
      </c>
      <c r="EC546">
        <v>0.0901627</v>
      </c>
      <c r="ED546">
        <v>0.0804614</v>
      </c>
      <c r="EE546">
        <v>27076.3</v>
      </c>
      <c r="EF546">
        <v>27060.8</v>
      </c>
      <c r="EG546">
        <v>29499.3</v>
      </c>
      <c r="EH546">
        <v>29503.7</v>
      </c>
      <c r="EI546">
        <v>35576.1</v>
      </c>
      <c r="EJ546">
        <v>36072.4</v>
      </c>
      <c r="EK546">
        <v>41571.6</v>
      </c>
      <c r="EL546">
        <v>42041.6</v>
      </c>
      <c r="EM546">
        <v>1.98535</v>
      </c>
      <c r="EN546">
        <v>1.94278</v>
      </c>
      <c r="EO546">
        <v>0.143312</v>
      </c>
      <c r="EP546">
        <v>0</v>
      </c>
      <c r="EQ546">
        <v>22.6188</v>
      </c>
      <c r="ER546">
        <v>999.9</v>
      </c>
      <c r="ES546">
        <v>43.4</v>
      </c>
      <c r="ET546">
        <v>28.5</v>
      </c>
      <c r="EU546">
        <v>18.5507</v>
      </c>
      <c r="EV546">
        <v>62.6535</v>
      </c>
      <c r="EW546">
        <v>33.4776</v>
      </c>
      <c r="EX546">
        <v>1</v>
      </c>
      <c r="EY546">
        <v>-0.175833</v>
      </c>
      <c r="EZ546">
        <v>1.51491</v>
      </c>
      <c r="FA546">
        <v>20.3799</v>
      </c>
      <c r="FB546">
        <v>5.21864</v>
      </c>
      <c r="FC546">
        <v>12.0099</v>
      </c>
      <c r="FD546">
        <v>4.98995</v>
      </c>
      <c r="FE546">
        <v>3.2886</v>
      </c>
      <c r="FF546">
        <v>9999</v>
      </c>
      <c r="FG546">
        <v>9999</v>
      </c>
      <c r="FH546">
        <v>9999</v>
      </c>
      <c r="FI546">
        <v>268.4</v>
      </c>
      <c r="FJ546">
        <v>1.86701</v>
      </c>
      <c r="FK546">
        <v>1.86608</v>
      </c>
      <c r="FL546">
        <v>1.86554</v>
      </c>
      <c r="FM546">
        <v>1.86548</v>
      </c>
      <c r="FN546">
        <v>1.86731</v>
      </c>
      <c r="FO546">
        <v>1.86982</v>
      </c>
      <c r="FP546">
        <v>1.86844</v>
      </c>
      <c r="FQ546">
        <v>1.86996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-4.234</v>
      </c>
      <c r="GF546">
        <v>-0.1358</v>
      </c>
      <c r="GG546">
        <v>-1.924539205026614</v>
      </c>
      <c r="GH546">
        <v>-0.003472570976848066</v>
      </c>
      <c r="GI546">
        <v>7.724417303660118E-07</v>
      </c>
      <c r="GJ546">
        <v>-2.052396271755168E-10</v>
      </c>
      <c r="GK546">
        <v>-0.1837585470287317</v>
      </c>
      <c r="GL546">
        <v>-0.01104087791735834</v>
      </c>
      <c r="GM546">
        <v>0.001110027317673367</v>
      </c>
      <c r="GN546">
        <v>-2.007286811265012E-05</v>
      </c>
      <c r="GO546">
        <v>4</v>
      </c>
      <c r="GP546">
        <v>2317</v>
      </c>
      <c r="GQ546">
        <v>1</v>
      </c>
      <c r="GR546">
        <v>22</v>
      </c>
      <c r="GS546">
        <v>8713.6</v>
      </c>
      <c r="GT546">
        <v>8713.700000000001</v>
      </c>
      <c r="GU546">
        <v>1.79199</v>
      </c>
      <c r="GV546">
        <v>2.20825</v>
      </c>
      <c r="GW546">
        <v>1.39648</v>
      </c>
      <c r="GX546">
        <v>2.33398</v>
      </c>
      <c r="GY546">
        <v>1.49536</v>
      </c>
      <c r="GZ546">
        <v>2.4292</v>
      </c>
      <c r="HA546">
        <v>32.6869</v>
      </c>
      <c r="HB546">
        <v>15.7606</v>
      </c>
      <c r="HC546">
        <v>18</v>
      </c>
      <c r="HD546">
        <v>525.83</v>
      </c>
      <c r="HE546">
        <v>454.561</v>
      </c>
      <c r="HF546">
        <v>20.755</v>
      </c>
      <c r="HG546">
        <v>25.2172</v>
      </c>
      <c r="HH546">
        <v>30</v>
      </c>
      <c r="HI546">
        <v>25.2494</v>
      </c>
      <c r="HJ546">
        <v>25.2024</v>
      </c>
      <c r="HK546">
        <v>35.9732</v>
      </c>
      <c r="HL546">
        <v>16.9752</v>
      </c>
      <c r="HM546">
        <v>37.4986</v>
      </c>
      <c r="HN546">
        <v>20.7633</v>
      </c>
      <c r="HO546">
        <v>842.034</v>
      </c>
      <c r="HP546">
        <v>16.0232</v>
      </c>
      <c r="HQ546">
        <v>100.906</v>
      </c>
      <c r="HR546">
        <v>100.971</v>
      </c>
    </row>
    <row r="547" spans="1:226">
      <c r="A547">
        <v>531</v>
      </c>
      <c r="B547">
        <v>1664382144.1</v>
      </c>
      <c r="C547">
        <v>5939.099999904633</v>
      </c>
      <c r="D547" t="s">
        <v>1429</v>
      </c>
      <c r="E547" t="s">
        <v>1430</v>
      </c>
      <c r="F547">
        <v>5</v>
      </c>
      <c r="G547" t="s">
        <v>1330</v>
      </c>
      <c r="H547" t="s">
        <v>354</v>
      </c>
      <c r="I547">
        <v>1664382136.314285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839.6166724938172</v>
      </c>
      <c r="AK547">
        <v>795.0514969696968</v>
      </c>
      <c r="AL547">
        <v>3.380208544737328</v>
      </c>
      <c r="AM547">
        <v>64.69383980156519</v>
      </c>
      <c r="AN547">
        <f>(AP547 - AO547 + BO547*1E3/(8.314*(BQ547+273.15)) * AR547/BN547 * AQ547) * BN547/(100*BB547) * 1000/(1000 - AP547)</f>
        <v>0</v>
      </c>
      <c r="AO547">
        <v>16.0568378858628</v>
      </c>
      <c r="AP547">
        <v>18.30819515151515</v>
      </c>
      <c r="AQ547">
        <v>1.94014909665184E-05</v>
      </c>
      <c r="AR547">
        <v>103.9322529411866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1664382136.314285</v>
      </c>
      <c r="BH547">
        <v>756.4229999999999</v>
      </c>
      <c r="BI547">
        <v>809.8462142857143</v>
      </c>
      <c r="BJ547">
        <v>18.30484285714286</v>
      </c>
      <c r="BK547">
        <v>16.03906071428571</v>
      </c>
      <c r="BL547">
        <v>760.6322142857142</v>
      </c>
      <c r="BM547">
        <v>18.44061071428571</v>
      </c>
      <c r="BN547">
        <v>500.0679285714285</v>
      </c>
      <c r="BO547">
        <v>91.40765714285715</v>
      </c>
      <c r="BP547">
        <v>0.1000133964285714</v>
      </c>
      <c r="BQ547">
        <v>24.26784285714286</v>
      </c>
      <c r="BR547">
        <v>24.98240357142857</v>
      </c>
      <c r="BS547">
        <v>999.9000000000002</v>
      </c>
      <c r="BT547">
        <v>0</v>
      </c>
      <c r="BU547">
        <v>0</v>
      </c>
      <c r="BV547">
        <v>9997.49392857143</v>
      </c>
      <c r="BW547">
        <v>0</v>
      </c>
      <c r="BX547">
        <v>7.790416428571428</v>
      </c>
      <c r="BY547">
        <v>-53.42323928571428</v>
      </c>
      <c r="BZ547">
        <v>770.5273928571427</v>
      </c>
      <c r="CA547">
        <v>823.0474285714284</v>
      </c>
      <c r="CB547">
        <v>2.265778214285715</v>
      </c>
      <c r="CC547">
        <v>809.8462142857143</v>
      </c>
      <c r="CD547">
        <v>16.03906071428571</v>
      </c>
      <c r="CE547">
        <v>1.673203214285714</v>
      </c>
      <c r="CF547">
        <v>1.466093214285714</v>
      </c>
      <c r="CG547">
        <v>14.65002857142857</v>
      </c>
      <c r="CH547">
        <v>12.61905357142857</v>
      </c>
      <c r="CI547">
        <v>2000.006071428571</v>
      </c>
      <c r="CJ547">
        <v>0.9800042142857145</v>
      </c>
      <c r="CK547">
        <v>0.01999568571428571</v>
      </c>
      <c r="CL547">
        <v>0</v>
      </c>
      <c r="CM547">
        <v>776.1493571428572</v>
      </c>
      <c r="CN547">
        <v>5.00097</v>
      </c>
      <c r="CO547">
        <v>15452.55357142857</v>
      </c>
      <c r="CP547">
        <v>16707.66071428571</v>
      </c>
      <c r="CQ547">
        <v>38.51328571428571</v>
      </c>
      <c r="CR547">
        <v>38.9955</v>
      </c>
      <c r="CS547">
        <v>38.53321428571428</v>
      </c>
      <c r="CT547">
        <v>38.51771428571429</v>
      </c>
      <c r="CU547">
        <v>38.82099999999999</v>
      </c>
      <c r="CV547">
        <v>1955.115714285714</v>
      </c>
      <c r="CW547">
        <v>39.89035714285716</v>
      </c>
      <c r="CX547">
        <v>0</v>
      </c>
      <c r="CY547">
        <v>1664382148</v>
      </c>
      <c r="CZ547">
        <v>0</v>
      </c>
      <c r="DA547">
        <v>0</v>
      </c>
      <c r="DB547" t="s">
        <v>356</v>
      </c>
      <c r="DC547">
        <v>1663859321.1</v>
      </c>
      <c r="DD547">
        <v>1663859315.6</v>
      </c>
      <c r="DE547">
        <v>0</v>
      </c>
      <c r="DF547">
        <v>0.196</v>
      </c>
      <c r="DG547">
        <v>-0.001</v>
      </c>
      <c r="DH547">
        <v>-5.941</v>
      </c>
      <c r="DI547">
        <v>-0.174</v>
      </c>
      <c r="DJ547">
        <v>1500</v>
      </c>
      <c r="DK547">
        <v>17</v>
      </c>
      <c r="DL547">
        <v>0.13</v>
      </c>
      <c r="DM547">
        <v>0.04</v>
      </c>
      <c r="DN547">
        <v>-53.2668025</v>
      </c>
      <c r="DO547">
        <v>-3.467253658536541</v>
      </c>
      <c r="DP547">
        <v>0.3402179532942813</v>
      </c>
      <c r="DQ547">
        <v>0</v>
      </c>
      <c r="DR547">
        <v>2.275388</v>
      </c>
      <c r="DS547">
        <v>-0.2177506941838737</v>
      </c>
      <c r="DT547">
        <v>0.0224551202624257</v>
      </c>
      <c r="DU547">
        <v>0</v>
      </c>
      <c r="DV547">
        <v>0</v>
      </c>
      <c r="DW547">
        <v>2</v>
      </c>
      <c r="DX547" t="s">
        <v>357</v>
      </c>
      <c r="DY547">
        <v>2.98496</v>
      </c>
      <c r="DZ547">
        <v>2.71565</v>
      </c>
      <c r="EA547">
        <v>0.149316</v>
      </c>
      <c r="EB547">
        <v>0.153989</v>
      </c>
      <c r="EC547">
        <v>0.09017</v>
      </c>
      <c r="ED547">
        <v>0.0804696</v>
      </c>
      <c r="EE547">
        <v>27009.6</v>
      </c>
      <c r="EF547">
        <v>26995.8</v>
      </c>
      <c r="EG547">
        <v>29499.6</v>
      </c>
      <c r="EH547">
        <v>29503.7</v>
      </c>
      <c r="EI547">
        <v>35576.3</v>
      </c>
      <c r="EJ547">
        <v>36072.2</v>
      </c>
      <c r="EK547">
        <v>41572.1</v>
      </c>
      <c r="EL547">
        <v>42041.7</v>
      </c>
      <c r="EM547">
        <v>1.98545</v>
      </c>
      <c r="EN547">
        <v>1.94282</v>
      </c>
      <c r="EO547">
        <v>0.14364</v>
      </c>
      <c r="EP547">
        <v>0</v>
      </c>
      <c r="EQ547">
        <v>22.6158</v>
      </c>
      <c r="ER547">
        <v>999.9</v>
      </c>
      <c r="ES547">
        <v>43.4</v>
      </c>
      <c r="ET547">
        <v>28.5</v>
      </c>
      <c r="EU547">
        <v>18.5489</v>
      </c>
      <c r="EV547">
        <v>62.9335</v>
      </c>
      <c r="EW547">
        <v>33.4736</v>
      </c>
      <c r="EX547">
        <v>1</v>
      </c>
      <c r="EY547">
        <v>-0.17592</v>
      </c>
      <c r="EZ547">
        <v>1.47039</v>
      </c>
      <c r="FA547">
        <v>20.3801</v>
      </c>
      <c r="FB547">
        <v>5.21819</v>
      </c>
      <c r="FC547">
        <v>12.0099</v>
      </c>
      <c r="FD547">
        <v>4.98975</v>
      </c>
      <c r="FE547">
        <v>3.2886</v>
      </c>
      <c r="FF547">
        <v>9999</v>
      </c>
      <c r="FG547">
        <v>9999</v>
      </c>
      <c r="FH547">
        <v>9999</v>
      </c>
      <c r="FI547">
        <v>268.4</v>
      </c>
      <c r="FJ547">
        <v>1.867</v>
      </c>
      <c r="FK547">
        <v>1.86605</v>
      </c>
      <c r="FL547">
        <v>1.86553</v>
      </c>
      <c r="FM547">
        <v>1.8655</v>
      </c>
      <c r="FN547">
        <v>1.8673</v>
      </c>
      <c r="FO547">
        <v>1.86981</v>
      </c>
      <c r="FP547">
        <v>1.86844</v>
      </c>
      <c r="FQ547">
        <v>1.86996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-4.278</v>
      </c>
      <c r="GF547">
        <v>-0.1357</v>
      </c>
      <c r="GG547">
        <v>-1.924539205026614</v>
      </c>
      <c r="GH547">
        <v>-0.003472570976848066</v>
      </c>
      <c r="GI547">
        <v>7.724417303660118E-07</v>
      </c>
      <c r="GJ547">
        <v>-2.052396271755168E-10</v>
      </c>
      <c r="GK547">
        <v>-0.1837585470287317</v>
      </c>
      <c r="GL547">
        <v>-0.01104087791735834</v>
      </c>
      <c r="GM547">
        <v>0.001110027317673367</v>
      </c>
      <c r="GN547">
        <v>-2.007286811265012E-05</v>
      </c>
      <c r="GO547">
        <v>4</v>
      </c>
      <c r="GP547">
        <v>2317</v>
      </c>
      <c r="GQ547">
        <v>1</v>
      </c>
      <c r="GR547">
        <v>22</v>
      </c>
      <c r="GS547">
        <v>8713.700000000001</v>
      </c>
      <c r="GT547">
        <v>8713.799999999999</v>
      </c>
      <c r="GU547">
        <v>1.82251</v>
      </c>
      <c r="GV547">
        <v>2.20581</v>
      </c>
      <c r="GW547">
        <v>1.39648</v>
      </c>
      <c r="GX547">
        <v>2.33521</v>
      </c>
      <c r="GY547">
        <v>1.49536</v>
      </c>
      <c r="GZ547">
        <v>2.36328</v>
      </c>
      <c r="HA547">
        <v>32.6869</v>
      </c>
      <c r="HB547">
        <v>15.7606</v>
      </c>
      <c r="HC547">
        <v>18</v>
      </c>
      <c r="HD547">
        <v>525.896</v>
      </c>
      <c r="HE547">
        <v>454.592</v>
      </c>
      <c r="HF547">
        <v>20.7645</v>
      </c>
      <c r="HG547">
        <v>25.217</v>
      </c>
      <c r="HH547">
        <v>30</v>
      </c>
      <c r="HI547">
        <v>25.2494</v>
      </c>
      <c r="HJ547">
        <v>25.2024</v>
      </c>
      <c r="HK547">
        <v>36.5201</v>
      </c>
      <c r="HL547">
        <v>16.9752</v>
      </c>
      <c r="HM547">
        <v>37.4986</v>
      </c>
      <c r="HN547">
        <v>20.782</v>
      </c>
      <c r="HO547">
        <v>855.394</v>
      </c>
      <c r="HP547">
        <v>16.0342</v>
      </c>
      <c r="HQ547">
        <v>100.907</v>
      </c>
      <c r="HR547">
        <v>100.971</v>
      </c>
    </row>
    <row r="548" spans="1:226">
      <c r="A548">
        <v>532</v>
      </c>
      <c r="B548">
        <v>1664382149.1</v>
      </c>
      <c r="C548">
        <v>5944.099999904633</v>
      </c>
      <c r="D548" t="s">
        <v>1431</v>
      </c>
      <c r="E548" t="s">
        <v>1432</v>
      </c>
      <c r="F548">
        <v>5</v>
      </c>
      <c r="G548" t="s">
        <v>1330</v>
      </c>
      <c r="H548" t="s">
        <v>354</v>
      </c>
      <c r="I548">
        <v>1664382141.6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856.6012566689656</v>
      </c>
      <c r="AK548">
        <v>811.8628606060605</v>
      </c>
      <c r="AL548">
        <v>3.364069465651965</v>
      </c>
      <c r="AM548">
        <v>64.69383980156519</v>
      </c>
      <c r="AN548">
        <f>(AP548 - AO548 + BO548*1E3/(8.314*(BQ548+273.15)) * AR548/BN548 * AQ548) * BN548/(100*BB548) * 1000/(1000 - AP548)</f>
        <v>0</v>
      </c>
      <c r="AO548">
        <v>16.05825419920452</v>
      </c>
      <c r="AP548">
        <v>18.30428303030302</v>
      </c>
      <c r="AQ548">
        <v>-9.557957360367006E-06</v>
      </c>
      <c r="AR548">
        <v>103.9322529411866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1664382141.6</v>
      </c>
      <c r="BH548">
        <v>773.8698518518519</v>
      </c>
      <c r="BI548">
        <v>827.5878518518517</v>
      </c>
      <c r="BJ548">
        <v>18.30572222222222</v>
      </c>
      <c r="BK548">
        <v>16.05516666666667</v>
      </c>
      <c r="BL548">
        <v>778.1252592592595</v>
      </c>
      <c r="BM548">
        <v>18.44148148148148</v>
      </c>
      <c r="BN548">
        <v>500.0715185185186</v>
      </c>
      <c r="BO548">
        <v>91.40785185185187</v>
      </c>
      <c r="BP548">
        <v>0.1000131777777778</v>
      </c>
      <c r="BQ548">
        <v>24.26600740740741</v>
      </c>
      <c r="BR548">
        <v>24.97642962962962</v>
      </c>
      <c r="BS548">
        <v>999.9000000000001</v>
      </c>
      <c r="BT548">
        <v>0</v>
      </c>
      <c r="BU548">
        <v>0</v>
      </c>
      <c r="BV548">
        <v>9993.170740740739</v>
      </c>
      <c r="BW548">
        <v>0</v>
      </c>
      <c r="BX548">
        <v>7.80171185185185</v>
      </c>
      <c r="BY548">
        <v>-53.71804444444445</v>
      </c>
      <c r="BZ548">
        <v>788.3002962962963</v>
      </c>
      <c r="CA548">
        <v>841.091851851852</v>
      </c>
      <c r="CB548">
        <v>2.25056037037037</v>
      </c>
      <c r="CC548">
        <v>827.5878518518517</v>
      </c>
      <c r="CD548">
        <v>16.05516666666667</v>
      </c>
      <c r="CE548">
        <v>1.673287037037037</v>
      </c>
      <c r="CF548">
        <v>1.467567777777778</v>
      </c>
      <c r="CG548">
        <v>14.65081111111111</v>
      </c>
      <c r="CH548">
        <v>12.6344</v>
      </c>
      <c r="CI548">
        <v>2000.015555555555</v>
      </c>
      <c r="CJ548">
        <v>0.9800040000000001</v>
      </c>
      <c r="CK548">
        <v>0.0199959</v>
      </c>
      <c r="CL548">
        <v>0</v>
      </c>
      <c r="CM548">
        <v>776.2013333333334</v>
      </c>
      <c r="CN548">
        <v>5.00097</v>
      </c>
      <c r="CO548">
        <v>15453.16666666667</v>
      </c>
      <c r="CP548">
        <v>16707.73703703704</v>
      </c>
      <c r="CQ548">
        <v>38.48833333333333</v>
      </c>
      <c r="CR548">
        <v>38.97666666666666</v>
      </c>
      <c r="CS548">
        <v>38.51148148148148</v>
      </c>
      <c r="CT548">
        <v>38.5</v>
      </c>
      <c r="CU548">
        <v>38.80281481481481</v>
      </c>
      <c r="CV548">
        <v>1955.125555555556</v>
      </c>
      <c r="CW548">
        <v>39.89000000000001</v>
      </c>
      <c r="CX548">
        <v>0</v>
      </c>
      <c r="CY548">
        <v>1664382153.4</v>
      </c>
      <c r="CZ548">
        <v>0</v>
      </c>
      <c r="DA548">
        <v>0</v>
      </c>
      <c r="DB548" t="s">
        <v>356</v>
      </c>
      <c r="DC548">
        <v>1663859321.1</v>
      </c>
      <c r="DD548">
        <v>1663859315.6</v>
      </c>
      <c r="DE548">
        <v>0</v>
      </c>
      <c r="DF548">
        <v>0.196</v>
      </c>
      <c r="DG548">
        <v>-0.001</v>
      </c>
      <c r="DH548">
        <v>-5.941</v>
      </c>
      <c r="DI548">
        <v>-0.174</v>
      </c>
      <c r="DJ548">
        <v>1500</v>
      </c>
      <c r="DK548">
        <v>17</v>
      </c>
      <c r="DL548">
        <v>0.13</v>
      </c>
      <c r="DM548">
        <v>0.04</v>
      </c>
      <c r="DN548">
        <v>-53.53992195121952</v>
      </c>
      <c r="DO548">
        <v>-3.423666898954717</v>
      </c>
      <c r="DP548">
        <v>0.3428869923431679</v>
      </c>
      <c r="DQ548">
        <v>0</v>
      </c>
      <c r="DR548">
        <v>2.261986829268293</v>
      </c>
      <c r="DS548">
        <v>-0.1614436933797879</v>
      </c>
      <c r="DT548">
        <v>0.01879444747259468</v>
      </c>
      <c r="DU548">
        <v>0</v>
      </c>
      <c r="DV548">
        <v>0</v>
      </c>
      <c r="DW548">
        <v>2</v>
      </c>
      <c r="DX548" t="s">
        <v>357</v>
      </c>
      <c r="DY548">
        <v>2.98484</v>
      </c>
      <c r="DZ548">
        <v>2.71562</v>
      </c>
      <c r="EA548">
        <v>0.151405</v>
      </c>
      <c r="EB548">
        <v>0.156022</v>
      </c>
      <c r="EC548">
        <v>0.0901537</v>
      </c>
      <c r="ED548">
        <v>0.0804747</v>
      </c>
      <c r="EE548">
        <v>26942.6</v>
      </c>
      <c r="EF548">
        <v>26931</v>
      </c>
      <c r="EG548">
        <v>29498.8</v>
      </c>
      <c r="EH548">
        <v>29503.6</v>
      </c>
      <c r="EI548">
        <v>35575.7</v>
      </c>
      <c r="EJ548">
        <v>36071.8</v>
      </c>
      <c r="EK548">
        <v>41570.6</v>
      </c>
      <c r="EL548">
        <v>42041.4</v>
      </c>
      <c r="EM548">
        <v>1.9853</v>
      </c>
      <c r="EN548">
        <v>1.94302</v>
      </c>
      <c r="EO548">
        <v>0.14399</v>
      </c>
      <c r="EP548">
        <v>0</v>
      </c>
      <c r="EQ548">
        <v>22.6126</v>
      </c>
      <c r="ER548">
        <v>999.9</v>
      </c>
      <c r="ES548">
        <v>43.4</v>
      </c>
      <c r="ET548">
        <v>28.5</v>
      </c>
      <c r="EU548">
        <v>18.5498</v>
      </c>
      <c r="EV548">
        <v>62.6435</v>
      </c>
      <c r="EW548">
        <v>33.2853</v>
      </c>
      <c r="EX548">
        <v>1</v>
      </c>
      <c r="EY548">
        <v>-0.175976</v>
      </c>
      <c r="EZ548">
        <v>1.43465</v>
      </c>
      <c r="FA548">
        <v>20.3805</v>
      </c>
      <c r="FB548">
        <v>5.21834</v>
      </c>
      <c r="FC548">
        <v>12.0099</v>
      </c>
      <c r="FD548">
        <v>4.98985</v>
      </c>
      <c r="FE548">
        <v>3.28863</v>
      </c>
      <c r="FF548">
        <v>9999</v>
      </c>
      <c r="FG548">
        <v>9999</v>
      </c>
      <c r="FH548">
        <v>9999</v>
      </c>
      <c r="FI548">
        <v>268.4</v>
      </c>
      <c r="FJ548">
        <v>1.86699</v>
      </c>
      <c r="FK548">
        <v>1.86607</v>
      </c>
      <c r="FL548">
        <v>1.86554</v>
      </c>
      <c r="FM548">
        <v>1.86552</v>
      </c>
      <c r="FN548">
        <v>1.86734</v>
      </c>
      <c r="FO548">
        <v>1.86981</v>
      </c>
      <c r="FP548">
        <v>1.86844</v>
      </c>
      <c r="FQ548">
        <v>1.86996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-4.321</v>
      </c>
      <c r="GF548">
        <v>-0.1358</v>
      </c>
      <c r="GG548">
        <v>-1.924539205026614</v>
      </c>
      <c r="GH548">
        <v>-0.003472570976848066</v>
      </c>
      <c r="GI548">
        <v>7.724417303660118E-07</v>
      </c>
      <c r="GJ548">
        <v>-2.052396271755168E-10</v>
      </c>
      <c r="GK548">
        <v>-0.1837585470287317</v>
      </c>
      <c r="GL548">
        <v>-0.01104087791735834</v>
      </c>
      <c r="GM548">
        <v>0.001110027317673367</v>
      </c>
      <c r="GN548">
        <v>-2.007286811265012E-05</v>
      </c>
      <c r="GO548">
        <v>4</v>
      </c>
      <c r="GP548">
        <v>2317</v>
      </c>
      <c r="GQ548">
        <v>1</v>
      </c>
      <c r="GR548">
        <v>22</v>
      </c>
      <c r="GS548">
        <v>8713.799999999999</v>
      </c>
      <c r="GT548">
        <v>8713.9</v>
      </c>
      <c r="GU548">
        <v>1.84937</v>
      </c>
      <c r="GV548">
        <v>2.20459</v>
      </c>
      <c r="GW548">
        <v>1.39648</v>
      </c>
      <c r="GX548">
        <v>2.33276</v>
      </c>
      <c r="GY548">
        <v>1.49536</v>
      </c>
      <c r="GZ548">
        <v>2.38281</v>
      </c>
      <c r="HA548">
        <v>32.6869</v>
      </c>
      <c r="HB548">
        <v>15.7606</v>
      </c>
      <c r="HC548">
        <v>18</v>
      </c>
      <c r="HD548">
        <v>525.787</v>
      </c>
      <c r="HE548">
        <v>454.712</v>
      </c>
      <c r="HF548">
        <v>20.7837</v>
      </c>
      <c r="HG548">
        <v>25.2151</v>
      </c>
      <c r="HH548">
        <v>30.0001</v>
      </c>
      <c r="HI548">
        <v>25.2482</v>
      </c>
      <c r="HJ548">
        <v>25.2018</v>
      </c>
      <c r="HK548">
        <v>37.1234</v>
      </c>
      <c r="HL548">
        <v>16.9752</v>
      </c>
      <c r="HM548">
        <v>37.875</v>
      </c>
      <c r="HN548">
        <v>20.8006</v>
      </c>
      <c r="HO548">
        <v>875.441</v>
      </c>
      <c r="HP548">
        <v>16.0498</v>
      </c>
      <c r="HQ548">
        <v>100.904</v>
      </c>
      <c r="HR548">
        <v>100.971</v>
      </c>
    </row>
    <row r="549" spans="1:226">
      <c r="A549">
        <v>533</v>
      </c>
      <c r="B549">
        <v>1664382154.1</v>
      </c>
      <c r="C549">
        <v>5949.099999904633</v>
      </c>
      <c r="D549" t="s">
        <v>1433</v>
      </c>
      <c r="E549" t="s">
        <v>1434</v>
      </c>
      <c r="F549">
        <v>5</v>
      </c>
      <c r="G549" t="s">
        <v>1330</v>
      </c>
      <c r="H549" t="s">
        <v>354</v>
      </c>
      <c r="I549">
        <v>1664382146.314285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873.5197705584103</v>
      </c>
      <c r="AK549">
        <v>828.6319818181819</v>
      </c>
      <c r="AL549">
        <v>3.345261312698128</v>
      </c>
      <c r="AM549">
        <v>64.69383980156519</v>
      </c>
      <c r="AN549">
        <f>(AP549 - AO549 + BO549*1E3/(8.314*(BQ549+273.15)) * AR549/BN549 * AQ549) * BN549/(100*BB549) * 1000/(1000 - AP549)</f>
        <v>0</v>
      </c>
      <c r="AO549">
        <v>16.05937812266098</v>
      </c>
      <c r="AP549">
        <v>18.2936309090909</v>
      </c>
      <c r="AQ549">
        <v>-5.170009024518092E-05</v>
      </c>
      <c r="AR549">
        <v>103.9322529411866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1664382146.314285</v>
      </c>
      <c r="BH549">
        <v>789.4394642857143</v>
      </c>
      <c r="BI549">
        <v>843.3599642857142</v>
      </c>
      <c r="BJ549">
        <v>18.304</v>
      </c>
      <c r="BK549">
        <v>16.058125</v>
      </c>
      <c r="BL549">
        <v>793.7361785714287</v>
      </c>
      <c r="BM549">
        <v>18.43977857142857</v>
      </c>
      <c r="BN549">
        <v>500.0571428571429</v>
      </c>
      <c r="BO549">
        <v>91.40853214285713</v>
      </c>
      <c r="BP549">
        <v>0.09998279642857141</v>
      </c>
      <c r="BQ549">
        <v>24.26594285714286</v>
      </c>
      <c r="BR549">
        <v>24.97684642857143</v>
      </c>
      <c r="BS549">
        <v>999.9000000000002</v>
      </c>
      <c r="BT549">
        <v>0</v>
      </c>
      <c r="BU549">
        <v>0</v>
      </c>
      <c r="BV549">
        <v>10000.26642857143</v>
      </c>
      <c r="BW549">
        <v>0</v>
      </c>
      <c r="BX549">
        <v>7.821130714285713</v>
      </c>
      <c r="BY549">
        <v>-53.920575</v>
      </c>
      <c r="BZ549">
        <v>804.1587499999999</v>
      </c>
      <c r="CA549">
        <v>857.1238928571429</v>
      </c>
      <c r="CB549">
        <v>2.245888214285714</v>
      </c>
      <c r="CC549">
        <v>843.3599642857142</v>
      </c>
      <c r="CD549">
        <v>16.058125</v>
      </c>
      <c r="CE549">
        <v>1.673141428571429</v>
      </c>
      <c r="CF549">
        <v>1.467848571428572</v>
      </c>
      <c r="CG549">
        <v>14.64946071428571</v>
      </c>
      <c r="CH549">
        <v>12.63731428571429</v>
      </c>
      <c r="CI549">
        <v>2000.034285714286</v>
      </c>
      <c r="CJ549">
        <v>0.9800037857142857</v>
      </c>
      <c r="CK549">
        <v>0.01999611428571428</v>
      </c>
      <c r="CL549">
        <v>0</v>
      </c>
      <c r="CM549">
        <v>776.2193928571429</v>
      </c>
      <c r="CN549">
        <v>5.00097</v>
      </c>
      <c r="CO549">
        <v>15453.07142857143</v>
      </c>
      <c r="CP549">
        <v>16707.90714285714</v>
      </c>
      <c r="CQ549">
        <v>38.46849999999999</v>
      </c>
      <c r="CR549">
        <v>38.95724999999999</v>
      </c>
      <c r="CS549">
        <v>38.48649999999999</v>
      </c>
      <c r="CT549">
        <v>38.48649999999999</v>
      </c>
      <c r="CU549">
        <v>38.78321428571428</v>
      </c>
      <c r="CV549">
        <v>1955.142142857143</v>
      </c>
      <c r="CW549">
        <v>39.89000000000001</v>
      </c>
      <c r="CX549">
        <v>0</v>
      </c>
      <c r="CY549">
        <v>1664382158.2</v>
      </c>
      <c r="CZ549">
        <v>0</v>
      </c>
      <c r="DA549">
        <v>0</v>
      </c>
      <c r="DB549" t="s">
        <v>356</v>
      </c>
      <c r="DC549">
        <v>1663859321.1</v>
      </c>
      <c r="DD549">
        <v>1663859315.6</v>
      </c>
      <c r="DE549">
        <v>0</v>
      </c>
      <c r="DF549">
        <v>0.196</v>
      </c>
      <c r="DG549">
        <v>-0.001</v>
      </c>
      <c r="DH549">
        <v>-5.941</v>
      </c>
      <c r="DI549">
        <v>-0.174</v>
      </c>
      <c r="DJ549">
        <v>1500</v>
      </c>
      <c r="DK549">
        <v>17</v>
      </c>
      <c r="DL549">
        <v>0.13</v>
      </c>
      <c r="DM549">
        <v>0.04</v>
      </c>
      <c r="DN549">
        <v>-53.74208292682927</v>
      </c>
      <c r="DO549">
        <v>-2.731726829268291</v>
      </c>
      <c r="DP549">
        <v>0.2774322346636343</v>
      </c>
      <c r="DQ549">
        <v>0</v>
      </c>
      <c r="DR549">
        <v>2.251026097560976</v>
      </c>
      <c r="DS549">
        <v>-0.08289951219511872</v>
      </c>
      <c r="DT549">
        <v>0.01009237091196257</v>
      </c>
      <c r="DU549">
        <v>1</v>
      </c>
      <c r="DV549">
        <v>1</v>
      </c>
      <c r="DW549">
        <v>2</v>
      </c>
      <c r="DX549" t="s">
        <v>425</v>
      </c>
      <c r="DY549">
        <v>2.98476</v>
      </c>
      <c r="DZ549">
        <v>2.71566</v>
      </c>
      <c r="EA549">
        <v>0.153468</v>
      </c>
      <c r="EB549">
        <v>0.158022</v>
      </c>
      <c r="EC549">
        <v>0.09012299999999999</v>
      </c>
      <c r="ED549">
        <v>0.08048279999999999</v>
      </c>
      <c r="EE549">
        <v>26877.3</v>
      </c>
      <c r="EF549">
        <v>26867.3</v>
      </c>
      <c r="EG549">
        <v>29498.9</v>
      </c>
      <c r="EH549">
        <v>29503.7</v>
      </c>
      <c r="EI549">
        <v>35577.1</v>
      </c>
      <c r="EJ549">
        <v>36071.6</v>
      </c>
      <c r="EK549">
        <v>41570.8</v>
      </c>
      <c r="EL549">
        <v>42041.6</v>
      </c>
      <c r="EM549">
        <v>1.98533</v>
      </c>
      <c r="EN549">
        <v>1.94337</v>
      </c>
      <c r="EO549">
        <v>0.144094</v>
      </c>
      <c r="EP549">
        <v>0</v>
      </c>
      <c r="EQ549">
        <v>22.6096</v>
      </c>
      <c r="ER549">
        <v>999.9</v>
      </c>
      <c r="ES549">
        <v>43.5</v>
      </c>
      <c r="ET549">
        <v>28.5</v>
      </c>
      <c r="EU549">
        <v>18.5909</v>
      </c>
      <c r="EV549">
        <v>62.9835</v>
      </c>
      <c r="EW549">
        <v>33.5136</v>
      </c>
      <c r="EX549">
        <v>1</v>
      </c>
      <c r="EY549">
        <v>-0.175968</v>
      </c>
      <c r="EZ549">
        <v>1.42236</v>
      </c>
      <c r="FA549">
        <v>20.3805</v>
      </c>
      <c r="FB549">
        <v>5.21744</v>
      </c>
      <c r="FC549">
        <v>12.0099</v>
      </c>
      <c r="FD549">
        <v>4.98975</v>
      </c>
      <c r="FE549">
        <v>3.28848</v>
      </c>
      <c r="FF549">
        <v>9999</v>
      </c>
      <c r="FG549">
        <v>9999</v>
      </c>
      <c r="FH549">
        <v>9999</v>
      </c>
      <c r="FI549">
        <v>268.4</v>
      </c>
      <c r="FJ549">
        <v>1.86696</v>
      </c>
      <c r="FK549">
        <v>1.86609</v>
      </c>
      <c r="FL549">
        <v>1.86554</v>
      </c>
      <c r="FM549">
        <v>1.86551</v>
      </c>
      <c r="FN549">
        <v>1.86728</v>
      </c>
      <c r="FO549">
        <v>1.86981</v>
      </c>
      <c r="FP549">
        <v>1.86844</v>
      </c>
      <c r="FQ549">
        <v>1.86996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-4.365</v>
      </c>
      <c r="GF549">
        <v>-0.1358</v>
      </c>
      <c r="GG549">
        <v>-1.924539205026614</v>
      </c>
      <c r="GH549">
        <v>-0.003472570976848066</v>
      </c>
      <c r="GI549">
        <v>7.724417303660118E-07</v>
      </c>
      <c r="GJ549">
        <v>-2.052396271755168E-10</v>
      </c>
      <c r="GK549">
        <v>-0.1837585470287317</v>
      </c>
      <c r="GL549">
        <v>-0.01104087791735834</v>
      </c>
      <c r="GM549">
        <v>0.001110027317673367</v>
      </c>
      <c r="GN549">
        <v>-2.007286811265012E-05</v>
      </c>
      <c r="GO549">
        <v>4</v>
      </c>
      <c r="GP549">
        <v>2317</v>
      </c>
      <c r="GQ549">
        <v>1</v>
      </c>
      <c r="GR549">
        <v>22</v>
      </c>
      <c r="GS549">
        <v>8713.9</v>
      </c>
      <c r="GT549">
        <v>8714</v>
      </c>
      <c r="GU549">
        <v>1.87988</v>
      </c>
      <c r="GV549">
        <v>2.20093</v>
      </c>
      <c r="GW549">
        <v>1.39648</v>
      </c>
      <c r="GX549">
        <v>2.33398</v>
      </c>
      <c r="GY549">
        <v>1.49536</v>
      </c>
      <c r="GZ549">
        <v>2.3999</v>
      </c>
      <c r="HA549">
        <v>32.6869</v>
      </c>
      <c r="HB549">
        <v>15.7606</v>
      </c>
      <c r="HC549">
        <v>18</v>
      </c>
      <c r="HD549">
        <v>525.794</v>
      </c>
      <c r="HE549">
        <v>454.914</v>
      </c>
      <c r="HF549">
        <v>20.8028</v>
      </c>
      <c r="HG549">
        <v>25.2151</v>
      </c>
      <c r="HH549">
        <v>30.0001</v>
      </c>
      <c r="HI549">
        <v>25.2473</v>
      </c>
      <c r="HJ549">
        <v>25.2003</v>
      </c>
      <c r="HK549">
        <v>37.6754</v>
      </c>
      <c r="HL549">
        <v>16.9752</v>
      </c>
      <c r="HM549">
        <v>37.875</v>
      </c>
      <c r="HN549">
        <v>20.8133</v>
      </c>
      <c r="HO549">
        <v>888.851</v>
      </c>
      <c r="HP549">
        <v>16.0676</v>
      </c>
      <c r="HQ549">
        <v>100.904</v>
      </c>
      <c r="HR549">
        <v>100.971</v>
      </c>
    </row>
    <row r="550" spans="1:226">
      <c r="A550">
        <v>534</v>
      </c>
      <c r="B550">
        <v>1664382159.1</v>
      </c>
      <c r="C550">
        <v>5954.099999904633</v>
      </c>
      <c r="D550" t="s">
        <v>1435</v>
      </c>
      <c r="E550" t="s">
        <v>1436</v>
      </c>
      <c r="F550">
        <v>5</v>
      </c>
      <c r="G550" t="s">
        <v>1330</v>
      </c>
      <c r="H550" t="s">
        <v>354</v>
      </c>
      <c r="I550">
        <v>1664382151.6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890.5849998430695</v>
      </c>
      <c r="AK550">
        <v>845.413036363636</v>
      </c>
      <c r="AL550">
        <v>3.364934892821415</v>
      </c>
      <c r="AM550">
        <v>64.69383980156519</v>
      </c>
      <c r="AN550">
        <f>(AP550 - AO550 + BO550*1E3/(8.314*(BQ550+273.15)) * AR550/BN550 * AQ550) * BN550/(100*BB550) * 1000/(1000 - AP550)</f>
        <v>0</v>
      </c>
      <c r="AO550">
        <v>16.06181250539544</v>
      </c>
      <c r="AP550">
        <v>18.2823503030303</v>
      </c>
      <c r="AQ550">
        <v>-5.421822425751858E-05</v>
      </c>
      <c r="AR550">
        <v>103.9322529411866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1664382151.6</v>
      </c>
      <c r="BH550">
        <v>806.8755185185184</v>
      </c>
      <c r="BI550">
        <v>861.0391481481482</v>
      </c>
      <c r="BJ550">
        <v>18.29714074074074</v>
      </c>
      <c r="BK550">
        <v>16.0598962962963</v>
      </c>
      <c r="BL550">
        <v>811.218185185185</v>
      </c>
      <c r="BM550">
        <v>18.43298148148148</v>
      </c>
      <c r="BN550">
        <v>500.0645185185185</v>
      </c>
      <c r="BO550">
        <v>91.40960740740741</v>
      </c>
      <c r="BP550">
        <v>0.09996883703703704</v>
      </c>
      <c r="BQ550">
        <v>24.26424444444445</v>
      </c>
      <c r="BR550">
        <v>24.97336296296296</v>
      </c>
      <c r="BS550">
        <v>999.9000000000001</v>
      </c>
      <c r="BT550">
        <v>0</v>
      </c>
      <c r="BU550">
        <v>0</v>
      </c>
      <c r="BV550">
        <v>9998.937037037036</v>
      </c>
      <c r="BW550">
        <v>0</v>
      </c>
      <c r="BX550">
        <v>7.864062592592592</v>
      </c>
      <c r="BY550">
        <v>-54.16370000000001</v>
      </c>
      <c r="BZ550">
        <v>821.9139999999999</v>
      </c>
      <c r="CA550">
        <v>875.093074074074</v>
      </c>
      <c r="CB550">
        <v>2.237258888888889</v>
      </c>
      <c r="CC550">
        <v>861.0391481481482</v>
      </c>
      <c r="CD550">
        <v>16.0598962962963</v>
      </c>
      <c r="CE550">
        <v>1.672534074074074</v>
      </c>
      <c r="CF550">
        <v>1.468026666666666</v>
      </c>
      <c r="CG550">
        <v>14.64383333333334</v>
      </c>
      <c r="CH550">
        <v>12.63917037037037</v>
      </c>
      <c r="CI550">
        <v>2000.024814814815</v>
      </c>
      <c r="CJ550">
        <v>0.9800031111111112</v>
      </c>
      <c r="CK550">
        <v>0.01999678888888889</v>
      </c>
      <c r="CL550">
        <v>0</v>
      </c>
      <c r="CM550">
        <v>776.1951851851852</v>
      </c>
      <c r="CN550">
        <v>5.00097</v>
      </c>
      <c r="CO550">
        <v>15451.8</v>
      </c>
      <c r="CP550">
        <v>16707.82592592593</v>
      </c>
      <c r="CQ550">
        <v>38.43255555555556</v>
      </c>
      <c r="CR550">
        <v>38.93014814814815</v>
      </c>
      <c r="CS550">
        <v>38.465</v>
      </c>
      <c r="CT550">
        <v>38.465</v>
      </c>
      <c r="CU550">
        <v>38.76148148148148</v>
      </c>
      <c r="CV550">
        <v>1955.129259259259</v>
      </c>
      <c r="CW550">
        <v>39.89037037037038</v>
      </c>
      <c r="CX550">
        <v>0</v>
      </c>
      <c r="CY550">
        <v>1664382163</v>
      </c>
      <c r="CZ550">
        <v>0</v>
      </c>
      <c r="DA550">
        <v>0</v>
      </c>
      <c r="DB550" t="s">
        <v>356</v>
      </c>
      <c r="DC550">
        <v>1663859321.1</v>
      </c>
      <c r="DD550">
        <v>1663859315.6</v>
      </c>
      <c r="DE550">
        <v>0</v>
      </c>
      <c r="DF550">
        <v>0.196</v>
      </c>
      <c r="DG550">
        <v>-0.001</v>
      </c>
      <c r="DH550">
        <v>-5.941</v>
      </c>
      <c r="DI550">
        <v>-0.174</v>
      </c>
      <c r="DJ550">
        <v>1500</v>
      </c>
      <c r="DK550">
        <v>17</v>
      </c>
      <c r="DL550">
        <v>0.13</v>
      </c>
      <c r="DM550">
        <v>0.04</v>
      </c>
      <c r="DN550">
        <v>-54.04118048780487</v>
      </c>
      <c r="DO550">
        <v>-2.609389547038337</v>
      </c>
      <c r="DP550">
        <v>0.2673021677569545</v>
      </c>
      <c r="DQ550">
        <v>0</v>
      </c>
      <c r="DR550">
        <v>2.241280731707317</v>
      </c>
      <c r="DS550">
        <v>-0.09627282229964965</v>
      </c>
      <c r="DT550">
        <v>0.01001937328020167</v>
      </c>
      <c r="DU550">
        <v>1</v>
      </c>
      <c r="DV550">
        <v>1</v>
      </c>
      <c r="DW550">
        <v>2</v>
      </c>
      <c r="DX550" t="s">
        <v>425</v>
      </c>
      <c r="DY550">
        <v>2.98477</v>
      </c>
      <c r="DZ550">
        <v>2.71559</v>
      </c>
      <c r="EA550">
        <v>0.155511</v>
      </c>
      <c r="EB550">
        <v>0.160042</v>
      </c>
      <c r="EC550">
        <v>0.0900835</v>
      </c>
      <c r="ED550">
        <v>0.0804914</v>
      </c>
      <c r="EE550">
        <v>26813.4</v>
      </c>
      <c r="EF550">
        <v>26803.1</v>
      </c>
      <c r="EG550">
        <v>29500</v>
      </c>
      <c r="EH550">
        <v>29504</v>
      </c>
      <c r="EI550">
        <v>35580.1</v>
      </c>
      <c r="EJ550">
        <v>36071.7</v>
      </c>
      <c r="EK550">
        <v>41572.4</v>
      </c>
      <c r="EL550">
        <v>42042</v>
      </c>
      <c r="EM550">
        <v>1.9852</v>
      </c>
      <c r="EN550">
        <v>1.94325</v>
      </c>
      <c r="EO550">
        <v>0.143301</v>
      </c>
      <c r="EP550">
        <v>0</v>
      </c>
      <c r="EQ550">
        <v>22.6073</v>
      </c>
      <c r="ER550">
        <v>999.9</v>
      </c>
      <c r="ES550">
        <v>43.5</v>
      </c>
      <c r="ET550">
        <v>28.5</v>
      </c>
      <c r="EU550">
        <v>18.591</v>
      </c>
      <c r="EV550">
        <v>62.6035</v>
      </c>
      <c r="EW550">
        <v>33.0409</v>
      </c>
      <c r="EX550">
        <v>1</v>
      </c>
      <c r="EY550">
        <v>-0.176037</v>
      </c>
      <c r="EZ550">
        <v>1.40432</v>
      </c>
      <c r="FA550">
        <v>20.3806</v>
      </c>
      <c r="FB550">
        <v>5.21759</v>
      </c>
      <c r="FC550">
        <v>12.0099</v>
      </c>
      <c r="FD550">
        <v>4.98945</v>
      </c>
      <c r="FE550">
        <v>3.28845</v>
      </c>
      <c r="FF550">
        <v>9999</v>
      </c>
      <c r="FG550">
        <v>9999</v>
      </c>
      <c r="FH550">
        <v>9999</v>
      </c>
      <c r="FI550">
        <v>268.4</v>
      </c>
      <c r="FJ550">
        <v>1.86699</v>
      </c>
      <c r="FK550">
        <v>1.86608</v>
      </c>
      <c r="FL550">
        <v>1.86554</v>
      </c>
      <c r="FM550">
        <v>1.86549</v>
      </c>
      <c r="FN550">
        <v>1.86731</v>
      </c>
      <c r="FO550">
        <v>1.86981</v>
      </c>
      <c r="FP550">
        <v>1.86844</v>
      </c>
      <c r="FQ550">
        <v>1.86996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-4.407</v>
      </c>
      <c r="GF550">
        <v>-0.136</v>
      </c>
      <c r="GG550">
        <v>-1.924539205026614</v>
      </c>
      <c r="GH550">
        <v>-0.003472570976848066</v>
      </c>
      <c r="GI550">
        <v>7.724417303660118E-07</v>
      </c>
      <c r="GJ550">
        <v>-2.052396271755168E-10</v>
      </c>
      <c r="GK550">
        <v>-0.1837585470287317</v>
      </c>
      <c r="GL550">
        <v>-0.01104087791735834</v>
      </c>
      <c r="GM550">
        <v>0.001110027317673367</v>
      </c>
      <c r="GN550">
        <v>-2.007286811265012E-05</v>
      </c>
      <c r="GO550">
        <v>4</v>
      </c>
      <c r="GP550">
        <v>2317</v>
      </c>
      <c r="GQ550">
        <v>1</v>
      </c>
      <c r="GR550">
        <v>22</v>
      </c>
      <c r="GS550">
        <v>8714</v>
      </c>
      <c r="GT550">
        <v>8714.1</v>
      </c>
      <c r="GU550">
        <v>1.90674</v>
      </c>
      <c r="GV550">
        <v>2.20215</v>
      </c>
      <c r="GW550">
        <v>1.39648</v>
      </c>
      <c r="GX550">
        <v>2.33521</v>
      </c>
      <c r="GY550">
        <v>1.49536</v>
      </c>
      <c r="GZ550">
        <v>2.45605</v>
      </c>
      <c r="HA550">
        <v>32.6869</v>
      </c>
      <c r="HB550">
        <v>15.7694</v>
      </c>
      <c r="HC550">
        <v>18</v>
      </c>
      <c r="HD550">
        <v>525.713</v>
      </c>
      <c r="HE550">
        <v>454.837</v>
      </c>
      <c r="HF550">
        <v>20.8175</v>
      </c>
      <c r="HG550">
        <v>25.2151</v>
      </c>
      <c r="HH550">
        <v>30.0001</v>
      </c>
      <c r="HI550">
        <v>25.2473</v>
      </c>
      <c r="HJ550">
        <v>25.2003</v>
      </c>
      <c r="HK550">
        <v>38.2746</v>
      </c>
      <c r="HL550">
        <v>16.9752</v>
      </c>
      <c r="HM550">
        <v>37.875</v>
      </c>
      <c r="HN550">
        <v>20.8334</v>
      </c>
      <c r="HO550">
        <v>908.893</v>
      </c>
      <c r="HP550">
        <v>16.0925</v>
      </c>
      <c r="HQ550">
        <v>100.908</v>
      </c>
      <c r="HR550">
        <v>100.972</v>
      </c>
    </row>
    <row r="551" spans="1:226">
      <c r="A551">
        <v>535</v>
      </c>
      <c r="B551">
        <v>1664382164.1</v>
      </c>
      <c r="C551">
        <v>5959.099999904633</v>
      </c>
      <c r="D551" t="s">
        <v>1437</v>
      </c>
      <c r="E551" t="s">
        <v>1438</v>
      </c>
      <c r="F551">
        <v>5</v>
      </c>
      <c r="G551" t="s">
        <v>1330</v>
      </c>
      <c r="H551" t="s">
        <v>354</v>
      </c>
      <c r="I551">
        <v>1664382156.314285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907.7381600556932</v>
      </c>
      <c r="AK551">
        <v>862.297387878788</v>
      </c>
      <c r="AL551">
        <v>3.379773909857133</v>
      </c>
      <c r="AM551">
        <v>64.69383980156519</v>
      </c>
      <c r="AN551">
        <f>(AP551 - AO551 + BO551*1E3/(8.314*(BQ551+273.15)) * AR551/BN551 * AQ551) * BN551/(100*BB551) * 1000/(1000 - AP551)</f>
        <v>0</v>
      </c>
      <c r="AO551">
        <v>16.06178195897755</v>
      </c>
      <c r="AP551">
        <v>18.26934303030303</v>
      </c>
      <c r="AQ551">
        <v>-5.524693438923594E-05</v>
      </c>
      <c r="AR551">
        <v>103.9322529411866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1664382156.314285</v>
      </c>
      <c r="BH551">
        <v>822.4399285714286</v>
      </c>
      <c r="BI551">
        <v>876.8536071428571</v>
      </c>
      <c r="BJ551">
        <v>18.28761785714286</v>
      </c>
      <c r="BK551">
        <v>16.06092857142857</v>
      </c>
      <c r="BL551">
        <v>826.8234642857142</v>
      </c>
      <c r="BM551">
        <v>18.42353928571429</v>
      </c>
      <c r="BN551">
        <v>500.0612142857144</v>
      </c>
      <c r="BO551">
        <v>91.41106785714285</v>
      </c>
      <c r="BP551">
        <v>0.09998510357142858</v>
      </c>
      <c r="BQ551">
        <v>24.26174642857143</v>
      </c>
      <c r="BR551">
        <v>24.97054642857143</v>
      </c>
      <c r="BS551">
        <v>999.9000000000002</v>
      </c>
      <c r="BT551">
        <v>0</v>
      </c>
      <c r="BU551">
        <v>0</v>
      </c>
      <c r="BV551">
        <v>10001.16321428571</v>
      </c>
      <c r="BW551">
        <v>0</v>
      </c>
      <c r="BX551">
        <v>7.869059999999998</v>
      </c>
      <c r="BY551">
        <v>-54.41382499999999</v>
      </c>
      <c r="BZ551">
        <v>837.76025</v>
      </c>
      <c r="CA551">
        <v>891.1665</v>
      </c>
      <c r="CB551">
        <v>2.226694285714286</v>
      </c>
      <c r="CC551">
        <v>876.8536071428571</v>
      </c>
      <c r="CD551">
        <v>16.06092857142857</v>
      </c>
      <c r="CE551">
        <v>1.671689642857143</v>
      </c>
      <c r="CF551">
        <v>1.468145357142857</v>
      </c>
      <c r="CG551">
        <v>14.63600357142857</v>
      </c>
      <c r="CH551">
        <v>12.64039642857143</v>
      </c>
      <c r="CI551">
        <v>2000.005</v>
      </c>
      <c r="CJ551">
        <v>0.9800025000000002</v>
      </c>
      <c r="CK551">
        <v>0.0199974</v>
      </c>
      <c r="CL551">
        <v>0</v>
      </c>
      <c r="CM551">
        <v>776.1652142857141</v>
      </c>
      <c r="CN551">
        <v>5.00097</v>
      </c>
      <c r="CO551">
        <v>15449.74285714286</v>
      </c>
      <c r="CP551">
        <v>16707.66428571429</v>
      </c>
      <c r="CQ551">
        <v>38.40378571428572</v>
      </c>
      <c r="CR551">
        <v>38.90821428571428</v>
      </c>
      <c r="CS551">
        <v>38.44599999999999</v>
      </c>
      <c r="CT551">
        <v>38.44599999999999</v>
      </c>
      <c r="CU551">
        <v>38.7455</v>
      </c>
      <c r="CV551">
        <v>1955.106428571429</v>
      </c>
      <c r="CW551">
        <v>39.89107142857144</v>
      </c>
      <c r="CX551">
        <v>0</v>
      </c>
      <c r="CY551">
        <v>1664382167.8</v>
      </c>
      <c r="CZ551">
        <v>0</v>
      </c>
      <c r="DA551">
        <v>0</v>
      </c>
      <c r="DB551" t="s">
        <v>356</v>
      </c>
      <c r="DC551">
        <v>1663859321.1</v>
      </c>
      <c r="DD551">
        <v>1663859315.6</v>
      </c>
      <c r="DE551">
        <v>0</v>
      </c>
      <c r="DF551">
        <v>0.196</v>
      </c>
      <c r="DG551">
        <v>-0.001</v>
      </c>
      <c r="DH551">
        <v>-5.941</v>
      </c>
      <c r="DI551">
        <v>-0.174</v>
      </c>
      <c r="DJ551">
        <v>1500</v>
      </c>
      <c r="DK551">
        <v>17</v>
      </c>
      <c r="DL551">
        <v>0.13</v>
      </c>
      <c r="DM551">
        <v>0.04</v>
      </c>
      <c r="DN551">
        <v>-54.2852</v>
      </c>
      <c r="DO551">
        <v>-3.265034843205592</v>
      </c>
      <c r="DP551">
        <v>0.3298857688470439</v>
      </c>
      <c r="DQ551">
        <v>0</v>
      </c>
      <c r="DR551">
        <v>2.23243268292683</v>
      </c>
      <c r="DS551">
        <v>-0.1328686411149826</v>
      </c>
      <c r="DT551">
        <v>0.01319847035194502</v>
      </c>
      <c r="DU551">
        <v>0</v>
      </c>
      <c r="DV551">
        <v>0</v>
      </c>
      <c r="DW551">
        <v>2</v>
      </c>
      <c r="DX551" t="s">
        <v>357</v>
      </c>
      <c r="DY551">
        <v>2.98482</v>
      </c>
      <c r="DZ551">
        <v>2.71561</v>
      </c>
      <c r="EA551">
        <v>0.15755</v>
      </c>
      <c r="EB551">
        <v>0.162014</v>
      </c>
      <c r="EC551">
        <v>0.09003750000000001</v>
      </c>
      <c r="ED551">
        <v>0.0804875</v>
      </c>
      <c r="EE551">
        <v>26748.6</v>
      </c>
      <c r="EF551">
        <v>26739.9</v>
      </c>
      <c r="EG551">
        <v>29499.8</v>
      </c>
      <c r="EH551">
        <v>29503.6</v>
      </c>
      <c r="EI551">
        <v>35581.6</v>
      </c>
      <c r="EJ551">
        <v>36071.7</v>
      </c>
      <c r="EK551">
        <v>41572</v>
      </c>
      <c r="EL551">
        <v>42041.8</v>
      </c>
      <c r="EM551">
        <v>1.98515</v>
      </c>
      <c r="EN551">
        <v>1.94322</v>
      </c>
      <c r="EO551">
        <v>0.143342</v>
      </c>
      <c r="EP551">
        <v>0</v>
      </c>
      <c r="EQ551">
        <v>22.6044</v>
      </c>
      <c r="ER551">
        <v>999.9</v>
      </c>
      <c r="ES551">
        <v>43.5</v>
      </c>
      <c r="ET551">
        <v>28.5</v>
      </c>
      <c r="EU551">
        <v>18.5912</v>
      </c>
      <c r="EV551">
        <v>62.5235</v>
      </c>
      <c r="EW551">
        <v>32.9768</v>
      </c>
      <c r="EX551">
        <v>1</v>
      </c>
      <c r="EY551">
        <v>-0.176098</v>
      </c>
      <c r="EZ551">
        <v>1.36194</v>
      </c>
      <c r="FA551">
        <v>20.381</v>
      </c>
      <c r="FB551">
        <v>5.21744</v>
      </c>
      <c r="FC551">
        <v>12.0099</v>
      </c>
      <c r="FD551">
        <v>4.9896</v>
      </c>
      <c r="FE551">
        <v>3.28848</v>
      </c>
      <c r="FF551">
        <v>9999</v>
      </c>
      <c r="FG551">
        <v>9999</v>
      </c>
      <c r="FH551">
        <v>9999</v>
      </c>
      <c r="FI551">
        <v>268.4</v>
      </c>
      <c r="FJ551">
        <v>1.86699</v>
      </c>
      <c r="FK551">
        <v>1.86612</v>
      </c>
      <c r="FL551">
        <v>1.86554</v>
      </c>
      <c r="FM551">
        <v>1.86548</v>
      </c>
      <c r="FN551">
        <v>1.86731</v>
      </c>
      <c r="FO551">
        <v>1.86981</v>
      </c>
      <c r="FP551">
        <v>1.86844</v>
      </c>
      <c r="FQ551">
        <v>1.86996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-4.451</v>
      </c>
      <c r="GF551">
        <v>-0.1361</v>
      </c>
      <c r="GG551">
        <v>-1.924539205026614</v>
      </c>
      <c r="GH551">
        <v>-0.003472570976848066</v>
      </c>
      <c r="GI551">
        <v>7.724417303660118E-07</v>
      </c>
      <c r="GJ551">
        <v>-2.052396271755168E-10</v>
      </c>
      <c r="GK551">
        <v>-0.1837585470287317</v>
      </c>
      <c r="GL551">
        <v>-0.01104087791735834</v>
      </c>
      <c r="GM551">
        <v>0.001110027317673367</v>
      </c>
      <c r="GN551">
        <v>-2.007286811265012E-05</v>
      </c>
      <c r="GO551">
        <v>4</v>
      </c>
      <c r="GP551">
        <v>2317</v>
      </c>
      <c r="GQ551">
        <v>1</v>
      </c>
      <c r="GR551">
        <v>22</v>
      </c>
      <c r="GS551">
        <v>8714</v>
      </c>
      <c r="GT551">
        <v>8714.1</v>
      </c>
      <c r="GU551">
        <v>1.93726</v>
      </c>
      <c r="GV551">
        <v>2.19849</v>
      </c>
      <c r="GW551">
        <v>1.39648</v>
      </c>
      <c r="GX551">
        <v>2.33398</v>
      </c>
      <c r="GY551">
        <v>1.49536</v>
      </c>
      <c r="GZ551">
        <v>2.4646</v>
      </c>
      <c r="HA551">
        <v>32.6869</v>
      </c>
      <c r="HB551">
        <v>15.7694</v>
      </c>
      <c r="HC551">
        <v>18</v>
      </c>
      <c r="HD551">
        <v>525.678</v>
      </c>
      <c r="HE551">
        <v>454.821</v>
      </c>
      <c r="HF551">
        <v>20.8385</v>
      </c>
      <c r="HG551">
        <v>25.2143</v>
      </c>
      <c r="HH551">
        <v>30</v>
      </c>
      <c r="HI551">
        <v>25.2471</v>
      </c>
      <c r="HJ551">
        <v>25.2003</v>
      </c>
      <c r="HK551">
        <v>38.8139</v>
      </c>
      <c r="HL551">
        <v>16.7045</v>
      </c>
      <c r="HM551">
        <v>38.2548</v>
      </c>
      <c r="HN551">
        <v>20.8591</v>
      </c>
      <c r="HO551">
        <v>922.25</v>
      </c>
      <c r="HP551">
        <v>16.1266</v>
      </c>
      <c r="HQ551">
        <v>100.907</v>
      </c>
      <c r="HR551">
        <v>100.972</v>
      </c>
    </row>
    <row r="552" spans="1:226">
      <c r="A552">
        <v>536</v>
      </c>
      <c r="B552">
        <v>1664382169.1</v>
      </c>
      <c r="C552">
        <v>5964.099999904633</v>
      </c>
      <c r="D552" t="s">
        <v>1439</v>
      </c>
      <c r="E552" t="s">
        <v>1440</v>
      </c>
      <c r="F552">
        <v>5</v>
      </c>
      <c r="G552" t="s">
        <v>1330</v>
      </c>
      <c r="H552" t="s">
        <v>354</v>
      </c>
      <c r="I552">
        <v>1664382161.6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924.7918928833501</v>
      </c>
      <c r="AK552">
        <v>879.1897757575758</v>
      </c>
      <c r="AL552">
        <v>3.38541143574809</v>
      </c>
      <c r="AM552">
        <v>64.69383980156519</v>
      </c>
      <c r="AN552">
        <f>(AP552 - AO552 + BO552*1E3/(8.314*(BQ552+273.15)) * AR552/BN552 * AQ552) * BN552/(100*BB552) * 1000/(1000 - AP552)</f>
        <v>0</v>
      </c>
      <c r="AO552">
        <v>16.06663125016773</v>
      </c>
      <c r="AP552">
        <v>18.25867939393938</v>
      </c>
      <c r="AQ552">
        <v>-3.939910484422178E-05</v>
      </c>
      <c r="AR552">
        <v>103.9322529411866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1664382161.6</v>
      </c>
      <c r="BH552">
        <v>839.9063333333332</v>
      </c>
      <c r="BI552">
        <v>894.6303333333334</v>
      </c>
      <c r="BJ552">
        <v>18.27535185185185</v>
      </c>
      <c r="BK552">
        <v>16.06541111111111</v>
      </c>
      <c r="BL552">
        <v>844.3355555555555</v>
      </c>
      <c r="BM552">
        <v>18.41138148148148</v>
      </c>
      <c r="BN552">
        <v>500.0685925925926</v>
      </c>
      <c r="BO552">
        <v>91.41270740740741</v>
      </c>
      <c r="BP552">
        <v>0.1000468222222222</v>
      </c>
      <c r="BQ552">
        <v>24.25895555555556</v>
      </c>
      <c r="BR552">
        <v>24.96403703703704</v>
      </c>
      <c r="BS552">
        <v>999.9000000000001</v>
      </c>
      <c r="BT552">
        <v>0</v>
      </c>
      <c r="BU552">
        <v>0</v>
      </c>
      <c r="BV552">
        <v>9987.618148148149</v>
      </c>
      <c r="BW552">
        <v>0</v>
      </c>
      <c r="BX552">
        <v>7.869059999999998</v>
      </c>
      <c r="BY552">
        <v>-54.72414444444444</v>
      </c>
      <c r="BZ552">
        <v>855.5412962962962</v>
      </c>
      <c r="CA552">
        <v>909.2376296296296</v>
      </c>
      <c r="CB552">
        <v>2.209934444444444</v>
      </c>
      <c r="CC552">
        <v>894.6303333333334</v>
      </c>
      <c r="CD552">
        <v>16.06541111111111</v>
      </c>
      <c r="CE552">
        <v>1.670598888888889</v>
      </c>
      <c r="CF552">
        <v>1.468582592592593</v>
      </c>
      <c r="CG552">
        <v>14.62589259259259</v>
      </c>
      <c r="CH552">
        <v>12.64492962962963</v>
      </c>
      <c r="CI552">
        <v>1999.96962962963</v>
      </c>
      <c r="CJ552">
        <v>0.9800018888888891</v>
      </c>
      <c r="CK552">
        <v>0.01999801111111111</v>
      </c>
      <c r="CL552">
        <v>0</v>
      </c>
      <c r="CM552">
        <v>776.075888888889</v>
      </c>
      <c r="CN552">
        <v>5.00097</v>
      </c>
      <c r="CO552">
        <v>15446.85555555556</v>
      </c>
      <c r="CP552">
        <v>16707.35555555555</v>
      </c>
      <c r="CQ552">
        <v>38.38188888888889</v>
      </c>
      <c r="CR552">
        <v>38.88648148148148</v>
      </c>
      <c r="CS552">
        <v>38.41862962962963</v>
      </c>
      <c r="CT552">
        <v>38.42781481481481</v>
      </c>
      <c r="CU552">
        <v>38.72433333333333</v>
      </c>
      <c r="CV552">
        <v>1955.06962962963</v>
      </c>
      <c r="CW552">
        <v>39.89444444444445</v>
      </c>
      <c r="CX552">
        <v>0</v>
      </c>
      <c r="CY552">
        <v>1664382173.2</v>
      </c>
      <c r="CZ552">
        <v>0</v>
      </c>
      <c r="DA552">
        <v>0</v>
      </c>
      <c r="DB552" t="s">
        <v>356</v>
      </c>
      <c r="DC552">
        <v>1663859321.1</v>
      </c>
      <c r="DD552">
        <v>1663859315.6</v>
      </c>
      <c r="DE552">
        <v>0</v>
      </c>
      <c r="DF552">
        <v>0.196</v>
      </c>
      <c r="DG552">
        <v>-0.001</v>
      </c>
      <c r="DH552">
        <v>-5.941</v>
      </c>
      <c r="DI552">
        <v>-0.174</v>
      </c>
      <c r="DJ552">
        <v>1500</v>
      </c>
      <c r="DK552">
        <v>17</v>
      </c>
      <c r="DL552">
        <v>0.13</v>
      </c>
      <c r="DM552">
        <v>0.04</v>
      </c>
      <c r="DN552">
        <v>-54.5272875</v>
      </c>
      <c r="DO552">
        <v>-3.47406416510309</v>
      </c>
      <c r="DP552">
        <v>0.3403455010628906</v>
      </c>
      <c r="DQ552">
        <v>0</v>
      </c>
      <c r="DR552">
        <v>2.21999375</v>
      </c>
      <c r="DS552">
        <v>-0.1740323076923083</v>
      </c>
      <c r="DT552">
        <v>0.01744013097535397</v>
      </c>
      <c r="DU552">
        <v>0</v>
      </c>
      <c r="DV552">
        <v>0</v>
      </c>
      <c r="DW552">
        <v>2</v>
      </c>
      <c r="DX552" t="s">
        <v>357</v>
      </c>
      <c r="DY552">
        <v>2.98491</v>
      </c>
      <c r="DZ552">
        <v>2.71553</v>
      </c>
      <c r="EA552">
        <v>0.159568</v>
      </c>
      <c r="EB552">
        <v>0.16398</v>
      </c>
      <c r="EC552">
        <v>0.0900067</v>
      </c>
      <c r="ED552">
        <v>0.080666</v>
      </c>
      <c r="EE552">
        <v>26684.3</v>
      </c>
      <c r="EF552">
        <v>26677.6</v>
      </c>
      <c r="EG552">
        <v>29499.6</v>
      </c>
      <c r="EH552">
        <v>29504</v>
      </c>
      <c r="EI552">
        <v>35582.9</v>
      </c>
      <c r="EJ552">
        <v>36065</v>
      </c>
      <c r="EK552">
        <v>41572.1</v>
      </c>
      <c r="EL552">
        <v>42042.2</v>
      </c>
      <c r="EM552">
        <v>1.98528</v>
      </c>
      <c r="EN552">
        <v>1.94348</v>
      </c>
      <c r="EO552">
        <v>0.14405</v>
      </c>
      <c r="EP552">
        <v>0</v>
      </c>
      <c r="EQ552">
        <v>22.6021</v>
      </c>
      <c r="ER552">
        <v>999.9</v>
      </c>
      <c r="ES552">
        <v>43.5</v>
      </c>
      <c r="ET552">
        <v>28.5</v>
      </c>
      <c r="EU552">
        <v>18.5911</v>
      </c>
      <c r="EV552">
        <v>63.1635</v>
      </c>
      <c r="EW552">
        <v>33.2292</v>
      </c>
      <c r="EX552">
        <v>1</v>
      </c>
      <c r="EY552">
        <v>-0.176143</v>
      </c>
      <c r="EZ552">
        <v>1.32965</v>
      </c>
      <c r="FA552">
        <v>20.3813</v>
      </c>
      <c r="FB552">
        <v>5.21744</v>
      </c>
      <c r="FC552">
        <v>12.0099</v>
      </c>
      <c r="FD552">
        <v>4.98955</v>
      </c>
      <c r="FE552">
        <v>3.28848</v>
      </c>
      <c r="FF552">
        <v>9999</v>
      </c>
      <c r="FG552">
        <v>9999</v>
      </c>
      <c r="FH552">
        <v>9999</v>
      </c>
      <c r="FI552">
        <v>268.4</v>
      </c>
      <c r="FJ552">
        <v>1.86705</v>
      </c>
      <c r="FK552">
        <v>1.86613</v>
      </c>
      <c r="FL552">
        <v>1.86554</v>
      </c>
      <c r="FM552">
        <v>1.86551</v>
      </c>
      <c r="FN552">
        <v>1.86734</v>
      </c>
      <c r="FO552">
        <v>1.86981</v>
      </c>
      <c r="FP552">
        <v>1.86844</v>
      </c>
      <c r="FQ552">
        <v>1.86996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-4.494</v>
      </c>
      <c r="GF552">
        <v>-0.1362</v>
      </c>
      <c r="GG552">
        <v>-1.924539205026614</v>
      </c>
      <c r="GH552">
        <v>-0.003472570976848066</v>
      </c>
      <c r="GI552">
        <v>7.724417303660118E-07</v>
      </c>
      <c r="GJ552">
        <v>-2.052396271755168E-10</v>
      </c>
      <c r="GK552">
        <v>-0.1837585470287317</v>
      </c>
      <c r="GL552">
        <v>-0.01104087791735834</v>
      </c>
      <c r="GM552">
        <v>0.001110027317673367</v>
      </c>
      <c r="GN552">
        <v>-2.007286811265012E-05</v>
      </c>
      <c r="GO552">
        <v>4</v>
      </c>
      <c r="GP552">
        <v>2317</v>
      </c>
      <c r="GQ552">
        <v>1</v>
      </c>
      <c r="GR552">
        <v>22</v>
      </c>
      <c r="GS552">
        <v>8714.1</v>
      </c>
      <c r="GT552">
        <v>8714.200000000001</v>
      </c>
      <c r="GU552">
        <v>1.96289</v>
      </c>
      <c r="GV552">
        <v>2.20825</v>
      </c>
      <c r="GW552">
        <v>1.39648</v>
      </c>
      <c r="GX552">
        <v>2.33398</v>
      </c>
      <c r="GY552">
        <v>1.49536</v>
      </c>
      <c r="GZ552">
        <v>2.39014</v>
      </c>
      <c r="HA552">
        <v>32.6869</v>
      </c>
      <c r="HB552">
        <v>15.7606</v>
      </c>
      <c r="HC552">
        <v>18</v>
      </c>
      <c r="HD552">
        <v>525.742</v>
      </c>
      <c r="HE552">
        <v>454.963</v>
      </c>
      <c r="HF552">
        <v>20.8632</v>
      </c>
      <c r="HG552">
        <v>25.213</v>
      </c>
      <c r="HH552">
        <v>30</v>
      </c>
      <c r="HI552">
        <v>25.2452</v>
      </c>
      <c r="HJ552">
        <v>25.1986</v>
      </c>
      <c r="HK552">
        <v>39.4084</v>
      </c>
      <c r="HL552">
        <v>16.7045</v>
      </c>
      <c r="HM552">
        <v>38.2548</v>
      </c>
      <c r="HN552">
        <v>20.885</v>
      </c>
      <c r="HO552">
        <v>942.284</v>
      </c>
      <c r="HP552">
        <v>16.154</v>
      </c>
      <c r="HQ552">
        <v>100.907</v>
      </c>
      <c r="HR552">
        <v>100.973</v>
      </c>
    </row>
    <row r="553" spans="1:226">
      <c r="A553">
        <v>537</v>
      </c>
      <c r="B553">
        <v>1664382174.1</v>
      </c>
      <c r="C553">
        <v>5969.099999904633</v>
      </c>
      <c r="D553" t="s">
        <v>1441</v>
      </c>
      <c r="E553" t="s">
        <v>1442</v>
      </c>
      <c r="F553">
        <v>5</v>
      </c>
      <c r="G553" t="s">
        <v>1330</v>
      </c>
      <c r="H553" t="s">
        <v>354</v>
      </c>
      <c r="I553">
        <v>1664382166.314285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941.8504252364461</v>
      </c>
      <c r="AK553">
        <v>896.0885696969691</v>
      </c>
      <c r="AL553">
        <v>3.380532681510712</v>
      </c>
      <c r="AM553">
        <v>64.69383980156519</v>
      </c>
      <c r="AN553">
        <f>(AP553 - AO553 + BO553*1E3/(8.314*(BQ553+273.15)) * AR553/BN553 * AQ553) * BN553/(100*BB553) * 1000/(1000 - AP553)</f>
        <v>0</v>
      </c>
      <c r="AO553">
        <v>16.14708945851341</v>
      </c>
      <c r="AP553">
        <v>18.2715012121212</v>
      </c>
      <c r="AQ553">
        <v>5.712389525663899E-05</v>
      </c>
      <c r="AR553">
        <v>103.9322529411866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1664382166.314285</v>
      </c>
      <c r="BH553">
        <v>855.5451785714287</v>
      </c>
      <c r="BI553">
        <v>910.4543214285713</v>
      </c>
      <c r="BJ553">
        <v>18.26807857142857</v>
      </c>
      <c r="BK553">
        <v>16.09163571428572</v>
      </c>
      <c r="BL553">
        <v>860.01525</v>
      </c>
      <c r="BM553">
        <v>18.40417857142857</v>
      </c>
      <c r="BN553">
        <v>500.0636428571428</v>
      </c>
      <c r="BO553">
        <v>91.4135285714286</v>
      </c>
      <c r="BP553">
        <v>0.09996761071428573</v>
      </c>
      <c r="BQ553">
        <v>24.25824642857143</v>
      </c>
      <c r="BR553">
        <v>24.96777857142857</v>
      </c>
      <c r="BS553">
        <v>999.9000000000002</v>
      </c>
      <c r="BT553">
        <v>0</v>
      </c>
      <c r="BU553">
        <v>0</v>
      </c>
      <c r="BV553">
        <v>9999.061428571429</v>
      </c>
      <c r="BW553">
        <v>0</v>
      </c>
      <c r="BX553">
        <v>7.869059999999998</v>
      </c>
      <c r="BY553">
        <v>-54.90920714285714</v>
      </c>
      <c r="BZ553">
        <v>871.465</v>
      </c>
      <c r="CA553">
        <v>925.3451071428573</v>
      </c>
      <c r="CB553">
        <v>2.176435357142857</v>
      </c>
      <c r="CC553">
        <v>910.4543214285713</v>
      </c>
      <c r="CD553">
        <v>16.09163571428572</v>
      </c>
      <c r="CE553">
        <v>1.669948928571429</v>
      </c>
      <c r="CF553">
        <v>1.470993214285715</v>
      </c>
      <c r="CG553">
        <v>14.61986785714286</v>
      </c>
      <c r="CH553">
        <v>12.66991071428571</v>
      </c>
      <c r="CI553">
        <v>2000.003928571428</v>
      </c>
      <c r="CJ553">
        <v>0.9800018571428571</v>
      </c>
      <c r="CK553">
        <v>0.01999804285714285</v>
      </c>
      <c r="CL553">
        <v>0</v>
      </c>
      <c r="CM553">
        <v>775.9439642857141</v>
      </c>
      <c r="CN553">
        <v>5.00097</v>
      </c>
      <c r="CO553">
        <v>15444.58571428571</v>
      </c>
      <c r="CP553">
        <v>16707.63571428571</v>
      </c>
      <c r="CQ553">
        <v>38.36149999999999</v>
      </c>
      <c r="CR553">
        <v>38.875</v>
      </c>
      <c r="CS553">
        <v>38.39935714285714</v>
      </c>
      <c r="CT553">
        <v>38.41264285714286</v>
      </c>
      <c r="CU553">
        <v>38.70499999999999</v>
      </c>
      <c r="CV553">
        <v>1955.103928571429</v>
      </c>
      <c r="CW553">
        <v>39.8975</v>
      </c>
      <c r="CX553">
        <v>0</v>
      </c>
      <c r="CY553">
        <v>1664382178</v>
      </c>
      <c r="CZ553">
        <v>0</v>
      </c>
      <c r="DA553">
        <v>0</v>
      </c>
      <c r="DB553" t="s">
        <v>356</v>
      </c>
      <c r="DC553">
        <v>1663859321.1</v>
      </c>
      <c r="DD553">
        <v>1663859315.6</v>
      </c>
      <c r="DE553">
        <v>0</v>
      </c>
      <c r="DF553">
        <v>0.196</v>
      </c>
      <c r="DG553">
        <v>-0.001</v>
      </c>
      <c r="DH553">
        <v>-5.941</v>
      </c>
      <c r="DI553">
        <v>-0.174</v>
      </c>
      <c r="DJ553">
        <v>1500</v>
      </c>
      <c r="DK553">
        <v>17</v>
      </c>
      <c r="DL553">
        <v>0.13</v>
      </c>
      <c r="DM553">
        <v>0.04</v>
      </c>
      <c r="DN553">
        <v>-54.77151749999999</v>
      </c>
      <c r="DO553">
        <v>-2.582788367729544</v>
      </c>
      <c r="DP553">
        <v>0.2618488780647146</v>
      </c>
      <c r="DQ553">
        <v>0</v>
      </c>
      <c r="DR553">
        <v>2.19188525</v>
      </c>
      <c r="DS553">
        <v>-0.3808362101313346</v>
      </c>
      <c r="DT553">
        <v>0.04009399100784931</v>
      </c>
      <c r="DU553">
        <v>0</v>
      </c>
      <c r="DV553">
        <v>0</v>
      </c>
      <c r="DW553">
        <v>2</v>
      </c>
      <c r="DX553" t="s">
        <v>357</v>
      </c>
      <c r="DY553">
        <v>2.98492</v>
      </c>
      <c r="DZ553">
        <v>2.71584</v>
      </c>
      <c r="EA553">
        <v>0.161557</v>
      </c>
      <c r="EB553">
        <v>0.165903</v>
      </c>
      <c r="EC553">
        <v>0.0900528</v>
      </c>
      <c r="ED553">
        <v>0.0808273</v>
      </c>
      <c r="EE553">
        <v>26621.3</v>
      </c>
      <c r="EF553">
        <v>26616.4</v>
      </c>
      <c r="EG553">
        <v>29499.7</v>
      </c>
      <c r="EH553">
        <v>29504.1</v>
      </c>
      <c r="EI553">
        <v>35581.1</v>
      </c>
      <c r="EJ553">
        <v>36058.8</v>
      </c>
      <c r="EK553">
        <v>41572</v>
      </c>
      <c r="EL553">
        <v>42042.4</v>
      </c>
      <c r="EM553">
        <v>1.98495</v>
      </c>
      <c r="EN553">
        <v>1.94375</v>
      </c>
      <c r="EO553">
        <v>0.144273</v>
      </c>
      <c r="EP553">
        <v>0</v>
      </c>
      <c r="EQ553">
        <v>22.5996</v>
      </c>
      <c r="ER553">
        <v>999.9</v>
      </c>
      <c r="ES553">
        <v>43.6</v>
      </c>
      <c r="ET553">
        <v>28.5</v>
      </c>
      <c r="EU553">
        <v>18.6355</v>
      </c>
      <c r="EV553">
        <v>63.0535</v>
      </c>
      <c r="EW553">
        <v>33.3974</v>
      </c>
      <c r="EX553">
        <v>1</v>
      </c>
      <c r="EY553">
        <v>-0.176207</v>
      </c>
      <c r="EZ553">
        <v>1.31428</v>
      </c>
      <c r="FA553">
        <v>20.3814</v>
      </c>
      <c r="FB553">
        <v>5.21819</v>
      </c>
      <c r="FC553">
        <v>12.0099</v>
      </c>
      <c r="FD553">
        <v>4.9898</v>
      </c>
      <c r="FE553">
        <v>3.28855</v>
      </c>
      <c r="FF553">
        <v>9999</v>
      </c>
      <c r="FG553">
        <v>9999</v>
      </c>
      <c r="FH553">
        <v>9999</v>
      </c>
      <c r="FI553">
        <v>268.4</v>
      </c>
      <c r="FJ553">
        <v>1.86704</v>
      </c>
      <c r="FK553">
        <v>1.86612</v>
      </c>
      <c r="FL553">
        <v>1.86554</v>
      </c>
      <c r="FM553">
        <v>1.86553</v>
      </c>
      <c r="FN553">
        <v>1.86731</v>
      </c>
      <c r="FO553">
        <v>1.86981</v>
      </c>
      <c r="FP553">
        <v>1.86844</v>
      </c>
      <c r="FQ553">
        <v>1.86996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-4.537</v>
      </c>
      <c r="GF553">
        <v>-0.1361</v>
      </c>
      <c r="GG553">
        <v>-1.924539205026614</v>
      </c>
      <c r="GH553">
        <v>-0.003472570976848066</v>
      </c>
      <c r="GI553">
        <v>7.724417303660118E-07</v>
      </c>
      <c r="GJ553">
        <v>-2.052396271755168E-10</v>
      </c>
      <c r="GK553">
        <v>-0.1837585470287317</v>
      </c>
      <c r="GL553">
        <v>-0.01104087791735834</v>
      </c>
      <c r="GM553">
        <v>0.001110027317673367</v>
      </c>
      <c r="GN553">
        <v>-2.007286811265012E-05</v>
      </c>
      <c r="GO553">
        <v>4</v>
      </c>
      <c r="GP553">
        <v>2317</v>
      </c>
      <c r="GQ553">
        <v>1</v>
      </c>
      <c r="GR553">
        <v>22</v>
      </c>
      <c r="GS553">
        <v>8714.200000000001</v>
      </c>
      <c r="GT553">
        <v>8714.299999999999</v>
      </c>
      <c r="GU553">
        <v>1.99341</v>
      </c>
      <c r="GV553">
        <v>2.20825</v>
      </c>
      <c r="GW553">
        <v>1.39648</v>
      </c>
      <c r="GX553">
        <v>2.33398</v>
      </c>
      <c r="GY553">
        <v>1.49536</v>
      </c>
      <c r="GZ553">
        <v>2.35718</v>
      </c>
      <c r="HA553">
        <v>32.6869</v>
      </c>
      <c r="HB553">
        <v>15.7519</v>
      </c>
      <c r="HC553">
        <v>18</v>
      </c>
      <c r="HD553">
        <v>525.529</v>
      </c>
      <c r="HE553">
        <v>455.128</v>
      </c>
      <c r="HF553">
        <v>20.8908</v>
      </c>
      <c r="HG553">
        <v>25.213</v>
      </c>
      <c r="HH553">
        <v>29.9999</v>
      </c>
      <c r="HI553">
        <v>25.2452</v>
      </c>
      <c r="HJ553">
        <v>25.1982</v>
      </c>
      <c r="HK553">
        <v>39.9405</v>
      </c>
      <c r="HL553">
        <v>16.7045</v>
      </c>
      <c r="HM553">
        <v>38.2548</v>
      </c>
      <c r="HN553">
        <v>20.905</v>
      </c>
      <c r="HO553">
        <v>955.639</v>
      </c>
      <c r="HP553">
        <v>16.1638</v>
      </c>
      <c r="HQ553">
        <v>100.907</v>
      </c>
      <c r="HR553">
        <v>100.973</v>
      </c>
    </row>
    <row r="554" spans="1:226">
      <c r="A554">
        <v>538</v>
      </c>
      <c r="B554">
        <v>1664382179.1</v>
      </c>
      <c r="C554">
        <v>5974.099999904633</v>
      </c>
      <c r="D554" t="s">
        <v>1443</v>
      </c>
      <c r="E554" t="s">
        <v>1444</v>
      </c>
      <c r="F554">
        <v>5</v>
      </c>
      <c r="G554" t="s">
        <v>1330</v>
      </c>
      <c r="H554" t="s">
        <v>354</v>
      </c>
      <c r="I554">
        <v>1664382171.6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958.9678229341982</v>
      </c>
      <c r="AK554">
        <v>913.009466666667</v>
      </c>
      <c r="AL554">
        <v>3.383086099196062</v>
      </c>
      <c r="AM554">
        <v>64.69383980156519</v>
      </c>
      <c r="AN554">
        <f>(AP554 - AO554 + BO554*1E3/(8.314*(BQ554+273.15)) * AR554/BN554 * AQ554) * BN554/(100*BB554) * 1000/(1000 - AP554)</f>
        <v>0</v>
      </c>
      <c r="AO554">
        <v>16.15919143422625</v>
      </c>
      <c r="AP554">
        <v>18.27866424242425</v>
      </c>
      <c r="AQ554">
        <v>2.223050835149468E-05</v>
      </c>
      <c r="AR554">
        <v>103.9322529411866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1664382171.6</v>
      </c>
      <c r="BH554">
        <v>873.0863703703703</v>
      </c>
      <c r="BI554">
        <v>928.1665555555555</v>
      </c>
      <c r="BJ554">
        <v>18.26802222222222</v>
      </c>
      <c r="BK554">
        <v>16.12515555555555</v>
      </c>
      <c r="BL554">
        <v>877.6021111111112</v>
      </c>
      <c r="BM554">
        <v>18.40412222222223</v>
      </c>
      <c r="BN554">
        <v>500.0729259259259</v>
      </c>
      <c r="BO554">
        <v>91.41319999999999</v>
      </c>
      <c r="BP554">
        <v>0.1000163555555556</v>
      </c>
      <c r="BQ554">
        <v>24.25793333333333</v>
      </c>
      <c r="BR554">
        <v>24.97277407407407</v>
      </c>
      <c r="BS554">
        <v>999.9000000000001</v>
      </c>
      <c r="BT554">
        <v>0</v>
      </c>
      <c r="BU554">
        <v>0</v>
      </c>
      <c r="BV554">
        <v>9995.133333333335</v>
      </c>
      <c r="BW554">
        <v>0</v>
      </c>
      <c r="BX554">
        <v>7.869059999999998</v>
      </c>
      <c r="BY554">
        <v>-55.08015925925925</v>
      </c>
      <c r="BZ554">
        <v>889.3327777777778</v>
      </c>
      <c r="CA554">
        <v>943.3792222222221</v>
      </c>
      <c r="CB554">
        <v>2.142853333333333</v>
      </c>
      <c r="CC554">
        <v>928.1665555555555</v>
      </c>
      <c r="CD554">
        <v>16.12515555555555</v>
      </c>
      <c r="CE554">
        <v>1.669937037037037</v>
      </c>
      <c r="CF554">
        <v>1.474052222222223</v>
      </c>
      <c r="CG554">
        <v>14.61976666666667</v>
      </c>
      <c r="CH554">
        <v>12.7016037037037</v>
      </c>
      <c r="CI554">
        <v>1999.995925925926</v>
      </c>
      <c r="CJ554">
        <v>0.9800017777777777</v>
      </c>
      <c r="CK554">
        <v>0.01999812222222222</v>
      </c>
      <c r="CL554">
        <v>0</v>
      </c>
      <c r="CM554">
        <v>775.7874444444444</v>
      </c>
      <c r="CN554">
        <v>5.00097</v>
      </c>
      <c r="CO554">
        <v>15441.36296296296</v>
      </c>
      <c r="CP554">
        <v>16707.57037037037</v>
      </c>
      <c r="CQ554">
        <v>38.34</v>
      </c>
      <c r="CR554">
        <v>38.85633333333333</v>
      </c>
      <c r="CS554">
        <v>38.37262962962963</v>
      </c>
      <c r="CT554">
        <v>38.39107407407408</v>
      </c>
      <c r="CU554">
        <v>38.6824074074074</v>
      </c>
      <c r="CV554">
        <v>1955.095925925926</v>
      </c>
      <c r="CW554">
        <v>39.9</v>
      </c>
      <c r="CX554">
        <v>0</v>
      </c>
      <c r="CY554">
        <v>1664382183.4</v>
      </c>
      <c r="CZ554">
        <v>0</v>
      </c>
      <c r="DA554">
        <v>0</v>
      </c>
      <c r="DB554" t="s">
        <v>356</v>
      </c>
      <c r="DC554">
        <v>1663859321.1</v>
      </c>
      <c r="DD554">
        <v>1663859315.6</v>
      </c>
      <c r="DE554">
        <v>0</v>
      </c>
      <c r="DF554">
        <v>0.196</v>
      </c>
      <c r="DG554">
        <v>-0.001</v>
      </c>
      <c r="DH554">
        <v>-5.941</v>
      </c>
      <c r="DI554">
        <v>-0.174</v>
      </c>
      <c r="DJ554">
        <v>1500</v>
      </c>
      <c r="DK554">
        <v>17</v>
      </c>
      <c r="DL554">
        <v>0.13</v>
      </c>
      <c r="DM554">
        <v>0.04</v>
      </c>
      <c r="DN554">
        <v>-54.98205365853659</v>
      </c>
      <c r="DO554">
        <v>-1.791372125435701</v>
      </c>
      <c r="DP554">
        <v>0.1829797657713465</v>
      </c>
      <c r="DQ554">
        <v>0</v>
      </c>
      <c r="DR554">
        <v>2.163301951219513</v>
      </c>
      <c r="DS554">
        <v>-0.414789616724734</v>
      </c>
      <c r="DT554">
        <v>0.04359248918410047</v>
      </c>
      <c r="DU554">
        <v>0</v>
      </c>
      <c r="DV554">
        <v>0</v>
      </c>
      <c r="DW554">
        <v>2</v>
      </c>
      <c r="DX554" t="s">
        <v>357</v>
      </c>
      <c r="DY554">
        <v>2.9848</v>
      </c>
      <c r="DZ554">
        <v>2.71562</v>
      </c>
      <c r="EA554">
        <v>0.163535</v>
      </c>
      <c r="EB554">
        <v>0.167811</v>
      </c>
      <c r="EC554">
        <v>0.0900717</v>
      </c>
      <c r="ED554">
        <v>0.08084669999999999</v>
      </c>
      <c r="EE554">
        <v>26558.6</v>
      </c>
      <c r="EF554">
        <v>26555.4</v>
      </c>
      <c r="EG554">
        <v>29499.7</v>
      </c>
      <c r="EH554">
        <v>29503.9</v>
      </c>
      <c r="EI554">
        <v>35580.5</v>
      </c>
      <c r="EJ554">
        <v>36057.8</v>
      </c>
      <c r="EK554">
        <v>41572.2</v>
      </c>
      <c r="EL554">
        <v>42042.2</v>
      </c>
      <c r="EM554">
        <v>1.98517</v>
      </c>
      <c r="EN554">
        <v>1.9436</v>
      </c>
      <c r="EO554">
        <v>0.145789</v>
      </c>
      <c r="EP554">
        <v>0</v>
      </c>
      <c r="EQ554">
        <v>22.5978</v>
      </c>
      <c r="ER554">
        <v>999.9</v>
      </c>
      <c r="ES554">
        <v>43.6</v>
      </c>
      <c r="ET554">
        <v>28.5</v>
      </c>
      <c r="EU554">
        <v>18.6327</v>
      </c>
      <c r="EV554">
        <v>62.8235</v>
      </c>
      <c r="EW554">
        <v>32.9287</v>
      </c>
      <c r="EX554">
        <v>1</v>
      </c>
      <c r="EY554">
        <v>-0.176598</v>
      </c>
      <c r="EZ554">
        <v>1.31863</v>
      </c>
      <c r="FA554">
        <v>20.3815</v>
      </c>
      <c r="FB554">
        <v>5.21819</v>
      </c>
      <c r="FC554">
        <v>12.0099</v>
      </c>
      <c r="FD554">
        <v>4.98985</v>
      </c>
      <c r="FE554">
        <v>3.28865</v>
      </c>
      <c r="FF554">
        <v>9999</v>
      </c>
      <c r="FG554">
        <v>9999</v>
      </c>
      <c r="FH554">
        <v>9999</v>
      </c>
      <c r="FI554">
        <v>268.4</v>
      </c>
      <c r="FJ554">
        <v>1.86705</v>
      </c>
      <c r="FK554">
        <v>1.8661</v>
      </c>
      <c r="FL554">
        <v>1.86554</v>
      </c>
      <c r="FM554">
        <v>1.86551</v>
      </c>
      <c r="FN554">
        <v>1.86735</v>
      </c>
      <c r="FO554">
        <v>1.86981</v>
      </c>
      <c r="FP554">
        <v>1.86844</v>
      </c>
      <c r="FQ554">
        <v>1.86996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-4.581</v>
      </c>
      <c r="GF554">
        <v>-0.136</v>
      </c>
      <c r="GG554">
        <v>-1.924539205026614</v>
      </c>
      <c r="GH554">
        <v>-0.003472570976848066</v>
      </c>
      <c r="GI554">
        <v>7.724417303660118E-07</v>
      </c>
      <c r="GJ554">
        <v>-2.052396271755168E-10</v>
      </c>
      <c r="GK554">
        <v>-0.1837585470287317</v>
      </c>
      <c r="GL554">
        <v>-0.01104087791735834</v>
      </c>
      <c r="GM554">
        <v>0.001110027317673367</v>
      </c>
      <c r="GN554">
        <v>-2.007286811265012E-05</v>
      </c>
      <c r="GO554">
        <v>4</v>
      </c>
      <c r="GP554">
        <v>2317</v>
      </c>
      <c r="GQ554">
        <v>1</v>
      </c>
      <c r="GR554">
        <v>22</v>
      </c>
      <c r="GS554">
        <v>8714.299999999999</v>
      </c>
      <c r="GT554">
        <v>8714.4</v>
      </c>
      <c r="GU554">
        <v>2.02026</v>
      </c>
      <c r="GV554">
        <v>2.20337</v>
      </c>
      <c r="GW554">
        <v>1.39648</v>
      </c>
      <c r="GX554">
        <v>2.33398</v>
      </c>
      <c r="GY554">
        <v>1.49536</v>
      </c>
      <c r="GZ554">
        <v>2.37183</v>
      </c>
      <c r="HA554">
        <v>32.6869</v>
      </c>
      <c r="HB554">
        <v>15.7519</v>
      </c>
      <c r="HC554">
        <v>18</v>
      </c>
      <c r="HD554">
        <v>525.676</v>
      </c>
      <c r="HE554">
        <v>455.035</v>
      </c>
      <c r="HF554">
        <v>20.912</v>
      </c>
      <c r="HG554">
        <v>25.213</v>
      </c>
      <c r="HH554">
        <v>30</v>
      </c>
      <c r="HI554">
        <v>25.2452</v>
      </c>
      <c r="HJ554">
        <v>25.1982</v>
      </c>
      <c r="HK554">
        <v>40.5387</v>
      </c>
      <c r="HL554">
        <v>16.7045</v>
      </c>
      <c r="HM554">
        <v>38.628</v>
      </c>
      <c r="HN554">
        <v>20.9233</v>
      </c>
      <c r="HO554">
        <v>975.676</v>
      </c>
      <c r="HP554">
        <v>16.1843</v>
      </c>
      <c r="HQ554">
        <v>100.907</v>
      </c>
      <c r="HR554">
        <v>100.972</v>
      </c>
    </row>
    <row r="555" spans="1:226">
      <c r="A555">
        <v>539</v>
      </c>
      <c r="B555">
        <v>1664382184.1</v>
      </c>
      <c r="C555">
        <v>5979.099999904633</v>
      </c>
      <c r="D555" t="s">
        <v>1445</v>
      </c>
      <c r="E555" t="s">
        <v>1446</v>
      </c>
      <c r="F555">
        <v>5</v>
      </c>
      <c r="G555" t="s">
        <v>1330</v>
      </c>
      <c r="H555" t="s">
        <v>354</v>
      </c>
      <c r="I555">
        <v>1664382176.314285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975.7822724285153</v>
      </c>
      <c r="AK555">
        <v>929.8322424242425</v>
      </c>
      <c r="AL555">
        <v>3.373175801176784</v>
      </c>
      <c r="AM555">
        <v>64.69383980156519</v>
      </c>
      <c r="AN555">
        <f>(AP555 - AO555 + BO555*1E3/(8.314*(BQ555+273.15)) * AR555/BN555 * AQ555) * BN555/(100*BB555) * 1000/(1000 - AP555)</f>
        <v>0</v>
      </c>
      <c r="AO555">
        <v>16.16582622044654</v>
      </c>
      <c r="AP555">
        <v>18.27734121212121</v>
      </c>
      <c r="AQ555">
        <v>-4.753503252583349E-06</v>
      </c>
      <c r="AR555">
        <v>103.9322529411866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1664382176.314285</v>
      </c>
      <c r="BH555">
        <v>888.7198214285712</v>
      </c>
      <c r="BI555">
        <v>943.9038214285713</v>
      </c>
      <c r="BJ555">
        <v>18.27260714285714</v>
      </c>
      <c r="BK555">
        <v>16.155625</v>
      </c>
      <c r="BL555">
        <v>893.2761428571429</v>
      </c>
      <c r="BM555">
        <v>18.40867142857143</v>
      </c>
      <c r="BN555">
        <v>500.0704642857143</v>
      </c>
      <c r="BO555">
        <v>91.41226785714287</v>
      </c>
      <c r="BP555">
        <v>0.09992391785714287</v>
      </c>
      <c r="BQ555">
        <v>24.25859285714285</v>
      </c>
      <c r="BR555">
        <v>24.98385357142858</v>
      </c>
      <c r="BS555">
        <v>999.9000000000002</v>
      </c>
      <c r="BT555">
        <v>0</v>
      </c>
      <c r="BU555">
        <v>0</v>
      </c>
      <c r="BV555">
        <v>10007.40464285714</v>
      </c>
      <c r="BW555">
        <v>0</v>
      </c>
      <c r="BX555">
        <v>7.869059999999998</v>
      </c>
      <c r="BY555">
        <v>-55.18395714285714</v>
      </c>
      <c r="BZ555">
        <v>905.2613571428572</v>
      </c>
      <c r="CA555">
        <v>959.4038214285713</v>
      </c>
      <c r="CB555">
        <v>2.116969642857143</v>
      </c>
      <c r="CC555">
        <v>943.9038214285713</v>
      </c>
      <c r="CD555">
        <v>16.155625</v>
      </c>
      <c r="CE555">
        <v>1.670338928571429</v>
      </c>
      <c r="CF555">
        <v>1.476822857142857</v>
      </c>
      <c r="CG555">
        <v>14.62349642857143</v>
      </c>
      <c r="CH555">
        <v>12.73028214285714</v>
      </c>
      <c r="CI555">
        <v>1999.993214285715</v>
      </c>
      <c r="CJ555">
        <v>0.980001642857143</v>
      </c>
      <c r="CK555">
        <v>0.01999825714285714</v>
      </c>
      <c r="CL555">
        <v>0</v>
      </c>
      <c r="CM555">
        <v>775.6171071428571</v>
      </c>
      <c r="CN555">
        <v>5.00097</v>
      </c>
      <c r="CO555">
        <v>15438.06785714286</v>
      </c>
      <c r="CP555">
        <v>16707.54642857143</v>
      </c>
      <c r="CQ555">
        <v>38.32099999999999</v>
      </c>
      <c r="CR555">
        <v>38.83674999999999</v>
      </c>
      <c r="CS555">
        <v>38.35475</v>
      </c>
      <c r="CT555">
        <v>38.37942857142857</v>
      </c>
      <c r="CU555">
        <v>38.66485714285714</v>
      </c>
      <c r="CV555">
        <v>1955.093214285714</v>
      </c>
      <c r="CW555">
        <v>39.9</v>
      </c>
      <c r="CX555">
        <v>0</v>
      </c>
      <c r="CY555">
        <v>1664382188.2</v>
      </c>
      <c r="CZ555">
        <v>0</v>
      </c>
      <c r="DA555">
        <v>0</v>
      </c>
      <c r="DB555" t="s">
        <v>356</v>
      </c>
      <c r="DC555">
        <v>1663859321.1</v>
      </c>
      <c r="DD555">
        <v>1663859315.6</v>
      </c>
      <c r="DE555">
        <v>0</v>
      </c>
      <c r="DF555">
        <v>0.196</v>
      </c>
      <c r="DG555">
        <v>-0.001</v>
      </c>
      <c r="DH555">
        <v>-5.941</v>
      </c>
      <c r="DI555">
        <v>-0.174</v>
      </c>
      <c r="DJ555">
        <v>1500</v>
      </c>
      <c r="DK555">
        <v>17</v>
      </c>
      <c r="DL555">
        <v>0.13</v>
      </c>
      <c r="DM555">
        <v>0.04</v>
      </c>
      <c r="DN555">
        <v>-55.0889780487805</v>
      </c>
      <c r="DO555">
        <v>-1.484193031358998</v>
      </c>
      <c r="DP555">
        <v>0.1545335617698167</v>
      </c>
      <c r="DQ555">
        <v>0</v>
      </c>
      <c r="DR555">
        <v>2.143035365853659</v>
      </c>
      <c r="DS555">
        <v>-0.3348311498257789</v>
      </c>
      <c r="DT555">
        <v>0.03776638485301648</v>
      </c>
      <c r="DU555">
        <v>0</v>
      </c>
      <c r="DV555">
        <v>0</v>
      </c>
      <c r="DW555">
        <v>2</v>
      </c>
      <c r="DX555" t="s">
        <v>357</v>
      </c>
      <c r="DY555">
        <v>2.98481</v>
      </c>
      <c r="DZ555">
        <v>2.7157</v>
      </c>
      <c r="EA555">
        <v>0.165482</v>
      </c>
      <c r="EB555">
        <v>0.169705</v>
      </c>
      <c r="EC555">
        <v>0.09006889999999999</v>
      </c>
      <c r="ED555">
        <v>0.0809793</v>
      </c>
      <c r="EE555">
        <v>26496.1</v>
      </c>
      <c r="EF555">
        <v>26494.7</v>
      </c>
      <c r="EG555">
        <v>29498.9</v>
      </c>
      <c r="EH555">
        <v>29503.6</v>
      </c>
      <c r="EI555">
        <v>35579.6</v>
      </c>
      <c r="EJ555">
        <v>36052</v>
      </c>
      <c r="EK555">
        <v>41571</v>
      </c>
      <c r="EL555">
        <v>42041.5</v>
      </c>
      <c r="EM555">
        <v>1.98512</v>
      </c>
      <c r="EN555">
        <v>1.94377</v>
      </c>
      <c r="EO555">
        <v>0.146151</v>
      </c>
      <c r="EP555">
        <v>0</v>
      </c>
      <c r="EQ555">
        <v>22.5963</v>
      </c>
      <c r="ER555">
        <v>999.9</v>
      </c>
      <c r="ES555">
        <v>43.6</v>
      </c>
      <c r="ET555">
        <v>28.5</v>
      </c>
      <c r="EU555">
        <v>18.6366</v>
      </c>
      <c r="EV555">
        <v>62.9835</v>
      </c>
      <c r="EW555">
        <v>33.4054</v>
      </c>
      <c r="EX555">
        <v>1</v>
      </c>
      <c r="EY555">
        <v>-0.17643</v>
      </c>
      <c r="EZ555">
        <v>1.35253</v>
      </c>
      <c r="FA555">
        <v>20.3812</v>
      </c>
      <c r="FB555">
        <v>5.21894</v>
      </c>
      <c r="FC555">
        <v>12.0099</v>
      </c>
      <c r="FD555">
        <v>4.9898</v>
      </c>
      <c r="FE555">
        <v>3.28865</v>
      </c>
      <c r="FF555">
        <v>9999</v>
      </c>
      <c r="FG555">
        <v>9999</v>
      </c>
      <c r="FH555">
        <v>9999</v>
      </c>
      <c r="FI555">
        <v>268.4</v>
      </c>
      <c r="FJ555">
        <v>1.86703</v>
      </c>
      <c r="FK555">
        <v>1.86613</v>
      </c>
      <c r="FL555">
        <v>1.86554</v>
      </c>
      <c r="FM555">
        <v>1.86548</v>
      </c>
      <c r="FN555">
        <v>1.86734</v>
      </c>
      <c r="FO555">
        <v>1.86982</v>
      </c>
      <c r="FP555">
        <v>1.86845</v>
      </c>
      <c r="FQ555">
        <v>1.86996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-4.623</v>
      </c>
      <c r="GF555">
        <v>-0.1361</v>
      </c>
      <c r="GG555">
        <v>-1.924539205026614</v>
      </c>
      <c r="GH555">
        <v>-0.003472570976848066</v>
      </c>
      <c r="GI555">
        <v>7.724417303660118E-07</v>
      </c>
      <c r="GJ555">
        <v>-2.052396271755168E-10</v>
      </c>
      <c r="GK555">
        <v>-0.1837585470287317</v>
      </c>
      <c r="GL555">
        <v>-0.01104087791735834</v>
      </c>
      <c r="GM555">
        <v>0.001110027317673367</v>
      </c>
      <c r="GN555">
        <v>-2.007286811265012E-05</v>
      </c>
      <c r="GO555">
        <v>4</v>
      </c>
      <c r="GP555">
        <v>2317</v>
      </c>
      <c r="GQ555">
        <v>1</v>
      </c>
      <c r="GR555">
        <v>22</v>
      </c>
      <c r="GS555">
        <v>8714.4</v>
      </c>
      <c r="GT555">
        <v>8714.5</v>
      </c>
      <c r="GU555">
        <v>2.04956</v>
      </c>
      <c r="GV555">
        <v>2.19727</v>
      </c>
      <c r="GW555">
        <v>1.39648</v>
      </c>
      <c r="GX555">
        <v>2.33276</v>
      </c>
      <c r="GY555">
        <v>1.49536</v>
      </c>
      <c r="GZ555">
        <v>2.44019</v>
      </c>
      <c r="HA555">
        <v>32.6869</v>
      </c>
      <c r="HB555">
        <v>15.7519</v>
      </c>
      <c r="HC555">
        <v>18</v>
      </c>
      <c r="HD555">
        <v>525.643</v>
      </c>
      <c r="HE555">
        <v>455.143</v>
      </c>
      <c r="HF555">
        <v>20.93</v>
      </c>
      <c r="HG555">
        <v>25.2122</v>
      </c>
      <c r="HH555">
        <v>30.0001</v>
      </c>
      <c r="HI555">
        <v>25.2452</v>
      </c>
      <c r="HJ555">
        <v>25.1982</v>
      </c>
      <c r="HK555">
        <v>41.0738</v>
      </c>
      <c r="HL555">
        <v>16.7045</v>
      </c>
      <c r="HM555">
        <v>38.628</v>
      </c>
      <c r="HN555">
        <v>20.9256</v>
      </c>
      <c r="HO555">
        <v>989.033</v>
      </c>
      <c r="HP555">
        <v>16.1984</v>
      </c>
      <c r="HQ555">
        <v>100.904</v>
      </c>
      <c r="HR555">
        <v>100.971</v>
      </c>
    </row>
    <row r="556" spans="1:226">
      <c r="A556">
        <v>540</v>
      </c>
      <c r="B556">
        <v>1664382189.1</v>
      </c>
      <c r="C556">
        <v>5984.099999904633</v>
      </c>
      <c r="D556" t="s">
        <v>1447</v>
      </c>
      <c r="E556" t="s">
        <v>1448</v>
      </c>
      <c r="F556">
        <v>5</v>
      </c>
      <c r="G556" t="s">
        <v>1330</v>
      </c>
      <c r="H556" t="s">
        <v>354</v>
      </c>
      <c r="I556">
        <v>1664382181.6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992.8678910254023</v>
      </c>
      <c r="AK556">
        <v>946.7671272727266</v>
      </c>
      <c r="AL556">
        <v>3.395259241523381</v>
      </c>
      <c r="AM556">
        <v>64.69383980156519</v>
      </c>
      <c r="AN556">
        <f>(AP556 - AO556 + BO556*1E3/(8.314*(BQ556+273.15)) * AR556/BN556 * AQ556) * BN556/(100*BB556) * 1000/(1000 - AP556)</f>
        <v>0</v>
      </c>
      <c r="AO556">
        <v>16.22572073895796</v>
      </c>
      <c r="AP556">
        <v>18.28866909090909</v>
      </c>
      <c r="AQ556">
        <v>4.278426417974443E-05</v>
      </c>
      <c r="AR556">
        <v>103.9322529411866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1664382181.6</v>
      </c>
      <c r="BH556">
        <v>906.2312592592592</v>
      </c>
      <c r="BI556">
        <v>961.5647407407407</v>
      </c>
      <c r="BJ556">
        <v>18.2794037037037</v>
      </c>
      <c r="BK556">
        <v>16.18422962962963</v>
      </c>
      <c r="BL556">
        <v>910.8329629629631</v>
      </c>
      <c r="BM556">
        <v>18.41539259259259</v>
      </c>
      <c r="BN556">
        <v>500.0654814814815</v>
      </c>
      <c r="BO556">
        <v>91.41008888888889</v>
      </c>
      <c r="BP556">
        <v>0.09997892222222224</v>
      </c>
      <c r="BQ556">
        <v>24.25845555555555</v>
      </c>
      <c r="BR556">
        <v>24.99186296296296</v>
      </c>
      <c r="BS556">
        <v>999.9000000000001</v>
      </c>
      <c r="BT556">
        <v>0</v>
      </c>
      <c r="BU556">
        <v>0</v>
      </c>
      <c r="BV556">
        <v>10003.56037037037</v>
      </c>
      <c r="BW556">
        <v>0</v>
      </c>
      <c r="BX556">
        <v>7.869059999999998</v>
      </c>
      <c r="BY556">
        <v>-55.33342962962964</v>
      </c>
      <c r="BZ556">
        <v>923.105111111111</v>
      </c>
      <c r="CA556">
        <v>977.3832592592591</v>
      </c>
      <c r="CB556">
        <v>2.095155555555555</v>
      </c>
      <c r="CC556">
        <v>961.5647407407407</v>
      </c>
      <c r="CD556">
        <v>16.18422962962963</v>
      </c>
      <c r="CE556">
        <v>1.670920370370371</v>
      </c>
      <c r="CF556">
        <v>1.479402962962963</v>
      </c>
      <c r="CG556">
        <v>14.62888888888889</v>
      </c>
      <c r="CH556">
        <v>12.75691111111111</v>
      </c>
      <c r="CI556">
        <v>1999.95962962963</v>
      </c>
      <c r="CJ556">
        <v>0.9800014444444445</v>
      </c>
      <c r="CK556">
        <v>0.01999845555555555</v>
      </c>
      <c r="CL556">
        <v>0</v>
      </c>
      <c r="CM556">
        <v>775.4634444444446</v>
      </c>
      <c r="CN556">
        <v>5.00097</v>
      </c>
      <c r="CO556">
        <v>15433.55555555555</v>
      </c>
      <c r="CP556">
        <v>16707.26296296296</v>
      </c>
      <c r="CQ556">
        <v>38.30281481481481</v>
      </c>
      <c r="CR556">
        <v>38.81433333333333</v>
      </c>
      <c r="CS556">
        <v>38.333</v>
      </c>
      <c r="CT556">
        <v>38.375</v>
      </c>
      <c r="CU556">
        <v>38.64337037037038</v>
      </c>
      <c r="CV556">
        <v>1955.05962962963</v>
      </c>
      <c r="CW556">
        <v>39.9</v>
      </c>
      <c r="CX556">
        <v>0</v>
      </c>
      <c r="CY556">
        <v>1664382193</v>
      </c>
      <c r="CZ556">
        <v>0</v>
      </c>
      <c r="DA556">
        <v>0</v>
      </c>
      <c r="DB556" t="s">
        <v>356</v>
      </c>
      <c r="DC556">
        <v>1663859321.1</v>
      </c>
      <c r="DD556">
        <v>1663859315.6</v>
      </c>
      <c r="DE556">
        <v>0</v>
      </c>
      <c r="DF556">
        <v>0.196</v>
      </c>
      <c r="DG556">
        <v>-0.001</v>
      </c>
      <c r="DH556">
        <v>-5.941</v>
      </c>
      <c r="DI556">
        <v>-0.174</v>
      </c>
      <c r="DJ556">
        <v>1500</v>
      </c>
      <c r="DK556">
        <v>17</v>
      </c>
      <c r="DL556">
        <v>0.13</v>
      </c>
      <c r="DM556">
        <v>0.04</v>
      </c>
      <c r="DN556">
        <v>-55.2426975</v>
      </c>
      <c r="DO556">
        <v>-1.536737335834834</v>
      </c>
      <c r="DP556">
        <v>0.1547701448721617</v>
      </c>
      <c r="DQ556">
        <v>0</v>
      </c>
      <c r="DR556">
        <v>2.105436249999999</v>
      </c>
      <c r="DS556">
        <v>-0.2385405253283308</v>
      </c>
      <c r="DT556">
        <v>0.02620752627466962</v>
      </c>
      <c r="DU556">
        <v>0</v>
      </c>
      <c r="DV556">
        <v>0</v>
      </c>
      <c r="DW556">
        <v>2</v>
      </c>
      <c r="DX556" t="s">
        <v>357</v>
      </c>
      <c r="DY556">
        <v>2.9847</v>
      </c>
      <c r="DZ556">
        <v>2.71572</v>
      </c>
      <c r="EA556">
        <v>0.167416</v>
      </c>
      <c r="EB556">
        <v>0.171587</v>
      </c>
      <c r="EC556">
        <v>0.0901034</v>
      </c>
      <c r="ED556">
        <v>0.0810965</v>
      </c>
      <c r="EE556">
        <v>26434.9</v>
      </c>
      <c r="EF556">
        <v>26434.7</v>
      </c>
      <c r="EG556">
        <v>29499.1</v>
      </c>
      <c r="EH556">
        <v>29503.5</v>
      </c>
      <c r="EI556">
        <v>35578.3</v>
      </c>
      <c r="EJ556">
        <v>36047.3</v>
      </c>
      <c r="EK556">
        <v>41571</v>
      </c>
      <c r="EL556">
        <v>42041.5</v>
      </c>
      <c r="EM556">
        <v>1.98503</v>
      </c>
      <c r="EN556">
        <v>1.94383</v>
      </c>
      <c r="EO556">
        <v>0.146125</v>
      </c>
      <c r="EP556">
        <v>0</v>
      </c>
      <c r="EQ556">
        <v>22.5945</v>
      </c>
      <c r="ER556">
        <v>999.9</v>
      </c>
      <c r="ES556">
        <v>43.7</v>
      </c>
      <c r="ET556">
        <v>28.5</v>
      </c>
      <c r="EU556">
        <v>18.6777</v>
      </c>
      <c r="EV556">
        <v>62.8135</v>
      </c>
      <c r="EW556">
        <v>32.9647</v>
      </c>
      <c r="EX556">
        <v>1</v>
      </c>
      <c r="EY556">
        <v>-0.176148</v>
      </c>
      <c r="EZ556">
        <v>1.38929</v>
      </c>
      <c r="FA556">
        <v>20.3807</v>
      </c>
      <c r="FB556">
        <v>5.21864</v>
      </c>
      <c r="FC556">
        <v>12.0099</v>
      </c>
      <c r="FD556">
        <v>4.98995</v>
      </c>
      <c r="FE556">
        <v>3.28865</v>
      </c>
      <c r="FF556">
        <v>9999</v>
      </c>
      <c r="FG556">
        <v>9999</v>
      </c>
      <c r="FH556">
        <v>9999</v>
      </c>
      <c r="FI556">
        <v>268.4</v>
      </c>
      <c r="FJ556">
        <v>1.86702</v>
      </c>
      <c r="FK556">
        <v>1.86613</v>
      </c>
      <c r="FL556">
        <v>1.86554</v>
      </c>
      <c r="FM556">
        <v>1.8655</v>
      </c>
      <c r="FN556">
        <v>1.86731</v>
      </c>
      <c r="FO556">
        <v>1.86981</v>
      </c>
      <c r="FP556">
        <v>1.86844</v>
      </c>
      <c r="FQ556">
        <v>1.86996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-4.666</v>
      </c>
      <c r="GF556">
        <v>-0.1359</v>
      </c>
      <c r="GG556">
        <v>-1.924539205026614</v>
      </c>
      <c r="GH556">
        <v>-0.003472570976848066</v>
      </c>
      <c r="GI556">
        <v>7.724417303660118E-07</v>
      </c>
      <c r="GJ556">
        <v>-2.052396271755168E-10</v>
      </c>
      <c r="GK556">
        <v>-0.1837585470287317</v>
      </c>
      <c r="GL556">
        <v>-0.01104087791735834</v>
      </c>
      <c r="GM556">
        <v>0.001110027317673367</v>
      </c>
      <c r="GN556">
        <v>-2.007286811265012E-05</v>
      </c>
      <c r="GO556">
        <v>4</v>
      </c>
      <c r="GP556">
        <v>2317</v>
      </c>
      <c r="GQ556">
        <v>1</v>
      </c>
      <c r="GR556">
        <v>22</v>
      </c>
      <c r="GS556">
        <v>8714.5</v>
      </c>
      <c r="GT556">
        <v>8714.6</v>
      </c>
      <c r="GU556">
        <v>2.07642</v>
      </c>
      <c r="GV556">
        <v>2.19727</v>
      </c>
      <c r="GW556">
        <v>1.39648</v>
      </c>
      <c r="GX556">
        <v>2.33398</v>
      </c>
      <c r="GY556">
        <v>1.49536</v>
      </c>
      <c r="GZ556">
        <v>2.46338</v>
      </c>
      <c r="HA556">
        <v>32.6869</v>
      </c>
      <c r="HB556">
        <v>15.7519</v>
      </c>
      <c r="HC556">
        <v>18</v>
      </c>
      <c r="HD556">
        <v>525.572</v>
      </c>
      <c r="HE556">
        <v>455.174</v>
      </c>
      <c r="HF556">
        <v>20.9331</v>
      </c>
      <c r="HG556">
        <v>25.2109</v>
      </c>
      <c r="HH556">
        <v>30.0001</v>
      </c>
      <c r="HI556">
        <v>25.2445</v>
      </c>
      <c r="HJ556">
        <v>25.1982</v>
      </c>
      <c r="HK556">
        <v>41.6695</v>
      </c>
      <c r="HL556">
        <v>16.7045</v>
      </c>
      <c r="HM556">
        <v>38.628</v>
      </c>
      <c r="HN556">
        <v>20.9274</v>
      </c>
      <c r="HO556">
        <v>1009.07</v>
      </c>
      <c r="HP556">
        <v>16.2102</v>
      </c>
      <c r="HQ556">
        <v>100.904</v>
      </c>
      <c r="HR556">
        <v>100.971</v>
      </c>
    </row>
    <row r="557" spans="1:226">
      <c r="A557">
        <v>541</v>
      </c>
      <c r="B557">
        <v>1664382194.1</v>
      </c>
      <c r="C557">
        <v>5989.099999904633</v>
      </c>
      <c r="D557" t="s">
        <v>1449</v>
      </c>
      <c r="E557" t="s">
        <v>1450</v>
      </c>
      <c r="F557">
        <v>5</v>
      </c>
      <c r="G557" t="s">
        <v>1330</v>
      </c>
      <c r="H557" t="s">
        <v>354</v>
      </c>
      <c r="I557">
        <v>1664382186.314285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1009.869710908556</v>
      </c>
      <c r="AK557">
        <v>963.6024181818183</v>
      </c>
      <c r="AL557">
        <v>3.363746460313742</v>
      </c>
      <c r="AM557">
        <v>64.69383980156519</v>
      </c>
      <c r="AN557">
        <f>(AP557 - AO557 + BO557*1E3/(8.314*(BQ557+273.15)) * AR557/BN557 * AQ557) * BN557/(100*BB557) * 1000/(1000 - AP557)</f>
        <v>0</v>
      </c>
      <c r="AO557">
        <v>16.23392791304736</v>
      </c>
      <c r="AP557">
        <v>18.29212848484849</v>
      </c>
      <c r="AQ557">
        <v>1.243353065674108E-05</v>
      </c>
      <c r="AR557">
        <v>103.9322529411866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1664382186.314285</v>
      </c>
      <c r="BH557">
        <v>921.8477500000001</v>
      </c>
      <c r="BI557">
        <v>977.2945714285715</v>
      </c>
      <c r="BJ557">
        <v>18.28380357142857</v>
      </c>
      <c r="BK557">
        <v>16.20739642857143</v>
      </c>
      <c r="BL557">
        <v>926.4897142857143</v>
      </c>
      <c r="BM557">
        <v>18.41976071428571</v>
      </c>
      <c r="BN557">
        <v>500.055857142857</v>
      </c>
      <c r="BO557">
        <v>91.40885357142857</v>
      </c>
      <c r="BP557">
        <v>0.09994218214285712</v>
      </c>
      <c r="BQ557">
        <v>24.25908928571429</v>
      </c>
      <c r="BR557">
        <v>24.99395714285714</v>
      </c>
      <c r="BS557">
        <v>999.9000000000002</v>
      </c>
      <c r="BT557">
        <v>0</v>
      </c>
      <c r="BU557">
        <v>0</v>
      </c>
      <c r="BV557">
        <v>10008.90785714286</v>
      </c>
      <c r="BW557">
        <v>0</v>
      </c>
      <c r="BX557">
        <v>7.869059999999998</v>
      </c>
      <c r="BY557">
        <v>-55.446625</v>
      </c>
      <c r="BZ557">
        <v>939.0165714285714</v>
      </c>
      <c r="CA557">
        <v>993.3955357142858</v>
      </c>
      <c r="CB557">
        <v>2.0764</v>
      </c>
      <c r="CC557">
        <v>977.2945714285715</v>
      </c>
      <c r="CD557">
        <v>16.20739642857143</v>
      </c>
      <c r="CE557">
        <v>1.671300714285714</v>
      </c>
      <c r="CF557">
        <v>1.481499642857143</v>
      </c>
      <c r="CG557">
        <v>14.63241071428572</v>
      </c>
      <c r="CH557">
        <v>12.77853571428571</v>
      </c>
      <c r="CI557">
        <v>1999.971785714286</v>
      </c>
      <c r="CJ557">
        <v>0.9800014285714287</v>
      </c>
      <c r="CK557">
        <v>0.01999847142857143</v>
      </c>
      <c r="CL557">
        <v>0</v>
      </c>
      <c r="CM557">
        <v>775.2894642857143</v>
      </c>
      <c r="CN557">
        <v>5.00097</v>
      </c>
      <c r="CO557">
        <v>15429.41071428571</v>
      </c>
      <c r="CP557">
        <v>16707.36071428571</v>
      </c>
      <c r="CQ557">
        <v>38.28542857142857</v>
      </c>
      <c r="CR557">
        <v>38.812</v>
      </c>
      <c r="CS557">
        <v>38.3165</v>
      </c>
      <c r="CT557">
        <v>38.35925</v>
      </c>
      <c r="CU557">
        <v>38.62721428571428</v>
      </c>
      <c r="CV557">
        <v>1955.071785714286</v>
      </c>
      <c r="CW557">
        <v>39.9</v>
      </c>
      <c r="CX557">
        <v>0</v>
      </c>
      <c r="CY557">
        <v>1664382197.8</v>
      </c>
      <c r="CZ557">
        <v>0</v>
      </c>
      <c r="DA557">
        <v>0</v>
      </c>
      <c r="DB557" t="s">
        <v>356</v>
      </c>
      <c r="DC557">
        <v>1663859321.1</v>
      </c>
      <c r="DD557">
        <v>1663859315.6</v>
      </c>
      <c r="DE557">
        <v>0</v>
      </c>
      <c r="DF557">
        <v>0.196</v>
      </c>
      <c r="DG557">
        <v>-0.001</v>
      </c>
      <c r="DH557">
        <v>-5.941</v>
      </c>
      <c r="DI557">
        <v>-0.174</v>
      </c>
      <c r="DJ557">
        <v>1500</v>
      </c>
      <c r="DK557">
        <v>17</v>
      </c>
      <c r="DL557">
        <v>0.13</v>
      </c>
      <c r="DM557">
        <v>0.04</v>
      </c>
      <c r="DN557">
        <v>-55.37737</v>
      </c>
      <c r="DO557">
        <v>-1.564831519699753</v>
      </c>
      <c r="DP557">
        <v>0.1555309056104286</v>
      </c>
      <c r="DQ557">
        <v>0</v>
      </c>
      <c r="DR557">
        <v>2.0878675</v>
      </c>
      <c r="DS557">
        <v>-0.2680259662288983</v>
      </c>
      <c r="DT557">
        <v>0.02793015187481079</v>
      </c>
      <c r="DU557">
        <v>0</v>
      </c>
      <c r="DV557">
        <v>0</v>
      </c>
      <c r="DW557">
        <v>2</v>
      </c>
      <c r="DX557" t="s">
        <v>357</v>
      </c>
      <c r="DY557">
        <v>2.98493</v>
      </c>
      <c r="DZ557">
        <v>2.71582</v>
      </c>
      <c r="EA557">
        <v>0.169339</v>
      </c>
      <c r="EB557">
        <v>0.173454</v>
      </c>
      <c r="EC557">
        <v>0.0901184</v>
      </c>
      <c r="ED557">
        <v>0.08110879999999999</v>
      </c>
      <c r="EE557">
        <v>26374.1</v>
      </c>
      <c r="EF557">
        <v>26374.8</v>
      </c>
      <c r="EG557">
        <v>29499.2</v>
      </c>
      <c r="EH557">
        <v>29503.2</v>
      </c>
      <c r="EI557">
        <v>35577.9</v>
      </c>
      <c r="EJ557">
        <v>36046.5</v>
      </c>
      <c r="EK557">
        <v>41571.2</v>
      </c>
      <c r="EL557">
        <v>42041</v>
      </c>
      <c r="EM557">
        <v>1.98505</v>
      </c>
      <c r="EN557">
        <v>1.94365</v>
      </c>
      <c r="EO557">
        <v>0.145383</v>
      </c>
      <c r="EP557">
        <v>0</v>
      </c>
      <c r="EQ557">
        <v>22.5926</v>
      </c>
      <c r="ER557">
        <v>999.9</v>
      </c>
      <c r="ES557">
        <v>43.7</v>
      </c>
      <c r="ET557">
        <v>28.5</v>
      </c>
      <c r="EU557">
        <v>18.6766</v>
      </c>
      <c r="EV557">
        <v>63.0935</v>
      </c>
      <c r="EW557">
        <v>32.9647</v>
      </c>
      <c r="EX557">
        <v>1</v>
      </c>
      <c r="EY557">
        <v>-0.176024</v>
      </c>
      <c r="EZ557">
        <v>1.39328</v>
      </c>
      <c r="FA557">
        <v>20.3808</v>
      </c>
      <c r="FB557">
        <v>5.21804</v>
      </c>
      <c r="FC557">
        <v>12.0099</v>
      </c>
      <c r="FD557">
        <v>4.9897</v>
      </c>
      <c r="FE557">
        <v>3.28853</v>
      </c>
      <c r="FF557">
        <v>9999</v>
      </c>
      <c r="FG557">
        <v>9999</v>
      </c>
      <c r="FH557">
        <v>9999</v>
      </c>
      <c r="FI557">
        <v>268.4</v>
      </c>
      <c r="FJ557">
        <v>1.86701</v>
      </c>
      <c r="FK557">
        <v>1.86612</v>
      </c>
      <c r="FL557">
        <v>1.86554</v>
      </c>
      <c r="FM557">
        <v>1.86552</v>
      </c>
      <c r="FN557">
        <v>1.86732</v>
      </c>
      <c r="FO557">
        <v>1.86981</v>
      </c>
      <c r="FP557">
        <v>1.86845</v>
      </c>
      <c r="FQ557">
        <v>1.86996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-4.709</v>
      </c>
      <c r="GF557">
        <v>-0.1359</v>
      </c>
      <c r="GG557">
        <v>-1.924539205026614</v>
      </c>
      <c r="GH557">
        <v>-0.003472570976848066</v>
      </c>
      <c r="GI557">
        <v>7.724417303660118E-07</v>
      </c>
      <c r="GJ557">
        <v>-2.052396271755168E-10</v>
      </c>
      <c r="GK557">
        <v>-0.1837585470287317</v>
      </c>
      <c r="GL557">
        <v>-0.01104087791735834</v>
      </c>
      <c r="GM557">
        <v>0.001110027317673367</v>
      </c>
      <c r="GN557">
        <v>-2.007286811265012E-05</v>
      </c>
      <c r="GO557">
        <v>4</v>
      </c>
      <c r="GP557">
        <v>2317</v>
      </c>
      <c r="GQ557">
        <v>1</v>
      </c>
      <c r="GR557">
        <v>22</v>
      </c>
      <c r="GS557">
        <v>8714.5</v>
      </c>
      <c r="GT557">
        <v>8714.6</v>
      </c>
      <c r="GU557">
        <v>2.10693</v>
      </c>
      <c r="GV557">
        <v>2.19727</v>
      </c>
      <c r="GW557">
        <v>1.39648</v>
      </c>
      <c r="GX557">
        <v>2.33276</v>
      </c>
      <c r="GY557">
        <v>1.49536</v>
      </c>
      <c r="GZ557">
        <v>2.45728</v>
      </c>
      <c r="HA557">
        <v>32.6869</v>
      </c>
      <c r="HB557">
        <v>15.7519</v>
      </c>
      <c r="HC557">
        <v>18</v>
      </c>
      <c r="HD557">
        <v>525.575</v>
      </c>
      <c r="HE557">
        <v>455.066</v>
      </c>
      <c r="HF557">
        <v>20.9326</v>
      </c>
      <c r="HG557">
        <v>25.2109</v>
      </c>
      <c r="HH557">
        <v>30.0002</v>
      </c>
      <c r="HI557">
        <v>25.2431</v>
      </c>
      <c r="HJ557">
        <v>25.1981</v>
      </c>
      <c r="HK557">
        <v>42.1985</v>
      </c>
      <c r="HL557">
        <v>16.7045</v>
      </c>
      <c r="HM557">
        <v>39.0009</v>
      </c>
      <c r="HN557">
        <v>20.9332</v>
      </c>
      <c r="HO557">
        <v>1022.43</v>
      </c>
      <c r="HP557">
        <v>16.2226</v>
      </c>
      <c r="HQ557">
        <v>100.905</v>
      </c>
      <c r="HR557">
        <v>100.97</v>
      </c>
    </row>
    <row r="558" spans="1:226">
      <c r="A558">
        <v>542</v>
      </c>
      <c r="B558">
        <v>1664382199.1</v>
      </c>
      <c r="C558">
        <v>5994.099999904633</v>
      </c>
      <c r="D558" t="s">
        <v>1451</v>
      </c>
      <c r="E558" t="s">
        <v>1452</v>
      </c>
      <c r="F558">
        <v>5</v>
      </c>
      <c r="G558" t="s">
        <v>1330</v>
      </c>
      <c r="H558" t="s">
        <v>354</v>
      </c>
      <c r="I558">
        <v>1664382191.6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1027.08754144179</v>
      </c>
      <c r="AK558">
        <v>980.6313878787875</v>
      </c>
      <c r="AL558">
        <v>3.418634059045933</v>
      </c>
      <c r="AM558">
        <v>64.69383980156519</v>
      </c>
      <c r="AN558">
        <f>(AP558 - AO558 + BO558*1E3/(8.314*(BQ558+273.15)) * AR558/BN558 * AQ558) * BN558/(100*BB558) * 1000/(1000 - AP558)</f>
        <v>0</v>
      </c>
      <c r="AO558">
        <v>16.23793816932085</v>
      </c>
      <c r="AP558">
        <v>18.28457575757575</v>
      </c>
      <c r="AQ558">
        <v>-2.602059176407162E-05</v>
      </c>
      <c r="AR558">
        <v>103.9322529411866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1664382191.6</v>
      </c>
      <c r="BH558">
        <v>939.3832592592591</v>
      </c>
      <c r="BI558">
        <v>995.0437407407408</v>
      </c>
      <c r="BJ558">
        <v>18.28744444444444</v>
      </c>
      <c r="BK558">
        <v>16.23242962962963</v>
      </c>
      <c r="BL558">
        <v>944.0703703703704</v>
      </c>
      <c r="BM558">
        <v>18.42336666666667</v>
      </c>
      <c r="BN558">
        <v>500.0624814814815</v>
      </c>
      <c r="BO558">
        <v>91.40794814814817</v>
      </c>
      <c r="BP558">
        <v>0.0999611925925926</v>
      </c>
      <c r="BQ558">
        <v>24.2591925925926</v>
      </c>
      <c r="BR558">
        <v>24.9893962962963</v>
      </c>
      <c r="BS558">
        <v>999.9000000000001</v>
      </c>
      <c r="BT558">
        <v>0</v>
      </c>
      <c r="BU558">
        <v>0</v>
      </c>
      <c r="BV558">
        <v>10015.12407407407</v>
      </c>
      <c r="BW558">
        <v>0</v>
      </c>
      <c r="BX558">
        <v>7.869059999999998</v>
      </c>
      <c r="BY558">
        <v>-55.66045925925926</v>
      </c>
      <c r="BZ558">
        <v>956.8822222222223</v>
      </c>
      <c r="CA558">
        <v>1011.462777777778</v>
      </c>
      <c r="CB558">
        <v>2.055011851851852</v>
      </c>
      <c r="CC558">
        <v>995.0437407407408</v>
      </c>
      <c r="CD558">
        <v>16.23242962962963</v>
      </c>
      <c r="CE558">
        <v>1.671616666666667</v>
      </c>
      <c r="CF558">
        <v>1.483772592592593</v>
      </c>
      <c r="CG558">
        <v>14.63534074074074</v>
      </c>
      <c r="CH558">
        <v>12.80196666666667</v>
      </c>
      <c r="CI558">
        <v>1999.978888888889</v>
      </c>
      <c r="CJ558">
        <v>0.9800012222222223</v>
      </c>
      <c r="CK558">
        <v>0.01999867777777778</v>
      </c>
      <c r="CL558">
        <v>0</v>
      </c>
      <c r="CM558">
        <v>775.0679259259259</v>
      </c>
      <c r="CN558">
        <v>5.00097</v>
      </c>
      <c r="CO558">
        <v>15424.53333333333</v>
      </c>
      <c r="CP558">
        <v>16707.41481481482</v>
      </c>
      <c r="CQ558">
        <v>38.26377777777777</v>
      </c>
      <c r="CR558">
        <v>38.8074074074074</v>
      </c>
      <c r="CS558">
        <v>38.30281481481481</v>
      </c>
      <c r="CT558">
        <v>38.33766666666666</v>
      </c>
      <c r="CU558">
        <v>38.62033333333333</v>
      </c>
      <c r="CV558">
        <v>1955.078888888889</v>
      </c>
      <c r="CW558">
        <v>39.9</v>
      </c>
      <c r="CX558">
        <v>0</v>
      </c>
      <c r="CY558">
        <v>1664382203.2</v>
      </c>
      <c r="CZ558">
        <v>0</v>
      </c>
      <c r="DA558">
        <v>0</v>
      </c>
      <c r="DB558" t="s">
        <v>356</v>
      </c>
      <c r="DC558">
        <v>1663859321.1</v>
      </c>
      <c r="DD558">
        <v>1663859315.6</v>
      </c>
      <c r="DE558">
        <v>0</v>
      </c>
      <c r="DF558">
        <v>0.196</v>
      </c>
      <c r="DG558">
        <v>-0.001</v>
      </c>
      <c r="DH558">
        <v>-5.941</v>
      </c>
      <c r="DI558">
        <v>-0.174</v>
      </c>
      <c r="DJ558">
        <v>1500</v>
      </c>
      <c r="DK558">
        <v>17</v>
      </c>
      <c r="DL558">
        <v>0.13</v>
      </c>
      <c r="DM558">
        <v>0.04</v>
      </c>
      <c r="DN558">
        <v>-55.55016097560976</v>
      </c>
      <c r="DO558">
        <v>-2.324435540069754</v>
      </c>
      <c r="DP558">
        <v>0.234760575364327</v>
      </c>
      <c r="DQ558">
        <v>0</v>
      </c>
      <c r="DR558">
        <v>2.070283414634146</v>
      </c>
      <c r="DS558">
        <v>-0.2256606271776994</v>
      </c>
      <c r="DT558">
        <v>0.02525614975675024</v>
      </c>
      <c r="DU558">
        <v>0</v>
      </c>
      <c r="DV558">
        <v>0</v>
      </c>
      <c r="DW558">
        <v>2</v>
      </c>
      <c r="DX558" t="s">
        <v>357</v>
      </c>
      <c r="DY558">
        <v>2.98487</v>
      </c>
      <c r="DZ558">
        <v>2.71578</v>
      </c>
      <c r="EA558">
        <v>0.171265</v>
      </c>
      <c r="EB558">
        <v>0.175332</v>
      </c>
      <c r="EC558">
        <v>0.0900895</v>
      </c>
      <c r="ED558">
        <v>0.08118649999999999</v>
      </c>
      <c r="EE558">
        <v>26312.7</v>
      </c>
      <c r="EF558">
        <v>26315</v>
      </c>
      <c r="EG558">
        <v>29498.9</v>
      </c>
      <c r="EH558">
        <v>29503.2</v>
      </c>
      <c r="EI558">
        <v>35578.5</v>
      </c>
      <c r="EJ558">
        <v>36043.5</v>
      </c>
      <c r="EK558">
        <v>41570.5</v>
      </c>
      <c r="EL558">
        <v>42041.1</v>
      </c>
      <c r="EM558">
        <v>1.98515</v>
      </c>
      <c r="EN558">
        <v>1.94412</v>
      </c>
      <c r="EO558">
        <v>0.145793</v>
      </c>
      <c r="EP558">
        <v>0</v>
      </c>
      <c r="EQ558">
        <v>22.5915</v>
      </c>
      <c r="ER558">
        <v>999.9</v>
      </c>
      <c r="ES558">
        <v>43.7</v>
      </c>
      <c r="ET558">
        <v>28.5</v>
      </c>
      <c r="EU558">
        <v>18.6772</v>
      </c>
      <c r="EV558">
        <v>62.9835</v>
      </c>
      <c r="EW558">
        <v>33.153</v>
      </c>
      <c r="EX558">
        <v>1</v>
      </c>
      <c r="EY558">
        <v>-0.17627</v>
      </c>
      <c r="EZ558">
        <v>1.36951</v>
      </c>
      <c r="FA558">
        <v>20.3812</v>
      </c>
      <c r="FB558">
        <v>5.21774</v>
      </c>
      <c r="FC558">
        <v>12.0099</v>
      </c>
      <c r="FD558">
        <v>4.99005</v>
      </c>
      <c r="FE558">
        <v>3.28845</v>
      </c>
      <c r="FF558">
        <v>9999</v>
      </c>
      <c r="FG558">
        <v>9999</v>
      </c>
      <c r="FH558">
        <v>9999</v>
      </c>
      <c r="FI558">
        <v>268.4</v>
      </c>
      <c r="FJ558">
        <v>1.86704</v>
      </c>
      <c r="FK558">
        <v>1.86613</v>
      </c>
      <c r="FL558">
        <v>1.86554</v>
      </c>
      <c r="FM558">
        <v>1.86553</v>
      </c>
      <c r="FN558">
        <v>1.86736</v>
      </c>
      <c r="FO558">
        <v>1.86982</v>
      </c>
      <c r="FP558">
        <v>1.86844</v>
      </c>
      <c r="FQ558">
        <v>1.86996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-4.752</v>
      </c>
      <c r="GF558">
        <v>-0.1359</v>
      </c>
      <c r="GG558">
        <v>-1.924539205026614</v>
      </c>
      <c r="GH558">
        <v>-0.003472570976848066</v>
      </c>
      <c r="GI558">
        <v>7.724417303660118E-07</v>
      </c>
      <c r="GJ558">
        <v>-2.052396271755168E-10</v>
      </c>
      <c r="GK558">
        <v>-0.1837585470287317</v>
      </c>
      <c r="GL558">
        <v>-0.01104087791735834</v>
      </c>
      <c r="GM558">
        <v>0.001110027317673367</v>
      </c>
      <c r="GN558">
        <v>-2.007286811265012E-05</v>
      </c>
      <c r="GO558">
        <v>4</v>
      </c>
      <c r="GP558">
        <v>2317</v>
      </c>
      <c r="GQ558">
        <v>1</v>
      </c>
      <c r="GR558">
        <v>22</v>
      </c>
      <c r="GS558">
        <v>8714.6</v>
      </c>
      <c r="GT558">
        <v>8714.700000000001</v>
      </c>
      <c r="GU558">
        <v>2.13257</v>
      </c>
      <c r="GV558">
        <v>2.20215</v>
      </c>
      <c r="GW558">
        <v>1.39648</v>
      </c>
      <c r="GX558">
        <v>2.33276</v>
      </c>
      <c r="GY558">
        <v>1.49536</v>
      </c>
      <c r="GZ558">
        <v>2.43774</v>
      </c>
      <c r="HA558">
        <v>32.6869</v>
      </c>
      <c r="HB558">
        <v>15.7431</v>
      </c>
      <c r="HC558">
        <v>18</v>
      </c>
      <c r="HD558">
        <v>525.64</v>
      </c>
      <c r="HE558">
        <v>455.342</v>
      </c>
      <c r="HF558">
        <v>20.9351</v>
      </c>
      <c r="HG558">
        <v>25.2109</v>
      </c>
      <c r="HH558">
        <v>30</v>
      </c>
      <c r="HI558">
        <v>25.2431</v>
      </c>
      <c r="HJ558">
        <v>25.1961</v>
      </c>
      <c r="HK558">
        <v>42.7845</v>
      </c>
      <c r="HL558">
        <v>16.7045</v>
      </c>
      <c r="HM558">
        <v>39.0009</v>
      </c>
      <c r="HN558">
        <v>20.9443</v>
      </c>
      <c r="HO558">
        <v>1042.46</v>
      </c>
      <c r="HP558">
        <v>16.2463</v>
      </c>
      <c r="HQ558">
        <v>100.904</v>
      </c>
      <c r="HR558">
        <v>100.97</v>
      </c>
    </row>
    <row r="559" spans="1:226">
      <c r="A559">
        <v>543</v>
      </c>
      <c r="B559">
        <v>1664382204.1</v>
      </c>
      <c r="C559">
        <v>5999.099999904633</v>
      </c>
      <c r="D559" t="s">
        <v>1453</v>
      </c>
      <c r="E559" t="s">
        <v>1454</v>
      </c>
      <c r="F559">
        <v>5</v>
      </c>
      <c r="G559" t="s">
        <v>1330</v>
      </c>
      <c r="H559" t="s">
        <v>354</v>
      </c>
      <c r="I559">
        <v>1664382196.314285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1043.948298041358</v>
      </c>
      <c r="AK559">
        <v>997.5033878787875</v>
      </c>
      <c r="AL559">
        <v>3.367920038339083</v>
      </c>
      <c r="AM559">
        <v>64.69383980156519</v>
      </c>
      <c r="AN559">
        <f>(AP559 - AO559 + BO559*1E3/(8.314*(BQ559+273.15)) * AR559/BN559 * AQ559) * BN559/(100*BB559) * 1000/(1000 - AP559)</f>
        <v>0</v>
      </c>
      <c r="AO559">
        <v>16.27693816013689</v>
      </c>
      <c r="AP559">
        <v>18.28675454545455</v>
      </c>
      <c r="AQ559">
        <v>1.133372304358712E-05</v>
      </c>
      <c r="AR559">
        <v>103.9322529411866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1664382196.314285</v>
      </c>
      <c r="BH559">
        <v>955.0586785714285</v>
      </c>
      <c r="BI559">
        <v>1010.829107142857</v>
      </c>
      <c r="BJ559">
        <v>18.28802857142857</v>
      </c>
      <c r="BK559">
        <v>16.24899285714286</v>
      </c>
      <c r="BL559">
        <v>959.7860357142857</v>
      </c>
      <c r="BM559">
        <v>18.42395357142857</v>
      </c>
      <c r="BN559">
        <v>500.0733214285714</v>
      </c>
      <c r="BO559">
        <v>91.40869285714288</v>
      </c>
      <c r="BP559">
        <v>0.1000063178571429</v>
      </c>
      <c r="BQ559">
        <v>24.26059642857143</v>
      </c>
      <c r="BR559">
        <v>24.99034285714286</v>
      </c>
      <c r="BS559">
        <v>999.9000000000002</v>
      </c>
      <c r="BT559">
        <v>0</v>
      </c>
      <c r="BU559">
        <v>0</v>
      </c>
      <c r="BV559">
        <v>10006.1</v>
      </c>
      <c r="BW559">
        <v>0</v>
      </c>
      <c r="BX559">
        <v>7.869059999999998</v>
      </c>
      <c r="BY559">
        <v>-55.77025357142858</v>
      </c>
      <c r="BZ559">
        <v>972.8501428571428</v>
      </c>
      <c r="CA559">
        <v>1027.526071428572</v>
      </c>
      <c r="CB559">
        <v>2.039036428571428</v>
      </c>
      <c r="CC559">
        <v>1010.829107142857</v>
      </c>
      <c r="CD559">
        <v>16.24899285714286</v>
      </c>
      <c r="CE559">
        <v>1.671683571428571</v>
      </c>
      <c r="CF559">
        <v>1.485298928571429</v>
      </c>
      <c r="CG559">
        <v>14.63596428571429</v>
      </c>
      <c r="CH559">
        <v>12.81765</v>
      </c>
      <c r="CI559">
        <v>2000.000357142857</v>
      </c>
      <c r="CJ559">
        <v>0.9800012142857144</v>
      </c>
      <c r="CK559">
        <v>0.01999868571428572</v>
      </c>
      <c r="CL559">
        <v>0</v>
      </c>
      <c r="CM559">
        <v>774.8813928571428</v>
      </c>
      <c r="CN559">
        <v>5.00097</v>
      </c>
      <c r="CO559">
        <v>15420.44285714285</v>
      </c>
      <c r="CP559">
        <v>16707.58571428571</v>
      </c>
      <c r="CQ559">
        <v>38.25221428571428</v>
      </c>
      <c r="CR559">
        <v>38.78764285714286</v>
      </c>
      <c r="CS559">
        <v>38.28321428571428</v>
      </c>
      <c r="CT559">
        <v>38.31874999999999</v>
      </c>
      <c r="CU559">
        <v>38.60699999999999</v>
      </c>
      <c r="CV559">
        <v>1955.100357142857</v>
      </c>
      <c r="CW559">
        <v>39.9</v>
      </c>
      <c r="CX559">
        <v>0</v>
      </c>
      <c r="CY559">
        <v>1664382208</v>
      </c>
      <c r="CZ559">
        <v>0</v>
      </c>
      <c r="DA559">
        <v>0</v>
      </c>
      <c r="DB559" t="s">
        <v>356</v>
      </c>
      <c r="DC559">
        <v>1663859321.1</v>
      </c>
      <c r="DD559">
        <v>1663859315.6</v>
      </c>
      <c r="DE559">
        <v>0</v>
      </c>
      <c r="DF559">
        <v>0.196</v>
      </c>
      <c r="DG559">
        <v>-0.001</v>
      </c>
      <c r="DH559">
        <v>-5.941</v>
      </c>
      <c r="DI559">
        <v>-0.174</v>
      </c>
      <c r="DJ559">
        <v>1500</v>
      </c>
      <c r="DK559">
        <v>17</v>
      </c>
      <c r="DL559">
        <v>0.13</v>
      </c>
      <c r="DM559">
        <v>0.04</v>
      </c>
      <c r="DN559">
        <v>-55.66190975609756</v>
      </c>
      <c r="DO559">
        <v>-1.76643554006961</v>
      </c>
      <c r="DP559">
        <v>0.1944454890129921</v>
      </c>
      <c r="DQ559">
        <v>0</v>
      </c>
      <c r="DR559">
        <v>2.050408048780488</v>
      </c>
      <c r="DS559">
        <v>-0.2008429965156803</v>
      </c>
      <c r="DT559">
        <v>0.0222059731823046</v>
      </c>
      <c r="DU559">
        <v>0</v>
      </c>
      <c r="DV559">
        <v>0</v>
      </c>
      <c r="DW559">
        <v>2</v>
      </c>
      <c r="DX559" t="s">
        <v>357</v>
      </c>
      <c r="DY559">
        <v>2.98493</v>
      </c>
      <c r="DZ559">
        <v>2.71549</v>
      </c>
      <c r="EA559">
        <v>0.173148</v>
      </c>
      <c r="EB559">
        <v>0.177163</v>
      </c>
      <c r="EC559">
        <v>0.0900987</v>
      </c>
      <c r="ED559">
        <v>0.0812811</v>
      </c>
      <c r="EE559">
        <v>26252.8</v>
      </c>
      <c r="EF559">
        <v>26256.5</v>
      </c>
      <c r="EG559">
        <v>29498.8</v>
      </c>
      <c r="EH559">
        <v>29503</v>
      </c>
      <c r="EI559">
        <v>35578.2</v>
      </c>
      <c r="EJ559">
        <v>36039.6</v>
      </c>
      <c r="EK559">
        <v>41570.6</v>
      </c>
      <c r="EL559">
        <v>42040.9</v>
      </c>
      <c r="EM559">
        <v>1.98505</v>
      </c>
      <c r="EN559">
        <v>1.94407</v>
      </c>
      <c r="EO559">
        <v>0.147082</v>
      </c>
      <c r="EP559">
        <v>0</v>
      </c>
      <c r="EQ559">
        <v>22.5906</v>
      </c>
      <c r="ER559">
        <v>999.9</v>
      </c>
      <c r="ES559">
        <v>43.8</v>
      </c>
      <c r="ET559">
        <v>28.5</v>
      </c>
      <c r="EU559">
        <v>18.7182</v>
      </c>
      <c r="EV559">
        <v>63.0235</v>
      </c>
      <c r="EW559">
        <v>33.2212</v>
      </c>
      <c r="EX559">
        <v>1</v>
      </c>
      <c r="EY559">
        <v>-0.176105</v>
      </c>
      <c r="EZ559">
        <v>1.35953</v>
      </c>
      <c r="FA559">
        <v>20.3811</v>
      </c>
      <c r="FB559">
        <v>5.21804</v>
      </c>
      <c r="FC559">
        <v>12.0099</v>
      </c>
      <c r="FD559">
        <v>4.98975</v>
      </c>
      <c r="FE559">
        <v>3.2885</v>
      </c>
      <c r="FF559">
        <v>9999</v>
      </c>
      <c r="FG559">
        <v>9999</v>
      </c>
      <c r="FH559">
        <v>9999</v>
      </c>
      <c r="FI559">
        <v>268.4</v>
      </c>
      <c r="FJ559">
        <v>1.86705</v>
      </c>
      <c r="FK559">
        <v>1.86609</v>
      </c>
      <c r="FL559">
        <v>1.86554</v>
      </c>
      <c r="FM559">
        <v>1.86551</v>
      </c>
      <c r="FN559">
        <v>1.86735</v>
      </c>
      <c r="FO559">
        <v>1.86982</v>
      </c>
      <c r="FP559">
        <v>1.86844</v>
      </c>
      <c r="FQ559">
        <v>1.86996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-4.793</v>
      </c>
      <c r="GF559">
        <v>-0.1359</v>
      </c>
      <c r="GG559">
        <v>-1.924539205026614</v>
      </c>
      <c r="GH559">
        <v>-0.003472570976848066</v>
      </c>
      <c r="GI559">
        <v>7.724417303660118E-07</v>
      </c>
      <c r="GJ559">
        <v>-2.052396271755168E-10</v>
      </c>
      <c r="GK559">
        <v>-0.1837585470287317</v>
      </c>
      <c r="GL559">
        <v>-0.01104087791735834</v>
      </c>
      <c r="GM559">
        <v>0.001110027317673367</v>
      </c>
      <c r="GN559">
        <v>-2.007286811265012E-05</v>
      </c>
      <c r="GO559">
        <v>4</v>
      </c>
      <c r="GP559">
        <v>2317</v>
      </c>
      <c r="GQ559">
        <v>1</v>
      </c>
      <c r="GR559">
        <v>22</v>
      </c>
      <c r="GS559">
        <v>8714.700000000001</v>
      </c>
      <c r="GT559">
        <v>8714.799999999999</v>
      </c>
      <c r="GU559">
        <v>2.16187</v>
      </c>
      <c r="GV559">
        <v>2.20215</v>
      </c>
      <c r="GW559">
        <v>1.39771</v>
      </c>
      <c r="GX559">
        <v>2.33398</v>
      </c>
      <c r="GY559">
        <v>1.49536</v>
      </c>
      <c r="GZ559">
        <v>2.38525</v>
      </c>
      <c r="HA559">
        <v>32.6869</v>
      </c>
      <c r="HB559">
        <v>15.7344</v>
      </c>
      <c r="HC559">
        <v>18</v>
      </c>
      <c r="HD559">
        <v>525.575</v>
      </c>
      <c r="HE559">
        <v>455.311</v>
      </c>
      <c r="HF559">
        <v>20.9454</v>
      </c>
      <c r="HG559">
        <v>25.2109</v>
      </c>
      <c r="HH559">
        <v>30</v>
      </c>
      <c r="HI559">
        <v>25.2431</v>
      </c>
      <c r="HJ559">
        <v>25.1961</v>
      </c>
      <c r="HK559">
        <v>43.3074</v>
      </c>
      <c r="HL559">
        <v>16.7045</v>
      </c>
      <c r="HM559">
        <v>39.0009</v>
      </c>
      <c r="HN559">
        <v>20.9497</v>
      </c>
      <c r="HO559">
        <v>1055.87</v>
      </c>
      <c r="HP559">
        <v>16.2617</v>
      </c>
      <c r="HQ559">
        <v>100.903</v>
      </c>
      <c r="HR559">
        <v>100.969</v>
      </c>
    </row>
    <row r="560" spans="1:226">
      <c r="A560">
        <v>544</v>
      </c>
      <c r="B560">
        <v>1664382209.1</v>
      </c>
      <c r="C560">
        <v>6004.099999904633</v>
      </c>
      <c r="D560" t="s">
        <v>1455</v>
      </c>
      <c r="E560" t="s">
        <v>1456</v>
      </c>
      <c r="F560">
        <v>5</v>
      </c>
      <c r="G560" t="s">
        <v>1330</v>
      </c>
      <c r="H560" t="s">
        <v>354</v>
      </c>
      <c r="I560">
        <v>1664382201.6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1061.176390543892</v>
      </c>
      <c r="AK560">
        <v>1014.443151515151</v>
      </c>
      <c r="AL560">
        <v>3.399138687301878</v>
      </c>
      <c r="AM560">
        <v>64.69383980156519</v>
      </c>
      <c r="AN560">
        <f>(AP560 - AO560 + BO560*1E3/(8.314*(BQ560+273.15)) * AR560/BN560 * AQ560) * BN560/(100*BB560) * 1000/(1000 - AP560)</f>
        <v>0</v>
      </c>
      <c r="AO560">
        <v>16.2844484103913</v>
      </c>
      <c r="AP560">
        <v>18.28056121212121</v>
      </c>
      <c r="AQ560">
        <v>-1.916391620607839E-05</v>
      </c>
      <c r="AR560">
        <v>103.9322529411866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1664382201.6</v>
      </c>
      <c r="BH560">
        <v>972.6218518518521</v>
      </c>
      <c r="BI560">
        <v>1028.584074074074</v>
      </c>
      <c r="BJ560">
        <v>18.28524074074074</v>
      </c>
      <c r="BK560">
        <v>16.26641111111111</v>
      </c>
      <c r="BL560">
        <v>977.3942222222223</v>
      </c>
      <c r="BM560">
        <v>18.42119259259259</v>
      </c>
      <c r="BN560">
        <v>500.0765185185185</v>
      </c>
      <c r="BO560">
        <v>91.41017777777779</v>
      </c>
      <c r="BP560">
        <v>0.09997521481481481</v>
      </c>
      <c r="BQ560">
        <v>24.26088148148148</v>
      </c>
      <c r="BR560">
        <v>24.99861851851852</v>
      </c>
      <c r="BS560">
        <v>999.9000000000001</v>
      </c>
      <c r="BT560">
        <v>0</v>
      </c>
      <c r="BU560">
        <v>0</v>
      </c>
      <c r="BV560">
        <v>10003.28962962963</v>
      </c>
      <c r="BW560">
        <v>0</v>
      </c>
      <c r="BX560">
        <v>7.869059999999998</v>
      </c>
      <c r="BY560">
        <v>-55.96210370370371</v>
      </c>
      <c r="BZ560">
        <v>990.7379999999999</v>
      </c>
      <c r="CA560">
        <v>1045.592592592593</v>
      </c>
      <c r="CB560">
        <v>2.018828888888889</v>
      </c>
      <c r="CC560">
        <v>1028.584074074074</v>
      </c>
      <c r="CD560">
        <v>16.26641111111111</v>
      </c>
      <c r="CE560">
        <v>1.671456666666667</v>
      </c>
      <c r="CF560">
        <v>1.486915185185185</v>
      </c>
      <c r="CG560">
        <v>14.63385555555556</v>
      </c>
      <c r="CH560">
        <v>12.83426666666667</v>
      </c>
      <c r="CI560">
        <v>2000.016666666667</v>
      </c>
      <c r="CJ560">
        <v>0.9800011111111112</v>
      </c>
      <c r="CK560">
        <v>0.01999878888888889</v>
      </c>
      <c r="CL560">
        <v>0</v>
      </c>
      <c r="CM560">
        <v>774.6873703703703</v>
      </c>
      <c r="CN560">
        <v>5.00097</v>
      </c>
      <c r="CO560">
        <v>15416.01111111111</v>
      </c>
      <c r="CP560">
        <v>16707.71851851852</v>
      </c>
      <c r="CQ560">
        <v>38.24533333333333</v>
      </c>
      <c r="CR560">
        <v>38.76607407407408</v>
      </c>
      <c r="CS560">
        <v>38.26148148148148</v>
      </c>
      <c r="CT560">
        <v>38.312</v>
      </c>
      <c r="CU560">
        <v>38.58533333333333</v>
      </c>
      <c r="CV560">
        <v>1955.116666666667</v>
      </c>
      <c r="CW560">
        <v>39.9</v>
      </c>
      <c r="CX560">
        <v>0</v>
      </c>
      <c r="CY560">
        <v>1664382213.4</v>
      </c>
      <c r="CZ560">
        <v>0</v>
      </c>
      <c r="DA560">
        <v>0</v>
      </c>
      <c r="DB560" t="s">
        <v>356</v>
      </c>
      <c r="DC560">
        <v>1663859321.1</v>
      </c>
      <c r="DD560">
        <v>1663859315.6</v>
      </c>
      <c r="DE560">
        <v>0</v>
      </c>
      <c r="DF560">
        <v>0.196</v>
      </c>
      <c r="DG560">
        <v>-0.001</v>
      </c>
      <c r="DH560">
        <v>-5.941</v>
      </c>
      <c r="DI560">
        <v>-0.174</v>
      </c>
      <c r="DJ560">
        <v>1500</v>
      </c>
      <c r="DK560">
        <v>17</v>
      </c>
      <c r="DL560">
        <v>0.13</v>
      </c>
      <c r="DM560">
        <v>0.04</v>
      </c>
      <c r="DN560">
        <v>-55.849445</v>
      </c>
      <c r="DO560">
        <v>-1.902461538461414</v>
      </c>
      <c r="DP560">
        <v>0.2053403868580169</v>
      </c>
      <c r="DQ560">
        <v>0</v>
      </c>
      <c r="DR560">
        <v>2.03078425</v>
      </c>
      <c r="DS560">
        <v>-0.245843864915578</v>
      </c>
      <c r="DT560">
        <v>0.02485302475429299</v>
      </c>
      <c r="DU560">
        <v>0</v>
      </c>
      <c r="DV560">
        <v>0</v>
      </c>
      <c r="DW560">
        <v>2</v>
      </c>
      <c r="DX560" t="s">
        <v>357</v>
      </c>
      <c r="DY560">
        <v>2.98481</v>
      </c>
      <c r="DZ560">
        <v>2.7156</v>
      </c>
      <c r="EA560">
        <v>0.175031</v>
      </c>
      <c r="EB560">
        <v>0.178991</v>
      </c>
      <c r="EC560">
        <v>0.0900801</v>
      </c>
      <c r="ED560">
        <v>0.08129069999999999</v>
      </c>
      <c r="EE560">
        <v>26193.3</v>
      </c>
      <c r="EF560">
        <v>26198.3</v>
      </c>
      <c r="EG560">
        <v>29499</v>
      </c>
      <c r="EH560">
        <v>29503.2</v>
      </c>
      <c r="EI560">
        <v>35579.1</v>
      </c>
      <c r="EJ560">
        <v>36039.3</v>
      </c>
      <c r="EK560">
        <v>41570.7</v>
      </c>
      <c r="EL560">
        <v>42040.9</v>
      </c>
      <c r="EM560">
        <v>1.98533</v>
      </c>
      <c r="EN560">
        <v>1.94405</v>
      </c>
      <c r="EO560">
        <v>0.146918</v>
      </c>
      <c r="EP560">
        <v>0</v>
      </c>
      <c r="EQ560">
        <v>22.5887</v>
      </c>
      <c r="ER560">
        <v>999.9</v>
      </c>
      <c r="ES560">
        <v>43.8</v>
      </c>
      <c r="ET560">
        <v>28.5</v>
      </c>
      <c r="EU560">
        <v>18.7202</v>
      </c>
      <c r="EV560">
        <v>63.0336</v>
      </c>
      <c r="EW560">
        <v>33.4455</v>
      </c>
      <c r="EX560">
        <v>1</v>
      </c>
      <c r="EY560">
        <v>-0.176009</v>
      </c>
      <c r="EZ560">
        <v>1.63252</v>
      </c>
      <c r="FA560">
        <v>20.3786</v>
      </c>
      <c r="FB560">
        <v>5.21774</v>
      </c>
      <c r="FC560">
        <v>12.0099</v>
      </c>
      <c r="FD560">
        <v>4.9897</v>
      </c>
      <c r="FE560">
        <v>3.28842</v>
      </c>
      <c r="FF560">
        <v>9999</v>
      </c>
      <c r="FG560">
        <v>9999</v>
      </c>
      <c r="FH560">
        <v>9999</v>
      </c>
      <c r="FI560">
        <v>268.4</v>
      </c>
      <c r="FJ560">
        <v>1.86699</v>
      </c>
      <c r="FK560">
        <v>1.86612</v>
      </c>
      <c r="FL560">
        <v>1.86554</v>
      </c>
      <c r="FM560">
        <v>1.86551</v>
      </c>
      <c r="FN560">
        <v>1.86734</v>
      </c>
      <c r="FO560">
        <v>1.86981</v>
      </c>
      <c r="FP560">
        <v>1.86844</v>
      </c>
      <c r="FQ560">
        <v>1.86996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-4.84</v>
      </c>
      <c r="GF560">
        <v>-0.136</v>
      </c>
      <c r="GG560">
        <v>-1.924539205026614</v>
      </c>
      <c r="GH560">
        <v>-0.003472570976848066</v>
      </c>
      <c r="GI560">
        <v>7.724417303660118E-07</v>
      </c>
      <c r="GJ560">
        <v>-2.052396271755168E-10</v>
      </c>
      <c r="GK560">
        <v>-0.1837585470287317</v>
      </c>
      <c r="GL560">
        <v>-0.01104087791735834</v>
      </c>
      <c r="GM560">
        <v>0.001110027317673367</v>
      </c>
      <c r="GN560">
        <v>-2.007286811265012E-05</v>
      </c>
      <c r="GO560">
        <v>4</v>
      </c>
      <c r="GP560">
        <v>2317</v>
      </c>
      <c r="GQ560">
        <v>1</v>
      </c>
      <c r="GR560">
        <v>22</v>
      </c>
      <c r="GS560">
        <v>8714.799999999999</v>
      </c>
      <c r="GT560">
        <v>8714.9</v>
      </c>
      <c r="GU560">
        <v>2.1875</v>
      </c>
      <c r="GV560">
        <v>2.20459</v>
      </c>
      <c r="GW560">
        <v>1.39771</v>
      </c>
      <c r="GX560">
        <v>2.33521</v>
      </c>
      <c r="GY560">
        <v>1.49536</v>
      </c>
      <c r="GZ560">
        <v>2.35107</v>
      </c>
      <c r="HA560">
        <v>32.7091</v>
      </c>
      <c r="HB560">
        <v>15.7344</v>
      </c>
      <c r="HC560">
        <v>18</v>
      </c>
      <c r="HD560">
        <v>525.755</v>
      </c>
      <c r="HE560">
        <v>455.296</v>
      </c>
      <c r="HF560">
        <v>20.9454</v>
      </c>
      <c r="HG560">
        <v>25.2109</v>
      </c>
      <c r="HH560">
        <v>30.0004</v>
      </c>
      <c r="HI560">
        <v>25.2431</v>
      </c>
      <c r="HJ560">
        <v>25.1961</v>
      </c>
      <c r="HK560">
        <v>43.8941</v>
      </c>
      <c r="HL560">
        <v>16.7045</v>
      </c>
      <c r="HM560">
        <v>39.3764</v>
      </c>
      <c r="HN560">
        <v>20.8479</v>
      </c>
      <c r="HO560">
        <v>1075.94</v>
      </c>
      <c r="HP560">
        <v>16.2831</v>
      </c>
      <c r="HQ560">
        <v>100.904</v>
      </c>
      <c r="HR560">
        <v>100.97</v>
      </c>
    </row>
    <row r="561" spans="1:226">
      <c r="A561">
        <v>545</v>
      </c>
      <c r="B561">
        <v>1664382214.1</v>
      </c>
      <c r="C561">
        <v>6009.099999904633</v>
      </c>
      <c r="D561" t="s">
        <v>1457</v>
      </c>
      <c r="E561" t="s">
        <v>1458</v>
      </c>
      <c r="F561">
        <v>5</v>
      </c>
      <c r="G561" t="s">
        <v>1330</v>
      </c>
      <c r="H561" t="s">
        <v>354</v>
      </c>
      <c r="I561">
        <v>1664382206.314285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1078.218794700749</v>
      </c>
      <c r="AK561">
        <v>1031.293090909091</v>
      </c>
      <c r="AL561">
        <v>3.378859953297316</v>
      </c>
      <c r="AM561">
        <v>64.69383980156519</v>
      </c>
      <c r="AN561">
        <f>(AP561 - AO561 + BO561*1E3/(8.314*(BQ561+273.15)) * AR561/BN561 * AQ561) * BN561/(100*BB561) * 1000/(1000 - AP561)</f>
        <v>0</v>
      </c>
      <c r="AO561">
        <v>16.28930844809259</v>
      </c>
      <c r="AP561">
        <v>18.27097151515152</v>
      </c>
      <c r="AQ561">
        <v>-3.186490177706452E-05</v>
      </c>
      <c r="AR561">
        <v>103.9322529411866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1664382206.314285</v>
      </c>
      <c r="BH561">
        <v>988.2792857142857</v>
      </c>
      <c r="BI561">
        <v>1044.381785714286</v>
      </c>
      <c r="BJ561">
        <v>18.28114642857143</v>
      </c>
      <c r="BK561">
        <v>16.28300357142857</v>
      </c>
      <c r="BL561">
        <v>993.0919285714288</v>
      </c>
      <c r="BM561">
        <v>18.41713928571428</v>
      </c>
      <c r="BN561">
        <v>500.0737857142857</v>
      </c>
      <c r="BO561">
        <v>91.41082500000002</v>
      </c>
      <c r="BP561">
        <v>0.09999314285714286</v>
      </c>
      <c r="BQ561">
        <v>24.26081785714286</v>
      </c>
      <c r="BR561">
        <v>25.001975</v>
      </c>
      <c r="BS561">
        <v>999.9000000000002</v>
      </c>
      <c r="BT561">
        <v>0</v>
      </c>
      <c r="BU561">
        <v>0</v>
      </c>
      <c r="BV561">
        <v>9991.048571428571</v>
      </c>
      <c r="BW561">
        <v>0</v>
      </c>
      <c r="BX561">
        <v>7.869059999999998</v>
      </c>
      <c r="BY561">
        <v>-56.101925</v>
      </c>
      <c r="BZ561">
        <v>1006.682642857143</v>
      </c>
      <c r="CA561">
        <v>1061.668571428571</v>
      </c>
      <c r="CB561">
        <v>1.9981425</v>
      </c>
      <c r="CC561">
        <v>1044.381785714286</v>
      </c>
      <c r="CD561">
        <v>16.28300357142857</v>
      </c>
      <c r="CE561">
        <v>1.671094642857143</v>
      </c>
      <c r="CF561">
        <v>1.4884425</v>
      </c>
      <c r="CG561">
        <v>14.63049642857143</v>
      </c>
      <c r="CH561">
        <v>12.84996071428572</v>
      </c>
      <c r="CI561">
        <v>2000.005357142857</v>
      </c>
      <c r="CJ561">
        <v>0.9800007857142858</v>
      </c>
      <c r="CK561">
        <v>0.01999910357142857</v>
      </c>
      <c r="CL561">
        <v>0</v>
      </c>
      <c r="CM561">
        <v>774.4932499999999</v>
      </c>
      <c r="CN561">
        <v>5.00097</v>
      </c>
      <c r="CO561">
        <v>15411.98571428571</v>
      </c>
      <c r="CP561">
        <v>16707.625</v>
      </c>
      <c r="CQ561">
        <v>38.22525</v>
      </c>
      <c r="CR561">
        <v>38.75221428571428</v>
      </c>
      <c r="CS561">
        <v>38.25</v>
      </c>
      <c r="CT561">
        <v>38.29871428571429</v>
      </c>
      <c r="CU561">
        <v>38.57099999999999</v>
      </c>
      <c r="CV561">
        <v>1955.105357142857</v>
      </c>
      <c r="CW561">
        <v>39.9</v>
      </c>
      <c r="CX561">
        <v>0</v>
      </c>
      <c r="CY561">
        <v>1664382218.2</v>
      </c>
      <c r="CZ561">
        <v>0</v>
      </c>
      <c r="DA561">
        <v>0</v>
      </c>
      <c r="DB561" t="s">
        <v>356</v>
      </c>
      <c r="DC561">
        <v>1663859321.1</v>
      </c>
      <c r="DD561">
        <v>1663859315.6</v>
      </c>
      <c r="DE561">
        <v>0</v>
      </c>
      <c r="DF561">
        <v>0.196</v>
      </c>
      <c r="DG561">
        <v>-0.001</v>
      </c>
      <c r="DH561">
        <v>-5.941</v>
      </c>
      <c r="DI561">
        <v>-0.174</v>
      </c>
      <c r="DJ561">
        <v>1500</v>
      </c>
      <c r="DK561">
        <v>17</v>
      </c>
      <c r="DL561">
        <v>0.13</v>
      </c>
      <c r="DM561">
        <v>0.04</v>
      </c>
      <c r="DN561">
        <v>-56.02930000000001</v>
      </c>
      <c r="DO561">
        <v>-1.949279549718437</v>
      </c>
      <c r="DP561">
        <v>0.210634036898123</v>
      </c>
      <c r="DQ561">
        <v>0</v>
      </c>
      <c r="DR561">
        <v>2.0132755</v>
      </c>
      <c r="DS561">
        <v>-0.2502488555347177</v>
      </c>
      <c r="DT561">
        <v>0.02520799426273336</v>
      </c>
      <c r="DU561">
        <v>0</v>
      </c>
      <c r="DV561">
        <v>0</v>
      </c>
      <c r="DW561">
        <v>2</v>
      </c>
      <c r="DX561" t="s">
        <v>357</v>
      </c>
      <c r="DY561">
        <v>2.98482</v>
      </c>
      <c r="DZ561">
        <v>2.71551</v>
      </c>
      <c r="EA561">
        <v>0.176887</v>
      </c>
      <c r="EB561">
        <v>0.180809</v>
      </c>
      <c r="EC561">
        <v>0.09004379999999999</v>
      </c>
      <c r="ED561">
        <v>0.0814184</v>
      </c>
      <c r="EE561">
        <v>26134.3</v>
      </c>
      <c r="EF561">
        <v>26140.3</v>
      </c>
      <c r="EG561">
        <v>29498.8</v>
      </c>
      <c r="EH561">
        <v>29503.1</v>
      </c>
      <c r="EI561">
        <v>35580.5</v>
      </c>
      <c r="EJ561">
        <v>36034.1</v>
      </c>
      <c r="EK561">
        <v>41570.6</v>
      </c>
      <c r="EL561">
        <v>42040.8</v>
      </c>
      <c r="EM561">
        <v>1.9851</v>
      </c>
      <c r="EN561">
        <v>1.94433</v>
      </c>
      <c r="EO561">
        <v>0.146218</v>
      </c>
      <c r="EP561">
        <v>0</v>
      </c>
      <c r="EQ561">
        <v>22.5869</v>
      </c>
      <c r="ER561">
        <v>999.9</v>
      </c>
      <c r="ES561">
        <v>43.8</v>
      </c>
      <c r="ET561">
        <v>28.5</v>
      </c>
      <c r="EU561">
        <v>18.7186</v>
      </c>
      <c r="EV561">
        <v>62.6236</v>
      </c>
      <c r="EW561">
        <v>33.5256</v>
      </c>
      <c r="EX561">
        <v>1</v>
      </c>
      <c r="EY561">
        <v>-0.17515</v>
      </c>
      <c r="EZ561">
        <v>1.68436</v>
      </c>
      <c r="FA561">
        <v>20.3781</v>
      </c>
      <c r="FB561">
        <v>5.21729</v>
      </c>
      <c r="FC561">
        <v>12.0099</v>
      </c>
      <c r="FD561">
        <v>4.98975</v>
      </c>
      <c r="FE561">
        <v>3.2885</v>
      </c>
      <c r="FF561">
        <v>9999</v>
      </c>
      <c r="FG561">
        <v>9999</v>
      </c>
      <c r="FH561">
        <v>9999</v>
      </c>
      <c r="FI561">
        <v>268.4</v>
      </c>
      <c r="FJ561">
        <v>1.86703</v>
      </c>
      <c r="FK561">
        <v>1.8661</v>
      </c>
      <c r="FL561">
        <v>1.86554</v>
      </c>
      <c r="FM561">
        <v>1.86549</v>
      </c>
      <c r="FN561">
        <v>1.86732</v>
      </c>
      <c r="FO561">
        <v>1.86981</v>
      </c>
      <c r="FP561">
        <v>1.86844</v>
      </c>
      <c r="FQ561">
        <v>1.86995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-4.88</v>
      </c>
      <c r="GF561">
        <v>-0.1361</v>
      </c>
      <c r="GG561">
        <v>-1.924539205026614</v>
      </c>
      <c r="GH561">
        <v>-0.003472570976848066</v>
      </c>
      <c r="GI561">
        <v>7.724417303660118E-07</v>
      </c>
      <c r="GJ561">
        <v>-2.052396271755168E-10</v>
      </c>
      <c r="GK561">
        <v>-0.1837585470287317</v>
      </c>
      <c r="GL561">
        <v>-0.01104087791735834</v>
      </c>
      <c r="GM561">
        <v>0.001110027317673367</v>
      </c>
      <c r="GN561">
        <v>-2.007286811265012E-05</v>
      </c>
      <c r="GO561">
        <v>4</v>
      </c>
      <c r="GP561">
        <v>2317</v>
      </c>
      <c r="GQ561">
        <v>1</v>
      </c>
      <c r="GR561">
        <v>22</v>
      </c>
      <c r="GS561">
        <v>8714.9</v>
      </c>
      <c r="GT561">
        <v>8715</v>
      </c>
      <c r="GU561">
        <v>2.2168</v>
      </c>
      <c r="GV561">
        <v>2.19971</v>
      </c>
      <c r="GW561">
        <v>1.39648</v>
      </c>
      <c r="GX561">
        <v>2.33398</v>
      </c>
      <c r="GY561">
        <v>1.49536</v>
      </c>
      <c r="GZ561">
        <v>2.38647</v>
      </c>
      <c r="HA561">
        <v>32.7091</v>
      </c>
      <c r="HB561">
        <v>15.7431</v>
      </c>
      <c r="HC561">
        <v>18</v>
      </c>
      <c r="HD561">
        <v>525.6079999999999</v>
      </c>
      <c r="HE561">
        <v>455.466</v>
      </c>
      <c r="HF561">
        <v>20.8602</v>
      </c>
      <c r="HG561">
        <v>25.2096</v>
      </c>
      <c r="HH561">
        <v>30.0005</v>
      </c>
      <c r="HI561">
        <v>25.2431</v>
      </c>
      <c r="HJ561">
        <v>25.1961</v>
      </c>
      <c r="HK561">
        <v>44.4124</v>
      </c>
      <c r="HL561">
        <v>16.7045</v>
      </c>
      <c r="HM561">
        <v>39.3764</v>
      </c>
      <c r="HN561">
        <v>20.8445</v>
      </c>
      <c r="HO561">
        <v>1089.3</v>
      </c>
      <c r="HP561">
        <v>16.3113</v>
      </c>
      <c r="HQ561">
        <v>100.904</v>
      </c>
      <c r="HR561">
        <v>100.969</v>
      </c>
    </row>
    <row r="562" spans="1:226">
      <c r="A562">
        <v>546</v>
      </c>
      <c r="B562">
        <v>1664382219.1</v>
      </c>
      <c r="C562">
        <v>6014.099999904633</v>
      </c>
      <c r="D562" t="s">
        <v>1459</v>
      </c>
      <c r="E562" t="s">
        <v>1460</v>
      </c>
      <c r="F562">
        <v>5</v>
      </c>
      <c r="G562" t="s">
        <v>1330</v>
      </c>
      <c r="H562" t="s">
        <v>354</v>
      </c>
      <c r="I562">
        <v>1664382211.6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1095.174793727586</v>
      </c>
      <c r="AK562">
        <v>1048.246727272727</v>
      </c>
      <c r="AL562">
        <v>3.385932545570673</v>
      </c>
      <c r="AM562">
        <v>64.69383980156519</v>
      </c>
      <c r="AN562">
        <f>(AP562 - AO562 + BO562*1E3/(8.314*(BQ562+273.15)) * AR562/BN562 * AQ562) * BN562/(100*BB562) * 1000/(1000 - AP562)</f>
        <v>0</v>
      </c>
      <c r="AO562">
        <v>16.34645115900023</v>
      </c>
      <c r="AP562">
        <v>18.27226242424242</v>
      </c>
      <c r="AQ562">
        <v>7.733311382390206E-06</v>
      </c>
      <c r="AR562">
        <v>103.9322529411866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1664382211.6</v>
      </c>
      <c r="BH562">
        <v>1005.825555555555</v>
      </c>
      <c r="BI562">
        <v>1062.09</v>
      </c>
      <c r="BJ562">
        <v>18.27645185185185</v>
      </c>
      <c r="BK562">
        <v>16.30722222222222</v>
      </c>
      <c r="BL562">
        <v>1010.681592592592</v>
      </c>
      <c r="BM562">
        <v>18.41248148148148</v>
      </c>
      <c r="BN562">
        <v>500.0656296296297</v>
      </c>
      <c r="BO562">
        <v>91.41170370370371</v>
      </c>
      <c r="BP562">
        <v>0.1000072296296296</v>
      </c>
      <c r="BQ562">
        <v>24.25867037037037</v>
      </c>
      <c r="BR562">
        <v>24.99765925925926</v>
      </c>
      <c r="BS562">
        <v>999.9000000000001</v>
      </c>
      <c r="BT562">
        <v>0</v>
      </c>
      <c r="BU562">
        <v>0</v>
      </c>
      <c r="BV562">
        <v>9992.244444444446</v>
      </c>
      <c r="BW562">
        <v>0</v>
      </c>
      <c r="BX562">
        <v>7.869059999999998</v>
      </c>
      <c r="BY562">
        <v>-56.26412962962963</v>
      </c>
      <c r="BZ562">
        <v>1024.550740740741</v>
      </c>
      <c r="CA562">
        <v>1079.696296296296</v>
      </c>
      <c r="CB562">
        <v>1.969224444444444</v>
      </c>
      <c r="CC562">
        <v>1062.09</v>
      </c>
      <c r="CD562">
        <v>16.30722222222222</v>
      </c>
      <c r="CE562">
        <v>1.670681851851852</v>
      </c>
      <c r="CF562">
        <v>1.490671111111111</v>
      </c>
      <c r="CG562">
        <v>14.62666296296296</v>
      </c>
      <c r="CH562">
        <v>12.87281111111111</v>
      </c>
      <c r="CI562">
        <v>1999.986296296296</v>
      </c>
      <c r="CJ562">
        <v>0.9800002222222224</v>
      </c>
      <c r="CK562">
        <v>0.01999965185185185</v>
      </c>
      <c r="CL562">
        <v>0</v>
      </c>
      <c r="CM562">
        <v>774.319962962963</v>
      </c>
      <c r="CN562">
        <v>5.00097</v>
      </c>
      <c r="CO562">
        <v>15407.35185185185</v>
      </c>
      <c r="CP562">
        <v>16707.47037037037</v>
      </c>
      <c r="CQ562">
        <v>38.20333333333333</v>
      </c>
      <c r="CR562">
        <v>38.74533333333333</v>
      </c>
      <c r="CS562">
        <v>38.23133333333333</v>
      </c>
      <c r="CT562">
        <v>38.27755555555555</v>
      </c>
      <c r="CU562">
        <v>38.5574074074074</v>
      </c>
      <c r="CV562">
        <v>1955.085925925926</v>
      </c>
      <c r="CW562">
        <v>39.9</v>
      </c>
      <c r="CX562">
        <v>0</v>
      </c>
      <c r="CY562">
        <v>1664382223</v>
      </c>
      <c r="CZ562">
        <v>0</v>
      </c>
      <c r="DA562">
        <v>0</v>
      </c>
      <c r="DB562" t="s">
        <v>356</v>
      </c>
      <c r="DC562">
        <v>1663859321.1</v>
      </c>
      <c r="DD562">
        <v>1663859315.6</v>
      </c>
      <c r="DE562">
        <v>0</v>
      </c>
      <c r="DF562">
        <v>0.196</v>
      </c>
      <c r="DG562">
        <v>-0.001</v>
      </c>
      <c r="DH562">
        <v>-5.941</v>
      </c>
      <c r="DI562">
        <v>-0.174</v>
      </c>
      <c r="DJ562">
        <v>1500</v>
      </c>
      <c r="DK562">
        <v>17</v>
      </c>
      <c r="DL562">
        <v>0.13</v>
      </c>
      <c r="DM562">
        <v>0.04</v>
      </c>
      <c r="DN562">
        <v>-56.14856097560974</v>
      </c>
      <c r="DO562">
        <v>-1.811592334494798</v>
      </c>
      <c r="DP562">
        <v>0.2064301486749813</v>
      </c>
      <c r="DQ562">
        <v>0</v>
      </c>
      <c r="DR562">
        <v>1.982141463414634</v>
      </c>
      <c r="DS562">
        <v>-0.3152000696864113</v>
      </c>
      <c r="DT562">
        <v>0.03328635650782067</v>
      </c>
      <c r="DU562">
        <v>0</v>
      </c>
      <c r="DV562">
        <v>0</v>
      </c>
      <c r="DW562">
        <v>2</v>
      </c>
      <c r="DX562" t="s">
        <v>357</v>
      </c>
      <c r="DY562">
        <v>2.98493</v>
      </c>
      <c r="DZ562">
        <v>2.71548</v>
      </c>
      <c r="EA562">
        <v>0.178739</v>
      </c>
      <c r="EB562">
        <v>0.182583</v>
      </c>
      <c r="EC562">
        <v>0.09005290000000001</v>
      </c>
      <c r="ED562">
        <v>0.0815385</v>
      </c>
      <c r="EE562">
        <v>26075.2</v>
      </c>
      <c r="EF562">
        <v>26084</v>
      </c>
      <c r="EG562">
        <v>29498.4</v>
      </c>
      <c r="EH562">
        <v>29503.4</v>
      </c>
      <c r="EI562">
        <v>35579.8</v>
      </c>
      <c r="EJ562">
        <v>36029.7</v>
      </c>
      <c r="EK562">
        <v>41570.1</v>
      </c>
      <c r="EL562">
        <v>42041.2</v>
      </c>
      <c r="EM562">
        <v>1.98517</v>
      </c>
      <c r="EN562">
        <v>1.94438</v>
      </c>
      <c r="EO562">
        <v>0.145696</v>
      </c>
      <c r="EP562">
        <v>0</v>
      </c>
      <c r="EQ562">
        <v>22.585</v>
      </c>
      <c r="ER562">
        <v>999.9</v>
      </c>
      <c r="ES562">
        <v>43.9</v>
      </c>
      <c r="ET562">
        <v>28.5</v>
      </c>
      <c r="EU562">
        <v>18.764</v>
      </c>
      <c r="EV562">
        <v>62.9336</v>
      </c>
      <c r="EW562">
        <v>33.1691</v>
      </c>
      <c r="EX562">
        <v>1</v>
      </c>
      <c r="EY562">
        <v>-0.175447</v>
      </c>
      <c r="EZ562">
        <v>1.56538</v>
      </c>
      <c r="FA562">
        <v>20.3791</v>
      </c>
      <c r="FB562">
        <v>5.21819</v>
      </c>
      <c r="FC562">
        <v>12.0099</v>
      </c>
      <c r="FD562">
        <v>4.98995</v>
      </c>
      <c r="FE562">
        <v>3.28858</v>
      </c>
      <c r="FF562">
        <v>9999</v>
      </c>
      <c r="FG562">
        <v>9999</v>
      </c>
      <c r="FH562">
        <v>9999</v>
      </c>
      <c r="FI562">
        <v>268.4</v>
      </c>
      <c r="FJ562">
        <v>1.86701</v>
      </c>
      <c r="FK562">
        <v>1.86614</v>
      </c>
      <c r="FL562">
        <v>1.86554</v>
      </c>
      <c r="FM562">
        <v>1.8655</v>
      </c>
      <c r="FN562">
        <v>1.86733</v>
      </c>
      <c r="FO562">
        <v>1.86981</v>
      </c>
      <c r="FP562">
        <v>1.86845</v>
      </c>
      <c r="FQ562">
        <v>1.86995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-4.92</v>
      </c>
      <c r="GF562">
        <v>-0.136</v>
      </c>
      <c r="GG562">
        <v>-1.924539205026614</v>
      </c>
      <c r="GH562">
        <v>-0.003472570976848066</v>
      </c>
      <c r="GI562">
        <v>7.724417303660118E-07</v>
      </c>
      <c r="GJ562">
        <v>-2.052396271755168E-10</v>
      </c>
      <c r="GK562">
        <v>-0.1837585470287317</v>
      </c>
      <c r="GL562">
        <v>-0.01104087791735834</v>
      </c>
      <c r="GM562">
        <v>0.001110027317673367</v>
      </c>
      <c r="GN562">
        <v>-2.007286811265012E-05</v>
      </c>
      <c r="GO562">
        <v>4</v>
      </c>
      <c r="GP562">
        <v>2317</v>
      </c>
      <c r="GQ562">
        <v>1</v>
      </c>
      <c r="GR562">
        <v>22</v>
      </c>
      <c r="GS562">
        <v>8715</v>
      </c>
      <c r="GT562">
        <v>8715.1</v>
      </c>
      <c r="GU562">
        <v>2.24243</v>
      </c>
      <c r="GV562">
        <v>2.18872</v>
      </c>
      <c r="GW562">
        <v>1.39648</v>
      </c>
      <c r="GX562">
        <v>2.33398</v>
      </c>
      <c r="GY562">
        <v>1.49536</v>
      </c>
      <c r="GZ562">
        <v>2.41455</v>
      </c>
      <c r="HA562">
        <v>32.7091</v>
      </c>
      <c r="HB562">
        <v>15.7519</v>
      </c>
      <c r="HC562">
        <v>18</v>
      </c>
      <c r="HD562">
        <v>525.6369999999999</v>
      </c>
      <c r="HE562">
        <v>455.497</v>
      </c>
      <c r="HF562">
        <v>20.8344</v>
      </c>
      <c r="HG562">
        <v>25.2087</v>
      </c>
      <c r="HH562">
        <v>30.0001</v>
      </c>
      <c r="HI562">
        <v>25.2409</v>
      </c>
      <c r="HJ562">
        <v>25.1961</v>
      </c>
      <c r="HK562">
        <v>45.0024</v>
      </c>
      <c r="HL562">
        <v>16.7045</v>
      </c>
      <c r="HM562">
        <v>39.3764</v>
      </c>
      <c r="HN562">
        <v>20.8445</v>
      </c>
      <c r="HO562">
        <v>1109.33</v>
      </c>
      <c r="HP562">
        <v>16.3301</v>
      </c>
      <c r="HQ562">
        <v>100.902</v>
      </c>
      <c r="HR562">
        <v>100.97</v>
      </c>
    </row>
    <row r="563" spans="1:226">
      <c r="A563">
        <v>547</v>
      </c>
      <c r="B563">
        <v>1664382224.1</v>
      </c>
      <c r="C563">
        <v>6019.099999904633</v>
      </c>
      <c r="D563" t="s">
        <v>1461</v>
      </c>
      <c r="E563" t="s">
        <v>1462</v>
      </c>
      <c r="F563">
        <v>5</v>
      </c>
      <c r="G563" t="s">
        <v>1330</v>
      </c>
      <c r="H563" t="s">
        <v>354</v>
      </c>
      <c r="I563">
        <v>1664382216.314285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1112.207963821651</v>
      </c>
      <c r="AK563">
        <v>1065.174727272727</v>
      </c>
      <c r="AL563">
        <v>3.380663187980781</v>
      </c>
      <c r="AM563">
        <v>64.69383980156519</v>
      </c>
      <c r="AN563">
        <f>(AP563 - AO563 + BO563*1E3/(8.314*(BQ563+273.15)) * AR563/BN563 * AQ563) * BN563/(100*BB563) * 1000/(1000 - AP563)</f>
        <v>0</v>
      </c>
      <c r="AO563">
        <v>16.35501956143041</v>
      </c>
      <c r="AP563">
        <v>18.26941575757576</v>
      </c>
      <c r="AQ563">
        <v>-1.094905850637372E-05</v>
      </c>
      <c r="AR563">
        <v>103.9322529411866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1664382216.314285</v>
      </c>
      <c r="BH563">
        <v>1021.495571428571</v>
      </c>
      <c r="BI563">
        <v>1077.837857142857</v>
      </c>
      <c r="BJ563">
        <v>18.27286071428571</v>
      </c>
      <c r="BK563">
        <v>16.32916785714286</v>
      </c>
      <c r="BL563">
        <v>1026.3925</v>
      </c>
      <c r="BM563">
        <v>18.40890714285714</v>
      </c>
      <c r="BN563">
        <v>500.0653571428572</v>
      </c>
      <c r="BO563">
        <v>91.41270000000002</v>
      </c>
      <c r="BP563">
        <v>0.09999977857142857</v>
      </c>
      <c r="BQ563">
        <v>24.255475</v>
      </c>
      <c r="BR563">
        <v>24.98954285714285</v>
      </c>
      <c r="BS563">
        <v>999.9000000000002</v>
      </c>
      <c r="BT563">
        <v>0</v>
      </c>
      <c r="BU563">
        <v>0</v>
      </c>
      <c r="BV563">
        <v>9989.221428571427</v>
      </c>
      <c r="BW563">
        <v>0</v>
      </c>
      <c r="BX563">
        <v>7.869059999999998</v>
      </c>
      <c r="BY563">
        <v>-56.34155714285716</v>
      </c>
      <c r="BZ563">
        <v>1040.508571428571</v>
      </c>
      <c r="CA563">
        <v>1095.73</v>
      </c>
      <c r="CB563">
        <v>1.943682857142857</v>
      </c>
      <c r="CC563">
        <v>1077.837857142857</v>
      </c>
      <c r="CD563">
        <v>16.32916785714286</v>
      </c>
      <c r="CE563">
        <v>1.670371071428571</v>
      </c>
      <c r="CF563">
        <v>1.492693571428571</v>
      </c>
      <c r="CG563">
        <v>14.62379285714286</v>
      </c>
      <c r="CH563">
        <v>12.89351428571429</v>
      </c>
      <c r="CI563">
        <v>1999.989285714286</v>
      </c>
      <c r="CJ563">
        <v>0.9800000357142858</v>
      </c>
      <c r="CK563">
        <v>0.01999983214285714</v>
      </c>
      <c r="CL563">
        <v>0</v>
      </c>
      <c r="CM563">
        <v>774.2152857142858</v>
      </c>
      <c r="CN563">
        <v>5.00097</v>
      </c>
      <c r="CO563">
        <v>15403.54642857143</v>
      </c>
      <c r="CP563">
        <v>16707.49642857143</v>
      </c>
      <c r="CQ563">
        <v>38.187</v>
      </c>
      <c r="CR563">
        <v>38.73199999999999</v>
      </c>
      <c r="CS563">
        <v>38.21174999999999</v>
      </c>
      <c r="CT563">
        <v>38.25885714285715</v>
      </c>
      <c r="CU563">
        <v>38.53764285714286</v>
      </c>
      <c r="CV563">
        <v>1955.088571428572</v>
      </c>
      <c r="CW563">
        <v>39.9</v>
      </c>
      <c r="CX563">
        <v>0</v>
      </c>
      <c r="CY563">
        <v>1664382227.8</v>
      </c>
      <c r="CZ563">
        <v>0</v>
      </c>
      <c r="DA563">
        <v>0</v>
      </c>
      <c r="DB563" t="s">
        <v>356</v>
      </c>
      <c r="DC563">
        <v>1663859321.1</v>
      </c>
      <c r="DD563">
        <v>1663859315.6</v>
      </c>
      <c r="DE563">
        <v>0</v>
      </c>
      <c r="DF563">
        <v>0.196</v>
      </c>
      <c r="DG563">
        <v>-0.001</v>
      </c>
      <c r="DH563">
        <v>-5.941</v>
      </c>
      <c r="DI563">
        <v>-0.174</v>
      </c>
      <c r="DJ563">
        <v>1500</v>
      </c>
      <c r="DK563">
        <v>17</v>
      </c>
      <c r="DL563">
        <v>0.13</v>
      </c>
      <c r="DM563">
        <v>0.04</v>
      </c>
      <c r="DN563">
        <v>-56.25571951219512</v>
      </c>
      <c r="DO563">
        <v>-1.190632055749133</v>
      </c>
      <c r="DP563">
        <v>0.1475509175769869</v>
      </c>
      <c r="DQ563">
        <v>0</v>
      </c>
      <c r="DR563">
        <v>1.962693658536585</v>
      </c>
      <c r="DS563">
        <v>-0.3498280139372835</v>
      </c>
      <c r="DT563">
        <v>0.03611875391228339</v>
      </c>
      <c r="DU563">
        <v>0</v>
      </c>
      <c r="DV563">
        <v>0</v>
      </c>
      <c r="DW563">
        <v>2</v>
      </c>
      <c r="DX563" t="s">
        <v>357</v>
      </c>
      <c r="DY563">
        <v>2.98485</v>
      </c>
      <c r="DZ563">
        <v>2.71565</v>
      </c>
      <c r="EA563">
        <v>0.180577</v>
      </c>
      <c r="EB563">
        <v>0.184362</v>
      </c>
      <c r="EC563">
        <v>0.09004529999999999</v>
      </c>
      <c r="ED563">
        <v>0.08155</v>
      </c>
      <c r="EE563">
        <v>26016.9</v>
      </c>
      <c r="EF563">
        <v>26027</v>
      </c>
      <c r="EG563">
        <v>29498.4</v>
      </c>
      <c r="EH563">
        <v>29503</v>
      </c>
      <c r="EI563">
        <v>35579.9</v>
      </c>
      <c r="EJ563">
        <v>36028.9</v>
      </c>
      <c r="EK563">
        <v>41569.9</v>
      </c>
      <c r="EL563">
        <v>42040.8</v>
      </c>
      <c r="EM563">
        <v>1.98477</v>
      </c>
      <c r="EN563">
        <v>1.94435</v>
      </c>
      <c r="EO563">
        <v>0.145763</v>
      </c>
      <c r="EP563">
        <v>0</v>
      </c>
      <c r="EQ563">
        <v>22.5839</v>
      </c>
      <c r="ER563">
        <v>999.9</v>
      </c>
      <c r="ES563">
        <v>43.9</v>
      </c>
      <c r="ET563">
        <v>28.5</v>
      </c>
      <c r="EU563">
        <v>18.7619</v>
      </c>
      <c r="EV563">
        <v>62.7936</v>
      </c>
      <c r="EW563">
        <v>33.2812</v>
      </c>
      <c r="EX563">
        <v>1</v>
      </c>
      <c r="EY563">
        <v>-0.175572</v>
      </c>
      <c r="EZ563">
        <v>1.47247</v>
      </c>
      <c r="FA563">
        <v>20.3801</v>
      </c>
      <c r="FB563">
        <v>5.21744</v>
      </c>
      <c r="FC563">
        <v>12.0099</v>
      </c>
      <c r="FD563">
        <v>4.9896</v>
      </c>
      <c r="FE563">
        <v>3.28848</v>
      </c>
      <c r="FF563">
        <v>9999</v>
      </c>
      <c r="FG563">
        <v>9999</v>
      </c>
      <c r="FH563">
        <v>9999</v>
      </c>
      <c r="FI563">
        <v>268.4</v>
      </c>
      <c r="FJ563">
        <v>1.86698</v>
      </c>
      <c r="FK563">
        <v>1.86611</v>
      </c>
      <c r="FL563">
        <v>1.86554</v>
      </c>
      <c r="FM563">
        <v>1.86546</v>
      </c>
      <c r="FN563">
        <v>1.86734</v>
      </c>
      <c r="FO563">
        <v>1.86982</v>
      </c>
      <c r="FP563">
        <v>1.86845</v>
      </c>
      <c r="FQ563">
        <v>1.86996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-4.96</v>
      </c>
      <c r="GF563">
        <v>-0.1361</v>
      </c>
      <c r="GG563">
        <v>-1.924539205026614</v>
      </c>
      <c r="GH563">
        <v>-0.003472570976848066</v>
      </c>
      <c r="GI563">
        <v>7.724417303660118E-07</v>
      </c>
      <c r="GJ563">
        <v>-2.052396271755168E-10</v>
      </c>
      <c r="GK563">
        <v>-0.1837585470287317</v>
      </c>
      <c r="GL563">
        <v>-0.01104087791735834</v>
      </c>
      <c r="GM563">
        <v>0.001110027317673367</v>
      </c>
      <c r="GN563">
        <v>-2.007286811265012E-05</v>
      </c>
      <c r="GO563">
        <v>4</v>
      </c>
      <c r="GP563">
        <v>2317</v>
      </c>
      <c r="GQ563">
        <v>1</v>
      </c>
      <c r="GR563">
        <v>22</v>
      </c>
      <c r="GS563">
        <v>8715</v>
      </c>
      <c r="GT563">
        <v>8715.1</v>
      </c>
      <c r="GU563">
        <v>2.27051</v>
      </c>
      <c r="GV563">
        <v>2.18994</v>
      </c>
      <c r="GW563">
        <v>1.39648</v>
      </c>
      <c r="GX563">
        <v>2.33398</v>
      </c>
      <c r="GY563">
        <v>1.49536</v>
      </c>
      <c r="GZ563">
        <v>2.44629</v>
      </c>
      <c r="HA563">
        <v>32.7091</v>
      </c>
      <c r="HB563">
        <v>15.7519</v>
      </c>
      <c r="HC563">
        <v>18</v>
      </c>
      <c r="HD563">
        <v>525.374</v>
      </c>
      <c r="HE563">
        <v>455.481</v>
      </c>
      <c r="HF563">
        <v>20.8333</v>
      </c>
      <c r="HG563">
        <v>25.2087</v>
      </c>
      <c r="HH563">
        <v>30</v>
      </c>
      <c r="HI563">
        <v>25.2409</v>
      </c>
      <c r="HJ563">
        <v>25.1961</v>
      </c>
      <c r="HK563">
        <v>45.4796</v>
      </c>
      <c r="HL563">
        <v>16.7045</v>
      </c>
      <c r="HM563">
        <v>39.755</v>
      </c>
      <c r="HN563">
        <v>20.8564</v>
      </c>
      <c r="HO563">
        <v>1122.77</v>
      </c>
      <c r="HP563">
        <v>16.3528</v>
      </c>
      <c r="HQ563">
        <v>100.902</v>
      </c>
      <c r="HR563">
        <v>100.969</v>
      </c>
    </row>
    <row r="564" spans="1:226">
      <c r="A564">
        <v>548</v>
      </c>
      <c r="B564">
        <v>1664382229.1</v>
      </c>
      <c r="C564">
        <v>6024.099999904633</v>
      </c>
      <c r="D564" t="s">
        <v>1463</v>
      </c>
      <c r="E564" t="s">
        <v>1464</v>
      </c>
      <c r="F564">
        <v>5</v>
      </c>
      <c r="G564" t="s">
        <v>1330</v>
      </c>
      <c r="H564" t="s">
        <v>354</v>
      </c>
      <c r="I564">
        <v>1664382221.6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1128.587161084333</v>
      </c>
      <c r="AK564">
        <v>1081.892484848485</v>
      </c>
      <c r="AL564">
        <v>3.323933904971361</v>
      </c>
      <c r="AM564">
        <v>64.69383980156519</v>
      </c>
      <c r="AN564">
        <f>(AP564 - AO564 + BO564*1E3/(8.314*(BQ564+273.15)) * AR564/BN564 * AQ564) * BN564/(100*BB564) * 1000/(1000 - AP564)</f>
        <v>0</v>
      </c>
      <c r="AO564">
        <v>16.37577004483144</v>
      </c>
      <c r="AP564">
        <v>18.26797696969696</v>
      </c>
      <c r="AQ564">
        <v>-8.454277367308189E-06</v>
      </c>
      <c r="AR564">
        <v>103.9322529411866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1664382221.6</v>
      </c>
      <c r="BH564">
        <v>1039.051111111111</v>
      </c>
      <c r="BI564">
        <v>1095.246296296296</v>
      </c>
      <c r="BJ564">
        <v>18.26996666666667</v>
      </c>
      <c r="BK564">
        <v>16.35903333333334</v>
      </c>
      <c r="BL564">
        <v>1043.991481481482</v>
      </c>
      <c r="BM564">
        <v>18.40603333333333</v>
      </c>
      <c r="BN564">
        <v>500.0613333333334</v>
      </c>
      <c r="BO564">
        <v>91.4146925925926</v>
      </c>
      <c r="BP564">
        <v>0.09998984814814815</v>
      </c>
      <c r="BQ564">
        <v>24.25103333333334</v>
      </c>
      <c r="BR564">
        <v>24.98067407407408</v>
      </c>
      <c r="BS564">
        <v>999.9000000000001</v>
      </c>
      <c r="BT564">
        <v>0</v>
      </c>
      <c r="BU564">
        <v>0</v>
      </c>
      <c r="BV564">
        <v>9998.802222222221</v>
      </c>
      <c r="BW564">
        <v>0</v>
      </c>
      <c r="BX564">
        <v>7.869059999999998</v>
      </c>
      <c r="BY564">
        <v>-56.1957925925926</v>
      </c>
      <c r="BZ564">
        <v>1058.387407407407</v>
      </c>
      <c r="CA564">
        <v>1113.461111111111</v>
      </c>
      <c r="CB564">
        <v>1.910923703703703</v>
      </c>
      <c r="CC564">
        <v>1095.246296296296</v>
      </c>
      <c r="CD564">
        <v>16.35903333333334</v>
      </c>
      <c r="CE564">
        <v>1.670142962962963</v>
      </c>
      <c r="CF564">
        <v>1.495457037037037</v>
      </c>
      <c r="CG564">
        <v>14.62167777777778</v>
      </c>
      <c r="CH564">
        <v>12.92178148148148</v>
      </c>
      <c r="CI564">
        <v>2000.002222222222</v>
      </c>
      <c r="CJ564">
        <v>0.9800001111111113</v>
      </c>
      <c r="CK564">
        <v>0.01999975925925926</v>
      </c>
      <c r="CL564">
        <v>0</v>
      </c>
      <c r="CM564">
        <v>774.0880740740741</v>
      </c>
      <c r="CN564">
        <v>5.00097</v>
      </c>
      <c r="CO564">
        <v>15399.51111111111</v>
      </c>
      <c r="CP564">
        <v>16707.61111111111</v>
      </c>
      <c r="CQ564">
        <v>38.1824074074074</v>
      </c>
      <c r="CR564">
        <v>38.71033333333333</v>
      </c>
      <c r="CS564">
        <v>38.18933333333333</v>
      </c>
      <c r="CT564">
        <v>38.25</v>
      </c>
      <c r="CU564">
        <v>38.51607407407408</v>
      </c>
      <c r="CV564">
        <v>1955.101481481481</v>
      </c>
      <c r="CW564">
        <v>39.9</v>
      </c>
      <c r="CX564">
        <v>0</v>
      </c>
      <c r="CY564">
        <v>1664382233.2</v>
      </c>
      <c r="CZ564">
        <v>0</v>
      </c>
      <c r="DA564">
        <v>0</v>
      </c>
      <c r="DB564" t="s">
        <v>356</v>
      </c>
      <c r="DC564">
        <v>1663859321.1</v>
      </c>
      <c r="DD564">
        <v>1663859315.6</v>
      </c>
      <c r="DE564">
        <v>0</v>
      </c>
      <c r="DF564">
        <v>0.196</v>
      </c>
      <c r="DG564">
        <v>-0.001</v>
      </c>
      <c r="DH564">
        <v>-5.941</v>
      </c>
      <c r="DI564">
        <v>-0.174</v>
      </c>
      <c r="DJ564">
        <v>1500</v>
      </c>
      <c r="DK564">
        <v>17</v>
      </c>
      <c r="DL564">
        <v>0.13</v>
      </c>
      <c r="DM564">
        <v>0.04</v>
      </c>
      <c r="DN564">
        <v>-56.2528775</v>
      </c>
      <c r="DO564">
        <v>1.02682964352726</v>
      </c>
      <c r="DP564">
        <v>0.2067467151945832</v>
      </c>
      <c r="DQ564">
        <v>0</v>
      </c>
      <c r="DR564">
        <v>1.93358675</v>
      </c>
      <c r="DS564">
        <v>-0.3469234896810557</v>
      </c>
      <c r="DT564">
        <v>0.03527784874304981</v>
      </c>
      <c r="DU564">
        <v>0</v>
      </c>
      <c r="DV564">
        <v>0</v>
      </c>
      <c r="DW564">
        <v>2</v>
      </c>
      <c r="DX564" t="s">
        <v>357</v>
      </c>
      <c r="DY564">
        <v>2.98483</v>
      </c>
      <c r="DZ564">
        <v>2.71572</v>
      </c>
      <c r="EA564">
        <v>0.182366</v>
      </c>
      <c r="EB564">
        <v>0.186015</v>
      </c>
      <c r="EC564">
        <v>0.09004529999999999</v>
      </c>
      <c r="ED564">
        <v>0.0817465</v>
      </c>
      <c r="EE564">
        <v>25960.5</v>
      </c>
      <c r="EF564">
        <v>25974.2</v>
      </c>
      <c r="EG564">
        <v>29498.9</v>
      </c>
      <c r="EH564">
        <v>29502.9</v>
      </c>
      <c r="EI564">
        <v>35580.6</v>
      </c>
      <c r="EJ564">
        <v>36021.1</v>
      </c>
      <c r="EK564">
        <v>41570.7</v>
      </c>
      <c r="EL564">
        <v>42040.8</v>
      </c>
      <c r="EM564">
        <v>1.98507</v>
      </c>
      <c r="EN564">
        <v>1.9445</v>
      </c>
      <c r="EO564">
        <v>0.145726</v>
      </c>
      <c r="EP564">
        <v>0</v>
      </c>
      <c r="EQ564">
        <v>22.5831</v>
      </c>
      <c r="ER564">
        <v>999.9</v>
      </c>
      <c r="ES564">
        <v>44</v>
      </c>
      <c r="ET564">
        <v>28.5</v>
      </c>
      <c r="EU564">
        <v>18.8036</v>
      </c>
      <c r="EV564">
        <v>62.8035</v>
      </c>
      <c r="EW564">
        <v>32.9247</v>
      </c>
      <c r="EX564">
        <v>1</v>
      </c>
      <c r="EY564">
        <v>-0.176044</v>
      </c>
      <c r="EZ564">
        <v>1.39879</v>
      </c>
      <c r="FA564">
        <v>20.3808</v>
      </c>
      <c r="FB564">
        <v>5.21729</v>
      </c>
      <c r="FC564">
        <v>12.0099</v>
      </c>
      <c r="FD564">
        <v>4.98965</v>
      </c>
      <c r="FE564">
        <v>3.28845</v>
      </c>
      <c r="FF564">
        <v>9999</v>
      </c>
      <c r="FG564">
        <v>9999</v>
      </c>
      <c r="FH564">
        <v>9999</v>
      </c>
      <c r="FI564">
        <v>268.4</v>
      </c>
      <c r="FJ564">
        <v>1.86699</v>
      </c>
      <c r="FK564">
        <v>1.86609</v>
      </c>
      <c r="FL564">
        <v>1.86554</v>
      </c>
      <c r="FM564">
        <v>1.8655</v>
      </c>
      <c r="FN564">
        <v>1.86733</v>
      </c>
      <c r="FO564">
        <v>1.86981</v>
      </c>
      <c r="FP564">
        <v>1.86844</v>
      </c>
      <c r="FQ564">
        <v>1.86995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-5</v>
      </c>
      <c r="GF564">
        <v>-0.1361</v>
      </c>
      <c r="GG564">
        <v>-1.924539205026614</v>
      </c>
      <c r="GH564">
        <v>-0.003472570976848066</v>
      </c>
      <c r="GI564">
        <v>7.724417303660118E-07</v>
      </c>
      <c r="GJ564">
        <v>-2.052396271755168E-10</v>
      </c>
      <c r="GK564">
        <v>-0.1837585470287317</v>
      </c>
      <c r="GL564">
        <v>-0.01104087791735834</v>
      </c>
      <c r="GM564">
        <v>0.001110027317673367</v>
      </c>
      <c r="GN564">
        <v>-2.007286811265012E-05</v>
      </c>
      <c r="GO564">
        <v>4</v>
      </c>
      <c r="GP564">
        <v>2317</v>
      </c>
      <c r="GQ564">
        <v>1</v>
      </c>
      <c r="GR564">
        <v>22</v>
      </c>
      <c r="GS564">
        <v>8715.1</v>
      </c>
      <c r="GT564">
        <v>8715.200000000001</v>
      </c>
      <c r="GU564">
        <v>2.29614</v>
      </c>
      <c r="GV564">
        <v>2.1936</v>
      </c>
      <c r="GW564">
        <v>1.39648</v>
      </c>
      <c r="GX564">
        <v>2.33398</v>
      </c>
      <c r="GY564">
        <v>1.49536</v>
      </c>
      <c r="GZ564">
        <v>2.4707</v>
      </c>
      <c r="HA564">
        <v>32.6869</v>
      </c>
      <c r="HB564">
        <v>15.7519</v>
      </c>
      <c r="HC564">
        <v>18</v>
      </c>
      <c r="HD564">
        <v>525.571</v>
      </c>
      <c r="HE564">
        <v>455.574</v>
      </c>
      <c r="HF564">
        <v>20.848</v>
      </c>
      <c r="HG564">
        <v>25.2087</v>
      </c>
      <c r="HH564">
        <v>29.9999</v>
      </c>
      <c r="HI564">
        <v>25.2409</v>
      </c>
      <c r="HJ564">
        <v>25.1961</v>
      </c>
      <c r="HK564">
        <v>45.9844</v>
      </c>
      <c r="HL564">
        <v>16.7045</v>
      </c>
      <c r="HM564">
        <v>39.755</v>
      </c>
      <c r="HN564">
        <v>20.8721</v>
      </c>
      <c r="HO564">
        <v>1136.13</v>
      </c>
      <c r="HP564">
        <v>16.375</v>
      </c>
      <c r="HQ564">
        <v>100.904</v>
      </c>
      <c r="HR564">
        <v>100.969</v>
      </c>
    </row>
    <row r="565" spans="1:226">
      <c r="A565">
        <v>549</v>
      </c>
      <c r="B565">
        <v>1664382234.1</v>
      </c>
      <c r="C565">
        <v>6029.099999904633</v>
      </c>
      <c r="D565" t="s">
        <v>1465</v>
      </c>
      <c r="E565" t="s">
        <v>1466</v>
      </c>
      <c r="F565">
        <v>5</v>
      </c>
      <c r="G565" t="s">
        <v>1330</v>
      </c>
      <c r="H565" t="s">
        <v>354</v>
      </c>
      <c r="I565">
        <v>1664382226.314285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1144.915218314473</v>
      </c>
      <c r="AK565">
        <v>1098.240545454545</v>
      </c>
      <c r="AL565">
        <v>3.276212039459829</v>
      </c>
      <c r="AM565">
        <v>64.69383980156519</v>
      </c>
      <c r="AN565">
        <f>(AP565 - AO565 + BO565*1E3/(8.314*(BQ565+273.15)) * AR565/BN565 * AQ565) * BN565/(100*BB565) * 1000/(1000 - AP565)</f>
        <v>0</v>
      </c>
      <c r="AO565">
        <v>16.42042153288223</v>
      </c>
      <c r="AP565">
        <v>18.27631696969696</v>
      </c>
      <c r="AQ565">
        <v>2.343947529991568E-05</v>
      </c>
      <c r="AR565">
        <v>103.9322529411866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1664382226.314285</v>
      </c>
      <c r="BH565">
        <v>1054.535714285714</v>
      </c>
      <c r="BI565">
        <v>1110.598214285714</v>
      </c>
      <c r="BJ565">
        <v>18.27101071428572</v>
      </c>
      <c r="BK565">
        <v>16.383125</v>
      </c>
      <c r="BL565">
        <v>1059.516428571429</v>
      </c>
      <c r="BM565">
        <v>18.40707142857143</v>
      </c>
      <c r="BN565">
        <v>500.0629285714285</v>
      </c>
      <c r="BO565">
        <v>91.41655357142857</v>
      </c>
      <c r="BP565">
        <v>0.09995798214285714</v>
      </c>
      <c r="BQ565">
        <v>24.24856428571429</v>
      </c>
      <c r="BR565">
        <v>24.98089642857143</v>
      </c>
      <c r="BS565">
        <v>999.9000000000002</v>
      </c>
      <c r="BT565">
        <v>0</v>
      </c>
      <c r="BU565">
        <v>0</v>
      </c>
      <c r="BV565">
        <v>10003.24214285714</v>
      </c>
      <c r="BW565">
        <v>0</v>
      </c>
      <c r="BX565">
        <v>7.869059999999998</v>
      </c>
      <c r="BY565">
        <v>-56.06218571428571</v>
      </c>
      <c r="BZ565">
        <v>1074.161071428571</v>
      </c>
      <c r="CA565">
        <v>1129.095714285714</v>
      </c>
      <c r="CB565">
        <v>1.887876428571429</v>
      </c>
      <c r="CC565">
        <v>1110.598214285714</v>
      </c>
      <c r="CD565">
        <v>16.383125</v>
      </c>
      <c r="CE565">
        <v>1.670272142857143</v>
      </c>
      <c r="CF565">
        <v>1.49769</v>
      </c>
      <c r="CG565">
        <v>14.622875</v>
      </c>
      <c r="CH565">
        <v>12.94456785714286</v>
      </c>
      <c r="CI565">
        <v>2000.021428571428</v>
      </c>
      <c r="CJ565">
        <v>0.9800001428571428</v>
      </c>
      <c r="CK565">
        <v>0.01999972857142857</v>
      </c>
      <c r="CL565">
        <v>0</v>
      </c>
      <c r="CM565">
        <v>773.9232500000001</v>
      </c>
      <c r="CN565">
        <v>5.00097</v>
      </c>
      <c r="CO565">
        <v>15396.18571428571</v>
      </c>
      <c r="CP565">
        <v>16707.76071428572</v>
      </c>
      <c r="CQ565">
        <v>38.16707142857143</v>
      </c>
      <c r="CR565">
        <v>38.69374999999999</v>
      </c>
      <c r="CS565">
        <v>38.18257142857143</v>
      </c>
      <c r="CT565">
        <v>38.25</v>
      </c>
      <c r="CU565">
        <v>38.50221428571428</v>
      </c>
      <c r="CV565">
        <v>1955.120357142857</v>
      </c>
      <c r="CW565">
        <v>39.90071428571429</v>
      </c>
      <c r="CX565">
        <v>0</v>
      </c>
      <c r="CY565">
        <v>1664382238</v>
      </c>
      <c r="CZ565">
        <v>0</v>
      </c>
      <c r="DA565">
        <v>0</v>
      </c>
      <c r="DB565" t="s">
        <v>356</v>
      </c>
      <c r="DC565">
        <v>1663859321.1</v>
      </c>
      <c r="DD565">
        <v>1663859315.6</v>
      </c>
      <c r="DE565">
        <v>0</v>
      </c>
      <c r="DF565">
        <v>0.196</v>
      </c>
      <c r="DG565">
        <v>-0.001</v>
      </c>
      <c r="DH565">
        <v>-5.941</v>
      </c>
      <c r="DI565">
        <v>-0.174</v>
      </c>
      <c r="DJ565">
        <v>1500</v>
      </c>
      <c r="DK565">
        <v>17</v>
      </c>
      <c r="DL565">
        <v>0.13</v>
      </c>
      <c r="DM565">
        <v>0.04</v>
      </c>
      <c r="DN565">
        <v>-56.12787317073172</v>
      </c>
      <c r="DO565">
        <v>2.104705923344916</v>
      </c>
      <c r="DP565">
        <v>0.2812096241148668</v>
      </c>
      <c r="DQ565">
        <v>0</v>
      </c>
      <c r="DR565">
        <v>1.899552682926829</v>
      </c>
      <c r="DS565">
        <v>-0.3019252264808312</v>
      </c>
      <c r="DT565">
        <v>0.03115359455628696</v>
      </c>
      <c r="DU565">
        <v>0</v>
      </c>
      <c r="DV565">
        <v>0</v>
      </c>
      <c r="DW565">
        <v>2</v>
      </c>
      <c r="DX565" t="s">
        <v>357</v>
      </c>
      <c r="DY565">
        <v>2.98483</v>
      </c>
      <c r="DZ565">
        <v>2.71564</v>
      </c>
      <c r="EA565">
        <v>0.184109</v>
      </c>
      <c r="EB565">
        <v>0.187753</v>
      </c>
      <c r="EC565">
        <v>0.09006989999999999</v>
      </c>
      <c r="ED565">
        <v>0.081793</v>
      </c>
      <c r="EE565">
        <v>25905.2</v>
      </c>
      <c r="EF565">
        <v>25918.9</v>
      </c>
      <c r="EG565">
        <v>29498.8</v>
      </c>
      <c r="EH565">
        <v>29503.1</v>
      </c>
      <c r="EI565">
        <v>35579.9</v>
      </c>
      <c r="EJ565">
        <v>36019.3</v>
      </c>
      <c r="EK565">
        <v>41571</v>
      </c>
      <c r="EL565">
        <v>42040.8</v>
      </c>
      <c r="EM565">
        <v>1.9847</v>
      </c>
      <c r="EN565">
        <v>1.94505</v>
      </c>
      <c r="EO565">
        <v>0.146426</v>
      </c>
      <c r="EP565">
        <v>0</v>
      </c>
      <c r="EQ565">
        <v>22.5831</v>
      </c>
      <c r="ER565">
        <v>999.9</v>
      </c>
      <c r="ES565">
        <v>44</v>
      </c>
      <c r="ET565">
        <v>28.5</v>
      </c>
      <c r="EU565">
        <v>18.8051</v>
      </c>
      <c r="EV565">
        <v>62.9635</v>
      </c>
      <c r="EW565">
        <v>32.9567</v>
      </c>
      <c r="EX565">
        <v>1</v>
      </c>
      <c r="EY565">
        <v>-0.176098</v>
      </c>
      <c r="EZ565">
        <v>1.36746</v>
      </c>
      <c r="FA565">
        <v>20.381</v>
      </c>
      <c r="FB565">
        <v>5.21759</v>
      </c>
      <c r="FC565">
        <v>12.0099</v>
      </c>
      <c r="FD565">
        <v>4.98975</v>
      </c>
      <c r="FE565">
        <v>3.28845</v>
      </c>
      <c r="FF565">
        <v>9999</v>
      </c>
      <c r="FG565">
        <v>9999</v>
      </c>
      <c r="FH565">
        <v>9999</v>
      </c>
      <c r="FI565">
        <v>268.4</v>
      </c>
      <c r="FJ565">
        <v>1.86695</v>
      </c>
      <c r="FK565">
        <v>1.86612</v>
      </c>
      <c r="FL565">
        <v>1.86554</v>
      </c>
      <c r="FM565">
        <v>1.8655</v>
      </c>
      <c r="FN565">
        <v>1.8673</v>
      </c>
      <c r="FO565">
        <v>1.86981</v>
      </c>
      <c r="FP565">
        <v>1.86844</v>
      </c>
      <c r="FQ565">
        <v>1.86995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-5.04</v>
      </c>
      <c r="GF565">
        <v>-0.136</v>
      </c>
      <c r="GG565">
        <v>-1.924539205026614</v>
      </c>
      <c r="GH565">
        <v>-0.003472570976848066</v>
      </c>
      <c r="GI565">
        <v>7.724417303660118E-07</v>
      </c>
      <c r="GJ565">
        <v>-2.052396271755168E-10</v>
      </c>
      <c r="GK565">
        <v>-0.1837585470287317</v>
      </c>
      <c r="GL565">
        <v>-0.01104087791735834</v>
      </c>
      <c r="GM565">
        <v>0.001110027317673367</v>
      </c>
      <c r="GN565">
        <v>-2.007286811265012E-05</v>
      </c>
      <c r="GO565">
        <v>4</v>
      </c>
      <c r="GP565">
        <v>2317</v>
      </c>
      <c r="GQ565">
        <v>1</v>
      </c>
      <c r="GR565">
        <v>22</v>
      </c>
      <c r="GS565">
        <v>8715.200000000001</v>
      </c>
      <c r="GT565">
        <v>8715.299999999999</v>
      </c>
      <c r="GU565">
        <v>2.32422</v>
      </c>
      <c r="GV565">
        <v>2.18994</v>
      </c>
      <c r="GW565">
        <v>1.39648</v>
      </c>
      <c r="GX565">
        <v>2.33276</v>
      </c>
      <c r="GY565">
        <v>1.49536</v>
      </c>
      <c r="GZ565">
        <v>2.4646</v>
      </c>
      <c r="HA565">
        <v>32.6869</v>
      </c>
      <c r="HB565">
        <v>15.7519</v>
      </c>
      <c r="HC565">
        <v>18</v>
      </c>
      <c r="HD565">
        <v>525.326</v>
      </c>
      <c r="HE565">
        <v>455.9</v>
      </c>
      <c r="HF565">
        <v>20.8696</v>
      </c>
      <c r="HG565">
        <v>25.2087</v>
      </c>
      <c r="HH565">
        <v>30</v>
      </c>
      <c r="HI565">
        <v>25.2409</v>
      </c>
      <c r="HJ565">
        <v>25.1944</v>
      </c>
      <c r="HK565">
        <v>46.5628</v>
      </c>
      <c r="HL565">
        <v>16.7045</v>
      </c>
      <c r="HM565">
        <v>39.755</v>
      </c>
      <c r="HN565">
        <v>20.8865</v>
      </c>
      <c r="HO565">
        <v>1156.17</v>
      </c>
      <c r="HP565">
        <v>16.392</v>
      </c>
      <c r="HQ565">
        <v>100.904</v>
      </c>
      <c r="HR565">
        <v>100.969</v>
      </c>
    </row>
    <row r="566" spans="1:226">
      <c r="A566">
        <v>550</v>
      </c>
      <c r="B566">
        <v>1664382239.1</v>
      </c>
      <c r="C566">
        <v>6034.099999904633</v>
      </c>
      <c r="D566" t="s">
        <v>1467</v>
      </c>
      <c r="E566" t="s">
        <v>1468</v>
      </c>
      <c r="F566">
        <v>5</v>
      </c>
      <c r="G566" t="s">
        <v>1330</v>
      </c>
      <c r="H566" t="s">
        <v>354</v>
      </c>
      <c r="I566">
        <v>1664382231.6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1161.882804959584</v>
      </c>
      <c r="AK566">
        <v>1114.908303030303</v>
      </c>
      <c r="AL566">
        <v>3.332392770748374</v>
      </c>
      <c r="AM566">
        <v>64.69383980156519</v>
      </c>
      <c r="AN566">
        <f>(AP566 - AO566 + BO566*1E3/(8.314*(BQ566+273.15)) * AR566/BN566 * AQ566) * BN566/(100*BB566) * 1000/(1000 - AP566)</f>
        <v>0</v>
      </c>
      <c r="AO566">
        <v>16.42303176812457</v>
      </c>
      <c r="AP566">
        <v>18.27314848484848</v>
      </c>
      <c r="AQ566">
        <v>-2.799617315502633E-06</v>
      </c>
      <c r="AR566">
        <v>103.9322529411866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1664382231.6</v>
      </c>
      <c r="BH566">
        <v>1071.781851851852</v>
      </c>
      <c r="BI566">
        <v>1127.805925925926</v>
      </c>
      <c r="BJ566">
        <v>18.27219259259259</v>
      </c>
      <c r="BK566">
        <v>16.40725185185185</v>
      </c>
      <c r="BL566">
        <v>1076.805185185185</v>
      </c>
      <c r="BM566">
        <v>18.40824814814815</v>
      </c>
      <c r="BN566">
        <v>500.0664074074073</v>
      </c>
      <c r="BO566">
        <v>91.41802222222221</v>
      </c>
      <c r="BP566">
        <v>0.09997117777777778</v>
      </c>
      <c r="BQ566">
        <v>24.24894814814815</v>
      </c>
      <c r="BR566">
        <v>24.98188148148148</v>
      </c>
      <c r="BS566">
        <v>999.9000000000001</v>
      </c>
      <c r="BT566">
        <v>0</v>
      </c>
      <c r="BU566">
        <v>0</v>
      </c>
      <c r="BV566">
        <v>10012.38888888889</v>
      </c>
      <c r="BW566">
        <v>0</v>
      </c>
      <c r="BX566">
        <v>7.869059999999998</v>
      </c>
      <c r="BY566">
        <v>-56.02421851851852</v>
      </c>
      <c r="BZ566">
        <v>1091.73037037037</v>
      </c>
      <c r="CA566">
        <v>1146.618888888889</v>
      </c>
      <c r="CB566">
        <v>1.864929259259259</v>
      </c>
      <c r="CC566">
        <v>1127.805925925926</v>
      </c>
      <c r="CD566">
        <v>16.40725185185185</v>
      </c>
      <c r="CE566">
        <v>1.670407037037037</v>
      </c>
      <c r="CF566">
        <v>1.49992</v>
      </c>
      <c r="CG566">
        <v>14.62411851851852</v>
      </c>
      <c r="CH566">
        <v>12.96732592592592</v>
      </c>
      <c r="CI566">
        <v>2000.031851851852</v>
      </c>
      <c r="CJ566">
        <v>0.9799998888888888</v>
      </c>
      <c r="CK566">
        <v>0.01999997407407407</v>
      </c>
      <c r="CL566">
        <v>0</v>
      </c>
      <c r="CM566">
        <v>773.7179259259259</v>
      </c>
      <c r="CN566">
        <v>5.00097</v>
      </c>
      <c r="CO566">
        <v>15391.96296296297</v>
      </c>
      <c r="CP566">
        <v>16707.84444444444</v>
      </c>
      <c r="CQ566">
        <v>38.14566666666666</v>
      </c>
      <c r="CR566">
        <v>38.687</v>
      </c>
      <c r="CS566">
        <v>38.16862962962963</v>
      </c>
      <c r="CT566">
        <v>38.24533333333333</v>
      </c>
      <c r="CU566">
        <v>38.5</v>
      </c>
      <c r="CV566">
        <v>1955.13037037037</v>
      </c>
      <c r="CW566">
        <v>39.90148148148148</v>
      </c>
      <c r="CX566">
        <v>0</v>
      </c>
      <c r="CY566">
        <v>1664382242.8</v>
      </c>
      <c r="CZ566">
        <v>0</v>
      </c>
      <c r="DA566">
        <v>0</v>
      </c>
      <c r="DB566" t="s">
        <v>356</v>
      </c>
      <c r="DC566">
        <v>1663859321.1</v>
      </c>
      <c r="DD566">
        <v>1663859315.6</v>
      </c>
      <c r="DE566">
        <v>0</v>
      </c>
      <c r="DF566">
        <v>0.196</v>
      </c>
      <c r="DG566">
        <v>-0.001</v>
      </c>
      <c r="DH566">
        <v>-5.941</v>
      </c>
      <c r="DI566">
        <v>-0.174</v>
      </c>
      <c r="DJ566">
        <v>1500</v>
      </c>
      <c r="DK566">
        <v>17</v>
      </c>
      <c r="DL566">
        <v>0.13</v>
      </c>
      <c r="DM566">
        <v>0.04</v>
      </c>
      <c r="DN566">
        <v>-56.10995853658535</v>
      </c>
      <c r="DO566">
        <v>0.8352668989546765</v>
      </c>
      <c r="DP566">
        <v>0.270659642243394</v>
      </c>
      <c r="DQ566">
        <v>0</v>
      </c>
      <c r="DR566">
        <v>1.883134390243902</v>
      </c>
      <c r="DS566">
        <v>-0.2790704529616717</v>
      </c>
      <c r="DT566">
        <v>0.02921785747381049</v>
      </c>
      <c r="DU566">
        <v>0</v>
      </c>
      <c r="DV566">
        <v>0</v>
      </c>
      <c r="DW566">
        <v>2</v>
      </c>
      <c r="DX566" t="s">
        <v>357</v>
      </c>
      <c r="DY566">
        <v>2.98484</v>
      </c>
      <c r="DZ566">
        <v>2.71576</v>
      </c>
      <c r="EA566">
        <v>0.185868</v>
      </c>
      <c r="EB566">
        <v>0.189494</v>
      </c>
      <c r="EC566">
        <v>0.0900569</v>
      </c>
      <c r="ED566">
        <v>0.0818231</v>
      </c>
      <c r="EE566">
        <v>25848.7</v>
      </c>
      <c r="EF566">
        <v>25863.6</v>
      </c>
      <c r="EG566">
        <v>29498</v>
      </c>
      <c r="EH566">
        <v>29503.3</v>
      </c>
      <c r="EI566">
        <v>35579.4</v>
      </c>
      <c r="EJ566">
        <v>36018.4</v>
      </c>
      <c r="EK566">
        <v>41569.8</v>
      </c>
      <c r="EL566">
        <v>42041.1</v>
      </c>
      <c r="EM566">
        <v>1.98512</v>
      </c>
      <c r="EN566">
        <v>1.9451</v>
      </c>
      <c r="EO566">
        <v>0.146069</v>
      </c>
      <c r="EP566">
        <v>0</v>
      </c>
      <c r="EQ566">
        <v>22.5811</v>
      </c>
      <c r="ER566">
        <v>999.9</v>
      </c>
      <c r="ES566">
        <v>44.1</v>
      </c>
      <c r="ET566">
        <v>28.5</v>
      </c>
      <c r="EU566">
        <v>18.8473</v>
      </c>
      <c r="EV566">
        <v>62.7935</v>
      </c>
      <c r="EW566">
        <v>32.7965</v>
      </c>
      <c r="EX566">
        <v>1</v>
      </c>
      <c r="EY566">
        <v>-0.176115</v>
      </c>
      <c r="EZ566">
        <v>1.37368</v>
      </c>
      <c r="FA566">
        <v>20.381</v>
      </c>
      <c r="FB566">
        <v>5.21729</v>
      </c>
      <c r="FC566">
        <v>12.0099</v>
      </c>
      <c r="FD566">
        <v>4.98965</v>
      </c>
      <c r="FE566">
        <v>3.28842</v>
      </c>
      <c r="FF566">
        <v>9999</v>
      </c>
      <c r="FG566">
        <v>9999</v>
      </c>
      <c r="FH566">
        <v>9999</v>
      </c>
      <c r="FI566">
        <v>268.4</v>
      </c>
      <c r="FJ566">
        <v>1.86697</v>
      </c>
      <c r="FK566">
        <v>1.86612</v>
      </c>
      <c r="FL566">
        <v>1.86554</v>
      </c>
      <c r="FM566">
        <v>1.86551</v>
      </c>
      <c r="FN566">
        <v>1.86731</v>
      </c>
      <c r="FO566">
        <v>1.86982</v>
      </c>
      <c r="FP566">
        <v>1.86844</v>
      </c>
      <c r="FQ566">
        <v>1.86996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-5.09</v>
      </c>
      <c r="GF566">
        <v>-0.136</v>
      </c>
      <c r="GG566">
        <v>-1.924539205026614</v>
      </c>
      <c r="GH566">
        <v>-0.003472570976848066</v>
      </c>
      <c r="GI566">
        <v>7.724417303660118E-07</v>
      </c>
      <c r="GJ566">
        <v>-2.052396271755168E-10</v>
      </c>
      <c r="GK566">
        <v>-0.1837585470287317</v>
      </c>
      <c r="GL566">
        <v>-0.01104087791735834</v>
      </c>
      <c r="GM566">
        <v>0.001110027317673367</v>
      </c>
      <c r="GN566">
        <v>-2.007286811265012E-05</v>
      </c>
      <c r="GO566">
        <v>4</v>
      </c>
      <c r="GP566">
        <v>2317</v>
      </c>
      <c r="GQ566">
        <v>1</v>
      </c>
      <c r="GR566">
        <v>22</v>
      </c>
      <c r="GS566">
        <v>8715.299999999999</v>
      </c>
      <c r="GT566">
        <v>8715.4</v>
      </c>
      <c r="GU566">
        <v>2.35107</v>
      </c>
      <c r="GV566">
        <v>2.19482</v>
      </c>
      <c r="GW566">
        <v>1.39648</v>
      </c>
      <c r="GX566">
        <v>2.33398</v>
      </c>
      <c r="GY566">
        <v>1.49536</v>
      </c>
      <c r="GZ566">
        <v>2.44873</v>
      </c>
      <c r="HA566">
        <v>32.7091</v>
      </c>
      <c r="HB566">
        <v>15.7519</v>
      </c>
      <c r="HC566">
        <v>18</v>
      </c>
      <c r="HD566">
        <v>525.604</v>
      </c>
      <c r="HE566">
        <v>455.927</v>
      </c>
      <c r="HF566">
        <v>20.888</v>
      </c>
      <c r="HG566">
        <v>25.2087</v>
      </c>
      <c r="HH566">
        <v>30</v>
      </c>
      <c r="HI566">
        <v>25.2409</v>
      </c>
      <c r="HJ566">
        <v>25.194</v>
      </c>
      <c r="HK566">
        <v>47.0668</v>
      </c>
      <c r="HL566">
        <v>16.7045</v>
      </c>
      <c r="HM566">
        <v>40.1356</v>
      </c>
      <c r="HN566">
        <v>20.8941</v>
      </c>
      <c r="HO566">
        <v>1169.53</v>
      </c>
      <c r="HP566">
        <v>16.4188</v>
      </c>
      <c r="HQ566">
        <v>100.901</v>
      </c>
      <c r="HR566">
        <v>100.97</v>
      </c>
    </row>
    <row r="567" spans="1:226">
      <c r="A567">
        <v>551</v>
      </c>
      <c r="B567">
        <v>1664382244.1</v>
      </c>
      <c r="C567">
        <v>6039.099999904633</v>
      </c>
      <c r="D567" t="s">
        <v>1469</v>
      </c>
      <c r="E567" t="s">
        <v>1470</v>
      </c>
      <c r="F567">
        <v>5</v>
      </c>
      <c r="G567" t="s">
        <v>1330</v>
      </c>
      <c r="H567" t="s">
        <v>354</v>
      </c>
      <c r="I567">
        <v>1664382236.314285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1178.994734133584</v>
      </c>
      <c r="AK567">
        <v>1131.694303030303</v>
      </c>
      <c r="AL567">
        <v>3.360392770748515</v>
      </c>
      <c r="AM567">
        <v>64.69383980156519</v>
      </c>
      <c r="AN567">
        <f>(AP567 - AO567 + BO567*1E3/(8.314*(BQ567+273.15)) * AR567/BN567 * AQ567) * BN567/(100*BB567) * 1000/(1000 - AP567)</f>
        <v>0</v>
      </c>
      <c r="AO567">
        <v>16.46245756161498</v>
      </c>
      <c r="AP567">
        <v>18.2714909090909</v>
      </c>
      <c r="AQ567">
        <v>-2.87932437772418E-06</v>
      </c>
      <c r="AR567">
        <v>103.9322529411866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1664382236.314285</v>
      </c>
      <c r="BH567">
        <v>1087.122142857143</v>
      </c>
      <c r="BI567">
        <v>1143.378928571429</v>
      </c>
      <c r="BJ567">
        <v>18.27268928571429</v>
      </c>
      <c r="BK567">
        <v>16.43377857142857</v>
      </c>
      <c r="BL567">
        <v>1092.185714285714</v>
      </c>
      <c r="BM567">
        <v>18.40873214285714</v>
      </c>
      <c r="BN567">
        <v>500.0661428571428</v>
      </c>
      <c r="BO567">
        <v>91.41738214285715</v>
      </c>
      <c r="BP567">
        <v>0.100007775</v>
      </c>
      <c r="BQ567">
        <v>24.24902142857142</v>
      </c>
      <c r="BR567">
        <v>24.98416071428571</v>
      </c>
      <c r="BS567">
        <v>999.9000000000002</v>
      </c>
      <c r="BT567">
        <v>0</v>
      </c>
      <c r="BU567">
        <v>0</v>
      </c>
      <c r="BV567">
        <v>10007.09464285714</v>
      </c>
      <c r="BW567">
        <v>0</v>
      </c>
      <c r="BX567">
        <v>7.869059999999998</v>
      </c>
      <c r="BY567">
        <v>-56.25619285714286</v>
      </c>
      <c r="BZ567">
        <v>1107.356785714286</v>
      </c>
      <c r="CA567">
        <v>1162.483571428571</v>
      </c>
      <c r="CB567">
        <v>1.83889</v>
      </c>
      <c r="CC567">
        <v>1143.378928571429</v>
      </c>
      <c r="CD567">
        <v>16.43377857142857</v>
      </c>
      <c r="CE567">
        <v>1.670439642857142</v>
      </c>
      <c r="CF567">
        <v>1.502333928571429</v>
      </c>
      <c r="CG567">
        <v>14.62442142857143</v>
      </c>
      <c r="CH567">
        <v>12.99192857142857</v>
      </c>
      <c r="CI567">
        <v>2000.023928571429</v>
      </c>
      <c r="CJ567">
        <v>0.9799994999999998</v>
      </c>
      <c r="CK567">
        <v>0.02000035</v>
      </c>
      <c r="CL567">
        <v>0</v>
      </c>
      <c r="CM567">
        <v>773.5466785714287</v>
      </c>
      <c r="CN567">
        <v>5.00097</v>
      </c>
      <c r="CO567">
        <v>15387.78214285714</v>
      </c>
      <c r="CP567">
        <v>16707.775</v>
      </c>
      <c r="CQ567">
        <v>38.12492857142856</v>
      </c>
      <c r="CR567">
        <v>38.68257142857143</v>
      </c>
      <c r="CS567">
        <v>38.14935714285713</v>
      </c>
      <c r="CT567">
        <v>38.22525</v>
      </c>
      <c r="CU567">
        <v>38.48199999999999</v>
      </c>
      <c r="CV567">
        <v>1955.1225</v>
      </c>
      <c r="CW567">
        <v>39.90142857142857</v>
      </c>
      <c r="CX567">
        <v>0</v>
      </c>
      <c r="CY567">
        <v>1664382248.2</v>
      </c>
      <c r="CZ567">
        <v>0</v>
      </c>
      <c r="DA567">
        <v>0</v>
      </c>
      <c r="DB567" t="s">
        <v>356</v>
      </c>
      <c r="DC567">
        <v>1663859321.1</v>
      </c>
      <c r="DD567">
        <v>1663859315.6</v>
      </c>
      <c r="DE567">
        <v>0</v>
      </c>
      <c r="DF567">
        <v>0.196</v>
      </c>
      <c r="DG567">
        <v>-0.001</v>
      </c>
      <c r="DH567">
        <v>-5.941</v>
      </c>
      <c r="DI567">
        <v>-0.174</v>
      </c>
      <c r="DJ567">
        <v>1500</v>
      </c>
      <c r="DK567">
        <v>17</v>
      </c>
      <c r="DL567">
        <v>0.13</v>
      </c>
      <c r="DM567">
        <v>0.04</v>
      </c>
      <c r="DN567">
        <v>-56.18389024390243</v>
      </c>
      <c r="DO567">
        <v>-2.635944250871147</v>
      </c>
      <c r="DP567">
        <v>0.3518656733754241</v>
      </c>
      <c r="DQ567">
        <v>0</v>
      </c>
      <c r="DR567">
        <v>1.853890243902439</v>
      </c>
      <c r="DS567">
        <v>-0.3019141463414649</v>
      </c>
      <c r="DT567">
        <v>0.03184390147133548</v>
      </c>
      <c r="DU567">
        <v>0</v>
      </c>
      <c r="DV567">
        <v>0</v>
      </c>
      <c r="DW567">
        <v>2</v>
      </c>
      <c r="DX567" t="s">
        <v>357</v>
      </c>
      <c r="DY567">
        <v>2.9849</v>
      </c>
      <c r="DZ567">
        <v>2.71569</v>
      </c>
      <c r="EA567">
        <v>0.187624</v>
      </c>
      <c r="EB567">
        <v>0.191213</v>
      </c>
      <c r="EC567">
        <v>0.0900541</v>
      </c>
      <c r="ED567">
        <v>0.081999</v>
      </c>
      <c r="EE567">
        <v>25793.3</v>
      </c>
      <c r="EF567">
        <v>25808.6</v>
      </c>
      <c r="EG567">
        <v>29498.3</v>
      </c>
      <c r="EH567">
        <v>29503</v>
      </c>
      <c r="EI567">
        <v>35579.9</v>
      </c>
      <c r="EJ567">
        <v>36011</v>
      </c>
      <c r="EK567">
        <v>41570.1</v>
      </c>
      <c r="EL567">
        <v>42040.6</v>
      </c>
      <c r="EM567">
        <v>1.98495</v>
      </c>
      <c r="EN567">
        <v>1.94517</v>
      </c>
      <c r="EO567">
        <v>0.146188</v>
      </c>
      <c r="EP567">
        <v>0</v>
      </c>
      <c r="EQ567">
        <v>22.5811</v>
      </c>
      <c r="ER567">
        <v>999.9</v>
      </c>
      <c r="ES567">
        <v>44.1</v>
      </c>
      <c r="ET567">
        <v>28.5</v>
      </c>
      <c r="EU567">
        <v>18.8477</v>
      </c>
      <c r="EV567">
        <v>62.5636</v>
      </c>
      <c r="EW567">
        <v>32.9808</v>
      </c>
      <c r="EX567">
        <v>1</v>
      </c>
      <c r="EY567">
        <v>-0.176092</v>
      </c>
      <c r="EZ567">
        <v>1.36672</v>
      </c>
      <c r="FA567">
        <v>20.381</v>
      </c>
      <c r="FB567">
        <v>5.21699</v>
      </c>
      <c r="FC567">
        <v>12.0099</v>
      </c>
      <c r="FD567">
        <v>4.9897</v>
      </c>
      <c r="FE567">
        <v>3.28845</v>
      </c>
      <c r="FF567">
        <v>9999</v>
      </c>
      <c r="FG567">
        <v>9999</v>
      </c>
      <c r="FH567">
        <v>9999</v>
      </c>
      <c r="FI567">
        <v>268.4</v>
      </c>
      <c r="FJ567">
        <v>1.867</v>
      </c>
      <c r="FK567">
        <v>1.86611</v>
      </c>
      <c r="FL567">
        <v>1.86554</v>
      </c>
      <c r="FM567">
        <v>1.86551</v>
      </c>
      <c r="FN567">
        <v>1.86732</v>
      </c>
      <c r="FO567">
        <v>1.86981</v>
      </c>
      <c r="FP567">
        <v>1.86845</v>
      </c>
      <c r="FQ567">
        <v>1.86996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-5.13</v>
      </c>
      <c r="GF567">
        <v>-0.1361</v>
      </c>
      <c r="GG567">
        <v>-1.924539205026614</v>
      </c>
      <c r="GH567">
        <v>-0.003472570976848066</v>
      </c>
      <c r="GI567">
        <v>7.724417303660118E-07</v>
      </c>
      <c r="GJ567">
        <v>-2.052396271755168E-10</v>
      </c>
      <c r="GK567">
        <v>-0.1837585470287317</v>
      </c>
      <c r="GL567">
        <v>-0.01104087791735834</v>
      </c>
      <c r="GM567">
        <v>0.001110027317673367</v>
      </c>
      <c r="GN567">
        <v>-2.007286811265012E-05</v>
      </c>
      <c r="GO567">
        <v>4</v>
      </c>
      <c r="GP567">
        <v>2317</v>
      </c>
      <c r="GQ567">
        <v>1</v>
      </c>
      <c r="GR567">
        <v>22</v>
      </c>
      <c r="GS567">
        <v>8715.4</v>
      </c>
      <c r="GT567">
        <v>8715.5</v>
      </c>
      <c r="GU567">
        <v>2.37915</v>
      </c>
      <c r="GV567">
        <v>2.19727</v>
      </c>
      <c r="GW567">
        <v>1.39648</v>
      </c>
      <c r="GX567">
        <v>2.33398</v>
      </c>
      <c r="GY567">
        <v>1.49536</v>
      </c>
      <c r="GZ567">
        <v>2.43652</v>
      </c>
      <c r="HA567">
        <v>32.7091</v>
      </c>
      <c r="HB567">
        <v>15.7431</v>
      </c>
      <c r="HC567">
        <v>18</v>
      </c>
      <c r="HD567">
        <v>525.489</v>
      </c>
      <c r="HE567">
        <v>455.974</v>
      </c>
      <c r="HF567">
        <v>20.8981</v>
      </c>
      <c r="HG567">
        <v>25.2087</v>
      </c>
      <c r="HH567">
        <v>30.0001</v>
      </c>
      <c r="HI567">
        <v>25.2409</v>
      </c>
      <c r="HJ567">
        <v>25.194</v>
      </c>
      <c r="HK567">
        <v>47.6411</v>
      </c>
      <c r="HL567">
        <v>16.7045</v>
      </c>
      <c r="HM567">
        <v>40.1356</v>
      </c>
      <c r="HN567">
        <v>20.9069</v>
      </c>
      <c r="HO567">
        <v>1189.57</v>
      </c>
      <c r="HP567">
        <v>16.4312</v>
      </c>
      <c r="HQ567">
        <v>100.902</v>
      </c>
      <c r="HR567">
        <v>100.969</v>
      </c>
    </row>
    <row r="568" spans="1:226">
      <c r="A568">
        <v>552</v>
      </c>
      <c r="B568">
        <v>1664382249.1</v>
      </c>
      <c r="C568">
        <v>6044.099999904633</v>
      </c>
      <c r="D568" t="s">
        <v>1471</v>
      </c>
      <c r="E568" t="s">
        <v>1472</v>
      </c>
      <c r="F568">
        <v>5</v>
      </c>
      <c r="G568" t="s">
        <v>1330</v>
      </c>
      <c r="H568" t="s">
        <v>354</v>
      </c>
      <c r="I568">
        <v>1664382241.6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1195.985153572478</v>
      </c>
      <c r="AK568">
        <v>1148.550121212121</v>
      </c>
      <c r="AL568">
        <v>3.362454627206641</v>
      </c>
      <c r="AM568">
        <v>64.69383980156519</v>
      </c>
      <c r="AN568">
        <f>(AP568 - AO568 + BO568*1E3/(8.314*(BQ568+273.15)) * AR568/BN568 * AQ568) * BN568/(100*BB568) * 1000/(1000 - AP568)</f>
        <v>0</v>
      </c>
      <c r="AO568">
        <v>16.48625635661729</v>
      </c>
      <c r="AP568">
        <v>18.27506303030303</v>
      </c>
      <c r="AQ568">
        <v>1.063503116504951E-05</v>
      </c>
      <c r="AR568">
        <v>103.9322529411866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1664382241.6</v>
      </c>
      <c r="BH568">
        <v>1104.457407407408</v>
      </c>
      <c r="BI568">
        <v>1161.031481481481</v>
      </c>
      <c r="BJ568">
        <v>18.27312222222222</v>
      </c>
      <c r="BK568">
        <v>16.45696296296296</v>
      </c>
      <c r="BL568">
        <v>1109.564814814815</v>
      </c>
      <c r="BM568">
        <v>18.40915925925926</v>
      </c>
      <c r="BN568">
        <v>500.0684444444444</v>
      </c>
      <c r="BO568">
        <v>91.41575925925925</v>
      </c>
      <c r="BP568">
        <v>0.09998684814814815</v>
      </c>
      <c r="BQ568">
        <v>24.24925185185186</v>
      </c>
      <c r="BR568">
        <v>24.98592962962963</v>
      </c>
      <c r="BS568">
        <v>999.9000000000001</v>
      </c>
      <c r="BT568">
        <v>0</v>
      </c>
      <c r="BU568">
        <v>0</v>
      </c>
      <c r="BV568">
        <v>10005.39259259259</v>
      </c>
      <c r="BW568">
        <v>0</v>
      </c>
      <c r="BX568">
        <v>7.869059999999998</v>
      </c>
      <c r="BY568">
        <v>-56.57431111111112</v>
      </c>
      <c r="BZ568">
        <v>1125.015555555555</v>
      </c>
      <c r="CA568">
        <v>1180.45962962963</v>
      </c>
      <c r="CB568">
        <v>1.81614962962963</v>
      </c>
      <c r="CC568">
        <v>1161.031481481481</v>
      </c>
      <c r="CD568">
        <v>16.45696296296296</v>
      </c>
      <c r="CE568">
        <v>1.67045</v>
      </c>
      <c r="CF568">
        <v>1.504425925925926</v>
      </c>
      <c r="CG568">
        <v>14.62452222222222</v>
      </c>
      <c r="CH568">
        <v>13.01320740740741</v>
      </c>
      <c r="CI568">
        <v>2000.036296296296</v>
      </c>
      <c r="CJ568">
        <v>0.9799991111111112</v>
      </c>
      <c r="CK568">
        <v>0.02000072592592593</v>
      </c>
      <c r="CL568">
        <v>0</v>
      </c>
      <c r="CM568">
        <v>773.3437777777777</v>
      </c>
      <c r="CN568">
        <v>5.00097</v>
      </c>
      <c r="CO568">
        <v>15383.08518518518</v>
      </c>
      <c r="CP568">
        <v>16707.88518518518</v>
      </c>
      <c r="CQ568">
        <v>38.111</v>
      </c>
      <c r="CR568">
        <v>38.67092592592593</v>
      </c>
      <c r="CS568">
        <v>38.13188888888889</v>
      </c>
      <c r="CT568">
        <v>38.20333333333333</v>
      </c>
      <c r="CU568">
        <v>38.46033333333333</v>
      </c>
      <c r="CV568">
        <v>1955.134444444445</v>
      </c>
      <c r="CW568">
        <v>39.90185185185186</v>
      </c>
      <c r="CX568">
        <v>0</v>
      </c>
      <c r="CY568">
        <v>1664382253</v>
      </c>
      <c r="CZ568">
        <v>0</v>
      </c>
      <c r="DA568">
        <v>0</v>
      </c>
      <c r="DB568" t="s">
        <v>356</v>
      </c>
      <c r="DC568">
        <v>1663859321.1</v>
      </c>
      <c r="DD568">
        <v>1663859315.6</v>
      </c>
      <c r="DE568">
        <v>0</v>
      </c>
      <c r="DF568">
        <v>0.196</v>
      </c>
      <c r="DG568">
        <v>-0.001</v>
      </c>
      <c r="DH568">
        <v>-5.941</v>
      </c>
      <c r="DI568">
        <v>-0.174</v>
      </c>
      <c r="DJ568">
        <v>1500</v>
      </c>
      <c r="DK568">
        <v>17</v>
      </c>
      <c r="DL568">
        <v>0.13</v>
      </c>
      <c r="DM568">
        <v>0.04</v>
      </c>
      <c r="DN568">
        <v>-56.3554425</v>
      </c>
      <c r="DO568">
        <v>-3.828496435271884</v>
      </c>
      <c r="DP568">
        <v>0.3811592770007706</v>
      </c>
      <c r="DQ568">
        <v>0</v>
      </c>
      <c r="DR568">
        <v>1.828528</v>
      </c>
      <c r="DS568">
        <v>-0.2771389868667968</v>
      </c>
      <c r="DT568">
        <v>0.02866012684898658</v>
      </c>
      <c r="DU568">
        <v>0</v>
      </c>
      <c r="DV568">
        <v>0</v>
      </c>
      <c r="DW568">
        <v>2</v>
      </c>
      <c r="DX568" t="s">
        <v>357</v>
      </c>
      <c r="DY568">
        <v>2.98481</v>
      </c>
      <c r="DZ568">
        <v>2.71561</v>
      </c>
      <c r="EA568">
        <v>0.189375</v>
      </c>
      <c r="EB568">
        <v>0.192913</v>
      </c>
      <c r="EC568">
        <v>0.0900629</v>
      </c>
      <c r="ED568">
        <v>0.0820174</v>
      </c>
      <c r="EE568">
        <v>25737.8</v>
      </c>
      <c r="EF568">
        <v>25753.9</v>
      </c>
      <c r="EG568">
        <v>29498.4</v>
      </c>
      <c r="EH568">
        <v>29502.5</v>
      </c>
      <c r="EI568">
        <v>35580</v>
      </c>
      <c r="EJ568">
        <v>36009.8</v>
      </c>
      <c r="EK568">
        <v>41570.6</v>
      </c>
      <c r="EL568">
        <v>42040.1</v>
      </c>
      <c r="EM568">
        <v>1.98477</v>
      </c>
      <c r="EN568">
        <v>1.94517</v>
      </c>
      <c r="EO568">
        <v>0.146888</v>
      </c>
      <c r="EP568">
        <v>0</v>
      </c>
      <c r="EQ568">
        <v>22.5793</v>
      </c>
      <c r="ER568">
        <v>999.9</v>
      </c>
      <c r="ES568">
        <v>44.1</v>
      </c>
      <c r="ET568">
        <v>28.5</v>
      </c>
      <c r="EU568">
        <v>18.8483</v>
      </c>
      <c r="EV568">
        <v>62.6936</v>
      </c>
      <c r="EW568">
        <v>33.133</v>
      </c>
      <c r="EX568">
        <v>1</v>
      </c>
      <c r="EY568">
        <v>-0.176067</v>
      </c>
      <c r="EZ568">
        <v>1.36564</v>
      </c>
      <c r="FA568">
        <v>20.3809</v>
      </c>
      <c r="FB568">
        <v>5.21774</v>
      </c>
      <c r="FC568">
        <v>12.0099</v>
      </c>
      <c r="FD568">
        <v>4.9898</v>
      </c>
      <c r="FE568">
        <v>3.28855</v>
      </c>
      <c r="FF568">
        <v>9999</v>
      </c>
      <c r="FG568">
        <v>9999</v>
      </c>
      <c r="FH568">
        <v>9999</v>
      </c>
      <c r="FI568">
        <v>268.4</v>
      </c>
      <c r="FJ568">
        <v>1.86698</v>
      </c>
      <c r="FK568">
        <v>1.86608</v>
      </c>
      <c r="FL568">
        <v>1.86554</v>
      </c>
      <c r="FM568">
        <v>1.86548</v>
      </c>
      <c r="FN568">
        <v>1.86731</v>
      </c>
      <c r="FO568">
        <v>1.86981</v>
      </c>
      <c r="FP568">
        <v>1.86844</v>
      </c>
      <c r="FQ568">
        <v>1.86996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-5.17</v>
      </c>
      <c r="GF568">
        <v>-0.136</v>
      </c>
      <c r="GG568">
        <v>-1.924539205026614</v>
      </c>
      <c r="GH568">
        <v>-0.003472570976848066</v>
      </c>
      <c r="GI568">
        <v>7.724417303660118E-07</v>
      </c>
      <c r="GJ568">
        <v>-2.052396271755168E-10</v>
      </c>
      <c r="GK568">
        <v>-0.1837585470287317</v>
      </c>
      <c r="GL568">
        <v>-0.01104087791735834</v>
      </c>
      <c r="GM568">
        <v>0.001110027317673367</v>
      </c>
      <c r="GN568">
        <v>-2.007286811265012E-05</v>
      </c>
      <c r="GO568">
        <v>4</v>
      </c>
      <c r="GP568">
        <v>2317</v>
      </c>
      <c r="GQ568">
        <v>1</v>
      </c>
      <c r="GR568">
        <v>22</v>
      </c>
      <c r="GS568">
        <v>8715.5</v>
      </c>
      <c r="GT568">
        <v>8715.6</v>
      </c>
      <c r="GU568">
        <v>2.40479</v>
      </c>
      <c r="GV568">
        <v>2.19727</v>
      </c>
      <c r="GW568">
        <v>1.39771</v>
      </c>
      <c r="GX568">
        <v>2.33398</v>
      </c>
      <c r="GY568">
        <v>1.49536</v>
      </c>
      <c r="GZ568">
        <v>2.38525</v>
      </c>
      <c r="HA568">
        <v>32.7091</v>
      </c>
      <c r="HB568">
        <v>15.7431</v>
      </c>
      <c r="HC568">
        <v>18</v>
      </c>
      <c r="HD568">
        <v>525.375</v>
      </c>
      <c r="HE568">
        <v>455.974</v>
      </c>
      <c r="HF568">
        <v>20.911</v>
      </c>
      <c r="HG568">
        <v>25.2087</v>
      </c>
      <c r="HH568">
        <v>30.0001</v>
      </c>
      <c r="HI568">
        <v>25.2409</v>
      </c>
      <c r="HJ568">
        <v>25.194</v>
      </c>
      <c r="HK568">
        <v>48.1464</v>
      </c>
      <c r="HL568">
        <v>16.7045</v>
      </c>
      <c r="HM568">
        <v>40.5072</v>
      </c>
      <c r="HN568">
        <v>20.9168</v>
      </c>
      <c r="HO568">
        <v>1203</v>
      </c>
      <c r="HP568">
        <v>16.4554</v>
      </c>
      <c r="HQ568">
        <v>100.903</v>
      </c>
      <c r="HR568">
        <v>100.967</v>
      </c>
    </row>
    <row r="569" spans="1:226">
      <c r="A569">
        <v>553</v>
      </c>
      <c r="B569">
        <v>1664382254.1</v>
      </c>
      <c r="C569">
        <v>6049.099999904633</v>
      </c>
      <c r="D569" t="s">
        <v>1473</v>
      </c>
      <c r="E569" t="s">
        <v>1474</v>
      </c>
      <c r="F569">
        <v>5</v>
      </c>
      <c r="G569" t="s">
        <v>1330</v>
      </c>
      <c r="H569" t="s">
        <v>354</v>
      </c>
      <c r="I569">
        <v>1664382246.314285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1213.059523722704</v>
      </c>
      <c r="AK569">
        <v>1165.534060606061</v>
      </c>
      <c r="AL569">
        <v>3.401996521314258</v>
      </c>
      <c r="AM569">
        <v>64.69383980156519</v>
      </c>
      <c r="AN569">
        <f>(AP569 - AO569 + BO569*1E3/(8.314*(BQ569+273.15)) * AR569/BN569 * AQ569) * BN569/(100*BB569) * 1000/(1000 - AP569)</f>
        <v>0</v>
      </c>
      <c r="AO569">
        <v>16.49323479213957</v>
      </c>
      <c r="AP569">
        <v>18.2692406060606</v>
      </c>
      <c r="AQ569">
        <v>-1.276224372793086E-05</v>
      </c>
      <c r="AR569">
        <v>103.9322529411866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1664382246.314285</v>
      </c>
      <c r="BH569">
        <v>1120.035357142857</v>
      </c>
      <c r="BI569">
        <v>1176.819285714286</v>
      </c>
      <c r="BJ569">
        <v>18.27210714285714</v>
      </c>
      <c r="BK569">
        <v>16.47928928571428</v>
      </c>
      <c r="BL569">
        <v>1125.1825</v>
      </c>
      <c r="BM569">
        <v>18.40815357142857</v>
      </c>
      <c r="BN569">
        <v>500.0673571428571</v>
      </c>
      <c r="BO569">
        <v>91.41382857142857</v>
      </c>
      <c r="BP569">
        <v>0.09999161071428571</v>
      </c>
      <c r="BQ569">
        <v>24.24774285714286</v>
      </c>
      <c r="BR569">
        <v>24.9861107142857</v>
      </c>
      <c r="BS569">
        <v>999.9000000000002</v>
      </c>
      <c r="BT569">
        <v>0</v>
      </c>
      <c r="BU569">
        <v>0</v>
      </c>
      <c r="BV569">
        <v>10001.46785714286</v>
      </c>
      <c r="BW569">
        <v>0</v>
      </c>
      <c r="BX569">
        <v>7.869059999999998</v>
      </c>
      <c r="BY569">
        <v>-56.78425357142856</v>
      </c>
      <c r="BZ569">
        <v>1140.8825</v>
      </c>
      <c r="CA569">
        <v>1196.537857142857</v>
      </c>
      <c r="CB569">
        <v>1.792809642857142</v>
      </c>
      <c r="CC569">
        <v>1176.819285714286</v>
      </c>
      <c r="CD569">
        <v>16.47928928571428</v>
      </c>
      <c r="CE569">
        <v>1.670321428571429</v>
      </c>
      <c r="CF569">
        <v>1.506434642857143</v>
      </c>
      <c r="CG569">
        <v>14.62333571428571</v>
      </c>
      <c r="CH569">
        <v>13.033625</v>
      </c>
      <c r="CI569">
        <v>2000.0225</v>
      </c>
      <c r="CJ569">
        <v>0.9799988571428571</v>
      </c>
      <c r="CK569">
        <v>0.02000097142857143</v>
      </c>
      <c r="CL569">
        <v>0</v>
      </c>
      <c r="CM569">
        <v>773.1700357142856</v>
      </c>
      <c r="CN569">
        <v>5.00097</v>
      </c>
      <c r="CO569">
        <v>15378.67857142857</v>
      </c>
      <c r="CP569">
        <v>16707.76428571429</v>
      </c>
      <c r="CQ569">
        <v>38.09125</v>
      </c>
      <c r="CR569">
        <v>38.65378571428572</v>
      </c>
      <c r="CS569">
        <v>38.1205</v>
      </c>
      <c r="CT569">
        <v>38.18924999999999</v>
      </c>
      <c r="CU569">
        <v>38.4415</v>
      </c>
      <c r="CV569">
        <v>1955.121071428571</v>
      </c>
      <c r="CW569">
        <v>39.90142857142857</v>
      </c>
      <c r="CX569">
        <v>0</v>
      </c>
      <c r="CY569">
        <v>1664382257.8</v>
      </c>
      <c r="CZ569">
        <v>0</v>
      </c>
      <c r="DA569">
        <v>0</v>
      </c>
      <c r="DB569" t="s">
        <v>356</v>
      </c>
      <c r="DC569">
        <v>1663859321.1</v>
      </c>
      <c r="DD569">
        <v>1663859315.6</v>
      </c>
      <c r="DE569">
        <v>0</v>
      </c>
      <c r="DF569">
        <v>0.196</v>
      </c>
      <c r="DG569">
        <v>-0.001</v>
      </c>
      <c r="DH569">
        <v>-5.941</v>
      </c>
      <c r="DI569">
        <v>-0.174</v>
      </c>
      <c r="DJ569">
        <v>1500</v>
      </c>
      <c r="DK569">
        <v>17</v>
      </c>
      <c r="DL569">
        <v>0.13</v>
      </c>
      <c r="DM569">
        <v>0.04</v>
      </c>
      <c r="DN569">
        <v>-56.64734146341463</v>
      </c>
      <c r="DO569">
        <v>-2.602003484320444</v>
      </c>
      <c r="DP569">
        <v>0.2659602372404196</v>
      </c>
      <c r="DQ569">
        <v>0</v>
      </c>
      <c r="DR569">
        <v>1.808198780487805</v>
      </c>
      <c r="DS569">
        <v>-0.2948331010452988</v>
      </c>
      <c r="DT569">
        <v>0.03060003070260871</v>
      </c>
      <c r="DU569">
        <v>0</v>
      </c>
      <c r="DV569">
        <v>0</v>
      </c>
      <c r="DW569">
        <v>2</v>
      </c>
      <c r="DX569" t="s">
        <v>357</v>
      </c>
      <c r="DY569">
        <v>2.98487</v>
      </c>
      <c r="DZ569">
        <v>2.7156</v>
      </c>
      <c r="EA569">
        <v>0.191121</v>
      </c>
      <c r="EB569">
        <v>0.194626</v>
      </c>
      <c r="EC569">
        <v>0.0900408</v>
      </c>
      <c r="ED569">
        <v>0.0821302</v>
      </c>
      <c r="EE569">
        <v>25682.4</v>
      </c>
      <c r="EF569">
        <v>25699.6</v>
      </c>
      <c r="EG569">
        <v>29498.3</v>
      </c>
      <c r="EH569">
        <v>29502.8</v>
      </c>
      <c r="EI569">
        <v>35580.7</v>
      </c>
      <c r="EJ569">
        <v>36005.8</v>
      </c>
      <c r="EK569">
        <v>41570.5</v>
      </c>
      <c r="EL569">
        <v>42040.5</v>
      </c>
      <c r="EM569">
        <v>1.9849</v>
      </c>
      <c r="EN569">
        <v>1.94547</v>
      </c>
      <c r="EO569">
        <v>0.146225</v>
      </c>
      <c r="EP569">
        <v>0</v>
      </c>
      <c r="EQ569">
        <v>22.5792</v>
      </c>
      <c r="ER569">
        <v>999.9</v>
      </c>
      <c r="ES569">
        <v>44.2</v>
      </c>
      <c r="ET569">
        <v>28.5</v>
      </c>
      <c r="EU569">
        <v>18.8912</v>
      </c>
      <c r="EV569">
        <v>62.7335</v>
      </c>
      <c r="EW569">
        <v>33.4415</v>
      </c>
      <c r="EX569">
        <v>1</v>
      </c>
      <c r="EY569">
        <v>-0.176057</v>
      </c>
      <c r="EZ569">
        <v>1.3728</v>
      </c>
      <c r="FA569">
        <v>20.3808</v>
      </c>
      <c r="FB569">
        <v>5.21684</v>
      </c>
      <c r="FC569">
        <v>12.0099</v>
      </c>
      <c r="FD569">
        <v>4.98945</v>
      </c>
      <c r="FE569">
        <v>3.2884</v>
      </c>
      <c r="FF569">
        <v>9999</v>
      </c>
      <c r="FG569">
        <v>9999</v>
      </c>
      <c r="FH569">
        <v>9999</v>
      </c>
      <c r="FI569">
        <v>268.4</v>
      </c>
      <c r="FJ569">
        <v>1.86702</v>
      </c>
      <c r="FK569">
        <v>1.86611</v>
      </c>
      <c r="FL569">
        <v>1.86554</v>
      </c>
      <c r="FM569">
        <v>1.8655</v>
      </c>
      <c r="FN569">
        <v>1.86733</v>
      </c>
      <c r="FO569">
        <v>1.86981</v>
      </c>
      <c r="FP569">
        <v>1.86845</v>
      </c>
      <c r="FQ569">
        <v>1.86996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-5.22</v>
      </c>
      <c r="GF569">
        <v>-0.1361</v>
      </c>
      <c r="GG569">
        <v>-1.924539205026614</v>
      </c>
      <c r="GH569">
        <v>-0.003472570976848066</v>
      </c>
      <c r="GI569">
        <v>7.724417303660118E-07</v>
      </c>
      <c r="GJ569">
        <v>-2.052396271755168E-10</v>
      </c>
      <c r="GK569">
        <v>-0.1837585470287317</v>
      </c>
      <c r="GL569">
        <v>-0.01104087791735834</v>
      </c>
      <c r="GM569">
        <v>0.001110027317673367</v>
      </c>
      <c r="GN569">
        <v>-2.007286811265012E-05</v>
      </c>
      <c r="GO569">
        <v>4</v>
      </c>
      <c r="GP569">
        <v>2317</v>
      </c>
      <c r="GQ569">
        <v>1</v>
      </c>
      <c r="GR569">
        <v>22</v>
      </c>
      <c r="GS569">
        <v>8715.5</v>
      </c>
      <c r="GT569">
        <v>8715.6</v>
      </c>
      <c r="GU569">
        <v>2.43286</v>
      </c>
      <c r="GV569">
        <v>2.19604</v>
      </c>
      <c r="GW569">
        <v>1.39648</v>
      </c>
      <c r="GX569">
        <v>2.33398</v>
      </c>
      <c r="GY569">
        <v>1.49536</v>
      </c>
      <c r="GZ569">
        <v>2.36694</v>
      </c>
      <c r="HA569">
        <v>32.7091</v>
      </c>
      <c r="HB569">
        <v>15.7431</v>
      </c>
      <c r="HC569">
        <v>18</v>
      </c>
      <c r="HD569">
        <v>525.45</v>
      </c>
      <c r="HE569">
        <v>456.159</v>
      </c>
      <c r="HF569">
        <v>20.9207</v>
      </c>
      <c r="HG569">
        <v>25.2087</v>
      </c>
      <c r="HH569">
        <v>30.0001</v>
      </c>
      <c r="HI569">
        <v>25.2402</v>
      </c>
      <c r="HJ569">
        <v>25.194</v>
      </c>
      <c r="HK569">
        <v>48.7229</v>
      </c>
      <c r="HL569">
        <v>16.7045</v>
      </c>
      <c r="HM569">
        <v>40.5072</v>
      </c>
      <c r="HN569">
        <v>20.9228</v>
      </c>
      <c r="HO569">
        <v>1223.05</v>
      </c>
      <c r="HP569">
        <v>16.4785</v>
      </c>
      <c r="HQ569">
        <v>100.903</v>
      </c>
      <c r="HR569">
        <v>100.969</v>
      </c>
    </row>
    <row r="570" spans="1:226">
      <c r="A570">
        <v>554</v>
      </c>
      <c r="B570">
        <v>1664382259.1</v>
      </c>
      <c r="C570">
        <v>6054.099999904633</v>
      </c>
      <c r="D570" t="s">
        <v>1475</v>
      </c>
      <c r="E570" t="s">
        <v>1476</v>
      </c>
      <c r="F570">
        <v>5</v>
      </c>
      <c r="G570" t="s">
        <v>1330</v>
      </c>
      <c r="H570" t="s">
        <v>354</v>
      </c>
      <c r="I570">
        <v>1664382251.6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1230.07936774272</v>
      </c>
      <c r="AK570">
        <v>1182.501272727272</v>
      </c>
      <c r="AL570">
        <v>3.397772686396299</v>
      </c>
      <c r="AM570">
        <v>64.69383980156519</v>
      </c>
      <c r="AN570">
        <f>(AP570 - AO570 + BO570*1E3/(8.314*(BQ570+273.15)) * AR570/BN570 * AQ570) * BN570/(100*BB570) * 1000/(1000 - AP570)</f>
        <v>0</v>
      </c>
      <c r="AO570">
        <v>16.54259933577636</v>
      </c>
      <c r="AP570">
        <v>18.27295454545454</v>
      </c>
      <c r="AQ570">
        <v>1.205337996923022E-05</v>
      </c>
      <c r="AR570">
        <v>103.9322529411866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1664382251.6</v>
      </c>
      <c r="BH570">
        <v>1137.58037037037</v>
      </c>
      <c r="BI570">
        <v>1194.504444444445</v>
      </c>
      <c r="BJ570">
        <v>18.27230370370371</v>
      </c>
      <c r="BK570">
        <v>16.50757777777778</v>
      </c>
      <c r="BL570">
        <v>1142.771481481481</v>
      </c>
      <c r="BM570">
        <v>18.40836666666667</v>
      </c>
      <c r="BN570">
        <v>500.0628888888888</v>
      </c>
      <c r="BO570">
        <v>91.41147407407408</v>
      </c>
      <c r="BP570">
        <v>0.09998017407407407</v>
      </c>
      <c r="BQ570">
        <v>24.24695925925926</v>
      </c>
      <c r="BR570">
        <v>24.98617407407407</v>
      </c>
      <c r="BS570">
        <v>999.9000000000001</v>
      </c>
      <c r="BT570">
        <v>0</v>
      </c>
      <c r="BU570">
        <v>0</v>
      </c>
      <c r="BV570">
        <v>10005.11407407407</v>
      </c>
      <c r="BW570">
        <v>0</v>
      </c>
      <c r="BX570">
        <v>7.869059999999998</v>
      </c>
      <c r="BY570">
        <v>-56.9242148148148</v>
      </c>
      <c r="BZ570">
        <v>1158.754814814815</v>
      </c>
      <c r="CA570">
        <v>1214.553703703704</v>
      </c>
      <c r="CB570">
        <v>1.764732962962963</v>
      </c>
      <c r="CC570">
        <v>1194.504444444445</v>
      </c>
      <c r="CD570">
        <v>16.50757777777778</v>
      </c>
      <c r="CE570">
        <v>1.670298148148148</v>
      </c>
      <c r="CF570">
        <v>1.508981851851852</v>
      </c>
      <c r="CG570">
        <v>14.62311851851852</v>
      </c>
      <c r="CH570">
        <v>13.05945555555556</v>
      </c>
      <c r="CI570">
        <v>2000.033703703704</v>
      </c>
      <c r="CJ570">
        <v>0.9799987777777778</v>
      </c>
      <c r="CK570">
        <v>0.02000104814814815</v>
      </c>
      <c r="CL570">
        <v>0</v>
      </c>
      <c r="CM570">
        <v>772.9593333333332</v>
      </c>
      <c r="CN570">
        <v>5.00097</v>
      </c>
      <c r="CO570">
        <v>15374.19259259259</v>
      </c>
      <c r="CP570">
        <v>16707.85925925926</v>
      </c>
      <c r="CQ570">
        <v>38.07366666666667</v>
      </c>
      <c r="CR570">
        <v>38.63648148148148</v>
      </c>
      <c r="CS570">
        <v>38.10166666666666</v>
      </c>
      <c r="CT570">
        <v>38.1824074074074</v>
      </c>
      <c r="CU570">
        <v>38.437</v>
      </c>
      <c r="CV570">
        <v>1955.132222222222</v>
      </c>
      <c r="CW570">
        <v>39.90148148148148</v>
      </c>
      <c r="CX570">
        <v>0</v>
      </c>
      <c r="CY570">
        <v>1664382263.2</v>
      </c>
      <c r="CZ570">
        <v>0</v>
      </c>
      <c r="DA570">
        <v>0</v>
      </c>
      <c r="DB570" t="s">
        <v>356</v>
      </c>
      <c r="DC570">
        <v>1663859321.1</v>
      </c>
      <c r="DD570">
        <v>1663859315.6</v>
      </c>
      <c r="DE570">
        <v>0</v>
      </c>
      <c r="DF570">
        <v>0.196</v>
      </c>
      <c r="DG570">
        <v>-0.001</v>
      </c>
      <c r="DH570">
        <v>-5.941</v>
      </c>
      <c r="DI570">
        <v>-0.174</v>
      </c>
      <c r="DJ570">
        <v>1500</v>
      </c>
      <c r="DK570">
        <v>17</v>
      </c>
      <c r="DL570">
        <v>0.13</v>
      </c>
      <c r="DM570">
        <v>0.04</v>
      </c>
      <c r="DN570">
        <v>-56.83170250000001</v>
      </c>
      <c r="DO570">
        <v>-1.739773733583404</v>
      </c>
      <c r="DP570">
        <v>0.1751871377805743</v>
      </c>
      <c r="DQ570">
        <v>0</v>
      </c>
      <c r="DR570">
        <v>1.7803855</v>
      </c>
      <c r="DS570">
        <v>-0.3108963602251457</v>
      </c>
      <c r="DT570">
        <v>0.03150202866086564</v>
      </c>
      <c r="DU570">
        <v>0</v>
      </c>
      <c r="DV570">
        <v>0</v>
      </c>
      <c r="DW570">
        <v>2</v>
      </c>
      <c r="DX570" t="s">
        <v>357</v>
      </c>
      <c r="DY570">
        <v>2.98501</v>
      </c>
      <c r="DZ570">
        <v>2.71573</v>
      </c>
      <c r="EA570">
        <v>0.192858</v>
      </c>
      <c r="EB570">
        <v>0.196317</v>
      </c>
      <c r="EC570">
        <v>0.0900518</v>
      </c>
      <c r="ED570">
        <v>0.08222930000000001</v>
      </c>
      <c r="EE570">
        <v>25627</v>
      </c>
      <c r="EF570">
        <v>25645.8</v>
      </c>
      <c r="EG570">
        <v>29498</v>
      </c>
      <c r="EH570">
        <v>29502.9</v>
      </c>
      <c r="EI570">
        <v>35579.9</v>
      </c>
      <c r="EJ570">
        <v>36002</v>
      </c>
      <c r="EK570">
        <v>41570</v>
      </c>
      <c r="EL570">
        <v>42040.7</v>
      </c>
      <c r="EM570">
        <v>1.98507</v>
      </c>
      <c r="EN570">
        <v>1.94528</v>
      </c>
      <c r="EO570">
        <v>0.146717</v>
      </c>
      <c r="EP570">
        <v>0</v>
      </c>
      <c r="EQ570">
        <v>22.5773</v>
      </c>
      <c r="ER570">
        <v>999.9</v>
      </c>
      <c r="ES570">
        <v>44.2</v>
      </c>
      <c r="ET570">
        <v>28.5</v>
      </c>
      <c r="EU570">
        <v>18.8911</v>
      </c>
      <c r="EV570">
        <v>62.6835</v>
      </c>
      <c r="EW570">
        <v>33.3413</v>
      </c>
      <c r="EX570">
        <v>1</v>
      </c>
      <c r="EY570">
        <v>-0.176082</v>
      </c>
      <c r="EZ570">
        <v>1.35989</v>
      </c>
      <c r="FA570">
        <v>20.381</v>
      </c>
      <c r="FB570">
        <v>5.21774</v>
      </c>
      <c r="FC570">
        <v>12.0099</v>
      </c>
      <c r="FD570">
        <v>4.98955</v>
      </c>
      <c r="FE570">
        <v>3.28853</v>
      </c>
      <c r="FF570">
        <v>9999</v>
      </c>
      <c r="FG570">
        <v>9999</v>
      </c>
      <c r="FH570">
        <v>9999</v>
      </c>
      <c r="FI570">
        <v>268.4</v>
      </c>
      <c r="FJ570">
        <v>1.867</v>
      </c>
      <c r="FK570">
        <v>1.86605</v>
      </c>
      <c r="FL570">
        <v>1.86554</v>
      </c>
      <c r="FM570">
        <v>1.86549</v>
      </c>
      <c r="FN570">
        <v>1.86733</v>
      </c>
      <c r="FO570">
        <v>1.86981</v>
      </c>
      <c r="FP570">
        <v>1.86844</v>
      </c>
      <c r="FQ570">
        <v>1.86995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-5.25</v>
      </c>
      <c r="GF570">
        <v>-0.1361</v>
      </c>
      <c r="GG570">
        <v>-1.924539205026614</v>
      </c>
      <c r="GH570">
        <v>-0.003472570976848066</v>
      </c>
      <c r="GI570">
        <v>7.724417303660118E-07</v>
      </c>
      <c r="GJ570">
        <v>-2.052396271755168E-10</v>
      </c>
      <c r="GK570">
        <v>-0.1837585470287317</v>
      </c>
      <c r="GL570">
        <v>-0.01104087791735834</v>
      </c>
      <c r="GM570">
        <v>0.001110027317673367</v>
      </c>
      <c r="GN570">
        <v>-2.007286811265012E-05</v>
      </c>
      <c r="GO570">
        <v>4</v>
      </c>
      <c r="GP570">
        <v>2317</v>
      </c>
      <c r="GQ570">
        <v>1</v>
      </c>
      <c r="GR570">
        <v>22</v>
      </c>
      <c r="GS570">
        <v>8715.6</v>
      </c>
      <c r="GT570">
        <v>8715.700000000001</v>
      </c>
      <c r="GU570">
        <v>2.45728</v>
      </c>
      <c r="GV570">
        <v>2.18994</v>
      </c>
      <c r="GW570">
        <v>1.39648</v>
      </c>
      <c r="GX570">
        <v>2.33398</v>
      </c>
      <c r="GY570">
        <v>1.49536</v>
      </c>
      <c r="GZ570">
        <v>2.40967</v>
      </c>
      <c r="HA570">
        <v>32.7091</v>
      </c>
      <c r="HB570">
        <v>15.7519</v>
      </c>
      <c r="HC570">
        <v>18</v>
      </c>
      <c r="HD570">
        <v>525.5549999999999</v>
      </c>
      <c r="HE570">
        <v>456.035</v>
      </c>
      <c r="HF570">
        <v>20.9269</v>
      </c>
      <c r="HG570">
        <v>25.2087</v>
      </c>
      <c r="HH570">
        <v>30.0001</v>
      </c>
      <c r="HI570">
        <v>25.2392</v>
      </c>
      <c r="HJ570">
        <v>25.194</v>
      </c>
      <c r="HK570">
        <v>49.2205</v>
      </c>
      <c r="HL570">
        <v>16.7045</v>
      </c>
      <c r="HM570">
        <v>40.5072</v>
      </c>
      <c r="HN570">
        <v>20.9357</v>
      </c>
      <c r="HO570">
        <v>1236.43</v>
      </c>
      <c r="HP570">
        <v>16.4983</v>
      </c>
      <c r="HQ570">
        <v>100.902</v>
      </c>
      <c r="HR570">
        <v>100.969</v>
      </c>
    </row>
    <row r="571" spans="1:226">
      <c r="A571">
        <v>555</v>
      </c>
      <c r="B571">
        <v>1664382264.1</v>
      </c>
      <c r="C571">
        <v>6059.099999904633</v>
      </c>
      <c r="D571" t="s">
        <v>1477</v>
      </c>
      <c r="E571" t="s">
        <v>1478</v>
      </c>
      <c r="F571">
        <v>5</v>
      </c>
      <c r="G571" t="s">
        <v>1330</v>
      </c>
      <c r="H571" t="s">
        <v>354</v>
      </c>
      <c r="I571">
        <v>1664382256.314285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1247.081646397139</v>
      </c>
      <c r="AK571">
        <v>1199.491151515151</v>
      </c>
      <c r="AL571">
        <v>3.399074711558432</v>
      </c>
      <c r="AM571">
        <v>64.69383980156519</v>
      </c>
      <c r="AN571">
        <f>(AP571 - AO571 + BO571*1E3/(8.314*(BQ571+273.15)) * AR571/BN571 * AQ571) * BN571/(100*BB571) * 1000/(1000 - AP571)</f>
        <v>0</v>
      </c>
      <c r="AO571">
        <v>16.54941945343354</v>
      </c>
      <c r="AP571">
        <v>18.2701606060606</v>
      </c>
      <c r="AQ571">
        <v>-8.232371641751985E-06</v>
      </c>
      <c r="AR571">
        <v>103.9322529411866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1664382256.314285</v>
      </c>
      <c r="BH571">
        <v>1153.275714285714</v>
      </c>
      <c r="BI571">
        <v>1210.278214285714</v>
      </c>
      <c r="BJ571">
        <v>18.27138928571429</v>
      </c>
      <c r="BK571">
        <v>16.52731071428571</v>
      </c>
      <c r="BL571">
        <v>1158.506428571428</v>
      </c>
      <c r="BM571">
        <v>18.40746785714285</v>
      </c>
      <c r="BN571">
        <v>500.0667857142857</v>
      </c>
      <c r="BO571">
        <v>91.40980000000002</v>
      </c>
      <c r="BP571">
        <v>0.09996602142857144</v>
      </c>
      <c r="BQ571">
        <v>24.24581785714286</v>
      </c>
      <c r="BR571">
        <v>24.98640357142857</v>
      </c>
      <c r="BS571">
        <v>999.9000000000002</v>
      </c>
      <c r="BT571">
        <v>0</v>
      </c>
      <c r="BU571">
        <v>0</v>
      </c>
      <c r="BV571">
        <v>10008.38642857143</v>
      </c>
      <c r="BW571">
        <v>0</v>
      </c>
      <c r="BX571">
        <v>7.869059999999998</v>
      </c>
      <c r="BY571">
        <v>-57.00271428571428</v>
      </c>
      <c r="BZ571">
        <v>1174.741428571429</v>
      </c>
      <c r="CA571">
        <v>1230.6175</v>
      </c>
      <c r="CB571">
        <v>1.744084285714286</v>
      </c>
      <c r="CC571">
        <v>1210.278214285714</v>
      </c>
      <c r="CD571">
        <v>16.52731071428571</v>
      </c>
      <c r="CE571">
        <v>1.670184285714285</v>
      </c>
      <c r="CF571">
        <v>1.510757857142857</v>
      </c>
      <c r="CG571">
        <v>14.62205357142857</v>
      </c>
      <c r="CH571">
        <v>13.07745357142857</v>
      </c>
      <c r="CI571">
        <v>1999.998928571429</v>
      </c>
      <c r="CJ571">
        <v>0.9799985357142856</v>
      </c>
      <c r="CK571">
        <v>0.02000128214285714</v>
      </c>
      <c r="CL571">
        <v>0</v>
      </c>
      <c r="CM571">
        <v>772.8238928571428</v>
      </c>
      <c r="CN571">
        <v>5.00097</v>
      </c>
      <c r="CO571">
        <v>15369.82857142857</v>
      </c>
      <c r="CP571">
        <v>16707.55357142857</v>
      </c>
      <c r="CQ571">
        <v>38.05757142857143</v>
      </c>
      <c r="CR571">
        <v>38.62721428571428</v>
      </c>
      <c r="CS571">
        <v>38.08224999999999</v>
      </c>
      <c r="CT571">
        <v>38.17814285714285</v>
      </c>
      <c r="CU571">
        <v>38.4215</v>
      </c>
      <c r="CV571">
        <v>1955.098214285714</v>
      </c>
      <c r="CW571">
        <v>39.90071428571429</v>
      </c>
      <c r="CX571">
        <v>0</v>
      </c>
      <c r="CY571">
        <v>1664382268</v>
      </c>
      <c r="CZ571">
        <v>0</v>
      </c>
      <c r="DA571">
        <v>0</v>
      </c>
      <c r="DB571" t="s">
        <v>356</v>
      </c>
      <c r="DC571">
        <v>1663859321.1</v>
      </c>
      <c r="DD571">
        <v>1663859315.6</v>
      </c>
      <c r="DE571">
        <v>0</v>
      </c>
      <c r="DF571">
        <v>0.196</v>
      </c>
      <c r="DG571">
        <v>-0.001</v>
      </c>
      <c r="DH571">
        <v>-5.941</v>
      </c>
      <c r="DI571">
        <v>-0.174</v>
      </c>
      <c r="DJ571">
        <v>1500</v>
      </c>
      <c r="DK571">
        <v>17</v>
      </c>
      <c r="DL571">
        <v>0.13</v>
      </c>
      <c r="DM571">
        <v>0.04</v>
      </c>
      <c r="DN571">
        <v>-56.94154634146341</v>
      </c>
      <c r="DO571">
        <v>-1.059131707317212</v>
      </c>
      <c r="DP571">
        <v>0.1388537449499112</v>
      </c>
      <c r="DQ571">
        <v>0</v>
      </c>
      <c r="DR571">
        <v>1.755853902439024</v>
      </c>
      <c r="DS571">
        <v>-0.281911149825785</v>
      </c>
      <c r="DT571">
        <v>0.02919051933277842</v>
      </c>
      <c r="DU571">
        <v>0</v>
      </c>
      <c r="DV571">
        <v>0</v>
      </c>
      <c r="DW571">
        <v>2</v>
      </c>
      <c r="DX571" t="s">
        <v>357</v>
      </c>
      <c r="DY571">
        <v>2.98476</v>
      </c>
      <c r="DZ571">
        <v>2.71558</v>
      </c>
      <c r="EA571">
        <v>0.194586</v>
      </c>
      <c r="EB571">
        <v>0.197974</v>
      </c>
      <c r="EC571">
        <v>0.0900403</v>
      </c>
      <c r="ED571">
        <v>0.0822538</v>
      </c>
      <c r="EE571">
        <v>25573</v>
      </c>
      <c r="EF571">
        <v>25592.7</v>
      </c>
      <c r="EG571">
        <v>29498.9</v>
      </c>
      <c r="EH571">
        <v>29502.6</v>
      </c>
      <c r="EI571">
        <v>35581.6</v>
      </c>
      <c r="EJ571">
        <v>36000.8</v>
      </c>
      <c r="EK571">
        <v>41571.4</v>
      </c>
      <c r="EL571">
        <v>42040.4</v>
      </c>
      <c r="EM571">
        <v>1.98472</v>
      </c>
      <c r="EN571">
        <v>1.94533</v>
      </c>
      <c r="EO571">
        <v>0.146285</v>
      </c>
      <c r="EP571">
        <v>0</v>
      </c>
      <c r="EQ571">
        <v>22.5758</v>
      </c>
      <c r="ER571">
        <v>999.9</v>
      </c>
      <c r="ES571">
        <v>44.2</v>
      </c>
      <c r="ET571">
        <v>28.5</v>
      </c>
      <c r="EU571">
        <v>18.8915</v>
      </c>
      <c r="EV571">
        <v>63.1735</v>
      </c>
      <c r="EW571">
        <v>33.105</v>
      </c>
      <c r="EX571">
        <v>1</v>
      </c>
      <c r="EY571">
        <v>-0.176037</v>
      </c>
      <c r="EZ571">
        <v>1.34583</v>
      </c>
      <c r="FA571">
        <v>20.3812</v>
      </c>
      <c r="FB571">
        <v>5.21624</v>
      </c>
      <c r="FC571">
        <v>12.0099</v>
      </c>
      <c r="FD571">
        <v>4.9897</v>
      </c>
      <c r="FE571">
        <v>3.2883</v>
      </c>
      <c r="FF571">
        <v>9999</v>
      </c>
      <c r="FG571">
        <v>9999</v>
      </c>
      <c r="FH571">
        <v>9999</v>
      </c>
      <c r="FI571">
        <v>268.4</v>
      </c>
      <c r="FJ571">
        <v>1.86701</v>
      </c>
      <c r="FK571">
        <v>1.86605</v>
      </c>
      <c r="FL571">
        <v>1.86554</v>
      </c>
      <c r="FM571">
        <v>1.86549</v>
      </c>
      <c r="FN571">
        <v>1.86731</v>
      </c>
      <c r="FO571">
        <v>1.86981</v>
      </c>
      <c r="FP571">
        <v>1.86845</v>
      </c>
      <c r="FQ571">
        <v>1.86995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-5.29</v>
      </c>
      <c r="GF571">
        <v>-0.1361</v>
      </c>
      <c r="GG571">
        <v>-1.924539205026614</v>
      </c>
      <c r="GH571">
        <v>-0.003472570976848066</v>
      </c>
      <c r="GI571">
        <v>7.724417303660118E-07</v>
      </c>
      <c r="GJ571">
        <v>-2.052396271755168E-10</v>
      </c>
      <c r="GK571">
        <v>-0.1837585470287317</v>
      </c>
      <c r="GL571">
        <v>-0.01104087791735834</v>
      </c>
      <c r="GM571">
        <v>0.001110027317673367</v>
      </c>
      <c r="GN571">
        <v>-2.007286811265012E-05</v>
      </c>
      <c r="GO571">
        <v>4</v>
      </c>
      <c r="GP571">
        <v>2317</v>
      </c>
      <c r="GQ571">
        <v>1</v>
      </c>
      <c r="GR571">
        <v>22</v>
      </c>
      <c r="GS571">
        <v>8715.700000000001</v>
      </c>
      <c r="GT571">
        <v>8715.799999999999</v>
      </c>
      <c r="GU571">
        <v>2.48657</v>
      </c>
      <c r="GV571">
        <v>2.18994</v>
      </c>
      <c r="GW571">
        <v>1.39648</v>
      </c>
      <c r="GX571">
        <v>2.33521</v>
      </c>
      <c r="GY571">
        <v>1.49536</v>
      </c>
      <c r="GZ571">
        <v>2.45239</v>
      </c>
      <c r="HA571">
        <v>32.7091</v>
      </c>
      <c r="HB571">
        <v>15.7519</v>
      </c>
      <c r="HC571">
        <v>18</v>
      </c>
      <c r="HD571">
        <v>525.322</v>
      </c>
      <c r="HE571">
        <v>456.057</v>
      </c>
      <c r="HF571">
        <v>20.9373</v>
      </c>
      <c r="HG571">
        <v>25.2087</v>
      </c>
      <c r="HH571">
        <v>30.0001</v>
      </c>
      <c r="HI571">
        <v>25.2388</v>
      </c>
      <c r="HJ571">
        <v>25.1928</v>
      </c>
      <c r="HK571">
        <v>49.7978</v>
      </c>
      <c r="HL571">
        <v>16.7045</v>
      </c>
      <c r="HM571">
        <v>40.8791</v>
      </c>
      <c r="HN571">
        <v>20.9436</v>
      </c>
      <c r="HO571">
        <v>1256.47</v>
      </c>
      <c r="HP571">
        <v>16.5223</v>
      </c>
      <c r="HQ571">
        <v>100.905</v>
      </c>
      <c r="HR571">
        <v>100.968</v>
      </c>
    </row>
    <row r="572" spans="1:226">
      <c r="A572">
        <v>556</v>
      </c>
      <c r="B572">
        <v>1664382269.1</v>
      </c>
      <c r="C572">
        <v>6064.099999904633</v>
      </c>
      <c r="D572" t="s">
        <v>1479</v>
      </c>
      <c r="E572" t="s">
        <v>1480</v>
      </c>
      <c r="F572">
        <v>5</v>
      </c>
      <c r="G572" t="s">
        <v>1330</v>
      </c>
      <c r="H572" t="s">
        <v>354</v>
      </c>
      <c r="I572">
        <v>1664382261.6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1264.246134316875</v>
      </c>
      <c r="AK572">
        <v>1216.417878787878</v>
      </c>
      <c r="AL572">
        <v>3.38791727142724</v>
      </c>
      <c r="AM572">
        <v>64.69383980156519</v>
      </c>
      <c r="AN572">
        <f>(AP572 - AO572 + BO572*1E3/(8.314*(BQ572+273.15)) * AR572/BN572 * AQ572) * BN572/(100*BB572) * 1000/(1000 - AP572)</f>
        <v>0</v>
      </c>
      <c r="AO572">
        <v>16.58331256804885</v>
      </c>
      <c r="AP572">
        <v>18.26626181818181</v>
      </c>
      <c r="AQ572">
        <v>-1.118913712694943E-05</v>
      </c>
      <c r="AR572">
        <v>103.9322529411866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1664382261.6</v>
      </c>
      <c r="BH572">
        <v>1170.891481481482</v>
      </c>
      <c r="BI572">
        <v>1227.98037037037</v>
      </c>
      <c r="BJ572">
        <v>18.26954074074074</v>
      </c>
      <c r="BK572">
        <v>16.55775925925926</v>
      </c>
      <c r="BL572">
        <v>1176.166666666667</v>
      </c>
      <c r="BM572">
        <v>18.40564444444444</v>
      </c>
      <c r="BN572">
        <v>500.0665925925925</v>
      </c>
      <c r="BO572">
        <v>91.40828888888888</v>
      </c>
      <c r="BP572">
        <v>0.1000293703703704</v>
      </c>
      <c r="BQ572">
        <v>24.24562222222223</v>
      </c>
      <c r="BR572">
        <v>24.98503703703703</v>
      </c>
      <c r="BS572">
        <v>999.9000000000001</v>
      </c>
      <c r="BT572">
        <v>0</v>
      </c>
      <c r="BU572">
        <v>0</v>
      </c>
      <c r="BV572">
        <v>10001.29333333333</v>
      </c>
      <c r="BW572">
        <v>0</v>
      </c>
      <c r="BX572">
        <v>7.869059999999998</v>
      </c>
      <c r="BY572">
        <v>-57.08841851851852</v>
      </c>
      <c r="BZ572">
        <v>1192.682222222222</v>
      </c>
      <c r="CA572">
        <v>1248.655555555555</v>
      </c>
      <c r="CB572">
        <v>1.711792222222222</v>
      </c>
      <c r="CC572">
        <v>1227.98037037037</v>
      </c>
      <c r="CD572">
        <v>16.55775925925926</v>
      </c>
      <c r="CE572">
        <v>1.669989259259259</v>
      </c>
      <c r="CF572">
        <v>1.513515925925926</v>
      </c>
      <c r="CG572">
        <v>14.62023333333333</v>
      </c>
      <c r="CH572">
        <v>13.10537777777778</v>
      </c>
      <c r="CI572">
        <v>2000.007037037037</v>
      </c>
      <c r="CJ572">
        <v>0.9799985555555554</v>
      </c>
      <c r="CK572">
        <v>0.02000126296296296</v>
      </c>
      <c r="CL572">
        <v>0</v>
      </c>
      <c r="CM572">
        <v>772.5562222222222</v>
      </c>
      <c r="CN572">
        <v>5.00097</v>
      </c>
      <c r="CO572">
        <v>15365.49629629629</v>
      </c>
      <c r="CP572">
        <v>16707.62592592592</v>
      </c>
      <c r="CQ572">
        <v>38.04362962962963</v>
      </c>
      <c r="CR572">
        <v>38.62033333333333</v>
      </c>
      <c r="CS572">
        <v>38.06433333333333</v>
      </c>
      <c r="CT572">
        <v>38.15714814814815</v>
      </c>
      <c r="CU572">
        <v>38.40025925925926</v>
      </c>
      <c r="CV572">
        <v>1955.106666666667</v>
      </c>
      <c r="CW572">
        <v>39.90037037037037</v>
      </c>
      <c r="CX572">
        <v>0</v>
      </c>
      <c r="CY572">
        <v>1664382272.8</v>
      </c>
      <c r="CZ572">
        <v>0</v>
      </c>
      <c r="DA572">
        <v>0</v>
      </c>
      <c r="DB572" t="s">
        <v>356</v>
      </c>
      <c r="DC572">
        <v>1663859321.1</v>
      </c>
      <c r="DD572">
        <v>1663859315.6</v>
      </c>
      <c r="DE572">
        <v>0</v>
      </c>
      <c r="DF572">
        <v>0.196</v>
      </c>
      <c r="DG572">
        <v>-0.001</v>
      </c>
      <c r="DH572">
        <v>-5.941</v>
      </c>
      <c r="DI572">
        <v>-0.174</v>
      </c>
      <c r="DJ572">
        <v>1500</v>
      </c>
      <c r="DK572">
        <v>17</v>
      </c>
      <c r="DL572">
        <v>0.13</v>
      </c>
      <c r="DM572">
        <v>0.04</v>
      </c>
      <c r="DN572">
        <v>-57.04193250000001</v>
      </c>
      <c r="DO572">
        <v>-0.866630769230514</v>
      </c>
      <c r="DP572">
        <v>0.1228382582656969</v>
      </c>
      <c r="DQ572">
        <v>0</v>
      </c>
      <c r="DR572">
        <v>1.7325225</v>
      </c>
      <c r="DS572">
        <v>-0.3338395497185757</v>
      </c>
      <c r="DT572">
        <v>0.03346513317992325</v>
      </c>
      <c r="DU572">
        <v>0</v>
      </c>
      <c r="DV572">
        <v>0</v>
      </c>
      <c r="DW572">
        <v>2</v>
      </c>
      <c r="DX572" t="s">
        <v>357</v>
      </c>
      <c r="DY572">
        <v>2.98478</v>
      </c>
      <c r="DZ572">
        <v>2.71563</v>
      </c>
      <c r="EA572">
        <v>0.196289</v>
      </c>
      <c r="EB572">
        <v>0.199647</v>
      </c>
      <c r="EC572">
        <v>0.0900323</v>
      </c>
      <c r="ED572">
        <v>0.0824486</v>
      </c>
      <c r="EE572">
        <v>25518.6</v>
      </c>
      <c r="EF572">
        <v>25539.7</v>
      </c>
      <c r="EG572">
        <v>29498.5</v>
      </c>
      <c r="EH572">
        <v>29502.9</v>
      </c>
      <c r="EI572">
        <v>35581.4</v>
      </c>
      <c r="EJ572">
        <v>35993.3</v>
      </c>
      <c r="EK572">
        <v>41570.7</v>
      </c>
      <c r="EL572">
        <v>42040.7</v>
      </c>
      <c r="EM572">
        <v>1.98465</v>
      </c>
      <c r="EN572">
        <v>1.94555</v>
      </c>
      <c r="EO572">
        <v>0.146963</v>
      </c>
      <c r="EP572">
        <v>0</v>
      </c>
      <c r="EQ572">
        <v>22.5755</v>
      </c>
      <c r="ER572">
        <v>999.9</v>
      </c>
      <c r="ES572">
        <v>44.3</v>
      </c>
      <c r="ET572">
        <v>28.5</v>
      </c>
      <c r="EU572">
        <v>18.9351</v>
      </c>
      <c r="EV572">
        <v>62.5835</v>
      </c>
      <c r="EW572">
        <v>32.9888</v>
      </c>
      <c r="EX572">
        <v>1</v>
      </c>
      <c r="EY572">
        <v>-0.176057</v>
      </c>
      <c r="EZ572">
        <v>1.33691</v>
      </c>
      <c r="FA572">
        <v>20.3814</v>
      </c>
      <c r="FB572">
        <v>5.21759</v>
      </c>
      <c r="FC572">
        <v>12.0099</v>
      </c>
      <c r="FD572">
        <v>4.9896</v>
      </c>
      <c r="FE572">
        <v>3.28848</v>
      </c>
      <c r="FF572">
        <v>9999</v>
      </c>
      <c r="FG572">
        <v>9999</v>
      </c>
      <c r="FH572">
        <v>9999</v>
      </c>
      <c r="FI572">
        <v>268.4</v>
      </c>
      <c r="FJ572">
        <v>1.86699</v>
      </c>
      <c r="FK572">
        <v>1.86608</v>
      </c>
      <c r="FL572">
        <v>1.86553</v>
      </c>
      <c r="FM572">
        <v>1.86547</v>
      </c>
      <c r="FN572">
        <v>1.86733</v>
      </c>
      <c r="FO572">
        <v>1.86981</v>
      </c>
      <c r="FP572">
        <v>1.86844</v>
      </c>
      <c r="FQ572">
        <v>1.86993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-5.34</v>
      </c>
      <c r="GF572">
        <v>-0.1361</v>
      </c>
      <c r="GG572">
        <v>-1.924539205026614</v>
      </c>
      <c r="GH572">
        <v>-0.003472570976848066</v>
      </c>
      <c r="GI572">
        <v>7.724417303660118E-07</v>
      </c>
      <c r="GJ572">
        <v>-2.052396271755168E-10</v>
      </c>
      <c r="GK572">
        <v>-0.1837585470287317</v>
      </c>
      <c r="GL572">
        <v>-0.01104087791735834</v>
      </c>
      <c r="GM572">
        <v>0.001110027317673367</v>
      </c>
      <c r="GN572">
        <v>-2.007286811265012E-05</v>
      </c>
      <c r="GO572">
        <v>4</v>
      </c>
      <c r="GP572">
        <v>2317</v>
      </c>
      <c r="GQ572">
        <v>1</v>
      </c>
      <c r="GR572">
        <v>22</v>
      </c>
      <c r="GS572">
        <v>8715.799999999999</v>
      </c>
      <c r="GT572">
        <v>8715.9</v>
      </c>
      <c r="GU572">
        <v>2.51221</v>
      </c>
      <c r="GV572">
        <v>2.18994</v>
      </c>
      <c r="GW572">
        <v>1.39648</v>
      </c>
      <c r="GX572">
        <v>2.33398</v>
      </c>
      <c r="GY572">
        <v>1.49536</v>
      </c>
      <c r="GZ572">
        <v>2.46704</v>
      </c>
      <c r="HA572">
        <v>32.7091</v>
      </c>
      <c r="HB572">
        <v>15.7519</v>
      </c>
      <c r="HC572">
        <v>18</v>
      </c>
      <c r="HD572">
        <v>525.273</v>
      </c>
      <c r="HE572">
        <v>456.188</v>
      </c>
      <c r="HF572">
        <v>20.9468</v>
      </c>
      <c r="HG572">
        <v>25.2087</v>
      </c>
      <c r="HH572">
        <v>30.0001</v>
      </c>
      <c r="HI572">
        <v>25.2388</v>
      </c>
      <c r="HJ572">
        <v>25.1919</v>
      </c>
      <c r="HK572">
        <v>50.2984</v>
      </c>
      <c r="HL572">
        <v>16.7045</v>
      </c>
      <c r="HM572">
        <v>40.8791</v>
      </c>
      <c r="HN572">
        <v>20.9553</v>
      </c>
      <c r="HO572">
        <v>1269.84</v>
      </c>
      <c r="HP572">
        <v>16.5418</v>
      </c>
      <c r="HQ572">
        <v>100.903</v>
      </c>
      <c r="HR572">
        <v>100.969</v>
      </c>
    </row>
    <row r="573" spans="1:226">
      <c r="A573">
        <v>557</v>
      </c>
      <c r="B573">
        <v>1664382274.1</v>
      </c>
      <c r="C573">
        <v>6069.099999904633</v>
      </c>
      <c r="D573" t="s">
        <v>1481</v>
      </c>
      <c r="E573" t="s">
        <v>1482</v>
      </c>
      <c r="F573">
        <v>5</v>
      </c>
      <c r="G573" t="s">
        <v>1330</v>
      </c>
      <c r="H573" t="s">
        <v>354</v>
      </c>
      <c r="I573">
        <v>1664382266.314285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1281.306743989335</v>
      </c>
      <c r="AK573">
        <v>1233.52606060606</v>
      </c>
      <c r="AL573">
        <v>3.426547791836423</v>
      </c>
      <c r="AM573">
        <v>64.69383980156519</v>
      </c>
      <c r="AN573">
        <f>(AP573 - AO573 + BO573*1E3/(8.314*(BQ573+273.15)) * AR573/BN573 * AQ573) * BN573/(100*BB573) * 1000/(1000 - AP573)</f>
        <v>0</v>
      </c>
      <c r="AO573">
        <v>16.61551869091527</v>
      </c>
      <c r="AP573">
        <v>18.27393757575758</v>
      </c>
      <c r="AQ573">
        <v>1.377804155162832E-05</v>
      </c>
      <c r="AR573">
        <v>103.9322529411866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1664382266.314285</v>
      </c>
      <c r="BH573">
        <v>1186.618571428571</v>
      </c>
      <c r="BI573">
        <v>1243.7725</v>
      </c>
      <c r="BJ573">
        <v>18.27013571428571</v>
      </c>
      <c r="BK573">
        <v>16.58151071428571</v>
      </c>
      <c r="BL573">
        <v>1191.932857142857</v>
      </c>
      <c r="BM573">
        <v>18.40623214285714</v>
      </c>
      <c r="BN573">
        <v>500.0629642857143</v>
      </c>
      <c r="BO573">
        <v>91.40787857142855</v>
      </c>
      <c r="BP573">
        <v>0.1000223392857143</v>
      </c>
      <c r="BQ573">
        <v>24.24668928571429</v>
      </c>
      <c r="BR573">
        <v>24.99128214285715</v>
      </c>
      <c r="BS573">
        <v>999.9000000000002</v>
      </c>
      <c r="BT573">
        <v>0</v>
      </c>
      <c r="BU573">
        <v>0</v>
      </c>
      <c r="BV573">
        <v>10001.13642857143</v>
      </c>
      <c r="BW573">
        <v>0</v>
      </c>
      <c r="BX573">
        <v>7.869059999999998</v>
      </c>
      <c r="BY573">
        <v>-57.15405714285714</v>
      </c>
      <c r="BZ573">
        <v>1208.7025</v>
      </c>
      <c r="CA573">
        <v>1264.745</v>
      </c>
      <c r="CB573">
        <v>1.688634642857143</v>
      </c>
      <c r="CC573">
        <v>1243.7725</v>
      </c>
      <c r="CD573">
        <v>16.58151071428571</v>
      </c>
      <c r="CE573">
        <v>1.670034642857143</v>
      </c>
      <c r="CF573">
        <v>1.515679642857143</v>
      </c>
      <c r="CG573">
        <v>14.62066428571429</v>
      </c>
      <c r="CH573">
        <v>13.12723928571428</v>
      </c>
      <c r="CI573">
        <v>2000.010714285714</v>
      </c>
      <c r="CJ573">
        <v>0.9799984285714284</v>
      </c>
      <c r="CK573">
        <v>0.02000138571428571</v>
      </c>
      <c r="CL573">
        <v>0</v>
      </c>
      <c r="CM573">
        <v>772.397857142857</v>
      </c>
      <c r="CN573">
        <v>5.00097</v>
      </c>
      <c r="CO573">
        <v>15361.46785714286</v>
      </c>
      <c r="CP573">
        <v>16707.65714285714</v>
      </c>
      <c r="CQ573">
        <v>38.02435714285713</v>
      </c>
      <c r="CR573">
        <v>38.616</v>
      </c>
      <c r="CS573">
        <v>38.062</v>
      </c>
      <c r="CT573">
        <v>38.1405</v>
      </c>
      <c r="CU573">
        <v>38.38164285714286</v>
      </c>
      <c r="CV573">
        <v>1955.110357142857</v>
      </c>
      <c r="CW573">
        <v>39.90035714285715</v>
      </c>
      <c r="CX573">
        <v>0</v>
      </c>
      <c r="CY573">
        <v>1664382278.2</v>
      </c>
      <c r="CZ573">
        <v>0</v>
      </c>
      <c r="DA573">
        <v>0</v>
      </c>
      <c r="DB573" t="s">
        <v>356</v>
      </c>
      <c r="DC573">
        <v>1663859321.1</v>
      </c>
      <c r="DD573">
        <v>1663859315.6</v>
      </c>
      <c r="DE573">
        <v>0</v>
      </c>
      <c r="DF573">
        <v>0.196</v>
      </c>
      <c r="DG573">
        <v>-0.001</v>
      </c>
      <c r="DH573">
        <v>-5.941</v>
      </c>
      <c r="DI573">
        <v>-0.174</v>
      </c>
      <c r="DJ573">
        <v>1500</v>
      </c>
      <c r="DK573">
        <v>17</v>
      </c>
      <c r="DL573">
        <v>0.13</v>
      </c>
      <c r="DM573">
        <v>0.04</v>
      </c>
      <c r="DN573">
        <v>-57.12202926829269</v>
      </c>
      <c r="DO573">
        <v>-0.8267142857143459</v>
      </c>
      <c r="DP573">
        <v>0.1172981759031076</v>
      </c>
      <c r="DQ573">
        <v>0</v>
      </c>
      <c r="DR573">
        <v>1.700849756097561</v>
      </c>
      <c r="DS573">
        <v>-0.3148218815331022</v>
      </c>
      <c r="DT573">
        <v>0.03247263023801209</v>
      </c>
      <c r="DU573">
        <v>0</v>
      </c>
      <c r="DV573">
        <v>0</v>
      </c>
      <c r="DW573">
        <v>2</v>
      </c>
      <c r="DX573" t="s">
        <v>357</v>
      </c>
      <c r="DY573">
        <v>2.98485</v>
      </c>
      <c r="DZ573">
        <v>2.71568</v>
      </c>
      <c r="EA573">
        <v>0.198013</v>
      </c>
      <c r="EB573">
        <v>0.201313</v>
      </c>
      <c r="EC573">
        <v>0.090057</v>
      </c>
      <c r="ED573">
        <v>0.0824826</v>
      </c>
      <c r="EE573">
        <v>25464.4</v>
      </c>
      <c r="EF573">
        <v>25486.5</v>
      </c>
      <c r="EG573">
        <v>29499.1</v>
      </c>
      <c r="EH573">
        <v>29502.9</v>
      </c>
      <c r="EI573">
        <v>35581</v>
      </c>
      <c r="EJ573">
        <v>35991.9</v>
      </c>
      <c r="EK573">
        <v>41571.3</v>
      </c>
      <c r="EL573">
        <v>42040.6</v>
      </c>
      <c r="EM573">
        <v>1.9847</v>
      </c>
      <c r="EN573">
        <v>1.94543</v>
      </c>
      <c r="EO573">
        <v>0.147723</v>
      </c>
      <c r="EP573">
        <v>0</v>
      </c>
      <c r="EQ573">
        <v>22.5749</v>
      </c>
      <c r="ER573">
        <v>999.9</v>
      </c>
      <c r="ES573">
        <v>44.3</v>
      </c>
      <c r="ET573">
        <v>28.5</v>
      </c>
      <c r="EU573">
        <v>18.933</v>
      </c>
      <c r="EV573">
        <v>63.2535</v>
      </c>
      <c r="EW573">
        <v>32.9127</v>
      </c>
      <c r="EX573">
        <v>1</v>
      </c>
      <c r="EY573">
        <v>-0.176159</v>
      </c>
      <c r="EZ573">
        <v>1.34361</v>
      </c>
      <c r="FA573">
        <v>20.3812</v>
      </c>
      <c r="FB573">
        <v>5.21684</v>
      </c>
      <c r="FC573">
        <v>12.0099</v>
      </c>
      <c r="FD573">
        <v>4.98945</v>
      </c>
      <c r="FE573">
        <v>3.28833</v>
      </c>
      <c r="FF573">
        <v>9999</v>
      </c>
      <c r="FG573">
        <v>9999</v>
      </c>
      <c r="FH573">
        <v>9999</v>
      </c>
      <c r="FI573">
        <v>268.4</v>
      </c>
      <c r="FJ573">
        <v>1.86697</v>
      </c>
      <c r="FK573">
        <v>1.86609</v>
      </c>
      <c r="FL573">
        <v>1.86554</v>
      </c>
      <c r="FM573">
        <v>1.86548</v>
      </c>
      <c r="FN573">
        <v>1.86732</v>
      </c>
      <c r="FO573">
        <v>1.86981</v>
      </c>
      <c r="FP573">
        <v>1.86845</v>
      </c>
      <c r="FQ573">
        <v>1.86993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-5.38</v>
      </c>
      <c r="GF573">
        <v>-0.1361</v>
      </c>
      <c r="GG573">
        <v>-1.924539205026614</v>
      </c>
      <c r="GH573">
        <v>-0.003472570976848066</v>
      </c>
      <c r="GI573">
        <v>7.724417303660118E-07</v>
      </c>
      <c r="GJ573">
        <v>-2.052396271755168E-10</v>
      </c>
      <c r="GK573">
        <v>-0.1837585470287317</v>
      </c>
      <c r="GL573">
        <v>-0.01104087791735834</v>
      </c>
      <c r="GM573">
        <v>0.001110027317673367</v>
      </c>
      <c r="GN573">
        <v>-2.007286811265012E-05</v>
      </c>
      <c r="GO573">
        <v>4</v>
      </c>
      <c r="GP573">
        <v>2317</v>
      </c>
      <c r="GQ573">
        <v>1</v>
      </c>
      <c r="GR573">
        <v>22</v>
      </c>
      <c r="GS573">
        <v>8715.9</v>
      </c>
      <c r="GT573">
        <v>8716</v>
      </c>
      <c r="GU573">
        <v>2.54028</v>
      </c>
      <c r="GV573">
        <v>2.19116</v>
      </c>
      <c r="GW573">
        <v>1.39648</v>
      </c>
      <c r="GX573">
        <v>2.33398</v>
      </c>
      <c r="GY573">
        <v>1.49536</v>
      </c>
      <c r="GZ573">
        <v>2.44873</v>
      </c>
      <c r="HA573">
        <v>32.7091</v>
      </c>
      <c r="HB573">
        <v>15.7431</v>
      </c>
      <c r="HC573">
        <v>18</v>
      </c>
      <c r="HD573">
        <v>525.306</v>
      </c>
      <c r="HE573">
        <v>456.111</v>
      </c>
      <c r="HF573">
        <v>20.9576</v>
      </c>
      <c r="HG573">
        <v>25.2087</v>
      </c>
      <c r="HH573">
        <v>30</v>
      </c>
      <c r="HI573">
        <v>25.2388</v>
      </c>
      <c r="HJ573">
        <v>25.1919</v>
      </c>
      <c r="HK573">
        <v>50.8668</v>
      </c>
      <c r="HL573">
        <v>16.7045</v>
      </c>
      <c r="HM573">
        <v>41.2626</v>
      </c>
      <c r="HN573">
        <v>20.9587</v>
      </c>
      <c r="HO573">
        <v>1289.88</v>
      </c>
      <c r="HP573">
        <v>16.5642</v>
      </c>
      <c r="HQ573">
        <v>100.905</v>
      </c>
      <c r="HR573">
        <v>100.969</v>
      </c>
    </row>
    <row r="574" spans="1:226">
      <c r="A574">
        <v>558</v>
      </c>
      <c r="B574">
        <v>1664382279.1</v>
      </c>
      <c r="C574">
        <v>6074.099999904633</v>
      </c>
      <c r="D574" t="s">
        <v>1483</v>
      </c>
      <c r="E574" t="s">
        <v>1484</v>
      </c>
      <c r="F574">
        <v>5</v>
      </c>
      <c r="G574" t="s">
        <v>1330</v>
      </c>
      <c r="H574" t="s">
        <v>354</v>
      </c>
      <c r="I574">
        <v>1664382271.6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1298.457864631576</v>
      </c>
      <c r="AK574">
        <v>1250.537696969697</v>
      </c>
      <c r="AL574">
        <v>3.408658349894441</v>
      </c>
      <c r="AM574">
        <v>64.69383980156519</v>
      </c>
      <c r="AN574">
        <f>(AP574 - AO574 + BO574*1E3/(8.314*(BQ574+273.15)) * AR574/BN574 * AQ574) * BN574/(100*BB574) * 1000/(1000 - AP574)</f>
        <v>0</v>
      </c>
      <c r="AO574">
        <v>16.62371198552701</v>
      </c>
      <c r="AP574">
        <v>18.2689703030303</v>
      </c>
      <c r="AQ574">
        <v>-1.134599680761152E-05</v>
      </c>
      <c r="AR574">
        <v>103.9322529411866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1664382271.6</v>
      </c>
      <c r="BH574">
        <v>1204.265185185185</v>
      </c>
      <c r="BI574">
        <v>1261.538148148148</v>
      </c>
      <c r="BJ574">
        <v>18.2701037037037</v>
      </c>
      <c r="BK574">
        <v>16.60869259259259</v>
      </c>
      <c r="BL574">
        <v>1209.623333333333</v>
      </c>
      <c r="BM574">
        <v>18.4062</v>
      </c>
      <c r="BN574">
        <v>500.0564074074074</v>
      </c>
      <c r="BO574">
        <v>91.40917407407409</v>
      </c>
      <c r="BP574">
        <v>0.09998286296296298</v>
      </c>
      <c r="BQ574">
        <v>24.24775925925926</v>
      </c>
      <c r="BR574">
        <v>24.9976962962963</v>
      </c>
      <c r="BS574">
        <v>999.9000000000001</v>
      </c>
      <c r="BT574">
        <v>0</v>
      </c>
      <c r="BU574">
        <v>0</v>
      </c>
      <c r="BV574">
        <v>10010.00111111111</v>
      </c>
      <c r="BW574">
        <v>0</v>
      </c>
      <c r="BX574">
        <v>7.869059999999998</v>
      </c>
      <c r="BY574">
        <v>-57.27357407407408</v>
      </c>
      <c r="BZ574">
        <v>1226.675925925926</v>
      </c>
      <c r="CA574">
        <v>1282.845555555556</v>
      </c>
      <c r="CB574">
        <v>1.661420740740741</v>
      </c>
      <c r="CC574">
        <v>1261.538148148148</v>
      </c>
      <c r="CD574">
        <v>16.60869259259259</v>
      </c>
      <c r="CE574">
        <v>1.670055185185185</v>
      </c>
      <c r="CF574">
        <v>1.518186296296296</v>
      </c>
      <c r="CG574">
        <v>14.62085925925926</v>
      </c>
      <c r="CH574">
        <v>13.15254814814814</v>
      </c>
      <c r="CI574">
        <v>2000.005555555556</v>
      </c>
      <c r="CJ574">
        <v>0.9799982222222221</v>
      </c>
      <c r="CK574">
        <v>0.02000158518518518</v>
      </c>
      <c r="CL574">
        <v>0</v>
      </c>
      <c r="CM574">
        <v>772.1957777777778</v>
      </c>
      <c r="CN574">
        <v>5.00097</v>
      </c>
      <c r="CO574">
        <v>15357.01851851852</v>
      </c>
      <c r="CP574">
        <v>16707.62222222222</v>
      </c>
      <c r="CQ574">
        <v>38.00688888888889</v>
      </c>
      <c r="CR574">
        <v>38.60633333333333</v>
      </c>
      <c r="CS574">
        <v>38.04133333333333</v>
      </c>
      <c r="CT574">
        <v>38.125</v>
      </c>
      <c r="CU574">
        <v>38.375</v>
      </c>
      <c r="CV574">
        <v>1955.103703703704</v>
      </c>
      <c r="CW574">
        <v>39.9</v>
      </c>
      <c r="CX574">
        <v>0</v>
      </c>
      <c r="CY574">
        <v>1664382283</v>
      </c>
      <c r="CZ574">
        <v>0</v>
      </c>
      <c r="DA574">
        <v>0</v>
      </c>
      <c r="DB574" t="s">
        <v>356</v>
      </c>
      <c r="DC574">
        <v>1663859321.1</v>
      </c>
      <c r="DD574">
        <v>1663859315.6</v>
      </c>
      <c r="DE574">
        <v>0</v>
      </c>
      <c r="DF574">
        <v>0.196</v>
      </c>
      <c r="DG574">
        <v>-0.001</v>
      </c>
      <c r="DH574">
        <v>-5.941</v>
      </c>
      <c r="DI574">
        <v>-0.174</v>
      </c>
      <c r="DJ574">
        <v>1500</v>
      </c>
      <c r="DK574">
        <v>17</v>
      </c>
      <c r="DL574">
        <v>0.13</v>
      </c>
      <c r="DM574">
        <v>0.04</v>
      </c>
      <c r="DN574">
        <v>-57.1948225</v>
      </c>
      <c r="DO574">
        <v>-1.101171106941764</v>
      </c>
      <c r="DP574">
        <v>0.1393521824147367</v>
      </c>
      <c r="DQ574">
        <v>0</v>
      </c>
      <c r="DR574">
        <v>1.6802905</v>
      </c>
      <c r="DS574">
        <v>-0.3089326829268308</v>
      </c>
      <c r="DT574">
        <v>0.03132079612254451</v>
      </c>
      <c r="DU574">
        <v>0</v>
      </c>
      <c r="DV574">
        <v>0</v>
      </c>
      <c r="DW574">
        <v>2</v>
      </c>
      <c r="DX574" t="s">
        <v>357</v>
      </c>
      <c r="DY574">
        <v>2.98487</v>
      </c>
      <c r="DZ574">
        <v>2.71581</v>
      </c>
      <c r="EA574">
        <v>0.199711</v>
      </c>
      <c r="EB574">
        <v>0.20298</v>
      </c>
      <c r="EC574">
        <v>0.0900422</v>
      </c>
      <c r="ED574">
        <v>0.08260199999999999</v>
      </c>
      <c r="EE574">
        <v>25410.5</v>
      </c>
      <c r="EF574">
        <v>25432.9</v>
      </c>
      <c r="EG574">
        <v>29498.9</v>
      </c>
      <c r="EH574">
        <v>29502.3</v>
      </c>
      <c r="EI574">
        <v>35581.3</v>
      </c>
      <c r="EJ574">
        <v>35986.3</v>
      </c>
      <c r="EK574">
        <v>41571</v>
      </c>
      <c r="EL574">
        <v>42039.6</v>
      </c>
      <c r="EM574">
        <v>1.98475</v>
      </c>
      <c r="EN574">
        <v>1.9458</v>
      </c>
      <c r="EO574">
        <v>0.14814</v>
      </c>
      <c r="EP574">
        <v>0</v>
      </c>
      <c r="EQ574">
        <v>22.5735</v>
      </c>
      <c r="ER574">
        <v>999.9</v>
      </c>
      <c r="ES574">
        <v>44.4</v>
      </c>
      <c r="ET574">
        <v>28.5</v>
      </c>
      <c r="EU574">
        <v>18.9773</v>
      </c>
      <c r="EV574">
        <v>62.8435</v>
      </c>
      <c r="EW574">
        <v>32.9647</v>
      </c>
      <c r="EX574">
        <v>1</v>
      </c>
      <c r="EY574">
        <v>-0.17595</v>
      </c>
      <c r="EZ574">
        <v>1.50467</v>
      </c>
      <c r="FA574">
        <v>20.3798</v>
      </c>
      <c r="FB574">
        <v>5.21699</v>
      </c>
      <c r="FC574">
        <v>12.0099</v>
      </c>
      <c r="FD574">
        <v>4.9895</v>
      </c>
      <c r="FE574">
        <v>3.28848</v>
      </c>
      <c r="FF574">
        <v>9999</v>
      </c>
      <c r="FG574">
        <v>9999</v>
      </c>
      <c r="FH574">
        <v>9999</v>
      </c>
      <c r="FI574">
        <v>268.4</v>
      </c>
      <c r="FJ574">
        <v>1.86698</v>
      </c>
      <c r="FK574">
        <v>1.86609</v>
      </c>
      <c r="FL574">
        <v>1.86554</v>
      </c>
      <c r="FM574">
        <v>1.86548</v>
      </c>
      <c r="FN574">
        <v>1.86734</v>
      </c>
      <c r="FO574">
        <v>1.86981</v>
      </c>
      <c r="FP574">
        <v>1.86844</v>
      </c>
      <c r="FQ574">
        <v>1.86995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-5.42</v>
      </c>
      <c r="GF574">
        <v>-0.1361</v>
      </c>
      <c r="GG574">
        <v>-1.924539205026614</v>
      </c>
      <c r="GH574">
        <v>-0.003472570976848066</v>
      </c>
      <c r="GI574">
        <v>7.724417303660118E-07</v>
      </c>
      <c r="GJ574">
        <v>-2.052396271755168E-10</v>
      </c>
      <c r="GK574">
        <v>-0.1837585470287317</v>
      </c>
      <c r="GL574">
        <v>-0.01104087791735834</v>
      </c>
      <c r="GM574">
        <v>0.001110027317673367</v>
      </c>
      <c r="GN574">
        <v>-2.007286811265012E-05</v>
      </c>
      <c r="GO574">
        <v>4</v>
      </c>
      <c r="GP574">
        <v>2317</v>
      </c>
      <c r="GQ574">
        <v>1</v>
      </c>
      <c r="GR574">
        <v>22</v>
      </c>
      <c r="GS574">
        <v>8716</v>
      </c>
      <c r="GT574">
        <v>8716.1</v>
      </c>
      <c r="GU574">
        <v>2.5647</v>
      </c>
      <c r="GV574">
        <v>2.19727</v>
      </c>
      <c r="GW574">
        <v>1.39771</v>
      </c>
      <c r="GX574">
        <v>2.33398</v>
      </c>
      <c r="GY574">
        <v>1.49536</v>
      </c>
      <c r="GZ574">
        <v>2.3999</v>
      </c>
      <c r="HA574">
        <v>32.7091</v>
      </c>
      <c r="HB574">
        <v>15.7344</v>
      </c>
      <c r="HC574">
        <v>18</v>
      </c>
      <c r="HD574">
        <v>525.3390000000001</v>
      </c>
      <c r="HE574">
        <v>456.343</v>
      </c>
      <c r="HF574">
        <v>20.958</v>
      </c>
      <c r="HG574">
        <v>25.2069</v>
      </c>
      <c r="HH574">
        <v>30.0002</v>
      </c>
      <c r="HI574">
        <v>25.2388</v>
      </c>
      <c r="HJ574">
        <v>25.1919</v>
      </c>
      <c r="HK574">
        <v>51.352</v>
      </c>
      <c r="HL574">
        <v>16.9833</v>
      </c>
      <c r="HM574">
        <v>41.2626</v>
      </c>
      <c r="HN574">
        <v>20.9026</v>
      </c>
      <c r="HO574">
        <v>1303.24</v>
      </c>
      <c r="HP574">
        <v>16.5846</v>
      </c>
      <c r="HQ574">
        <v>100.904</v>
      </c>
      <c r="HR574">
        <v>100.967</v>
      </c>
    </row>
    <row r="575" spans="1:226">
      <c r="A575">
        <v>559</v>
      </c>
      <c r="B575">
        <v>1664382284.1</v>
      </c>
      <c r="C575">
        <v>6079.099999904633</v>
      </c>
      <c r="D575" t="s">
        <v>1485</v>
      </c>
      <c r="E575" t="s">
        <v>1486</v>
      </c>
      <c r="F575">
        <v>5</v>
      </c>
      <c r="G575" t="s">
        <v>1330</v>
      </c>
      <c r="H575" t="s">
        <v>354</v>
      </c>
      <c r="I575">
        <v>1664382276.314285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1315.46076180046</v>
      </c>
      <c r="AK575">
        <v>1267.649757575757</v>
      </c>
      <c r="AL575">
        <v>3.413052480043612</v>
      </c>
      <c r="AM575">
        <v>64.69383980156519</v>
      </c>
      <c r="AN575">
        <f>(AP575 - AO575 + BO575*1E3/(8.314*(BQ575+273.15)) * AR575/BN575 * AQ575) * BN575/(100*BB575) * 1000/(1000 - AP575)</f>
        <v>0</v>
      </c>
      <c r="AO575">
        <v>16.66834542965102</v>
      </c>
      <c r="AP575">
        <v>18.27146909090908</v>
      </c>
      <c r="AQ575">
        <v>6.724161610497612E-06</v>
      </c>
      <c r="AR575">
        <v>103.9322529411866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1664382276.314285</v>
      </c>
      <c r="BH575">
        <v>1220.055357142857</v>
      </c>
      <c r="BI575">
        <v>1277.333214285714</v>
      </c>
      <c r="BJ575">
        <v>18.27132142857143</v>
      </c>
      <c r="BK575">
        <v>16.63504285714286</v>
      </c>
      <c r="BL575">
        <v>1225.452857142857</v>
      </c>
      <c r="BM575">
        <v>18.40740357142857</v>
      </c>
      <c r="BN575">
        <v>500.0499285714286</v>
      </c>
      <c r="BO575">
        <v>91.41061428571429</v>
      </c>
      <c r="BP575">
        <v>0.099967875</v>
      </c>
      <c r="BQ575">
        <v>24.24746785714285</v>
      </c>
      <c r="BR575">
        <v>25.00421071428572</v>
      </c>
      <c r="BS575">
        <v>999.9000000000002</v>
      </c>
      <c r="BT575">
        <v>0</v>
      </c>
      <c r="BU575">
        <v>0</v>
      </c>
      <c r="BV575">
        <v>10014.95392857143</v>
      </c>
      <c r="BW575">
        <v>0</v>
      </c>
      <c r="BX575">
        <v>7.869059999999998</v>
      </c>
      <c r="BY575">
        <v>-57.27883928571428</v>
      </c>
      <c r="BZ575">
        <v>1242.761071428571</v>
      </c>
      <c r="CA575">
        <v>1298.942142857143</v>
      </c>
      <c r="CB575">
        <v>1.636280357142857</v>
      </c>
      <c r="CC575">
        <v>1277.333214285714</v>
      </c>
      <c r="CD575">
        <v>16.63504285714286</v>
      </c>
      <c r="CE575">
        <v>1.6701925</v>
      </c>
      <c r="CF575">
        <v>1.520619285714286</v>
      </c>
      <c r="CG575">
        <v>14.62212857142857</v>
      </c>
      <c r="CH575">
        <v>13.17706428571428</v>
      </c>
      <c r="CI575">
        <v>2000.004642857143</v>
      </c>
      <c r="CJ575">
        <v>0.9799979999999998</v>
      </c>
      <c r="CK575">
        <v>0.02000179999999999</v>
      </c>
      <c r="CL575">
        <v>0</v>
      </c>
      <c r="CM575">
        <v>772.0860357142858</v>
      </c>
      <c r="CN575">
        <v>5.00097</v>
      </c>
      <c r="CO575">
        <v>15353.1</v>
      </c>
      <c r="CP575">
        <v>16707.60357142857</v>
      </c>
      <c r="CQ575">
        <v>37.99099999999999</v>
      </c>
      <c r="CR575">
        <v>38.58899999999999</v>
      </c>
      <c r="CS575">
        <v>38.02214285714285</v>
      </c>
      <c r="CT575">
        <v>38.125</v>
      </c>
      <c r="CU575">
        <v>38.37049999999999</v>
      </c>
      <c r="CV575">
        <v>1955.099642857143</v>
      </c>
      <c r="CW575">
        <v>39.9</v>
      </c>
      <c r="CX575">
        <v>0</v>
      </c>
      <c r="CY575">
        <v>1664382287.8</v>
      </c>
      <c r="CZ575">
        <v>0</v>
      </c>
      <c r="DA575">
        <v>0</v>
      </c>
      <c r="DB575" t="s">
        <v>356</v>
      </c>
      <c r="DC575">
        <v>1663859321.1</v>
      </c>
      <c r="DD575">
        <v>1663859315.6</v>
      </c>
      <c r="DE575">
        <v>0</v>
      </c>
      <c r="DF575">
        <v>0.196</v>
      </c>
      <c r="DG575">
        <v>-0.001</v>
      </c>
      <c r="DH575">
        <v>-5.941</v>
      </c>
      <c r="DI575">
        <v>-0.174</v>
      </c>
      <c r="DJ575">
        <v>1500</v>
      </c>
      <c r="DK575">
        <v>17</v>
      </c>
      <c r="DL575">
        <v>0.13</v>
      </c>
      <c r="DM575">
        <v>0.04</v>
      </c>
      <c r="DN575">
        <v>-57.2494512195122</v>
      </c>
      <c r="DO575">
        <v>-0.4700508710800669</v>
      </c>
      <c r="DP575">
        <v>0.1132249716530324</v>
      </c>
      <c r="DQ575">
        <v>0</v>
      </c>
      <c r="DR575">
        <v>1.65048024390244</v>
      </c>
      <c r="DS575">
        <v>-0.3114263414634132</v>
      </c>
      <c r="DT575">
        <v>0.03222368977735698</v>
      </c>
      <c r="DU575">
        <v>0</v>
      </c>
      <c r="DV575">
        <v>0</v>
      </c>
      <c r="DW575">
        <v>2</v>
      </c>
      <c r="DX575" t="s">
        <v>357</v>
      </c>
      <c r="DY575">
        <v>2.98491</v>
      </c>
      <c r="DZ575">
        <v>2.71573</v>
      </c>
      <c r="EA575">
        <v>0.201401</v>
      </c>
      <c r="EB575">
        <v>0.204598</v>
      </c>
      <c r="EC575">
        <v>0.0900498</v>
      </c>
      <c r="ED575">
        <v>0.08265500000000001</v>
      </c>
      <c r="EE575">
        <v>25356.3</v>
      </c>
      <c r="EF575">
        <v>25381.7</v>
      </c>
      <c r="EG575">
        <v>29498.3</v>
      </c>
      <c r="EH575">
        <v>29502.7</v>
      </c>
      <c r="EI575">
        <v>35580.1</v>
      </c>
      <c r="EJ575">
        <v>35984.6</v>
      </c>
      <c r="EK575">
        <v>41569.9</v>
      </c>
      <c r="EL575">
        <v>42040</v>
      </c>
      <c r="EM575">
        <v>1.9848</v>
      </c>
      <c r="EN575">
        <v>1.94587</v>
      </c>
      <c r="EO575">
        <v>0.148147</v>
      </c>
      <c r="EP575">
        <v>0</v>
      </c>
      <c r="EQ575">
        <v>22.5735</v>
      </c>
      <c r="ER575">
        <v>999.9</v>
      </c>
      <c r="ES575">
        <v>44.4</v>
      </c>
      <c r="ET575">
        <v>28.5</v>
      </c>
      <c r="EU575">
        <v>18.9763</v>
      </c>
      <c r="EV575">
        <v>62.7935</v>
      </c>
      <c r="EW575">
        <v>33.2372</v>
      </c>
      <c r="EX575">
        <v>1</v>
      </c>
      <c r="EY575">
        <v>-0.175346</v>
      </c>
      <c r="EZ575">
        <v>1.54746</v>
      </c>
      <c r="FA575">
        <v>20.3794</v>
      </c>
      <c r="FB575">
        <v>5.21624</v>
      </c>
      <c r="FC575">
        <v>12.0099</v>
      </c>
      <c r="FD575">
        <v>4.9893</v>
      </c>
      <c r="FE575">
        <v>3.28828</v>
      </c>
      <c r="FF575">
        <v>9999</v>
      </c>
      <c r="FG575">
        <v>9999</v>
      </c>
      <c r="FH575">
        <v>9999</v>
      </c>
      <c r="FI575">
        <v>268.4</v>
      </c>
      <c r="FJ575">
        <v>1.86701</v>
      </c>
      <c r="FK575">
        <v>1.86607</v>
      </c>
      <c r="FL575">
        <v>1.86553</v>
      </c>
      <c r="FM575">
        <v>1.86549</v>
      </c>
      <c r="FN575">
        <v>1.86734</v>
      </c>
      <c r="FO575">
        <v>1.86982</v>
      </c>
      <c r="FP575">
        <v>1.86844</v>
      </c>
      <c r="FQ575">
        <v>1.86996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-5.46</v>
      </c>
      <c r="GF575">
        <v>-0.1361</v>
      </c>
      <c r="GG575">
        <v>-1.924539205026614</v>
      </c>
      <c r="GH575">
        <v>-0.003472570976848066</v>
      </c>
      <c r="GI575">
        <v>7.724417303660118E-07</v>
      </c>
      <c r="GJ575">
        <v>-2.052396271755168E-10</v>
      </c>
      <c r="GK575">
        <v>-0.1837585470287317</v>
      </c>
      <c r="GL575">
        <v>-0.01104087791735834</v>
      </c>
      <c r="GM575">
        <v>0.001110027317673367</v>
      </c>
      <c r="GN575">
        <v>-2.007286811265012E-05</v>
      </c>
      <c r="GO575">
        <v>4</v>
      </c>
      <c r="GP575">
        <v>2317</v>
      </c>
      <c r="GQ575">
        <v>1</v>
      </c>
      <c r="GR575">
        <v>22</v>
      </c>
      <c r="GS575">
        <v>8716</v>
      </c>
      <c r="GT575">
        <v>8716.1</v>
      </c>
      <c r="GU575">
        <v>2.59277</v>
      </c>
      <c r="GV575">
        <v>2.19482</v>
      </c>
      <c r="GW575">
        <v>1.39648</v>
      </c>
      <c r="GX575">
        <v>2.33398</v>
      </c>
      <c r="GY575">
        <v>1.49536</v>
      </c>
      <c r="GZ575">
        <v>2.39624</v>
      </c>
      <c r="HA575">
        <v>32.7091</v>
      </c>
      <c r="HB575">
        <v>15.7344</v>
      </c>
      <c r="HC575">
        <v>18</v>
      </c>
      <c r="HD575">
        <v>525.372</v>
      </c>
      <c r="HE575">
        <v>456.389</v>
      </c>
      <c r="HF575">
        <v>20.9091</v>
      </c>
      <c r="HG575">
        <v>25.2069</v>
      </c>
      <c r="HH575">
        <v>30.0003</v>
      </c>
      <c r="HI575">
        <v>25.2388</v>
      </c>
      <c r="HJ575">
        <v>25.1919</v>
      </c>
      <c r="HK575">
        <v>51.9185</v>
      </c>
      <c r="HL575">
        <v>16.9833</v>
      </c>
      <c r="HM575">
        <v>41.2626</v>
      </c>
      <c r="HN575">
        <v>20.8951</v>
      </c>
      <c r="HO575">
        <v>1323.29</v>
      </c>
      <c r="HP575">
        <v>16.6095</v>
      </c>
      <c r="HQ575">
        <v>100.902</v>
      </c>
      <c r="HR575">
        <v>100.968</v>
      </c>
    </row>
    <row r="576" spans="1:226">
      <c r="A576">
        <v>560</v>
      </c>
      <c r="B576">
        <v>1664382289.1</v>
      </c>
      <c r="C576">
        <v>6084.099999904633</v>
      </c>
      <c r="D576" t="s">
        <v>1487</v>
      </c>
      <c r="E576" t="s">
        <v>1488</v>
      </c>
      <c r="F576">
        <v>5</v>
      </c>
      <c r="G576" t="s">
        <v>1330</v>
      </c>
      <c r="H576" t="s">
        <v>354</v>
      </c>
      <c r="I576">
        <v>1664382281.6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1332.578698607772</v>
      </c>
      <c r="AK576">
        <v>1284.700848484849</v>
      </c>
      <c r="AL576">
        <v>3.414310042175999</v>
      </c>
      <c r="AM576">
        <v>64.69383980156519</v>
      </c>
      <c r="AN576">
        <f>(AP576 - AO576 + BO576*1E3/(8.314*(BQ576+273.15)) * AR576/BN576 * AQ576) * BN576/(100*BB576) * 1000/(1000 - AP576)</f>
        <v>0</v>
      </c>
      <c r="AO576">
        <v>16.66601510318932</v>
      </c>
      <c r="AP576">
        <v>18.2636703030303</v>
      </c>
      <c r="AQ576">
        <v>-1.452104474924183E-05</v>
      </c>
      <c r="AR576">
        <v>103.9322529411866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1664382281.6</v>
      </c>
      <c r="BH576">
        <v>1237.770370370371</v>
      </c>
      <c r="BI576">
        <v>1295.068148148148</v>
      </c>
      <c r="BJ576">
        <v>18.26978888888889</v>
      </c>
      <c r="BK576">
        <v>16.65333703703704</v>
      </c>
      <c r="BL576">
        <v>1243.212592592593</v>
      </c>
      <c r="BM576">
        <v>18.40588888888889</v>
      </c>
      <c r="BN576">
        <v>500.0616666666668</v>
      </c>
      <c r="BO576">
        <v>91.41290370370371</v>
      </c>
      <c r="BP576">
        <v>0.09996311851851852</v>
      </c>
      <c r="BQ576">
        <v>24.24713703703704</v>
      </c>
      <c r="BR576">
        <v>25.00834444444444</v>
      </c>
      <c r="BS576">
        <v>999.9000000000001</v>
      </c>
      <c r="BT576">
        <v>0</v>
      </c>
      <c r="BU576">
        <v>0</v>
      </c>
      <c r="BV576">
        <v>10015.63111111111</v>
      </c>
      <c r="BW576">
        <v>0</v>
      </c>
      <c r="BX576">
        <v>7.869059999999998</v>
      </c>
      <c r="BY576">
        <v>-57.2985</v>
      </c>
      <c r="BZ576">
        <v>1260.803333333333</v>
      </c>
      <c r="CA576">
        <v>1317.000370370371</v>
      </c>
      <c r="CB576">
        <v>1.616453333333334</v>
      </c>
      <c r="CC576">
        <v>1295.068148148148</v>
      </c>
      <c r="CD576">
        <v>16.65333703703704</v>
      </c>
      <c r="CE576">
        <v>1.670095925925926</v>
      </c>
      <c r="CF576">
        <v>1.522331111111111</v>
      </c>
      <c r="CG576">
        <v>14.62122592592593</v>
      </c>
      <c r="CH576">
        <v>13.19428888888889</v>
      </c>
      <c r="CI576">
        <v>2000.031111111111</v>
      </c>
      <c r="CJ576">
        <v>0.9799979999999998</v>
      </c>
      <c r="CK576">
        <v>0.0200018</v>
      </c>
      <c r="CL576">
        <v>0</v>
      </c>
      <c r="CM576">
        <v>771.893074074074</v>
      </c>
      <c r="CN576">
        <v>5.00097</v>
      </c>
      <c r="CO576">
        <v>15349</v>
      </c>
      <c r="CP576">
        <v>16707.82222222222</v>
      </c>
      <c r="CQ576">
        <v>37.96966666666666</v>
      </c>
      <c r="CR576">
        <v>38.57366666666667</v>
      </c>
      <c r="CS576">
        <v>38</v>
      </c>
      <c r="CT576">
        <v>38.12033333333333</v>
      </c>
      <c r="CU576">
        <v>38.34933333333333</v>
      </c>
      <c r="CV576">
        <v>1955.122592592593</v>
      </c>
      <c r="CW576">
        <v>39.9</v>
      </c>
      <c r="CX576">
        <v>0</v>
      </c>
      <c r="CY576">
        <v>1664382293.2</v>
      </c>
      <c r="CZ576">
        <v>0</v>
      </c>
      <c r="DA576">
        <v>0</v>
      </c>
      <c r="DB576" t="s">
        <v>356</v>
      </c>
      <c r="DC576">
        <v>1663859321.1</v>
      </c>
      <c r="DD576">
        <v>1663859315.6</v>
      </c>
      <c r="DE576">
        <v>0</v>
      </c>
      <c r="DF576">
        <v>0.196</v>
      </c>
      <c r="DG576">
        <v>-0.001</v>
      </c>
      <c r="DH576">
        <v>-5.941</v>
      </c>
      <c r="DI576">
        <v>-0.174</v>
      </c>
      <c r="DJ576">
        <v>1500</v>
      </c>
      <c r="DK576">
        <v>17</v>
      </c>
      <c r="DL576">
        <v>0.13</v>
      </c>
      <c r="DM576">
        <v>0.04</v>
      </c>
      <c r="DN576">
        <v>-57.2823675</v>
      </c>
      <c r="DO576">
        <v>-0.0676604127577755</v>
      </c>
      <c r="DP576">
        <v>0.08919690405922166</v>
      </c>
      <c r="DQ576">
        <v>1</v>
      </c>
      <c r="DR576">
        <v>1.6290085</v>
      </c>
      <c r="DS576">
        <v>-0.2442986116322746</v>
      </c>
      <c r="DT576">
        <v>0.02496672941636529</v>
      </c>
      <c r="DU576">
        <v>0</v>
      </c>
      <c r="DV576">
        <v>1</v>
      </c>
      <c r="DW576">
        <v>2</v>
      </c>
      <c r="DX576" t="s">
        <v>425</v>
      </c>
      <c r="DY576">
        <v>2.98507</v>
      </c>
      <c r="DZ576">
        <v>2.71577</v>
      </c>
      <c r="EA576">
        <v>0.203071</v>
      </c>
      <c r="EB576">
        <v>0.206218</v>
      </c>
      <c r="EC576">
        <v>0.0900207</v>
      </c>
      <c r="ED576">
        <v>0.0826887</v>
      </c>
      <c r="EE576">
        <v>25303.1</v>
      </c>
      <c r="EF576">
        <v>25330.5</v>
      </c>
      <c r="EG576">
        <v>29498</v>
      </c>
      <c r="EH576">
        <v>29503.2</v>
      </c>
      <c r="EI576">
        <v>35581</v>
      </c>
      <c r="EJ576">
        <v>35984</v>
      </c>
      <c r="EK576">
        <v>41569.6</v>
      </c>
      <c r="EL576">
        <v>42040.9</v>
      </c>
      <c r="EM576">
        <v>1.98487</v>
      </c>
      <c r="EN576">
        <v>1.94575</v>
      </c>
      <c r="EO576">
        <v>0.147693</v>
      </c>
      <c r="EP576">
        <v>0</v>
      </c>
      <c r="EQ576">
        <v>22.5735</v>
      </c>
      <c r="ER576">
        <v>999.9</v>
      </c>
      <c r="ES576">
        <v>44.4</v>
      </c>
      <c r="ET576">
        <v>28.5</v>
      </c>
      <c r="EU576">
        <v>18.976</v>
      </c>
      <c r="EV576">
        <v>62.7435</v>
      </c>
      <c r="EW576">
        <v>33.1811</v>
      </c>
      <c r="EX576">
        <v>1</v>
      </c>
      <c r="EY576">
        <v>-0.175681</v>
      </c>
      <c r="EZ576">
        <v>1.51694</v>
      </c>
      <c r="FA576">
        <v>20.3798</v>
      </c>
      <c r="FB576">
        <v>5.21804</v>
      </c>
      <c r="FC576">
        <v>12.0099</v>
      </c>
      <c r="FD576">
        <v>4.98965</v>
      </c>
      <c r="FE576">
        <v>3.28865</v>
      </c>
      <c r="FF576">
        <v>9999</v>
      </c>
      <c r="FG576">
        <v>9999</v>
      </c>
      <c r="FH576">
        <v>9999</v>
      </c>
      <c r="FI576">
        <v>268.4</v>
      </c>
      <c r="FJ576">
        <v>1.86701</v>
      </c>
      <c r="FK576">
        <v>1.86611</v>
      </c>
      <c r="FL576">
        <v>1.86554</v>
      </c>
      <c r="FM576">
        <v>1.86548</v>
      </c>
      <c r="FN576">
        <v>1.86732</v>
      </c>
      <c r="FO576">
        <v>1.86982</v>
      </c>
      <c r="FP576">
        <v>1.86844</v>
      </c>
      <c r="FQ576">
        <v>1.86996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-5.5</v>
      </c>
      <c r="GF576">
        <v>-0.1362</v>
      </c>
      <c r="GG576">
        <v>-1.924539205026614</v>
      </c>
      <c r="GH576">
        <v>-0.003472570976848066</v>
      </c>
      <c r="GI576">
        <v>7.724417303660118E-07</v>
      </c>
      <c r="GJ576">
        <v>-2.052396271755168E-10</v>
      </c>
      <c r="GK576">
        <v>-0.1837585470287317</v>
      </c>
      <c r="GL576">
        <v>-0.01104087791735834</v>
      </c>
      <c r="GM576">
        <v>0.001110027317673367</v>
      </c>
      <c r="GN576">
        <v>-2.007286811265012E-05</v>
      </c>
      <c r="GO576">
        <v>4</v>
      </c>
      <c r="GP576">
        <v>2317</v>
      </c>
      <c r="GQ576">
        <v>1</v>
      </c>
      <c r="GR576">
        <v>22</v>
      </c>
      <c r="GS576">
        <v>8716.1</v>
      </c>
      <c r="GT576">
        <v>8716.200000000001</v>
      </c>
      <c r="GU576">
        <v>2.61719</v>
      </c>
      <c r="GV576">
        <v>2.19604</v>
      </c>
      <c r="GW576">
        <v>1.39648</v>
      </c>
      <c r="GX576">
        <v>2.33276</v>
      </c>
      <c r="GY576">
        <v>1.49536</v>
      </c>
      <c r="GZ576">
        <v>2.35962</v>
      </c>
      <c r="HA576">
        <v>32.7091</v>
      </c>
      <c r="HB576">
        <v>15.7344</v>
      </c>
      <c r="HC576">
        <v>18</v>
      </c>
      <c r="HD576">
        <v>525.421</v>
      </c>
      <c r="HE576">
        <v>456.312</v>
      </c>
      <c r="HF576">
        <v>20.8906</v>
      </c>
      <c r="HG576">
        <v>25.2066</v>
      </c>
      <c r="HH576">
        <v>30.0001</v>
      </c>
      <c r="HI576">
        <v>25.2388</v>
      </c>
      <c r="HJ576">
        <v>25.1919</v>
      </c>
      <c r="HK576">
        <v>52.4085</v>
      </c>
      <c r="HL576">
        <v>16.9833</v>
      </c>
      <c r="HM576">
        <v>41.6463</v>
      </c>
      <c r="HN576">
        <v>20.8848</v>
      </c>
      <c r="HO576">
        <v>1336.66</v>
      </c>
      <c r="HP576">
        <v>16.6381</v>
      </c>
      <c r="HQ576">
        <v>100.901</v>
      </c>
      <c r="HR576">
        <v>100.97</v>
      </c>
    </row>
    <row r="577" spans="1:226">
      <c r="A577">
        <v>561</v>
      </c>
      <c r="B577">
        <v>1664382294.1</v>
      </c>
      <c r="C577">
        <v>6089.099999904633</v>
      </c>
      <c r="D577" t="s">
        <v>1489</v>
      </c>
      <c r="E577" t="s">
        <v>1490</v>
      </c>
      <c r="F577">
        <v>5</v>
      </c>
      <c r="G577" t="s">
        <v>1330</v>
      </c>
      <c r="H577" t="s">
        <v>354</v>
      </c>
      <c r="I577">
        <v>1664382286.314285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1349.546858472869</v>
      </c>
      <c r="AK577">
        <v>1301.727575757575</v>
      </c>
      <c r="AL577">
        <v>3.418370539233445</v>
      </c>
      <c r="AM577">
        <v>64.69383980156519</v>
      </c>
      <c r="AN577">
        <f>(AP577 - AO577 + BO577*1E3/(8.314*(BQ577+273.15)) * AR577/BN577 * AQ577) * BN577/(100*BB577) * 1000/(1000 - AP577)</f>
        <v>0</v>
      </c>
      <c r="AO577">
        <v>16.70687937131024</v>
      </c>
      <c r="AP577">
        <v>18.26189757575757</v>
      </c>
      <c r="AQ577">
        <v>-3.294188789920863E-06</v>
      </c>
      <c r="AR577">
        <v>103.9322529411866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1664382286.314285</v>
      </c>
      <c r="BH577">
        <v>1253.561071428571</v>
      </c>
      <c r="BI577">
        <v>1310.821071428571</v>
      </c>
      <c r="BJ577">
        <v>18.26644642857143</v>
      </c>
      <c r="BK577">
        <v>16.67814285714286</v>
      </c>
      <c r="BL577">
        <v>1259.043928571429</v>
      </c>
      <c r="BM577">
        <v>18.40257142857143</v>
      </c>
      <c r="BN577">
        <v>500.0683571428572</v>
      </c>
      <c r="BO577">
        <v>91.41295357142859</v>
      </c>
      <c r="BP577">
        <v>0.1000586142857143</v>
      </c>
      <c r="BQ577">
        <v>24.246775</v>
      </c>
      <c r="BR577">
        <v>25.00465357142857</v>
      </c>
      <c r="BS577">
        <v>999.9000000000002</v>
      </c>
      <c r="BT577">
        <v>0</v>
      </c>
      <c r="BU577">
        <v>0</v>
      </c>
      <c r="BV577">
        <v>9999.582142857142</v>
      </c>
      <c r="BW577">
        <v>0</v>
      </c>
      <c r="BX577">
        <v>7.869059999999998</v>
      </c>
      <c r="BY577">
        <v>-57.25968928571428</v>
      </c>
      <c r="BZ577">
        <v>1276.885</v>
      </c>
      <c r="CA577">
        <v>1333.053214285714</v>
      </c>
      <c r="CB577">
        <v>1.588306428571428</v>
      </c>
      <c r="CC577">
        <v>1310.821071428571</v>
      </c>
      <c r="CD577">
        <v>16.67814285714286</v>
      </c>
      <c r="CE577">
        <v>1.669791785714286</v>
      </c>
      <c r="CF577">
        <v>1.524598571428571</v>
      </c>
      <c r="CG577">
        <v>14.61840357142857</v>
      </c>
      <c r="CH577">
        <v>13.21708928571429</v>
      </c>
      <c r="CI577">
        <v>2000.019642857143</v>
      </c>
      <c r="CJ577">
        <v>0.9799976785714284</v>
      </c>
      <c r="CK577">
        <v>0.02000212142857143</v>
      </c>
      <c r="CL577">
        <v>0</v>
      </c>
      <c r="CM577">
        <v>771.6899999999999</v>
      </c>
      <c r="CN577">
        <v>5.00097</v>
      </c>
      <c r="CO577">
        <v>15344.68571428572</v>
      </c>
      <c r="CP577">
        <v>16707.72142857143</v>
      </c>
      <c r="CQ577">
        <v>37.95049999999999</v>
      </c>
      <c r="CR577">
        <v>38.55757142857142</v>
      </c>
      <c r="CS577">
        <v>38</v>
      </c>
      <c r="CT577">
        <v>38.1025</v>
      </c>
      <c r="CU577">
        <v>38.32999999999999</v>
      </c>
      <c r="CV577">
        <v>1955.109642857143</v>
      </c>
      <c r="CW577">
        <v>39.90071428571429</v>
      </c>
      <c r="CX577">
        <v>0</v>
      </c>
      <c r="CY577">
        <v>1664382298</v>
      </c>
      <c r="CZ577">
        <v>0</v>
      </c>
      <c r="DA577">
        <v>0</v>
      </c>
      <c r="DB577" t="s">
        <v>356</v>
      </c>
      <c r="DC577">
        <v>1663859321.1</v>
      </c>
      <c r="DD577">
        <v>1663859315.6</v>
      </c>
      <c r="DE577">
        <v>0</v>
      </c>
      <c r="DF577">
        <v>0.196</v>
      </c>
      <c r="DG577">
        <v>-0.001</v>
      </c>
      <c r="DH577">
        <v>-5.941</v>
      </c>
      <c r="DI577">
        <v>-0.174</v>
      </c>
      <c r="DJ577">
        <v>1500</v>
      </c>
      <c r="DK577">
        <v>17</v>
      </c>
      <c r="DL577">
        <v>0.13</v>
      </c>
      <c r="DM577">
        <v>0.04</v>
      </c>
      <c r="DN577">
        <v>-57.28198999999999</v>
      </c>
      <c r="DO577">
        <v>0.2908863039400481</v>
      </c>
      <c r="DP577">
        <v>0.09087324358687775</v>
      </c>
      <c r="DQ577">
        <v>0</v>
      </c>
      <c r="DR577">
        <v>1.60582775</v>
      </c>
      <c r="DS577">
        <v>-0.3136771857410897</v>
      </c>
      <c r="DT577">
        <v>0.03170908099326597</v>
      </c>
      <c r="DU577">
        <v>0</v>
      </c>
      <c r="DV577">
        <v>0</v>
      </c>
      <c r="DW577">
        <v>2</v>
      </c>
      <c r="DX577" t="s">
        <v>357</v>
      </c>
      <c r="DY577">
        <v>2.98491</v>
      </c>
      <c r="DZ577">
        <v>2.7155</v>
      </c>
      <c r="EA577">
        <v>0.204729</v>
      </c>
      <c r="EB577">
        <v>0.207824</v>
      </c>
      <c r="EC577">
        <v>0.090021</v>
      </c>
      <c r="ED577">
        <v>0.082866</v>
      </c>
      <c r="EE577">
        <v>25251.2</v>
      </c>
      <c r="EF577">
        <v>25279.1</v>
      </c>
      <c r="EG577">
        <v>29498.8</v>
      </c>
      <c r="EH577">
        <v>29503</v>
      </c>
      <c r="EI577">
        <v>35582.2</v>
      </c>
      <c r="EJ577">
        <v>35976.6</v>
      </c>
      <c r="EK577">
        <v>41571</v>
      </c>
      <c r="EL577">
        <v>42040.5</v>
      </c>
      <c r="EM577">
        <v>1.98458</v>
      </c>
      <c r="EN577">
        <v>1.94587</v>
      </c>
      <c r="EO577">
        <v>0.147142</v>
      </c>
      <c r="EP577">
        <v>0</v>
      </c>
      <c r="EQ577">
        <v>22.5741</v>
      </c>
      <c r="ER577">
        <v>999.9</v>
      </c>
      <c r="ES577">
        <v>44.5</v>
      </c>
      <c r="ET577">
        <v>28.5</v>
      </c>
      <c r="EU577">
        <v>19.0182</v>
      </c>
      <c r="EV577">
        <v>62.9335</v>
      </c>
      <c r="EW577">
        <v>33.2131</v>
      </c>
      <c r="EX577">
        <v>1</v>
      </c>
      <c r="EY577">
        <v>-0.175635</v>
      </c>
      <c r="EZ577">
        <v>1.47832</v>
      </c>
      <c r="FA577">
        <v>20.3801</v>
      </c>
      <c r="FB577">
        <v>5.21759</v>
      </c>
      <c r="FC577">
        <v>12.0099</v>
      </c>
      <c r="FD577">
        <v>4.9896</v>
      </c>
      <c r="FE577">
        <v>3.2885</v>
      </c>
      <c r="FF577">
        <v>9999</v>
      </c>
      <c r="FG577">
        <v>9999</v>
      </c>
      <c r="FH577">
        <v>9999</v>
      </c>
      <c r="FI577">
        <v>268.5</v>
      </c>
      <c r="FJ577">
        <v>1.86695</v>
      </c>
      <c r="FK577">
        <v>1.86613</v>
      </c>
      <c r="FL577">
        <v>1.86553</v>
      </c>
      <c r="FM577">
        <v>1.86548</v>
      </c>
      <c r="FN577">
        <v>1.86732</v>
      </c>
      <c r="FO577">
        <v>1.86981</v>
      </c>
      <c r="FP577">
        <v>1.86845</v>
      </c>
      <c r="FQ577">
        <v>1.86995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-5.55</v>
      </c>
      <c r="GF577">
        <v>-0.1361</v>
      </c>
      <c r="GG577">
        <v>-1.924539205026614</v>
      </c>
      <c r="GH577">
        <v>-0.003472570976848066</v>
      </c>
      <c r="GI577">
        <v>7.724417303660118E-07</v>
      </c>
      <c r="GJ577">
        <v>-2.052396271755168E-10</v>
      </c>
      <c r="GK577">
        <v>-0.1837585470287317</v>
      </c>
      <c r="GL577">
        <v>-0.01104087791735834</v>
      </c>
      <c r="GM577">
        <v>0.001110027317673367</v>
      </c>
      <c r="GN577">
        <v>-2.007286811265012E-05</v>
      </c>
      <c r="GO577">
        <v>4</v>
      </c>
      <c r="GP577">
        <v>2317</v>
      </c>
      <c r="GQ577">
        <v>1</v>
      </c>
      <c r="GR577">
        <v>22</v>
      </c>
      <c r="GS577">
        <v>8716.200000000001</v>
      </c>
      <c r="GT577">
        <v>8716.299999999999</v>
      </c>
      <c r="GU577">
        <v>2.64526</v>
      </c>
      <c r="GV577">
        <v>2.1936</v>
      </c>
      <c r="GW577">
        <v>1.39771</v>
      </c>
      <c r="GX577">
        <v>2.33276</v>
      </c>
      <c r="GY577">
        <v>1.49536</v>
      </c>
      <c r="GZ577">
        <v>2.37305</v>
      </c>
      <c r="HA577">
        <v>32.7091</v>
      </c>
      <c r="HB577">
        <v>15.7344</v>
      </c>
      <c r="HC577">
        <v>18</v>
      </c>
      <c r="HD577">
        <v>525.224</v>
      </c>
      <c r="HE577">
        <v>456.389</v>
      </c>
      <c r="HF577">
        <v>20.8786</v>
      </c>
      <c r="HG577">
        <v>25.2066</v>
      </c>
      <c r="HH577">
        <v>30</v>
      </c>
      <c r="HI577">
        <v>25.2388</v>
      </c>
      <c r="HJ577">
        <v>25.1919</v>
      </c>
      <c r="HK577">
        <v>52.9733</v>
      </c>
      <c r="HL577">
        <v>17.2739</v>
      </c>
      <c r="HM577">
        <v>41.6463</v>
      </c>
      <c r="HN577">
        <v>20.8839</v>
      </c>
      <c r="HO577">
        <v>1356.73</v>
      </c>
      <c r="HP577">
        <v>16.6575</v>
      </c>
      <c r="HQ577">
        <v>100.904</v>
      </c>
      <c r="HR577">
        <v>100.969</v>
      </c>
    </row>
    <row r="578" spans="1:226">
      <c r="A578">
        <v>562</v>
      </c>
      <c r="B578">
        <v>1664382299.1</v>
      </c>
      <c r="C578">
        <v>6094.099999904633</v>
      </c>
      <c r="D578" t="s">
        <v>1491</v>
      </c>
      <c r="E578" t="s">
        <v>1492</v>
      </c>
      <c r="F578">
        <v>5</v>
      </c>
      <c r="G578" t="s">
        <v>1330</v>
      </c>
      <c r="H578" t="s">
        <v>354</v>
      </c>
      <c r="I578">
        <v>1664382291.6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1366.671140022159</v>
      </c>
      <c r="AK578">
        <v>1318.827575757576</v>
      </c>
      <c r="AL578">
        <v>3.435485635620149</v>
      </c>
      <c r="AM578">
        <v>64.69383980156519</v>
      </c>
      <c r="AN578">
        <f>(AP578 - AO578 + BO578*1E3/(8.314*(BQ578+273.15)) * AR578/BN578 * AQ578) * BN578/(100*BB578) * 1000/(1000 - AP578)</f>
        <v>0</v>
      </c>
      <c r="AO578">
        <v>16.70452836080563</v>
      </c>
      <c r="AP578">
        <v>18.25813696969697</v>
      </c>
      <c r="AQ578">
        <v>-6.906541851369276E-06</v>
      </c>
      <c r="AR578">
        <v>103.9322529411866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1664382291.6</v>
      </c>
      <c r="BH578">
        <v>1271.247777777778</v>
      </c>
      <c r="BI578">
        <v>1328.540740740741</v>
      </c>
      <c r="BJ578">
        <v>18.2635</v>
      </c>
      <c r="BK578">
        <v>16.69201481481481</v>
      </c>
      <c r="BL578">
        <v>1276.775925925926</v>
      </c>
      <c r="BM578">
        <v>18.39965555555555</v>
      </c>
      <c r="BN578">
        <v>500.0747037037038</v>
      </c>
      <c r="BO578">
        <v>91.41336296296296</v>
      </c>
      <c r="BP578">
        <v>0.09999007407407406</v>
      </c>
      <c r="BQ578">
        <v>24.24623703703704</v>
      </c>
      <c r="BR578">
        <v>25.00355925925926</v>
      </c>
      <c r="BS578">
        <v>999.9000000000001</v>
      </c>
      <c r="BT578">
        <v>0</v>
      </c>
      <c r="BU578">
        <v>0</v>
      </c>
      <c r="BV578">
        <v>10002.62481481482</v>
      </c>
      <c r="BW578">
        <v>0</v>
      </c>
      <c r="BX578">
        <v>7.869059999999998</v>
      </c>
      <c r="BY578">
        <v>-57.29258148148148</v>
      </c>
      <c r="BZ578">
        <v>1294.897777777778</v>
      </c>
      <c r="CA578">
        <v>1351.092592592593</v>
      </c>
      <c r="CB578">
        <v>1.571495185185185</v>
      </c>
      <c r="CC578">
        <v>1328.540740740741</v>
      </c>
      <c r="CD578">
        <v>16.69201481481481</v>
      </c>
      <c r="CE578">
        <v>1.669529259259259</v>
      </c>
      <c r="CF578">
        <v>1.525872962962963</v>
      </c>
      <c r="CG578">
        <v>14.61597777777778</v>
      </c>
      <c r="CH578">
        <v>13.2298962962963</v>
      </c>
      <c r="CI578">
        <v>2000.017777777778</v>
      </c>
      <c r="CJ578">
        <v>0.9799974444444443</v>
      </c>
      <c r="CK578">
        <v>0.02000235555555556</v>
      </c>
      <c r="CL578">
        <v>0</v>
      </c>
      <c r="CM578">
        <v>771.4621481481483</v>
      </c>
      <c r="CN578">
        <v>5.00097</v>
      </c>
      <c r="CO578">
        <v>15339.99629629629</v>
      </c>
      <c r="CP578">
        <v>16707.71111111111</v>
      </c>
      <c r="CQ578">
        <v>37.9324074074074</v>
      </c>
      <c r="CR578">
        <v>38.53674074074074</v>
      </c>
      <c r="CS578">
        <v>37.979</v>
      </c>
      <c r="CT578">
        <v>38.08533333333333</v>
      </c>
      <c r="CU578">
        <v>38.312</v>
      </c>
      <c r="CV578">
        <v>1955.107777777778</v>
      </c>
      <c r="CW578">
        <v>39.90407407407407</v>
      </c>
      <c r="CX578">
        <v>0</v>
      </c>
      <c r="CY578">
        <v>1664382302.8</v>
      </c>
      <c r="CZ578">
        <v>0</v>
      </c>
      <c r="DA578">
        <v>0</v>
      </c>
      <c r="DB578" t="s">
        <v>356</v>
      </c>
      <c r="DC578">
        <v>1663859321.1</v>
      </c>
      <c r="DD578">
        <v>1663859315.6</v>
      </c>
      <c r="DE578">
        <v>0</v>
      </c>
      <c r="DF578">
        <v>0.196</v>
      </c>
      <c r="DG578">
        <v>-0.001</v>
      </c>
      <c r="DH578">
        <v>-5.941</v>
      </c>
      <c r="DI578">
        <v>-0.174</v>
      </c>
      <c r="DJ578">
        <v>1500</v>
      </c>
      <c r="DK578">
        <v>17</v>
      </c>
      <c r="DL578">
        <v>0.13</v>
      </c>
      <c r="DM578">
        <v>0.04</v>
      </c>
      <c r="DN578">
        <v>-57.28111219512195</v>
      </c>
      <c r="DO578">
        <v>-0.1064445993029692</v>
      </c>
      <c r="DP578">
        <v>0.08291237571316488</v>
      </c>
      <c r="DQ578">
        <v>0</v>
      </c>
      <c r="DR578">
        <v>1.581670487804878</v>
      </c>
      <c r="DS578">
        <v>-0.2244098257839724</v>
      </c>
      <c r="DT578">
        <v>0.02614883674614763</v>
      </c>
      <c r="DU578">
        <v>0</v>
      </c>
      <c r="DV578">
        <v>0</v>
      </c>
      <c r="DW578">
        <v>2</v>
      </c>
      <c r="DX578" t="s">
        <v>357</v>
      </c>
      <c r="DY578">
        <v>2.98492</v>
      </c>
      <c r="DZ578">
        <v>2.71565</v>
      </c>
      <c r="EA578">
        <v>0.20639</v>
      </c>
      <c r="EB578">
        <v>0.209438</v>
      </c>
      <c r="EC578">
        <v>0.08999840000000001</v>
      </c>
      <c r="ED578">
        <v>0.0827061</v>
      </c>
      <c r="EE578">
        <v>25198.1</v>
      </c>
      <c r="EF578">
        <v>25227.8</v>
      </c>
      <c r="EG578">
        <v>29498.3</v>
      </c>
      <c r="EH578">
        <v>29503.1</v>
      </c>
      <c r="EI578">
        <v>35582.4</v>
      </c>
      <c r="EJ578">
        <v>35983.2</v>
      </c>
      <c r="EK578">
        <v>41570.1</v>
      </c>
      <c r="EL578">
        <v>42040.7</v>
      </c>
      <c r="EM578">
        <v>1.98482</v>
      </c>
      <c r="EN578">
        <v>1.94595</v>
      </c>
      <c r="EO578">
        <v>0.148192</v>
      </c>
      <c r="EP578">
        <v>0</v>
      </c>
      <c r="EQ578">
        <v>22.5755</v>
      </c>
      <c r="ER578">
        <v>999.9</v>
      </c>
      <c r="ES578">
        <v>44.5</v>
      </c>
      <c r="ET578">
        <v>28.5</v>
      </c>
      <c r="EU578">
        <v>19.0189</v>
      </c>
      <c r="EV578">
        <v>62.8835</v>
      </c>
      <c r="EW578">
        <v>33.2492</v>
      </c>
      <c r="EX578">
        <v>1</v>
      </c>
      <c r="EY578">
        <v>-0.175498</v>
      </c>
      <c r="EZ578">
        <v>1.43185</v>
      </c>
      <c r="FA578">
        <v>20.3806</v>
      </c>
      <c r="FB578">
        <v>5.21759</v>
      </c>
      <c r="FC578">
        <v>12.0099</v>
      </c>
      <c r="FD578">
        <v>4.98955</v>
      </c>
      <c r="FE578">
        <v>3.28855</v>
      </c>
      <c r="FF578">
        <v>9999</v>
      </c>
      <c r="FG578">
        <v>9999</v>
      </c>
      <c r="FH578">
        <v>9999</v>
      </c>
      <c r="FI578">
        <v>268.5</v>
      </c>
      <c r="FJ578">
        <v>1.86701</v>
      </c>
      <c r="FK578">
        <v>1.86612</v>
      </c>
      <c r="FL578">
        <v>1.86554</v>
      </c>
      <c r="FM578">
        <v>1.86551</v>
      </c>
      <c r="FN578">
        <v>1.86732</v>
      </c>
      <c r="FO578">
        <v>1.86981</v>
      </c>
      <c r="FP578">
        <v>1.86846</v>
      </c>
      <c r="FQ578">
        <v>1.86996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-5.59</v>
      </c>
      <c r="GF578">
        <v>-0.1363</v>
      </c>
      <c r="GG578">
        <v>-1.924539205026614</v>
      </c>
      <c r="GH578">
        <v>-0.003472570976848066</v>
      </c>
      <c r="GI578">
        <v>7.724417303660118E-07</v>
      </c>
      <c r="GJ578">
        <v>-2.052396271755168E-10</v>
      </c>
      <c r="GK578">
        <v>-0.1837585470287317</v>
      </c>
      <c r="GL578">
        <v>-0.01104087791735834</v>
      </c>
      <c r="GM578">
        <v>0.001110027317673367</v>
      </c>
      <c r="GN578">
        <v>-2.007286811265012E-05</v>
      </c>
      <c r="GO578">
        <v>4</v>
      </c>
      <c r="GP578">
        <v>2317</v>
      </c>
      <c r="GQ578">
        <v>1</v>
      </c>
      <c r="GR578">
        <v>22</v>
      </c>
      <c r="GS578">
        <v>8716.299999999999</v>
      </c>
      <c r="GT578">
        <v>8716.4</v>
      </c>
      <c r="GU578">
        <v>2.66968</v>
      </c>
      <c r="GV578">
        <v>2.19238</v>
      </c>
      <c r="GW578">
        <v>1.39648</v>
      </c>
      <c r="GX578">
        <v>2.33276</v>
      </c>
      <c r="GY578">
        <v>1.49536</v>
      </c>
      <c r="GZ578">
        <v>2.33887</v>
      </c>
      <c r="HA578">
        <v>32.7091</v>
      </c>
      <c r="HB578">
        <v>15.7344</v>
      </c>
      <c r="HC578">
        <v>18</v>
      </c>
      <c r="HD578">
        <v>525.388</v>
      </c>
      <c r="HE578">
        <v>456.435</v>
      </c>
      <c r="HF578">
        <v>20.8782</v>
      </c>
      <c r="HG578">
        <v>25.2066</v>
      </c>
      <c r="HH578">
        <v>30.0001</v>
      </c>
      <c r="HI578">
        <v>25.2388</v>
      </c>
      <c r="HJ578">
        <v>25.1919</v>
      </c>
      <c r="HK578">
        <v>53.4558</v>
      </c>
      <c r="HL578">
        <v>17.2739</v>
      </c>
      <c r="HM578">
        <v>42.0318</v>
      </c>
      <c r="HN578">
        <v>20.89</v>
      </c>
      <c r="HO578">
        <v>1370.15</v>
      </c>
      <c r="HP578">
        <v>16.6954</v>
      </c>
      <c r="HQ578">
        <v>100.902</v>
      </c>
      <c r="HR578">
        <v>100.969</v>
      </c>
    </row>
    <row r="579" spans="1:226">
      <c r="A579">
        <v>563</v>
      </c>
      <c r="B579">
        <v>1664382304.1</v>
      </c>
      <c r="C579">
        <v>6099.099999904633</v>
      </c>
      <c r="D579" t="s">
        <v>1493</v>
      </c>
      <c r="E579" t="s">
        <v>1494</v>
      </c>
      <c r="F579">
        <v>5</v>
      </c>
      <c r="G579" t="s">
        <v>1330</v>
      </c>
      <c r="H579" t="s">
        <v>354</v>
      </c>
      <c r="I579">
        <v>1664382296.314285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1383.822241742685</v>
      </c>
      <c r="AK579">
        <v>1335.756909090909</v>
      </c>
      <c r="AL579">
        <v>3.373165756903004</v>
      </c>
      <c r="AM579">
        <v>64.69383980156519</v>
      </c>
      <c r="AN579">
        <f>(AP579 - AO579 + BO579*1E3/(8.314*(BQ579+273.15)) * AR579/BN579 * AQ579) * BN579/(100*BB579) * 1000/(1000 - AP579)</f>
        <v>0</v>
      </c>
      <c r="AO579">
        <v>16.6987429008361</v>
      </c>
      <c r="AP579">
        <v>18.23743696969696</v>
      </c>
      <c r="AQ579">
        <v>-3.979830998333596E-05</v>
      </c>
      <c r="AR579">
        <v>103.9322529411866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1664382296.314285</v>
      </c>
      <c r="BH579">
        <v>1287.04</v>
      </c>
      <c r="BI579">
        <v>1344.363928571428</v>
      </c>
      <c r="BJ579">
        <v>18.25636428571429</v>
      </c>
      <c r="BK579">
        <v>16.70268928571429</v>
      </c>
      <c r="BL579">
        <v>1292.608214285714</v>
      </c>
      <c r="BM579">
        <v>18.39258571428571</v>
      </c>
      <c r="BN579">
        <v>500.0669285714285</v>
      </c>
      <c r="BO579">
        <v>91.41331071428571</v>
      </c>
      <c r="BP579">
        <v>0.1000614964285714</v>
      </c>
      <c r="BQ579">
        <v>24.24479285714286</v>
      </c>
      <c r="BR579">
        <v>25.00536071428571</v>
      </c>
      <c r="BS579">
        <v>999.9000000000002</v>
      </c>
      <c r="BT579">
        <v>0</v>
      </c>
      <c r="BU579">
        <v>0</v>
      </c>
      <c r="BV579">
        <v>9990.758928571429</v>
      </c>
      <c r="BW579">
        <v>0</v>
      </c>
      <c r="BX579">
        <v>7.869059999999998</v>
      </c>
      <c r="BY579">
        <v>-57.32369285714286</v>
      </c>
      <c r="BZ579">
        <v>1310.975</v>
      </c>
      <c r="CA579">
        <v>1367.200357142857</v>
      </c>
      <c r="CB579">
        <v>1.553685714285715</v>
      </c>
      <c r="CC579">
        <v>1344.363928571428</v>
      </c>
      <c r="CD579">
        <v>16.70268928571429</v>
      </c>
      <c r="CE579">
        <v>1.668875714285714</v>
      </c>
      <c r="CF579">
        <v>1.526847142857143</v>
      </c>
      <c r="CG579">
        <v>14.60991071428571</v>
      </c>
      <c r="CH579">
        <v>13.23969285714286</v>
      </c>
      <c r="CI579">
        <v>2000.018571428571</v>
      </c>
      <c r="CJ579">
        <v>0.9799973571428569</v>
      </c>
      <c r="CK579">
        <v>0.02000244285714286</v>
      </c>
      <c r="CL579">
        <v>0</v>
      </c>
      <c r="CM579">
        <v>771.3431071428571</v>
      </c>
      <c r="CN579">
        <v>5.00097</v>
      </c>
      <c r="CO579">
        <v>15335.83214285714</v>
      </c>
      <c r="CP579">
        <v>16707.71428571428</v>
      </c>
      <c r="CQ579">
        <v>37.91928571428571</v>
      </c>
      <c r="CR579">
        <v>38.51771428571429</v>
      </c>
      <c r="CS579">
        <v>37.95949999999999</v>
      </c>
      <c r="CT579">
        <v>38.06875</v>
      </c>
      <c r="CU579">
        <v>38.30314285714286</v>
      </c>
      <c r="CV579">
        <v>1955.108571428572</v>
      </c>
      <c r="CW579">
        <v>39.90678571428572</v>
      </c>
      <c r="CX579">
        <v>0</v>
      </c>
      <c r="CY579">
        <v>1664382308.2</v>
      </c>
      <c r="CZ579">
        <v>0</v>
      </c>
      <c r="DA579">
        <v>0</v>
      </c>
      <c r="DB579" t="s">
        <v>356</v>
      </c>
      <c r="DC579">
        <v>1663859321.1</v>
      </c>
      <c r="DD579">
        <v>1663859315.6</v>
      </c>
      <c r="DE579">
        <v>0</v>
      </c>
      <c r="DF579">
        <v>0.196</v>
      </c>
      <c r="DG579">
        <v>-0.001</v>
      </c>
      <c r="DH579">
        <v>-5.941</v>
      </c>
      <c r="DI579">
        <v>-0.174</v>
      </c>
      <c r="DJ579">
        <v>1500</v>
      </c>
      <c r="DK579">
        <v>17</v>
      </c>
      <c r="DL579">
        <v>0.13</v>
      </c>
      <c r="DM579">
        <v>0.04</v>
      </c>
      <c r="DN579">
        <v>-57.29509024390245</v>
      </c>
      <c r="DO579">
        <v>-0.5586773519163145</v>
      </c>
      <c r="DP579">
        <v>0.08470428274045354</v>
      </c>
      <c r="DQ579">
        <v>0</v>
      </c>
      <c r="DR579">
        <v>1.571056097560976</v>
      </c>
      <c r="DS579">
        <v>-0.1893380487804877</v>
      </c>
      <c r="DT579">
        <v>0.02481956563740603</v>
      </c>
      <c r="DU579">
        <v>0</v>
      </c>
      <c r="DV579">
        <v>0</v>
      </c>
      <c r="DW579">
        <v>2</v>
      </c>
      <c r="DX579" t="s">
        <v>357</v>
      </c>
      <c r="DY579">
        <v>2.98488</v>
      </c>
      <c r="DZ579">
        <v>2.71549</v>
      </c>
      <c r="EA579">
        <v>0.208014</v>
      </c>
      <c r="EB579">
        <v>0.211023</v>
      </c>
      <c r="EC579">
        <v>0.0899327</v>
      </c>
      <c r="ED579">
        <v>0.0829216</v>
      </c>
      <c r="EE579">
        <v>25146.4</v>
      </c>
      <c r="EF579">
        <v>25177</v>
      </c>
      <c r="EG579">
        <v>29498.1</v>
      </c>
      <c r="EH579">
        <v>29502.8</v>
      </c>
      <c r="EI579">
        <v>35584.7</v>
      </c>
      <c r="EJ579">
        <v>35974.1</v>
      </c>
      <c r="EK579">
        <v>41569.8</v>
      </c>
      <c r="EL579">
        <v>42040</v>
      </c>
      <c r="EM579">
        <v>1.98458</v>
      </c>
      <c r="EN579">
        <v>1.94578</v>
      </c>
      <c r="EO579">
        <v>0.148088</v>
      </c>
      <c r="EP579">
        <v>0</v>
      </c>
      <c r="EQ579">
        <v>22.5755</v>
      </c>
      <c r="ER579">
        <v>999.9</v>
      </c>
      <c r="ES579">
        <v>44.6</v>
      </c>
      <c r="ET579">
        <v>28.5</v>
      </c>
      <c r="EU579">
        <v>19.0613</v>
      </c>
      <c r="EV579">
        <v>63.0135</v>
      </c>
      <c r="EW579">
        <v>33.4295</v>
      </c>
      <c r="EX579">
        <v>1</v>
      </c>
      <c r="EY579">
        <v>-0.175937</v>
      </c>
      <c r="EZ579">
        <v>1.42805</v>
      </c>
      <c r="FA579">
        <v>20.3806</v>
      </c>
      <c r="FB579">
        <v>5.21744</v>
      </c>
      <c r="FC579">
        <v>12.0099</v>
      </c>
      <c r="FD579">
        <v>4.9894</v>
      </c>
      <c r="FE579">
        <v>3.28842</v>
      </c>
      <c r="FF579">
        <v>9999</v>
      </c>
      <c r="FG579">
        <v>9999</v>
      </c>
      <c r="FH579">
        <v>9999</v>
      </c>
      <c r="FI579">
        <v>268.5</v>
      </c>
      <c r="FJ579">
        <v>1.86702</v>
      </c>
      <c r="FK579">
        <v>1.86612</v>
      </c>
      <c r="FL579">
        <v>1.86554</v>
      </c>
      <c r="FM579">
        <v>1.86549</v>
      </c>
      <c r="FN579">
        <v>1.86734</v>
      </c>
      <c r="FO579">
        <v>1.86981</v>
      </c>
      <c r="FP579">
        <v>1.86847</v>
      </c>
      <c r="FQ579">
        <v>1.86996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-5.64</v>
      </c>
      <c r="GF579">
        <v>-0.1364</v>
      </c>
      <c r="GG579">
        <v>-1.924539205026614</v>
      </c>
      <c r="GH579">
        <v>-0.003472570976848066</v>
      </c>
      <c r="GI579">
        <v>7.724417303660118E-07</v>
      </c>
      <c r="GJ579">
        <v>-2.052396271755168E-10</v>
      </c>
      <c r="GK579">
        <v>-0.1837585470287317</v>
      </c>
      <c r="GL579">
        <v>-0.01104087791735834</v>
      </c>
      <c r="GM579">
        <v>0.001110027317673367</v>
      </c>
      <c r="GN579">
        <v>-2.007286811265012E-05</v>
      </c>
      <c r="GO579">
        <v>4</v>
      </c>
      <c r="GP579">
        <v>2317</v>
      </c>
      <c r="GQ579">
        <v>1</v>
      </c>
      <c r="GR579">
        <v>22</v>
      </c>
      <c r="GS579">
        <v>8716.4</v>
      </c>
      <c r="GT579">
        <v>8716.5</v>
      </c>
      <c r="GU579">
        <v>2.69775</v>
      </c>
      <c r="GV579">
        <v>2.1936</v>
      </c>
      <c r="GW579">
        <v>1.39648</v>
      </c>
      <c r="GX579">
        <v>2.33276</v>
      </c>
      <c r="GY579">
        <v>1.49536</v>
      </c>
      <c r="GZ579">
        <v>2.35718</v>
      </c>
      <c r="HA579">
        <v>32.7091</v>
      </c>
      <c r="HB579">
        <v>15.7344</v>
      </c>
      <c r="HC579">
        <v>18</v>
      </c>
      <c r="HD579">
        <v>525.224</v>
      </c>
      <c r="HE579">
        <v>456.327</v>
      </c>
      <c r="HF579">
        <v>20.8857</v>
      </c>
      <c r="HG579">
        <v>25.2066</v>
      </c>
      <c r="HH579">
        <v>30.0001</v>
      </c>
      <c r="HI579">
        <v>25.2388</v>
      </c>
      <c r="HJ579">
        <v>25.1919</v>
      </c>
      <c r="HK579">
        <v>54.0167</v>
      </c>
      <c r="HL579">
        <v>17.2739</v>
      </c>
      <c r="HM579">
        <v>42.0318</v>
      </c>
      <c r="HN579">
        <v>20.8865</v>
      </c>
      <c r="HO579">
        <v>1390.2</v>
      </c>
      <c r="HP579">
        <v>16.737</v>
      </c>
      <c r="HQ579">
        <v>100.901</v>
      </c>
      <c r="HR579">
        <v>100.968</v>
      </c>
    </row>
    <row r="580" spans="1:226">
      <c r="A580">
        <v>564</v>
      </c>
      <c r="B580">
        <v>1664382309.1</v>
      </c>
      <c r="C580">
        <v>6104.099999904633</v>
      </c>
      <c r="D580" t="s">
        <v>1495</v>
      </c>
      <c r="E580" t="s">
        <v>1496</v>
      </c>
      <c r="F580">
        <v>5</v>
      </c>
      <c r="G580" t="s">
        <v>1330</v>
      </c>
      <c r="H580" t="s">
        <v>354</v>
      </c>
      <c r="I580">
        <v>1664382301.6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1400.746366857456</v>
      </c>
      <c r="AK580">
        <v>1352.824181818182</v>
      </c>
      <c r="AL580">
        <v>3.42155368956535</v>
      </c>
      <c r="AM580">
        <v>64.69383980156519</v>
      </c>
      <c r="AN580">
        <f>(AP580 - AO580 + BO580*1E3/(8.314*(BQ580+273.15)) * AR580/BN580 * AQ580) * BN580/(100*BB580) * 1000/(1000 - AP580)</f>
        <v>0</v>
      </c>
      <c r="AO580">
        <v>16.75394539477858</v>
      </c>
      <c r="AP580">
        <v>18.24184909090908</v>
      </c>
      <c r="AQ580">
        <v>1.101385497376137E-05</v>
      </c>
      <c r="AR580">
        <v>103.9322529411866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1664382301.6</v>
      </c>
      <c r="BH580">
        <v>1304.728518518519</v>
      </c>
      <c r="BI580">
        <v>1362.084444444444</v>
      </c>
      <c r="BJ580">
        <v>18.24885185185185</v>
      </c>
      <c r="BK580">
        <v>16.71958888888889</v>
      </c>
      <c r="BL580">
        <v>1310.34</v>
      </c>
      <c r="BM580">
        <v>18.38513703703704</v>
      </c>
      <c r="BN580">
        <v>500.0573703703704</v>
      </c>
      <c r="BO580">
        <v>91.41363333333335</v>
      </c>
      <c r="BP580">
        <v>0.09994904814814815</v>
      </c>
      <c r="BQ580">
        <v>24.2434</v>
      </c>
      <c r="BR580">
        <v>25.01035925925926</v>
      </c>
      <c r="BS580">
        <v>999.9000000000001</v>
      </c>
      <c r="BT580">
        <v>0</v>
      </c>
      <c r="BU580">
        <v>0</v>
      </c>
      <c r="BV580">
        <v>10000.6225925926</v>
      </c>
      <c r="BW580">
        <v>0</v>
      </c>
      <c r="BX580">
        <v>7.869059999999998</v>
      </c>
      <c r="BY580">
        <v>-57.3565074074074</v>
      </c>
      <c r="BZ580">
        <v>1328.981851851852</v>
      </c>
      <c r="CA580">
        <v>1385.245925925926</v>
      </c>
      <c r="CB580">
        <v>1.529272962962962</v>
      </c>
      <c r="CC580">
        <v>1362.084444444444</v>
      </c>
      <c r="CD580">
        <v>16.71958888888889</v>
      </c>
      <c r="CE580">
        <v>1.668194444444445</v>
      </c>
      <c r="CF580">
        <v>1.528397407407407</v>
      </c>
      <c r="CG580">
        <v>14.60358148148148</v>
      </c>
      <c r="CH580">
        <v>13.25524074074074</v>
      </c>
      <c r="CI580">
        <v>2000.045925925926</v>
      </c>
      <c r="CJ580">
        <v>0.9799972222222221</v>
      </c>
      <c r="CK580">
        <v>0.02000257777777778</v>
      </c>
      <c r="CL580">
        <v>0</v>
      </c>
      <c r="CM580">
        <v>771.1313703703702</v>
      </c>
      <c r="CN580">
        <v>5.00097</v>
      </c>
      <c r="CO580">
        <v>15331.60740740741</v>
      </c>
      <c r="CP580">
        <v>16707.95185185186</v>
      </c>
      <c r="CQ580">
        <v>37.89796296296296</v>
      </c>
      <c r="CR580">
        <v>38.5</v>
      </c>
      <c r="CS580">
        <v>37.937</v>
      </c>
      <c r="CT580">
        <v>38.06666666666666</v>
      </c>
      <c r="CU580">
        <v>38.28214814814815</v>
      </c>
      <c r="CV580">
        <v>1955.135925925926</v>
      </c>
      <c r="CW580">
        <v>39.90962962962963</v>
      </c>
      <c r="CX580">
        <v>0</v>
      </c>
      <c r="CY580">
        <v>1664382313</v>
      </c>
      <c r="CZ580">
        <v>0</v>
      </c>
      <c r="DA580">
        <v>0</v>
      </c>
      <c r="DB580" t="s">
        <v>356</v>
      </c>
      <c r="DC580">
        <v>1663859321.1</v>
      </c>
      <c r="DD580">
        <v>1663859315.6</v>
      </c>
      <c r="DE580">
        <v>0</v>
      </c>
      <c r="DF580">
        <v>0.196</v>
      </c>
      <c r="DG580">
        <v>-0.001</v>
      </c>
      <c r="DH580">
        <v>-5.941</v>
      </c>
      <c r="DI580">
        <v>-0.174</v>
      </c>
      <c r="DJ580">
        <v>1500</v>
      </c>
      <c r="DK580">
        <v>17</v>
      </c>
      <c r="DL580">
        <v>0.13</v>
      </c>
      <c r="DM580">
        <v>0.04</v>
      </c>
      <c r="DN580">
        <v>-57.3200487804878</v>
      </c>
      <c r="DO580">
        <v>-0.3864459930311835</v>
      </c>
      <c r="DP580">
        <v>0.07479047520533399</v>
      </c>
      <c r="DQ580">
        <v>0</v>
      </c>
      <c r="DR580">
        <v>1.538630487804878</v>
      </c>
      <c r="DS580">
        <v>-0.2764779094076635</v>
      </c>
      <c r="DT580">
        <v>0.03404868651535006</v>
      </c>
      <c r="DU580">
        <v>0</v>
      </c>
      <c r="DV580">
        <v>0</v>
      </c>
      <c r="DW580">
        <v>2</v>
      </c>
      <c r="DX580" t="s">
        <v>357</v>
      </c>
      <c r="DY580">
        <v>2.98453</v>
      </c>
      <c r="DZ580">
        <v>2.71547</v>
      </c>
      <c r="EA580">
        <v>0.209639</v>
      </c>
      <c r="EB580">
        <v>0.212589</v>
      </c>
      <c r="EC580">
        <v>0.0899471</v>
      </c>
      <c r="ED580">
        <v>0.08297740000000001</v>
      </c>
      <c r="EE580">
        <v>25094.8</v>
      </c>
      <c r="EF580">
        <v>25126.9</v>
      </c>
      <c r="EG580">
        <v>29498</v>
      </c>
      <c r="EH580">
        <v>29502.5</v>
      </c>
      <c r="EI580">
        <v>35584.2</v>
      </c>
      <c r="EJ580">
        <v>35971.7</v>
      </c>
      <c r="EK580">
        <v>41569.8</v>
      </c>
      <c r="EL580">
        <v>42039.8</v>
      </c>
      <c r="EM580">
        <v>1.98455</v>
      </c>
      <c r="EN580">
        <v>1.94622</v>
      </c>
      <c r="EO580">
        <v>0.148334</v>
      </c>
      <c r="EP580">
        <v>0</v>
      </c>
      <c r="EQ580">
        <v>22.577</v>
      </c>
      <c r="ER580">
        <v>999.9</v>
      </c>
      <c r="ES580">
        <v>44.7</v>
      </c>
      <c r="ET580">
        <v>28.5</v>
      </c>
      <c r="EU580">
        <v>19.1051</v>
      </c>
      <c r="EV580">
        <v>63.0835</v>
      </c>
      <c r="EW580">
        <v>33.5016</v>
      </c>
      <c r="EX580">
        <v>1</v>
      </c>
      <c r="EY580">
        <v>-0.175798</v>
      </c>
      <c r="EZ580">
        <v>1.46118</v>
      </c>
      <c r="FA580">
        <v>20.3801</v>
      </c>
      <c r="FB580">
        <v>5.21699</v>
      </c>
      <c r="FC580">
        <v>12.0099</v>
      </c>
      <c r="FD580">
        <v>4.9884</v>
      </c>
      <c r="FE580">
        <v>3.28838</v>
      </c>
      <c r="FF580">
        <v>9999</v>
      </c>
      <c r="FG580">
        <v>9999</v>
      </c>
      <c r="FH580">
        <v>9999</v>
      </c>
      <c r="FI580">
        <v>268.5</v>
      </c>
      <c r="FJ580">
        <v>1.86699</v>
      </c>
      <c r="FK580">
        <v>1.86611</v>
      </c>
      <c r="FL580">
        <v>1.86553</v>
      </c>
      <c r="FM580">
        <v>1.86549</v>
      </c>
      <c r="FN580">
        <v>1.86733</v>
      </c>
      <c r="FO580">
        <v>1.86981</v>
      </c>
      <c r="FP580">
        <v>1.86845</v>
      </c>
      <c r="FQ580">
        <v>1.86996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-5.67</v>
      </c>
      <c r="GF580">
        <v>-0.1363</v>
      </c>
      <c r="GG580">
        <v>-1.924539205026614</v>
      </c>
      <c r="GH580">
        <v>-0.003472570976848066</v>
      </c>
      <c r="GI580">
        <v>7.724417303660118E-07</v>
      </c>
      <c r="GJ580">
        <v>-2.052396271755168E-10</v>
      </c>
      <c r="GK580">
        <v>-0.1837585470287317</v>
      </c>
      <c r="GL580">
        <v>-0.01104087791735834</v>
      </c>
      <c r="GM580">
        <v>0.001110027317673367</v>
      </c>
      <c r="GN580">
        <v>-2.007286811265012E-05</v>
      </c>
      <c r="GO580">
        <v>4</v>
      </c>
      <c r="GP580">
        <v>2317</v>
      </c>
      <c r="GQ580">
        <v>1</v>
      </c>
      <c r="GR580">
        <v>22</v>
      </c>
      <c r="GS580">
        <v>8716.5</v>
      </c>
      <c r="GT580">
        <v>8716.6</v>
      </c>
      <c r="GU580">
        <v>2.72217</v>
      </c>
      <c r="GV580">
        <v>2.18872</v>
      </c>
      <c r="GW580">
        <v>1.39648</v>
      </c>
      <c r="GX580">
        <v>2.33276</v>
      </c>
      <c r="GY580">
        <v>1.49536</v>
      </c>
      <c r="GZ580">
        <v>2.37183</v>
      </c>
      <c r="HA580">
        <v>32.7091</v>
      </c>
      <c r="HB580">
        <v>15.7344</v>
      </c>
      <c r="HC580">
        <v>18</v>
      </c>
      <c r="HD580">
        <v>525.208</v>
      </c>
      <c r="HE580">
        <v>456.606</v>
      </c>
      <c r="HF580">
        <v>20.885</v>
      </c>
      <c r="HG580">
        <v>25.2066</v>
      </c>
      <c r="HH580">
        <v>30.0001</v>
      </c>
      <c r="HI580">
        <v>25.2388</v>
      </c>
      <c r="HJ580">
        <v>25.1919</v>
      </c>
      <c r="HK580">
        <v>54.5004</v>
      </c>
      <c r="HL580">
        <v>17.2739</v>
      </c>
      <c r="HM580">
        <v>42.4044</v>
      </c>
      <c r="HN580">
        <v>20.8751</v>
      </c>
      <c r="HO580">
        <v>1403.56</v>
      </c>
      <c r="HP580">
        <v>16.765</v>
      </c>
      <c r="HQ580">
        <v>100.901</v>
      </c>
      <c r="HR580">
        <v>100.967</v>
      </c>
    </row>
    <row r="581" spans="1:226">
      <c r="A581">
        <v>565</v>
      </c>
      <c r="B581">
        <v>1664382314.1</v>
      </c>
      <c r="C581">
        <v>6109.099999904633</v>
      </c>
      <c r="D581" t="s">
        <v>1497</v>
      </c>
      <c r="E581" t="s">
        <v>1498</v>
      </c>
      <c r="F581">
        <v>5</v>
      </c>
      <c r="G581" t="s">
        <v>1330</v>
      </c>
      <c r="H581" t="s">
        <v>354</v>
      </c>
      <c r="I581">
        <v>1664382306.314285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1417.733195498293</v>
      </c>
      <c r="AK581">
        <v>1369.887878787879</v>
      </c>
      <c r="AL581">
        <v>3.418494252149885</v>
      </c>
      <c r="AM581">
        <v>64.69383980156519</v>
      </c>
      <c r="AN581">
        <f>(AP581 - AO581 + BO581*1E3/(8.314*(BQ581+273.15)) * AR581/BN581 * AQ581) * BN581/(100*BB581) * 1000/(1000 - AP581)</f>
        <v>0</v>
      </c>
      <c r="AO581">
        <v>16.76586867666625</v>
      </c>
      <c r="AP581">
        <v>18.23755151515151</v>
      </c>
      <c r="AQ581">
        <v>-8.462206858280879E-06</v>
      </c>
      <c r="AR581">
        <v>103.9322529411866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1664382306.314285</v>
      </c>
      <c r="BH581">
        <v>1320.513214285714</v>
      </c>
      <c r="BI581">
        <v>1377.829285714286</v>
      </c>
      <c r="BJ581">
        <v>18.24183928571428</v>
      </c>
      <c r="BK581">
        <v>16.73870357142858</v>
      </c>
      <c r="BL581">
        <v>1326.164285714286</v>
      </c>
      <c r="BM581">
        <v>18.37818214285714</v>
      </c>
      <c r="BN581">
        <v>500.0658571428571</v>
      </c>
      <c r="BO581">
        <v>91.41291428571428</v>
      </c>
      <c r="BP581">
        <v>0.09998961071428569</v>
      </c>
      <c r="BQ581">
        <v>24.24181071428571</v>
      </c>
      <c r="BR581">
        <v>25.01025714285714</v>
      </c>
      <c r="BS581">
        <v>999.9000000000002</v>
      </c>
      <c r="BT581">
        <v>0</v>
      </c>
      <c r="BU581">
        <v>0</v>
      </c>
      <c r="BV581">
        <v>10001.245</v>
      </c>
      <c r="BW581">
        <v>0</v>
      </c>
      <c r="BX581">
        <v>7.869059999999998</v>
      </c>
      <c r="BY581">
        <v>-57.31621071428571</v>
      </c>
      <c r="BZ581">
        <v>1345.050357142857</v>
      </c>
      <c r="CA581">
        <v>1401.285714285714</v>
      </c>
      <c r="CB581">
        <v>1.503133214285714</v>
      </c>
      <c r="CC581">
        <v>1377.829285714286</v>
      </c>
      <c r="CD581">
        <v>16.73870357142858</v>
      </c>
      <c r="CE581">
        <v>1.66754</v>
      </c>
      <c r="CF581">
        <v>1.530133571428572</v>
      </c>
      <c r="CG581">
        <v>14.59750714285714</v>
      </c>
      <c r="CH581">
        <v>13.27262857142857</v>
      </c>
      <c r="CI581">
        <v>2000.044642857143</v>
      </c>
      <c r="CJ581">
        <v>0.9799969285714284</v>
      </c>
      <c r="CK581">
        <v>0.02000287142857143</v>
      </c>
      <c r="CL581">
        <v>0</v>
      </c>
      <c r="CM581">
        <v>770.9992142857143</v>
      </c>
      <c r="CN581">
        <v>5.00097</v>
      </c>
      <c r="CO581">
        <v>15327.24642857143</v>
      </c>
      <c r="CP581">
        <v>16707.94285714285</v>
      </c>
      <c r="CQ581">
        <v>37.88385714285715</v>
      </c>
      <c r="CR581">
        <v>38.5</v>
      </c>
      <c r="CS581">
        <v>37.93257142857143</v>
      </c>
      <c r="CT581">
        <v>38.062</v>
      </c>
      <c r="CU581">
        <v>38.26328571428571</v>
      </c>
      <c r="CV581">
        <v>1955.134642857143</v>
      </c>
      <c r="CW581">
        <v>39.90964285714286</v>
      </c>
      <c r="CX581">
        <v>0</v>
      </c>
      <c r="CY581">
        <v>1664382317.8</v>
      </c>
      <c r="CZ581">
        <v>0</v>
      </c>
      <c r="DA581">
        <v>0</v>
      </c>
      <c r="DB581" t="s">
        <v>356</v>
      </c>
      <c r="DC581">
        <v>1663859321.1</v>
      </c>
      <c r="DD581">
        <v>1663859315.6</v>
      </c>
      <c r="DE581">
        <v>0</v>
      </c>
      <c r="DF581">
        <v>0.196</v>
      </c>
      <c r="DG581">
        <v>-0.001</v>
      </c>
      <c r="DH581">
        <v>-5.941</v>
      </c>
      <c r="DI581">
        <v>-0.174</v>
      </c>
      <c r="DJ581">
        <v>1500</v>
      </c>
      <c r="DK581">
        <v>17</v>
      </c>
      <c r="DL581">
        <v>0.13</v>
      </c>
      <c r="DM581">
        <v>0.04</v>
      </c>
      <c r="DN581">
        <v>-57.31751951219511</v>
      </c>
      <c r="DO581">
        <v>0.3440090592334489</v>
      </c>
      <c r="DP581">
        <v>0.08311184418399366</v>
      </c>
      <c r="DQ581">
        <v>0</v>
      </c>
      <c r="DR581">
        <v>1.516394634146341</v>
      </c>
      <c r="DS581">
        <v>-0.3436649477351892</v>
      </c>
      <c r="DT581">
        <v>0.03840944669736674</v>
      </c>
      <c r="DU581">
        <v>0</v>
      </c>
      <c r="DV581">
        <v>0</v>
      </c>
      <c r="DW581">
        <v>2</v>
      </c>
      <c r="DX581" t="s">
        <v>357</v>
      </c>
      <c r="DY581">
        <v>2.98494</v>
      </c>
      <c r="DZ581">
        <v>2.71578</v>
      </c>
      <c r="EA581">
        <v>0.211252</v>
      </c>
      <c r="EB581">
        <v>0.214142</v>
      </c>
      <c r="EC581">
        <v>0.08993379999999999</v>
      </c>
      <c r="ED581">
        <v>0.08306570000000001</v>
      </c>
      <c r="EE581">
        <v>25044</v>
      </c>
      <c r="EF581">
        <v>25077.5</v>
      </c>
      <c r="EG581">
        <v>29498.4</v>
      </c>
      <c r="EH581">
        <v>29502.7</v>
      </c>
      <c r="EI581">
        <v>35584.9</v>
      </c>
      <c r="EJ581">
        <v>35968.4</v>
      </c>
      <c r="EK581">
        <v>41570</v>
      </c>
      <c r="EL581">
        <v>42040</v>
      </c>
      <c r="EM581">
        <v>1.98477</v>
      </c>
      <c r="EN581">
        <v>1.94617</v>
      </c>
      <c r="EO581">
        <v>0.148028</v>
      </c>
      <c r="EP581">
        <v>0</v>
      </c>
      <c r="EQ581">
        <v>22.5773</v>
      </c>
      <c r="ER581">
        <v>999.9</v>
      </c>
      <c r="ES581">
        <v>44.7</v>
      </c>
      <c r="ET581">
        <v>28.5</v>
      </c>
      <c r="EU581">
        <v>19.1028</v>
      </c>
      <c r="EV581">
        <v>62.7935</v>
      </c>
      <c r="EW581">
        <v>33.3814</v>
      </c>
      <c r="EX581">
        <v>1</v>
      </c>
      <c r="EY581">
        <v>-0.175447</v>
      </c>
      <c r="EZ581">
        <v>1.48516</v>
      </c>
      <c r="FA581">
        <v>20.3802</v>
      </c>
      <c r="FB581">
        <v>5.21774</v>
      </c>
      <c r="FC581">
        <v>12.0099</v>
      </c>
      <c r="FD581">
        <v>4.98925</v>
      </c>
      <c r="FE581">
        <v>3.2884</v>
      </c>
      <c r="FF581">
        <v>9999</v>
      </c>
      <c r="FG581">
        <v>9999</v>
      </c>
      <c r="FH581">
        <v>9999</v>
      </c>
      <c r="FI581">
        <v>268.5</v>
      </c>
      <c r="FJ581">
        <v>1.86702</v>
      </c>
      <c r="FK581">
        <v>1.86609</v>
      </c>
      <c r="FL581">
        <v>1.86553</v>
      </c>
      <c r="FM581">
        <v>1.86548</v>
      </c>
      <c r="FN581">
        <v>1.86734</v>
      </c>
      <c r="FO581">
        <v>1.86981</v>
      </c>
      <c r="FP581">
        <v>1.86844</v>
      </c>
      <c r="FQ581">
        <v>1.86996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-5.71</v>
      </c>
      <c r="GF581">
        <v>-0.1364</v>
      </c>
      <c r="GG581">
        <v>-1.924539205026614</v>
      </c>
      <c r="GH581">
        <v>-0.003472570976848066</v>
      </c>
      <c r="GI581">
        <v>7.724417303660118E-07</v>
      </c>
      <c r="GJ581">
        <v>-2.052396271755168E-10</v>
      </c>
      <c r="GK581">
        <v>-0.1837585470287317</v>
      </c>
      <c r="GL581">
        <v>-0.01104087791735834</v>
      </c>
      <c r="GM581">
        <v>0.001110027317673367</v>
      </c>
      <c r="GN581">
        <v>-2.007286811265012E-05</v>
      </c>
      <c r="GO581">
        <v>4</v>
      </c>
      <c r="GP581">
        <v>2317</v>
      </c>
      <c r="GQ581">
        <v>1</v>
      </c>
      <c r="GR581">
        <v>22</v>
      </c>
      <c r="GS581">
        <v>8716.5</v>
      </c>
      <c r="GT581">
        <v>8716.6</v>
      </c>
      <c r="GU581">
        <v>2.75024</v>
      </c>
      <c r="GV581">
        <v>2.18384</v>
      </c>
      <c r="GW581">
        <v>1.39648</v>
      </c>
      <c r="GX581">
        <v>2.33398</v>
      </c>
      <c r="GY581">
        <v>1.49536</v>
      </c>
      <c r="GZ581">
        <v>2.43042</v>
      </c>
      <c r="HA581">
        <v>32.7091</v>
      </c>
      <c r="HB581">
        <v>15.7344</v>
      </c>
      <c r="HC581">
        <v>18</v>
      </c>
      <c r="HD581">
        <v>525.355</v>
      </c>
      <c r="HE581">
        <v>456.575</v>
      </c>
      <c r="HF581">
        <v>20.8752</v>
      </c>
      <c r="HG581">
        <v>25.2066</v>
      </c>
      <c r="HH581">
        <v>30.0001</v>
      </c>
      <c r="HI581">
        <v>25.2388</v>
      </c>
      <c r="HJ581">
        <v>25.1919</v>
      </c>
      <c r="HK581">
        <v>55.0646</v>
      </c>
      <c r="HL581">
        <v>17.2739</v>
      </c>
      <c r="HM581">
        <v>42.4044</v>
      </c>
      <c r="HN581">
        <v>20.8667</v>
      </c>
      <c r="HO581">
        <v>1423.59</v>
      </c>
      <c r="HP581">
        <v>16.8011</v>
      </c>
      <c r="HQ581">
        <v>100.902</v>
      </c>
      <c r="HR581">
        <v>100.968</v>
      </c>
    </row>
    <row r="582" spans="1:226">
      <c r="A582">
        <v>566</v>
      </c>
      <c r="B582">
        <v>1664382319.1</v>
      </c>
      <c r="C582">
        <v>6114.099999904633</v>
      </c>
      <c r="D582" t="s">
        <v>1499</v>
      </c>
      <c r="E582" t="s">
        <v>1500</v>
      </c>
      <c r="F582">
        <v>5</v>
      </c>
      <c r="G582" t="s">
        <v>1330</v>
      </c>
      <c r="H582" t="s">
        <v>354</v>
      </c>
      <c r="I582">
        <v>1664382311.6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1434.860908516655</v>
      </c>
      <c r="AK582">
        <v>1386.783151515151</v>
      </c>
      <c r="AL582">
        <v>3.39799728119874</v>
      </c>
      <c r="AM582">
        <v>64.69383980156519</v>
      </c>
      <c r="AN582">
        <f>(AP582 - AO582 + BO582*1E3/(8.314*(BQ582+273.15)) * AR582/BN582 * AQ582) * BN582/(100*BB582) * 1000/(1000 - AP582)</f>
        <v>0</v>
      </c>
      <c r="AO582">
        <v>16.78754474195269</v>
      </c>
      <c r="AP582">
        <v>18.23643272727272</v>
      </c>
      <c r="AQ582">
        <v>-1.646682468813197E-06</v>
      </c>
      <c r="AR582">
        <v>103.9322529411866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1664382311.6</v>
      </c>
      <c r="BH582">
        <v>1338.141481481481</v>
      </c>
      <c r="BI582">
        <v>1395.482592592592</v>
      </c>
      <c r="BJ582">
        <v>18.23882592592593</v>
      </c>
      <c r="BK582">
        <v>16.76893703703703</v>
      </c>
      <c r="BL582">
        <v>1343.837037037037</v>
      </c>
      <c r="BM582">
        <v>18.37519259259259</v>
      </c>
      <c r="BN582">
        <v>500.0716296296297</v>
      </c>
      <c r="BO582">
        <v>91.41265555555553</v>
      </c>
      <c r="BP582">
        <v>0.09992822962962962</v>
      </c>
      <c r="BQ582">
        <v>24.24014444444445</v>
      </c>
      <c r="BR582">
        <v>25.0124962962963</v>
      </c>
      <c r="BS582">
        <v>999.9000000000001</v>
      </c>
      <c r="BT582">
        <v>0</v>
      </c>
      <c r="BU582">
        <v>0</v>
      </c>
      <c r="BV582">
        <v>10013.23259259259</v>
      </c>
      <c r="BW582">
        <v>0</v>
      </c>
      <c r="BX582">
        <v>7.869059999999998</v>
      </c>
      <c r="BY582">
        <v>-57.34128148148148</v>
      </c>
      <c r="BZ582">
        <v>1363.001851851852</v>
      </c>
      <c r="CA582">
        <v>1419.282592592592</v>
      </c>
      <c r="CB582">
        <v>1.469881111111111</v>
      </c>
      <c r="CC582">
        <v>1395.482592592592</v>
      </c>
      <c r="CD582">
        <v>16.76893703703703</v>
      </c>
      <c r="CE582">
        <v>1.667259259259259</v>
      </c>
      <c r="CF582">
        <v>1.532892592592592</v>
      </c>
      <c r="CG582">
        <v>14.59491111111111</v>
      </c>
      <c r="CH582">
        <v>13.30026296296296</v>
      </c>
      <c r="CI582">
        <v>2000.029629629629</v>
      </c>
      <c r="CJ582">
        <v>0.9799966666666664</v>
      </c>
      <c r="CK582">
        <v>0.02000313333333334</v>
      </c>
      <c r="CL582">
        <v>0</v>
      </c>
      <c r="CM582">
        <v>770.6975185185186</v>
      </c>
      <c r="CN582">
        <v>5.00097</v>
      </c>
      <c r="CO582">
        <v>15322.11111111111</v>
      </c>
      <c r="CP582">
        <v>16707.82592592592</v>
      </c>
      <c r="CQ582">
        <v>37.875</v>
      </c>
      <c r="CR582">
        <v>38.5</v>
      </c>
      <c r="CS582">
        <v>37.91174074074074</v>
      </c>
      <c r="CT582">
        <v>38.062</v>
      </c>
      <c r="CU582">
        <v>38.25</v>
      </c>
      <c r="CV582">
        <v>1955.11962962963</v>
      </c>
      <c r="CW582">
        <v>39.91</v>
      </c>
      <c r="CX582">
        <v>0</v>
      </c>
      <c r="CY582">
        <v>1664382323.2</v>
      </c>
      <c r="CZ582">
        <v>0</v>
      </c>
      <c r="DA582">
        <v>0</v>
      </c>
      <c r="DB582" t="s">
        <v>356</v>
      </c>
      <c r="DC582">
        <v>1663859321.1</v>
      </c>
      <c r="DD582">
        <v>1663859315.6</v>
      </c>
      <c r="DE582">
        <v>0</v>
      </c>
      <c r="DF582">
        <v>0.196</v>
      </c>
      <c r="DG582">
        <v>-0.001</v>
      </c>
      <c r="DH582">
        <v>-5.941</v>
      </c>
      <c r="DI582">
        <v>-0.174</v>
      </c>
      <c r="DJ582">
        <v>1500</v>
      </c>
      <c r="DK582">
        <v>17</v>
      </c>
      <c r="DL582">
        <v>0.13</v>
      </c>
      <c r="DM582">
        <v>0.04</v>
      </c>
      <c r="DN582">
        <v>-57.33747073170733</v>
      </c>
      <c r="DO582">
        <v>0.1165693379790099</v>
      </c>
      <c r="DP582">
        <v>0.1068643869216846</v>
      </c>
      <c r="DQ582">
        <v>0</v>
      </c>
      <c r="DR582">
        <v>1.497623658536585</v>
      </c>
      <c r="DS582">
        <v>-0.3968749128919865</v>
      </c>
      <c r="DT582">
        <v>0.04153023757404443</v>
      </c>
      <c r="DU582">
        <v>0</v>
      </c>
      <c r="DV582">
        <v>0</v>
      </c>
      <c r="DW582">
        <v>2</v>
      </c>
      <c r="DX582" t="s">
        <v>357</v>
      </c>
      <c r="DY582">
        <v>2.98485</v>
      </c>
      <c r="DZ582">
        <v>2.71577</v>
      </c>
      <c r="EA582">
        <v>0.212847</v>
      </c>
      <c r="EB582">
        <v>0.215726</v>
      </c>
      <c r="EC582">
        <v>0.0899252</v>
      </c>
      <c r="ED582">
        <v>0.0830901</v>
      </c>
      <c r="EE582">
        <v>24993</v>
      </c>
      <c r="EF582">
        <v>25027.2</v>
      </c>
      <c r="EG582">
        <v>29497.9</v>
      </c>
      <c r="EH582">
        <v>29502.9</v>
      </c>
      <c r="EI582">
        <v>35585.1</v>
      </c>
      <c r="EJ582">
        <v>35967.6</v>
      </c>
      <c r="EK582">
        <v>41569.8</v>
      </c>
      <c r="EL582">
        <v>42040.3</v>
      </c>
      <c r="EM582">
        <v>1.98452</v>
      </c>
      <c r="EN582">
        <v>1.94645</v>
      </c>
      <c r="EO582">
        <v>0.148594</v>
      </c>
      <c r="EP582">
        <v>0</v>
      </c>
      <c r="EQ582">
        <v>22.5773</v>
      </c>
      <c r="ER582">
        <v>999.9</v>
      </c>
      <c r="ES582">
        <v>44.8</v>
      </c>
      <c r="ET582">
        <v>28.5</v>
      </c>
      <c r="EU582">
        <v>19.1448</v>
      </c>
      <c r="EV582">
        <v>62.5935</v>
      </c>
      <c r="EW582">
        <v>32.9167</v>
      </c>
      <c r="EX582">
        <v>1</v>
      </c>
      <c r="EY582">
        <v>-0.175493</v>
      </c>
      <c r="EZ582">
        <v>1.51248</v>
      </c>
      <c r="FA582">
        <v>20.3799</v>
      </c>
      <c r="FB582">
        <v>5.21774</v>
      </c>
      <c r="FC582">
        <v>12.0099</v>
      </c>
      <c r="FD582">
        <v>4.98945</v>
      </c>
      <c r="FE582">
        <v>3.28845</v>
      </c>
      <c r="FF582">
        <v>9999</v>
      </c>
      <c r="FG582">
        <v>9999</v>
      </c>
      <c r="FH582">
        <v>9999</v>
      </c>
      <c r="FI582">
        <v>268.5</v>
      </c>
      <c r="FJ582">
        <v>1.86701</v>
      </c>
      <c r="FK582">
        <v>1.86613</v>
      </c>
      <c r="FL582">
        <v>1.86554</v>
      </c>
      <c r="FM582">
        <v>1.86548</v>
      </c>
      <c r="FN582">
        <v>1.86733</v>
      </c>
      <c r="FO582">
        <v>1.86981</v>
      </c>
      <c r="FP582">
        <v>1.86844</v>
      </c>
      <c r="FQ582">
        <v>1.86995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-5.76</v>
      </c>
      <c r="GF582">
        <v>-0.1364</v>
      </c>
      <c r="GG582">
        <v>-1.924539205026614</v>
      </c>
      <c r="GH582">
        <v>-0.003472570976848066</v>
      </c>
      <c r="GI582">
        <v>7.724417303660118E-07</v>
      </c>
      <c r="GJ582">
        <v>-2.052396271755168E-10</v>
      </c>
      <c r="GK582">
        <v>-0.1837585470287317</v>
      </c>
      <c r="GL582">
        <v>-0.01104087791735834</v>
      </c>
      <c r="GM582">
        <v>0.001110027317673367</v>
      </c>
      <c r="GN582">
        <v>-2.007286811265012E-05</v>
      </c>
      <c r="GO582">
        <v>4</v>
      </c>
      <c r="GP582">
        <v>2317</v>
      </c>
      <c r="GQ582">
        <v>1</v>
      </c>
      <c r="GR582">
        <v>22</v>
      </c>
      <c r="GS582">
        <v>8716.6</v>
      </c>
      <c r="GT582">
        <v>8716.700000000001</v>
      </c>
      <c r="GU582">
        <v>2.77466</v>
      </c>
      <c r="GV582">
        <v>2.18872</v>
      </c>
      <c r="GW582">
        <v>1.39648</v>
      </c>
      <c r="GX582">
        <v>2.33398</v>
      </c>
      <c r="GY582">
        <v>1.49536</v>
      </c>
      <c r="GZ582">
        <v>2.49268</v>
      </c>
      <c r="HA582">
        <v>32.7091</v>
      </c>
      <c r="HB582">
        <v>15.7431</v>
      </c>
      <c r="HC582">
        <v>18</v>
      </c>
      <c r="HD582">
        <v>525.192</v>
      </c>
      <c r="HE582">
        <v>456.745</v>
      </c>
      <c r="HF582">
        <v>20.8651</v>
      </c>
      <c r="HG582">
        <v>25.2066</v>
      </c>
      <c r="HH582">
        <v>30.0002</v>
      </c>
      <c r="HI582">
        <v>25.2388</v>
      </c>
      <c r="HJ582">
        <v>25.1919</v>
      </c>
      <c r="HK582">
        <v>55.5446</v>
      </c>
      <c r="HL582">
        <v>17.2739</v>
      </c>
      <c r="HM582">
        <v>42.7832</v>
      </c>
      <c r="HN582">
        <v>20.8515</v>
      </c>
      <c r="HO582">
        <v>1436.95</v>
      </c>
      <c r="HP582">
        <v>16.8403</v>
      </c>
      <c r="HQ582">
        <v>100.901</v>
      </c>
      <c r="HR582">
        <v>100.968</v>
      </c>
    </row>
    <row r="583" spans="1:226">
      <c r="A583">
        <v>567</v>
      </c>
      <c r="B583">
        <v>1664382324.1</v>
      </c>
      <c r="C583">
        <v>6119.099999904633</v>
      </c>
      <c r="D583" t="s">
        <v>1501</v>
      </c>
      <c r="E583" t="s">
        <v>1502</v>
      </c>
      <c r="F583">
        <v>5</v>
      </c>
      <c r="G583" t="s">
        <v>1330</v>
      </c>
      <c r="H583" t="s">
        <v>354</v>
      </c>
      <c r="I583">
        <v>1664382316.314285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1451.973001107938</v>
      </c>
      <c r="AK583">
        <v>1404.047212121211</v>
      </c>
      <c r="AL583">
        <v>3.44504552267205</v>
      </c>
      <c r="AM583">
        <v>64.69383980156519</v>
      </c>
      <c r="AN583">
        <f>(AP583 - AO583 + BO583*1E3/(8.314*(BQ583+273.15)) * AR583/BN583 * AQ583) * BN583/(100*BB583) * 1000/(1000 - AP583)</f>
        <v>0</v>
      </c>
      <c r="AO583">
        <v>16.79604204638751</v>
      </c>
      <c r="AP583">
        <v>18.22668606060606</v>
      </c>
      <c r="AQ583">
        <v>-1.729653780556543E-05</v>
      </c>
      <c r="AR583">
        <v>103.9322529411866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1664382316.314285</v>
      </c>
      <c r="BH583">
        <v>1353.937857142857</v>
      </c>
      <c r="BI583">
        <v>1411.291071428571</v>
      </c>
      <c r="BJ583">
        <v>18.235825</v>
      </c>
      <c r="BK583">
        <v>16.78359285714286</v>
      </c>
      <c r="BL583">
        <v>1359.673214285714</v>
      </c>
      <c r="BM583">
        <v>18.37222857142857</v>
      </c>
      <c r="BN583">
        <v>500.0701428571429</v>
      </c>
      <c r="BO583">
        <v>91.41248571428574</v>
      </c>
      <c r="BP583">
        <v>0.1000230678571429</v>
      </c>
      <c r="BQ583">
        <v>24.23829285714286</v>
      </c>
      <c r="BR583">
        <v>25.0126</v>
      </c>
      <c r="BS583">
        <v>999.9000000000002</v>
      </c>
      <c r="BT583">
        <v>0</v>
      </c>
      <c r="BU583">
        <v>0</v>
      </c>
      <c r="BV583">
        <v>10007.76571428572</v>
      </c>
      <c r="BW583">
        <v>0</v>
      </c>
      <c r="BX583">
        <v>7.869059999999998</v>
      </c>
      <c r="BY583">
        <v>-57.35301071428571</v>
      </c>
      <c r="BZ583">
        <v>1379.087142857143</v>
      </c>
      <c r="CA583">
        <v>1435.381785714286</v>
      </c>
      <c r="CB583">
        <v>1.4522225</v>
      </c>
      <c r="CC583">
        <v>1411.291071428571</v>
      </c>
      <c r="CD583">
        <v>16.78359285714286</v>
      </c>
      <c r="CE583">
        <v>1.666981785714286</v>
      </c>
      <c r="CF583">
        <v>1.534229642857143</v>
      </c>
      <c r="CG583">
        <v>14.59233571428571</v>
      </c>
      <c r="CH583">
        <v>13.31362142857143</v>
      </c>
      <c r="CI583">
        <v>2000.006428571429</v>
      </c>
      <c r="CJ583">
        <v>0.979996714285714</v>
      </c>
      <c r="CK583">
        <v>0.02000308571428571</v>
      </c>
      <c r="CL583">
        <v>0</v>
      </c>
      <c r="CM583">
        <v>770.3877857142855</v>
      </c>
      <c r="CN583">
        <v>5.00097</v>
      </c>
      <c r="CO583">
        <v>15316.98928571428</v>
      </c>
      <c r="CP583">
        <v>16707.62142857143</v>
      </c>
      <c r="CQ583">
        <v>37.875</v>
      </c>
      <c r="CR583">
        <v>38.5</v>
      </c>
      <c r="CS583">
        <v>37.89271428571429</v>
      </c>
      <c r="CT583">
        <v>38.05757142857143</v>
      </c>
      <c r="CU583">
        <v>38.25</v>
      </c>
      <c r="CV583">
        <v>1955.096428571429</v>
      </c>
      <c r="CW583">
        <v>39.91</v>
      </c>
      <c r="CX583">
        <v>0</v>
      </c>
      <c r="CY583">
        <v>1664382328</v>
      </c>
      <c r="CZ583">
        <v>0</v>
      </c>
      <c r="DA583">
        <v>0</v>
      </c>
      <c r="DB583" t="s">
        <v>356</v>
      </c>
      <c r="DC583">
        <v>1663859321.1</v>
      </c>
      <c r="DD583">
        <v>1663859315.6</v>
      </c>
      <c r="DE583">
        <v>0</v>
      </c>
      <c r="DF583">
        <v>0.196</v>
      </c>
      <c r="DG583">
        <v>-0.001</v>
      </c>
      <c r="DH583">
        <v>-5.941</v>
      </c>
      <c r="DI583">
        <v>-0.174</v>
      </c>
      <c r="DJ583">
        <v>1500</v>
      </c>
      <c r="DK583">
        <v>17</v>
      </c>
      <c r="DL583">
        <v>0.13</v>
      </c>
      <c r="DM583">
        <v>0.04</v>
      </c>
      <c r="DN583">
        <v>-57.35028250000001</v>
      </c>
      <c r="DO583">
        <v>-0.4123575984989191</v>
      </c>
      <c r="DP583">
        <v>0.1275140872364698</v>
      </c>
      <c r="DQ583">
        <v>0</v>
      </c>
      <c r="DR583">
        <v>1.46353275</v>
      </c>
      <c r="DS583">
        <v>-0.2259378236397772</v>
      </c>
      <c r="DT583">
        <v>0.0222069021913796</v>
      </c>
      <c r="DU583">
        <v>0</v>
      </c>
      <c r="DV583">
        <v>0</v>
      </c>
      <c r="DW583">
        <v>2</v>
      </c>
      <c r="DX583" t="s">
        <v>357</v>
      </c>
      <c r="DY583">
        <v>2.98499</v>
      </c>
      <c r="DZ583">
        <v>2.71563</v>
      </c>
      <c r="EA583">
        <v>0.214454</v>
      </c>
      <c r="EB583">
        <v>0.217261</v>
      </c>
      <c r="EC583">
        <v>0.0898924</v>
      </c>
      <c r="ED583">
        <v>0.0832205</v>
      </c>
      <c r="EE583">
        <v>24942</v>
      </c>
      <c r="EF583">
        <v>24978.2</v>
      </c>
      <c r="EG583">
        <v>29497.9</v>
      </c>
      <c r="EH583">
        <v>29502.8</v>
      </c>
      <c r="EI583">
        <v>35586.2</v>
      </c>
      <c r="EJ583">
        <v>35962.4</v>
      </c>
      <c r="EK583">
        <v>41569.5</v>
      </c>
      <c r="EL583">
        <v>42040.1</v>
      </c>
      <c r="EM583">
        <v>1.9847</v>
      </c>
      <c r="EN583">
        <v>1.94645</v>
      </c>
      <c r="EO583">
        <v>0.148118</v>
      </c>
      <c r="EP583">
        <v>0</v>
      </c>
      <c r="EQ583">
        <v>22.5773</v>
      </c>
      <c r="ER583">
        <v>999.9</v>
      </c>
      <c r="ES583">
        <v>44.8</v>
      </c>
      <c r="ET583">
        <v>28.5</v>
      </c>
      <c r="EU583">
        <v>19.1449</v>
      </c>
      <c r="EV583">
        <v>62.7535</v>
      </c>
      <c r="EW583">
        <v>32.8566</v>
      </c>
      <c r="EX583">
        <v>1</v>
      </c>
      <c r="EY583">
        <v>-0.175401</v>
      </c>
      <c r="EZ583">
        <v>1.54254</v>
      </c>
      <c r="FA583">
        <v>20.3796</v>
      </c>
      <c r="FB583">
        <v>5.21744</v>
      </c>
      <c r="FC583">
        <v>12.0099</v>
      </c>
      <c r="FD583">
        <v>4.9895</v>
      </c>
      <c r="FE583">
        <v>3.28835</v>
      </c>
      <c r="FF583">
        <v>9999</v>
      </c>
      <c r="FG583">
        <v>9999</v>
      </c>
      <c r="FH583">
        <v>9999</v>
      </c>
      <c r="FI583">
        <v>268.5</v>
      </c>
      <c r="FJ583">
        <v>1.86701</v>
      </c>
      <c r="FK583">
        <v>1.86612</v>
      </c>
      <c r="FL583">
        <v>1.86554</v>
      </c>
      <c r="FM583">
        <v>1.86548</v>
      </c>
      <c r="FN583">
        <v>1.86733</v>
      </c>
      <c r="FO583">
        <v>1.86981</v>
      </c>
      <c r="FP583">
        <v>1.86844</v>
      </c>
      <c r="FQ583">
        <v>1.86995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-5.8</v>
      </c>
      <c r="GF583">
        <v>-0.1365</v>
      </c>
      <c r="GG583">
        <v>-1.924539205026614</v>
      </c>
      <c r="GH583">
        <v>-0.003472570976848066</v>
      </c>
      <c r="GI583">
        <v>7.724417303660118E-07</v>
      </c>
      <c r="GJ583">
        <v>-2.052396271755168E-10</v>
      </c>
      <c r="GK583">
        <v>-0.1837585470287317</v>
      </c>
      <c r="GL583">
        <v>-0.01104087791735834</v>
      </c>
      <c r="GM583">
        <v>0.001110027317673367</v>
      </c>
      <c r="GN583">
        <v>-2.007286811265012E-05</v>
      </c>
      <c r="GO583">
        <v>4</v>
      </c>
      <c r="GP583">
        <v>2317</v>
      </c>
      <c r="GQ583">
        <v>1</v>
      </c>
      <c r="GR583">
        <v>22</v>
      </c>
      <c r="GS583">
        <v>8716.700000000001</v>
      </c>
      <c r="GT583">
        <v>8716.799999999999</v>
      </c>
      <c r="GU583">
        <v>2.80151</v>
      </c>
      <c r="GV583">
        <v>2.18994</v>
      </c>
      <c r="GW583">
        <v>1.39648</v>
      </c>
      <c r="GX583">
        <v>2.33398</v>
      </c>
      <c r="GY583">
        <v>1.49536</v>
      </c>
      <c r="GZ583">
        <v>2.45605</v>
      </c>
      <c r="HA583">
        <v>32.7313</v>
      </c>
      <c r="HB583">
        <v>15.7344</v>
      </c>
      <c r="HC583">
        <v>18</v>
      </c>
      <c r="HD583">
        <v>525.306</v>
      </c>
      <c r="HE583">
        <v>456.745</v>
      </c>
      <c r="HF583">
        <v>20.8497</v>
      </c>
      <c r="HG583">
        <v>25.2079</v>
      </c>
      <c r="HH583">
        <v>30.0002</v>
      </c>
      <c r="HI583">
        <v>25.2388</v>
      </c>
      <c r="HJ583">
        <v>25.1919</v>
      </c>
      <c r="HK583">
        <v>56.0989</v>
      </c>
      <c r="HL583">
        <v>17.2739</v>
      </c>
      <c r="HM583">
        <v>42.7832</v>
      </c>
      <c r="HN583">
        <v>20.835</v>
      </c>
      <c r="HO583">
        <v>1456.98</v>
      </c>
      <c r="HP583">
        <v>16.8769</v>
      </c>
      <c r="HQ583">
        <v>100.901</v>
      </c>
      <c r="HR583">
        <v>100.968</v>
      </c>
    </row>
    <row r="584" spans="1:226">
      <c r="A584">
        <v>568</v>
      </c>
      <c r="B584">
        <v>1664382329.1</v>
      </c>
      <c r="C584">
        <v>6124.099999904633</v>
      </c>
      <c r="D584" t="s">
        <v>1503</v>
      </c>
      <c r="E584" t="s">
        <v>1504</v>
      </c>
      <c r="F584">
        <v>5</v>
      </c>
      <c r="G584" t="s">
        <v>1330</v>
      </c>
      <c r="H584" t="s">
        <v>354</v>
      </c>
      <c r="I584">
        <v>1664382321.6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1469.008265307512</v>
      </c>
      <c r="AK584">
        <v>1421.059333333333</v>
      </c>
      <c r="AL584">
        <v>3.421628101365676</v>
      </c>
      <c r="AM584">
        <v>64.69383980156519</v>
      </c>
      <c r="AN584">
        <f>(AP584 - AO584 + BO584*1E3/(8.314*(BQ584+273.15)) * AR584/BN584 * AQ584) * BN584/(100*BB584) * 1000/(1000 - AP584)</f>
        <v>0</v>
      </c>
      <c r="AO584">
        <v>16.84242516312699</v>
      </c>
      <c r="AP584">
        <v>18.23022363636364</v>
      </c>
      <c r="AQ584">
        <v>8.682667715706251E-06</v>
      </c>
      <c r="AR584">
        <v>103.9322529411866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1664382321.6</v>
      </c>
      <c r="BH584">
        <v>1371.639259259259</v>
      </c>
      <c r="BI584">
        <v>1429.03</v>
      </c>
      <c r="BJ584">
        <v>18.23207777777778</v>
      </c>
      <c r="BK584">
        <v>16.80914444444445</v>
      </c>
      <c r="BL584">
        <v>1377.419259259259</v>
      </c>
      <c r="BM584">
        <v>18.36851851851852</v>
      </c>
      <c r="BN584">
        <v>500.0724814814815</v>
      </c>
      <c r="BO584">
        <v>91.41263333333333</v>
      </c>
      <c r="BP584">
        <v>0.1000066333333333</v>
      </c>
      <c r="BQ584">
        <v>24.23698518518519</v>
      </c>
      <c r="BR584">
        <v>25.01963703703703</v>
      </c>
      <c r="BS584">
        <v>999.9000000000001</v>
      </c>
      <c r="BT584">
        <v>0</v>
      </c>
      <c r="BU584">
        <v>0</v>
      </c>
      <c r="BV584">
        <v>10006.48111111111</v>
      </c>
      <c r="BW584">
        <v>0</v>
      </c>
      <c r="BX584">
        <v>7.869059999999998</v>
      </c>
      <c r="BY584">
        <v>-57.39048518518518</v>
      </c>
      <c r="BZ584">
        <v>1397.111851851852</v>
      </c>
      <c r="CA584">
        <v>1453.461851851852</v>
      </c>
      <c r="CB584">
        <v>1.422924074074075</v>
      </c>
      <c r="CC584">
        <v>1429.03</v>
      </c>
      <c r="CD584">
        <v>16.80914444444445</v>
      </c>
      <c r="CE584">
        <v>1.666642222222222</v>
      </c>
      <c r="CF584">
        <v>1.536568148148148</v>
      </c>
      <c r="CG584">
        <v>14.58917777777778</v>
      </c>
      <c r="CH584">
        <v>13.33697037037037</v>
      </c>
      <c r="CI584">
        <v>1999.978148148148</v>
      </c>
      <c r="CJ584">
        <v>0.9799964444444443</v>
      </c>
      <c r="CK584">
        <v>0.02000335555555556</v>
      </c>
      <c r="CL584">
        <v>0</v>
      </c>
      <c r="CM584">
        <v>770.1204814814814</v>
      </c>
      <c r="CN584">
        <v>5.00097</v>
      </c>
      <c r="CO584">
        <v>15311.22222222222</v>
      </c>
      <c r="CP584">
        <v>16707.38148148148</v>
      </c>
      <c r="CQ584">
        <v>37.86566666666667</v>
      </c>
      <c r="CR584">
        <v>38.5</v>
      </c>
      <c r="CS584">
        <v>37.875</v>
      </c>
      <c r="CT584">
        <v>38.04592592592593</v>
      </c>
      <c r="CU584">
        <v>38.25</v>
      </c>
      <c r="CV584">
        <v>1955.068148148148</v>
      </c>
      <c r="CW584">
        <v>39.91</v>
      </c>
      <c r="CX584">
        <v>0</v>
      </c>
      <c r="CY584">
        <v>1664382332.8</v>
      </c>
      <c r="CZ584">
        <v>0</v>
      </c>
      <c r="DA584">
        <v>0</v>
      </c>
      <c r="DB584" t="s">
        <v>356</v>
      </c>
      <c r="DC584">
        <v>1663859321.1</v>
      </c>
      <c r="DD584">
        <v>1663859315.6</v>
      </c>
      <c r="DE584">
        <v>0</v>
      </c>
      <c r="DF584">
        <v>0.196</v>
      </c>
      <c r="DG584">
        <v>-0.001</v>
      </c>
      <c r="DH584">
        <v>-5.941</v>
      </c>
      <c r="DI584">
        <v>-0.174</v>
      </c>
      <c r="DJ584">
        <v>1500</v>
      </c>
      <c r="DK584">
        <v>17</v>
      </c>
      <c r="DL584">
        <v>0.13</v>
      </c>
      <c r="DM584">
        <v>0.04</v>
      </c>
      <c r="DN584">
        <v>-57.34425853658536</v>
      </c>
      <c r="DO584">
        <v>-0.2748292682926566</v>
      </c>
      <c r="DP584">
        <v>0.1288618318022036</v>
      </c>
      <c r="DQ584">
        <v>0</v>
      </c>
      <c r="DR584">
        <v>1.437639512195122</v>
      </c>
      <c r="DS584">
        <v>-0.3221356097560951</v>
      </c>
      <c r="DT584">
        <v>0.03261559749202897</v>
      </c>
      <c r="DU584">
        <v>0</v>
      </c>
      <c r="DV584">
        <v>0</v>
      </c>
      <c r="DW584">
        <v>2</v>
      </c>
      <c r="DX584" t="s">
        <v>357</v>
      </c>
      <c r="DY584">
        <v>2.98486</v>
      </c>
      <c r="DZ584">
        <v>2.71568</v>
      </c>
      <c r="EA584">
        <v>0.216035</v>
      </c>
      <c r="EB584">
        <v>0.218802</v>
      </c>
      <c r="EC584">
        <v>0.089906</v>
      </c>
      <c r="ED584">
        <v>0.0832972</v>
      </c>
      <c r="EE584">
        <v>24891.6</v>
      </c>
      <c r="EF584">
        <v>24929</v>
      </c>
      <c r="EG584">
        <v>29497.5</v>
      </c>
      <c r="EH584">
        <v>29502.7</v>
      </c>
      <c r="EI584">
        <v>35585.1</v>
      </c>
      <c r="EJ584">
        <v>35959.4</v>
      </c>
      <c r="EK584">
        <v>41568.7</v>
      </c>
      <c r="EL584">
        <v>42040.2</v>
      </c>
      <c r="EM584">
        <v>1.9846</v>
      </c>
      <c r="EN584">
        <v>1.94667</v>
      </c>
      <c r="EO584">
        <v>0.149615</v>
      </c>
      <c r="EP584">
        <v>0</v>
      </c>
      <c r="EQ584">
        <v>22.5773</v>
      </c>
      <c r="ER584">
        <v>999.9</v>
      </c>
      <c r="ES584">
        <v>44.9</v>
      </c>
      <c r="ET584">
        <v>28.5</v>
      </c>
      <c r="EU584">
        <v>19.1903</v>
      </c>
      <c r="EV584">
        <v>62.5835</v>
      </c>
      <c r="EW584">
        <v>32.9087</v>
      </c>
      <c r="EX584">
        <v>1</v>
      </c>
      <c r="EY584">
        <v>-0.175386</v>
      </c>
      <c r="EZ584">
        <v>1.56597</v>
      </c>
      <c r="FA584">
        <v>20.3794</v>
      </c>
      <c r="FB584">
        <v>5.21804</v>
      </c>
      <c r="FC584">
        <v>12.0099</v>
      </c>
      <c r="FD584">
        <v>4.9897</v>
      </c>
      <c r="FE584">
        <v>3.28858</v>
      </c>
      <c r="FF584">
        <v>9999</v>
      </c>
      <c r="FG584">
        <v>9999</v>
      </c>
      <c r="FH584">
        <v>9999</v>
      </c>
      <c r="FI584">
        <v>268.5</v>
      </c>
      <c r="FJ584">
        <v>1.86705</v>
      </c>
      <c r="FK584">
        <v>1.86614</v>
      </c>
      <c r="FL584">
        <v>1.86554</v>
      </c>
      <c r="FM584">
        <v>1.86549</v>
      </c>
      <c r="FN584">
        <v>1.86731</v>
      </c>
      <c r="FO584">
        <v>1.86981</v>
      </c>
      <c r="FP584">
        <v>1.86844</v>
      </c>
      <c r="FQ584">
        <v>1.86995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-5.84</v>
      </c>
      <c r="GF584">
        <v>-0.1365</v>
      </c>
      <c r="GG584">
        <v>-1.924539205026614</v>
      </c>
      <c r="GH584">
        <v>-0.003472570976848066</v>
      </c>
      <c r="GI584">
        <v>7.724417303660118E-07</v>
      </c>
      <c r="GJ584">
        <v>-2.052396271755168E-10</v>
      </c>
      <c r="GK584">
        <v>-0.1837585470287317</v>
      </c>
      <c r="GL584">
        <v>-0.01104087791735834</v>
      </c>
      <c r="GM584">
        <v>0.001110027317673367</v>
      </c>
      <c r="GN584">
        <v>-2.007286811265012E-05</v>
      </c>
      <c r="GO584">
        <v>4</v>
      </c>
      <c r="GP584">
        <v>2317</v>
      </c>
      <c r="GQ584">
        <v>1</v>
      </c>
      <c r="GR584">
        <v>22</v>
      </c>
      <c r="GS584">
        <v>8716.799999999999</v>
      </c>
      <c r="GT584">
        <v>8716.9</v>
      </c>
      <c r="GU584">
        <v>2.82593</v>
      </c>
      <c r="GV584">
        <v>2.18872</v>
      </c>
      <c r="GW584">
        <v>1.39648</v>
      </c>
      <c r="GX584">
        <v>2.33398</v>
      </c>
      <c r="GY584">
        <v>1.49536</v>
      </c>
      <c r="GZ584">
        <v>2.42676</v>
      </c>
      <c r="HA584">
        <v>32.7313</v>
      </c>
      <c r="HB584">
        <v>15.7344</v>
      </c>
      <c r="HC584">
        <v>18</v>
      </c>
      <c r="HD584">
        <v>525.24</v>
      </c>
      <c r="HE584">
        <v>456.884</v>
      </c>
      <c r="HF584">
        <v>20.8322</v>
      </c>
      <c r="HG584">
        <v>25.2087</v>
      </c>
      <c r="HH584">
        <v>30.0002</v>
      </c>
      <c r="HI584">
        <v>25.2388</v>
      </c>
      <c r="HJ584">
        <v>25.1919</v>
      </c>
      <c r="HK584">
        <v>56.5741</v>
      </c>
      <c r="HL584">
        <v>17.2739</v>
      </c>
      <c r="HM584">
        <v>43.1618</v>
      </c>
      <c r="HN584">
        <v>20.8187</v>
      </c>
      <c r="HO584">
        <v>1470.34</v>
      </c>
      <c r="HP584">
        <v>16.9083</v>
      </c>
      <c r="HQ584">
        <v>100.899</v>
      </c>
      <c r="HR584">
        <v>100.968</v>
      </c>
    </row>
    <row r="585" spans="1:226">
      <c r="A585">
        <v>569</v>
      </c>
      <c r="B585">
        <v>1664382334.1</v>
      </c>
      <c r="C585">
        <v>6129.099999904633</v>
      </c>
      <c r="D585" t="s">
        <v>1505</v>
      </c>
      <c r="E585" t="s">
        <v>1506</v>
      </c>
      <c r="F585">
        <v>5</v>
      </c>
      <c r="G585" t="s">
        <v>1330</v>
      </c>
      <c r="H585" t="s">
        <v>354</v>
      </c>
      <c r="I585">
        <v>1664382326.314285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1485.922008021914</v>
      </c>
      <c r="AK585">
        <v>1438.086</v>
      </c>
      <c r="AL585">
        <v>3.404820328353934</v>
      </c>
      <c r="AM585">
        <v>64.69383980156519</v>
      </c>
      <c r="AN585">
        <f>(AP585 - AO585 + BO585*1E3/(8.314*(BQ585+273.15)) * AR585/BN585 * AQ585) * BN585/(100*BB585) * 1000/(1000 - AP585)</f>
        <v>0</v>
      </c>
      <c r="AO585">
        <v>16.86293572301606</v>
      </c>
      <c r="AP585">
        <v>18.23182727272727</v>
      </c>
      <c r="AQ585">
        <v>3.217708839957044E-06</v>
      </c>
      <c r="AR585">
        <v>103.9322529411866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1664382326.314285</v>
      </c>
      <c r="BH585">
        <v>1387.469285714286</v>
      </c>
      <c r="BI585">
        <v>1444.777142857143</v>
      </c>
      <c r="BJ585">
        <v>18.22994285714286</v>
      </c>
      <c r="BK585">
        <v>16.83329642857143</v>
      </c>
      <c r="BL585">
        <v>1393.287857142857</v>
      </c>
      <c r="BM585">
        <v>18.3664</v>
      </c>
      <c r="BN585">
        <v>500.0663928571429</v>
      </c>
      <c r="BO585">
        <v>91.41233571428572</v>
      </c>
      <c r="BP585">
        <v>0.1000171464285714</v>
      </c>
      <c r="BQ585">
        <v>24.23561428571429</v>
      </c>
      <c r="BR585">
        <v>25.02562142857143</v>
      </c>
      <c r="BS585">
        <v>999.9000000000002</v>
      </c>
      <c r="BT585">
        <v>0</v>
      </c>
      <c r="BU585">
        <v>0</v>
      </c>
      <c r="BV585">
        <v>10003.19321428571</v>
      </c>
      <c r="BW585">
        <v>0</v>
      </c>
      <c r="BX585">
        <v>7.869059999999998</v>
      </c>
      <c r="BY585">
        <v>-57.308125</v>
      </c>
      <c r="BZ585">
        <v>1413.2325</v>
      </c>
      <c r="CA585">
        <v>1469.514285714286</v>
      </c>
      <c r="CB585">
        <v>1.3966325</v>
      </c>
      <c r="CC585">
        <v>1444.777142857143</v>
      </c>
      <c r="CD585">
        <v>16.83329642857143</v>
      </c>
      <c r="CE585">
        <v>1.666441785714286</v>
      </c>
      <c r="CF585">
        <v>1.538771785714286</v>
      </c>
      <c r="CG585">
        <v>14.58730714285714</v>
      </c>
      <c r="CH585">
        <v>13.35893571428572</v>
      </c>
      <c r="CI585">
        <v>2000.006428571429</v>
      </c>
      <c r="CJ585">
        <v>0.979996607142857</v>
      </c>
      <c r="CK585">
        <v>0.02000319285714286</v>
      </c>
      <c r="CL585">
        <v>0</v>
      </c>
      <c r="CM585">
        <v>769.9516428571427</v>
      </c>
      <c r="CN585">
        <v>5.00097</v>
      </c>
      <c r="CO585">
        <v>15306.24285714286</v>
      </c>
      <c r="CP585">
        <v>16707.60714285714</v>
      </c>
      <c r="CQ585">
        <v>37.8615</v>
      </c>
      <c r="CR585">
        <v>38.48875</v>
      </c>
      <c r="CS585">
        <v>37.875</v>
      </c>
      <c r="CT585">
        <v>38.02657142857142</v>
      </c>
      <c r="CU585">
        <v>38.24549999999999</v>
      </c>
      <c r="CV585">
        <v>1955.096428571429</v>
      </c>
      <c r="CW585">
        <v>39.91</v>
      </c>
      <c r="CX585">
        <v>0</v>
      </c>
      <c r="CY585">
        <v>1664382338.2</v>
      </c>
      <c r="CZ585">
        <v>0</v>
      </c>
      <c r="DA585">
        <v>0</v>
      </c>
      <c r="DB585" t="s">
        <v>356</v>
      </c>
      <c r="DC585">
        <v>1663859321.1</v>
      </c>
      <c r="DD585">
        <v>1663859315.6</v>
      </c>
      <c r="DE585">
        <v>0</v>
      </c>
      <c r="DF585">
        <v>0.196</v>
      </c>
      <c r="DG585">
        <v>-0.001</v>
      </c>
      <c r="DH585">
        <v>-5.941</v>
      </c>
      <c r="DI585">
        <v>-0.174</v>
      </c>
      <c r="DJ585">
        <v>1500</v>
      </c>
      <c r="DK585">
        <v>17</v>
      </c>
      <c r="DL585">
        <v>0.13</v>
      </c>
      <c r="DM585">
        <v>0.04</v>
      </c>
      <c r="DN585">
        <v>-57.33535121951219</v>
      </c>
      <c r="DO585">
        <v>0.6712850174216002</v>
      </c>
      <c r="DP585">
        <v>0.137327349916534</v>
      </c>
      <c r="DQ585">
        <v>0</v>
      </c>
      <c r="DR585">
        <v>1.411153414634146</v>
      </c>
      <c r="DS585">
        <v>-0.3453154703832713</v>
      </c>
      <c r="DT585">
        <v>0.03478486561919066</v>
      </c>
      <c r="DU585">
        <v>0</v>
      </c>
      <c r="DV585">
        <v>0</v>
      </c>
      <c r="DW585">
        <v>2</v>
      </c>
      <c r="DX585" t="s">
        <v>357</v>
      </c>
      <c r="DY585">
        <v>2.98487</v>
      </c>
      <c r="DZ585">
        <v>2.71561</v>
      </c>
      <c r="EA585">
        <v>0.2176</v>
      </c>
      <c r="EB585">
        <v>0.220308</v>
      </c>
      <c r="EC585">
        <v>0.0899127</v>
      </c>
      <c r="ED585">
        <v>0.08343250000000001</v>
      </c>
      <c r="EE585">
        <v>24842.5</v>
      </c>
      <c r="EF585">
        <v>24881.1</v>
      </c>
      <c r="EG585">
        <v>29498.2</v>
      </c>
      <c r="EH585">
        <v>29502.8</v>
      </c>
      <c r="EI585">
        <v>35586</v>
      </c>
      <c r="EJ585">
        <v>35953.7</v>
      </c>
      <c r="EK585">
        <v>41570.1</v>
      </c>
      <c r="EL585">
        <v>42039.9</v>
      </c>
      <c r="EM585">
        <v>1.98447</v>
      </c>
      <c r="EN585">
        <v>1.94685</v>
      </c>
      <c r="EO585">
        <v>0.149719</v>
      </c>
      <c r="EP585">
        <v>0</v>
      </c>
      <c r="EQ585">
        <v>22.5773</v>
      </c>
      <c r="ER585">
        <v>999.9</v>
      </c>
      <c r="ES585">
        <v>44.9</v>
      </c>
      <c r="ET585">
        <v>28.5</v>
      </c>
      <c r="EU585">
        <v>19.1907</v>
      </c>
      <c r="EV585">
        <v>62.8335</v>
      </c>
      <c r="EW585">
        <v>33.2051</v>
      </c>
      <c r="EX585">
        <v>1</v>
      </c>
      <c r="EY585">
        <v>-0.175107</v>
      </c>
      <c r="EZ585">
        <v>1.63452</v>
      </c>
      <c r="FA585">
        <v>20.3786</v>
      </c>
      <c r="FB585">
        <v>5.21879</v>
      </c>
      <c r="FC585">
        <v>12.0099</v>
      </c>
      <c r="FD585">
        <v>4.9899</v>
      </c>
      <c r="FE585">
        <v>3.28863</v>
      </c>
      <c r="FF585">
        <v>9999</v>
      </c>
      <c r="FG585">
        <v>9999</v>
      </c>
      <c r="FH585">
        <v>9999</v>
      </c>
      <c r="FI585">
        <v>268.5</v>
      </c>
      <c r="FJ585">
        <v>1.86704</v>
      </c>
      <c r="FK585">
        <v>1.86612</v>
      </c>
      <c r="FL585">
        <v>1.86554</v>
      </c>
      <c r="FM585">
        <v>1.86549</v>
      </c>
      <c r="FN585">
        <v>1.86734</v>
      </c>
      <c r="FO585">
        <v>1.86981</v>
      </c>
      <c r="FP585">
        <v>1.86844</v>
      </c>
      <c r="FQ585">
        <v>1.86994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-5.88</v>
      </c>
      <c r="GF585">
        <v>-0.1364</v>
      </c>
      <c r="GG585">
        <v>-1.924539205026614</v>
      </c>
      <c r="GH585">
        <v>-0.003472570976848066</v>
      </c>
      <c r="GI585">
        <v>7.724417303660118E-07</v>
      </c>
      <c r="GJ585">
        <v>-2.052396271755168E-10</v>
      </c>
      <c r="GK585">
        <v>-0.1837585470287317</v>
      </c>
      <c r="GL585">
        <v>-0.01104087791735834</v>
      </c>
      <c r="GM585">
        <v>0.001110027317673367</v>
      </c>
      <c r="GN585">
        <v>-2.007286811265012E-05</v>
      </c>
      <c r="GO585">
        <v>4</v>
      </c>
      <c r="GP585">
        <v>2317</v>
      </c>
      <c r="GQ585">
        <v>1</v>
      </c>
      <c r="GR585">
        <v>22</v>
      </c>
      <c r="GS585">
        <v>8716.9</v>
      </c>
      <c r="GT585">
        <v>8717</v>
      </c>
      <c r="GU585">
        <v>2.854</v>
      </c>
      <c r="GV585">
        <v>2.18994</v>
      </c>
      <c r="GW585">
        <v>1.39771</v>
      </c>
      <c r="GX585">
        <v>2.33398</v>
      </c>
      <c r="GY585">
        <v>1.49536</v>
      </c>
      <c r="GZ585">
        <v>2.36816</v>
      </c>
      <c r="HA585">
        <v>32.7313</v>
      </c>
      <c r="HB585">
        <v>15.7256</v>
      </c>
      <c r="HC585">
        <v>18</v>
      </c>
      <c r="HD585">
        <v>525.158</v>
      </c>
      <c r="HE585">
        <v>456.993</v>
      </c>
      <c r="HF585">
        <v>20.8128</v>
      </c>
      <c r="HG585">
        <v>25.2087</v>
      </c>
      <c r="HH585">
        <v>30.0003</v>
      </c>
      <c r="HI585">
        <v>25.2388</v>
      </c>
      <c r="HJ585">
        <v>25.1919</v>
      </c>
      <c r="HK585">
        <v>57.1316</v>
      </c>
      <c r="HL585">
        <v>17.2739</v>
      </c>
      <c r="HM585">
        <v>43.1618</v>
      </c>
      <c r="HN585">
        <v>20.78</v>
      </c>
      <c r="HO585">
        <v>1490.37</v>
      </c>
      <c r="HP585">
        <v>16.9413</v>
      </c>
      <c r="HQ585">
        <v>100.902</v>
      </c>
      <c r="HR585">
        <v>100.968</v>
      </c>
    </row>
    <row r="586" spans="1:226">
      <c r="A586">
        <v>570</v>
      </c>
      <c r="B586">
        <v>1664382339.1</v>
      </c>
      <c r="C586">
        <v>6134.099999904633</v>
      </c>
      <c r="D586" t="s">
        <v>1507</v>
      </c>
      <c r="E586" t="s">
        <v>1508</v>
      </c>
      <c r="F586">
        <v>5</v>
      </c>
      <c r="G586" t="s">
        <v>1330</v>
      </c>
      <c r="H586" t="s">
        <v>354</v>
      </c>
      <c r="I586">
        <v>1664382331.6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1503.105245078747</v>
      </c>
      <c r="AK586">
        <v>1455.171333333333</v>
      </c>
      <c r="AL586">
        <v>3.422987144899563</v>
      </c>
      <c r="AM586">
        <v>64.69383980156519</v>
      </c>
      <c r="AN586">
        <f>(AP586 - AO586 + BO586*1E3/(8.314*(BQ586+273.15)) * AR586/BN586 * AQ586) * BN586/(100*BB586) * 1000/(1000 - AP586)</f>
        <v>0</v>
      </c>
      <c r="AO586">
        <v>16.89285295130333</v>
      </c>
      <c r="AP586">
        <v>18.23611575757576</v>
      </c>
      <c r="AQ586">
        <v>6.308540092618985E-06</v>
      </c>
      <c r="AR586">
        <v>103.9322529411866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1664382331.6</v>
      </c>
      <c r="BH586">
        <v>1405.172222222222</v>
      </c>
      <c r="BI586">
        <v>1462.449259259259</v>
      </c>
      <c r="BJ586">
        <v>18.23127037037037</v>
      </c>
      <c r="BK586">
        <v>16.86582592592593</v>
      </c>
      <c r="BL586">
        <v>1411.035185185185</v>
      </c>
      <c r="BM586">
        <v>18.36771111111111</v>
      </c>
      <c r="BN586">
        <v>500.0711111111111</v>
      </c>
      <c r="BO586">
        <v>91.41175555555554</v>
      </c>
      <c r="BP586">
        <v>0.09999534814814817</v>
      </c>
      <c r="BQ586">
        <v>24.23430740740741</v>
      </c>
      <c r="BR586">
        <v>25.03467407407407</v>
      </c>
      <c r="BS586">
        <v>999.9000000000001</v>
      </c>
      <c r="BT586">
        <v>0</v>
      </c>
      <c r="BU586">
        <v>0</v>
      </c>
      <c r="BV586">
        <v>10002.86925925926</v>
      </c>
      <c r="BW586">
        <v>0</v>
      </c>
      <c r="BX586">
        <v>7.869059999999998</v>
      </c>
      <c r="BY586">
        <v>-57.27740740740741</v>
      </c>
      <c r="BZ586">
        <v>1431.266296296296</v>
      </c>
      <c r="CA586">
        <v>1487.538148148148</v>
      </c>
      <c r="CB586">
        <v>1.365431481481481</v>
      </c>
      <c r="CC586">
        <v>1462.449259259259</v>
      </c>
      <c r="CD586">
        <v>16.86582592592593</v>
      </c>
      <c r="CE586">
        <v>1.666552962962963</v>
      </c>
      <c r="CF586">
        <v>1.541735555555556</v>
      </c>
      <c r="CG586">
        <v>14.58834444444444</v>
      </c>
      <c r="CH586">
        <v>13.38845925925926</v>
      </c>
      <c r="CI586">
        <v>1999.991851851852</v>
      </c>
      <c r="CJ586">
        <v>0.9799962222222222</v>
      </c>
      <c r="CK586">
        <v>0.02000357777777778</v>
      </c>
      <c r="CL586">
        <v>0</v>
      </c>
      <c r="CM586">
        <v>769.7428518518516</v>
      </c>
      <c r="CN586">
        <v>5.00097</v>
      </c>
      <c r="CO586">
        <v>15300.46666666667</v>
      </c>
      <c r="CP586">
        <v>16707.49259259259</v>
      </c>
      <c r="CQ586">
        <v>37.847</v>
      </c>
      <c r="CR586">
        <v>38.46733333333333</v>
      </c>
      <c r="CS586">
        <v>37.875</v>
      </c>
      <c r="CT586">
        <v>38.00918518518519</v>
      </c>
      <c r="CU586">
        <v>38.22666666666666</v>
      </c>
      <c r="CV586">
        <v>1955.081851851852</v>
      </c>
      <c r="CW586">
        <v>39.91</v>
      </c>
      <c r="CX586">
        <v>0</v>
      </c>
      <c r="CY586">
        <v>1664382343</v>
      </c>
      <c r="CZ586">
        <v>0</v>
      </c>
      <c r="DA586">
        <v>0</v>
      </c>
      <c r="DB586" t="s">
        <v>356</v>
      </c>
      <c r="DC586">
        <v>1663859321.1</v>
      </c>
      <c r="DD586">
        <v>1663859315.6</v>
      </c>
      <c r="DE586">
        <v>0</v>
      </c>
      <c r="DF586">
        <v>0.196</v>
      </c>
      <c r="DG586">
        <v>-0.001</v>
      </c>
      <c r="DH586">
        <v>-5.941</v>
      </c>
      <c r="DI586">
        <v>-0.174</v>
      </c>
      <c r="DJ586">
        <v>1500</v>
      </c>
      <c r="DK586">
        <v>17</v>
      </c>
      <c r="DL586">
        <v>0.13</v>
      </c>
      <c r="DM586">
        <v>0.04</v>
      </c>
      <c r="DN586">
        <v>-57.32269268292683</v>
      </c>
      <c r="DO586">
        <v>0.8376919860626492</v>
      </c>
      <c r="DP586">
        <v>0.1217952928527807</v>
      </c>
      <c r="DQ586">
        <v>0</v>
      </c>
      <c r="DR586">
        <v>1.389760243902439</v>
      </c>
      <c r="DS586">
        <v>-0.3610383972125445</v>
      </c>
      <c r="DT586">
        <v>0.03619483668121098</v>
      </c>
      <c r="DU586">
        <v>0</v>
      </c>
      <c r="DV586">
        <v>0</v>
      </c>
      <c r="DW586">
        <v>2</v>
      </c>
      <c r="DX586" t="s">
        <v>357</v>
      </c>
      <c r="DY586">
        <v>2.98496</v>
      </c>
      <c r="DZ586">
        <v>2.71564</v>
      </c>
      <c r="EA586">
        <v>0.219166</v>
      </c>
      <c r="EB586">
        <v>0.221844</v>
      </c>
      <c r="EC586">
        <v>0.08992509999999999</v>
      </c>
      <c r="ED586">
        <v>0.0834669</v>
      </c>
      <c r="EE586">
        <v>24792.9</v>
      </c>
      <c r="EF586">
        <v>24832</v>
      </c>
      <c r="EG586">
        <v>29498.3</v>
      </c>
      <c r="EH586">
        <v>29502.6</v>
      </c>
      <c r="EI586">
        <v>35585.7</v>
      </c>
      <c r="EJ586">
        <v>35952.2</v>
      </c>
      <c r="EK586">
        <v>41570.3</v>
      </c>
      <c r="EL586">
        <v>42039.6</v>
      </c>
      <c r="EM586">
        <v>1.9845</v>
      </c>
      <c r="EN586">
        <v>1.94675</v>
      </c>
      <c r="EO586">
        <v>0.149824</v>
      </c>
      <c r="EP586">
        <v>0</v>
      </c>
      <c r="EQ586">
        <v>22.5773</v>
      </c>
      <c r="ER586">
        <v>999.9</v>
      </c>
      <c r="ES586">
        <v>45</v>
      </c>
      <c r="ET586">
        <v>28.5</v>
      </c>
      <c r="EU586">
        <v>19.2348</v>
      </c>
      <c r="EV586">
        <v>62.8736</v>
      </c>
      <c r="EW586">
        <v>33.3454</v>
      </c>
      <c r="EX586">
        <v>1</v>
      </c>
      <c r="EY586">
        <v>-0.174769</v>
      </c>
      <c r="EZ586">
        <v>1.70319</v>
      </c>
      <c r="FA586">
        <v>20.378</v>
      </c>
      <c r="FB586">
        <v>5.21804</v>
      </c>
      <c r="FC586">
        <v>12.0099</v>
      </c>
      <c r="FD586">
        <v>4.9894</v>
      </c>
      <c r="FE586">
        <v>3.28853</v>
      </c>
      <c r="FF586">
        <v>9999</v>
      </c>
      <c r="FG586">
        <v>9999</v>
      </c>
      <c r="FH586">
        <v>9999</v>
      </c>
      <c r="FI586">
        <v>268.5</v>
      </c>
      <c r="FJ586">
        <v>1.86704</v>
      </c>
      <c r="FK586">
        <v>1.86612</v>
      </c>
      <c r="FL586">
        <v>1.86554</v>
      </c>
      <c r="FM586">
        <v>1.86547</v>
      </c>
      <c r="FN586">
        <v>1.86734</v>
      </c>
      <c r="FO586">
        <v>1.86983</v>
      </c>
      <c r="FP586">
        <v>1.86845</v>
      </c>
      <c r="FQ586">
        <v>1.86995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-5.92</v>
      </c>
      <c r="GF586">
        <v>-0.1364</v>
      </c>
      <c r="GG586">
        <v>-1.924539205026614</v>
      </c>
      <c r="GH586">
        <v>-0.003472570976848066</v>
      </c>
      <c r="GI586">
        <v>7.724417303660118E-07</v>
      </c>
      <c r="GJ586">
        <v>-2.052396271755168E-10</v>
      </c>
      <c r="GK586">
        <v>-0.1837585470287317</v>
      </c>
      <c r="GL586">
        <v>-0.01104087791735834</v>
      </c>
      <c r="GM586">
        <v>0.001110027317673367</v>
      </c>
      <c r="GN586">
        <v>-2.007286811265012E-05</v>
      </c>
      <c r="GO586">
        <v>4</v>
      </c>
      <c r="GP586">
        <v>2317</v>
      </c>
      <c r="GQ586">
        <v>1</v>
      </c>
      <c r="GR586">
        <v>22</v>
      </c>
      <c r="GS586">
        <v>8717</v>
      </c>
      <c r="GT586">
        <v>8717.1</v>
      </c>
      <c r="GU586">
        <v>2.8772</v>
      </c>
      <c r="GV586">
        <v>2.18872</v>
      </c>
      <c r="GW586">
        <v>1.39648</v>
      </c>
      <c r="GX586">
        <v>2.33398</v>
      </c>
      <c r="GY586">
        <v>1.49536</v>
      </c>
      <c r="GZ586">
        <v>2.38403</v>
      </c>
      <c r="HA586">
        <v>32.7313</v>
      </c>
      <c r="HB586">
        <v>15.7256</v>
      </c>
      <c r="HC586">
        <v>18</v>
      </c>
      <c r="HD586">
        <v>525.175</v>
      </c>
      <c r="HE586">
        <v>456.931</v>
      </c>
      <c r="HF586">
        <v>20.7751</v>
      </c>
      <c r="HG586">
        <v>25.2087</v>
      </c>
      <c r="HH586">
        <v>30.0002</v>
      </c>
      <c r="HI586">
        <v>25.2388</v>
      </c>
      <c r="HJ586">
        <v>25.1919</v>
      </c>
      <c r="HK586">
        <v>57.6013</v>
      </c>
      <c r="HL586">
        <v>17.2739</v>
      </c>
      <c r="HM586">
        <v>43.5408</v>
      </c>
      <c r="HN586">
        <v>20.7425</v>
      </c>
      <c r="HO586">
        <v>1503.73</v>
      </c>
      <c r="HP586">
        <v>16.9743</v>
      </c>
      <c r="HQ586">
        <v>100.902</v>
      </c>
      <c r="HR586">
        <v>100.967</v>
      </c>
    </row>
    <row r="587" spans="1:226">
      <c r="A587">
        <v>571</v>
      </c>
      <c r="B587">
        <v>1664382343.6</v>
      </c>
      <c r="C587">
        <v>6138.599999904633</v>
      </c>
      <c r="D587" t="s">
        <v>1509</v>
      </c>
      <c r="E587" t="s">
        <v>1510</v>
      </c>
      <c r="F587">
        <v>5</v>
      </c>
      <c r="G587" t="s">
        <v>1330</v>
      </c>
      <c r="H587" t="s">
        <v>354</v>
      </c>
      <c r="I587">
        <v>1664382336.044444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1518.438472663803</v>
      </c>
      <c r="AK587">
        <v>1470.604121212121</v>
      </c>
      <c r="AL587">
        <v>3.431416061905739</v>
      </c>
      <c r="AM587">
        <v>64.69383980156519</v>
      </c>
      <c r="AN587">
        <f>(AP587 - AO587 + BO587*1E3/(8.314*(BQ587+273.15)) * AR587/BN587 * AQ587) * BN587/(100*BB587) * 1000/(1000 - AP587)</f>
        <v>0</v>
      </c>
      <c r="AO587">
        <v>16.90499141095981</v>
      </c>
      <c r="AP587">
        <v>18.23320909090909</v>
      </c>
      <c r="AQ587">
        <v>-7.079520699874659E-06</v>
      </c>
      <c r="AR587">
        <v>103.9322529411866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1664382336.044444</v>
      </c>
      <c r="BH587">
        <v>1420.077407407407</v>
      </c>
      <c r="BI587">
        <v>1477.318518518518</v>
      </c>
      <c r="BJ587">
        <v>18.23288518518519</v>
      </c>
      <c r="BK587">
        <v>16.88621111111111</v>
      </c>
      <c r="BL587">
        <v>1425.977777777778</v>
      </c>
      <c r="BM587">
        <v>18.36931111111111</v>
      </c>
      <c r="BN587">
        <v>500.0694444444445</v>
      </c>
      <c r="BO587">
        <v>91.41182962962965</v>
      </c>
      <c r="BP587">
        <v>0.1000079740740741</v>
      </c>
      <c r="BQ587">
        <v>24.2322</v>
      </c>
      <c r="BR587">
        <v>25.03604074074074</v>
      </c>
      <c r="BS587">
        <v>999.9000000000001</v>
      </c>
      <c r="BT587">
        <v>0</v>
      </c>
      <c r="BU587">
        <v>0</v>
      </c>
      <c r="BV587">
        <v>9996.690740740742</v>
      </c>
      <c r="BW587">
        <v>0</v>
      </c>
      <c r="BX587">
        <v>7.869059999999998</v>
      </c>
      <c r="BY587">
        <v>-57.24177407407407</v>
      </c>
      <c r="BZ587">
        <v>1446.45037037037</v>
      </c>
      <c r="CA587">
        <v>1502.692962962963</v>
      </c>
      <c r="CB587">
        <v>1.346668518518519</v>
      </c>
      <c r="CC587">
        <v>1477.318518518518</v>
      </c>
      <c r="CD587">
        <v>16.88621111111111</v>
      </c>
      <c r="CE587">
        <v>1.666702592592592</v>
      </c>
      <c r="CF587">
        <v>1.543599629629629</v>
      </c>
      <c r="CG587">
        <v>14.58973333333333</v>
      </c>
      <c r="CH587">
        <v>13.4069962962963</v>
      </c>
      <c r="CI587">
        <v>1999.990740740741</v>
      </c>
      <c r="CJ587">
        <v>0.9799961111111108</v>
      </c>
      <c r="CK587">
        <v>0.0200036888888889</v>
      </c>
      <c r="CL587">
        <v>0</v>
      </c>
      <c r="CM587">
        <v>769.4739259259259</v>
      </c>
      <c r="CN587">
        <v>5.00097</v>
      </c>
      <c r="CO587">
        <v>15295.64074074074</v>
      </c>
      <c r="CP587">
        <v>16707.48148148148</v>
      </c>
      <c r="CQ587">
        <v>37.83533333333333</v>
      </c>
      <c r="CR587">
        <v>38.44866666666667</v>
      </c>
      <c r="CS587">
        <v>37.875</v>
      </c>
      <c r="CT587">
        <v>38.00229629629629</v>
      </c>
      <c r="CU587">
        <v>38.208</v>
      </c>
      <c r="CV587">
        <v>1955.080740740741</v>
      </c>
      <c r="CW587">
        <v>39.91</v>
      </c>
      <c r="CX587">
        <v>0</v>
      </c>
      <c r="CY587">
        <v>1664382347.8</v>
      </c>
      <c r="CZ587">
        <v>0</v>
      </c>
      <c r="DA587">
        <v>0</v>
      </c>
      <c r="DB587" t="s">
        <v>356</v>
      </c>
      <c r="DC587">
        <v>1663859321.1</v>
      </c>
      <c r="DD587">
        <v>1663859315.6</v>
      </c>
      <c r="DE587">
        <v>0</v>
      </c>
      <c r="DF587">
        <v>0.196</v>
      </c>
      <c r="DG587">
        <v>-0.001</v>
      </c>
      <c r="DH587">
        <v>-5.941</v>
      </c>
      <c r="DI587">
        <v>-0.174</v>
      </c>
      <c r="DJ587">
        <v>1500</v>
      </c>
      <c r="DK587">
        <v>17</v>
      </c>
      <c r="DL587">
        <v>0.13</v>
      </c>
      <c r="DM587">
        <v>0.04</v>
      </c>
      <c r="DN587">
        <v>-57.2649175</v>
      </c>
      <c r="DO587">
        <v>0.2419575984991723</v>
      </c>
      <c r="DP587">
        <v>0.07831290406918885</v>
      </c>
      <c r="DQ587">
        <v>0</v>
      </c>
      <c r="DR587">
        <v>1.35866375</v>
      </c>
      <c r="DS587">
        <v>-0.2641196622889317</v>
      </c>
      <c r="DT587">
        <v>0.02588642807413761</v>
      </c>
      <c r="DU587">
        <v>0</v>
      </c>
      <c r="DV587">
        <v>0</v>
      </c>
      <c r="DW587">
        <v>2</v>
      </c>
      <c r="DX587" t="s">
        <v>357</v>
      </c>
      <c r="DY587">
        <v>2.98482</v>
      </c>
      <c r="DZ587">
        <v>2.71555</v>
      </c>
      <c r="EA587">
        <v>0.220577</v>
      </c>
      <c r="EB587">
        <v>0.2232</v>
      </c>
      <c r="EC587">
        <v>0.089916</v>
      </c>
      <c r="ED587">
        <v>0.08359220000000001</v>
      </c>
      <c r="EE587">
        <v>24747.9</v>
      </c>
      <c r="EF587">
        <v>24788.6</v>
      </c>
      <c r="EG587">
        <v>29498</v>
      </c>
      <c r="EH587">
        <v>29502.3</v>
      </c>
      <c r="EI587">
        <v>35585.2</v>
      </c>
      <c r="EJ587">
        <v>35947.1</v>
      </c>
      <c r="EK587">
        <v>41569.2</v>
      </c>
      <c r="EL587">
        <v>42039.5</v>
      </c>
      <c r="EM587">
        <v>1.98433</v>
      </c>
      <c r="EN587">
        <v>1.94702</v>
      </c>
      <c r="EO587">
        <v>0.149213</v>
      </c>
      <c r="EP587">
        <v>0</v>
      </c>
      <c r="EQ587">
        <v>22.5773</v>
      </c>
      <c r="ER587">
        <v>999.9</v>
      </c>
      <c r="ES587">
        <v>45</v>
      </c>
      <c r="ET587">
        <v>28.5</v>
      </c>
      <c r="EU587">
        <v>19.2325</v>
      </c>
      <c r="EV587">
        <v>62.8036</v>
      </c>
      <c r="EW587">
        <v>33.3013</v>
      </c>
      <c r="EX587">
        <v>1</v>
      </c>
      <c r="EY587">
        <v>-0.174787</v>
      </c>
      <c r="EZ587">
        <v>1.72441</v>
      </c>
      <c r="FA587">
        <v>20.3778</v>
      </c>
      <c r="FB587">
        <v>5.21864</v>
      </c>
      <c r="FC587">
        <v>12.0099</v>
      </c>
      <c r="FD587">
        <v>4.98975</v>
      </c>
      <c r="FE587">
        <v>3.28863</v>
      </c>
      <c r="FF587">
        <v>9999</v>
      </c>
      <c r="FG587">
        <v>9999</v>
      </c>
      <c r="FH587">
        <v>9999</v>
      </c>
      <c r="FI587">
        <v>268.5</v>
      </c>
      <c r="FJ587">
        <v>1.86706</v>
      </c>
      <c r="FK587">
        <v>1.86612</v>
      </c>
      <c r="FL587">
        <v>1.86554</v>
      </c>
      <c r="FM587">
        <v>1.86551</v>
      </c>
      <c r="FN587">
        <v>1.8673</v>
      </c>
      <c r="FO587">
        <v>1.86982</v>
      </c>
      <c r="FP587">
        <v>1.86844</v>
      </c>
      <c r="FQ587">
        <v>1.86995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-5.97</v>
      </c>
      <c r="GF587">
        <v>-0.1365</v>
      </c>
      <c r="GG587">
        <v>-1.924539205026614</v>
      </c>
      <c r="GH587">
        <v>-0.003472570976848066</v>
      </c>
      <c r="GI587">
        <v>7.724417303660118E-07</v>
      </c>
      <c r="GJ587">
        <v>-2.052396271755168E-10</v>
      </c>
      <c r="GK587">
        <v>-0.1837585470287317</v>
      </c>
      <c r="GL587">
        <v>-0.01104087791735834</v>
      </c>
      <c r="GM587">
        <v>0.001110027317673367</v>
      </c>
      <c r="GN587">
        <v>-2.007286811265012E-05</v>
      </c>
      <c r="GO587">
        <v>4</v>
      </c>
      <c r="GP587">
        <v>2317</v>
      </c>
      <c r="GQ587">
        <v>1</v>
      </c>
      <c r="GR587">
        <v>22</v>
      </c>
      <c r="GS587">
        <v>8717</v>
      </c>
      <c r="GT587">
        <v>8717.1</v>
      </c>
      <c r="GU587">
        <v>2.89917</v>
      </c>
      <c r="GV587">
        <v>2.1875</v>
      </c>
      <c r="GW587">
        <v>1.39648</v>
      </c>
      <c r="GX587">
        <v>2.33398</v>
      </c>
      <c r="GY587">
        <v>1.49536</v>
      </c>
      <c r="GZ587">
        <v>2.41821</v>
      </c>
      <c r="HA587">
        <v>32.7313</v>
      </c>
      <c r="HB587">
        <v>15.7344</v>
      </c>
      <c r="HC587">
        <v>18</v>
      </c>
      <c r="HD587">
        <v>525.0599999999999</v>
      </c>
      <c r="HE587">
        <v>457.116</v>
      </c>
      <c r="HF587">
        <v>20.7371</v>
      </c>
      <c r="HG587">
        <v>25.2087</v>
      </c>
      <c r="HH587">
        <v>30.0002</v>
      </c>
      <c r="HI587">
        <v>25.2388</v>
      </c>
      <c r="HJ587">
        <v>25.1937</v>
      </c>
      <c r="HK587">
        <v>58.1114</v>
      </c>
      <c r="HL587">
        <v>17.2739</v>
      </c>
      <c r="HM587">
        <v>43.5408</v>
      </c>
      <c r="HN587">
        <v>20.7087</v>
      </c>
      <c r="HO587">
        <v>1523.77</v>
      </c>
      <c r="HP587">
        <v>17.0059</v>
      </c>
      <c r="HQ587">
        <v>100.9</v>
      </c>
      <c r="HR587">
        <v>100.966</v>
      </c>
    </row>
    <row r="588" spans="1:226">
      <c r="A588">
        <v>572</v>
      </c>
      <c r="B588">
        <v>1664382349.1</v>
      </c>
      <c r="C588">
        <v>6144.099999904633</v>
      </c>
      <c r="D588" t="s">
        <v>1511</v>
      </c>
      <c r="E588" t="s">
        <v>1512</v>
      </c>
      <c r="F588">
        <v>5</v>
      </c>
      <c r="G588" t="s">
        <v>1330</v>
      </c>
      <c r="H588" t="s">
        <v>354</v>
      </c>
      <c r="I588">
        <v>1664382341.332142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1537.327193735895</v>
      </c>
      <c r="AK588">
        <v>1489.519575757576</v>
      </c>
      <c r="AL588">
        <v>3.450613886865154</v>
      </c>
      <c r="AM588">
        <v>64.69383980156519</v>
      </c>
      <c r="AN588">
        <f>(AP588 - AO588 + BO588*1E3/(8.314*(BQ588+273.15)) * AR588/BN588 * AQ588) * BN588/(100*BB588) * 1000/(1000 - AP588)</f>
        <v>0</v>
      </c>
      <c r="AO588">
        <v>16.9452768387747</v>
      </c>
      <c r="AP588">
        <v>18.23880848484848</v>
      </c>
      <c r="AQ588">
        <v>9.737092794234128E-06</v>
      </c>
      <c r="AR588">
        <v>103.9322529411866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1664382341.332142</v>
      </c>
      <c r="BH588">
        <v>1437.836785714286</v>
      </c>
      <c r="BI588">
        <v>1495.075</v>
      </c>
      <c r="BJ588">
        <v>18.23508214285715</v>
      </c>
      <c r="BK588">
        <v>16.91509642857143</v>
      </c>
      <c r="BL588">
        <v>1443.7825</v>
      </c>
      <c r="BM588">
        <v>18.37148214285714</v>
      </c>
      <c r="BN588">
        <v>500.0707142857144</v>
      </c>
      <c r="BO588">
        <v>91.41207142857142</v>
      </c>
      <c r="BP588">
        <v>0.09999945</v>
      </c>
      <c r="BQ588">
        <v>24.22875357142858</v>
      </c>
      <c r="BR588">
        <v>25.03704285714286</v>
      </c>
      <c r="BS588">
        <v>999.9000000000002</v>
      </c>
      <c r="BT588">
        <v>0</v>
      </c>
      <c r="BU588">
        <v>0</v>
      </c>
      <c r="BV588">
        <v>9997.473928571429</v>
      </c>
      <c r="BW588">
        <v>0</v>
      </c>
      <c r="BX588">
        <v>7.869059999999998</v>
      </c>
      <c r="BY588">
        <v>-57.23860357142856</v>
      </c>
      <c r="BZ588">
        <v>1464.5425</v>
      </c>
      <c r="CA588">
        <v>1520.798928571429</v>
      </c>
      <c r="CB588">
        <v>1.319978571428571</v>
      </c>
      <c r="CC588">
        <v>1495.075</v>
      </c>
      <c r="CD588">
        <v>16.91509642857143</v>
      </c>
      <c r="CE588">
        <v>1.666906785714286</v>
      </c>
      <c r="CF588">
        <v>1.546243571428571</v>
      </c>
      <c r="CG588">
        <v>14.59163571428572</v>
      </c>
      <c r="CH588">
        <v>13.43326071428571</v>
      </c>
      <c r="CI588">
        <v>1999.973571428571</v>
      </c>
      <c r="CJ588">
        <v>0.9799958571428569</v>
      </c>
      <c r="CK588">
        <v>0.02000394285714286</v>
      </c>
      <c r="CL588">
        <v>0</v>
      </c>
      <c r="CM588">
        <v>769.1896428571429</v>
      </c>
      <c r="CN588">
        <v>5.00097</v>
      </c>
      <c r="CO588">
        <v>15289.87857142857</v>
      </c>
      <c r="CP588">
        <v>16707.33571428571</v>
      </c>
      <c r="CQ588">
        <v>37.81875</v>
      </c>
      <c r="CR588">
        <v>38.437</v>
      </c>
      <c r="CS588">
        <v>37.866</v>
      </c>
      <c r="CT588">
        <v>38</v>
      </c>
      <c r="CU588">
        <v>38.18924999999999</v>
      </c>
      <c r="CV588">
        <v>1955.063571428571</v>
      </c>
      <c r="CW588">
        <v>39.91</v>
      </c>
      <c r="CX588">
        <v>0</v>
      </c>
      <c r="CY588">
        <v>1664382353.2</v>
      </c>
      <c r="CZ588">
        <v>0</v>
      </c>
      <c r="DA588">
        <v>0</v>
      </c>
      <c r="DB588" t="s">
        <v>356</v>
      </c>
      <c r="DC588">
        <v>1663859321.1</v>
      </c>
      <c r="DD588">
        <v>1663859315.6</v>
      </c>
      <c r="DE588">
        <v>0</v>
      </c>
      <c r="DF588">
        <v>0.196</v>
      </c>
      <c r="DG588">
        <v>-0.001</v>
      </c>
      <c r="DH588">
        <v>-5.941</v>
      </c>
      <c r="DI588">
        <v>-0.174</v>
      </c>
      <c r="DJ588">
        <v>1500</v>
      </c>
      <c r="DK588">
        <v>17</v>
      </c>
      <c r="DL588">
        <v>0.13</v>
      </c>
      <c r="DM588">
        <v>0.04</v>
      </c>
      <c r="DN588">
        <v>-57.23839268292683</v>
      </c>
      <c r="DO588">
        <v>0.2018216027874593</v>
      </c>
      <c r="DP588">
        <v>0.07878689500487523</v>
      </c>
      <c r="DQ588">
        <v>0</v>
      </c>
      <c r="DR588">
        <v>1.333180975609756</v>
      </c>
      <c r="DS588">
        <v>-0.2930619512195091</v>
      </c>
      <c r="DT588">
        <v>0.02944926044082601</v>
      </c>
      <c r="DU588">
        <v>0</v>
      </c>
      <c r="DV588">
        <v>0</v>
      </c>
      <c r="DW588">
        <v>2</v>
      </c>
      <c r="DX588" t="s">
        <v>357</v>
      </c>
      <c r="DY588">
        <v>2.98481</v>
      </c>
      <c r="DZ588">
        <v>2.71567</v>
      </c>
      <c r="EA588">
        <v>0.222282</v>
      </c>
      <c r="EB588">
        <v>0.224839</v>
      </c>
      <c r="EC588">
        <v>0.0899356</v>
      </c>
      <c r="ED588">
        <v>0.08367579999999999</v>
      </c>
      <c r="EE588">
        <v>24693.5</v>
      </c>
      <c r="EF588">
        <v>24736.5</v>
      </c>
      <c r="EG588">
        <v>29497.5</v>
      </c>
      <c r="EH588">
        <v>29502.6</v>
      </c>
      <c r="EI588">
        <v>35584.2</v>
      </c>
      <c r="EJ588">
        <v>35944</v>
      </c>
      <c r="EK588">
        <v>41569</v>
      </c>
      <c r="EL588">
        <v>42039.7</v>
      </c>
      <c r="EM588">
        <v>1.9845</v>
      </c>
      <c r="EN588">
        <v>1.94695</v>
      </c>
      <c r="EO588">
        <v>0.14963</v>
      </c>
      <c r="EP588">
        <v>0</v>
      </c>
      <c r="EQ588">
        <v>22.5773</v>
      </c>
      <c r="ER588">
        <v>999.9</v>
      </c>
      <c r="ES588">
        <v>45.1</v>
      </c>
      <c r="ET588">
        <v>28.5</v>
      </c>
      <c r="EU588">
        <v>19.2759</v>
      </c>
      <c r="EV588">
        <v>62.9836</v>
      </c>
      <c r="EW588">
        <v>32.8606</v>
      </c>
      <c r="EX588">
        <v>1</v>
      </c>
      <c r="EY588">
        <v>-0.174687</v>
      </c>
      <c r="EZ588">
        <v>1.76629</v>
      </c>
      <c r="FA588">
        <v>20.3773</v>
      </c>
      <c r="FB588">
        <v>5.21744</v>
      </c>
      <c r="FC588">
        <v>12.0099</v>
      </c>
      <c r="FD588">
        <v>4.9895</v>
      </c>
      <c r="FE588">
        <v>3.2885</v>
      </c>
      <c r="FF588">
        <v>9999</v>
      </c>
      <c r="FG588">
        <v>9999</v>
      </c>
      <c r="FH588">
        <v>9999</v>
      </c>
      <c r="FI588">
        <v>268.5</v>
      </c>
      <c r="FJ588">
        <v>1.86704</v>
      </c>
      <c r="FK588">
        <v>1.86614</v>
      </c>
      <c r="FL588">
        <v>1.86553</v>
      </c>
      <c r="FM588">
        <v>1.86547</v>
      </c>
      <c r="FN588">
        <v>1.86727</v>
      </c>
      <c r="FO588">
        <v>1.86981</v>
      </c>
      <c r="FP588">
        <v>1.86844</v>
      </c>
      <c r="FQ588">
        <v>1.86996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-6.01</v>
      </c>
      <c r="GF588">
        <v>-0.1364</v>
      </c>
      <c r="GG588">
        <v>-1.924539205026614</v>
      </c>
      <c r="GH588">
        <v>-0.003472570976848066</v>
      </c>
      <c r="GI588">
        <v>7.724417303660118E-07</v>
      </c>
      <c r="GJ588">
        <v>-2.052396271755168E-10</v>
      </c>
      <c r="GK588">
        <v>-0.1837585470287317</v>
      </c>
      <c r="GL588">
        <v>-0.01104087791735834</v>
      </c>
      <c r="GM588">
        <v>0.001110027317673367</v>
      </c>
      <c r="GN588">
        <v>-2.007286811265012E-05</v>
      </c>
      <c r="GO588">
        <v>4</v>
      </c>
      <c r="GP588">
        <v>2317</v>
      </c>
      <c r="GQ588">
        <v>1</v>
      </c>
      <c r="GR588">
        <v>22</v>
      </c>
      <c r="GS588">
        <v>8717.1</v>
      </c>
      <c r="GT588">
        <v>8717.200000000001</v>
      </c>
      <c r="GU588">
        <v>2.92847</v>
      </c>
      <c r="GV588">
        <v>2.18384</v>
      </c>
      <c r="GW588">
        <v>1.39648</v>
      </c>
      <c r="GX588">
        <v>2.33276</v>
      </c>
      <c r="GY588">
        <v>1.49536</v>
      </c>
      <c r="GZ588">
        <v>2.4585</v>
      </c>
      <c r="HA588">
        <v>32.7313</v>
      </c>
      <c r="HB588">
        <v>15.7344</v>
      </c>
      <c r="HC588">
        <v>18</v>
      </c>
      <c r="HD588">
        <v>525.175</v>
      </c>
      <c r="HE588">
        <v>457.072</v>
      </c>
      <c r="HF588">
        <v>20.6977</v>
      </c>
      <c r="HG588">
        <v>25.2087</v>
      </c>
      <c r="HH588">
        <v>30.0003</v>
      </c>
      <c r="HI588">
        <v>25.2388</v>
      </c>
      <c r="HJ588">
        <v>25.194</v>
      </c>
      <c r="HK588">
        <v>58.6209</v>
      </c>
      <c r="HL588">
        <v>17.0035</v>
      </c>
      <c r="HM588">
        <v>43.9115</v>
      </c>
      <c r="HN588">
        <v>20.6696</v>
      </c>
      <c r="HO588">
        <v>1537.13</v>
      </c>
      <c r="HP588">
        <v>17.0385</v>
      </c>
      <c r="HQ588">
        <v>100.899</v>
      </c>
      <c r="HR588">
        <v>100.967</v>
      </c>
    </row>
    <row r="589" spans="1:226">
      <c r="A589">
        <v>573</v>
      </c>
      <c r="B589">
        <v>1664382353.6</v>
      </c>
      <c r="C589">
        <v>6148.599999904633</v>
      </c>
      <c r="D589" t="s">
        <v>1513</v>
      </c>
      <c r="E589" t="s">
        <v>1514</v>
      </c>
      <c r="F589">
        <v>5</v>
      </c>
      <c r="G589" t="s">
        <v>1330</v>
      </c>
      <c r="H589" t="s">
        <v>354</v>
      </c>
      <c r="I589">
        <v>1664382345.778571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1552.637335616252</v>
      </c>
      <c r="AK589">
        <v>1504.81303030303</v>
      </c>
      <c r="AL589">
        <v>3.389568963708477</v>
      </c>
      <c r="AM589">
        <v>64.69383980156519</v>
      </c>
      <c r="AN589">
        <f>(AP589 - AO589 + BO589*1E3/(8.314*(BQ589+273.15)) * AR589/BN589 * AQ589) * BN589/(100*BB589) * 1000/(1000 - AP589)</f>
        <v>0</v>
      </c>
      <c r="AO589">
        <v>16.97954978015442</v>
      </c>
      <c r="AP589">
        <v>18.24438424242423</v>
      </c>
      <c r="AQ589">
        <v>7.703394965468035E-06</v>
      </c>
      <c r="AR589">
        <v>103.9322529411866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1664382345.778571</v>
      </c>
      <c r="BH589">
        <v>1452.800357142857</v>
      </c>
      <c r="BI589">
        <v>1509.977142857143</v>
      </c>
      <c r="BJ589">
        <v>18.23698928571428</v>
      </c>
      <c r="BK589">
        <v>16.94203928571429</v>
      </c>
      <c r="BL589">
        <v>1458.784285714286</v>
      </c>
      <c r="BM589">
        <v>18.37337857142857</v>
      </c>
      <c r="BN589">
        <v>500.0659285714286</v>
      </c>
      <c r="BO589">
        <v>91.41250357142857</v>
      </c>
      <c r="BP589">
        <v>0.09997698928571429</v>
      </c>
      <c r="BQ589">
        <v>24.22410714285714</v>
      </c>
      <c r="BR589">
        <v>25.03480357142857</v>
      </c>
      <c r="BS589">
        <v>999.9000000000002</v>
      </c>
      <c r="BT589">
        <v>0</v>
      </c>
      <c r="BU589">
        <v>0</v>
      </c>
      <c r="BV589">
        <v>9998.835714285715</v>
      </c>
      <c r="BW589">
        <v>0</v>
      </c>
      <c r="BX589">
        <v>7.869059999999998</v>
      </c>
      <c r="BY589">
        <v>-57.17697142857143</v>
      </c>
      <c r="BZ589">
        <v>1479.786428571428</v>
      </c>
      <c r="CA589">
        <v>1536</v>
      </c>
      <c r="CB589">
        <v>1.294944642857143</v>
      </c>
      <c r="CC589">
        <v>1509.977142857143</v>
      </c>
      <c r="CD589">
        <v>16.94203928571429</v>
      </c>
      <c r="CE589">
        <v>1.667088928571429</v>
      </c>
      <c r="CF589">
        <v>1.548713928571428</v>
      </c>
      <c r="CG589">
        <v>14.59332857142857</v>
      </c>
      <c r="CH589">
        <v>13.45775357142857</v>
      </c>
      <c r="CI589">
        <v>1999.991071428571</v>
      </c>
      <c r="CJ589">
        <v>0.9799958571428569</v>
      </c>
      <c r="CK589">
        <v>0.02000394285714286</v>
      </c>
      <c r="CL589">
        <v>0</v>
      </c>
      <c r="CM589">
        <v>769.0173928571428</v>
      </c>
      <c r="CN589">
        <v>5.00097</v>
      </c>
      <c r="CO589">
        <v>15285.13928571429</v>
      </c>
      <c r="CP589">
        <v>16707.48928571429</v>
      </c>
      <c r="CQ589">
        <v>37.80978571428572</v>
      </c>
      <c r="CR589">
        <v>38.437</v>
      </c>
      <c r="CS589">
        <v>37.848</v>
      </c>
      <c r="CT589">
        <v>38</v>
      </c>
      <c r="CU589">
        <v>38.187</v>
      </c>
      <c r="CV589">
        <v>1955.081071428571</v>
      </c>
      <c r="CW589">
        <v>39.91</v>
      </c>
      <c r="CX589">
        <v>0</v>
      </c>
      <c r="CY589">
        <v>1664382357.4</v>
      </c>
      <c r="CZ589">
        <v>0</v>
      </c>
      <c r="DA589">
        <v>0</v>
      </c>
      <c r="DB589" t="s">
        <v>356</v>
      </c>
      <c r="DC589">
        <v>1663859321.1</v>
      </c>
      <c r="DD589">
        <v>1663859315.6</v>
      </c>
      <c r="DE589">
        <v>0</v>
      </c>
      <c r="DF589">
        <v>0.196</v>
      </c>
      <c r="DG589">
        <v>-0.001</v>
      </c>
      <c r="DH589">
        <v>-5.941</v>
      </c>
      <c r="DI589">
        <v>-0.174</v>
      </c>
      <c r="DJ589">
        <v>1500</v>
      </c>
      <c r="DK589">
        <v>17</v>
      </c>
      <c r="DL589">
        <v>0.13</v>
      </c>
      <c r="DM589">
        <v>0.04</v>
      </c>
      <c r="DN589">
        <v>-57.2002925</v>
      </c>
      <c r="DO589">
        <v>0.6207478424016958</v>
      </c>
      <c r="DP589">
        <v>0.1043377457766361</v>
      </c>
      <c r="DQ589">
        <v>0</v>
      </c>
      <c r="DR589">
        <v>1.31299825</v>
      </c>
      <c r="DS589">
        <v>-0.3108289305816138</v>
      </c>
      <c r="DT589">
        <v>0.03075507753912352</v>
      </c>
      <c r="DU589">
        <v>0</v>
      </c>
      <c r="DV589">
        <v>0</v>
      </c>
      <c r="DW589">
        <v>2</v>
      </c>
      <c r="DX589" t="s">
        <v>357</v>
      </c>
      <c r="DY589">
        <v>2.98484</v>
      </c>
      <c r="DZ589">
        <v>2.71568</v>
      </c>
      <c r="EA589">
        <v>0.223662</v>
      </c>
      <c r="EB589">
        <v>0.22619</v>
      </c>
      <c r="EC589">
        <v>0.089964</v>
      </c>
      <c r="ED589">
        <v>0.083898</v>
      </c>
      <c r="EE589">
        <v>24649.8</v>
      </c>
      <c r="EF589">
        <v>24693.4</v>
      </c>
      <c r="EG589">
        <v>29497.6</v>
      </c>
      <c r="EH589">
        <v>29502.4</v>
      </c>
      <c r="EI589">
        <v>35583.2</v>
      </c>
      <c r="EJ589">
        <v>35934.9</v>
      </c>
      <c r="EK589">
        <v>41569.1</v>
      </c>
      <c r="EL589">
        <v>42039.4</v>
      </c>
      <c r="EM589">
        <v>1.98447</v>
      </c>
      <c r="EN589">
        <v>1.94697</v>
      </c>
      <c r="EO589">
        <v>0.148244</v>
      </c>
      <c r="EP589">
        <v>0</v>
      </c>
      <c r="EQ589">
        <v>22.5773</v>
      </c>
      <c r="ER589">
        <v>999.9</v>
      </c>
      <c r="ES589">
        <v>45.2</v>
      </c>
      <c r="ET589">
        <v>28.5</v>
      </c>
      <c r="EU589">
        <v>19.3176</v>
      </c>
      <c r="EV589">
        <v>62.6436</v>
      </c>
      <c r="EW589">
        <v>33.2893</v>
      </c>
      <c r="EX589">
        <v>1</v>
      </c>
      <c r="EY589">
        <v>-0.174545</v>
      </c>
      <c r="EZ589">
        <v>1.78078</v>
      </c>
      <c r="FA589">
        <v>20.3772</v>
      </c>
      <c r="FB589">
        <v>5.21804</v>
      </c>
      <c r="FC589">
        <v>12.0099</v>
      </c>
      <c r="FD589">
        <v>4.98925</v>
      </c>
      <c r="FE589">
        <v>3.2885</v>
      </c>
      <c r="FF589">
        <v>9999</v>
      </c>
      <c r="FG589">
        <v>9999</v>
      </c>
      <c r="FH589">
        <v>9999</v>
      </c>
      <c r="FI589">
        <v>268.5</v>
      </c>
      <c r="FJ589">
        <v>1.86704</v>
      </c>
      <c r="FK589">
        <v>1.86613</v>
      </c>
      <c r="FL589">
        <v>1.86554</v>
      </c>
      <c r="FM589">
        <v>1.86545</v>
      </c>
      <c r="FN589">
        <v>1.86727</v>
      </c>
      <c r="FO589">
        <v>1.86981</v>
      </c>
      <c r="FP589">
        <v>1.86844</v>
      </c>
      <c r="FQ589">
        <v>1.86994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-6.05</v>
      </c>
      <c r="GF589">
        <v>-0.1363</v>
      </c>
      <c r="GG589">
        <v>-1.924539205026614</v>
      </c>
      <c r="GH589">
        <v>-0.003472570976848066</v>
      </c>
      <c r="GI589">
        <v>7.724417303660118E-07</v>
      </c>
      <c r="GJ589">
        <v>-2.052396271755168E-10</v>
      </c>
      <c r="GK589">
        <v>-0.1837585470287317</v>
      </c>
      <c r="GL589">
        <v>-0.01104087791735834</v>
      </c>
      <c r="GM589">
        <v>0.001110027317673367</v>
      </c>
      <c r="GN589">
        <v>-2.007286811265012E-05</v>
      </c>
      <c r="GO589">
        <v>4</v>
      </c>
      <c r="GP589">
        <v>2317</v>
      </c>
      <c r="GQ589">
        <v>1</v>
      </c>
      <c r="GR589">
        <v>22</v>
      </c>
      <c r="GS589">
        <v>8717.200000000001</v>
      </c>
      <c r="GT589">
        <v>8717.299999999999</v>
      </c>
      <c r="GU589">
        <v>2.95044</v>
      </c>
      <c r="GV589">
        <v>2.18506</v>
      </c>
      <c r="GW589">
        <v>1.39648</v>
      </c>
      <c r="GX589">
        <v>2.33276</v>
      </c>
      <c r="GY589">
        <v>1.49536</v>
      </c>
      <c r="GZ589">
        <v>2.46704</v>
      </c>
      <c r="HA589">
        <v>32.7313</v>
      </c>
      <c r="HB589">
        <v>15.7344</v>
      </c>
      <c r="HC589">
        <v>18</v>
      </c>
      <c r="HD589">
        <v>525.158</v>
      </c>
      <c r="HE589">
        <v>457.088</v>
      </c>
      <c r="HF589">
        <v>20.6628</v>
      </c>
      <c r="HG589">
        <v>25.2097</v>
      </c>
      <c r="HH589">
        <v>30.0003</v>
      </c>
      <c r="HI589">
        <v>25.2388</v>
      </c>
      <c r="HJ589">
        <v>25.194</v>
      </c>
      <c r="HK589">
        <v>59.1273</v>
      </c>
      <c r="HL589">
        <v>17.0035</v>
      </c>
      <c r="HM589">
        <v>43.9115</v>
      </c>
      <c r="HN589">
        <v>20.634</v>
      </c>
      <c r="HO589">
        <v>1557.17</v>
      </c>
      <c r="HP589">
        <v>17.0542</v>
      </c>
      <c r="HQ589">
        <v>100.9</v>
      </c>
      <c r="HR589">
        <v>100.967</v>
      </c>
    </row>
    <row r="590" spans="1:226">
      <c r="A590">
        <v>574</v>
      </c>
      <c r="B590">
        <v>1664382359.1</v>
      </c>
      <c r="C590">
        <v>6154.099999904633</v>
      </c>
      <c r="D590" t="s">
        <v>1515</v>
      </c>
      <c r="E590" t="s">
        <v>1516</v>
      </c>
      <c r="F590">
        <v>5</v>
      </c>
      <c r="G590" t="s">
        <v>1330</v>
      </c>
      <c r="H590" t="s">
        <v>354</v>
      </c>
      <c r="I590">
        <v>1664382351.35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1571.50500862515</v>
      </c>
      <c r="AK590">
        <v>1523.707757575758</v>
      </c>
      <c r="AL590">
        <v>3.443283272332736</v>
      </c>
      <c r="AM590">
        <v>64.69383980156519</v>
      </c>
      <c r="AN590">
        <f>(AP590 - AO590 + BO590*1E3/(8.314*(BQ590+273.15)) * AR590/BN590 * AQ590) * BN590/(100*BB590) * 1000/(1000 - AP590)</f>
        <v>0</v>
      </c>
      <c r="AO590">
        <v>17.03150241089474</v>
      </c>
      <c r="AP590">
        <v>18.26109212121211</v>
      </c>
      <c r="AQ590">
        <v>2.042567573872984E-05</v>
      </c>
      <c r="AR590">
        <v>103.9322529411866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1664382351.35</v>
      </c>
      <c r="BH590">
        <v>1471.520357142857</v>
      </c>
      <c r="BI590">
        <v>1528.6525</v>
      </c>
      <c r="BJ590">
        <v>18.24436785714285</v>
      </c>
      <c r="BK590">
        <v>16.98626785714286</v>
      </c>
      <c r="BL590">
        <v>1477.552857142857</v>
      </c>
      <c r="BM590">
        <v>18.38069642857143</v>
      </c>
      <c r="BN590">
        <v>500.0664285714286</v>
      </c>
      <c r="BO590">
        <v>91.41304642857143</v>
      </c>
      <c r="BP590">
        <v>0.1000030714285714</v>
      </c>
      <c r="BQ590">
        <v>24.21796071428572</v>
      </c>
      <c r="BR590">
        <v>25.0296</v>
      </c>
      <c r="BS590">
        <v>999.9000000000002</v>
      </c>
      <c r="BT590">
        <v>0</v>
      </c>
      <c r="BU590">
        <v>0</v>
      </c>
      <c r="BV590">
        <v>10006.24392857143</v>
      </c>
      <c r="BW590">
        <v>0</v>
      </c>
      <c r="BX590">
        <v>7.869059999999998</v>
      </c>
      <c r="BY590">
        <v>-57.13201428571428</v>
      </c>
      <c r="BZ590">
        <v>1498.866071428571</v>
      </c>
      <c r="CA590">
        <v>1555.068214285714</v>
      </c>
      <c r="CB590">
        <v>1.258098571428571</v>
      </c>
      <c r="CC590">
        <v>1528.6525</v>
      </c>
      <c r="CD590">
        <v>16.98626785714286</v>
      </c>
      <c r="CE590">
        <v>1.667772857142857</v>
      </c>
      <c r="CF590">
        <v>1.552766071428571</v>
      </c>
      <c r="CG590">
        <v>14.59968571428571</v>
      </c>
      <c r="CH590">
        <v>13.49785714285714</v>
      </c>
      <c r="CI590">
        <v>2000.004285714286</v>
      </c>
      <c r="CJ590">
        <v>0.9799958571428569</v>
      </c>
      <c r="CK590">
        <v>0.02000394285714286</v>
      </c>
      <c r="CL590">
        <v>0</v>
      </c>
      <c r="CM590">
        <v>768.78425</v>
      </c>
      <c r="CN590">
        <v>5.00097</v>
      </c>
      <c r="CO590">
        <v>15279.09285714286</v>
      </c>
      <c r="CP590">
        <v>16707.60357142857</v>
      </c>
      <c r="CQ590">
        <v>37.80092857142857</v>
      </c>
      <c r="CR590">
        <v>38.43257142857143</v>
      </c>
      <c r="CS590">
        <v>37.8255</v>
      </c>
      <c r="CT590">
        <v>37.98649999999999</v>
      </c>
      <c r="CU590">
        <v>38.187</v>
      </c>
      <c r="CV590">
        <v>1955.093928571428</v>
      </c>
      <c r="CW590">
        <v>39.91</v>
      </c>
      <c r="CX590">
        <v>0</v>
      </c>
      <c r="CY590">
        <v>1664382362.8</v>
      </c>
      <c r="CZ590">
        <v>0</v>
      </c>
      <c r="DA590">
        <v>0</v>
      </c>
      <c r="DB590" t="s">
        <v>356</v>
      </c>
      <c r="DC590">
        <v>1663859321.1</v>
      </c>
      <c r="DD590">
        <v>1663859315.6</v>
      </c>
      <c r="DE590">
        <v>0</v>
      </c>
      <c r="DF590">
        <v>0.196</v>
      </c>
      <c r="DG590">
        <v>-0.001</v>
      </c>
      <c r="DH590">
        <v>-5.941</v>
      </c>
      <c r="DI590">
        <v>-0.174</v>
      </c>
      <c r="DJ590">
        <v>1500</v>
      </c>
      <c r="DK590">
        <v>17</v>
      </c>
      <c r="DL590">
        <v>0.13</v>
      </c>
      <c r="DM590">
        <v>0.04</v>
      </c>
      <c r="DN590">
        <v>-57.17228292682927</v>
      </c>
      <c r="DO590">
        <v>0.7394843205573955</v>
      </c>
      <c r="DP590">
        <v>0.1019021479522749</v>
      </c>
      <c r="DQ590">
        <v>0</v>
      </c>
      <c r="DR590">
        <v>1.281940243902439</v>
      </c>
      <c r="DS590">
        <v>-0.4057705923344931</v>
      </c>
      <c r="DT590">
        <v>0.04058482231548557</v>
      </c>
      <c r="DU590">
        <v>0</v>
      </c>
      <c r="DV590">
        <v>0</v>
      </c>
      <c r="DW590">
        <v>2</v>
      </c>
      <c r="DX590" t="s">
        <v>357</v>
      </c>
      <c r="DY590">
        <v>2.98485</v>
      </c>
      <c r="DZ590">
        <v>2.71563</v>
      </c>
      <c r="EA590">
        <v>0.225342</v>
      </c>
      <c r="EB590">
        <v>0.227815</v>
      </c>
      <c r="EC590">
        <v>0.09001720000000001</v>
      </c>
      <c r="ED590">
        <v>0.0839729</v>
      </c>
      <c r="EE590">
        <v>24596.6</v>
      </c>
      <c r="EF590">
        <v>24641.6</v>
      </c>
      <c r="EG590">
        <v>29497.7</v>
      </c>
      <c r="EH590">
        <v>29502.5</v>
      </c>
      <c r="EI590">
        <v>35581.1</v>
      </c>
      <c r="EJ590">
        <v>35932.1</v>
      </c>
      <c r="EK590">
        <v>41569.1</v>
      </c>
      <c r="EL590">
        <v>42039.6</v>
      </c>
      <c r="EM590">
        <v>1.98445</v>
      </c>
      <c r="EN590">
        <v>1.94678</v>
      </c>
      <c r="EO590">
        <v>0.148565</v>
      </c>
      <c r="EP590">
        <v>0</v>
      </c>
      <c r="EQ590">
        <v>22.5763</v>
      </c>
      <c r="ER590">
        <v>999.9</v>
      </c>
      <c r="ES590">
        <v>45.2</v>
      </c>
      <c r="ET590">
        <v>28.5</v>
      </c>
      <c r="EU590">
        <v>19.3165</v>
      </c>
      <c r="EV590">
        <v>62.9436</v>
      </c>
      <c r="EW590">
        <v>33.0208</v>
      </c>
      <c r="EX590">
        <v>1</v>
      </c>
      <c r="EY590">
        <v>-0.174304</v>
      </c>
      <c r="EZ590">
        <v>1.76076</v>
      </c>
      <c r="FA590">
        <v>20.3772</v>
      </c>
      <c r="FB590">
        <v>5.21789</v>
      </c>
      <c r="FC590">
        <v>12.0099</v>
      </c>
      <c r="FD590">
        <v>4.98935</v>
      </c>
      <c r="FE590">
        <v>3.2885</v>
      </c>
      <c r="FF590">
        <v>9999</v>
      </c>
      <c r="FG590">
        <v>9999</v>
      </c>
      <c r="FH590">
        <v>9999</v>
      </c>
      <c r="FI590">
        <v>268.5</v>
      </c>
      <c r="FJ590">
        <v>1.86703</v>
      </c>
      <c r="FK590">
        <v>1.86612</v>
      </c>
      <c r="FL590">
        <v>1.86554</v>
      </c>
      <c r="FM590">
        <v>1.86548</v>
      </c>
      <c r="FN590">
        <v>1.86728</v>
      </c>
      <c r="FO590">
        <v>1.86981</v>
      </c>
      <c r="FP590">
        <v>1.86844</v>
      </c>
      <c r="FQ590">
        <v>1.86996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-6.1</v>
      </c>
      <c r="GF590">
        <v>-0.1362</v>
      </c>
      <c r="GG590">
        <v>-1.924539205026614</v>
      </c>
      <c r="GH590">
        <v>-0.003472570976848066</v>
      </c>
      <c r="GI590">
        <v>7.724417303660118E-07</v>
      </c>
      <c r="GJ590">
        <v>-2.052396271755168E-10</v>
      </c>
      <c r="GK590">
        <v>-0.1837585470287317</v>
      </c>
      <c r="GL590">
        <v>-0.01104087791735834</v>
      </c>
      <c r="GM590">
        <v>0.001110027317673367</v>
      </c>
      <c r="GN590">
        <v>-2.007286811265012E-05</v>
      </c>
      <c r="GO590">
        <v>4</v>
      </c>
      <c r="GP590">
        <v>2317</v>
      </c>
      <c r="GQ590">
        <v>1</v>
      </c>
      <c r="GR590">
        <v>22</v>
      </c>
      <c r="GS590">
        <v>8717.299999999999</v>
      </c>
      <c r="GT590">
        <v>8717.4</v>
      </c>
      <c r="GU590">
        <v>2.97852</v>
      </c>
      <c r="GV590">
        <v>2.1875</v>
      </c>
      <c r="GW590">
        <v>1.39648</v>
      </c>
      <c r="GX590">
        <v>2.33276</v>
      </c>
      <c r="GY590">
        <v>1.49536</v>
      </c>
      <c r="GZ590">
        <v>2.3938</v>
      </c>
      <c r="HA590">
        <v>32.7313</v>
      </c>
      <c r="HB590">
        <v>15.7256</v>
      </c>
      <c r="HC590">
        <v>18</v>
      </c>
      <c r="HD590">
        <v>525.153</v>
      </c>
      <c r="HE590">
        <v>456.964</v>
      </c>
      <c r="HF590">
        <v>20.6231</v>
      </c>
      <c r="HG590">
        <v>25.2109</v>
      </c>
      <c r="HH590">
        <v>30</v>
      </c>
      <c r="HI590">
        <v>25.2401</v>
      </c>
      <c r="HJ590">
        <v>25.194</v>
      </c>
      <c r="HK590">
        <v>59.6288</v>
      </c>
      <c r="HL590">
        <v>17.0035</v>
      </c>
      <c r="HM590">
        <v>44.2859</v>
      </c>
      <c r="HN590">
        <v>20.6185</v>
      </c>
      <c r="HO590">
        <v>1570.53</v>
      </c>
      <c r="HP590">
        <v>17.0756</v>
      </c>
      <c r="HQ590">
        <v>100.9</v>
      </c>
      <c r="HR590">
        <v>100.967</v>
      </c>
    </row>
    <row r="591" spans="1:226">
      <c r="A591">
        <v>575</v>
      </c>
      <c r="B591">
        <v>1664382363.6</v>
      </c>
      <c r="C591">
        <v>6158.599999904633</v>
      </c>
      <c r="D591" t="s">
        <v>1517</v>
      </c>
      <c r="E591" t="s">
        <v>1518</v>
      </c>
      <c r="F591">
        <v>5</v>
      </c>
      <c r="G591" t="s">
        <v>1330</v>
      </c>
      <c r="H591" t="s">
        <v>354</v>
      </c>
      <c r="I591">
        <v>1664382355.778571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1586.82919082561</v>
      </c>
      <c r="AK591">
        <v>1539.019454545454</v>
      </c>
      <c r="AL591">
        <v>3.394070173229915</v>
      </c>
      <c r="AM591">
        <v>64.69383980156519</v>
      </c>
      <c r="AN591">
        <f>(AP591 - AO591 + BO591*1E3/(8.314*(BQ591+273.15)) * AR591/BN591 * AQ591) * BN591/(100*BB591) * 1000/(1000 - AP591)</f>
        <v>0</v>
      </c>
      <c r="AO591">
        <v>17.04754002288404</v>
      </c>
      <c r="AP591">
        <v>18.26844121212121</v>
      </c>
      <c r="AQ591">
        <v>1.224210096967871E-05</v>
      </c>
      <c r="AR591">
        <v>103.9322529411866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1664382355.778571</v>
      </c>
      <c r="BH591">
        <v>1486.397857142857</v>
      </c>
      <c r="BI591">
        <v>1543.460357142857</v>
      </c>
      <c r="BJ591">
        <v>18.25289285714286</v>
      </c>
      <c r="BK591">
        <v>17.01672142857143</v>
      </c>
      <c r="BL591">
        <v>1492.468214285714</v>
      </c>
      <c r="BM591">
        <v>18.38914642857143</v>
      </c>
      <c r="BN591">
        <v>500.0683928571428</v>
      </c>
      <c r="BO591">
        <v>91.41311428571429</v>
      </c>
      <c r="BP591">
        <v>0.100000475</v>
      </c>
      <c r="BQ591">
        <v>24.2129</v>
      </c>
      <c r="BR591">
        <v>25.02235714285714</v>
      </c>
      <c r="BS591">
        <v>999.9000000000002</v>
      </c>
      <c r="BT591">
        <v>0</v>
      </c>
      <c r="BU591">
        <v>0</v>
      </c>
      <c r="BV591">
        <v>10004.03107142857</v>
      </c>
      <c r="BW591">
        <v>0</v>
      </c>
      <c r="BX591">
        <v>7.869059999999998</v>
      </c>
      <c r="BY591">
        <v>-57.06224642857143</v>
      </c>
      <c r="BZ591">
        <v>1514.033571428571</v>
      </c>
      <c r="CA591">
        <v>1570.18</v>
      </c>
      <c r="CB591">
        <v>1.236174642857143</v>
      </c>
      <c r="CC591">
        <v>1543.460357142857</v>
      </c>
      <c r="CD591">
        <v>17.01672142857143</v>
      </c>
      <c r="CE591">
        <v>1.668553928571429</v>
      </c>
      <c r="CF591">
        <v>1.555551428571428</v>
      </c>
      <c r="CG591">
        <v>14.60693214285714</v>
      </c>
      <c r="CH591">
        <v>13.525375</v>
      </c>
      <c r="CI591">
        <v>2000.015</v>
      </c>
      <c r="CJ591">
        <v>0.9799957499999997</v>
      </c>
      <c r="CK591">
        <v>0.02000405</v>
      </c>
      <c r="CL591">
        <v>0</v>
      </c>
      <c r="CM591">
        <v>768.5460714285713</v>
      </c>
      <c r="CN591">
        <v>5.00097</v>
      </c>
      <c r="CO591">
        <v>15274.27857142857</v>
      </c>
      <c r="CP591">
        <v>16707.69642857143</v>
      </c>
      <c r="CQ591">
        <v>37.78321428571428</v>
      </c>
      <c r="CR591">
        <v>38.41707142857143</v>
      </c>
      <c r="CS591">
        <v>37.812</v>
      </c>
      <c r="CT591">
        <v>37.97975</v>
      </c>
      <c r="CU591">
        <v>38.18478571428572</v>
      </c>
      <c r="CV591">
        <v>1955.104285714286</v>
      </c>
      <c r="CW591">
        <v>39.91</v>
      </c>
      <c r="CX591">
        <v>0</v>
      </c>
      <c r="CY591">
        <v>1664382367.6</v>
      </c>
      <c r="CZ591">
        <v>0</v>
      </c>
      <c r="DA591">
        <v>0</v>
      </c>
      <c r="DB591" t="s">
        <v>356</v>
      </c>
      <c r="DC591">
        <v>1663859321.1</v>
      </c>
      <c r="DD591">
        <v>1663859315.6</v>
      </c>
      <c r="DE591">
        <v>0</v>
      </c>
      <c r="DF591">
        <v>0.196</v>
      </c>
      <c r="DG591">
        <v>-0.001</v>
      </c>
      <c r="DH591">
        <v>-5.941</v>
      </c>
      <c r="DI591">
        <v>-0.174</v>
      </c>
      <c r="DJ591">
        <v>1500</v>
      </c>
      <c r="DK591">
        <v>17</v>
      </c>
      <c r="DL591">
        <v>0.13</v>
      </c>
      <c r="DM591">
        <v>0.04</v>
      </c>
      <c r="DN591">
        <v>-57.1021525</v>
      </c>
      <c r="DO591">
        <v>0.7205459662291065</v>
      </c>
      <c r="DP591">
        <v>0.09434482229433674</v>
      </c>
      <c r="DQ591">
        <v>0</v>
      </c>
      <c r="DR591">
        <v>1.25008975</v>
      </c>
      <c r="DS591">
        <v>-0.3144879174484054</v>
      </c>
      <c r="DT591">
        <v>0.03187381421225737</v>
      </c>
      <c r="DU591">
        <v>0</v>
      </c>
      <c r="DV591">
        <v>0</v>
      </c>
      <c r="DW591">
        <v>2</v>
      </c>
      <c r="DX591" t="s">
        <v>357</v>
      </c>
      <c r="DY591">
        <v>2.98485</v>
      </c>
      <c r="DZ591">
        <v>2.71569</v>
      </c>
      <c r="EA591">
        <v>0.226693</v>
      </c>
      <c r="EB591">
        <v>0.229126</v>
      </c>
      <c r="EC591">
        <v>0.0900421</v>
      </c>
      <c r="ED591">
        <v>0.0840428</v>
      </c>
      <c r="EE591">
        <v>24553.1</v>
      </c>
      <c r="EF591">
        <v>24599.7</v>
      </c>
      <c r="EG591">
        <v>29496.9</v>
      </c>
      <c r="EH591">
        <v>29502.3</v>
      </c>
      <c r="EI591">
        <v>35579.4</v>
      </c>
      <c r="EJ591">
        <v>35928.8</v>
      </c>
      <c r="EK591">
        <v>41568.2</v>
      </c>
      <c r="EL591">
        <v>42039</v>
      </c>
      <c r="EM591">
        <v>1.9844</v>
      </c>
      <c r="EN591">
        <v>1.94727</v>
      </c>
      <c r="EO591">
        <v>0.148788</v>
      </c>
      <c r="EP591">
        <v>0</v>
      </c>
      <c r="EQ591">
        <v>22.5755</v>
      </c>
      <c r="ER591">
        <v>999.9</v>
      </c>
      <c r="ES591">
        <v>45.3</v>
      </c>
      <c r="ET591">
        <v>28.5</v>
      </c>
      <c r="EU591">
        <v>19.3615</v>
      </c>
      <c r="EV591">
        <v>62.8436</v>
      </c>
      <c r="EW591">
        <v>33.1611</v>
      </c>
      <c r="EX591">
        <v>1</v>
      </c>
      <c r="EY591">
        <v>-0.174634</v>
      </c>
      <c r="EZ591">
        <v>1.72727</v>
      </c>
      <c r="FA591">
        <v>20.3777</v>
      </c>
      <c r="FB591">
        <v>5.21774</v>
      </c>
      <c r="FC591">
        <v>12.0099</v>
      </c>
      <c r="FD591">
        <v>4.98955</v>
      </c>
      <c r="FE591">
        <v>3.2885</v>
      </c>
      <c r="FF591">
        <v>9999</v>
      </c>
      <c r="FG591">
        <v>9999</v>
      </c>
      <c r="FH591">
        <v>9999</v>
      </c>
      <c r="FI591">
        <v>268.5</v>
      </c>
      <c r="FJ591">
        <v>1.86702</v>
      </c>
      <c r="FK591">
        <v>1.86608</v>
      </c>
      <c r="FL591">
        <v>1.86554</v>
      </c>
      <c r="FM591">
        <v>1.86546</v>
      </c>
      <c r="FN591">
        <v>1.86728</v>
      </c>
      <c r="FO591">
        <v>1.86981</v>
      </c>
      <c r="FP591">
        <v>1.86844</v>
      </c>
      <c r="FQ591">
        <v>1.86995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-6.14</v>
      </c>
      <c r="GF591">
        <v>-0.1361</v>
      </c>
      <c r="GG591">
        <v>-1.924539205026614</v>
      </c>
      <c r="GH591">
        <v>-0.003472570976848066</v>
      </c>
      <c r="GI591">
        <v>7.724417303660118E-07</v>
      </c>
      <c r="GJ591">
        <v>-2.052396271755168E-10</v>
      </c>
      <c r="GK591">
        <v>-0.1837585470287317</v>
      </c>
      <c r="GL591">
        <v>-0.01104087791735834</v>
      </c>
      <c r="GM591">
        <v>0.001110027317673367</v>
      </c>
      <c r="GN591">
        <v>-2.007286811265012E-05</v>
      </c>
      <c r="GO591">
        <v>4</v>
      </c>
      <c r="GP591">
        <v>2317</v>
      </c>
      <c r="GQ591">
        <v>1</v>
      </c>
      <c r="GR591">
        <v>22</v>
      </c>
      <c r="GS591">
        <v>8717.4</v>
      </c>
      <c r="GT591">
        <v>8717.5</v>
      </c>
      <c r="GU591">
        <v>3.00049</v>
      </c>
      <c r="GV591">
        <v>2.1875</v>
      </c>
      <c r="GW591">
        <v>1.39648</v>
      </c>
      <c r="GX591">
        <v>2.33276</v>
      </c>
      <c r="GY591">
        <v>1.49536</v>
      </c>
      <c r="GZ591">
        <v>2.39624</v>
      </c>
      <c r="HA591">
        <v>32.7313</v>
      </c>
      <c r="HB591">
        <v>15.7169</v>
      </c>
      <c r="HC591">
        <v>18</v>
      </c>
      <c r="HD591">
        <v>525.13</v>
      </c>
      <c r="HE591">
        <v>457.273</v>
      </c>
      <c r="HF591">
        <v>20.6067</v>
      </c>
      <c r="HG591">
        <v>25.2109</v>
      </c>
      <c r="HH591">
        <v>30.0001</v>
      </c>
      <c r="HI591">
        <v>25.2409</v>
      </c>
      <c r="HJ591">
        <v>25.194</v>
      </c>
      <c r="HK591">
        <v>60.1372</v>
      </c>
      <c r="HL591">
        <v>17.0035</v>
      </c>
      <c r="HM591">
        <v>44.2859</v>
      </c>
      <c r="HN591">
        <v>20.6001</v>
      </c>
      <c r="HO591">
        <v>1590.57</v>
      </c>
      <c r="HP591">
        <v>17.0904</v>
      </c>
      <c r="HQ591">
        <v>100.897</v>
      </c>
      <c r="HR591">
        <v>100.966</v>
      </c>
    </row>
    <row r="592" spans="1:226">
      <c r="A592">
        <v>576</v>
      </c>
      <c r="B592">
        <v>1664382368.6</v>
      </c>
      <c r="C592">
        <v>6163.599999904633</v>
      </c>
      <c r="D592" t="s">
        <v>1519</v>
      </c>
      <c r="E592" t="s">
        <v>1520</v>
      </c>
      <c r="F592">
        <v>5</v>
      </c>
      <c r="G592" t="s">
        <v>1330</v>
      </c>
      <c r="H592" t="s">
        <v>354</v>
      </c>
      <c r="I592">
        <v>1664382361.081481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1603.745603595559</v>
      </c>
      <c r="AK592">
        <v>1556.043151515151</v>
      </c>
      <c r="AL592">
        <v>3.414074411800481</v>
      </c>
      <c r="AM592">
        <v>64.69383980156519</v>
      </c>
      <c r="AN592">
        <f>(AP592 - AO592 + BO592*1E3/(8.314*(BQ592+273.15)) * AR592/BN592 * AQ592) * BN592/(100*BB592) * 1000/(1000 - AP592)</f>
        <v>0</v>
      </c>
      <c r="AO592">
        <v>17.06231537960396</v>
      </c>
      <c r="AP592">
        <v>18.27208787878787</v>
      </c>
      <c r="AQ592">
        <v>6.516401291137765E-06</v>
      </c>
      <c r="AR592">
        <v>103.9322529411866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1664382361.081481</v>
      </c>
      <c r="BH592">
        <v>1504.13962962963</v>
      </c>
      <c r="BI592">
        <v>1561.183333333333</v>
      </c>
      <c r="BJ592">
        <v>18.26368518518519</v>
      </c>
      <c r="BK592">
        <v>17.04627777777778</v>
      </c>
      <c r="BL592">
        <v>1510.255185185185</v>
      </c>
      <c r="BM592">
        <v>18.39983703703703</v>
      </c>
      <c r="BN592">
        <v>500.0675185185185</v>
      </c>
      <c r="BO592">
        <v>91.41304814814818</v>
      </c>
      <c r="BP592">
        <v>0.09999438518518519</v>
      </c>
      <c r="BQ592">
        <v>24.20582962962963</v>
      </c>
      <c r="BR592">
        <v>25.01664444444444</v>
      </c>
      <c r="BS592">
        <v>999.9000000000001</v>
      </c>
      <c r="BT592">
        <v>0</v>
      </c>
      <c r="BU592">
        <v>0</v>
      </c>
      <c r="BV592">
        <v>10011.80185185185</v>
      </c>
      <c r="BW592">
        <v>0</v>
      </c>
      <c r="BX592">
        <v>7.869059999999998</v>
      </c>
      <c r="BY592">
        <v>-57.04355555555555</v>
      </c>
      <c r="BZ592">
        <v>1532.121851851852</v>
      </c>
      <c r="CA592">
        <v>1588.257407407408</v>
      </c>
      <c r="CB592">
        <v>1.217409259259259</v>
      </c>
      <c r="CC592">
        <v>1561.183333333333</v>
      </c>
      <c r="CD592">
        <v>17.04627777777778</v>
      </c>
      <c r="CE592">
        <v>1.669539259259259</v>
      </c>
      <c r="CF592">
        <v>1.558252222222222</v>
      </c>
      <c r="CG592">
        <v>14.61607777777778</v>
      </c>
      <c r="CH592">
        <v>13.55203703703704</v>
      </c>
      <c r="CI592">
        <v>2000.001481481482</v>
      </c>
      <c r="CJ592">
        <v>0.9799955555555554</v>
      </c>
      <c r="CK592">
        <v>0.02000424444444445</v>
      </c>
      <c r="CL592">
        <v>0</v>
      </c>
      <c r="CM592">
        <v>768.2647777777779</v>
      </c>
      <c r="CN592">
        <v>5.00097</v>
      </c>
      <c r="CO592">
        <v>15268.26296296296</v>
      </c>
      <c r="CP592">
        <v>16707.57407407407</v>
      </c>
      <c r="CQ592">
        <v>37.76377777777778</v>
      </c>
      <c r="CR592">
        <v>38.40944444444444</v>
      </c>
      <c r="CS592">
        <v>37.812</v>
      </c>
      <c r="CT592">
        <v>37.965</v>
      </c>
      <c r="CU592">
        <v>38.16862962962963</v>
      </c>
      <c r="CV592">
        <v>1955.090740740741</v>
      </c>
      <c r="CW592">
        <v>39.91</v>
      </c>
      <c r="CX592">
        <v>0</v>
      </c>
      <c r="CY592">
        <v>1664382372.4</v>
      </c>
      <c r="CZ592">
        <v>0</v>
      </c>
      <c r="DA592">
        <v>0</v>
      </c>
      <c r="DB592" t="s">
        <v>356</v>
      </c>
      <c r="DC592">
        <v>1663859321.1</v>
      </c>
      <c r="DD592">
        <v>1663859315.6</v>
      </c>
      <c r="DE592">
        <v>0</v>
      </c>
      <c r="DF592">
        <v>0.196</v>
      </c>
      <c r="DG592">
        <v>-0.001</v>
      </c>
      <c r="DH592">
        <v>-5.941</v>
      </c>
      <c r="DI592">
        <v>-0.174</v>
      </c>
      <c r="DJ592">
        <v>1500</v>
      </c>
      <c r="DK592">
        <v>17</v>
      </c>
      <c r="DL592">
        <v>0.13</v>
      </c>
      <c r="DM592">
        <v>0.04</v>
      </c>
      <c r="DN592">
        <v>-57.051785</v>
      </c>
      <c r="DO592">
        <v>0.3568165103191832</v>
      </c>
      <c r="DP592">
        <v>0.05822077185163361</v>
      </c>
      <c r="DQ592">
        <v>0</v>
      </c>
      <c r="DR592">
        <v>1.232963</v>
      </c>
      <c r="DS592">
        <v>-0.2345954971857451</v>
      </c>
      <c r="DT592">
        <v>0.02528768150701049</v>
      </c>
      <c r="DU592">
        <v>0</v>
      </c>
      <c r="DV592">
        <v>0</v>
      </c>
      <c r="DW592">
        <v>2</v>
      </c>
      <c r="DX592" t="s">
        <v>357</v>
      </c>
      <c r="DY592">
        <v>2.98492</v>
      </c>
      <c r="DZ592">
        <v>2.71577</v>
      </c>
      <c r="EA592">
        <v>0.228194</v>
      </c>
      <c r="EB592">
        <v>0.230592</v>
      </c>
      <c r="EC592">
        <v>0.09005100000000001</v>
      </c>
      <c r="ED592">
        <v>0.08407199999999999</v>
      </c>
      <c r="EE592">
        <v>24505.7</v>
      </c>
      <c r="EF592">
        <v>24553.1</v>
      </c>
      <c r="EG592">
        <v>29497.2</v>
      </c>
      <c r="EH592">
        <v>29502.5</v>
      </c>
      <c r="EI592">
        <v>35579</v>
      </c>
      <c r="EJ592">
        <v>35928.2</v>
      </c>
      <c r="EK592">
        <v>41568.2</v>
      </c>
      <c r="EL592">
        <v>42039.6</v>
      </c>
      <c r="EM592">
        <v>1.98438</v>
      </c>
      <c r="EN592">
        <v>1.94737</v>
      </c>
      <c r="EO592">
        <v>0.148404</v>
      </c>
      <c r="EP592">
        <v>0</v>
      </c>
      <c r="EQ592">
        <v>22.5747</v>
      </c>
      <c r="ER592">
        <v>999.9</v>
      </c>
      <c r="ES592">
        <v>45.3</v>
      </c>
      <c r="ET592">
        <v>28.5</v>
      </c>
      <c r="EU592">
        <v>19.3621</v>
      </c>
      <c r="EV592">
        <v>63.0036</v>
      </c>
      <c r="EW592">
        <v>33.3494</v>
      </c>
      <c r="EX592">
        <v>1</v>
      </c>
      <c r="EY592">
        <v>-0.174581</v>
      </c>
      <c r="EZ592">
        <v>1.72147</v>
      </c>
      <c r="FA592">
        <v>20.3779</v>
      </c>
      <c r="FB592">
        <v>5.21819</v>
      </c>
      <c r="FC592">
        <v>12.0099</v>
      </c>
      <c r="FD592">
        <v>4.9894</v>
      </c>
      <c r="FE592">
        <v>3.2884</v>
      </c>
      <c r="FF592">
        <v>9999</v>
      </c>
      <c r="FG592">
        <v>9999</v>
      </c>
      <c r="FH592">
        <v>9999</v>
      </c>
      <c r="FI592">
        <v>268.5</v>
      </c>
      <c r="FJ592">
        <v>1.86701</v>
      </c>
      <c r="FK592">
        <v>1.86612</v>
      </c>
      <c r="FL592">
        <v>1.86554</v>
      </c>
      <c r="FM592">
        <v>1.86547</v>
      </c>
      <c r="FN592">
        <v>1.86728</v>
      </c>
      <c r="FO592">
        <v>1.86982</v>
      </c>
      <c r="FP592">
        <v>1.86845</v>
      </c>
      <c r="FQ592">
        <v>1.86996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-6.18</v>
      </c>
      <c r="GF592">
        <v>-0.1361</v>
      </c>
      <c r="GG592">
        <v>-1.924539205026614</v>
      </c>
      <c r="GH592">
        <v>-0.003472570976848066</v>
      </c>
      <c r="GI592">
        <v>7.724417303660118E-07</v>
      </c>
      <c r="GJ592">
        <v>-2.052396271755168E-10</v>
      </c>
      <c r="GK592">
        <v>-0.1837585470287317</v>
      </c>
      <c r="GL592">
        <v>-0.01104087791735834</v>
      </c>
      <c r="GM592">
        <v>0.001110027317673367</v>
      </c>
      <c r="GN592">
        <v>-2.007286811265012E-05</v>
      </c>
      <c r="GO592">
        <v>4</v>
      </c>
      <c r="GP592">
        <v>2317</v>
      </c>
      <c r="GQ592">
        <v>1</v>
      </c>
      <c r="GR592">
        <v>22</v>
      </c>
      <c r="GS592">
        <v>8717.5</v>
      </c>
      <c r="GT592">
        <v>8717.5</v>
      </c>
      <c r="GU592">
        <v>3.02734</v>
      </c>
      <c r="GV592">
        <v>2.18872</v>
      </c>
      <c r="GW592">
        <v>1.39648</v>
      </c>
      <c r="GX592">
        <v>2.33276</v>
      </c>
      <c r="GY592">
        <v>1.49536</v>
      </c>
      <c r="GZ592">
        <v>2.33643</v>
      </c>
      <c r="HA592">
        <v>32.7313</v>
      </c>
      <c r="HB592">
        <v>15.7169</v>
      </c>
      <c r="HC592">
        <v>18</v>
      </c>
      <c r="HD592">
        <v>525.1130000000001</v>
      </c>
      <c r="HE592">
        <v>457.335</v>
      </c>
      <c r="HF592">
        <v>20.5905</v>
      </c>
      <c r="HG592">
        <v>25.2109</v>
      </c>
      <c r="HH592">
        <v>30</v>
      </c>
      <c r="HI592">
        <v>25.2409</v>
      </c>
      <c r="HJ592">
        <v>25.194</v>
      </c>
      <c r="HK592">
        <v>60.6043</v>
      </c>
      <c r="HL592">
        <v>17.0035</v>
      </c>
      <c r="HM592">
        <v>44.6721</v>
      </c>
      <c r="HN592">
        <v>20.5825</v>
      </c>
      <c r="HO592">
        <v>1603.92</v>
      </c>
      <c r="HP592">
        <v>17.1117</v>
      </c>
      <c r="HQ592">
        <v>100.898</v>
      </c>
      <c r="HR592">
        <v>100.967</v>
      </c>
    </row>
    <row r="593" spans="1:226">
      <c r="A593">
        <v>577</v>
      </c>
      <c r="B593">
        <v>1664382702</v>
      </c>
      <c r="C593">
        <v>6497</v>
      </c>
      <c r="D593" t="s">
        <v>1521</v>
      </c>
      <c r="E593" t="s">
        <v>1522</v>
      </c>
      <c r="F593">
        <v>5</v>
      </c>
      <c r="G593" t="s">
        <v>1523</v>
      </c>
      <c r="H593" t="s">
        <v>354</v>
      </c>
      <c r="I593">
        <v>1664382694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425.8427183332282</v>
      </c>
      <c r="AK593">
        <v>402.5693878787879</v>
      </c>
      <c r="AL593">
        <v>0.0002058781361610211</v>
      </c>
      <c r="AM593">
        <v>64.69577429929038</v>
      </c>
      <c r="AN593">
        <f>(AP593 - AO593 + BO593*1E3/(8.314*(BQ593+273.15)) * AR593/BN593 * AQ593) * BN593/(100*BB593) * 1000/(1000 - AP593)</f>
        <v>0</v>
      </c>
      <c r="AO593">
        <v>14.36429640458632</v>
      </c>
      <c r="AP593">
        <v>18.44231757575757</v>
      </c>
      <c r="AQ593">
        <v>4.041357623360183E-05</v>
      </c>
      <c r="AR593">
        <v>103.9042983537472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1664382694</v>
      </c>
      <c r="BH593">
        <v>395.1311290322581</v>
      </c>
      <c r="BI593">
        <v>419.7512903225806</v>
      </c>
      <c r="BJ593">
        <v>18.4256935483871</v>
      </c>
      <c r="BK593">
        <v>14.33247419354839</v>
      </c>
      <c r="BL593">
        <v>398.3292580645161</v>
      </c>
      <c r="BM593">
        <v>18.56030967741935</v>
      </c>
      <c r="BN593">
        <v>500.0572580645162</v>
      </c>
      <c r="BO593">
        <v>91.41649354838711</v>
      </c>
      <c r="BP593">
        <v>0.09997962258064515</v>
      </c>
      <c r="BQ593">
        <v>24.9926</v>
      </c>
      <c r="BR593">
        <v>25.04436774193548</v>
      </c>
      <c r="BS593">
        <v>999.9000000000003</v>
      </c>
      <c r="BT593">
        <v>0</v>
      </c>
      <c r="BU593">
        <v>0</v>
      </c>
      <c r="BV593">
        <v>10000.98516129032</v>
      </c>
      <c r="BW593">
        <v>0</v>
      </c>
      <c r="BX593">
        <v>7.869059999999998</v>
      </c>
      <c r="BY593">
        <v>-24.6201935483871</v>
      </c>
      <c r="BZ593">
        <v>402.5483225806452</v>
      </c>
      <c r="CA593">
        <v>425.8548387096774</v>
      </c>
      <c r="CB593">
        <v>4.093207419354838</v>
      </c>
      <c r="CC593">
        <v>419.7512903225806</v>
      </c>
      <c r="CD593">
        <v>14.33247419354839</v>
      </c>
      <c r="CE593">
        <v>1.684411612903226</v>
      </c>
      <c r="CF593">
        <v>1.310224516129032</v>
      </c>
      <c r="CG593">
        <v>14.7535129032258</v>
      </c>
      <c r="CH593">
        <v>10.91660967741935</v>
      </c>
      <c r="CI593">
        <v>1999.990322580645</v>
      </c>
      <c r="CJ593">
        <v>0.9799989999999998</v>
      </c>
      <c r="CK593">
        <v>0.02000139999999999</v>
      </c>
      <c r="CL593">
        <v>0</v>
      </c>
      <c r="CM593">
        <v>814.1736451612902</v>
      </c>
      <c r="CN593">
        <v>5.000969999999999</v>
      </c>
      <c r="CO593">
        <v>16239.08387096774</v>
      </c>
      <c r="CP593">
        <v>16707.49354838709</v>
      </c>
      <c r="CQ593">
        <v>37.31199999999998</v>
      </c>
      <c r="CR593">
        <v>38</v>
      </c>
      <c r="CS593">
        <v>37.30399999999999</v>
      </c>
      <c r="CT593">
        <v>37.625</v>
      </c>
      <c r="CU593">
        <v>37.81199999999998</v>
      </c>
      <c r="CV593">
        <v>1955.090322580645</v>
      </c>
      <c r="CW593">
        <v>39.90000000000001</v>
      </c>
      <c r="CX593">
        <v>0</v>
      </c>
      <c r="CY593">
        <v>1664382706</v>
      </c>
      <c r="CZ593">
        <v>0</v>
      </c>
      <c r="DA593">
        <v>0</v>
      </c>
      <c r="DB593" t="s">
        <v>356</v>
      </c>
      <c r="DC593">
        <v>1663859321.1</v>
      </c>
      <c r="DD593">
        <v>1663859315.6</v>
      </c>
      <c r="DE593">
        <v>0</v>
      </c>
      <c r="DF593">
        <v>0.196</v>
      </c>
      <c r="DG593">
        <v>-0.001</v>
      </c>
      <c r="DH593">
        <v>-5.941</v>
      </c>
      <c r="DI593">
        <v>-0.174</v>
      </c>
      <c r="DJ593">
        <v>1500</v>
      </c>
      <c r="DK593">
        <v>17</v>
      </c>
      <c r="DL593">
        <v>0.13</v>
      </c>
      <c r="DM593">
        <v>0.04</v>
      </c>
      <c r="DN593">
        <v>-24.65130975609756</v>
      </c>
      <c r="DO593">
        <v>0.5221463414633665</v>
      </c>
      <c r="DP593">
        <v>0.06601409976840671</v>
      </c>
      <c r="DQ593">
        <v>0</v>
      </c>
      <c r="DR593">
        <v>4.115242682926829</v>
      </c>
      <c r="DS593">
        <v>-0.4341087804878125</v>
      </c>
      <c r="DT593">
        <v>0.04657815949114341</v>
      </c>
      <c r="DU593">
        <v>0</v>
      </c>
      <c r="DV593">
        <v>0</v>
      </c>
      <c r="DW593">
        <v>2</v>
      </c>
      <c r="DX593" t="s">
        <v>357</v>
      </c>
      <c r="DY593">
        <v>2.98464</v>
      </c>
      <c r="DZ593">
        <v>2.71557</v>
      </c>
      <c r="EA593">
        <v>0.09188929999999999</v>
      </c>
      <c r="EB593">
        <v>0.09468890000000001</v>
      </c>
      <c r="EC593">
        <v>0.0906319</v>
      </c>
      <c r="ED593">
        <v>0.0742328</v>
      </c>
      <c r="EE593">
        <v>28822.4</v>
      </c>
      <c r="EF593">
        <v>28878.4</v>
      </c>
      <c r="EG593">
        <v>29490.4</v>
      </c>
      <c r="EH593">
        <v>29495.4</v>
      </c>
      <c r="EI593">
        <v>35545.7</v>
      </c>
      <c r="EJ593">
        <v>36309.5</v>
      </c>
      <c r="EK593">
        <v>41558.7</v>
      </c>
      <c r="EL593">
        <v>42030.4</v>
      </c>
      <c r="EM593">
        <v>1.97523</v>
      </c>
      <c r="EN593">
        <v>1.93677</v>
      </c>
      <c r="EO593">
        <v>0.105303</v>
      </c>
      <c r="EP593">
        <v>0</v>
      </c>
      <c r="EQ593">
        <v>23.297</v>
      </c>
      <c r="ER593">
        <v>999.9</v>
      </c>
      <c r="ES593">
        <v>45.8</v>
      </c>
      <c r="ET593">
        <v>28.5</v>
      </c>
      <c r="EU593">
        <v>19.5746</v>
      </c>
      <c r="EV593">
        <v>62.9636</v>
      </c>
      <c r="EW593">
        <v>33.0409</v>
      </c>
      <c r="EX593">
        <v>1</v>
      </c>
      <c r="EY593">
        <v>-0.165661</v>
      </c>
      <c r="EZ593">
        <v>1.73968</v>
      </c>
      <c r="FA593">
        <v>20.3781</v>
      </c>
      <c r="FB593">
        <v>5.22118</v>
      </c>
      <c r="FC593">
        <v>12.0099</v>
      </c>
      <c r="FD593">
        <v>4.9906</v>
      </c>
      <c r="FE593">
        <v>3.28918</v>
      </c>
      <c r="FF593">
        <v>9999</v>
      </c>
      <c r="FG593">
        <v>9999</v>
      </c>
      <c r="FH593">
        <v>9999</v>
      </c>
      <c r="FI593">
        <v>268.6</v>
      </c>
      <c r="FJ593">
        <v>1.86702</v>
      </c>
      <c r="FK593">
        <v>1.8661</v>
      </c>
      <c r="FL593">
        <v>1.86554</v>
      </c>
      <c r="FM593">
        <v>1.86554</v>
      </c>
      <c r="FN593">
        <v>1.86735</v>
      </c>
      <c r="FO593">
        <v>1.86982</v>
      </c>
      <c r="FP593">
        <v>1.86844</v>
      </c>
      <c r="FQ593">
        <v>1.86996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-3.199</v>
      </c>
      <c r="GF593">
        <v>-0.1345</v>
      </c>
      <c r="GG593">
        <v>-1.924539205026614</v>
      </c>
      <c r="GH593">
        <v>-0.003472570976848066</v>
      </c>
      <c r="GI593">
        <v>7.724417303660118E-07</v>
      </c>
      <c r="GJ593">
        <v>-2.052396271755168E-10</v>
      </c>
      <c r="GK593">
        <v>-0.1837585470287317</v>
      </c>
      <c r="GL593">
        <v>-0.01104087791735834</v>
      </c>
      <c r="GM593">
        <v>0.001110027317673367</v>
      </c>
      <c r="GN593">
        <v>-2.007286811265012E-05</v>
      </c>
      <c r="GO593">
        <v>4</v>
      </c>
      <c r="GP593">
        <v>2317</v>
      </c>
      <c r="GQ593">
        <v>1</v>
      </c>
      <c r="GR593">
        <v>22</v>
      </c>
      <c r="GS593">
        <v>8723</v>
      </c>
      <c r="GT593">
        <v>8723.1</v>
      </c>
      <c r="GU593">
        <v>1.03882</v>
      </c>
      <c r="GV593">
        <v>2.20947</v>
      </c>
      <c r="GW593">
        <v>1.39648</v>
      </c>
      <c r="GX593">
        <v>2.33398</v>
      </c>
      <c r="GY593">
        <v>1.49536</v>
      </c>
      <c r="GZ593">
        <v>2.4646</v>
      </c>
      <c r="HA593">
        <v>32.798</v>
      </c>
      <c r="HB593">
        <v>15.6731</v>
      </c>
      <c r="HC593">
        <v>18</v>
      </c>
      <c r="HD593">
        <v>519.823</v>
      </c>
      <c r="HE593">
        <v>451.378</v>
      </c>
      <c r="HF593">
        <v>21.5786</v>
      </c>
      <c r="HG593">
        <v>25.3125</v>
      </c>
      <c r="HH593">
        <v>30.0002</v>
      </c>
      <c r="HI593">
        <v>25.3147</v>
      </c>
      <c r="HJ593">
        <v>25.2639</v>
      </c>
      <c r="HK593">
        <v>20.7139</v>
      </c>
      <c r="HL593">
        <v>29.7261</v>
      </c>
      <c r="HM593">
        <v>43.3448</v>
      </c>
      <c r="HN593">
        <v>21.5691</v>
      </c>
      <c r="HO593">
        <v>413.07</v>
      </c>
      <c r="HP593">
        <v>14.4111</v>
      </c>
      <c r="HQ593">
        <v>100.875</v>
      </c>
      <c r="HR593">
        <v>100.944</v>
      </c>
    </row>
    <row r="594" spans="1:226">
      <c r="A594">
        <v>578</v>
      </c>
      <c r="B594">
        <v>1664382707</v>
      </c>
      <c r="C594">
        <v>6502</v>
      </c>
      <c r="D594" t="s">
        <v>1524</v>
      </c>
      <c r="E594" t="s">
        <v>1525</v>
      </c>
      <c r="F594">
        <v>5</v>
      </c>
      <c r="G594" t="s">
        <v>1523</v>
      </c>
      <c r="H594" t="s">
        <v>354</v>
      </c>
      <c r="I594">
        <v>1664382699.155172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425.8671992828945</v>
      </c>
      <c r="AK594">
        <v>402.5272969696969</v>
      </c>
      <c r="AL594">
        <v>-0.0002051121414569132</v>
      </c>
      <c r="AM594">
        <v>64.69577429929038</v>
      </c>
      <c r="AN594">
        <f>(AP594 - AO594 + BO594*1E3/(8.314*(BQ594+273.15)) * AR594/BN594 * AQ594) * BN594/(100*BB594) * 1000/(1000 - AP594)</f>
        <v>0</v>
      </c>
      <c r="AO594">
        <v>14.36744040285237</v>
      </c>
      <c r="AP594">
        <v>18.44166545454545</v>
      </c>
      <c r="AQ594">
        <v>-4.798353186552744E-06</v>
      </c>
      <c r="AR594">
        <v>103.9042983537472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1664382699.155172</v>
      </c>
      <c r="BH594">
        <v>395.1263103448277</v>
      </c>
      <c r="BI594">
        <v>419.576724137931</v>
      </c>
      <c r="BJ594">
        <v>18.43549310344828</v>
      </c>
      <c r="BK594">
        <v>14.35967931034483</v>
      </c>
      <c r="BL594">
        <v>398.3245172413793</v>
      </c>
      <c r="BM594">
        <v>18.57002068965517</v>
      </c>
      <c r="BN594">
        <v>500.0399655172415</v>
      </c>
      <c r="BO594">
        <v>91.41661379310345</v>
      </c>
      <c r="BP594">
        <v>0.09993677586206898</v>
      </c>
      <c r="BQ594">
        <v>24.97811034482759</v>
      </c>
      <c r="BR594">
        <v>25.03361724137931</v>
      </c>
      <c r="BS594">
        <v>999.9000000000002</v>
      </c>
      <c r="BT594">
        <v>0</v>
      </c>
      <c r="BU594">
        <v>0</v>
      </c>
      <c r="BV594">
        <v>9999.141034482758</v>
      </c>
      <c r="BW594">
        <v>0</v>
      </c>
      <c r="BX594">
        <v>7.869059999999998</v>
      </c>
      <c r="BY594">
        <v>-24.45040689655173</v>
      </c>
      <c r="BZ594">
        <v>402.5475172413793</v>
      </c>
      <c r="CA594">
        <v>425.6894827586207</v>
      </c>
      <c r="CB594">
        <v>4.075809655172414</v>
      </c>
      <c r="CC594">
        <v>419.576724137931</v>
      </c>
      <c r="CD594">
        <v>14.35967931034483</v>
      </c>
      <c r="CE594">
        <v>1.68531</v>
      </c>
      <c r="CF594">
        <v>1.312711724137931</v>
      </c>
      <c r="CG594">
        <v>14.7617724137931</v>
      </c>
      <c r="CH594">
        <v>10.9452</v>
      </c>
      <c r="CI594">
        <v>1999.990689655172</v>
      </c>
      <c r="CJ594">
        <v>0.9799989999999998</v>
      </c>
      <c r="CK594">
        <v>0.02000139999999999</v>
      </c>
      <c r="CL594">
        <v>0</v>
      </c>
      <c r="CM594">
        <v>811.583448275862</v>
      </c>
      <c r="CN594">
        <v>5.000969999999999</v>
      </c>
      <c r="CO594">
        <v>16186.82068965517</v>
      </c>
      <c r="CP594">
        <v>16707.49655172414</v>
      </c>
      <c r="CQ594">
        <v>37.31199999999999</v>
      </c>
      <c r="CR594">
        <v>38</v>
      </c>
      <c r="CS594">
        <v>37.2991724137931</v>
      </c>
      <c r="CT594">
        <v>37.625</v>
      </c>
      <c r="CU594">
        <v>37.81199999999999</v>
      </c>
      <c r="CV594">
        <v>1955.090689655173</v>
      </c>
      <c r="CW594">
        <v>39.90000000000001</v>
      </c>
      <c r="CX594">
        <v>0</v>
      </c>
      <c r="CY594">
        <v>1664382710.8</v>
      </c>
      <c r="CZ594">
        <v>0</v>
      </c>
      <c r="DA594">
        <v>0</v>
      </c>
      <c r="DB594" t="s">
        <v>356</v>
      </c>
      <c r="DC594">
        <v>1663859321.1</v>
      </c>
      <c r="DD594">
        <v>1663859315.6</v>
      </c>
      <c r="DE594">
        <v>0</v>
      </c>
      <c r="DF594">
        <v>0.196</v>
      </c>
      <c r="DG594">
        <v>-0.001</v>
      </c>
      <c r="DH594">
        <v>-5.941</v>
      </c>
      <c r="DI594">
        <v>-0.174</v>
      </c>
      <c r="DJ594">
        <v>1500</v>
      </c>
      <c r="DK594">
        <v>17</v>
      </c>
      <c r="DL594">
        <v>0.13</v>
      </c>
      <c r="DM594">
        <v>0.04</v>
      </c>
      <c r="DN594">
        <v>-24.50621707317073</v>
      </c>
      <c r="DO594">
        <v>1.955000696864085</v>
      </c>
      <c r="DP594">
        <v>0.3832248654685456</v>
      </c>
      <c r="DQ594">
        <v>0</v>
      </c>
      <c r="DR594">
        <v>4.089584146341464</v>
      </c>
      <c r="DS594">
        <v>-0.1845944947735172</v>
      </c>
      <c r="DT594">
        <v>0.02639504156831763</v>
      </c>
      <c r="DU594">
        <v>0</v>
      </c>
      <c r="DV594">
        <v>0</v>
      </c>
      <c r="DW594">
        <v>2</v>
      </c>
      <c r="DX594" t="s">
        <v>357</v>
      </c>
      <c r="DY594">
        <v>2.98461</v>
      </c>
      <c r="DZ594">
        <v>2.71558</v>
      </c>
      <c r="EA594">
        <v>0.091865</v>
      </c>
      <c r="EB594">
        <v>0.094195</v>
      </c>
      <c r="EC594">
        <v>0.0906241</v>
      </c>
      <c r="ED594">
        <v>0.0741574</v>
      </c>
      <c r="EE594">
        <v>28823.7</v>
      </c>
      <c r="EF594">
        <v>28894</v>
      </c>
      <c r="EG594">
        <v>29491</v>
      </c>
      <c r="EH594">
        <v>29495.2</v>
      </c>
      <c r="EI594">
        <v>35546.5</v>
      </c>
      <c r="EJ594">
        <v>36312.3</v>
      </c>
      <c r="EK594">
        <v>41559.4</v>
      </c>
      <c r="EL594">
        <v>42030.3</v>
      </c>
      <c r="EM594">
        <v>1.97497</v>
      </c>
      <c r="EN594">
        <v>1.93715</v>
      </c>
      <c r="EO594">
        <v>0.104547</v>
      </c>
      <c r="EP594">
        <v>0</v>
      </c>
      <c r="EQ594">
        <v>23.298</v>
      </c>
      <c r="ER594">
        <v>999.9</v>
      </c>
      <c r="ES594">
        <v>45.8</v>
      </c>
      <c r="ET594">
        <v>28.5</v>
      </c>
      <c r="EU594">
        <v>19.5736</v>
      </c>
      <c r="EV594">
        <v>62.9736</v>
      </c>
      <c r="EW594">
        <v>33.4054</v>
      </c>
      <c r="EX594">
        <v>1</v>
      </c>
      <c r="EY594">
        <v>-0.165871</v>
      </c>
      <c r="EZ594">
        <v>1.69434</v>
      </c>
      <c r="FA594">
        <v>20.3779</v>
      </c>
      <c r="FB594">
        <v>5.21729</v>
      </c>
      <c r="FC594">
        <v>12.0099</v>
      </c>
      <c r="FD594">
        <v>4.9895</v>
      </c>
      <c r="FE594">
        <v>3.28848</v>
      </c>
      <c r="FF594">
        <v>9999</v>
      </c>
      <c r="FG594">
        <v>9999</v>
      </c>
      <c r="FH594">
        <v>9999</v>
      </c>
      <c r="FI594">
        <v>268.6</v>
      </c>
      <c r="FJ594">
        <v>1.86703</v>
      </c>
      <c r="FK594">
        <v>1.86613</v>
      </c>
      <c r="FL594">
        <v>1.86554</v>
      </c>
      <c r="FM594">
        <v>1.86551</v>
      </c>
      <c r="FN594">
        <v>1.86735</v>
      </c>
      <c r="FO594">
        <v>1.86982</v>
      </c>
      <c r="FP594">
        <v>1.86845</v>
      </c>
      <c r="FQ594">
        <v>1.86996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-3.198</v>
      </c>
      <c r="GF594">
        <v>-0.1345</v>
      </c>
      <c r="GG594">
        <v>-1.924539205026614</v>
      </c>
      <c r="GH594">
        <v>-0.003472570976848066</v>
      </c>
      <c r="GI594">
        <v>7.724417303660118E-07</v>
      </c>
      <c r="GJ594">
        <v>-2.052396271755168E-10</v>
      </c>
      <c r="GK594">
        <v>-0.1837585470287317</v>
      </c>
      <c r="GL594">
        <v>-0.01104087791735834</v>
      </c>
      <c r="GM594">
        <v>0.001110027317673367</v>
      </c>
      <c r="GN594">
        <v>-2.007286811265012E-05</v>
      </c>
      <c r="GO594">
        <v>4</v>
      </c>
      <c r="GP594">
        <v>2317</v>
      </c>
      <c r="GQ594">
        <v>1</v>
      </c>
      <c r="GR594">
        <v>22</v>
      </c>
      <c r="GS594">
        <v>8723.1</v>
      </c>
      <c r="GT594">
        <v>8723.200000000001</v>
      </c>
      <c r="GU594">
        <v>1.01196</v>
      </c>
      <c r="GV594">
        <v>2.21558</v>
      </c>
      <c r="GW594">
        <v>1.39648</v>
      </c>
      <c r="GX594">
        <v>2.33398</v>
      </c>
      <c r="GY594">
        <v>1.49536</v>
      </c>
      <c r="GZ594">
        <v>2.35596</v>
      </c>
      <c r="HA594">
        <v>32.798</v>
      </c>
      <c r="HB594">
        <v>15.6556</v>
      </c>
      <c r="HC594">
        <v>18</v>
      </c>
      <c r="HD594">
        <v>519.681</v>
      </c>
      <c r="HE594">
        <v>451.625</v>
      </c>
      <c r="HF594">
        <v>21.5443</v>
      </c>
      <c r="HG594">
        <v>25.3162</v>
      </c>
      <c r="HH594">
        <v>30.0001</v>
      </c>
      <c r="HI594">
        <v>25.3169</v>
      </c>
      <c r="HJ594">
        <v>25.2661</v>
      </c>
      <c r="HK594">
        <v>20.2169</v>
      </c>
      <c r="HL594">
        <v>29.7261</v>
      </c>
      <c r="HM594">
        <v>43.3448</v>
      </c>
      <c r="HN594">
        <v>21.5415</v>
      </c>
      <c r="HO594">
        <v>399.626</v>
      </c>
      <c r="HP594">
        <v>14.4275</v>
      </c>
      <c r="HQ594">
        <v>100.877</v>
      </c>
      <c r="HR594">
        <v>100.944</v>
      </c>
    </row>
    <row r="595" spans="1:226">
      <c r="A595">
        <v>579</v>
      </c>
      <c r="B595">
        <v>1664382712</v>
      </c>
      <c r="C595">
        <v>6507</v>
      </c>
      <c r="D595" t="s">
        <v>1526</v>
      </c>
      <c r="E595" t="s">
        <v>1527</v>
      </c>
      <c r="F595">
        <v>5</v>
      </c>
      <c r="G595" t="s">
        <v>1523</v>
      </c>
      <c r="H595" t="s">
        <v>354</v>
      </c>
      <c r="I595">
        <v>1664382704.232143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418.0750751065</v>
      </c>
      <c r="AK595">
        <v>399.1383696969697</v>
      </c>
      <c r="AL595">
        <v>-0.8561054558710097</v>
      </c>
      <c r="AM595">
        <v>64.69577429929038</v>
      </c>
      <c r="AN595">
        <f>(AP595 - AO595 + BO595*1E3/(8.314*(BQ595+273.15)) * AR595/BN595 * AQ595) * BN595/(100*BB595) * 1000/(1000 - AP595)</f>
        <v>0</v>
      </c>
      <c r="AO595">
        <v>14.32433148757583</v>
      </c>
      <c r="AP595">
        <v>18.42374969696969</v>
      </c>
      <c r="AQ595">
        <v>-9.401468395295426E-05</v>
      </c>
      <c r="AR595">
        <v>103.9042983537472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1664382704.232143</v>
      </c>
      <c r="BH595">
        <v>394.6515000000001</v>
      </c>
      <c r="BI595">
        <v>416.6812857142858</v>
      </c>
      <c r="BJ595">
        <v>18.43795</v>
      </c>
      <c r="BK595">
        <v>14.35279285714286</v>
      </c>
      <c r="BL595">
        <v>397.8482857142857</v>
      </c>
      <c r="BM595">
        <v>18.57246071428571</v>
      </c>
      <c r="BN595">
        <v>500.0298571428571</v>
      </c>
      <c r="BO595">
        <v>91.41601071428572</v>
      </c>
      <c r="BP595">
        <v>0.09989518571428571</v>
      </c>
      <c r="BQ595">
        <v>24.962575</v>
      </c>
      <c r="BR595">
        <v>25.02022857142857</v>
      </c>
      <c r="BS595">
        <v>999.9000000000002</v>
      </c>
      <c r="BT595">
        <v>0</v>
      </c>
      <c r="BU595">
        <v>0</v>
      </c>
      <c r="BV595">
        <v>9994.691071428573</v>
      </c>
      <c r="BW595">
        <v>0</v>
      </c>
      <c r="BX595">
        <v>7.869059999999998</v>
      </c>
      <c r="BY595">
        <v>-22.02974285714286</v>
      </c>
      <c r="BZ595">
        <v>402.06475</v>
      </c>
      <c r="CA595">
        <v>422.7489285714286</v>
      </c>
      <c r="CB595">
        <v>4.085156785714285</v>
      </c>
      <c r="CC595">
        <v>416.6812857142858</v>
      </c>
      <c r="CD595">
        <v>14.35279285714286</v>
      </c>
      <c r="CE595">
        <v>1.685523214285714</v>
      </c>
      <c r="CF595">
        <v>1.312073214285715</v>
      </c>
      <c r="CG595">
        <v>14.76373928571429</v>
      </c>
      <c r="CH595">
        <v>10.93787142857143</v>
      </c>
      <c r="CI595">
        <v>1999.9825</v>
      </c>
      <c r="CJ595">
        <v>0.979999107142857</v>
      </c>
      <c r="CK595">
        <v>0.02000129285714285</v>
      </c>
      <c r="CL595">
        <v>0</v>
      </c>
      <c r="CM595">
        <v>809.0458214285716</v>
      </c>
      <c r="CN595">
        <v>5.00097</v>
      </c>
      <c r="CO595">
        <v>16138.125</v>
      </c>
      <c r="CP595">
        <v>16707.43214285714</v>
      </c>
      <c r="CQ595">
        <v>37.312</v>
      </c>
      <c r="CR595">
        <v>37.99992857142856</v>
      </c>
      <c r="CS595">
        <v>37.29207142857143</v>
      </c>
      <c r="CT595">
        <v>37.62942857142857</v>
      </c>
      <c r="CU595">
        <v>37.8165</v>
      </c>
      <c r="CV595">
        <v>1955.0825</v>
      </c>
      <c r="CW595">
        <v>39.9</v>
      </c>
      <c r="CX595">
        <v>0</v>
      </c>
      <c r="CY595">
        <v>1664382716.2</v>
      </c>
      <c r="CZ595">
        <v>0</v>
      </c>
      <c r="DA595">
        <v>0</v>
      </c>
      <c r="DB595" t="s">
        <v>356</v>
      </c>
      <c r="DC595">
        <v>1663859321.1</v>
      </c>
      <c r="DD595">
        <v>1663859315.6</v>
      </c>
      <c r="DE595">
        <v>0</v>
      </c>
      <c r="DF595">
        <v>0.196</v>
      </c>
      <c r="DG595">
        <v>-0.001</v>
      </c>
      <c r="DH595">
        <v>-5.941</v>
      </c>
      <c r="DI595">
        <v>-0.174</v>
      </c>
      <c r="DJ595">
        <v>1500</v>
      </c>
      <c r="DK595">
        <v>17</v>
      </c>
      <c r="DL595">
        <v>0.13</v>
      </c>
      <c r="DM595">
        <v>0.04</v>
      </c>
      <c r="DN595">
        <v>-23.30630243902439</v>
      </c>
      <c r="DO595">
        <v>18.65808501742159</v>
      </c>
      <c r="DP595">
        <v>2.581105582600339</v>
      </c>
      <c r="DQ595">
        <v>0</v>
      </c>
      <c r="DR595">
        <v>4.08250487804878</v>
      </c>
      <c r="DS595">
        <v>0.06791895470383341</v>
      </c>
      <c r="DT595">
        <v>0.01205974843444924</v>
      </c>
      <c r="DU595">
        <v>1</v>
      </c>
      <c r="DV595">
        <v>1</v>
      </c>
      <c r="DW595">
        <v>2</v>
      </c>
      <c r="DX595" t="s">
        <v>425</v>
      </c>
      <c r="DY595">
        <v>2.98456</v>
      </c>
      <c r="DZ595">
        <v>2.7155</v>
      </c>
      <c r="EA595">
        <v>0.0911676</v>
      </c>
      <c r="EB595">
        <v>0.09189269999999999</v>
      </c>
      <c r="EC595">
        <v>0.0905551</v>
      </c>
      <c r="ED595">
        <v>0.0741081</v>
      </c>
      <c r="EE595">
        <v>28845.7</v>
      </c>
      <c r="EF595">
        <v>28967.3</v>
      </c>
      <c r="EG595">
        <v>29490.9</v>
      </c>
      <c r="EH595">
        <v>29495.2</v>
      </c>
      <c r="EI595">
        <v>35549</v>
      </c>
      <c r="EJ595">
        <v>36314.2</v>
      </c>
      <c r="EK595">
        <v>41559.1</v>
      </c>
      <c r="EL595">
        <v>42030.3</v>
      </c>
      <c r="EM595">
        <v>1.9753</v>
      </c>
      <c r="EN595">
        <v>1.93695</v>
      </c>
      <c r="EO595">
        <v>0.103343</v>
      </c>
      <c r="EP595">
        <v>0</v>
      </c>
      <c r="EQ595">
        <v>23.298</v>
      </c>
      <c r="ER595">
        <v>999.9</v>
      </c>
      <c r="ES595">
        <v>45.8</v>
      </c>
      <c r="ET595">
        <v>28.5</v>
      </c>
      <c r="EU595">
        <v>19.5738</v>
      </c>
      <c r="EV595">
        <v>62.4736</v>
      </c>
      <c r="EW595">
        <v>33.4936</v>
      </c>
      <c r="EX595">
        <v>1</v>
      </c>
      <c r="EY595">
        <v>-0.165729</v>
      </c>
      <c r="EZ595">
        <v>1.63821</v>
      </c>
      <c r="FA595">
        <v>20.3798</v>
      </c>
      <c r="FB595">
        <v>5.21429</v>
      </c>
      <c r="FC595">
        <v>12.0099</v>
      </c>
      <c r="FD595">
        <v>4.9888</v>
      </c>
      <c r="FE595">
        <v>3.28793</v>
      </c>
      <c r="FF595">
        <v>9999</v>
      </c>
      <c r="FG595">
        <v>9999</v>
      </c>
      <c r="FH595">
        <v>9999</v>
      </c>
      <c r="FI595">
        <v>268.6</v>
      </c>
      <c r="FJ595">
        <v>1.86703</v>
      </c>
      <c r="FK595">
        <v>1.8661</v>
      </c>
      <c r="FL595">
        <v>1.86554</v>
      </c>
      <c r="FM595">
        <v>1.86551</v>
      </c>
      <c r="FN595">
        <v>1.86735</v>
      </c>
      <c r="FO595">
        <v>1.86984</v>
      </c>
      <c r="FP595">
        <v>1.86844</v>
      </c>
      <c r="FQ595">
        <v>1.86996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-3.187</v>
      </c>
      <c r="GF595">
        <v>-0.1346</v>
      </c>
      <c r="GG595">
        <v>-1.924539205026614</v>
      </c>
      <c r="GH595">
        <v>-0.003472570976848066</v>
      </c>
      <c r="GI595">
        <v>7.724417303660118E-07</v>
      </c>
      <c r="GJ595">
        <v>-2.052396271755168E-10</v>
      </c>
      <c r="GK595">
        <v>-0.1837585470287317</v>
      </c>
      <c r="GL595">
        <v>-0.01104087791735834</v>
      </c>
      <c r="GM595">
        <v>0.001110027317673367</v>
      </c>
      <c r="GN595">
        <v>-2.007286811265012E-05</v>
      </c>
      <c r="GO595">
        <v>4</v>
      </c>
      <c r="GP595">
        <v>2317</v>
      </c>
      <c r="GQ595">
        <v>1</v>
      </c>
      <c r="GR595">
        <v>22</v>
      </c>
      <c r="GS595">
        <v>8723.200000000001</v>
      </c>
      <c r="GT595">
        <v>8723.299999999999</v>
      </c>
      <c r="GU595">
        <v>0.982666</v>
      </c>
      <c r="GV595">
        <v>2.2168</v>
      </c>
      <c r="GW595">
        <v>1.39648</v>
      </c>
      <c r="GX595">
        <v>2.33398</v>
      </c>
      <c r="GY595">
        <v>1.49536</v>
      </c>
      <c r="GZ595">
        <v>2.36084</v>
      </c>
      <c r="HA595">
        <v>32.798</v>
      </c>
      <c r="HB595">
        <v>15.6643</v>
      </c>
      <c r="HC595">
        <v>18</v>
      </c>
      <c r="HD595">
        <v>519.9109999999999</v>
      </c>
      <c r="HE595">
        <v>451.52</v>
      </c>
      <c r="HF595">
        <v>21.5217</v>
      </c>
      <c r="HG595">
        <v>25.319</v>
      </c>
      <c r="HH595">
        <v>30.0001</v>
      </c>
      <c r="HI595">
        <v>25.3189</v>
      </c>
      <c r="HJ595">
        <v>25.2682</v>
      </c>
      <c r="HK595">
        <v>19.5543</v>
      </c>
      <c r="HL595">
        <v>29.4458</v>
      </c>
      <c r="HM595">
        <v>43.3448</v>
      </c>
      <c r="HN595">
        <v>21.527</v>
      </c>
      <c r="HO595">
        <v>379.59</v>
      </c>
      <c r="HP595">
        <v>14.385</v>
      </c>
      <c r="HQ595">
        <v>100.876</v>
      </c>
      <c r="HR595">
        <v>100.943</v>
      </c>
    </row>
    <row r="596" spans="1:226">
      <c r="A596">
        <v>580</v>
      </c>
      <c r="B596">
        <v>1664382717</v>
      </c>
      <c r="C596">
        <v>6512</v>
      </c>
      <c r="D596" t="s">
        <v>1528</v>
      </c>
      <c r="E596" t="s">
        <v>1529</v>
      </c>
      <c r="F596">
        <v>5</v>
      </c>
      <c r="G596" t="s">
        <v>1523</v>
      </c>
      <c r="H596" t="s">
        <v>354</v>
      </c>
      <c r="I596">
        <v>1664382709.5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402.8963033805009</v>
      </c>
      <c r="AK596">
        <v>389.828018181818</v>
      </c>
      <c r="AL596">
        <v>-2.014324810678864</v>
      </c>
      <c r="AM596">
        <v>64.69577429929038</v>
      </c>
      <c r="AN596">
        <f>(AP596 - AO596 + BO596*1E3/(8.314*(BQ596+273.15)) * AR596/BN596 * AQ596) * BN596/(100*BB596) * 1000/(1000 - AP596)</f>
        <v>0</v>
      </c>
      <c r="AO596">
        <v>14.3558736224753</v>
      </c>
      <c r="AP596">
        <v>18.4163406060606</v>
      </c>
      <c r="AQ596">
        <v>-2.479049588695847E-05</v>
      </c>
      <c r="AR596">
        <v>103.9042983537472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1664382709.5</v>
      </c>
      <c r="BH596">
        <v>391.8361851851852</v>
      </c>
      <c r="BI596">
        <v>408.5462962962964</v>
      </c>
      <c r="BJ596">
        <v>18.4305962962963</v>
      </c>
      <c r="BK596">
        <v>14.34906666666667</v>
      </c>
      <c r="BL596">
        <v>395.0245555555556</v>
      </c>
      <c r="BM596">
        <v>18.56518518518519</v>
      </c>
      <c r="BN596">
        <v>500.0527777777778</v>
      </c>
      <c r="BO596">
        <v>91.41517037037036</v>
      </c>
      <c r="BP596">
        <v>0.09998287037037036</v>
      </c>
      <c r="BQ596">
        <v>24.94729999999999</v>
      </c>
      <c r="BR596">
        <v>25.00588518518519</v>
      </c>
      <c r="BS596">
        <v>999.9000000000001</v>
      </c>
      <c r="BT596">
        <v>0</v>
      </c>
      <c r="BU596">
        <v>0</v>
      </c>
      <c r="BV596">
        <v>9993.172962962963</v>
      </c>
      <c r="BW596">
        <v>0</v>
      </c>
      <c r="BX596">
        <v>7.870568888888889</v>
      </c>
      <c r="BY596">
        <v>-16.71010074074074</v>
      </c>
      <c r="BZ596">
        <v>399.1936296296296</v>
      </c>
      <c r="CA596">
        <v>414.4938518518518</v>
      </c>
      <c r="CB596">
        <v>4.081536666666667</v>
      </c>
      <c r="CC596">
        <v>408.5462962962964</v>
      </c>
      <c r="CD596">
        <v>14.34906666666667</v>
      </c>
      <c r="CE596">
        <v>1.684835555555555</v>
      </c>
      <c r="CF596">
        <v>1.31172037037037</v>
      </c>
      <c r="CG596">
        <v>14.75741111111111</v>
      </c>
      <c r="CH596">
        <v>10.93382592592593</v>
      </c>
      <c r="CI596">
        <v>1999.937037037037</v>
      </c>
      <c r="CJ596">
        <v>0.980000333333333</v>
      </c>
      <c r="CK596">
        <v>0.02000006666666667</v>
      </c>
      <c r="CL596">
        <v>0</v>
      </c>
      <c r="CM596">
        <v>806.2387407407407</v>
      </c>
      <c r="CN596">
        <v>5.00097</v>
      </c>
      <c r="CO596">
        <v>16083.83333333333</v>
      </c>
      <c r="CP596">
        <v>16707.05185185185</v>
      </c>
      <c r="CQ596">
        <v>37.33059259259259</v>
      </c>
      <c r="CR596">
        <v>38.05303703703704</v>
      </c>
      <c r="CS596">
        <v>37.32611111111111</v>
      </c>
      <c r="CT596">
        <v>37.69437037037037</v>
      </c>
      <c r="CU596">
        <v>37.89085185185185</v>
      </c>
      <c r="CV596">
        <v>1955.039259259259</v>
      </c>
      <c r="CW596">
        <v>39.89777777777778</v>
      </c>
      <c r="CX596">
        <v>0</v>
      </c>
      <c r="CY596">
        <v>1664382721</v>
      </c>
      <c r="CZ596">
        <v>0</v>
      </c>
      <c r="DA596">
        <v>0</v>
      </c>
      <c r="DB596" t="s">
        <v>356</v>
      </c>
      <c r="DC596">
        <v>1663859321.1</v>
      </c>
      <c r="DD596">
        <v>1663859315.6</v>
      </c>
      <c r="DE596">
        <v>0</v>
      </c>
      <c r="DF596">
        <v>0.196</v>
      </c>
      <c r="DG596">
        <v>-0.001</v>
      </c>
      <c r="DH596">
        <v>-5.941</v>
      </c>
      <c r="DI596">
        <v>-0.174</v>
      </c>
      <c r="DJ596">
        <v>1500</v>
      </c>
      <c r="DK596">
        <v>17</v>
      </c>
      <c r="DL596">
        <v>0.13</v>
      </c>
      <c r="DM596">
        <v>0.04</v>
      </c>
      <c r="DN596">
        <v>-19.35656775</v>
      </c>
      <c r="DO596">
        <v>59.35025594746723</v>
      </c>
      <c r="DP596">
        <v>6.188308249117236</v>
      </c>
      <c r="DQ596">
        <v>0</v>
      </c>
      <c r="DR596">
        <v>4.0806435</v>
      </c>
      <c r="DS596">
        <v>0.004575084427747836</v>
      </c>
      <c r="DT596">
        <v>0.01451853462819167</v>
      </c>
      <c r="DU596">
        <v>1</v>
      </c>
      <c r="DV596">
        <v>1</v>
      </c>
      <c r="DW596">
        <v>2</v>
      </c>
      <c r="DX596" t="s">
        <v>425</v>
      </c>
      <c r="DY596">
        <v>2.98496</v>
      </c>
      <c r="DZ596">
        <v>2.7157</v>
      </c>
      <c r="EA596">
        <v>0.0894475</v>
      </c>
      <c r="EB596">
        <v>0.08908820000000001</v>
      </c>
      <c r="EC596">
        <v>0.0905415</v>
      </c>
      <c r="ED596">
        <v>0.07421419999999999</v>
      </c>
      <c r="EE596">
        <v>28900.2</v>
      </c>
      <c r="EF596">
        <v>29057.1</v>
      </c>
      <c r="EG596">
        <v>29490.8</v>
      </c>
      <c r="EH596">
        <v>29495.5</v>
      </c>
      <c r="EI596">
        <v>35549.8</v>
      </c>
      <c r="EJ596">
        <v>36310.4</v>
      </c>
      <c r="EK596">
        <v>41559.4</v>
      </c>
      <c r="EL596">
        <v>42030.8</v>
      </c>
      <c r="EM596">
        <v>1.97572</v>
      </c>
      <c r="EN596">
        <v>1.93642</v>
      </c>
      <c r="EO596">
        <v>0.103042</v>
      </c>
      <c r="EP596">
        <v>0</v>
      </c>
      <c r="EQ596">
        <v>23.2996</v>
      </c>
      <c r="ER596">
        <v>999.9</v>
      </c>
      <c r="ES596">
        <v>45.7</v>
      </c>
      <c r="ET596">
        <v>28.5</v>
      </c>
      <c r="EU596">
        <v>19.5321</v>
      </c>
      <c r="EV596">
        <v>62.9336</v>
      </c>
      <c r="EW596">
        <v>33.2692</v>
      </c>
      <c r="EX596">
        <v>1</v>
      </c>
      <c r="EY596">
        <v>-0.165074</v>
      </c>
      <c r="EZ596">
        <v>-1.78464</v>
      </c>
      <c r="FA596">
        <v>20.358</v>
      </c>
      <c r="FB596">
        <v>5.21894</v>
      </c>
      <c r="FC596">
        <v>12.0099</v>
      </c>
      <c r="FD596">
        <v>4.98995</v>
      </c>
      <c r="FE596">
        <v>3.28858</v>
      </c>
      <c r="FF596">
        <v>9999</v>
      </c>
      <c r="FG596">
        <v>9999</v>
      </c>
      <c r="FH596">
        <v>9999</v>
      </c>
      <c r="FI596">
        <v>268.6</v>
      </c>
      <c r="FJ596">
        <v>1.86702</v>
      </c>
      <c r="FK596">
        <v>1.8661</v>
      </c>
      <c r="FL596">
        <v>1.86554</v>
      </c>
      <c r="FM596">
        <v>1.86551</v>
      </c>
      <c r="FN596">
        <v>1.86734</v>
      </c>
      <c r="FO596">
        <v>1.86982</v>
      </c>
      <c r="FP596">
        <v>1.86844</v>
      </c>
      <c r="FQ596">
        <v>1.86996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-3.158</v>
      </c>
      <c r="GF596">
        <v>-0.1347</v>
      </c>
      <c r="GG596">
        <v>-1.924539205026614</v>
      </c>
      <c r="GH596">
        <v>-0.003472570976848066</v>
      </c>
      <c r="GI596">
        <v>7.724417303660118E-07</v>
      </c>
      <c r="GJ596">
        <v>-2.052396271755168E-10</v>
      </c>
      <c r="GK596">
        <v>-0.1837585470287317</v>
      </c>
      <c r="GL596">
        <v>-0.01104087791735834</v>
      </c>
      <c r="GM596">
        <v>0.001110027317673367</v>
      </c>
      <c r="GN596">
        <v>-2.007286811265012E-05</v>
      </c>
      <c r="GO596">
        <v>4</v>
      </c>
      <c r="GP596">
        <v>2317</v>
      </c>
      <c r="GQ596">
        <v>1</v>
      </c>
      <c r="GR596">
        <v>22</v>
      </c>
      <c r="GS596">
        <v>8723.299999999999</v>
      </c>
      <c r="GT596">
        <v>8723.4</v>
      </c>
      <c r="GU596">
        <v>0.9472660000000001</v>
      </c>
      <c r="GV596">
        <v>2.2168</v>
      </c>
      <c r="GW596">
        <v>1.39648</v>
      </c>
      <c r="GX596">
        <v>2.33521</v>
      </c>
      <c r="GY596">
        <v>1.49536</v>
      </c>
      <c r="GZ596">
        <v>2.4585</v>
      </c>
      <c r="HA596">
        <v>32.798</v>
      </c>
      <c r="HB596">
        <v>15.6556</v>
      </c>
      <c r="HC596">
        <v>18</v>
      </c>
      <c r="HD596">
        <v>520.211</v>
      </c>
      <c r="HE596">
        <v>451.215</v>
      </c>
      <c r="HF596">
        <v>21.7099</v>
      </c>
      <c r="HG596">
        <v>25.3226</v>
      </c>
      <c r="HH596">
        <v>30.0007</v>
      </c>
      <c r="HI596">
        <v>25.3214</v>
      </c>
      <c r="HJ596">
        <v>25.2703</v>
      </c>
      <c r="HK596">
        <v>18.9267</v>
      </c>
      <c r="HL596">
        <v>29.4458</v>
      </c>
      <c r="HM596">
        <v>43.3448</v>
      </c>
      <c r="HN596">
        <v>22.5538</v>
      </c>
      <c r="HO596">
        <v>366.163</v>
      </c>
      <c r="HP596">
        <v>14.3725</v>
      </c>
      <c r="HQ596">
        <v>100.876</v>
      </c>
      <c r="HR596">
        <v>100.945</v>
      </c>
    </row>
    <row r="597" spans="1:226">
      <c r="A597">
        <v>581</v>
      </c>
      <c r="B597">
        <v>1664382722</v>
      </c>
      <c r="C597">
        <v>6517</v>
      </c>
      <c r="D597" t="s">
        <v>1530</v>
      </c>
      <c r="E597" t="s">
        <v>1531</v>
      </c>
      <c r="F597">
        <v>5</v>
      </c>
      <c r="G597" t="s">
        <v>1523</v>
      </c>
      <c r="H597" t="s">
        <v>354</v>
      </c>
      <c r="I597">
        <v>1664382714.214286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386.3617378677411</v>
      </c>
      <c r="AK597">
        <v>377.0397090909091</v>
      </c>
      <c r="AL597">
        <v>-2.632989636151145</v>
      </c>
      <c r="AM597">
        <v>64.69577429929038</v>
      </c>
      <c r="AN597">
        <f>(AP597 - AO597 + BO597*1E3/(8.314*(BQ597+273.15)) * AR597/BN597 * AQ597) * BN597/(100*BB597) * 1000/(1000 - AP597)</f>
        <v>0</v>
      </c>
      <c r="AO597">
        <v>14.36415519499776</v>
      </c>
      <c r="AP597">
        <v>18.44319818181817</v>
      </c>
      <c r="AQ597">
        <v>0.006014654196205968</v>
      </c>
      <c r="AR597">
        <v>103.9042983537472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1664382714.214286</v>
      </c>
      <c r="BH597">
        <v>385.5835</v>
      </c>
      <c r="BI597">
        <v>396.0540714285714</v>
      </c>
      <c r="BJ597">
        <v>18.42646785714286</v>
      </c>
      <c r="BK597">
        <v>14.3492</v>
      </c>
      <c r="BL597">
        <v>388.7531071428571</v>
      </c>
      <c r="BM597">
        <v>18.56109285714286</v>
      </c>
      <c r="BN597">
        <v>500.06</v>
      </c>
      <c r="BO597">
        <v>91.41534642857143</v>
      </c>
      <c r="BP597">
        <v>0.1000112142857143</v>
      </c>
      <c r="BQ597">
        <v>24.93841428571428</v>
      </c>
      <c r="BR597">
        <v>24.99616071428571</v>
      </c>
      <c r="BS597">
        <v>999.9000000000002</v>
      </c>
      <c r="BT597">
        <v>0</v>
      </c>
      <c r="BU597">
        <v>0</v>
      </c>
      <c r="BV597">
        <v>9995.689642857144</v>
      </c>
      <c r="BW597">
        <v>0</v>
      </c>
      <c r="BX597">
        <v>7.872572142857142</v>
      </c>
      <c r="BY597">
        <v>-10.47065178571429</v>
      </c>
      <c r="BZ597">
        <v>392.8217142857143</v>
      </c>
      <c r="CA597">
        <v>401.8197142857143</v>
      </c>
      <c r="CB597">
        <v>4.077266428571429</v>
      </c>
      <c r="CC597">
        <v>396.0540714285714</v>
      </c>
      <c r="CD597">
        <v>14.3492</v>
      </c>
      <c r="CE597">
        <v>1.684461428571428</v>
      </c>
      <c r="CF597">
        <v>1.311736428571429</v>
      </c>
      <c r="CG597">
        <v>14.75397857142857</v>
      </c>
      <c r="CH597">
        <v>10.934</v>
      </c>
      <c r="CI597">
        <v>1999.913928571429</v>
      </c>
      <c r="CJ597">
        <v>0.9800029642857145</v>
      </c>
      <c r="CK597">
        <v>0.01999746071428571</v>
      </c>
      <c r="CL597">
        <v>0</v>
      </c>
      <c r="CM597">
        <v>802.8118214285715</v>
      </c>
      <c r="CN597">
        <v>5.00097</v>
      </c>
      <c r="CO597">
        <v>16020.85714285714</v>
      </c>
      <c r="CP597">
        <v>16706.875</v>
      </c>
      <c r="CQ597">
        <v>37.39696428571428</v>
      </c>
      <c r="CR597">
        <v>38.16264285714285</v>
      </c>
      <c r="CS597">
        <v>37.38371428571428</v>
      </c>
      <c r="CT597">
        <v>37.81903571428571</v>
      </c>
      <c r="CU597">
        <v>38.01978571428571</v>
      </c>
      <c r="CV597">
        <v>1955.021071428571</v>
      </c>
      <c r="CW597">
        <v>39.89285714285715</v>
      </c>
      <c r="CX597">
        <v>0</v>
      </c>
      <c r="CY597">
        <v>1664382726.4</v>
      </c>
      <c r="CZ597">
        <v>0</v>
      </c>
      <c r="DA597">
        <v>0</v>
      </c>
      <c r="DB597" t="s">
        <v>356</v>
      </c>
      <c r="DC597">
        <v>1663859321.1</v>
      </c>
      <c r="DD597">
        <v>1663859315.6</v>
      </c>
      <c r="DE597">
        <v>0</v>
      </c>
      <c r="DF597">
        <v>0.196</v>
      </c>
      <c r="DG597">
        <v>-0.001</v>
      </c>
      <c r="DH597">
        <v>-5.941</v>
      </c>
      <c r="DI597">
        <v>-0.174</v>
      </c>
      <c r="DJ597">
        <v>1500</v>
      </c>
      <c r="DK597">
        <v>17</v>
      </c>
      <c r="DL597">
        <v>0.13</v>
      </c>
      <c r="DM597">
        <v>0.04</v>
      </c>
      <c r="DN597">
        <v>-14.07498243902439</v>
      </c>
      <c r="DO597">
        <v>79.40871972125431</v>
      </c>
      <c r="DP597">
        <v>7.922733551713865</v>
      </c>
      <c r="DQ597">
        <v>0</v>
      </c>
      <c r="DR597">
        <v>4.077300975609756</v>
      </c>
      <c r="DS597">
        <v>-0.08350871080138031</v>
      </c>
      <c r="DT597">
        <v>0.01697277084826454</v>
      </c>
      <c r="DU597">
        <v>1</v>
      </c>
      <c r="DV597">
        <v>1</v>
      </c>
      <c r="DW597">
        <v>2</v>
      </c>
      <c r="DX597" t="s">
        <v>425</v>
      </c>
      <c r="DY597">
        <v>2.98468</v>
      </c>
      <c r="DZ597">
        <v>2.71564</v>
      </c>
      <c r="EA597">
        <v>0.0871194</v>
      </c>
      <c r="EB597">
        <v>0.0861329</v>
      </c>
      <c r="EC597">
        <v>0.0906416</v>
      </c>
      <c r="ED597">
        <v>0.0742274</v>
      </c>
      <c r="EE597">
        <v>28973.5</v>
      </c>
      <c r="EF597">
        <v>29150.8</v>
      </c>
      <c r="EG597">
        <v>29490.2</v>
      </c>
      <c r="EH597">
        <v>29495</v>
      </c>
      <c r="EI597">
        <v>35545.1</v>
      </c>
      <c r="EJ597">
        <v>36309</v>
      </c>
      <c r="EK597">
        <v>41558.6</v>
      </c>
      <c r="EL597">
        <v>42029.9</v>
      </c>
      <c r="EM597">
        <v>1.97555</v>
      </c>
      <c r="EN597">
        <v>1.93657</v>
      </c>
      <c r="EO597">
        <v>0.10328</v>
      </c>
      <c r="EP597">
        <v>0</v>
      </c>
      <c r="EQ597">
        <v>23.3</v>
      </c>
      <c r="ER597">
        <v>999.9</v>
      </c>
      <c r="ES597">
        <v>45.7</v>
      </c>
      <c r="ET597">
        <v>28.5</v>
      </c>
      <c r="EU597">
        <v>19.5302</v>
      </c>
      <c r="EV597">
        <v>62.7336</v>
      </c>
      <c r="EW597">
        <v>33.137</v>
      </c>
      <c r="EX597">
        <v>1</v>
      </c>
      <c r="EY597">
        <v>-0.167279</v>
      </c>
      <c r="EZ597">
        <v>-0.5810920000000001</v>
      </c>
      <c r="FA597">
        <v>20.3864</v>
      </c>
      <c r="FB597">
        <v>5.21819</v>
      </c>
      <c r="FC597">
        <v>12.0099</v>
      </c>
      <c r="FD597">
        <v>4.9897</v>
      </c>
      <c r="FE597">
        <v>3.28853</v>
      </c>
      <c r="FF597">
        <v>9999</v>
      </c>
      <c r="FG597">
        <v>9999</v>
      </c>
      <c r="FH597">
        <v>9999</v>
      </c>
      <c r="FI597">
        <v>268.6</v>
      </c>
      <c r="FJ597">
        <v>1.86706</v>
      </c>
      <c r="FK597">
        <v>1.86611</v>
      </c>
      <c r="FL597">
        <v>1.86554</v>
      </c>
      <c r="FM597">
        <v>1.86552</v>
      </c>
      <c r="FN597">
        <v>1.86736</v>
      </c>
      <c r="FO597">
        <v>1.86984</v>
      </c>
      <c r="FP597">
        <v>1.86844</v>
      </c>
      <c r="FQ597">
        <v>1.86996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-3.12</v>
      </c>
      <c r="GF597">
        <v>-0.1345</v>
      </c>
      <c r="GG597">
        <v>-1.924539205026614</v>
      </c>
      <c r="GH597">
        <v>-0.003472570976848066</v>
      </c>
      <c r="GI597">
        <v>7.724417303660118E-07</v>
      </c>
      <c r="GJ597">
        <v>-2.052396271755168E-10</v>
      </c>
      <c r="GK597">
        <v>-0.1837585470287317</v>
      </c>
      <c r="GL597">
        <v>-0.01104087791735834</v>
      </c>
      <c r="GM597">
        <v>0.001110027317673367</v>
      </c>
      <c r="GN597">
        <v>-2.007286811265012E-05</v>
      </c>
      <c r="GO597">
        <v>4</v>
      </c>
      <c r="GP597">
        <v>2317</v>
      </c>
      <c r="GQ597">
        <v>1</v>
      </c>
      <c r="GR597">
        <v>22</v>
      </c>
      <c r="GS597">
        <v>8723.299999999999</v>
      </c>
      <c r="GT597">
        <v>8723.4</v>
      </c>
      <c r="GU597">
        <v>0.915527</v>
      </c>
      <c r="GV597">
        <v>2.21924</v>
      </c>
      <c r="GW597">
        <v>1.39648</v>
      </c>
      <c r="GX597">
        <v>2.33398</v>
      </c>
      <c r="GY597">
        <v>1.49536</v>
      </c>
      <c r="GZ597">
        <v>2.41211</v>
      </c>
      <c r="HA597">
        <v>32.8202</v>
      </c>
      <c r="HB597">
        <v>15.6643</v>
      </c>
      <c r="HC597">
        <v>18</v>
      </c>
      <c r="HD597">
        <v>520.122</v>
      </c>
      <c r="HE597">
        <v>451.329</v>
      </c>
      <c r="HF597">
        <v>22.5708</v>
      </c>
      <c r="HG597">
        <v>25.3269</v>
      </c>
      <c r="HH597">
        <v>29.9988</v>
      </c>
      <c r="HI597">
        <v>25.3243</v>
      </c>
      <c r="HJ597">
        <v>25.2729</v>
      </c>
      <c r="HK597">
        <v>18.2282</v>
      </c>
      <c r="HL597">
        <v>29.4458</v>
      </c>
      <c r="HM597">
        <v>43.3448</v>
      </c>
      <c r="HN597">
        <v>22.5595</v>
      </c>
      <c r="HO597">
        <v>346.127</v>
      </c>
      <c r="HP597">
        <v>14.3331</v>
      </c>
      <c r="HQ597">
        <v>100.874</v>
      </c>
      <c r="HR597">
        <v>100.943</v>
      </c>
    </row>
    <row r="598" spans="1:226">
      <c r="A598">
        <v>582</v>
      </c>
      <c r="B598">
        <v>1664382727</v>
      </c>
      <c r="C598">
        <v>6522</v>
      </c>
      <c r="D598" t="s">
        <v>1532</v>
      </c>
      <c r="E598" t="s">
        <v>1533</v>
      </c>
      <c r="F598">
        <v>5</v>
      </c>
      <c r="G598" t="s">
        <v>1523</v>
      </c>
      <c r="H598" t="s">
        <v>354</v>
      </c>
      <c r="I598">
        <v>1664382719.5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369.6523987441195</v>
      </c>
      <c r="AK598">
        <v>362.5242303030302</v>
      </c>
      <c r="AL598">
        <v>-2.935969468780395</v>
      </c>
      <c r="AM598">
        <v>64.69577429929038</v>
      </c>
      <c r="AN598">
        <f>(AP598 - AO598 + BO598*1E3/(8.314*(BQ598+273.15)) * AR598/BN598 * AQ598) * BN598/(100*BB598) * 1000/(1000 - AP598)</f>
        <v>0</v>
      </c>
      <c r="AO598">
        <v>14.36555126253423</v>
      </c>
      <c r="AP598">
        <v>18.45831939393939</v>
      </c>
      <c r="AQ598">
        <v>0.001366982687527753</v>
      </c>
      <c r="AR598">
        <v>103.9042983537472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1664382719.5</v>
      </c>
      <c r="BH598">
        <v>374.5600740740741</v>
      </c>
      <c r="BI598">
        <v>379.2924814814815</v>
      </c>
      <c r="BJ598">
        <v>18.43321481481481</v>
      </c>
      <c r="BK598">
        <v>14.36122592592592</v>
      </c>
      <c r="BL598">
        <v>377.6967777777778</v>
      </c>
      <c r="BM598">
        <v>18.56777037037037</v>
      </c>
      <c r="BN598">
        <v>500.0711851851852</v>
      </c>
      <c r="BO598">
        <v>91.41619259259258</v>
      </c>
      <c r="BP598">
        <v>0.1000199333333334</v>
      </c>
      <c r="BQ598">
        <v>24.94423703703704</v>
      </c>
      <c r="BR598">
        <v>24.99949629629629</v>
      </c>
      <c r="BS598">
        <v>999.9000000000001</v>
      </c>
      <c r="BT598">
        <v>0</v>
      </c>
      <c r="BU598">
        <v>0</v>
      </c>
      <c r="BV598">
        <v>10001.51888888889</v>
      </c>
      <c r="BW598">
        <v>0</v>
      </c>
      <c r="BX598">
        <v>7.872702222222221</v>
      </c>
      <c r="BY598">
        <v>-4.732546481481481</v>
      </c>
      <c r="BZ598">
        <v>381.5938148148148</v>
      </c>
      <c r="CA598">
        <v>384.819</v>
      </c>
      <c r="CB598">
        <v>4.071978888888888</v>
      </c>
      <c r="CC598">
        <v>379.2924814814815</v>
      </c>
      <c r="CD598">
        <v>14.36122592592592</v>
      </c>
      <c r="CE598">
        <v>1.685093703703704</v>
      </c>
      <c r="CF598">
        <v>1.312848148148148</v>
      </c>
      <c r="CG598">
        <v>14.7598</v>
      </c>
      <c r="CH598">
        <v>10.94675555555555</v>
      </c>
      <c r="CI598">
        <v>1999.897407407408</v>
      </c>
      <c r="CJ598">
        <v>0.9800011481481481</v>
      </c>
      <c r="CK598">
        <v>0.0199991</v>
      </c>
      <c r="CL598">
        <v>0</v>
      </c>
      <c r="CM598">
        <v>797.7755185185184</v>
      </c>
      <c r="CN598">
        <v>5.00097</v>
      </c>
      <c r="CO598">
        <v>15927.57037037037</v>
      </c>
      <c r="CP598">
        <v>16706.72222222222</v>
      </c>
      <c r="CQ598">
        <v>37.51129629629629</v>
      </c>
      <c r="CR598">
        <v>38.34225925925926</v>
      </c>
      <c r="CS598">
        <v>37.48592592592592</v>
      </c>
      <c r="CT598">
        <v>38.0114074074074</v>
      </c>
      <c r="CU598">
        <v>38.20807407407407</v>
      </c>
      <c r="CV598">
        <v>1955.000740740741</v>
      </c>
      <c r="CW598">
        <v>39.89666666666667</v>
      </c>
      <c r="CX598">
        <v>0</v>
      </c>
      <c r="CY598">
        <v>1664382731.2</v>
      </c>
      <c r="CZ598">
        <v>0</v>
      </c>
      <c r="DA598">
        <v>0</v>
      </c>
      <c r="DB598" t="s">
        <v>356</v>
      </c>
      <c r="DC598">
        <v>1663859321.1</v>
      </c>
      <c r="DD598">
        <v>1663859315.6</v>
      </c>
      <c r="DE598">
        <v>0</v>
      </c>
      <c r="DF598">
        <v>0.196</v>
      </c>
      <c r="DG598">
        <v>-0.001</v>
      </c>
      <c r="DH598">
        <v>-5.941</v>
      </c>
      <c r="DI598">
        <v>-0.174</v>
      </c>
      <c r="DJ598">
        <v>1500</v>
      </c>
      <c r="DK598">
        <v>17</v>
      </c>
      <c r="DL598">
        <v>0.13</v>
      </c>
      <c r="DM598">
        <v>0.04</v>
      </c>
      <c r="DN598">
        <v>-9.591103</v>
      </c>
      <c r="DO598">
        <v>71.17058786759578</v>
      </c>
      <c r="DP598">
        <v>7.199518608584544</v>
      </c>
      <c r="DQ598">
        <v>0</v>
      </c>
      <c r="DR598">
        <v>4.079405121951219</v>
      </c>
      <c r="DS598">
        <v>-0.06257895470383755</v>
      </c>
      <c r="DT598">
        <v>0.01739848439179315</v>
      </c>
      <c r="DU598">
        <v>1</v>
      </c>
      <c r="DV598">
        <v>1</v>
      </c>
      <c r="DW598">
        <v>2</v>
      </c>
      <c r="DX598" t="s">
        <v>425</v>
      </c>
      <c r="DY598">
        <v>2.98469</v>
      </c>
      <c r="DZ598">
        <v>2.71546</v>
      </c>
      <c r="EA598">
        <v>0.08446770000000001</v>
      </c>
      <c r="EB598">
        <v>0.0831023</v>
      </c>
      <c r="EC598">
        <v>0.0906859</v>
      </c>
      <c r="ED598">
        <v>0.0742293</v>
      </c>
      <c r="EE598">
        <v>29058.1</v>
      </c>
      <c r="EF598">
        <v>29247.3</v>
      </c>
      <c r="EG598">
        <v>29490.8</v>
      </c>
      <c r="EH598">
        <v>29494.8</v>
      </c>
      <c r="EI598">
        <v>35543.9</v>
      </c>
      <c r="EJ598">
        <v>36308.7</v>
      </c>
      <c r="EK598">
        <v>41559.3</v>
      </c>
      <c r="EL598">
        <v>42029.7</v>
      </c>
      <c r="EM598">
        <v>1.97535</v>
      </c>
      <c r="EN598">
        <v>1.9364</v>
      </c>
      <c r="EO598">
        <v>0.105873</v>
      </c>
      <c r="EP598">
        <v>0</v>
      </c>
      <c r="EQ598">
        <v>23.301</v>
      </c>
      <c r="ER598">
        <v>999.9</v>
      </c>
      <c r="ES598">
        <v>45.7</v>
      </c>
      <c r="ET598">
        <v>28.5</v>
      </c>
      <c r="EU598">
        <v>19.5311</v>
      </c>
      <c r="EV598">
        <v>62.8336</v>
      </c>
      <c r="EW598">
        <v>33.6579</v>
      </c>
      <c r="EX598">
        <v>1</v>
      </c>
      <c r="EY598">
        <v>-0.167813</v>
      </c>
      <c r="EZ598">
        <v>0.207734</v>
      </c>
      <c r="FA598">
        <v>20.3887</v>
      </c>
      <c r="FB598">
        <v>5.21774</v>
      </c>
      <c r="FC598">
        <v>12.0099</v>
      </c>
      <c r="FD598">
        <v>4.98955</v>
      </c>
      <c r="FE598">
        <v>3.2885</v>
      </c>
      <c r="FF598">
        <v>9999</v>
      </c>
      <c r="FG598">
        <v>9999</v>
      </c>
      <c r="FH598">
        <v>9999</v>
      </c>
      <c r="FI598">
        <v>268.6</v>
      </c>
      <c r="FJ598">
        <v>1.86706</v>
      </c>
      <c r="FK598">
        <v>1.86613</v>
      </c>
      <c r="FL598">
        <v>1.86554</v>
      </c>
      <c r="FM598">
        <v>1.86553</v>
      </c>
      <c r="FN598">
        <v>1.86735</v>
      </c>
      <c r="FO598">
        <v>1.86984</v>
      </c>
      <c r="FP598">
        <v>1.86845</v>
      </c>
      <c r="FQ598">
        <v>1.86996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-3.077</v>
      </c>
      <c r="GF598">
        <v>-0.1343</v>
      </c>
      <c r="GG598">
        <v>-1.924539205026614</v>
      </c>
      <c r="GH598">
        <v>-0.003472570976848066</v>
      </c>
      <c r="GI598">
        <v>7.724417303660118E-07</v>
      </c>
      <c r="GJ598">
        <v>-2.052396271755168E-10</v>
      </c>
      <c r="GK598">
        <v>-0.1837585470287317</v>
      </c>
      <c r="GL598">
        <v>-0.01104087791735834</v>
      </c>
      <c r="GM598">
        <v>0.001110027317673367</v>
      </c>
      <c r="GN598">
        <v>-2.007286811265012E-05</v>
      </c>
      <c r="GO598">
        <v>4</v>
      </c>
      <c r="GP598">
        <v>2317</v>
      </c>
      <c r="GQ598">
        <v>1</v>
      </c>
      <c r="GR598">
        <v>22</v>
      </c>
      <c r="GS598">
        <v>8723.4</v>
      </c>
      <c r="GT598">
        <v>8723.5</v>
      </c>
      <c r="GU598">
        <v>0.880127</v>
      </c>
      <c r="GV598">
        <v>2.21313</v>
      </c>
      <c r="GW598">
        <v>1.39648</v>
      </c>
      <c r="GX598">
        <v>2.33521</v>
      </c>
      <c r="GY598">
        <v>1.49536</v>
      </c>
      <c r="GZ598">
        <v>2.4353</v>
      </c>
      <c r="HA598">
        <v>32.8202</v>
      </c>
      <c r="HB598">
        <v>15.6731</v>
      </c>
      <c r="HC598">
        <v>18</v>
      </c>
      <c r="HD598">
        <v>520.0170000000001</v>
      </c>
      <c r="HE598">
        <v>451.239</v>
      </c>
      <c r="HF598">
        <v>22.6701</v>
      </c>
      <c r="HG598">
        <v>25.3306</v>
      </c>
      <c r="HH598">
        <v>29.9994</v>
      </c>
      <c r="HI598">
        <v>25.3269</v>
      </c>
      <c r="HJ598">
        <v>25.275</v>
      </c>
      <c r="HK598">
        <v>17.5879</v>
      </c>
      <c r="HL598">
        <v>29.4458</v>
      </c>
      <c r="HM598">
        <v>42.9715</v>
      </c>
      <c r="HN598">
        <v>22.5628</v>
      </c>
      <c r="HO598">
        <v>332.754</v>
      </c>
      <c r="HP598">
        <v>14.3096</v>
      </c>
      <c r="HQ598">
        <v>100.876</v>
      </c>
      <c r="HR598">
        <v>100.942</v>
      </c>
    </row>
    <row r="599" spans="1:226">
      <c r="A599">
        <v>583</v>
      </c>
      <c r="B599">
        <v>1664382732</v>
      </c>
      <c r="C599">
        <v>6527</v>
      </c>
      <c r="D599" t="s">
        <v>1534</v>
      </c>
      <c r="E599" t="s">
        <v>1535</v>
      </c>
      <c r="F599">
        <v>5</v>
      </c>
      <c r="G599" t="s">
        <v>1523</v>
      </c>
      <c r="H599" t="s">
        <v>354</v>
      </c>
      <c r="I599">
        <v>1664382724.214286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352.7960134564756</v>
      </c>
      <c r="AK599">
        <v>347.2797090909089</v>
      </c>
      <c r="AL599">
        <v>-3.072221607454668</v>
      </c>
      <c r="AM599">
        <v>64.69577429929038</v>
      </c>
      <c r="AN599">
        <f>(AP599 - AO599 + BO599*1E3/(8.314*(BQ599+273.15)) * AR599/BN599 * AQ599) * BN599/(100*BB599) * 1000/(1000 - AP599)</f>
        <v>0</v>
      </c>
      <c r="AO599">
        <v>14.35252362194819</v>
      </c>
      <c r="AP599">
        <v>18.45516424242424</v>
      </c>
      <c r="AQ599">
        <v>-0.0001403377598306726</v>
      </c>
      <c r="AR599">
        <v>103.9042983537472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1664382724.214286</v>
      </c>
      <c r="BH599">
        <v>362.0530714285715</v>
      </c>
      <c r="BI599">
        <v>363.7602857142857</v>
      </c>
      <c r="BJ599">
        <v>18.44596785714285</v>
      </c>
      <c r="BK599">
        <v>14.36015</v>
      </c>
      <c r="BL599">
        <v>365.1524285714286</v>
      </c>
      <c r="BM599">
        <v>18.5804</v>
      </c>
      <c r="BN599">
        <v>500.0594285714286</v>
      </c>
      <c r="BO599">
        <v>91.41634642857142</v>
      </c>
      <c r="BP599">
        <v>0.0999442642857143</v>
      </c>
      <c r="BQ599">
        <v>24.96232857142857</v>
      </c>
      <c r="BR599">
        <v>25.02098214285715</v>
      </c>
      <c r="BS599">
        <v>999.9000000000002</v>
      </c>
      <c r="BT599">
        <v>0</v>
      </c>
      <c r="BU599">
        <v>0</v>
      </c>
      <c r="BV599">
        <v>10001.715</v>
      </c>
      <c r="BW599">
        <v>0</v>
      </c>
      <c r="BX599">
        <v>7.872070357142857</v>
      </c>
      <c r="BY599">
        <v>-1.707340671428572</v>
      </c>
      <c r="BZ599">
        <v>368.8567142857143</v>
      </c>
      <c r="CA599">
        <v>369.06025</v>
      </c>
      <c r="CB599">
        <v>4.0858</v>
      </c>
      <c r="CC599">
        <v>363.7602857142857</v>
      </c>
      <c r="CD599">
        <v>14.36015</v>
      </c>
      <c r="CE599">
        <v>1.6862625</v>
      </c>
      <c r="CF599">
        <v>1.3127525</v>
      </c>
      <c r="CG599">
        <v>14.77054285714286</v>
      </c>
      <c r="CH599">
        <v>10.94565714285714</v>
      </c>
      <c r="CI599">
        <v>1999.9175</v>
      </c>
      <c r="CJ599">
        <v>0.9799990357142854</v>
      </c>
      <c r="CK599">
        <v>0.020001025</v>
      </c>
      <c r="CL599">
        <v>0</v>
      </c>
      <c r="CM599">
        <v>792.1308928571427</v>
      </c>
      <c r="CN599">
        <v>5.00097</v>
      </c>
      <c r="CO599">
        <v>15822.48214285714</v>
      </c>
      <c r="CP599">
        <v>16706.88214285715</v>
      </c>
      <c r="CQ599">
        <v>37.64035714285715</v>
      </c>
      <c r="CR599">
        <v>38.50860714285714</v>
      </c>
      <c r="CS599">
        <v>37.58232142857143</v>
      </c>
      <c r="CT599">
        <v>38.18282142857142</v>
      </c>
      <c r="CU599">
        <v>38.35239285714285</v>
      </c>
      <c r="CV599">
        <v>1955.015714285715</v>
      </c>
      <c r="CW599">
        <v>39.90071428571429</v>
      </c>
      <c r="CX599">
        <v>0</v>
      </c>
      <c r="CY599">
        <v>1664382736</v>
      </c>
      <c r="CZ599">
        <v>0</v>
      </c>
      <c r="DA599">
        <v>0</v>
      </c>
      <c r="DB599" t="s">
        <v>356</v>
      </c>
      <c r="DC599">
        <v>1663859321.1</v>
      </c>
      <c r="DD599">
        <v>1663859315.6</v>
      </c>
      <c r="DE599">
        <v>0</v>
      </c>
      <c r="DF599">
        <v>0.196</v>
      </c>
      <c r="DG599">
        <v>-0.001</v>
      </c>
      <c r="DH599">
        <v>-5.941</v>
      </c>
      <c r="DI599">
        <v>-0.174</v>
      </c>
      <c r="DJ599">
        <v>1500</v>
      </c>
      <c r="DK599">
        <v>17</v>
      </c>
      <c r="DL599">
        <v>0.13</v>
      </c>
      <c r="DM599">
        <v>0.04</v>
      </c>
      <c r="DN599">
        <v>-3.934922645</v>
      </c>
      <c r="DO599">
        <v>41.31816001125706</v>
      </c>
      <c r="DP599">
        <v>4.106607618596009</v>
      </c>
      <c r="DQ599">
        <v>0</v>
      </c>
      <c r="DR599">
        <v>4.079890000000001</v>
      </c>
      <c r="DS599">
        <v>0.1472042026266343</v>
      </c>
      <c r="DT599">
        <v>0.01850703433832664</v>
      </c>
      <c r="DU599">
        <v>0</v>
      </c>
      <c r="DV599">
        <v>0</v>
      </c>
      <c r="DW599">
        <v>2</v>
      </c>
      <c r="DX599" t="s">
        <v>357</v>
      </c>
      <c r="DY599">
        <v>2.98449</v>
      </c>
      <c r="DZ599">
        <v>2.71555</v>
      </c>
      <c r="EA599">
        <v>0.081635</v>
      </c>
      <c r="EB599">
        <v>0.07999439999999999</v>
      </c>
      <c r="EC599">
        <v>0.0906626</v>
      </c>
      <c r="ED599">
        <v>0.0740772</v>
      </c>
      <c r="EE599">
        <v>29148.3</v>
      </c>
      <c r="EF599">
        <v>29346.4</v>
      </c>
      <c r="EG599">
        <v>29491.1</v>
      </c>
      <c r="EH599">
        <v>29494.8</v>
      </c>
      <c r="EI599">
        <v>35545.1</v>
      </c>
      <c r="EJ599">
        <v>36314.6</v>
      </c>
      <c r="EK599">
        <v>41559.6</v>
      </c>
      <c r="EL599">
        <v>42029.6</v>
      </c>
      <c r="EM599">
        <v>1.97515</v>
      </c>
      <c r="EN599">
        <v>1.93613</v>
      </c>
      <c r="EO599">
        <v>0.108555</v>
      </c>
      <c r="EP599">
        <v>0</v>
      </c>
      <c r="EQ599">
        <v>23.3044</v>
      </c>
      <c r="ER599">
        <v>999.9</v>
      </c>
      <c r="ES599">
        <v>45.6</v>
      </c>
      <c r="ET599">
        <v>28.5</v>
      </c>
      <c r="EU599">
        <v>19.4877</v>
      </c>
      <c r="EV599">
        <v>62.8736</v>
      </c>
      <c r="EW599">
        <v>33.6298</v>
      </c>
      <c r="EX599">
        <v>1</v>
      </c>
      <c r="EY599">
        <v>-0.166845</v>
      </c>
      <c r="EZ599">
        <v>0.491566</v>
      </c>
      <c r="FA599">
        <v>20.388</v>
      </c>
      <c r="FB599">
        <v>5.21624</v>
      </c>
      <c r="FC599">
        <v>12.0099</v>
      </c>
      <c r="FD599">
        <v>4.9893</v>
      </c>
      <c r="FE599">
        <v>3.28815</v>
      </c>
      <c r="FF599">
        <v>9999</v>
      </c>
      <c r="FG599">
        <v>9999</v>
      </c>
      <c r="FH599">
        <v>9999</v>
      </c>
      <c r="FI599">
        <v>268.6</v>
      </c>
      <c r="FJ599">
        <v>1.86706</v>
      </c>
      <c r="FK599">
        <v>1.86609</v>
      </c>
      <c r="FL599">
        <v>1.86554</v>
      </c>
      <c r="FM599">
        <v>1.8655</v>
      </c>
      <c r="FN599">
        <v>1.86735</v>
      </c>
      <c r="FO599">
        <v>1.86984</v>
      </c>
      <c r="FP599">
        <v>1.86844</v>
      </c>
      <c r="FQ599">
        <v>1.86996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-3.031</v>
      </c>
      <c r="GF599">
        <v>-0.1343</v>
      </c>
      <c r="GG599">
        <v>-1.924539205026614</v>
      </c>
      <c r="GH599">
        <v>-0.003472570976848066</v>
      </c>
      <c r="GI599">
        <v>7.724417303660118E-07</v>
      </c>
      <c r="GJ599">
        <v>-2.052396271755168E-10</v>
      </c>
      <c r="GK599">
        <v>-0.1837585470287317</v>
      </c>
      <c r="GL599">
        <v>-0.01104087791735834</v>
      </c>
      <c r="GM599">
        <v>0.001110027317673367</v>
      </c>
      <c r="GN599">
        <v>-2.007286811265012E-05</v>
      </c>
      <c r="GO599">
        <v>4</v>
      </c>
      <c r="GP599">
        <v>2317</v>
      </c>
      <c r="GQ599">
        <v>1</v>
      </c>
      <c r="GR599">
        <v>22</v>
      </c>
      <c r="GS599">
        <v>8723.5</v>
      </c>
      <c r="GT599">
        <v>8723.6</v>
      </c>
      <c r="GU599">
        <v>0.8483889999999999</v>
      </c>
      <c r="GV599">
        <v>2.2168</v>
      </c>
      <c r="GW599">
        <v>1.39648</v>
      </c>
      <c r="GX599">
        <v>2.33398</v>
      </c>
      <c r="GY599">
        <v>1.49536</v>
      </c>
      <c r="GZ599">
        <v>2.45483</v>
      </c>
      <c r="HA599">
        <v>32.8202</v>
      </c>
      <c r="HB599">
        <v>15.6818</v>
      </c>
      <c r="HC599">
        <v>18</v>
      </c>
      <c r="HD599">
        <v>519.9059999999999</v>
      </c>
      <c r="HE599">
        <v>451.087</v>
      </c>
      <c r="HF599">
        <v>22.6712</v>
      </c>
      <c r="HG599">
        <v>25.3341</v>
      </c>
      <c r="HH599">
        <v>30.0003</v>
      </c>
      <c r="HI599">
        <v>25.3291</v>
      </c>
      <c r="HJ599">
        <v>25.2771</v>
      </c>
      <c r="HK599">
        <v>16.8846</v>
      </c>
      <c r="HL599">
        <v>29.4458</v>
      </c>
      <c r="HM599">
        <v>42.9715</v>
      </c>
      <c r="HN599">
        <v>22.6143</v>
      </c>
      <c r="HO599">
        <v>312.718</v>
      </c>
      <c r="HP599">
        <v>14.367</v>
      </c>
      <c r="HQ599">
        <v>100.877</v>
      </c>
      <c r="HR599">
        <v>100.942</v>
      </c>
    </row>
    <row r="600" spans="1:226">
      <c r="A600">
        <v>584</v>
      </c>
      <c r="B600">
        <v>1664382737</v>
      </c>
      <c r="C600">
        <v>6532</v>
      </c>
      <c r="D600" t="s">
        <v>1536</v>
      </c>
      <c r="E600" t="s">
        <v>1537</v>
      </c>
      <c r="F600">
        <v>5</v>
      </c>
      <c r="G600" t="s">
        <v>1523</v>
      </c>
      <c r="H600" t="s">
        <v>354</v>
      </c>
      <c r="I600">
        <v>1664382729.5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335.8556531875342</v>
      </c>
      <c r="AK600">
        <v>331.5365333333332</v>
      </c>
      <c r="AL600">
        <v>-3.155278040535161</v>
      </c>
      <c r="AM600">
        <v>64.69577429929038</v>
      </c>
      <c r="AN600">
        <f>(AP600 - AO600 + BO600*1E3/(8.314*(BQ600+273.15)) * AR600/BN600 * AQ600) * BN600/(100*BB600) * 1000/(1000 - AP600)</f>
        <v>0</v>
      </c>
      <c r="AO600">
        <v>14.31971216026021</v>
      </c>
      <c r="AP600">
        <v>18.43342545454545</v>
      </c>
      <c r="AQ600">
        <v>-0.0006482949552172582</v>
      </c>
      <c r="AR600">
        <v>103.9042983537472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1664382729.5</v>
      </c>
      <c r="BH600">
        <v>346.7238518518518</v>
      </c>
      <c r="BI600">
        <v>346.2270740740741</v>
      </c>
      <c r="BJ600">
        <v>18.45127407407407</v>
      </c>
      <c r="BK600">
        <v>14.34550740740741</v>
      </c>
      <c r="BL600">
        <v>349.7772592592593</v>
      </c>
      <c r="BM600">
        <v>18.58566666666667</v>
      </c>
      <c r="BN600">
        <v>500.0556666666666</v>
      </c>
      <c r="BO600">
        <v>91.41655925925924</v>
      </c>
      <c r="BP600">
        <v>0.09995773333333334</v>
      </c>
      <c r="BQ600">
        <v>24.98889999999999</v>
      </c>
      <c r="BR600">
        <v>25.05854074074074</v>
      </c>
      <c r="BS600">
        <v>999.9000000000001</v>
      </c>
      <c r="BT600">
        <v>0</v>
      </c>
      <c r="BU600">
        <v>0</v>
      </c>
      <c r="BV600">
        <v>9999.236296296296</v>
      </c>
      <c r="BW600">
        <v>0</v>
      </c>
      <c r="BX600">
        <v>7.876760740740741</v>
      </c>
      <c r="BY600">
        <v>0.496702637037037</v>
      </c>
      <c r="BZ600">
        <v>353.2417037037036</v>
      </c>
      <c r="CA600">
        <v>351.2665555555556</v>
      </c>
      <c r="CB600">
        <v>4.105747037037037</v>
      </c>
      <c r="CC600">
        <v>346.2270740740741</v>
      </c>
      <c r="CD600">
        <v>14.34550740740741</v>
      </c>
      <c r="CE600">
        <v>1.686751851851852</v>
      </c>
      <c r="CF600">
        <v>1.311417407407408</v>
      </c>
      <c r="CG600">
        <v>14.77503703703704</v>
      </c>
      <c r="CH600">
        <v>10.93034814814815</v>
      </c>
      <c r="CI600">
        <v>1999.926296296296</v>
      </c>
      <c r="CJ600">
        <v>0.9799957037037035</v>
      </c>
      <c r="CK600">
        <v>0.02000411851851851</v>
      </c>
      <c r="CL600">
        <v>0</v>
      </c>
      <c r="CM600">
        <v>785.2644814814814</v>
      </c>
      <c r="CN600">
        <v>5.00097</v>
      </c>
      <c r="CO600">
        <v>15692.86666666666</v>
      </c>
      <c r="CP600">
        <v>16706.93703703704</v>
      </c>
      <c r="CQ600">
        <v>37.77981481481481</v>
      </c>
      <c r="CR600">
        <v>38.68259259259258</v>
      </c>
      <c r="CS600">
        <v>37.69181481481481</v>
      </c>
      <c r="CT600">
        <v>38.37248148148147</v>
      </c>
      <c r="CU600">
        <v>38.49277777777778</v>
      </c>
      <c r="CV600">
        <v>1955.018518518518</v>
      </c>
      <c r="CW600">
        <v>39.9062962962963</v>
      </c>
      <c r="CX600">
        <v>0</v>
      </c>
      <c r="CY600">
        <v>1664382740.8</v>
      </c>
      <c r="CZ600">
        <v>0</v>
      </c>
      <c r="DA600">
        <v>0</v>
      </c>
      <c r="DB600" t="s">
        <v>356</v>
      </c>
      <c r="DC600">
        <v>1663859321.1</v>
      </c>
      <c r="DD600">
        <v>1663859315.6</v>
      </c>
      <c r="DE600">
        <v>0</v>
      </c>
      <c r="DF600">
        <v>0.196</v>
      </c>
      <c r="DG600">
        <v>-0.001</v>
      </c>
      <c r="DH600">
        <v>-5.941</v>
      </c>
      <c r="DI600">
        <v>-0.174</v>
      </c>
      <c r="DJ600">
        <v>1500</v>
      </c>
      <c r="DK600">
        <v>17</v>
      </c>
      <c r="DL600">
        <v>0.13</v>
      </c>
      <c r="DM600">
        <v>0.04</v>
      </c>
      <c r="DN600">
        <v>-0.9778753950000001</v>
      </c>
      <c r="DO600">
        <v>25.89555114821765</v>
      </c>
      <c r="DP600">
        <v>2.544207344574274</v>
      </c>
      <c r="DQ600">
        <v>0</v>
      </c>
      <c r="DR600">
        <v>4.093242000000001</v>
      </c>
      <c r="DS600">
        <v>0.2368165103189525</v>
      </c>
      <c r="DT600">
        <v>0.02347083362388309</v>
      </c>
      <c r="DU600">
        <v>0</v>
      </c>
      <c r="DV600">
        <v>0</v>
      </c>
      <c r="DW600">
        <v>2</v>
      </c>
      <c r="DX600" t="s">
        <v>357</v>
      </c>
      <c r="DY600">
        <v>2.98482</v>
      </c>
      <c r="DZ600">
        <v>2.71576</v>
      </c>
      <c r="EA600">
        <v>0.0786689</v>
      </c>
      <c r="EB600">
        <v>0.0768336</v>
      </c>
      <c r="EC600">
        <v>0.09059349999999999</v>
      </c>
      <c r="ED600">
        <v>0.0740509</v>
      </c>
      <c r="EE600">
        <v>29241.8</v>
      </c>
      <c r="EF600">
        <v>29447.1</v>
      </c>
      <c r="EG600">
        <v>29490.5</v>
      </c>
      <c r="EH600">
        <v>29494.8</v>
      </c>
      <c r="EI600">
        <v>35547.1</v>
      </c>
      <c r="EJ600">
        <v>36315.7</v>
      </c>
      <c r="EK600">
        <v>41558.9</v>
      </c>
      <c r="EL600">
        <v>42029.7</v>
      </c>
      <c r="EM600">
        <v>1.97537</v>
      </c>
      <c r="EN600">
        <v>1.93592</v>
      </c>
      <c r="EO600">
        <v>0.109382</v>
      </c>
      <c r="EP600">
        <v>0</v>
      </c>
      <c r="EQ600">
        <v>23.309</v>
      </c>
      <c r="ER600">
        <v>999.9</v>
      </c>
      <c r="ES600">
        <v>45.6</v>
      </c>
      <c r="ET600">
        <v>28.5</v>
      </c>
      <c r="EU600">
        <v>19.4869</v>
      </c>
      <c r="EV600">
        <v>63.0336</v>
      </c>
      <c r="EW600">
        <v>33.121</v>
      </c>
      <c r="EX600">
        <v>1</v>
      </c>
      <c r="EY600">
        <v>-0.166301</v>
      </c>
      <c r="EZ600">
        <v>0.9961</v>
      </c>
      <c r="FA600">
        <v>20.3856</v>
      </c>
      <c r="FB600">
        <v>5.21774</v>
      </c>
      <c r="FC600">
        <v>12.0099</v>
      </c>
      <c r="FD600">
        <v>4.98935</v>
      </c>
      <c r="FE600">
        <v>3.28848</v>
      </c>
      <c r="FF600">
        <v>9999</v>
      </c>
      <c r="FG600">
        <v>9999</v>
      </c>
      <c r="FH600">
        <v>9999</v>
      </c>
      <c r="FI600">
        <v>268.6</v>
      </c>
      <c r="FJ600">
        <v>1.86701</v>
      </c>
      <c r="FK600">
        <v>1.86612</v>
      </c>
      <c r="FL600">
        <v>1.86554</v>
      </c>
      <c r="FM600">
        <v>1.86553</v>
      </c>
      <c r="FN600">
        <v>1.86735</v>
      </c>
      <c r="FO600">
        <v>1.86983</v>
      </c>
      <c r="FP600">
        <v>1.86845</v>
      </c>
      <c r="FQ600">
        <v>1.86996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-2.984</v>
      </c>
      <c r="GF600">
        <v>-0.1346</v>
      </c>
      <c r="GG600">
        <v>-1.924539205026614</v>
      </c>
      <c r="GH600">
        <v>-0.003472570976848066</v>
      </c>
      <c r="GI600">
        <v>7.724417303660118E-07</v>
      </c>
      <c r="GJ600">
        <v>-2.052396271755168E-10</v>
      </c>
      <c r="GK600">
        <v>-0.1837585470287317</v>
      </c>
      <c r="GL600">
        <v>-0.01104087791735834</v>
      </c>
      <c r="GM600">
        <v>0.001110027317673367</v>
      </c>
      <c r="GN600">
        <v>-2.007286811265012E-05</v>
      </c>
      <c r="GO600">
        <v>4</v>
      </c>
      <c r="GP600">
        <v>2317</v>
      </c>
      <c r="GQ600">
        <v>1</v>
      </c>
      <c r="GR600">
        <v>22</v>
      </c>
      <c r="GS600">
        <v>8723.6</v>
      </c>
      <c r="GT600">
        <v>8723.700000000001</v>
      </c>
      <c r="GU600">
        <v>0.812988</v>
      </c>
      <c r="GV600">
        <v>2.2229</v>
      </c>
      <c r="GW600">
        <v>1.39648</v>
      </c>
      <c r="GX600">
        <v>2.33521</v>
      </c>
      <c r="GY600">
        <v>1.49536</v>
      </c>
      <c r="GZ600">
        <v>2.45605</v>
      </c>
      <c r="HA600">
        <v>32.8202</v>
      </c>
      <c r="HB600">
        <v>15.6731</v>
      </c>
      <c r="HC600">
        <v>18</v>
      </c>
      <c r="HD600">
        <v>520.077</v>
      </c>
      <c r="HE600">
        <v>450.986</v>
      </c>
      <c r="HF600">
        <v>22.6569</v>
      </c>
      <c r="HG600">
        <v>25.3376</v>
      </c>
      <c r="HH600">
        <v>30.0006</v>
      </c>
      <c r="HI600">
        <v>25.3317</v>
      </c>
      <c r="HJ600">
        <v>25.2797</v>
      </c>
      <c r="HK600">
        <v>16.2368</v>
      </c>
      <c r="HL600">
        <v>29.4458</v>
      </c>
      <c r="HM600">
        <v>42.9715</v>
      </c>
      <c r="HN600">
        <v>22.5313</v>
      </c>
      <c r="HO600">
        <v>299.36</v>
      </c>
      <c r="HP600">
        <v>14.3966</v>
      </c>
      <c r="HQ600">
        <v>100.875</v>
      </c>
      <c r="HR600">
        <v>100.942</v>
      </c>
    </row>
    <row r="601" spans="1:226">
      <c r="A601">
        <v>585</v>
      </c>
      <c r="B601">
        <v>1664382742</v>
      </c>
      <c r="C601">
        <v>6537</v>
      </c>
      <c r="D601" t="s">
        <v>1538</v>
      </c>
      <c r="E601" t="s">
        <v>1539</v>
      </c>
      <c r="F601">
        <v>5</v>
      </c>
      <c r="G601" t="s">
        <v>1523</v>
      </c>
      <c r="H601" t="s">
        <v>354</v>
      </c>
      <c r="I601">
        <v>1664382734.214286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319.0660988468548</v>
      </c>
      <c r="AK601">
        <v>315.8378303030303</v>
      </c>
      <c r="AL601">
        <v>-3.138235733300306</v>
      </c>
      <c r="AM601">
        <v>64.69577429929038</v>
      </c>
      <c r="AN601">
        <f>(AP601 - AO601 + BO601*1E3/(8.314*(BQ601+273.15)) * AR601/BN601 * AQ601) * BN601/(100*BB601) * 1000/(1000 - AP601)</f>
        <v>0</v>
      </c>
      <c r="AO601">
        <v>14.31821456272918</v>
      </c>
      <c r="AP601">
        <v>18.41783454545454</v>
      </c>
      <c r="AQ601">
        <v>-0.0003174311994829352</v>
      </c>
      <c r="AR601">
        <v>103.9042983537472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1664382734.214286</v>
      </c>
      <c r="BH601">
        <v>332.4406785714286</v>
      </c>
      <c r="BI601">
        <v>330.5923571428571</v>
      </c>
      <c r="BJ601">
        <v>18.44184285714286</v>
      </c>
      <c r="BK601">
        <v>14.33106071428571</v>
      </c>
      <c r="BL601">
        <v>335.4508214285715</v>
      </c>
      <c r="BM601">
        <v>18.57632142857143</v>
      </c>
      <c r="BN601">
        <v>500.061</v>
      </c>
      <c r="BO601">
        <v>91.41701071428572</v>
      </c>
      <c r="BP601">
        <v>0.09996628214285716</v>
      </c>
      <c r="BQ601">
        <v>25.00680357142857</v>
      </c>
      <c r="BR601">
        <v>25.09032142857144</v>
      </c>
      <c r="BS601">
        <v>999.9000000000002</v>
      </c>
      <c r="BT601">
        <v>0</v>
      </c>
      <c r="BU601">
        <v>0</v>
      </c>
      <c r="BV601">
        <v>10000.44928571428</v>
      </c>
      <c r="BW601">
        <v>0</v>
      </c>
      <c r="BX601">
        <v>7.876485714285713</v>
      </c>
      <c r="BY601">
        <v>1.848291078571429</v>
      </c>
      <c r="BZ601">
        <v>338.6869285714287</v>
      </c>
      <c r="CA601">
        <v>335.3992857142857</v>
      </c>
      <c r="CB601">
        <v>4.110765000000001</v>
      </c>
      <c r="CC601">
        <v>330.5923571428571</v>
      </c>
      <c r="CD601">
        <v>14.33106071428571</v>
      </c>
      <c r="CE601">
        <v>1.685898214285714</v>
      </c>
      <c r="CF601">
        <v>1.310102857142857</v>
      </c>
      <c r="CG601">
        <v>14.767175</v>
      </c>
      <c r="CH601">
        <v>10.91526071428571</v>
      </c>
      <c r="CI601">
        <v>1999.941071428572</v>
      </c>
      <c r="CJ601">
        <v>0.9799977857142859</v>
      </c>
      <c r="CK601">
        <v>0.02000203571428572</v>
      </c>
      <c r="CL601">
        <v>0</v>
      </c>
      <c r="CM601">
        <v>779.0976071428571</v>
      </c>
      <c r="CN601">
        <v>5.00097</v>
      </c>
      <c r="CO601">
        <v>15576.38928571429</v>
      </c>
      <c r="CP601">
        <v>16707.06785714286</v>
      </c>
      <c r="CQ601">
        <v>37.89703571428571</v>
      </c>
      <c r="CR601">
        <v>38.83007142857142</v>
      </c>
      <c r="CS601">
        <v>37.78989285714285</v>
      </c>
      <c r="CT601">
        <v>38.53767857142856</v>
      </c>
      <c r="CU601">
        <v>38.61582142857143</v>
      </c>
      <c r="CV601">
        <v>1955.036785714286</v>
      </c>
      <c r="CW601">
        <v>39.90250000000001</v>
      </c>
      <c r="CX601">
        <v>0</v>
      </c>
      <c r="CY601">
        <v>1664382746.2</v>
      </c>
      <c r="CZ601">
        <v>0</v>
      </c>
      <c r="DA601">
        <v>0</v>
      </c>
      <c r="DB601" t="s">
        <v>356</v>
      </c>
      <c r="DC601">
        <v>1663859321.1</v>
      </c>
      <c r="DD601">
        <v>1663859315.6</v>
      </c>
      <c r="DE601">
        <v>0</v>
      </c>
      <c r="DF601">
        <v>0.196</v>
      </c>
      <c r="DG601">
        <v>-0.001</v>
      </c>
      <c r="DH601">
        <v>-5.941</v>
      </c>
      <c r="DI601">
        <v>-0.174</v>
      </c>
      <c r="DJ601">
        <v>1500</v>
      </c>
      <c r="DK601">
        <v>17</v>
      </c>
      <c r="DL601">
        <v>0.13</v>
      </c>
      <c r="DM601">
        <v>0.04</v>
      </c>
      <c r="DN601">
        <v>0.9721354682926828</v>
      </c>
      <c r="DO601">
        <v>17.7076116250871</v>
      </c>
      <c r="DP601">
        <v>1.770682461244852</v>
      </c>
      <c r="DQ601">
        <v>0</v>
      </c>
      <c r="DR601">
        <v>4.104759512195122</v>
      </c>
      <c r="DS601">
        <v>0.09027052264807819</v>
      </c>
      <c r="DT601">
        <v>0.01424778886588812</v>
      </c>
      <c r="DU601">
        <v>1</v>
      </c>
      <c r="DV601">
        <v>1</v>
      </c>
      <c r="DW601">
        <v>2</v>
      </c>
      <c r="DX601" t="s">
        <v>425</v>
      </c>
      <c r="DY601">
        <v>2.98456</v>
      </c>
      <c r="DZ601">
        <v>2.71569</v>
      </c>
      <c r="EA601">
        <v>0.07565089999999999</v>
      </c>
      <c r="EB601">
        <v>0.0736827</v>
      </c>
      <c r="EC601">
        <v>0.0905403</v>
      </c>
      <c r="ED601">
        <v>0.0740495</v>
      </c>
      <c r="EE601">
        <v>29338.1</v>
      </c>
      <c r="EF601">
        <v>29547.2</v>
      </c>
      <c r="EG601">
        <v>29491</v>
      </c>
      <c r="EH601">
        <v>29494.3</v>
      </c>
      <c r="EI601">
        <v>35549.6</v>
      </c>
      <c r="EJ601">
        <v>36315</v>
      </c>
      <c r="EK601">
        <v>41559.4</v>
      </c>
      <c r="EL601">
        <v>42028.9</v>
      </c>
      <c r="EM601">
        <v>1.97495</v>
      </c>
      <c r="EN601">
        <v>1.93615</v>
      </c>
      <c r="EO601">
        <v>0.110015</v>
      </c>
      <c r="EP601">
        <v>0</v>
      </c>
      <c r="EQ601">
        <v>23.3153</v>
      </c>
      <c r="ER601">
        <v>999.9</v>
      </c>
      <c r="ES601">
        <v>45.6</v>
      </c>
      <c r="ET601">
        <v>28.5</v>
      </c>
      <c r="EU601">
        <v>19.487</v>
      </c>
      <c r="EV601">
        <v>62.5336</v>
      </c>
      <c r="EW601">
        <v>33.2532</v>
      </c>
      <c r="EX601">
        <v>1</v>
      </c>
      <c r="EY601">
        <v>-0.165117</v>
      </c>
      <c r="EZ601">
        <v>1.36747</v>
      </c>
      <c r="FA601">
        <v>20.3823</v>
      </c>
      <c r="FB601">
        <v>5.21804</v>
      </c>
      <c r="FC601">
        <v>12.0099</v>
      </c>
      <c r="FD601">
        <v>4.9896</v>
      </c>
      <c r="FE601">
        <v>3.28845</v>
      </c>
      <c r="FF601">
        <v>9999</v>
      </c>
      <c r="FG601">
        <v>9999</v>
      </c>
      <c r="FH601">
        <v>9999</v>
      </c>
      <c r="FI601">
        <v>268.6</v>
      </c>
      <c r="FJ601">
        <v>1.86706</v>
      </c>
      <c r="FK601">
        <v>1.86609</v>
      </c>
      <c r="FL601">
        <v>1.86554</v>
      </c>
      <c r="FM601">
        <v>1.86553</v>
      </c>
      <c r="FN601">
        <v>1.86735</v>
      </c>
      <c r="FO601">
        <v>1.86984</v>
      </c>
      <c r="FP601">
        <v>1.86844</v>
      </c>
      <c r="FQ601">
        <v>1.86996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-2.937</v>
      </c>
      <c r="GF601">
        <v>-0.1347</v>
      </c>
      <c r="GG601">
        <v>-1.924539205026614</v>
      </c>
      <c r="GH601">
        <v>-0.003472570976848066</v>
      </c>
      <c r="GI601">
        <v>7.724417303660118E-07</v>
      </c>
      <c r="GJ601">
        <v>-2.052396271755168E-10</v>
      </c>
      <c r="GK601">
        <v>-0.1837585470287317</v>
      </c>
      <c r="GL601">
        <v>-0.01104087791735834</v>
      </c>
      <c r="GM601">
        <v>0.001110027317673367</v>
      </c>
      <c r="GN601">
        <v>-2.007286811265012E-05</v>
      </c>
      <c r="GO601">
        <v>4</v>
      </c>
      <c r="GP601">
        <v>2317</v>
      </c>
      <c r="GQ601">
        <v>1</v>
      </c>
      <c r="GR601">
        <v>22</v>
      </c>
      <c r="GS601">
        <v>8723.700000000001</v>
      </c>
      <c r="GT601">
        <v>8723.799999999999</v>
      </c>
      <c r="GU601">
        <v>0.78125</v>
      </c>
      <c r="GV601">
        <v>2.229</v>
      </c>
      <c r="GW601">
        <v>1.39648</v>
      </c>
      <c r="GX601">
        <v>2.33398</v>
      </c>
      <c r="GY601">
        <v>1.49536</v>
      </c>
      <c r="GZ601">
        <v>2.39624</v>
      </c>
      <c r="HA601">
        <v>32.798</v>
      </c>
      <c r="HB601">
        <v>15.6643</v>
      </c>
      <c r="HC601">
        <v>18</v>
      </c>
      <c r="HD601">
        <v>519.825</v>
      </c>
      <c r="HE601">
        <v>451.146</v>
      </c>
      <c r="HF601">
        <v>22.5407</v>
      </c>
      <c r="HG601">
        <v>25.3413</v>
      </c>
      <c r="HH601">
        <v>30.001</v>
      </c>
      <c r="HI601">
        <v>25.3343</v>
      </c>
      <c r="HJ601">
        <v>25.2824</v>
      </c>
      <c r="HK601">
        <v>15.5303</v>
      </c>
      <c r="HL601">
        <v>29.166</v>
      </c>
      <c r="HM601">
        <v>42.9715</v>
      </c>
      <c r="HN601">
        <v>22.4256</v>
      </c>
      <c r="HO601">
        <v>279.277</v>
      </c>
      <c r="HP601">
        <v>14.4244</v>
      </c>
      <c r="HQ601">
        <v>100.877</v>
      </c>
      <c r="HR601">
        <v>100.94</v>
      </c>
    </row>
    <row r="602" spans="1:226">
      <c r="A602">
        <v>586</v>
      </c>
      <c r="B602">
        <v>1664382747</v>
      </c>
      <c r="C602">
        <v>6542</v>
      </c>
      <c r="D602" t="s">
        <v>1540</v>
      </c>
      <c r="E602" t="s">
        <v>1541</v>
      </c>
      <c r="F602">
        <v>5</v>
      </c>
      <c r="G602" t="s">
        <v>1523</v>
      </c>
      <c r="H602" t="s">
        <v>354</v>
      </c>
      <c r="I602">
        <v>1664382739.5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302.8228858555974</v>
      </c>
      <c r="AK602">
        <v>300.3223878787878</v>
      </c>
      <c r="AL602">
        <v>-3.097475006331817</v>
      </c>
      <c r="AM602">
        <v>64.69577429929038</v>
      </c>
      <c r="AN602">
        <f>(AP602 - AO602 + BO602*1E3/(8.314*(BQ602+273.15)) * AR602/BN602 * AQ602) * BN602/(100*BB602) * 1000/(1000 - AP602)</f>
        <v>0</v>
      </c>
      <c r="AO602">
        <v>14.34184953286266</v>
      </c>
      <c r="AP602">
        <v>18.41142727272727</v>
      </c>
      <c r="AQ602">
        <v>-0.0001324727650446049</v>
      </c>
      <c r="AR602">
        <v>103.9042983537472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1664382739.5</v>
      </c>
      <c r="BH602">
        <v>316.2256296296296</v>
      </c>
      <c r="BI602">
        <v>313.2032592592593</v>
      </c>
      <c r="BJ602">
        <v>18.42602222222222</v>
      </c>
      <c r="BK602">
        <v>14.32826666666667</v>
      </c>
      <c r="BL602">
        <v>319.1863333333333</v>
      </c>
      <c r="BM602">
        <v>18.56065555555555</v>
      </c>
      <c r="BN602">
        <v>500.0596666666667</v>
      </c>
      <c r="BO602">
        <v>91.41825185185186</v>
      </c>
      <c r="BP602">
        <v>0.09999676296296295</v>
      </c>
      <c r="BQ602">
        <v>25.01857407407407</v>
      </c>
      <c r="BR602">
        <v>25.11285925925926</v>
      </c>
      <c r="BS602">
        <v>999.9000000000001</v>
      </c>
      <c r="BT602">
        <v>0</v>
      </c>
      <c r="BU602">
        <v>0</v>
      </c>
      <c r="BV602">
        <v>10003.7737037037</v>
      </c>
      <c r="BW602">
        <v>0</v>
      </c>
      <c r="BX602">
        <v>7.876292592592592</v>
      </c>
      <c r="BY602">
        <v>3.022238888888889</v>
      </c>
      <c r="BZ602">
        <v>322.161925925926</v>
      </c>
      <c r="CA602">
        <v>317.7560740740741</v>
      </c>
      <c r="CB602">
        <v>4.097751851851853</v>
      </c>
      <c r="CC602">
        <v>313.2032592592593</v>
      </c>
      <c r="CD602">
        <v>14.32826666666667</v>
      </c>
      <c r="CE602">
        <v>1.684474814814815</v>
      </c>
      <c r="CF602">
        <v>1.309865185185185</v>
      </c>
      <c r="CG602">
        <v>14.75408888888889</v>
      </c>
      <c r="CH602">
        <v>10.91252962962963</v>
      </c>
      <c r="CI602">
        <v>1999.945185185185</v>
      </c>
      <c r="CJ602">
        <v>0.9799998888888889</v>
      </c>
      <c r="CK602">
        <v>0.01999996666666666</v>
      </c>
      <c r="CL602">
        <v>0</v>
      </c>
      <c r="CM602">
        <v>772.487222222222</v>
      </c>
      <c r="CN602">
        <v>5.00097</v>
      </c>
      <c r="CO602">
        <v>15453.43333333333</v>
      </c>
      <c r="CP602">
        <v>16707.10740740741</v>
      </c>
      <c r="CQ602">
        <v>38.02981481481481</v>
      </c>
      <c r="CR602">
        <v>38.99048148148148</v>
      </c>
      <c r="CS602">
        <v>37.90022222222222</v>
      </c>
      <c r="CT602">
        <v>38.71959259259259</v>
      </c>
      <c r="CU602">
        <v>38.75211111111111</v>
      </c>
      <c r="CV602">
        <v>1955.044444444445</v>
      </c>
      <c r="CW602">
        <v>39.89814814814815</v>
      </c>
      <c r="CX602">
        <v>0</v>
      </c>
      <c r="CY602">
        <v>1664382751</v>
      </c>
      <c r="CZ602">
        <v>0</v>
      </c>
      <c r="DA602">
        <v>0</v>
      </c>
      <c r="DB602" t="s">
        <v>356</v>
      </c>
      <c r="DC602">
        <v>1663859321.1</v>
      </c>
      <c r="DD602">
        <v>1663859315.6</v>
      </c>
      <c r="DE602">
        <v>0</v>
      </c>
      <c r="DF602">
        <v>0.196</v>
      </c>
      <c r="DG602">
        <v>-0.001</v>
      </c>
      <c r="DH602">
        <v>-5.941</v>
      </c>
      <c r="DI602">
        <v>-0.174</v>
      </c>
      <c r="DJ602">
        <v>1500</v>
      </c>
      <c r="DK602">
        <v>17</v>
      </c>
      <c r="DL602">
        <v>0.13</v>
      </c>
      <c r="DM602">
        <v>0.04</v>
      </c>
      <c r="DN602">
        <v>2.049468468292683</v>
      </c>
      <c r="DO602">
        <v>13.84265734076655</v>
      </c>
      <c r="DP602">
        <v>1.382338735099272</v>
      </c>
      <c r="DQ602">
        <v>0</v>
      </c>
      <c r="DR602">
        <v>4.103506341463415</v>
      </c>
      <c r="DS602">
        <v>-0.07139268292683015</v>
      </c>
      <c r="DT602">
        <v>0.01762443284070649</v>
      </c>
      <c r="DU602">
        <v>1</v>
      </c>
      <c r="DV602">
        <v>1</v>
      </c>
      <c r="DW602">
        <v>2</v>
      </c>
      <c r="DX602" t="s">
        <v>425</v>
      </c>
      <c r="DY602">
        <v>2.9848</v>
      </c>
      <c r="DZ602">
        <v>2.71573</v>
      </c>
      <c r="EA602">
        <v>0.0726034</v>
      </c>
      <c r="EB602">
        <v>0.07035</v>
      </c>
      <c r="EC602">
        <v>0.0905281</v>
      </c>
      <c r="ED602">
        <v>0.0743156</v>
      </c>
      <c r="EE602">
        <v>29434.3</v>
      </c>
      <c r="EF602">
        <v>29652.9</v>
      </c>
      <c r="EG602">
        <v>29490.6</v>
      </c>
      <c r="EH602">
        <v>29493.8</v>
      </c>
      <c r="EI602">
        <v>35549.6</v>
      </c>
      <c r="EJ602">
        <v>36303.9</v>
      </c>
      <c r="EK602">
        <v>41558.8</v>
      </c>
      <c r="EL602">
        <v>42028.3</v>
      </c>
      <c r="EM602">
        <v>1.975</v>
      </c>
      <c r="EN602">
        <v>1.936</v>
      </c>
      <c r="EO602">
        <v>0.10962</v>
      </c>
      <c r="EP602">
        <v>0</v>
      </c>
      <c r="EQ602">
        <v>23.3217</v>
      </c>
      <c r="ER602">
        <v>999.9</v>
      </c>
      <c r="ES602">
        <v>45.6</v>
      </c>
      <c r="ET602">
        <v>28.5</v>
      </c>
      <c r="EU602">
        <v>19.4872</v>
      </c>
      <c r="EV602">
        <v>62.6336</v>
      </c>
      <c r="EW602">
        <v>33.6939</v>
      </c>
      <c r="EX602">
        <v>1</v>
      </c>
      <c r="EY602">
        <v>-0.164096</v>
      </c>
      <c r="EZ602">
        <v>1.56007</v>
      </c>
      <c r="FA602">
        <v>20.3805</v>
      </c>
      <c r="FB602">
        <v>5.21834</v>
      </c>
      <c r="FC602">
        <v>12.0099</v>
      </c>
      <c r="FD602">
        <v>4.9897</v>
      </c>
      <c r="FE602">
        <v>3.28865</v>
      </c>
      <c r="FF602">
        <v>9999</v>
      </c>
      <c r="FG602">
        <v>9999</v>
      </c>
      <c r="FH602">
        <v>9999</v>
      </c>
      <c r="FI602">
        <v>268.6</v>
      </c>
      <c r="FJ602">
        <v>1.86703</v>
      </c>
      <c r="FK602">
        <v>1.86609</v>
      </c>
      <c r="FL602">
        <v>1.86554</v>
      </c>
      <c r="FM602">
        <v>1.86552</v>
      </c>
      <c r="FN602">
        <v>1.86736</v>
      </c>
      <c r="FO602">
        <v>1.86984</v>
      </c>
      <c r="FP602">
        <v>1.86844</v>
      </c>
      <c r="FQ602">
        <v>1.86996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-2.891</v>
      </c>
      <c r="GF602">
        <v>-0.1348</v>
      </c>
      <c r="GG602">
        <v>-1.924539205026614</v>
      </c>
      <c r="GH602">
        <v>-0.003472570976848066</v>
      </c>
      <c r="GI602">
        <v>7.724417303660118E-07</v>
      </c>
      <c r="GJ602">
        <v>-2.052396271755168E-10</v>
      </c>
      <c r="GK602">
        <v>-0.1837585470287317</v>
      </c>
      <c r="GL602">
        <v>-0.01104087791735834</v>
      </c>
      <c r="GM602">
        <v>0.001110027317673367</v>
      </c>
      <c r="GN602">
        <v>-2.007286811265012E-05</v>
      </c>
      <c r="GO602">
        <v>4</v>
      </c>
      <c r="GP602">
        <v>2317</v>
      </c>
      <c r="GQ602">
        <v>1</v>
      </c>
      <c r="GR602">
        <v>22</v>
      </c>
      <c r="GS602">
        <v>8723.799999999999</v>
      </c>
      <c r="GT602">
        <v>8723.9</v>
      </c>
      <c r="GU602">
        <v>0.74585</v>
      </c>
      <c r="GV602">
        <v>2.22778</v>
      </c>
      <c r="GW602">
        <v>1.39648</v>
      </c>
      <c r="GX602">
        <v>2.33521</v>
      </c>
      <c r="GY602">
        <v>1.49536</v>
      </c>
      <c r="GZ602">
        <v>2.37549</v>
      </c>
      <c r="HA602">
        <v>32.8202</v>
      </c>
      <c r="HB602">
        <v>15.6643</v>
      </c>
      <c r="HC602">
        <v>18</v>
      </c>
      <c r="HD602">
        <v>519.8819999999999</v>
      </c>
      <c r="HE602">
        <v>451.075</v>
      </c>
      <c r="HF602">
        <v>22.4062</v>
      </c>
      <c r="HG602">
        <v>25.3445</v>
      </c>
      <c r="HH602">
        <v>30.001</v>
      </c>
      <c r="HI602">
        <v>25.337</v>
      </c>
      <c r="HJ602">
        <v>25.285</v>
      </c>
      <c r="HK602">
        <v>14.8884</v>
      </c>
      <c r="HL602">
        <v>29.166</v>
      </c>
      <c r="HM602">
        <v>42.9715</v>
      </c>
      <c r="HN602">
        <v>22.3037</v>
      </c>
      <c r="HO602">
        <v>265.873</v>
      </c>
      <c r="HP602">
        <v>14.4441</v>
      </c>
      <c r="HQ602">
        <v>100.875</v>
      </c>
      <c r="HR602">
        <v>100.939</v>
      </c>
    </row>
    <row r="603" spans="1:226">
      <c r="A603">
        <v>587</v>
      </c>
      <c r="B603">
        <v>1664382752</v>
      </c>
      <c r="C603">
        <v>6547</v>
      </c>
      <c r="D603" t="s">
        <v>1542</v>
      </c>
      <c r="E603" t="s">
        <v>1543</v>
      </c>
      <c r="F603">
        <v>5</v>
      </c>
      <c r="G603" t="s">
        <v>1523</v>
      </c>
      <c r="H603" t="s">
        <v>354</v>
      </c>
      <c r="I603">
        <v>1664382744.214286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285.779966365438</v>
      </c>
      <c r="AK603">
        <v>284.5994666666666</v>
      </c>
      <c r="AL603">
        <v>-3.140323219667791</v>
      </c>
      <c r="AM603">
        <v>64.69577429929038</v>
      </c>
      <c r="AN603">
        <f>(AP603 - AO603 + BO603*1E3/(8.314*(BQ603+273.15)) * AR603/BN603 * AQ603) * BN603/(100*BB603) * 1000/(1000 - AP603)</f>
        <v>0</v>
      </c>
      <c r="AO603">
        <v>14.40462688380745</v>
      </c>
      <c r="AP603">
        <v>18.43092545454545</v>
      </c>
      <c r="AQ603">
        <v>0.0002781758393937063</v>
      </c>
      <c r="AR603">
        <v>103.9042983537472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1664382744.214286</v>
      </c>
      <c r="BH603">
        <v>301.7321071428572</v>
      </c>
      <c r="BI603">
        <v>297.7150357142858</v>
      </c>
      <c r="BJ603">
        <v>18.42031071428571</v>
      </c>
      <c r="BK603">
        <v>14.35473571428571</v>
      </c>
      <c r="BL603">
        <v>304.6483214285714</v>
      </c>
      <c r="BM603">
        <v>18.555</v>
      </c>
      <c r="BN603">
        <v>500.0694285714285</v>
      </c>
      <c r="BO603">
        <v>91.41878571428572</v>
      </c>
      <c r="BP603">
        <v>0.09998482142857143</v>
      </c>
      <c r="BQ603">
        <v>25.022875</v>
      </c>
      <c r="BR603">
        <v>25.12151785714286</v>
      </c>
      <c r="BS603">
        <v>999.9000000000002</v>
      </c>
      <c r="BT603">
        <v>0</v>
      </c>
      <c r="BU603">
        <v>0</v>
      </c>
      <c r="BV603">
        <v>10003.47964285714</v>
      </c>
      <c r="BW603">
        <v>0</v>
      </c>
      <c r="BX603">
        <v>7.869210357142856</v>
      </c>
      <c r="BY603">
        <v>4.016886071428571</v>
      </c>
      <c r="BZ603">
        <v>307.3942857142857</v>
      </c>
      <c r="CA603">
        <v>302.0503928571429</v>
      </c>
      <c r="CB603">
        <v>4.065580357142857</v>
      </c>
      <c r="CC603">
        <v>297.7150357142858</v>
      </c>
      <c r="CD603">
        <v>14.35473571428571</v>
      </c>
      <c r="CE603">
        <v>1.683962857142857</v>
      </c>
      <c r="CF603">
        <v>1.312291785714286</v>
      </c>
      <c r="CG603">
        <v>14.74938214285715</v>
      </c>
      <c r="CH603">
        <v>10.94033571428571</v>
      </c>
      <c r="CI603">
        <v>1999.960714285714</v>
      </c>
      <c r="CJ603">
        <v>0.9800017500000001</v>
      </c>
      <c r="CK603">
        <v>0.01999813571428571</v>
      </c>
      <c r="CL603">
        <v>0</v>
      </c>
      <c r="CM603">
        <v>767.254392857143</v>
      </c>
      <c r="CN603">
        <v>5.00097</v>
      </c>
      <c r="CO603">
        <v>15355.59285714286</v>
      </c>
      <c r="CP603">
        <v>16707.24642857143</v>
      </c>
      <c r="CQ603">
        <v>38.13592857142856</v>
      </c>
      <c r="CR603">
        <v>39.12696428571428</v>
      </c>
      <c r="CS603">
        <v>37.99757142857143</v>
      </c>
      <c r="CT603">
        <v>38.87692857142857</v>
      </c>
      <c r="CU603">
        <v>38.86589285714285</v>
      </c>
      <c r="CV603">
        <v>1955.063571428571</v>
      </c>
      <c r="CW603">
        <v>39.895</v>
      </c>
      <c r="CX603">
        <v>0</v>
      </c>
      <c r="CY603">
        <v>1664382755.8</v>
      </c>
      <c r="CZ603">
        <v>0</v>
      </c>
      <c r="DA603">
        <v>0</v>
      </c>
      <c r="DB603" t="s">
        <v>356</v>
      </c>
      <c r="DC603">
        <v>1663859321.1</v>
      </c>
      <c r="DD603">
        <v>1663859315.6</v>
      </c>
      <c r="DE603">
        <v>0</v>
      </c>
      <c r="DF603">
        <v>0.196</v>
      </c>
      <c r="DG603">
        <v>-0.001</v>
      </c>
      <c r="DH603">
        <v>-5.941</v>
      </c>
      <c r="DI603">
        <v>-0.174</v>
      </c>
      <c r="DJ603">
        <v>1500</v>
      </c>
      <c r="DK603">
        <v>17</v>
      </c>
      <c r="DL603">
        <v>0.13</v>
      </c>
      <c r="DM603">
        <v>0.04</v>
      </c>
      <c r="DN603">
        <v>3.41431125</v>
      </c>
      <c r="DO603">
        <v>12.60858247654784</v>
      </c>
      <c r="DP603">
        <v>1.222267627519005</v>
      </c>
      <c r="DQ603">
        <v>0</v>
      </c>
      <c r="DR603">
        <v>4.081887</v>
      </c>
      <c r="DS603">
        <v>-0.3993269043152069</v>
      </c>
      <c r="DT603">
        <v>0.04062791043113099</v>
      </c>
      <c r="DU603">
        <v>0</v>
      </c>
      <c r="DV603">
        <v>0</v>
      </c>
      <c r="DW603">
        <v>2</v>
      </c>
      <c r="DX603" t="s">
        <v>357</v>
      </c>
      <c r="DY603">
        <v>2.98457</v>
      </c>
      <c r="DZ603">
        <v>2.71558</v>
      </c>
      <c r="EA603">
        <v>0.069457</v>
      </c>
      <c r="EB603">
        <v>0.0671091</v>
      </c>
      <c r="EC603">
        <v>0.0905903</v>
      </c>
      <c r="ED603">
        <v>0.0743939</v>
      </c>
      <c r="EE603">
        <v>29533.5</v>
      </c>
      <c r="EF603">
        <v>29756</v>
      </c>
      <c r="EG603">
        <v>29489.9</v>
      </c>
      <c r="EH603">
        <v>29493.6</v>
      </c>
      <c r="EI603">
        <v>35546.4</v>
      </c>
      <c r="EJ603">
        <v>36300.4</v>
      </c>
      <c r="EK603">
        <v>41558.1</v>
      </c>
      <c r="EL603">
        <v>42028</v>
      </c>
      <c r="EM603">
        <v>1.97477</v>
      </c>
      <c r="EN603">
        <v>1.93595</v>
      </c>
      <c r="EO603">
        <v>0.110053</v>
      </c>
      <c r="EP603">
        <v>0</v>
      </c>
      <c r="EQ603">
        <v>23.3282</v>
      </c>
      <c r="ER603">
        <v>999.9</v>
      </c>
      <c r="ES603">
        <v>45.6</v>
      </c>
      <c r="ET603">
        <v>28.5</v>
      </c>
      <c r="EU603">
        <v>19.4879</v>
      </c>
      <c r="EV603">
        <v>62.4636</v>
      </c>
      <c r="EW603">
        <v>33.2252</v>
      </c>
      <c r="EX603">
        <v>1</v>
      </c>
      <c r="EY603">
        <v>-0.163377</v>
      </c>
      <c r="EZ603">
        <v>1.72543</v>
      </c>
      <c r="FA603">
        <v>20.3788</v>
      </c>
      <c r="FB603">
        <v>5.21789</v>
      </c>
      <c r="FC603">
        <v>12.0099</v>
      </c>
      <c r="FD603">
        <v>4.98955</v>
      </c>
      <c r="FE603">
        <v>3.28845</v>
      </c>
      <c r="FF603">
        <v>9999</v>
      </c>
      <c r="FG603">
        <v>9999</v>
      </c>
      <c r="FH603">
        <v>9999</v>
      </c>
      <c r="FI603">
        <v>268.6</v>
      </c>
      <c r="FJ603">
        <v>1.86703</v>
      </c>
      <c r="FK603">
        <v>1.86612</v>
      </c>
      <c r="FL603">
        <v>1.86554</v>
      </c>
      <c r="FM603">
        <v>1.86552</v>
      </c>
      <c r="FN603">
        <v>1.86736</v>
      </c>
      <c r="FO603">
        <v>1.86986</v>
      </c>
      <c r="FP603">
        <v>1.86844</v>
      </c>
      <c r="FQ603">
        <v>1.86996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-2.843</v>
      </c>
      <c r="GF603">
        <v>-0.1346</v>
      </c>
      <c r="GG603">
        <v>-1.924539205026614</v>
      </c>
      <c r="GH603">
        <v>-0.003472570976848066</v>
      </c>
      <c r="GI603">
        <v>7.724417303660118E-07</v>
      </c>
      <c r="GJ603">
        <v>-2.052396271755168E-10</v>
      </c>
      <c r="GK603">
        <v>-0.1837585470287317</v>
      </c>
      <c r="GL603">
        <v>-0.01104087791735834</v>
      </c>
      <c r="GM603">
        <v>0.001110027317673367</v>
      </c>
      <c r="GN603">
        <v>-2.007286811265012E-05</v>
      </c>
      <c r="GO603">
        <v>4</v>
      </c>
      <c r="GP603">
        <v>2317</v>
      </c>
      <c r="GQ603">
        <v>1</v>
      </c>
      <c r="GR603">
        <v>22</v>
      </c>
      <c r="GS603">
        <v>8723.799999999999</v>
      </c>
      <c r="GT603">
        <v>8723.9</v>
      </c>
      <c r="GU603">
        <v>0.7141110000000001</v>
      </c>
      <c r="GV603">
        <v>2.229</v>
      </c>
      <c r="GW603">
        <v>1.39648</v>
      </c>
      <c r="GX603">
        <v>2.33398</v>
      </c>
      <c r="GY603">
        <v>1.49536</v>
      </c>
      <c r="GZ603">
        <v>2.46094</v>
      </c>
      <c r="HA603">
        <v>32.8202</v>
      </c>
      <c r="HB603">
        <v>15.6731</v>
      </c>
      <c r="HC603">
        <v>18</v>
      </c>
      <c r="HD603">
        <v>519.76</v>
      </c>
      <c r="HE603">
        <v>451.066</v>
      </c>
      <c r="HF603">
        <v>22.2601</v>
      </c>
      <c r="HG603">
        <v>25.3477</v>
      </c>
      <c r="HH603">
        <v>30.0008</v>
      </c>
      <c r="HI603">
        <v>25.3396</v>
      </c>
      <c r="HJ603">
        <v>25.2877</v>
      </c>
      <c r="HK603">
        <v>14.2552</v>
      </c>
      <c r="HL603">
        <v>29.166</v>
      </c>
      <c r="HM603">
        <v>42.5958</v>
      </c>
      <c r="HN603">
        <v>22.1806</v>
      </c>
      <c r="HO603">
        <v>252.474</v>
      </c>
      <c r="HP603">
        <v>14.4546</v>
      </c>
      <c r="HQ603">
        <v>100.873</v>
      </c>
      <c r="HR603">
        <v>100.938</v>
      </c>
    </row>
    <row r="604" spans="1:226">
      <c r="A604">
        <v>588</v>
      </c>
      <c r="B604">
        <v>1664382757</v>
      </c>
      <c r="C604">
        <v>6552</v>
      </c>
      <c r="D604" t="s">
        <v>1544</v>
      </c>
      <c r="E604" t="s">
        <v>1545</v>
      </c>
      <c r="F604">
        <v>5</v>
      </c>
      <c r="G604" t="s">
        <v>1523</v>
      </c>
      <c r="H604" t="s">
        <v>354</v>
      </c>
      <c r="I604">
        <v>1664382749.5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269.8776467859105</v>
      </c>
      <c r="AK604">
        <v>269.2754606060606</v>
      </c>
      <c r="AL604">
        <v>-3.060081923488778</v>
      </c>
      <c r="AM604">
        <v>64.69577429929038</v>
      </c>
      <c r="AN604">
        <f>(AP604 - AO604 + BO604*1E3/(8.314*(BQ604+273.15)) * AR604/BN604 * AQ604) * BN604/(100*BB604) * 1000/(1000 - AP604)</f>
        <v>0</v>
      </c>
      <c r="AO604">
        <v>14.41195234516092</v>
      </c>
      <c r="AP604">
        <v>18.43743696969697</v>
      </c>
      <c r="AQ604">
        <v>7.983353038154578E-05</v>
      </c>
      <c r="AR604">
        <v>103.9042983537472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1664382749.5</v>
      </c>
      <c r="BH604">
        <v>285.566037037037</v>
      </c>
      <c r="BI604">
        <v>280.5949629629629</v>
      </c>
      <c r="BJ604">
        <v>18.42377407407407</v>
      </c>
      <c r="BK604">
        <v>14.38614074074074</v>
      </c>
      <c r="BL604">
        <v>288.4325185185185</v>
      </c>
      <c r="BM604">
        <v>18.55843333333334</v>
      </c>
      <c r="BN604">
        <v>500.0636296296296</v>
      </c>
      <c r="BO604">
        <v>91.41931481481483</v>
      </c>
      <c r="BP604">
        <v>0.1000125407407407</v>
      </c>
      <c r="BQ604">
        <v>25.02211481481481</v>
      </c>
      <c r="BR604">
        <v>25.12876296296297</v>
      </c>
      <c r="BS604">
        <v>999.9000000000001</v>
      </c>
      <c r="BT604">
        <v>0</v>
      </c>
      <c r="BU604">
        <v>0</v>
      </c>
      <c r="BV604">
        <v>9999.881111111112</v>
      </c>
      <c r="BW604">
        <v>0</v>
      </c>
      <c r="BX604">
        <v>7.869059999999998</v>
      </c>
      <c r="BY604">
        <v>4.97089037037037</v>
      </c>
      <c r="BZ604">
        <v>290.9256666666666</v>
      </c>
      <c r="CA604">
        <v>284.6901851851852</v>
      </c>
      <c r="CB604">
        <v>4.037642592592593</v>
      </c>
      <c r="CC604">
        <v>280.5949629629629</v>
      </c>
      <c r="CD604">
        <v>14.38614074074074</v>
      </c>
      <c r="CE604">
        <v>1.684288888888889</v>
      </c>
      <c r="CF604">
        <v>1.31517074074074</v>
      </c>
      <c r="CG604">
        <v>14.75238888888889</v>
      </c>
      <c r="CH604">
        <v>10.97332222222222</v>
      </c>
      <c r="CI604">
        <v>1999.957037037037</v>
      </c>
      <c r="CJ604">
        <v>0.9800035555555555</v>
      </c>
      <c r="CK604">
        <v>0.01999634444444444</v>
      </c>
      <c r="CL604">
        <v>0</v>
      </c>
      <c r="CM604">
        <v>762.1371481481482</v>
      </c>
      <c r="CN604">
        <v>5.00097</v>
      </c>
      <c r="CO604">
        <v>15259.61851851852</v>
      </c>
      <c r="CP604">
        <v>16707.23703703704</v>
      </c>
      <c r="CQ604">
        <v>38.2637037037037</v>
      </c>
      <c r="CR604">
        <v>39.27055555555556</v>
      </c>
      <c r="CS604">
        <v>38.10392592592593</v>
      </c>
      <c r="CT604">
        <v>39.05759259259258</v>
      </c>
      <c r="CU604">
        <v>38.98825925925926</v>
      </c>
      <c r="CV604">
        <v>1955.063703703704</v>
      </c>
      <c r="CW604">
        <v>39.89148148148148</v>
      </c>
      <c r="CX604">
        <v>0</v>
      </c>
      <c r="CY604">
        <v>1664382761.2</v>
      </c>
      <c r="CZ604">
        <v>0</v>
      </c>
      <c r="DA604">
        <v>0</v>
      </c>
      <c r="DB604" t="s">
        <v>356</v>
      </c>
      <c r="DC604">
        <v>1663859321.1</v>
      </c>
      <c r="DD604">
        <v>1663859315.6</v>
      </c>
      <c r="DE604">
        <v>0</v>
      </c>
      <c r="DF604">
        <v>0.196</v>
      </c>
      <c r="DG604">
        <v>-0.001</v>
      </c>
      <c r="DH604">
        <v>-5.941</v>
      </c>
      <c r="DI604">
        <v>-0.174</v>
      </c>
      <c r="DJ604">
        <v>1500</v>
      </c>
      <c r="DK604">
        <v>17</v>
      </c>
      <c r="DL604">
        <v>0.13</v>
      </c>
      <c r="DM604">
        <v>0.04</v>
      </c>
      <c r="DN604">
        <v>4.3559855</v>
      </c>
      <c r="DO604">
        <v>11.31221673545966</v>
      </c>
      <c r="DP604">
        <v>1.105462599193094</v>
      </c>
      <c r="DQ604">
        <v>0</v>
      </c>
      <c r="DR604">
        <v>4.0574715</v>
      </c>
      <c r="DS604">
        <v>-0.3584760225140842</v>
      </c>
      <c r="DT604">
        <v>0.03812122332441606</v>
      </c>
      <c r="DU604">
        <v>0</v>
      </c>
      <c r="DV604">
        <v>0</v>
      </c>
      <c r="DW604">
        <v>2</v>
      </c>
      <c r="DX604" t="s">
        <v>357</v>
      </c>
      <c r="DY604">
        <v>2.98472</v>
      </c>
      <c r="DZ604">
        <v>2.7155</v>
      </c>
      <c r="EA604">
        <v>0.06632589999999999</v>
      </c>
      <c r="EB604">
        <v>0.0637717</v>
      </c>
      <c r="EC604">
        <v>0.09061139999999999</v>
      </c>
      <c r="ED604">
        <v>0.0743292</v>
      </c>
      <c r="EE604">
        <v>29632.8</v>
      </c>
      <c r="EF604">
        <v>29862</v>
      </c>
      <c r="EG604">
        <v>29489.9</v>
      </c>
      <c r="EH604">
        <v>29493.2</v>
      </c>
      <c r="EI604">
        <v>35545.3</v>
      </c>
      <c r="EJ604">
        <v>36302.6</v>
      </c>
      <c r="EK604">
        <v>41557.8</v>
      </c>
      <c r="EL604">
        <v>42027.6</v>
      </c>
      <c r="EM604">
        <v>1.9744</v>
      </c>
      <c r="EN604">
        <v>1.93592</v>
      </c>
      <c r="EO604">
        <v>0.10974</v>
      </c>
      <c r="EP604">
        <v>0</v>
      </c>
      <c r="EQ604">
        <v>23.335</v>
      </c>
      <c r="ER604">
        <v>999.9</v>
      </c>
      <c r="ES604">
        <v>45.6</v>
      </c>
      <c r="ET604">
        <v>28.5</v>
      </c>
      <c r="EU604">
        <v>19.4879</v>
      </c>
      <c r="EV604">
        <v>62.8936</v>
      </c>
      <c r="EW604">
        <v>33.0729</v>
      </c>
      <c r="EX604">
        <v>1</v>
      </c>
      <c r="EY604">
        <v>-0.162683</v>
      </c>
      <c r="EZ604">
        <v>1.8344</v>
      </c>
      <c r="FA604">
        <v>20.3778</v>
      </c>
      <c r="FB604">
        <v>5.21834</v>
      </c>
      <c r="FC604">
        <v>12.0099</v>
      </c>
      <c r="FD604">
        <v>4.98945</v>
      </c>
      <c r="FE604">
        <v>3.2885</v>
      </c>
      <c r="FF604">
        <v>9999</v>
      </c>
      <c r="FG604">
        <v>9999</v>
      </c>
      <c r="FH604">
        <v>9999</v>
      </c>
      <c r="FI604">
        <v>268.6</v>
      </c>
      <c r="FJ604">
        <v>1.86704</v>
      </c>
      <c r="FK604">
        <v>1.86613</v>
      </c>
      <c r="FL604">
        <v>1.86554</v>
      </c>
      <c r="FM604">
        <v>1.86552</v>
      </c>
      <c r="FN604">
        <v>1.86736</v>
      </c>
      <c r="FO604">
        <v>1.86983</v>
      </c>
      <c r="FP604">
        <v>1.86845</v>
      </c>
      <c r="FQ604">
        <v>1.86996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-2.796</v>
      </c>
      <c r="GF604">
        <v>-0.1345</v>
      </c>
      <c r="GG604">
        <v>-1.924539205026614</v>
      </c>
      <c r="GH604">
        <v>-0.003472570976848066</v>
      </c>
      <c r="GI604">
        <v>7.724417303660118E-07</v>
      </c>
      <c r="GJ604">
        <v>-2.052396271755168E-10</v>
      </c>
      <c r="GK604">
        <v>-0.1837585470287317</v>
      </c>
      <c r="GL604">
        <v>-0.01104087791735834</v>
      </c>
      <c r="GM604">
        <v>0.001110027317673367</v>
      </c>
      <c r="GN604">
        <v>-2.007286811265012E-05</v>
      </c>
      <c r="GO604">
        <v>4</v>
      </c>
      <c r="GP604">
        <v>2317</v>
      </c>
      <c r="GQ604">
        <v>1</v>
      </c>
      <c r="GR604">
        <v>22</v>
      </c>
      <c r="GS604">
        <v>8723.9</v>
      </c>
      <c r="GT604">
        <v>8724</v>
      </c>
      <c r="GU604">
        <v>0.67749</v>
      </c>
      <c r="GV604">
        <v>2.23022</v>
      </c>
      <c r="GW604">
        <v>1.39648</v>
      </c>
      <c r="GX604">
        <v>2.33521</v>
      </c>
      <c r="GY604">
        <v>1.49536</v>
      </c>
      <c r="GZ604">
        <v>2.44995</v>
      </c>
      <c r="HA604">
        <v>32.8202</v>
      </c>
      <c r="HB604">
        <v>15.6643</v>
      </c>
      <c r="HC604">
        <v>18</v>
      </c>
      <c r="HD604">
        <v>519.544</v>
      </c>
      <c r="HE604">
        <v>451.073</v>
      </c>
      <c r="HF604">
        <v>22.1198</v>
      </c>
      <c r="HG604">
        <v>25.3509</v>
      </c>
      <c r="HH604">
        <v>30.0006</v>
      </c>
      <c r="HI604">
        <v>25.3426</v>
      </c>
      <c r="HJ604">
        <v>25.2903</v>
      </c>
      <c r="HK604">
        <v>13.52</v>
      </c>
      <c r="HL604">
        <v>29.166</v>
      </c>
      <c r="HM604">
        <v>42.5958</v>
      </c>
      <c r="HN604">
        <v>22.0477</v>
      </c>
      <c r="HO604">
        <v>232.432</v>
      </c>
      <c r="HP604">
        <v>14.4709</v>
      </c>
      <c r="HQ604">
        <v>100.873</v>
      </c>
      <c r="HR604">
        <v>100.937</v>
      </c>
    </row>
    <row r="605" spans="1:226">
      <c r="A605">
        <v>589</v>
      </c>
      <c r="B605">
        <v>1664382762</v>
      </c>
      <c r="C605">
        <v>6557</v>
      </c>
      <c r="D605" t="s">
        <v>1546</v>
      </c>
      <c r="E605" t="s">
        <v>1547</v>
      </c>
      <c r="F605">
        <v>5</v>
      </c>
      <c r="G605" t="s">
        <v>1523</v>
      </c>
      <c r="H605" t="s">
        <v>354</v>
      </c>
      <c r="I605">
        <v>1664382754.214286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253.373802484703</v>
      </c>
      <c r="AK605">
        <v>253.9632848484849</v>
      </c>
      <c r="AL605">
        <v>-3.078343858451412</v>
      </c>
      <c r="AM605">
        <v>64.69577429929038</v>
      </c>
      <c r="AN605">
        <f>(AP605 - AO605 + BO605*1E3/(8.314*(BQ605+273.15)) * AR605/BN605 * AQ605) * BN605/(100*BB605) * 1000/(1000 - AP605)</f>
        <v>0</v>
      </c>
      <c r="AO605">
        <v>14.3657162435096</v>
      </c>
      <c r="AP605">
        <v>18.42059393939394</v>
      </c>
      <c r="AQ605">
        <v>-0.0002005877898152354</v>
      </c>
      <c r="AR605">
        <v>103.9042983537472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1664382754.214286</v>
      </c>
      <c r="BH605">
        <v>271.2578928571428</v>
      </c>
      <c r="BI605">
        <v>265.2920357142857</v>
      </c>
      <c r="BJ605">
        <v>18.42853214285714</v>
      </c>
      <c r="BK605">
        <v>14.39406785714286</v>
      </c>
      <c r="BL605">
        <v>274.0801428571428</v>
      </c>
      <c r="BM605">
        <v>18.56314642857143</v>
      </c>
      <c r="BN605">
        <v>500.0690714285714</v>
      </c>
      <c r="BO605">
        <v>91.41991785714286</v>
      </c>
      <c r="BP605">
        <v>0.1000406071428571</v>
      </c>
      <c r="BQ605">
        <v>25.01839285714286</v>
      </c>
      <c r="BR605">
        <v>25.13271785714285</v>
      </c>
      <c r="BS605">
        <v>999.9000000000002</v>
      </c>
      <c r="BT605">
        <v>0</v>
      </c>
      <c r="BU605">
        <v>0</v>
      </c>
      <c r="BV605">
        <v>9989.929642857143</v>
      </c>
      <c r="BW605">
        <v>0</v>
      </c>
      <c r="BX605">
        <v>7.869059999999998</v>
      </c>
      <c r="BY605">
        <v>5.9657125</v>
      </c>
      <c r="BZ605">
        <v>276.3504642857143</v>
      </c>
      <c r="CA605">
        <v>269.1666428571428</v>
      </c>
      <c r="CB605">
        <v>4.034471785714286</v>
      </c>
      <c r="CC605">
        <v>265.2920357142857</v>
      </c>
      <c r="CD605">
        <v>14.39406785714286</v>
      </c>
      <c r="CE605">
        <v>1.684735</v>
      </c>
      <c r="CF605">
        <v>1.315903928571428</v>
      </c>
      <c r="CG605">
        <v>14.75649642857143</v>
      </c>
      <c r="CH605">
        <v>10.98173214285714</v>
      </c>
      <c r="CI605">
        <v>1999.956071428571</v>
      </c>
      <c r="CJ605">
        <v>0.9800051785714287</v>
      </c>
      <c r="CK605">
        <v>0.01999472142857142</v>
      </c>
      <c r="CL605">
        <v>0</v>
      </c>
      <c r="CM605">
        <v>758.3488571428571</v>
      </c>
      <c r="CN605">
        <v>5.00097</v>
      </c>
      <c r="CO605">
        <v>15188.06071428572</v>
      </c>
      <c r="CP605">
        <v>16707.23928571429</v>
      </c>
      <c r="CQ605">
        <v>38.37032142857142</v>
      </c>
      <c r="CR605">
        <v>39.39035714285713</v>
      </c>
      <c r="CS605">
        <v>38.19389285714285</v>
      </c>
      <c r="CT605">
        <v>39.20957142857142</v>
      </c>
      <c r="CU605">
        <v>39.09803571428571</v>
      </c>
      <c r="CV605">
        <v>1955.066785714286</v>
      </c>
      <c r="CW605">
        <v>39.88821428571429</v>
      </c>
      <c r="CX605">
        <v>0</v>
      </c>
      <c r="CY605">
        <v>1664382766</v>
      </c>
      <c r="CZ605">
        <v>0</v>
      </c>
      <c r="DA605">
        <v>0</v>
      </c>
      <c r="DB605" t="s">
        <v>356</v>
      </c>
      <c r="DC605">
        <v>1663859321.1</v>
      </c>
      <c r="DD605">
        <v>1663859315.6</v>
      </c>
      <c r="DE605">
        <v>0</v>
      </c>
      <c r="DF605">
        <v>0.196</v>
      </c>
      <c r="DG605">
        <v>-0.001</v>
      </c>
      <c r="DH605">
        <v>-5.941</v>
      </c>
      <c r="DI605">
        <v>-0.174</v>
      </c>
      <c r="DJ605">
        <v>1500</v>
      </c>
      <c r="DK605">
        <v>17</v>
      </c>
      <c r="DL605">
        <v>0.13</v>
      </c>
      <c r="DM605">
        <v>0.04</v>
      </c>
      <c r="DN605">
        <v>5.33747025</v>
      </c>
      <c r="DO605">
        <v>11.89657294559099</v>
      </c>
      <c r="DP605">
        <v>1.163872182375469</v>
      </c>
      <c r="DQ605">
        <v>0</v>
      </c>
      <c r="DR605">
        <v>4.04427125</v>
      </c>
      <c r="DS605">
        <v>-0.07570120075047056</v>
      </c>
      <c r="DT605">
        <v>0.02560784725308828</v>
      </c>
      <c r="DU605">
        <v>1</v>
      </c>
      <c r="DV605">
        <v>1</v>
      </c>
      <c r="DW605">
        <v>2</v>
      </c>
      <c r="DX605" t="s">
        <v>425</v>
      </c>
      <c r="DY605">
        <v>2.98464</v>
      </c>
      <c r="DZ605">
        <v>2.7155</v>
      </c>
      <c r="EA605">
        <v>0.0631133</v>
      </c>
      <c r="EB605">
        <v>0.0602488</v>
      </c>
      <c r="EC605">
        <v>0.0905494</v>
      </c>
      <c r="ED605">
        <v>0.0742609</v>
      </c>
      <c r="EE605">
        <v>29735</v>
      </c>
      <c r="EF605">
        <v>29974.6</v>
      </c>
      <c r="EG605">
        <v>29490.1</v>
      </c>
      <c r="EH605">
        <v>29493.4</v>
      </c>
      <c r="EI605">
        <v>35547.9</v>
      </c>
      <c r="EJ605">
        <v>36305.4</v>
      </c>
      <c r="EK605">
        <v>41558.1</v>
      </c>
      <c r="EL605">
        <v>42027.8</v>
      </c>
      <c r="EM605">
        <v>1.97502</v>
      </c>
      <c r="EN605">
        <v>1.9358</v>
      </c>
      <c r="EO605">
        <v>0.108905</v>
      </c>
      <c r="EP605">
        <v>0</v>
      </c>
      <c r="EQ605">
        <v>23.3409</v>
      </c>
      <c r="ER605">
        <v>999.9</v>
      </c>
      <c r="ES605">
        <v>45.5</v>
      </c>
      <c r="ET605">
        <v>28.5</v>
      </c>
      <c r="EU605">
        <v>19.444</v>
      </c>
      <c r="EV605">
        <v>62.6936</v>
      </c>
      <c r="EW605">
        <v>33.5497</v>
      </c>
      <c r="EX605">
        <v>1</v>
      </c>
      <c r="EY605">
        <v>-0.1622</v>
      </c>
      <c r="EZ605">
        <v>1.95205</v>
      </c>
      <c r="FA605">
        <v>20.3762</v>
      </c>
      <c r="FB605">
        <v>5.21804</v>
      </c>
      <c r="FC605">
        <v>12.0099</v>
      </c>
      <c r="FD605">
        <v>4.98965</v>
      </c>
      <c r="FE605">
        <v>3.2885</v>
      </c>
      <c r="FF605">
        <v>9999</v>
      </c>
      <c r="FG605">
        <v>9999</v>
      </c>
      <c r="FH605">
        <v>9999</v>
      </c>
      <c r="FI605">
        <v>268.6</v>
      </c>
      <c r="FJ605">
        <v>1.86706</v>
      </c>
      <c r="FK605">
        <v>1.86612</v>
      </c>
      <c r="FL605">
        <v>1.86554</v>
      </c>
      <c r="FM605">
        <v>1.86553</v>
      </c>
      <c r="FN605">
        <v>1.86735</v>
      </c>
      <c r="FO605">
        <v>1.86983</v>
      </c>
      <c r="FP605">
        <v>1.86847</v>
      </c>
      <c r="FQ605">
        <v>1.86996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-2.749</v>
      </c>
      <c r="GF605">
        <v>-0.1347</v>
      </c>
      <c r="GG605">
        <v>-1.924539205026614</v>
      </c>
      <c r="GH605">
        <v>-0.003472570976848066</v>
      </c>
      <c r="GI605">
        <v>7.724417303660118E-07</v>
      </c>
      <c r="GJ605">
        <v>-2.052396271755168E-10</v>
      </c>
      <c r="GK605">
        <v>-0.1837585470287317</v>
      </c>
      <c r="GL605">
        <v>-0.01104087791735834</v>
      </c>
      <c r="GM605">
        <v>0.001110027317673367</v>
      </c>
      <c r="GN605">
        <v>-2.007286811265012E-05</v>
      </c>
      <c r="GO605">
        <v>4</v>
      </c>
      <c r="GP605">
        <v>2317</v>
      </c>
      <c r="GQ605">
        <v>1</v>
      </c>
      <c r="GR605">
        <v>22</v>
      </c>
      <c r="GS605">
        <v>8724</v>
      </c>
      <c r="GT605">
        <v>8724.1</v>
      </c>
      <c r="GU605">
        <v>0.644531</v>
      </c>
      <c r="GV605">
        <v>2.23755</v>
      </c>
      <c r="GW605">
        <v>1.39648</v>
      </c>
      <c r="GX605">
        <v>2.33521</v>
      </c>
      <c r="GY605">
        <v>1.49536</v>
      </c>
      <c r="GZ605">
        <v>2.36328</v>
      </c>
      <c r="HA605">
        <v>32.8202</v>
      </c>
      <c r="HB605">
        <v>15.6643</v>
      </c>
      <c r="HC605">
        <v>18</v>
      </c>
      <c r="HD605">
        <v>519.971</v>
      </c>
      <c r="HE605">
        <v>451.013</v>
      </c>
      <c r="HF605">
        <v>21.9801</v>
      </c>
      <c r="HG605">
        <v>25.3541</v>
      </c>
      <c r="HH605">
        <v>30.0006</v>
      </c>
      <c r="HI605">
        <v>25.3449</v>
      </c>
      <c r="HJ605">
        <v>25.2924</v>
      </c>
      <c r="HK605">
        <v>12.8546</v>
      </c>
      <c r="HL605">
        <v>28.5679</v>
      </c>
      <c r="HM605">
        <v>42.5958</v>
      </c>
      <c r="HN605">
        <v>21.9098</v>
      </c>
      <c r="HO605">
        <v>219.075</v>
      </c>
      <c r="HP605">
        <v>14.5065</v>
      </c>
      <c r="HQ605">
        <v>100.874</v>
      </c>
      <c r="HR605">
        <v>100.937</v>
      </c>
    </row>
    <row r="606" spans="1:226">
      <c r="A606">
        <v>590</v>
      </c>
      <c r="B606">
        <v>1664382767</v>
      </c>
      <c r="C606">
        <v>6562</v>
      </c>
      <c r="D606" t="s">
        <v>1548</v>
      </c>
      <c r="E606" t="s">
        <v>1549</v>
      </c>
      <c r="F606">
        <v>5</v>
      </c>
      <c r="G606" t="s">
        <v>1523</v>
      </c>
      <c r="H606" t="s">
        <v>354</v>
      </c>
      <c r="I606">
        <v>1664382759.5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236.6006049761945</v>
      </c>
      <c r="AK606">
        <v>238.4495939393938</v>
      </c>
      <c r="AL606">
        <v>-3.1050307276401</v>
      </c>
      <c r="AM606">
        <v>64.69577429929038</v>
      </c>
      <c r="AN606">
        <f>(AP606 - AO606 + BO606*1E3/(8.314*(BQ606+273.15)) * AR606/BN606 * AQ606) * BN606/(100*BB606) * 1000/(1000 - AP606)</f>
        <v>0</v>
      </c>
      <c r="AO606">
        <v>14.40271511751068</v>
      </c>
      <c r="AP606">
        <v>18.41584484848485</v>
      </c>
      <c r="AQ606">
        <v>-5.521137227844563E-05</v>
      </c>
      <c r="AR606">
        <v>103.9042983537472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1664382759.5</v>
      </c>
      <c r="BH606">
        <v>255.2699259259259</v>
      </c>
      <c r="BI606">
        <v>248.1770370370371</v>
      </c>
      <c r="BJ606">
        <v>18.42655925925926</v>
      </c>
      <c r="BK606">
        <v>14.39547407407407</v>
      </c>
      <c r="BL606">
        <v>258.0424444444444</v>
      </c>
      <c r="BM606">
        <v>18.56118148148148</v>
      </c>
      <c r="BN606">
        <v>500.0576296296297</v>
      </c>
      <c r="BO606">
        <v>91.42138148148149</v>
      </c>
      <c r="BP606">
        <v>0.1000092444444445</v>
      </c>
      <c r="BQ606">
        <v>25.01100370370371</v>
      </c>
      <c r="BR606">
        <v>25.12903333333334</v>
      </c>
      <c r="BS606">
        <v>999.9000000000001</v>
      </c>
      <c r="BT606">
        <v>0</v>
      </c>
      <c r="BU606">
        <v>0</v>
      </c>
      <c r="BV606">
        <v>9998.286296296295</v>
      </c>
      <c r="BW606">
        <v>0</v>
      </c>
      <c r="BX606">
        <v>7.869059999999998</v>
      </c>
      <c r="BY606">
        <v>7.092868888888889</v>
      </c>
      <c r="BZ606">
        <v>260.062</v>
      </c>
      <c r="CA606">
        <v>251.8017777777778</v>
      </c>
      <c r="CB606">
        <v>4.031081111111111</v>
      </c>
      <c r="CC606">
        <v>248.1770370370371</v>
      </c>
      <c r="CD606">
        <v>14.39547407407407</v>
      </c>
      <c r="CE606">
        <v>1.684581111111111</v>
      </c>
      <c r="CF606">
        <v>1.316054444444444</v>
      </c>
      <c r="CG606">
        <v>14.75507407407407</v>
      </c>
      <c r="CH606">
        <v>10.98344814814815</v>
      </c>
      <c r="CI606">
        <v>1999.956666666667</v>
      </c>
      <c r="CJ606">
        <v>0.9800023333333331</v>
      </c>
      <c r="CK606">
        <v>0.01999765555555555</v>
      </c>
      <c r="CL606">
        <v>0</v>
      </c>
      <c r="CM606">
        <v>754.6875185185186</v>
      </c>
      <c r="CN606">
        <v>5.00097</v>
      </c>
      <c r="CO606">
        <v>15121.17777777778</v>
      </c>
      <c r="CP606">
        <v>16707.23333333333</v>
      </c>
      <c r="CQ606">
        <v>38.49285185185185</v>
      </c>
      <c r="CR606">
        <v>39.51829629629629</v>
      </c>
      <c r="CS606">
        <v>38.29829629629629</v>
      </c>
      <c r="CT606">
        <v>39.38633333333333</v>
      </c>
      <c r="CU606">
        <v>39.22433333333333</v>
      </c>
      <c r="CV606">
        <v>1955.061851851852</v>
      </c>
      <c r="CW606">
        <v>39.89407407407408</v>
      </c>
      <c r="CX606">
        <v>0</v>
      </c>
      <c r="CY606">
        <v>1664382770.8</v>
      </c>
      <c r="CZ606">
        <v>0</v>
      </c>
      <c r="DA606">
        <v>0</v>
      </c>
      <c r="DB606" t="s">
        <v>356</v>
      </c>
      <c r="DC606">
        <v>1663859321.1</v>
      </c>
      <c r="DD606">
        <v>1663859315.6</v>
      </c>
      <c r="DE606">
        <v>0</v>
      </c>
      <c r="DF606">
        <v>0.196</v>
      </c>
      <c r="DG606">
        <v>-0.001</v>
      </c>
      <c r="DH606">
        <v>-5.941</v>
      </c>
      <c r="DI606">
        <v>-0.174</v>
      </c>
      <c r="DJ606">
        <v>1500</v>
      </c>
      <c r="DK606">
        <v>17</v>
      </c>
      <c r="DL606">
        <v>0.13</v>
      </c>
      <c r="DM606">
        <v>0.04</v>
      </c>
      <c r="DN606">
        <v>6.457768999999999</v>
      </c>
      <c r="DO606">
        <v>12.78465500938086</v>
      </c>
      <c r="DP606">
        <v>1.253992291740264</v>
      </c>
      <c r="DQ606">
        <v>0</v>
      </c>
      <c r="DR606">
        <v>4.03001875</v>
      </c>
      <c r="DS606">
        <v>0.02248378986865361</v>
      </c>
      <c r="DT606">
        <v>0.01877584847450309</v>
      </c>
      <c r="DU606">
        <v>1</v>
      </c>
      <c r="DV606">
        <v>1</v>
      </c>
      <c r="DW606">
        <v>2</v>
      </c>
      <c r="DX606" t="s">
        <v>425</v>
      </c>
      <c r="DY606">
        <v>2.98459</v>
      </c>
      <c r="DZ606">
        <v>2.71575</v>
      </c>
      <c r="EA606">
        <v>0.0597934</v>
      </c>
      <c r="EB606">
        <v>0.0566373</v>
      </c>
      <c r="EC606">
        <v>0.0905434</v>
      </c>
      <c r="ED606">
        <v>0.07455639999999999</v>
      </c>
      <c r="EE606">
        <v>29839.7</v>
      </c>
      <c r="EF606">
        <v>30089.3</v>
      </c>
      <c r="EG606">
        <v>29489.6</v>
      </c>
      <c r="EH606">
        <v>29492.9</v>
      </c>
      <c r="EI606">
        <v>35547.2</v>
      </c>
      <c r="EJ606">
        <v>36293</v>
      </c>
      <c r="EK606">
        <v>41557</v>
      </c>
      <c r="EL606">
        <v>42027.1</v>
      </c>
      <c r="EM606">
        <v>1.97473</v>
      </c>
      <c r="EN606">
        <v>1.93578</v>
      </c>
      <c r="EO606">
        <v>0.106744</v>
      </c>
      <c r="EP606">
        <v>0</v>
      </c>
      <c r="EQ606">
        <v>23.3463</v>
      </c>
      <c r="ER606">
        <v>999.9</v>
      </c>
      <c r="ES606">
        <v>45.5</v>
      </c>
      <c r="ET606">
        <v>28.5</v>
      </c>
      <c r="EU606">
        <v>19.4429</v>
      </c>
      <c r="EV606">
        <v>62.9136</v>
      </c>
      <c r="EW606">
        <v>33.3373</v>
      </c>
      <c r="EX606">
        <v>1</v>
      </c>
      <c r="EY606">
        <v>-0.161751</v>
      </c>
      <c r="EZ606">
        <v>2.01651</v>
      </c>
      <c r="FA606">
        <v>20.3756</v>
      </c>
      <c r="FB606">
        <v>5.21759</v>
      </c>
      <c r="FC606">
        <v>12.0099</v>
      </c>
      <c r="FD606">
        <v>4.98935</v>
      </c>
      <c r="FE606">
        <v>3.28838</v>
      </c>
      <c r="FF606">
        <v>9999</v>
      </c>
      <c r="FG606">
        <v>9999</v>
      </c>
      <c r="FH606">
        <v>9999</v>
      </c>
      <c r="FI606">
        <v>268.6</v>
      </c>
      <c r="FJ606">
        <v>1.86704</v>
      </c>
      <c r="FK606">
        <v>1.86611</v>
      </c>
      <c r="FL606">
        <v>1.86554</v>
      </c>
      <c r="FM606">
        <v>1.86553</v>
      </c>
      <c r="FN606">
        <v>1.86735</v>
      </c>
      <c r="FO606">
        <v>1.86982</v>
      </c>
      <c r="FP606">
        <v>1.86847</v>
      </c>
      <c r="FQ606">
        <v>1.86996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-2.701</v>
      </c>
      <c r="GF606">
        <v>-0.1348</v>
      </c>
      <c r="GG606">
        <v>-1.924539205026614</v>
      </c>
      <c r="GH606">
        <v>-0.003472570976848066</v>
      </c>
      <c r="GI606">
        <v>7.724417303660118E-07</v>
      </c>
      <c r="GJ606">
        <v>-2.052396271755168E-10</v>
      </c>
      <c r="GK606">
        <v>-0.1837585470287317</v>
      </c>
      <c r="GL606">
        <v>-0.01104087791735834</v>
      </c>
      <c r="GM606">
        <v>0.001110027317673367</v>
      </c>
      <c r="GN606">
        <v>-2.007286811265012E-05</v>
      </c>
      <c r="GO606">
        <v>4</v>
      </c>
      <c r="GP606">
        <v>2317</v>
      </c>
      <c r="GQ606">
        <v>1</v>
      </c>
      <c r="GR606">
        <v>22</v>
      </c>
      <c r="GS606">
        <v>8724.1</v>
      </c>
      <c r="GT606">
        <v>8724.200000000001</v>
      </c>
      <c r="GU606">
        <v>0.60791</v>
      </c>
      <c r="GV606">
        <v>2.23755</v>
      </c>
      <c r="GW606">
        <v>1.39648</v>
      </c>
      <c r="GX606">
        <v>2.33521</v>
      </c>
      <c r="GY606">
        <v>1.49536</v>
      </c>
      <c r="GZ606">
        <v>2.46948</v>
      </c>
      <c r="HA606">
        <v>32.8202</v>
      </c>
      <c r="HB606">
        <v>15.6643</v>
      </c>
      <c r="HC606">
        <v>18</v>
      </c>
      <c r="HD606">
        <v>519.801</v>
      </c>
      <c r="HE606">
        <v>451.019</v>
      </c>
      <c r="HF606">
        <v>21.8408</v>
      </c>
      <c r="HG606">
        <v>25.3573</v>
      </c>
      <c r="HH606">
        <v>30.0006</v>
      </c>
      <c r="HI606">
        <v>25.3476</v>
      </c>
      <c r="HJ606">
        <v>25.295</v>
      </c>
      <c r="HK606">
        <v>12.1074</v>
      </c>
      <c r="HL606">
        <v>28.5679</v>
      </c>
      <c r="HM606">
        <v>42.5958</v>
      </c>
      <c r="HN606">
        <v>21.7808</v>
      </c>
      <c r="HO606">
        <v>199.018</v>
      </c>
      <c r="HP606">
        <v>14.5221</v>
      </c>
      <c r="HQ606">
        <v>100.871</v>
      </c>
      <c r="HR606">
        <v>100.936</v>
      </c>
    </row>
    <row r="607" spans="1:226">
      <c r="A607">
        <v>591</v>
      </c>
      <c r="B607">
        <v>1664382772</v>
      </c>
      <c r="C607">
        <v>6567</v>
      </c>
      <c r="D607" t="s">
        <v>1550</v>
      </c>
      <c r="E607" t="s">
        <v>1551</v>
      </c>
      <c r="F607">
        <v>5</v>
      </c>
      <c r="G607" t="s">
        <v>1523</v>
      </c>
      <c r="H607" t="s">
        <v>354</v>
      </c>
      <c r="I607">
        <v>1664382764.214286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219.7232738341473</v>
      </c>
      <c r="AK607">
        <v>222.6740848484849</v>
      </c>
      <c r="AL607">
        <v>-3.160267909293958</v>
      </c>
      <c r="AM607">
        <v>64.69577429929038</v>
      </c>
      <c r="AN607">
        <f>(AP607 - AO607 + BO607*1E3/(8.314*(BQ607+273.15)) * AR607/BN607 * AQ607) * BN607/(100*BB607) * 1000/(1000 - AP607)</f>
        <v>0</v>
      </c>
      <c r="AO607">
        <v>14.4851610138976</v>
      </c>
      <c r="AP607">
        <v>18.43823757575757</v>
      </c>
      <c r="AQ607">
        <v>0.0001903699644585217</v>
      </c>
      <c r="AR607">
        <v>103.9042983537472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1664382764.214286</v>
      </c>
      <c r="BH607">
        <v>240.95825</v>
      </c>
      <c r="BI607">
        <v>232.6315714285714</v>
      </c>
      <c r="BJ607">
        <v>18.42445714285714</v>
      </c>
      <c r="BK607">
        <v>14.41913928571429</v>
      </c>
      <c r="BL607">
        <v>243.6858928571428</v>
      </c>
      <c r="BM607">
        <v>18.55909642857143</v>
      </c>
      <c r="BN607">
        <v>500.0625</v>
      </c>
      <c r="BO607">
        <v>91.42269285714285</v>
      </c>
      <c r="BP607">
        <v>0.1000000214285714</v>
      </c>
      <c r="BQ607">
        <v>25.00161071428571</v>
      </c>
      <c r="BR607">
        <v>25.11673571428571</v>
      </c>
      <c r="BS607">
        <v>999.9000000000002</v>
      </c>
      <c r="BT607">
        <v>0</v>
      </c>
      <c r="BU607">
        <v>0</v>
      </c>
      <c r="BV607">
        <v>10005.60214285714</v>
      </c>
      <c r="BW607">
        <v>0</v>
      </c>
      <c r="BX607">
        <v>7.869059999999998</v>
      </c>
      <c r="BY607">
        <v>8.326570357142858</v>
      </c>
      <c r="BZ607">
        <v>245.4810357142858</v>
      </c>
      <c r="CA607">
        <v>236.0342857142857</v>
      </c>
      <c r="CB607">
        <v>4.005312857142857</v>
      </c>
      <c r="CC607">
        <v>232.6315714285714</v>
      </c>
      <c r="CD607">
        <v>14.41913928571429</v>
      </c>
      <c r="CE607">
        <v>1.684413571428572</v>
      </c>
      <c r="CF607">
        <v>1.318237142857143</v>
      </c>
      <c r="CG607">
        <v>14.75353214285714</v>
      </c>
      <c r="CH607">
        <v>11.00833928571429</v>
      </c>
      <c r="CI607">
        <v>1999.960714285714</v>
      </c>
      <c r="CJ607">
        <v>0.9799992857142854</v>
      </c>
      <c r="CK607">
        <v>0.02000079642857143</v>
      </c>
      <c r="CL607">
        <v>0</v>
      </c>
      <c r="CM607">
        <v>751.9754285714287</v>
      </c>
      <c r="CN607">
        <v>5.00097</v>
      </c>
      <c r="CO607">
        <v>15073.67857142857</v>
      </c>
      <c r="CP607">
        <v>16707.25</v>
      </c>
      <c r="CQ607">
        <v>38.59796428571428</v>
      </c>
      <c r="CR607">
        <v>39.63592857142856</v>
      </c>
      <c r="CS607">
        <v>38.39042857142856</v>
      </c>
      <c r="CT607">
        <v>39.53546428571428</v>
      </c>
      <c r="CU607">
        <v>39.33010714285714</v>
      </c>
      <c r="CV607">
        <v>1955.059642857143</v>
      </c>
      <c r="CW607">
        <v>39.90035714285715</v>
      </c>
      <c r="CX607">
        <v>0</v>
      </c>
      <c r="CY607">
        <v>1664382776.2</v>
      </c>
      <c r="CZ607">
        <v>0</v>
      </c>
      <c r="DA607">
        <v>0</v>
      </c>
      <c r="DB607" t="s">
        <v>356</v>
      </c>
      <c r="DC607">
        <v>1663859321.1</v>
      </c>
      <c r="DD607">
        <v>1663859315.6</v>
      </c>
      <c r="DE607">
        <v>0</v>
      </c>
      <c r="DF607">
        <v>0.196</v>
      </c>
      <c r="DG607">
        <v>-0.001</v>
      </c>
      <c r="DH607">
        <v>-5.941</v>
      </c>
      <c r="DI607">
        <v>-0.174</v>
      </c>
      <c r="DJ607">
        <v>1500</v>
      </c>
      <c r="DK607">
        <v>17</v>
      </c>
      <c r="DL607">
        <v>0.13</v>
      </c>
      <c r="DM607">
        <v>0.04</v>
      </c>
      <c r="DN607">
        <v>7.626433902439024</v>
      </c>
      <c r="DO607">
        <v>15.5538181881533</v>
      </c>
      <c r="DP607">
        <v>1.53569040955983</v>
      </c>
      <c r="DQ607">
        <v>0</v>
      </c>
      <c r="DR607">
        <v>4.010991707317073</v>
      </c>
      <c r="DS607">
        <v>-0.3092259930313589</v>
      </c>
      <c r="DT607">
        <v>0.04102656420242622</v>
      </c>
      <c r="DU607">
        <v>0</v>
      </c>
      <c r="DV607">
        <v>0</v>
      </c>
      <c r="DW607">
        <v>2</v>
      </c>
      <c r="DX607" t="s">
        <v>357</v>
      </c>
      <c r="DY607">
        <v>2.98466</v>
      </c>
      <c r="DZ607">
        <v>2.71571</v>
      </c>
      <c r="EA607">
        <v>0.0563454</v>
      </c>
      <c r="EB607">
        <v>0.0529216</v>
      </c>
      <c r="EC607">
        <v>0.0906256</v>
      </c>
      <c r="ED607">
        <v>0.0747053</v>
      </c>
      <c r="EE607">
        <v>29949.5</v>
      </c>
      <c r="EF607">
        <v>30207.4</v>
      </c>
      <c r="EG607">
        <v>29489.9</v>
      </c>
      <c r="EH607">
        <v>29492.6</v>
      </c>
      <c r="EI607">
        <v>35544.6</v>
      </c>
      <c r="EJ607">
        <v>36286.7</v>
      </c>
      <c r="EK607">
        <v>41557.8</v>
      </c>
      <c r="EL607">
        <v>42026.8</v>
      </c>
      <c r="EM607">
        <v>1.97445</v>
      </c>
      <c r="EN607">
        <v>1.9359</v>
      </c>
      <c r="EO607">
        <v>0.106148</v>
      </c>
      <c r="EP607">
        <v>0</v>
      </c>
      <c r="EQ607">
        <v>23.3507</v>
      </c>
      <c r="ER607">
        <v>999.9</v>
      </c>
      <c r="ES607">
        <v>45.5</v>
      </c>
      <c r="ET607">
        <v>28.5</v>
      </c>
      <c r="EU607">
        <v>19.4435</v>
      </c>
      <c r="EV607">
        <v>62.7136</v>
      </c>
      <c r="EW607">
        <v>33.0769</v>
      </c>
      <c r="EX607">
        <v>1</v>
      </c>
      <c r="EY607">
        <v>-0.161413</v>
      </c>
      <c r="EZ607">
        <v>1.99552</v>
      </c>
      <c r="FA607">
        <v>20.3761</v>
      </c>
      <c r="FB607">
        <v>5.21969</v>
      </c>
      <c r="FC607">
        <v>12.0099</v>
      </c>
      <c r="FD607">
        <v>4.99005</v>
      </c>
      <c r="FE607">
        <v>3.28858</v>
      </c>
      <c r="FF607">
        <v>9999</v>
      </c>
      <c r="FG607">
        <v>9999</v>
      </c>
      <c r="FH607">
        <v>9999</v>
      </c>
      <c r="FI607">
        <v>268.6</v>
      </c>
      <c r="FJ607">
        <v>1.86701</v>
      </c>
      <c r="FK607">
        <v>1.86609</v>
      </c>
      <c r="FL607">
        <v>1.86554</v>
      </c>
      <c r="FM607">
        <v>1.86553</v>
      </c>
      <c r="FN607">
        <v>1.86736</v>
      </c>
      <c r="FO607">
        <v>1.86984</v>
      </c>
      <c r="FP607">
        <v>1.86846</v>
      </c>
      <c r="FQ607">
        <v>1.86996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-2.652</v>
      </c>
      <c r="GF607">
        <v>-0.1345</v>
      </c>
      <c r="GG607">
        <v>-1.924539205026614</v>
      </c>
      <c r="GH607">
        <v>-0.003472570976848066</v>
      </c>
      <c r="GI607">
        <v>7.724417303660118E-07</v>
      </c>
      <c r="GJ607">
        <v>-2.052396271755168E-10</v>
      </c>
      <c r="GK607">
        <v>-0.1837585470287317</v>
      </c>
      <c r="GL607">
        <v>-0.01104087791735834</v>
      </c>
      <c r="GM607">
        <v>0.001110027317673367</v>
      </c>
      <c r="GN607">
        <v>-2.007286811265012E-05</v>
      </c>
      <c r="GO607">
        <v>4</v>
      </c>
      <c r="GP607">
        <v>2317</v>
      </c>
      <c r="GQ607">
        <v>1</v>
      </c>
      <c r="GR607">
        <v>22</v>
      </c>
      <c r="GS607">
        <v>8724.200000000001</v>
      </c>
      <c r="GT607">
        <v>8724.299999999999</v>
      </c>
      <c r="GU607">
        <v>0.57373</v>
      </c>
      <c r="GV607">
        <v>2.24243</v>
      </c>
      <c r="GW607">
        <v>1.39771</v>
      </c>
      <c r="GX607">
        <v>2.33521</v>
      </c>
      <c r="GY607">
        <v>1.49536</v>
      </c>
      <c r="GZ607">
        <v>2.43652</v>
      </c>
      <c r="HA607">
        <v>32.8202</v>
      </c>
      <c r="HB607">
        <v>15.6643</v>
      </c>
      <c r="HC607">
        <v>18</v>
      </c>
      <c r="HD607">
        <v>519.647</v>
      </c>
      <c r="HE607">
        <v>451.117</v>
      </c>
      <c r="HF607">
        <v>21.7155</v>
      </c>
      <c r="HG607">
        <v>25.3605</v>
      </c>
      <c r="HH607">
        <v>30.0004</v>
      </c>
      <c r="HI607">
        <v>25.3503</v>
      </c>
      <c r="HJ607">
        <v>25.2977</v>
      </c>
      <c r="HK607">
        <v>11.4317</v>
      </c>
      <c r="HL607">
        <v>28.5679</v>
      </c>
      <c r="HM607">
        <v>42.5958</v>
      </c>
      <c r="HN607">
        <v>21.6783</v>
      </c>
      <c r="HO607">
        <v>185.637</v>
      </c>
      <c r="HP607">
        <v>14.5198</v>
      </c>
      <c r="HQ607">
        <v>100.873</v>
      </c>
      <c r="HR607">
        <v>100.935</v>
      </c>
    </row>
    <row r="608" spans="1:226">
      <c r="A608">
        <v>592</v>
      </c>
      <c r="B608">
        <v>1664382777</v>
      </c>
      <c r="C608">
        <v>6572</v>
      </c>
      <c r="D608" t="s">
        <v>1552</v>
      </c>
      <c r="E608" t="s">
        <v>1553</v>
      </c>
      <c r="F608">
        <v>5</v>
      </c>
      <c r="G608" t="s">
        <v>1523</v>
      </c>
      <c r="H608" t="s">
        <v>354</v>
      </c>
      <c r="I608">
        <v>1664382769.5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202.9976106465714</v>
      </c>
      <c r="AK608">
        <v>206.9996424242423</v>
      </c>
      <c r="AL608">
        <v>-3.132772015031372</v>
      </c>
      <c r="AM608">
        <v>64.69577429929038</v>
      </c>
      <c r="AN608">
        <f>(AP608 - AO608 + BO608*1E3/(8.314*(BQ608+273.15)) * AR608/BN608 * AQ608) * BN608/(100*BB608) * 1000/(1000 - AP608)</f>
        <v>0</v>
      </c>
      <c r="AO608">
        <v>14.49519601415427</v>
      </c>
      <c r="AP608">
        <v>18.45137939393939</v>
      </c>
      <c r="AQ608">
        <v>9.461339316086107E-05</v>
      </c>
      <c r="AR608">
        <v>103.9042983537472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1664382769.5</v>
      </c>
      <c r="BH608">
        <v>224.7579259259259</v>
      </c>
      <c r="BI608">
        <v>215.1304444444445</v>
      </c>
      <c r="BJ608">
        <v>18.43005185185185</v>
      </c>
      <c r="BK608">
        <v>14.4612</v>
      </c>
      <c r="BL608">
        <v>227.4345185185185</v>
      </c>
      <c r="BM608">
        <v>18.56463703703703</v>
      </c>
      <c r="BN608">
        <v>500.0664814814815</v>
      </c>
      <c r="BO608">
        <v>91.42421851851853</v>
      </c>
      <c r="BP608">
        <v>0.1000065777777778</v>
      </c>
      <c r="BQ608">
        <v>24.98779259259259</v>
      </c>
      <c r="BR608">
        <v>25.10091111111111</v>
      </c>
      <c r="BS608">
        <v>999.9000000000001</v>
      </c>
      <c r="BT608">
        <v>0</v>
      </c>
      <c r="BU608">
        <v>0</v>
      </c>
      <c r="BV608">
        <v>10013.38222222222</v>
      </c>
      <c r="BW608">
        <v>0</v>
      </c>
      <c r="BX608">
        <v>7.869059999999998</v>
      </c>
      <c r="BY608">
        <v>9.627385555555556</v>
      </c>
      <c r="BZ608">
        <v>228.9777777777778</v>
      </c>
      <c r="CA608">
        <v>218.2865185185185</v>
      </c>
      <c r="CB608">
        <v>3.968854814814815</v>
      </c>
      <c r="CC608">
        <v>215.1304444444445</v>
      </c>
      <c r="CD608">
        <v>14.4612</v>
      </c>
      <c r="CE608">
        <v>1.684953703703703</v>
      </c>
      <c r="CF608">
        <v>1.322103703703704</v>
      </c>
      <c r="CG608">
        <v>14.75849629629629</v>
      </c>
      <c r="CH608">
        <v>11.05246296296296</v>
      </c>
      <c r="CI608">
        <v>1999.958888888889</v>
      </c>
      <c r="CJ608">
        <v>0.9799953333333332</v>
      </c>
      <c r="CK608">
        <v>0.02000486666666666</v>
      </c>
      <c r="CL608">
        <v>0</v>
      </c>
      <c r="CM608">
        <v>749.4886296296296</v>
      </c>
      <c r="CN608">
        <v>5.00097</v>
      </c>
      <c r="CO608">
        <v>15030.61851851852</v>
      </c>
      <c r="CP608">
        <v>16707.21481481482</v>
      </c>
      <c r="CQ608">
        <v>38.7127037037037</v>
      </c>
      <c r="CR608">
        <v>39.7567037037037</v>
      </c>
      <c r="CS608">
        <v>38.49518518518518</v>
      </c>
      <c r="CT608">
        <v>39.70811111111111</v>
      </c>
      <c r="CU608">
        <v>39.44181481481481</v>
      </c>
      <c r="CV608">
        <v>1955.04962962963</v>
      </c>
      <c r="CW608">
        <v>39.90925925925926</v>
      </c>
      <c r="CX608">
        <v>0</v>
      </c>
      <c r="CY608">
        <v>1664382781</v>
      </c>
      <c r="CZ608">
        <v>0</v>
      </c>
      <c r="DA608">
        <v>0</v>
      </c>
      <c r="DB608" t="s">
        <v>356</v>
      </c>
      <c r="DC608">
        <v>1663859321.1</v>
      </c>
      <c r="DD608">
        <v>1663859315.6</v>
      </c>
      <c r="DE608">
        <v>0</v>
      </c>
      <c r="DF608">
        <v>0.196</v>
      </c>
      <c r="DG608">
        <v>-0.001</v>
      </c>
      <c r="DH608">
        <v>-5.941</v>
      </c>
      <c r="DI608">
        <v>-0.174</v>
      </c>
      <c r="DJ608">
        <v>1500</v>
      </c>
      <c r="DK608">
        <v>17</v>
      </c>
      <c r="DL608">
        <v>0.13</v>
      </c>
      <c r="DM608">
        <v>0.04</v>
      </c>
      <c r="DN608">
        <v>8.861383902439023</v>
      </c>
      <c r="DO608">
        <v>14.89264787456445</v>
      </c>
      <c r="DP608">
        <v>1.471495889865849</v>
      </c>
      <c r="DQ608">
        <v>0</v>
      </c>
      <c r="DR608">
        <v>3.993103902439024</v>
      </c>
      <c r="DS608">
        <v>-0.4285854355400699</v>
      </c>
      <c r="DT608">
        <v>0.04663993839043589</v>
      </c>
      <c r="DU608">
        <v>0</v>
      </c>
      <c r="DV608">
        <v>0</v>
      </c>
      <c r="DW608">
        <v>2</v>
      </c>
      <c r="DX608" t="s">
        <v>357</v>
      </c>
      <c r="DY608">
        <v>2.98461</v>
      </c>
      <c r="DZ608">
        <v>2.71566</v>
      </c>
      <c r="EA608">
        <v>0.0528379</v>
      </c>
      <c r="EB608">
        <v>0.0491417</v>
      </c>
      <c r="EC608">
        <v>0.09067</v>
      </c>
      <c r="ED608">
        <v>0.0747235</v>
      </c>
      <c r="EE608">
        <v>30060.2</v>
      </c>
      <c r="EF608">
        <v>30328.1</v>
      </c>
      <c r="EG608">
        <v>29489.3</v>
      </c>
      <c r="EH608">
        <v>29492.7</v>
      </c>
      <c r="EI608">
        <v>35542</v>
      </c>
      <c r="EJ608">
        <v>36286.1</v>
      </c>
      <c r="EK608">
        <v>41557</v>
      </c>
      <c r="EL608">
        <v>42027</v>
      </c>
      <c r="EM608">
        <v>1.97462</v>
      </c>
      <c r="EN608">
        <v>1.93578</v>
      </c>
      <c r="EO608">
        <v>0.105843</v>
      </c>
      <c r="EP608">
        <v>0</v>
      </c>
      <c r="EQ608">
        <v>23.354</v>
      </c>
      <c r="ER608">
        <v>999.9</v>
      </c>
      <c r="ES608">
        <v>45.5</v>
      </c>
      <c r="ET608">
        <v>28.5</v>
      </c>
      <c r="EU608">
        <v>19.4447</v>
      </c>
      <c r="EV608">
        <v>63.1136</v>
      </c>
      <c r="EW608">
        <v>33.5296</v>
      </c>
      <c r="EX608">
        <v>1</v>
      </c>
      <c r="EY608">
        <v>-0.161275</v>
      </c>
      <c r="EZ608">
        <v>1.98657</v>
      </c>
      <c r="FA608">
        <v>20.3761</v>
      </c>
      <c r="FB608">
        <v>5.21879</v>
      </c>
      <c r="FC608">
        <v>12.0099</v>
      </c>
      <c r="FD608">
        <v>4.9898</v>
      </c>
      <c r="FE608">
        <v>3.28845</v>
      </c>
      <c r="FF608">
        <v>9999</v>
      </c>
      <c r="FG608">
        <v>9999</v>
      </c>
      <c r="FH608">
        <v>9999</v>
      </c>
      <c r="FI608">
        <v>268.6</v>
      </c>
      <c r="FJ608">
        <v>1.86706</v>
      </c>
      <c r="FK608">
        <v>1.86612</v>
      </c>
      <c r="FL608">
        <v>1.86554</v>
      </c>
      <c r="FM608">
        <v>1.86552</v>
      </c>
      <c r="FN608">
        <v>1.86735</v>
      </c>
      <c r="FO608">
        <v>1.86985</v>
      </c>
      <c r="FP608">
        <v>1.86844</v>
      </c>
      <c r="FQ608">
        <v>1.86996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-2.603</v>
      </c>
      <c r="GF608">
        <v>-0.1344</v>
      </c>
      <c r="GG608">
        <v>-1.924539205026614</v>
      </c>
      <c r="GH608">
        <v>-0.003472570976848066</v>
      </c>
      <c r="GI608">
        <v>7.724417303660118E-07</v>
      </c>
      <c r="GJ608">
        <v>-2.052396271755168E-10</v>
      </c>
      <c r="GK608">
        <v>-0.1837585470287317</v>
      </c>
      <c r="GL608">
        <v>-0.01104087791735834</v>
      </c>
      <c r="GM608">
        <v>0.001110027317673367</v>
      </c>
      <c r="GN608">
        <v>-2.007286811265012E-05</v>
      </c>
      <c r="GO608">
        <v>4</v>
      </c>
      <c r="GP608">
        <v>2317</v>
      </c>
      <c r="GQ608">
        <v>1</v>
      </c>
      <c r="GR608">
        <v>22</v>
      </c>
      <c r="GS608">
        <v>8724.299999999999</v>
      </c>
      <c r="GT608">
        <v>8724.4</v>
      </c>
      <c r="GU608">
        <v>0.5358889999999999</v>
      </c>
      <c r="GV608">
        <v>2.24976</v>
      </c>
      <c r="GW608">
        <v>1.39648</v>
      </c>
      <c r="GX608">
        <v>2.33398</v>
      </c>
      <c r="GY608">
        <v>1.49536</v>
      </c>
      <c r="GZ608">
        <v>2.34863</v>
      </c>
      <c r="HA608">
        <v>32.8202</v>
      </c>
      <c r="HB608">
        <v>15.6468</v>
      </c>
      <c r="HC608">
        <v>18</v>
      </c>
      <c r="HD608">
        <v>519.789</v>
      </c>
      <c r="HE608">
        <v>451.058</v>
      </c>
      <c r="HF608">
        <v>21.6151</v>
      </c>
      <c r="HG608">
        <v>25.3639</v>
      </c>
      <c r="HH608">
        <v>30.0002</v>
      </c>
      <c r="HI608">
        <v>25.3535</v>
      </c>
      <c r="HJ608">
        <v>25.2998</v>
      </c>
      <c r="HK608">
        <v>10.6709</v>
      </c>
      <c r="HL608">
        <v>28.5679</v>
      </c>
      <c r="HM608">
        <v>42.5958</v>
      </c>
      <c r="HN608">
        <v>21.5837</v>
      </c>
      <c r="HO608">
        <v>165.592</v>
      </c>
      <c r="HP608">
        <v>14.5246</v>
      </c>
      <c r="HQ608">
        <v>100.871</v>
      </c>
      <c r="HR608">
        <v>100.935</v>
      </c>
    </row>
    <row r="609" spans="1:226">
      <c r="A609">
        <v>593</v>
      </c>
      <c r="B609">
        <v>1664382782</v>
      </c>
      <c r="C609">
        <v>6577</v>
      </c>
      <c r="D609" t="s">
        <v>1554</v>
      </c>
      <c r="E609" t="s">
        <v>1555</v>
      </c>
      <c r="F609">
        <v>5</v>
      </c>
      <c r="G609" t="s">
        <v>1523</v>
      </c>
      <c r="H609" t="s">
        <v>354</v>
      </c>
      <c r="I609">
        <v>1664382774.214286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186.1403453600558</v>
      </c>
      <c r="AK609">
        <v>191.3174787878788</v>
      </c>
      <c r="AL609">
        <v>-3.138761206651099</v>
      </c>
      <c r="AM609">
        <v>64.69577429929038</v>
      </c>
      <c r="AN609">
        <f>(AP609 - AO609 + BO609*1E3/(8.314*(BQ609+273.15)) * AR609/BN609 * AQ609) * BN609/(100*BB609) * 1000/(1000 - AP609)</f>
        <v>0</v>
      </c>
      <c r="AO609">
        <v>14.49897459605769</v>
      </c>
      <c r="AP609">
        <v>18.45614484848484</v>
      </c>
      <c r="AQ609">
        <v>2.092715837745282E-05</v>
      </c>
      <c r="AR609">
        <v>103.9042983537472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1664382774.214286</v>
      </c>
      <c r="BH609">
        <v>210.2398928571429</v>
      </c>
      <c r="BI609">
        <v>199.4968571428572</v>
      </c>
      <c r="BJ609">
        <v>18.44268571428571</v>
      </c>
      <c r="BK609">
        <v>14.49018928571429</v>
      </c>
      <c r="BL609">
        <v>212.8705</v>
      </c>
      <c r="BM609">
        <v>18.57716071428572</v>
      </c>
      <c r="BN609">
        <v>500.0681071428571</v>
      </c>
      <c r="BO609">
        <v>91.42459999999998</v>
      </c>
      <c r="BP609">
        <v>0.1000124714285714</v>
      </c>
      <c r="BQ609">
        <v>24.97403571428572</v>
      </c>
      <c r="BR609">
        <v>25.09085714285714</v>
      </c>
      <c r="BS609">
        <v>999.9000000000002</v>
      </c>
      <c r="BT609">
        <v>0</v>
      </c>
      <c r="BU609">
        <v>0</v>
      </c>
      <c r="BV609">
        <v>10008.28214285714</v>
      </c>
      <c r="BW609">
        <v>0</v>
      </c>
      <c r="BX609">
        <v>7.869059999999998</v>
      </c>
      <c r="BY609">
        <v>10.74295892857143</v>
      </c>
      <c r="BZ609">
        <v>214.1899642857143</v>
      </c>
      <c r="CA609">
        <v>202.4299642857143</v>
      </c>
      <c r="CB609">
        <v>3.952506785714286</v>
      </c>
      <c r="CC609">
        <v>199.4968571428572</v>
      </c>
      <c r="CD609">
        <v>14.49018928571429</v>
      </c>
      <c r="CE609">
        <v>1.686116428571429</v>
      </c>
      <c r="CF609">
        <v>1.324758928571429</v>
      </c>
      <c r="CG609">
        <v>14.76918928571429</v>
      </c>
      <c r="CH609">
        <v>11.08273214285714</v>
      </c>
      <c r="CI609">
        <v>1999.945</v>
      </c>
      <c r="CJ609">
        <v>0.9799962857142855</v>
      </c>
      <c r="CK609">
        <v>0.02000395714285715</v>
      </c>
      <c r="CL609">
        <v>0</v>
      </c>
      <c r="CM609">
        <v>747.76075</v>
      </c>
      <c r="CN609">
        <v>5.00097</v>
      </c>
      <c r="CO609">
        <v>15001.59285714286</v>
      </c>
      <c r="CP609">
        <v>16707.1</v>
      </c>
      <c r="CQ609">
        <v>38.81889285714286</v>
      </c>
      <c r="CR609">
        <v>39.86582142857143</v>
      </c>
      <c r="CS609">
        <v>38.57789285714285</v>
      </c>
      <c r="CT609">
        <v>39.85025</v>
      </c>
      <c r="CU609">
        <v>39.53989285714285</v>
      </c>
      <c r="CV609">
        <v>1955.038214285714</v>
      </c>
      <c r="CW609">
        <v>39.90678571428572</v>
      </c>
      <c r="CX609">
        <v>0</v>
      </c>
      <c r="CY609">
        <v>1664382785.8</v>
      </c>
      <c r="CZ609">
        <v>0</v>
      </c>
      <c r="DA609">
        <v>0</v>
      </c>
      <c r="DB609" t="s">
        <v>356</v>
      </c>
      <c r="DC609">
        <v>1663859321.1</v>
      </c>
      <c r="DD609">
        <v>1663859315.6</v>
      </c>
      <c r="DE609">
        <v>0</v>
      </c>
      <c r="DF609">
        <v>0.196</v>
      </c>
      <c r="DG609">
        <v>-0.001</v>
      </c>
      <c r="DH609">
        <v>-5.941</v>
      </c>
      <c r="DI609">
        <v>-0.174</v>
      </c>
      <c r="DJ609">
        <v>1500</v>
      </c>
      <c r="DK609">
        <v>17</v>
      </c>
      <c r="DL609">
        <v>0.13</v>
      </c>
      <c r="DM609">
        <v>0.04</v>
      </c>
      <c r="DN609">
        <v>9.851950975609757</v>
      </c>
      <c r="DO609">
        <v>14.16382536585367</v>
      </c>
      <c r="DP609">
        <v>1.39789759798168</v>
      </c>
      <c r="DQ609">
        <v>0</v>
      </c>
      <c r="DR609">
        <v>3.974109024390244</v>
      </c>
      <c r="DS609">
        <v>-0.280047595818809</v>
      </c>
      <c r="DT609">
        <v>0.03632819262688406</v>
      </c>
      <c r="DU609">
        <v>0</v>
      </c>
      <c r="DV609">
        <v>0</v>
      </c>
      <c r="DW609">
        <v>2</v>
      </c>
      <c r="DX609" t="s">
        <v>357</v>
      </c>
      <c r="DY609">
        <v>2.98469</v>
      </c>
      <c r="DZ609">
        <v>2.71566</v>
      </c>
      <c r="EA609">
        <v>0.0492483</v>
      </c>
      <c r="EB609">
        <v>0.045234</v>
      </c>
      <c r="EC609">
        <v>0.0906757</v>
      </c>
      <c r="ED609">
        <v>0.0747321</v>
      </c>
      <c r="EE609">
        <v>30173.5</v>
      </c>
      <c r="EF609">
        <v>30452.3</v>
      </c>
      <c r="EG609">
        <v>29488.8</v>
      </c>
      <c r="EH609">
        <v>29492.3</v>
      </c>
      <c r="EI609">
        <v>35540.8</v>
      </c>
      <c r="EJ609">
        <v>36285</v>
      </c>
      <c r="EK609">
        <v>41555.9</v>
      </c>
      <c r="EL609">
        <v>42026.2</v>
      </c>
      <c r="EM609">
        <v>1.9748</v>
      </c>
      <c r="EN609">
        <v>1.93587</v>
      </c>
      <c r="EO609">
        <v>0.104465</v>
      </c>
      <c r="EP609">
        <v>0</v>
      </c>
      <c r="EQ609">
        <v>23.3569</v>
      </c>
      <c r="ER609">
        <v>999.9</v>
      </c>
      <c r="ES609">
        <v>45.5</v>
      </c>
      <c r="ET609">
        <v>28.5</v>
      </c>
      <c r="EU609">
        <v>19.4443</v>
      </c>
      <c r="EV609">
        <v>62.8536</v>
      </c>
      <c r="EW609">
        <v>33.3293</v>
      </c>
      <c r="EX609">
        <v>1</v>
      </c>
      <c r="EY609">
        <v>-0.161029</v>
      </c>
      <c r="EZ609">
        <v>2.00139</v>
      </c>
      <c r="FA609">
        <v>20.3761</v>
      </c>
      <c r="FB609">
        <v>5.21939</v>
      </c>
      <c r="FC609">
        <v>12.0099</v>
      </c>
      <c r="FD609">
        <v>4.9899</v>
      </c>
      <c r="FE609">
        <v>3.28855</v>
      </c>
      <c r="FF609">
        <v>9999</v>
      </c>
      <c r="FG609">
        <v>9999</v>
      </c>
      <c r="FH609">
        <v>9999</v>
      </c>
      <c r="FI609">
        <v>268.6</v>
      </c>
      <c r="FJ609">
        <v>1.86703</v>
      </c>
      <c r="FK609">
        <v>1.86613</v>
      </c>
      <c r="FL609">
        <v>1.86554</v>
      </c>
      <c r="FM609">
        <v>1.86551</v>
      </c>
      <c r="FN609">
        <v>1.86737</v>
      </c>
      <c r="FO609">
        <v>1.86985</v>
      </c>
      <c r="FP609">
        <v>1.86846</v>
      </c>
      <c r="FQ609">
        <v>1.86996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-2.554</v>
      </c>
      <c r="GF609">
        <v>-0.1343</v>
      </c>
      <c r="GG609">
        <v>-1.924539205026614</v>
      </c>
      <c r="GH609">
        <v>-0.003472570976848066</v>
      </c>
      <c r="GI609">
        <v>7.724417303660118E-07</v>
      </c>
      <c r="GJ609">
        <v>-2.052396271755168E-10</v>
      </c>
      <c r="GK609">
        <v>-0.1837585470287317</v>
      </c>
      <c r="GL609">
        <v>-0.01104087791735834</v>
      </c>
      <c r="GM609">
        <v>0.001110027317673367</v>
      </c>
      <c r="GN609">
        <v>-2.007286811265012E-05</v>
      </c>
      <c r="GO609">
        <v>4</v>
      </c>
      <c r="GP609">
        <v>2317</v>
      </c>
      <c r="GQ609">
        <v>1</v>
      </c>
      <c r="GR609">
        <v>22</v>
      </c>
      <c r="GS609">
        <v>8724.299999999999</v>
      </c>
      <c r="GT609">
        <v>8724.4</v>
      </c>
      <c r="GU609">
        <v>0.501709</v>
      </c>
      <c r="GV609">
        <v>2.24609</v>
      </c>
      <c r="GW609">
        <v>1.39648</v>
      </c>
      <c r="GX609">
        <v>2.33521</v>
      </c>
      <c r="GY609">
        <v>1.49536</v>
      </c>
      <c r="GZ609">
        <v>2.46338</v>
      </c>
      <c r="HA609">
        <v>32.8202</v>
      </c>
      <c r="HB609">
        <v>15.6643</v>
      </c>
      <c r="HC609">
        <v>18</v>
      </c>
      <c r="HD609">
        <v>519.927</v>
      </c>
      <c r="HE609">
        <v>451.141</v>
      </c>
      <c r="HF609">
        <v>21.5253</v>
      </c>
      <c r="HG609">
        <v>25.3669</v>
      </c>
      <c r="HH609">
        <v>30.0003</v>
      </c>
      <c r="HI609">
        <v>25.3561</v>
      </c>
      <c r="HJ609">
        <v>25.3024</v>
      </c>
      <c r="HK609">
        <v>9.98452</v>
      </c>
      <c r="HL609">
        <v>28.5679</v>
      </c>
      <c r="HM609">
        <v>42.2215</v>
      </c>
      <c r="HN609">
        <v>21.4934</v>
      </c>
      <c r="HO609">
        <v>152.22</v>
      </c>
      <c r="HP609">
        <v>14.5364</v>
      </c>
      <c r="HQ609">
        <v>100.868</v>
      </c>
      <c r="HR609">
        <v>100.934</v>
      </c>
    </row>
    <row r="610" spans="1:226">
      <c r="A610">
        <v>594</v>
      </c>
      <c r="B610">
        <v>1664382787</v>
      </c>
      <c r="C610">
        <v>6582</v>
      </c>
      <c r="D610" t="s">
        <v>1556</v>
      </c>
      <c r="E610" t="s">
        <v>1557</v>
      </c>
      <c r="F610">
        <v>5</v>
      </c>
      <c r="G610" t="s">
        <v>1523</v>
      </c>
      <c r="H610" t="s">
        <v>354</v>
      </c>
      <c r="I610">
        <v>1664382779.5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169.4122672647174</v>
      </c>
      <c r="AK610">
        <v>175.5773636363636</v>
      </c>
      <c r="AL610">
        <v>-3.143919130987913</v>
      </c>
      <c r="AM610">
        <v>64.69577429929038</v>
      </c>
      <c r="AN610">
        <f>(AP610 - AO610 + BO610*1E3/(8.314*(BQ610+273.15)) * AR610/BN610 * AQ610) * BN610/(100*BB610) * 1000/(1000 - AP610)</f>
        <v>0</v>
      </c>
      <c r="AO610">
        <v>14.49248670638254</v>
      </c>
      <c r="AP610">
        <v>18.45559333333333</v>
      </c>
      <c r="AQ610">
        <v>1.086994278840358E-06</v>
      </c>
      <c r="AR610">
        <v>103.9042983537472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1664382779.5</v>
      </c>
      <c r="BH610">
        <v>193.9310740740741</v>
      </c>
      <c r="BI610">
        <v>182.014962962963</v>
      </c>
      <c r="BJ610">
        <v>18.45296296296296</v>
      </c>
      <c r="BK610">
        <v>14.49494814814815</v>
      </c>
      <c r="BL610">
        <v>196.5096666666667</v>
      </c>
      <c r="BM610">
        <v>18.58734444444444</v>
      </c>
      <c r="BN610">
        <v>500.0593333333333</v>
      </c>
      <c r="BO610">
        <v>91.42365185185187</v>
      </c>
      <c r="BP610">
        <v>0.1000062555555555</v>
      </c>
      <c r="BQ610">
        <v>24.95751851851852</v>
      </c>
      <c r="BR610">
        <v>25.07964814814815</v>
      </c>
      <c r="BS610">
        <v>999.9000000000001</v>
      </c>
      <c r="BT610">
        <v>0</v>
      </c>
      <c r="BU610">
        <v>0</v>
      </c>
      <c r="BV610">
        <v>10004.40185185185</v>
      </c>
      <c r="BW610">
        <v>0</v>
      </c>
      <c r="BX610">
        <v>7.869059999999998</v>
      </c>
      <c r="BY610">
        <v>11.91606296296296</v>
      </c>
      <c r="BZ610">
        <v>197.576962962963</v>
      </c>
      <c r="CA610">
        <v>184.6921111111111</v>
      </c>
      <c r="CB610">
        <v>3.958017407407408</v>
      </c>
      <c r="CC610">
        <v>182.014962962963</v>
      </c>
      <c r="CD610">
        <v>14.49494814814815</v>
      </c>
      <c r="CE610">
        <v>1.687038148148148</v>
      </c>
      <c r="CF610">
        <v>1.325181481481481</v>
      </c>
      <c r="CG610">
        <v>14.77767407407407</v>
      </c>
      <c r="CH610">
        <v>11.08752962962963</v>
      </c>
      <c r="CI610">
        <v>1999.969259259259</v>
      </c>
      <c r="CJ610">
        <v>0.9799981111111111</v>
      </c>
      <c r="CK610">
        <v>0.02000216666666667</v>
      </c>
      <c r="CL610">
        <v>0</v>
      </c>
      <c r="CM610">
        <v>746.3842592592594</v>
      </c>
      <c r="CN610">
        <v>5.00097</v>
      </c>
      <c r="CO610">
        <v>14977.81481481482</v>
      </c>
      <c r="CP610">
        <v>16707.3037037037</v>
      </c>
      <c r="CQ610">
        <v>38.93944444444445</v>
      </c>
      <c r="CR610">
        <v>39.97892592592593</v>
      </c>
      <c r="CS610">
        <v>38.68255555555555</v>
      </c>
      <c r="CT610">
        <v>40.00440740740741</v>
      </c>
      <c r="CU610">
        <v>39.65022222222222</v>
      </c>
      <c r="CV610">
        <v>1955.065555555555</v>
      </c>
      <c r="CW610">
        <v>39.90370370370371</v>
      </c>
      <c r="CX610">
        <v>0</v>
      </c>
      <c r="CY610">
        <v>1664382791.2</v>
      </c>
      <c r="CZ610">
        <v>0</v>
      </c>
      <c r="DA610">
        <v>0</v>
      </c>
      <c r="DB610" t="s">
        <v>356</v>
      </c>
      <c r="DC610">
        <v>1663859321.1</v>
      </c>
      <c r="DD610">
        <v>1663859315.6</v>
      </c>
      <c r="DE610">
        <v>0</v>
      </c>
      <c r="DF610">
        <v>0.196</v>
      </c>
      <c r="DG610">
        <v>-0.001</v>
      </c>
      <c r="DH610">
        <v>-5.941</v>
      </c>
      <c r="DI610">
        <v>-0.174</v>
      </c>
      <c r="DJ610">
        <v>1500</v>
      </c>
      <c r="DK610">
        <v>17</v>
      </c>
      <c r="DL610">
        <v>0.13</v>
      </c>
      <c r="DM610">
        <v>0.04</v>
      </c>
      <c r="DN610">
        <v>11.24815951219512</v>
      </c>
      <c r="DO610">
        <v>13.49389965156794</v>
      </c>
      <c r="DP610">
        <v>1.331514979784308</v>
      </c>
      <c r="DQ610">
        <v>0</v>
      </c>
      <c r="DR610">
        <v>3.955625609756098</v>
      </c>
      <c r="DS610">
        <v>0.05107275261324429</v>
      </c>
      <c r="DT610">
        <v>0.008293350568533062</v>
      </c>
      <c r="DU610">
        <v>1</v>
      </c>
      <c r="DV610">
        <v>1</v>
      </c>
      <c r="DW610">
        <v>2</v>
      </c>
      <c r="DX610" t="s">
        <v>425</v>
      </c>
      <c r="DY610">
        <v>2.98454</v>
      </c>
      <c r="DZ610">
        <v>2.71556</v>
      </c>
      <c r="EA610">
        <v>0.0455687</v>
      </c>
      <c r="EB610">
        <v>0.0412665</v>
      </c>
      <c r="EC610">
        <v>0.0906655</v>
      </c>
      <c r="ED610">
        <v>0.07463640000000001</v>
      </c>
      <c r="EE610">
        <v>30290.6</v>
      </c>
      <c r="EF610">
        <v>30579.2</v>
      </c>
      <c r="EG610">
        <v>29489.1</v>
      </c>
      <c r="EH610">
        <v>29492.6</v>
      </c>
      <c r="EI610">
        <v>35541.5</v>
      </c>
      <c r="EJ610">
        <v>36289.2</v>
      </c>
      <c r="EK610">
        <v>41556.3</v>
      </c>
      <c r="EL610">
        <v>42026.7</v>
      </c>
      <c r="EM610">
        <v>1.9747</v>
      </c>
      <c r="EN610">
        <v>1.93545</v>
      </c>
      <c r="EO610">
        <v>0.103548</v>
      </c>
      <c r="EP610">
        <v>0</v>
      </c>
      <c r="EQ610">
        <v>23.3585</v>
      </c>
      <c r="ER610">
        <v>999.9</v>
      </c>
      <c r="ES610">
        <v>45.4</v>
      </c>
      <c r="ET610">
        <v>28.5</v>
      </c>
      <c r="EU610">
        <v>19.403</v>
      </c>
      <c r="EV610">
        <v>62.8336</v>
      </c>
      <c r="EW610">
        <v>33.1891</v>
      </c>
      <c r="EX610">
        <v>1</v>
      </c>
      <c r="EY610">
        <v>-0.160877</v>
      </c>
      <c r="EZ610">
        <v>1.98216</v>
      </c>
      <c r="FA610">
        <v>20.3763</v>
      </c>
      <c r="FB610">
        <v>5.21834</v>
      </c>
      <c r="FC610">
        <v>12.0099</v>
      </c>
      <c r="FD610">
        <v>4.9896</v>
      </c>
      <c r="FE610">
        <v>3.28833</v>
      </c>
      <c r="FF610">
        <v>9999</v>
      </c>
      <c r="FG610">
        <v>9999</v>
      </c>
      <c r="FH610">
        <v>9999</v>
      </c>
      <c r="FI610">
        <v>268.6</v>
      </c>
      <c r="FJ610">
        <v>1.86702</v>
      </c>
      <c r="FK610">
        <v>1.86615</v>
      </c>
      <c r="FL610">
        <v>1.86554</v>
      </c>
      <c r="FM610">
        <v>1.86553</v>
      </c>
      <c r="FN610">
        <v>1.86736</v>
      </c>
      <c r="FO610">
        <v>1.86987</v>
      </c>
      <c r="FP610">
        <v>1.86845</v>
      </c>
      <c r="FQ610">
        <v>1.86996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-2.504</v>
      </c>
      <c r="GF610">
        <v>-0.1344</v>
      </c>
      <c r="GG610">
        <v>-1.924539205026614</v>
      </c>
      <c r="GH610">
        <v>-0.003472570976848066</v>
      </c>
      <c r="GI610">
        <v>7.724417303660118E-07</v>
      </c>
      <c r="GJ610">
        <v>-2.052396271755168E-10</v>
      </c>
      <c r="GK610">
        <v>-0.1837585470287317</v>
      </c>
      <c r="GL610">
        <v>-0.01104087791735834</v>
      </c>
      <c r="GM610">
        <v>0.001110027317673367</v>
      </c>
      <c r="GN610">
        <v>-2.007286811265012E-05</v>
      </c>
      <c r="GO610">
        <v>4</v>
      </c>
      <c r="GP610">
        <v>2317</v>
      </c>
      <c r="GQ610">
        <v>1</v>
      </c>
      <c r="GR610">
        <v>22</v>
      </c>
      <c r="GS610">
        <v>8724.4</v>
      </c>
      <c r="GT610">
        <v>8724.5</v>
      </c>
      <c r="GU610">
        <v>0.463867</v>
      </c>
      <c r="GV610">
        <v>2.2583</v>
      </c>
      <c r="GW610">
        <v>1.39648</v>
      </c>
      <c r="GX610">
        <v>2.33521</v>
      </c>
      <c r="GY610">
        <v>1.49536</v>
      </c>
      <c r="GZ610">
        <v>2.41821</v>
      </c>
      <c r="HA610">
        <v>32.8202</v>
      </c>
      <c r="HB610">
        <v>15.6556</v>
      </c>
      <c r="HC610">
        <v>18</v>
      </c>
      <c r="HD610">
        <v>519.8869999999999</v>
      </c>
      <c r="HE610">
        <v>450.898</v>
      </c>
      <c r="HF610">
        <v>21.4416</v>
      </c>
      <c r="HG610">
        <v>25.3703</v>
      </c>
      <c r="HH610">
        <v>30.0002</v>
      </c>
      <c r="HI610">
        <v>25.3587</v>
      </c>
      <c r="HJ610">
        <v>25.3045</v>
      </c>
      <c r="HK610">
        <v>9.20453</v>
      </c>
      <c r="HL610">
        <v>28.5679</v>
      </c>
      <c r="HM610">
        <v>42.2215</v>
      </c>
      <c r="HN610">
        <v>21.4189</v>
      </c>
      <c r="HO610">
        <v>132.005</v>
      </c>
      <c r="HP610">
        <v>14.5514</v>
      </c>
      <c r="HQ610">
        <v>100.869</v>
      </c>
      <c r="HR610">
        <v>100.935</v>
      </c>
    </row>
    <row r="611" spans="1:226">
      <c r="A611">
        <v>595</v>
      </c>
      <c r="B611">
        <v>1664382792</v>
      </c>
      <c r="C611">
        <v>6587</v>
      </c>
      <c r="D611" t="s">
        <v>1558</v>
      </c>
      <c r="E611" t="s">
        <v>1559</v>
      </c>
      <c r="F611">
        <v>5</v>
      </c>
      <c r="G611" t="s">
        <v>1523</v>
      </c>
      <c r="H611" t="s">
        <v>354</v>
      </c>
      <c r="I611">
        <v>1664382784.214286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152.4192741779627</v>
      </c>
      <c r="AK611">
        <v>159.7792969696969</v>
      </c>
      <c r="AL611">
        <v>-3.169851204118382</v>
      </c>
      <c r="AM611">
        <v>64.69577429929038</v>
      </c>
      <c r="AN611">
        <f>(AP611 - AO611 + BO611*1E3/(8.314*(BQ611+273.15)) * AR611/BN611 * AQ611) * BN611/(100*BB611) * 1000/(1000 - AP611)</f>
        <v>0</v>
      </c>
      <c r="AO611">
        <v>14.47003574588952</v>
      </c>
      <c r="AP611">
        <v>18.43998424242424</v>
      </c>
      <c r="AQ611">
        <v>-9.20428730721192E-05</v>
      </c>
      <c r="AR611">
        <v>103.9042983537472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1664382784.214286</v>
      </c>
      <c r="BH611">
        <v>179.3880357142857</v>
      </c>
      <c r="BI611">
        <v>166.3478928571428</v>
      </c>
      <c r="BJ611">
        <v>18.453125</v>
      </c>
      <c r="BK611">
        <v>14.48731428571429</v>
      </c>
      <c r="BL611">
        <v>181.9199285714286</v>
      </c>
      <c r="BM611">
        <v>18.58751071428571</v>
      </c>
      <c r="BN611">
        <v>500.058</v>
      </c>
      <c r="BO611">
        <v>91.42167857142859</v>
      </c>
      <c r="BP611">
        <v>0.09998696071428571</v>
      </c>
      <c r="BQ611">
        <v>24.94388571428571</v>
      </c>
      <c r="BR611">
        <v>25.06985714285714</v>
      </c>
      <c r="BS611">
        <v>999.9000000000002</v>
      </c>
      <c r="BT611">
        <v>0</v>
      </c>
      <c r="BU611">
        <v>0</v>
      </c>
      <c r="BV611">
        <v>10004.80071428572</v>
      </c>
      <c r="BW611">
        <v>0</v>
      </c>
      <c r="BX611">
        <v>7.869059999999998</v>
      </c>
      <c r="BY611">
        <v>13.04017142857143</v>
      </c>
      <c r="BZ611">
        <v>182.7606428571429</v>
      </c>
      <c r="CA611">
        <v>168.7933928571429</v>
      </c>
      <c r="CB611">
        <v>3.965813571428571</v>
      </c>
      <c r="CC611">
        <v>166.3478928571428</v>
      </c>
      <c r="CD611">
        <v>14.48731428571429</v>
      </c>
      <c r="CE611">
        <v>1.687016785714285</v>
      </c>
      <c r="CF611">
        <v>1.324455357142857</v>
      </c>
      <c r="CG611">
        <v>14.777475</v>
      </c>
      <c r="CH611">
        <v>11.07926428571429</v>
      </c>
      <c r="CI611">
        <v>1999.961785714286</v>
      </c>
      <c r="CJ611">
        <v>0.9799997142857144</v>
      </c>
      <c r="CK611">
        <v>0.02000058571428572</v>
      </c>
      <c r="CL611">
        <v>0</v>
      </c>
      <c r="CM611">
        <v>745.5238571428571</v>
      </c>
      <c r="CN611">
        <v>5.00097</v>
      </c>
      <c r="CO611">
        <v>14964.27142857143</v>
      </c>
      <c r="CP611">
        <v>16707.25714285714</v>
      </c>
      <c r="CQ611">
        <v>39.04874999999999</v>
      </c>
      <c r="CR611">
        <v>40.08453571428571</v>
      </c>
      <c r="CS611">
        <v>38.76985714285714</v>
      </c>
      <c r="CT611">
        <v>40.14485714285714</v>
      </c>
      <c r="CU611">
        <v>39.75207142857143</v>
      </c>
      <c r="CV611">
        <v>1955.061071428571</v>
      </c>
      <c r="CW611">
        <v>39.90071428571429</v>
      </c>
      <c r="CX611">
        <v>0</v>
      </c>
      <c r="CY611">
        <v>1664382796</v>
      </c>
      <c r="CZ611">
        <v>0</v>
      </c>
      <c r="DA611">
        <v>0</v>
      </c>
      <c r="DB611" t="s">
        <v>356</v>
      </c>
      <c r="DC611">
        <v>1663859321.1</v>
      </c>
      <c r="DD611">
        <v>1663859315.6</v>
      </c>
      <c r="DE611">
        <v>0</v>
      </c>
      <c r="DF611">
        <v>0.196</v>
      </c>
      <c r="DG611">
        <v>-0.001</v>
      </c>
      <c r="DH611">
        <v>-5.941</v>
      </c>
      <c r="DI611">
        <v>-0.174</v>
      </c>
      <c r="DJ611">
        <v>1500</v>
      </c>
      <c r="DK611">
        <v>17</v>
      </c>
      <c r="DL611">
        <v>0.13</v>
      </c>
      <c r="DM611">
        <v>0.04</v>
      </c>
      <c r="DN611">
        <v>12.341085</v>
      </c>
      <c r="DO611">
        <v>14.02809681050656</v>
      </c>
      <c r="DP611">
        <v>1.350849701215868</v>
      </c>
      <c r="DQ611">
        <v>0</v>
      </c>
      <c r="DR611">
        <v>3.96180625</v>
      </c>
      <c r="DS611">
        <v>0.1009043527204464</v>
      </c>
      <c r="DT611">
        <v>0.01058667149946103</v>
      </c>
      <c r="DU611">
        <v>0</v>
      </c>
      <c r="DV611">
        <v>0</v>
      </c>
      <c r="DW611">
        <v>2</v>
      </c>
      <c r="DX611" t="s">
        <v>357</v>
      </c>
      <c r="DY611">
        <v>2.98459</v>
      </c>
      <c r="DZ611">
        <v>2.71563</v>
      </c>
      <c r="EA611">
        <v>0.0417895</v>
      </c>
      <c r="EB611">
        <v>0.0371344</v>
      </c>
      <c r="EC611">
        <v>0.090611</v>
      </c>
      <c r="ED611">
        <v>0.0746291</v>
      </c>
      <c r="EE611">
        <v>30409.7</v>
      </c>
      <c r="EF611">
        <v>30711.1</v>
      </c>
      <c r="EG611">
        <v>29488.3</v>
      </c>
      <c r="EH611">
        <v>29492.7</v>
      </c>
      <c r="EI611">
        <v>35542.6</v>
      </c>
      <c r="EJ611">
        <v>36289.5</v>
      </c>
      <c r="EK611">
        <v>41555.1</v>
      </c>
      <c r="EL611">
        <v>42026.9</v>
      </c>
      <c r="EM611">
        <v>1.97467</v>
      </c>
      <c r="EN611">
        <v>1.93537</v>
      </c>
      <c r="EO611">
        <v>0.103295</v>
      </c>
      <c r="EP611">
        <v>0</v>
      </c>
      <c r="EQ611">
        <v>23.3589</v>
      </c>
      <c r="ER611">
        <v>999.9</v>
      </c>
      <c r="ES611">
        <v>45.4</v>
      </c>
      <c r="ET611">
        <v>28.5</v>
      </c>
      <c r="EU611">
        <v>19.4028</v>
      </c>
      <c r="EV611">
        <v>62.7536</v>
      </c>
      <c r="EW611">
        <v>33.6538</v>
      </c>
      <c r="EX611">
        <v>1</v>
      </c>
      <c r="EY611">
        <v>-0.160788</v>
      </c>
      <c r="EZ611">
        <v>1.9505</v>
      </c>
      <c r="FA611">
        <v>20.3768</v>
      </c>
      <c r="FB611">
        <v>5.21834</v>
      </c>
      <c r="FC611">
        <v>12.0099</v>
      </c>
      <c r="FD611">
        <v>4.98955</v>
      </c>
      <c r="FE611">
        <v>3.28842</v>
      </c>
      <c r="FF611">
        <v>9999</v>
      </c>
      <c r="FG611">
        <v>9999</v>
      </c>
      <c r="FH611">
        <v>9999</v>
      </c>
      <c r="FI611">
        <v>268.6</v>
      </c>
      <c r="FJ611">
        <v>1.86703</v>
      </c>
      <c r="FK611">
        <v>1.86613</v>
      </c>
      <c r="FL611">
        <v>1.86554</v>
      </c>
      <c r="FM611">
        <v>1.86553</v>
      </c>
      <c r="FN611">
        <v>1.86737</v>
      </c>
      <c r="FO611">
        <v>1.86984</v>
      </c>
      <c r="FP611">
        <v>1.86846</v>
      </c>
      <c r="FQ611">
        <v>1.86996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-2.453</v>
      </c>
      <c r="GF611">
        <v>-0.1345</v>
      </c>
      <c r="GG611">
        <v>-1.924539205026614</v>
      </c>
      <c r="GH611">
        <v>-0.003472570976848066</v>
      </c>
      <c r="GI611">
        <v>7.724417303660118E-07</v>
      </c>
      <c r="GJ611">
        <v>-2.052396271755168E-10</v>
      </c>
      <c r="GK611">
        <v>-0.1837585470287317</v>
      </c>
      <c r="GL611">
        <v>-0.01104087791735834</v>
      </c>
      <c r="GM611">
        <v>0.001110027317673367</v>
      </c>
      <c r="GN611">
        <v>-2.007286811265012E-05</v>
      </c>
      <c r="GO611">
        <v>4</v>
      </c>
      <c r="GP611">
        <v>2317</v>
      </c>
      <c r="GQ611">
        <v>1</v>
      </c>
      <c r="GR611">
        <v>22</v>
      </c>
      <c r="GS611">
        <v>8724.5</v>
      </c>
      <c r="GT611">
        <v>8724.6</v>
      </c>
      <c r="GU611">
        <v>0.428467</v>
      </c>
      <c r="GV611">
        <v>2.2644</v>
      </c>
      <c r="GW611">
        <v>1.39648</v>
      </c>
      <c r="GX611">
        <v>2.33398</v>
      </c>
      <c r="GY611">
        <v>1.49536</v>
      </c>
      <c r="GZ611">
        <v>2.36084</v>
      </c>
      <c r="HA611">
        <v>32.8202</v>
      </c>
      <c r="HB611">
        <v>15.6556</v>
      </c>
      <c r="HC611">
        <v>18</v>
      </c>
      <c r="HD611">
        <v>519.89</v>
      </c>
      <c r="HE611">
        <v>450.874</v>
      </c>
      <c r="HF611">
        <v>21.3737</v>
      </c>
      <c r="HG611">
        <v>25.3738</v>
      </c>
      <c r="HH611">
        <v>30.0001</v>
      </c>
      <c r="HI611">
        <v>25.3609</v>
      </c>
      <c r="HJ611">
        <v>25.3072</v>
      </c>
      <c r="HK611">
        <v>8.507059999999999</v>
      </c>
      <c r="HL611">
        <v>28.2811</v>
      </c>
      <c r="HM611">
        <v>42.2215</v>
      </c>
      <c r="HN611">
        <v>21.3585</v>
      </c>
      <c r="HO611">
        <v>118.641</v>
      </c>
      <c r="HP611">
        <v>14.5746</v>
      </c>
      <c r="HQ611">
        <v>100.867</v>
      </c>
      <c r="HR611">
        <v>100.935</v>
      </c>
    </row>
    <row r="612" spans="1:226">
      <c r="A612">
        <v>596</v>
      </c>
      <c r="B612">
        <v>1664382797</v>
      </c>
      <c r="C612">
        <v>6592</v>
      </c>
      <c r="D612" t="s">
        <v>1560</v>
      </c>
      <c r="E612" t="s">
        <v>1561</v>
      </c>
      <c r="F612">
        <v>5</v>
      </c>
      <c r="G612" t="s">
        <v>1523</v>
      </c>
      <c r="H612" t="s">
        <v>354</v>
      </c>
      <c r="I612">
        <v>1664382789.5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135.5033306435355</v>
      </c>
      <c r="AK612">
        <v>143.9278060606061</v>
      </c>
      <c r="AL612">
        <v>-3.172472323620736</v>
      </c>
      <c r="AM612">
        <v>64.69577429929038</v>
      </c>
      <c r="AN612">
        <f>(AP612 - AO612 + BO612*1E3/(8.314*(BQ612+273.15)) * AR612/BN612 * AQ612) * BN612/(100*BB612) * 1000/(1000 - AP612)</f>
        <v>0</v>
      </c>
      <c r="AO612">
        <v>14.49482520201608</v>
      </c>
      <c r="AP612">
        <v>18.4376896969697</v>
      </c>
      <c r="AQ612">
        <v>-9.016299020650869E-06</v>
      </c>
      <c r="AR612">
        <v>103.9042983537472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1664382789.5</v>
      </c>
      <c r="BH612">
        <v>163.0227037037037</v>
      </c>
      <c r="BI612">
        <v>148.7639629629629</v>
      </c>
      <c r="BJ612">
        <v>18.44661111111111</v>
      </c>
      <c r="BK612">
        <v>14.4855</v>
      </c>
      <c r="BL612">
        <v>165.5015555555556</v>
      </c>
      <c r="BM612">
        <v>18.58105925925926</v>
      </c>
      <c r="BN612">
        <v>500.0595185185185</v>
      </c>
      <c r="BO612">
        <v>91.41922962962964</v>
      </c>
      <c r="BP612">
        <v>0.1000154518518518</v>
      </c>
      <c r="BQ612">
        <v>24.92897037037037</v>
      </c>
      <c r="BR612">
        <v>25.05558148148148</v>
      </c>
      <c r="BS612">
        <v>999.9000000000001</v>
      </c>
      <c r="BT612">
        <v>0</v>
      </c>
      <c r="BU612">
        <v>0</v>
      </c>
      <c r="BV612">
        <v>10000.30444444444</v>
      </c>
      <c r="BW612">
        <v>0</v>
      </c>
      <c r="BX612">
        <v>7.869059999999998</v>
      </c>
      <c r="BY612">
        <v>14.2587037037037</v>
      </c>
      <c r="BZ612">
        <v>166.0864814814815</v>
      </c>
      <c r="CA612">
        <v>150.9504814814815</v>
      </c>
      <c r="CB612">
        <v>3.961115925925927</v>
      </c>
      <c r="CC612">
        <v>148.7639629629629</v>
      </c>
      <c r="CD612">
        <v>14.4855</v>
      </c>
      <c r="CE612">
        <v>1.686375555555556</v>
      </c>
      <c r="CF612">
        <v>1.324254074074074</v>
      </c>
      <c r="CG612">
        <v>14.77158148148148</v>
      </c>
      <c r="CH612">
        <v>11.07697037037037</v>
      </c>
      <c r="CI612">
        <v>1999.974444444444</v>
      </c>
      <c r="CJ612">
        <v>0.9800013333333334</v>
      </c>
      <c r="CK612">
        <v>0.01999896666666667</v>
      </c>
      <c r="CL612">
        <v>0</v>
      </c>
      <c r="CM612">
        <v>744.9292222222222</v>
      </c>
      <c r="CN612">
        <v>5.00097</v>
      </c>
      <c r="CO612">
        <v>14955.97777777778</v>
      </c>
      <c r="CP612">
        <v>16707.38148148148</v>
      </c>
      <c r="CQ612">
        <v>39.16174074074074</v>
      </c>
      <c r="CR612">
        <v>40.19411111111111</v>
      </c>
      <c r="CS612">
        <v>38.87477777777777</v>
      </c>
      <c r="CT612">
        <v>40.29374074074074</v>
      </c>
      <c r="CU612">
        <v>39.86325925925926</v>
      </c>
      <c r="CV612">
        <v>1955.076666666667</v>
      </c>
      <c r="CW612">
        <v>39.89777777777778</v>
      </c>
      <c r="CX612">
        <v>0</v>
      </c>
      <c r="CY612">
        <v>1664382800.8</v>
      </c>
      <c r="CZ612">
        <v>0</v>
      </c>
      <c r="DA612">
        <v>0</v>
      </c>
      <c r="DB612" t="s">
        <v>356</v>
      </c>
      <c r="DC612">
        <v>1663859321.1</v>
      </c>
      <c r="DD612">
        <v>1663859315.6</v>
      </c>
      <c r="DE612">
        <v>0</v>
      </c>
      <c r="DF612">
        <v>0.196</v>
      </c>
      <c r="DG612">
        <v>-0.001</v>
      </c>
      <c r="DH612">
        <v>-5.941</v>
      </c>
      <c r="DI612">
        <v>-0.174</v>
      </c>
      <c r="DJ612">
        <v>1500</v>
      </c>
      <c r="DK612">
        <v>17</v>
      </c>
      <c r="DL612">
        <v>0.13</v>
      </c>
      <c r="DM612">
        <v>0.04</v>
      </c>
      <c r="DN612">
        <v>13.513565</v>
      </c>
      <c r="DO612">
        <v>14.04239099437147</v>
      </c>
      <c r="DP612">
        <v>1.352313338976955</v>
      </c>
      <c r="DQ612">
        <v>0</v>
      </c>
      <c r="DR612">
        <v>3.96110475</v>
      </c>
      <c r="DS612">
        <v>-0.01768626641651292</v>
      </c>
      <c r="DT612">
        <v>0.01308169732632201</v>
      </c>
      <c r="DU612">
        <v>1</v>
      </c>
      <c r="DV612">
        <v>1</v>
      </c>
      <c r="DW612">
        <v>2</v>
      </c>
      <c r="DX612" t="s">
        <v>425</v>
      </c>
      <c r="DY612">
        <v>2.98472</v>
      </c>
      <c r="DZ612">
        <v>2.71552</v>
      </c>
      <c r="EA612">
        <v>0.0379174</v>
      </c>
      <c r="EB612">
        <v>0.0329591</v>
      </c>
      <c r="EC612">
        <v>0.0906092</v>
      </c>
      <c r="ED612">
        <v>0.0747657</v>
      </c>
      <c r="EE612">
        <v>30532.1</v>
      </c>
      <c r="EF612">
        <v>30844.3</v>
      </c>
      <c r="EG612">
        <v>29487.8</v>
      </c>
      <c r="EH612">
        <v>29492.7</v>
      </c>
      <c r="EI612">
        <v>35542.1</v>
      </c>
      <c r="EJ612">
        <v>36283.8</v>
      </c>
      <c r="EK612">
        <v>41554.5</v>
      </c>
      <c r="EL612">
        <v>42026.6</v>
      </c>
      <c r="EM612">
        <v>1.97448</v>
      </c>
      <c r="EN612">
        <v>1.93515</v>
      </c>
      <c r="EO612">
        <v>0.101849</v>
      </c>
      <c r="EP612">
        <v>0</v>
      </c>
      <c r="EQ612">
        <v>23.3578</v>
      </c>
      <c r="ER612">
        <v>999.9</v>
      </c>
      <c r="ES612">
        <v>45.4</v>
      </c>
      <c r="ET612">
        <v>28.5</v>
      </c>
      <c r="EU612">
        <v>19.4022</v>
      </c>
      <c r="EV612">
        <v>62.7936</v>
      </c>
      <c r="EW612">
        <v>33.3614</v>
      </c>
      <c r="EX612">
        <v>1</v>
      </c>
      <c r="EY612">
        <v>-0.160561</v>
      </c>
      <c r="EZ612">
        <v>1.94029</v>
      </c>
      <c r="FA612">
        <v>20.3769</v>
      </c>
      <c r="FB612">
        <v>5.21849</v>
      </c>
      <c r="FC612">
        <v>12.0099</v>
      </c>
      <c r="FD612">
        <v>4.9896</v>
      </c>
      <c r="FE612">
        <v>3.28838</v>
      </c>
      <c r="FF612">
        <v>9999</v>
      </c>
      <c r="FG612">
        <v>9999</v>
      </c>
      <c r="FH612">
        <v>9999</v>
      </c>
      <c r="FI612">
        <v>268.6</v>
      </c>
      <c r="FJ612">
        <v>1.86702</v>
      </c>
      <c r="FK612">
        <v>1.86612</v>
      </c>
      <c r="FL612">
        <v>1.86554</v>
      </c>
      <c r="FM612">
        <v>1.86553</v>
      </c>
      <c r="FN612">
        <v>1.86735</v>
      </c>
      <c r="FO612">
        <v>1.86982</v>
      </c>
      <c r="FP612">
        <v>1.86844</v>
      </c>
      <c r="FQ612">
        <v>1.86996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-2.403</v>
      </c>
      <c r="GF612">
        <v>-0.1345</v>
      </c>
      <c r="GG612">
        <v>-1.924539205026614</v>
      </c>
      <c r="GH612">
        <v>-0.003472570976848066</v>
      </c>
      <c r="GI612">
        <v>7.724417303660118E-07</v>
      </c>
      <c r="GJ612">
        <v>-2.052396271755168E-10</v>
      </c>
      <c r="GK612">
        <v>-0.1837585470287317</v>
      </c>
      <c r="GL612">
        <v>-0.01104087791735834</v>
      </c>
      <c r="GM612">
        <v>0.001110027317673367</v>
      </c>
      <c r="GN612">
        <v>-2.007286811265012E-05</v>
      </c>
      <c r="GO612">
        <v>4</v>
      </c>
      <c r="GP612">
        <v>2317</v>
      </c>
      <c r="GQ612">
        <v>1</v>
      </c>
      <c r="GR612">
        <v>22</v>
      </c>
      <c r="GS612">
        <v>8724.6</v>
      </c>
      <c r="GT612">
        <v>8724.700000000001</v>
      </c>
      <c r="GU612">
        <v>0.389404</v>
      </c>
      <c r="GV612">
        <v>2.26196</v>
      </c>
      <c r="GW612">
        <v>1.39648</v>
      </c>
      <c r="GX612">
        <v>2.33521</v>
      </c>
      <c r="GY612">
        <v>1.49536</v>
      </c>
      <c r="GZ612">
        <v>2.45728</v>
      </c>
      <c r="HA612">
        <v>32.8202</v>
      </c>
      <c r="HB612">
        <v>15.6643</v>
      </c>
      <c r="HC612">
        <v>18</v>
      </c>
      <c r="HD612">
        <v>519.785</v>
      </c>
      <c r="HE612">
        <v>450.757</v>
      </c>
      <c r="HF612">
        <v>21.3184</v>
      </c>
      <c r="HG612">
        <v>25.3767</v>
      </c>
      <c r="HH612">
        <v>30.0003</v>
      </c>
      <c r="HI612">
        <v>25.3635</v>
      </c>
      <c r="HJ612">
        <v>25.3098</v>
      </c>
      <c r="HK612">
        <v>7.72875</v>
      </c>
      <c r="HL612">
        <v>28.2811</v>
      </c>
      <c r="HM612">
        <v>42.2215</v>
      </c>
      <c r="HN612">
        <v>21.303</v>
      </c>
      <c r="HO612">
        <v>98.56959999999999</v>
      </c>
      <c r="HP612">
        <v>14.5846</v>
      </c>
      <c r="HQ612">
        <v>100.865</v>
      </c>
      <c r="HR612">
        <v>100.935</v>
      </c>
    </row>
    <row r="613" spans="1:226">
      <c r="A613">
        <v>597</v>
      </c>
      <c r="B613">
        <v>1664382802</v>
      </c>
      <c r="C613">
        <v>6597</v>
      </c>
      <c r="D613" t="s">
        <v>1562</v>
      </c>
      <c r="E613" t="s">
        <v>1563</v>
      </c>
      <c r="F613">
        <v>5</v>
      </c>
      <c r="G613" t="s">
        <v>1523</v>
      </c>
      <c r="H613" t="s">
        <v>354</v>
      </c>
      <c r="I613">
        <v>1664382794.214286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118.5202757858215</v>
      </c>
      <c r="AK613">
        <v>128.0576545454545</v>
      </c>
      <c r="AL613">
        <v>-3.176190691663905</v>
      </c>
      <c r="AM613">
        <v>64.69577429929038</v>
      </c>
      <c r="AN613">
        <f>(AP613 - AO613 + BO613*1E3/(8.314*(BQ613+273.15)) * AR613/BN613 * AQ613) * BN613/(100*BB613) * 1000/(1000 - AP613)</f>
        <v>0</v>
      </c>
      <c r="AO613">
        <v>14.5150232457539</v>
      </c>
      <c r="AP613">
        <v>18.44567515151516</v>
      </c>
      <c r="AQ613">
        <v>4.028248676348221E-05</v>
      </c>
      <c r="AR613">
        <v>103.9042983537472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1664382794.214286</v>
      </c>
      <c r="BH613">
        <v>148.3858214285714</v>
      </c>
      <c r="BI613">
        <v>132.99975</v>
      </c>
      <c r="BJ613">
        <v>18.44288928571429</v>
      </c>
      <c r="BK613">
        <v>14.49307142857143</v>
      </c>
      <c r="BL613">
        <v>150.8170357142857</v>
      </c>
      <c r="BM613">
        <v>18.57737857142857</v>
      </c>
      <c r="BN613">
        <v>500.06925</v>
      </c>
      <c r="BO613">
        <v>91.41823571428571</v>
      </c>
      <c r="BP613">
        <v>0.09999958214285713</v>
      </c>
      <c r="BQ613">
        <v>24.91803928571428</v>
      </c>
      <c r="BR613">
        <v>25.04263928571428</v>
      </c>
      <c r="BS613">
        <v>999.9000000000002</v>
      </c>
      <c r="BT613">
        <v>0</v>
      </c>
      <c r="BU613">
        <v>0</v>
      </c>
      <c r="BV613">
        <v>9994.868571428571</v>
      </c>
      <c r="BW613">
        <v>0</v>
      </c>
      <c r="BX613">
        <v>7.869059999999998</v>
      </c>
      <c r="BY613">
        <v>15.38605</v>
      </c>
      <c r="BZ613">
        <v>151.1738214285714</v>
      </c>
      <c r="CA613">
        <v>134.9553214285714</v>
      </c>
      <c r="CB613">
        <v>3.949834285714286</v>
      </c>
      <c r="CC613">
        <v>132.99975</v>
      </c>
      <c r="CD613">
        <v>14.49307142857143</v>
      </c>
      <c r="CE613">
        <v>1.6860175</v>
      </c>
      <c r="CF613">
        <v>1.324930357142857</v>
      </c>
      <c r="CG613">
        <v>14.76828214285714</v>
      </c>
      <c r="CH613">
        <v>11.08466428571429</v>
      </c>
      <c r="CI613">
        <v>1999.939642857143</v>
      </c>
      <c r="CJ613">
        <v>0.9800025000000002</v>
      </c>
      <c r="CK613">
        <v>0.0199978</v>
      </c>
      <c r="CL613">
        <v>0</v>
      </c>
      <c r="CM613">
        <v>744.6780357142859</v>
      </c>
      <c r="CN613">
        <v>5.00097</v>
      </c>
      <c r="CO613">
        <v>14954.57142857143</v>
      </c>
      <c r="CP613">
        <v>16707.09642857143</v>
      </c>
      <c r="CQ613">
        <v>39.26317857142856</v>
      </c>
      <c r="CR613">
        <v>40.28767857142856</v>
      </c>
      <c r="CS613">
        <v>38.95732142857143</v>
      </c>
      <c r="CT613">
        <v>40.43057142857143</v>
      </c>
      <c r="CU613">
        <v>39.96182142857143</v>
      </c>
      <c r="CV613">
        <v>1955.045357142857</v>
      </c>
      <c r="CW613">
        <v>39.89428571428572</v>
      </c>
      <c r="CX613">
        <v>0</v>
      </c>
      <c r="CY613">
        <v>1664382806.2</v>
      </c>
      <c r="CZ613">
        <v>0</v>
      </c>
      <c r="DA613">
        <v>0</v>
      </c>
      <c r="DB613" t="s">
        <v>356</v>
      </c>
      <c r="DC613">
        <v>1663859321.1</v>
      </c>
      <c r="DD613">
        <v>1663859315.6</v>
      </c>
      <c r="DE613">
        <v>0</v>
      </c>
      <c r="DF613">
        <v>0.196</v>
      </c>
      <c r="DG613">
        <v>-0.001</v>
      </c>
      <c r="DH613">
        <v>-5.941</v>
      </c>
      <c r="DI613">
        <v>-0.174</v>
      </c>
      <c r="DJ613">
        <v>1500</v>
      </c>
      <c r="DK613">
        <v>17</v>
      </c>
      <c r="DL613">
        <v>0.13</v>
      </c>
      <c r="DM613">
        <v>0.04</v>
      </c>
      <c r="DN613">
        <v>14.73206341463415</v>
      </c>
      <c r="DO613">
        <v>14.16839372822301</v>
      </c>
      <c r="DP613">
        <v>1.398294251938044</v>
      </c>
      <c r="DQ613">
        <v>0</v>
      </c>
      <c r="DR613">
        <v>3.953363902439024</v>
      </c>
      <c r="DS613">
        <v>-0.1531701742160229</v>
      </c>
      <c r="DT613">
        <v>0.0197817675204817</v>
      </c>
      <c r="DU613">
        <v>0</v>
      </c>
      <c r="DV613">
        <v>0</v>
      </c>
      <c r="DW613">
        <v>2</v>
      </c>
      <c r="DX613" t="s">
        <v>357</v>
      </c>
      <c r="DY613">
        <v>2.98467</v>
      </c>
      <c r="DZ613">
        <v>2.71552</v>
      </c>
      <c r="EA613">
        <v>0.0339653</v>
      </c>
      <c r="EB613">
        <v>0.0286408</v>
      </c>
      <c r="EC613">
        <v>0.0906377</v>
      </c>
      <c r="ED613">
        <v>0.0748156</v>
      </c>
      <c r="EE613">
        <v>30657.9</v>
      </c>
      <c r="EF613">
        <v>30982.2</v>
      </c>
      <c r="EG613">
        <v>29488.2</v>
      </c>
      <c r="EH613">
        <v>29492.9</v>
      </c>
      <c r="EI613">
        <v>35541.4</v>
      </c>
      <c r="EJ613">
        <v>36281.9</v>
      </c>
      <c r="EK613">
        <v>41555.1</v>
      </c>
      <c r="EL613">
        <v>42026.9</v>
      </c>
      <c r="EM613">
        <v>1.9742</v>
      </c>
      <c r="EN613">
        <v>1.93517</v>
      </c>
      <c r="EO613">
        <v>0.101611</v>
      </c>
      <c r="EP613">
        <v>0</v>
      </c>
      <c r="EQ613">
        <v>23.3558</v>
      </c>
      <c r="ER613">
        <v>999.9</v>
      </c>
      <c r="ES613">
        <v>45.4</v>
      </c>
      <c r="ET613">
        <v>28.5</v>
      </c>
      <c r="EU613">
        <v>19.4021</v>
      </c>
      <c r="EV613">
        <v>62.7736</v>
      </c>
      <c r="EW613">
        <v>32.9688</v>
      </c>
      <c r="EX613">
        <v>1</v>
      </c>
      <c r="EY613">
        <v>-0.160587</v>
      </c>
      <c r="EZ613">
        <v>1.87304</v>
      </c>
      <c r="FA613">
        <v>20.3779</v>
      </c>
      <c r="FB613">
        <v>5.21864</v>
      </c>
      <c r="FC613">
        <v>12.0099</v>
      </c>
      <c r="FD613">
        <v>4.98985</v>
      </c>
      <c r="FE613">
        <v>3.28858</v>
      </c>
      <c r="FF613">
        <v>9999</v>
      </c>
      <c r="FG613">
        <v>9999</v>
      </c>
      <c r="FH613">
        <v>9999</v>
      </c>
      <c r="FI613">
        <v>268.6</v>
      </c>
      <c r="FJ613">
        <v>1.86706</v>
      </c>
      <c r="FK613">
        <v>1.86614</v>
      </c>
      <c r="FL613">
        <v>1.86554</v>
      </c>
      <c r="FM613">
        <v>1.86554</v>
      </c>
      <c r="FN613">
        <v>1.86736</v>
      </c>
      <c r="FO613">
        <v>1.86983</v>
      </c>
      <c r="FP613">
        <v>1.86845</v>
      </c>
      <c r="FQ613">
        <v>1.86996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-2.352</v>
      </c>
      <c r="GF613">
        <v>-0.1344</v>
      </c>
      <c r="GG613">
        <v>-1.924539205026614</v>
      </c>
      <c r="GH613">
        <v>-0.003472570976848066</v>
      </c>
      <c r="GI613">
        <v>7.724417303660118E-07</v>
      </c>
      <c r="GJ613">
        <v>-2.052396271755168E-10</v>
      </c>
      <c r="GK613">
        <v>-0.1837585470287317</v>
      </c>
      <c r="GL613">
        <v>-0.01104087791735834</v>
      </c>
      <c r="GM613">
        <v>0.001110027317673367</v>
      </c>
      <c r="GN613">
        <v>-2.007286811265012E-05</v>
      </c>
      <c r="GO613">
        <v>4</v>
      </c>
      <c r="GP613">
        <v>2317</v>
      </c>
      <c r="GQ613">
        <v>1</v>
      </c>
      <c r="GR613">
        <v>22</v>
      </c>
      <c r="GS613">
        <v>8724.700000000001</v>
      </c>
      <c r="GT613">
        <v>8724.799999999999</v>
      </c>
      <c r="GU613">
        <v>0.354004</v>
      </c>
      <c r="GV613">
        <v>2.27295</v>
      </c>
      <c r="GW613">
        <v>1.39648</v>
      </c>
      <c r="GX613">
        <v>2.33398</v>
      </c>
      <c r="GY613">
        <v>1.49536</v>
      </c>
      <c r="GZ613">
        <v>2.45239</v>
      </c>
      <c r="HA613">
        <v>32.8424</v>
      </c>
      <c r="HB613">
        <v>15.6556</v>
      </c>
      <c r="HC613">
        <v>18</v>
      </c>
      <c r="HD613">
        <v>519.63</v>
      </c>
      <c r="HE613">
        <v>450.79</v>
      </c>
      <c r="HF613">
        <v>21.2719</v>
      </c>
      <c r="HG613">
        <v>25.3802</v>
      </c>
      <c r="HH613">
        <v>30.0002</v>
      </c>
      <c r="HI613">
        <v>25.3662</v>
      </c>
      <c r="HJ613">
        <v>25.3119</v>
      </c>
      <c r="HK613">
        <v>7.03454</v>
      </c>
      <c r="HL613">
        <v>28.0094</v>
      </c>
      <c r="HM613">
        <v>42.2215</v>
      </c>
      <c r="HN613">
        <v>21.2717</v>
      </c>
      <c r="HO613">
        <v>85.208</v>
      </c>
      <c r="HP613">
        <v>14.593</v>
      </c>
      <c r="HQ613">
        <v>100.867</v>
      </c>
      <c r="HR613">
        <v>100.935</v>
      </c>
    </row>
    <row r="614" spans="1:226">
      <c r="A614">
        <v>598</v>
      </c>
      <c r="B614">
        <v>1664382807</v>
      </c>
      <c r="C614">
        <v>6602</v>
      </c>
      <c r="D614" t="s">
        <v>1564</v>
      </c>
      <c r="E614" t="s">
        <v>1565</v>
      </c>
      <c r="F614">
        <v>5</v>
      </c>
      <c r="G614" t="s">
        <v>1523</v>
      </c>
      <c r="H614" t="s">
        <v>354</v>
      </c>
      <c r="I614">
        <v>1664382799.5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101.4701740364249</v>
      </c>
      <c r="AK614">
        <v>112.1399818181818</v>
      </c>
      <c r="AL614">
        <v>-3.182291265939848</v>
      </c>
      <c r="AM614">
        <v>64.69577429929038</v>
      </c>
      <c r="AN614">
        <f>(AP614 - AO614 + BO614*1E3/(8.314*(BQ614+273.15)) * AR614/BN614 * AQ614) * BN614/(100*BB614) * 1000/(1000 - AP614)</f>
        <v>0</v>
      </c>
      <c r="AO614">
        <v>14.56679430490827</v>
      </c>
      <c r="AP614">
        <v>18.46144606060606</v>
      </c>
      <c r="AQ614">
        <v>7.824407054341424E-05</v>
      </c>
      <c r="AR614">
        <v>103.9042983537472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1664382799.5</v>
      </c>
      <c r="BH614">
        <v>131.9184444444444</v>
      </c>
      <c r="BI614">
        <v>115.2994777777778</v>
      </c>
      <c r="BJ614">
        <v>18.44431111111111</v>
      </c>
      <c r="BK614">
        <v>14.52507407407407</v>
      </c>
      <c r="BL614">
        <v>134.2957037037037</v>
      </c>
      <c r="BM614">
        <v>18.57878148148148</v>
      </c>
      <c r="BN614">
        <v>500.0601851851852</v>
      </c>
      <c r="BO614">
        <v>91.41880740740739</v>
      </c>
      <c r="BP614">
        <v>0.1000010925925926</v>
      </c>
      <c r="BQ614">
        <v>24.90571481481481</v>
      </c>
      <c r="BR614">
        <v>25.03028888888889</v>
      </c>
      <c r="BS614">
        <v>999.9000000000001</v>
      </c>
      <c r="BT614">
        <v>0</v>
      </c>
      <c r="BU614">
        <v>0</v>
      </c>
      <c r="BV614">
        <v>9989.39925925926</v>
      </c>
      <c r="BW614">
        <v>0</v>
      </c>
      <c r="BX614">
        <v>7.869059999999998</v>
      </c>
      <c r="BY614">
        <v>16.61891851851852</v>
      </c>
      <c r="BZ614">
        <v>134.3970370370371</v>
      </c>
      <c r="CA614">
        <v>116.998362962963</v>
      </c>
      <c r="CB614">
        <v>3.919249999999999</v>
      </c>
      <c r="CC614">
        <v>115.2994777777778</v>
      </c>
      <c r="CD614">
        <v>14.52507407407407</v>
      </c>
      <c r="CE614">
        <v>1.686157777777778</v>
      </c>
      <c r="CF614">
        <v>1.327864074074074</v>
      </c>
      <c r="CG614">
        <v>14.76957407407407</v>
      </c>
      <c r="CH614">
        <v>11.11796666666667</v>
      </c>
      <c r="CI614">
        <v>1999.963703703704</v>
      </c>
      <c r="CJ614">
        <v>0.9800042222222222</v>
      </c>
      <c r="CK614">
        <v>0.0199961</v>
      </c>
      <c r="CL614">
        <v>0</v>
      </c>
      <c r="CM614">
        <v>744.6408888888888</v>
      </c>
      <c r="CN614">
        <v>5.00097</v>
      </c>
      <c r="CO614">
        <v>14959.09259259259</v>
      </c>
      <c r="CP614">
        <v>16707.2962962963</v>
      </c>
      <c r="CQ614">
        <v>39.37485185185186</v>
      </c>
      <c r="CR614">
        <v>40.39103703703704</v>
      </c>
      <c r="CS614">
        <v>39.05296296296296</v>
      </c>
      <c r="CT614">
        <v>40.57851851851851</v>
      </c>
      <c r="CU614">
        <v>40.07140740740741</v>
      </c>
      <c r="CV614">
        <v>1955.072962962963</v>
      </c>
      <c r="CW614">
        <v>39.89074074074075</v>
      </c>
      <c r="CX614">
        <v>0</v>
      </c>
      <c r="CY614">
        <v>1664382811</v>
      </c>
      <c r="CZ614">
        <v>0</v>
      </c>
      <c r="DA614">
        <v>0</v>
      </c>
      <c r="DB614" t="s">
        <v>356</v>
      </c>
      <c r="DC614">
        <v>1663859321.1</v>
      </c>
      <c r="DD614">
        <v>1663859315.6</v>
      </c>
      <c r="DE614">
        <v>0</v>
      </c>
      <c r="DF614">
        <v>0.196</v>
      </c>
      <c r="DG614">
        <v>-0.001</v>
      </c>
      <c r="DH614">
        <v>-5.941</v>
      </c>
      <c r="DI614">
        <v>-0.174</v>
      </c>
      <c r="DJ614">
        <v>1500</v>
      </c>
      <c r="DK614">
        <v>17</v>
      </c>
      <c r="DL614">
        <v>0.13</v>
      </c>
      <c r="DM614">
        <v>0.04</v>
      </c>
      <c r="DN614">
        <v>15.92140487804878</v>
      </c>
      <c r="DO614">
        <v>14.07382996515677</v>
      </c>
      <c r="DP614">
        <v>1.388492589535758</v>
      </c>
      <c r="DQ614">
        <v>0</v>
      </c>
      <c r="DR614">
        <v>3.936112926829268</v>
      </c>
      <c r="DS614">
        <v>-0.3226095470383262</v>
      </c>
      <c r="DT614">
        <v>0.03309462901261247</v>
      </c>
      <c r="DU614">
        <v>0</v>
      </c>
      <c r="DV614">
        <v>0</v>
      </c>
      <c r="DW614">
        <v>2</v>
      </c>
      <c r="DX614" t="s">
        <v>357</v>
      </c>
      <c r="DY614">
        <v>2.98465</v>
      </c>
      <c r="DZ614">
        <v>2.71558</v>
      </c>
      <c r="EA614">
        <v>0.029926</v>
      </c>
      <c r="EB614">
        <v>0.0242709</v>
      </c>
      <c r="EC614">
        <v>0.0907008</v>
      </c>
      <c r="ED614">
        <v>0.0750917</v>
      </c>
      <c r="EE614">
        <v>30786.2</v>
      </c>
      <c r="EF614">
        <v>31120.8</v>
      </c>
      <c r="EG614">
        <v>29488.3</v>
      </c>
      <c r="EH614">
        <v>29492.2</v>
      </c>
      <c r="EI614">
        <v>35539</v>
      </c>
      <c r="EJ614">
        <v>36269.9</v>
      </c>
      <c r="EK614">
        <v>41555.3</v>
      </c>
      <c r="EL614">
        <v>42025.7</v>
      </c>
      <c r="EM614">
        <v>1.97455</v>
      </c>
      <c r="EN614">
        <v>1.93512</v>
      </c>
      <c r="EO614">
        <v>0.101402</v>
      </c>
      <c r="EP614">
        <v>0</v>
      </c>
      <c r="EQ614">
        <v>23.3533</v>
      </c>
      <c r="ER614">
        <v>999.9</v>
      </c>
      <c r="ES614">
        <v>45.4</v>
      </c>
      <c r="ET614">
        <v>28.5</v>
      </c>
      <c r="EU614">
        <v>19.4022</v>
      </c>
      <c r="EV614">
        <v>62.7536</v>
      </c>
      <c r="EW614">
        <v>33.3774</v>
      </c>
      <c r="EX614">
        <v>1</v>
      </c>
      <c r="EY614">
        <v>-0.160475</v>
      </c>
      <c r="EZ614">
        <v>1.82072</v>
      </c>
      <c r="FA614">
        <v>20.3784</v>
      </c>
      <c r="FB614">
        <v>5.21894</v>
      </c>
      <c r="FC614">
        <v>12.0099</v>
      </c>
      <c r="FD614">
        <v>4.9899</v>
      </c>
      <c r="FE614">
        <v>3.28858</v>
      </c>
      <c r="FF614">
        <v>9999</v>
      </c>
      <c r="FG614">
        <v>9999</v>
      </c>
      <c r="FH614">
        <v>9999</v>
      </c>
      <c r="FI614">
        <v>268.6</v>
      </c>
      <c r="FJ614">
        <v>1.86705</v>
      </c>
      <c r="FK614">
        <v>1.86614</v>
      </c>
      <c r="FL614">
        <v>1.86554</v>
      </c>
      <c r="FM614">
        <v>1.86553</v>
      </c>
      <c r="FN614">
        <v>1.86736</v>
      </c>
      <c r="FO614">
        <v>1.86984</v>
      </c>
      <c r="FP614">
        <v>1.86844</v>
      </c>
      <c r="FQ614">
        <v>1.86996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-2.3</v>
      </c>
      <c r="GF614">
        <v>-0.1342</v>
      </c>
      <c r="GG614">
        <v>-1.924539205026614</v>
      </c>
      <c r="GH614">
        <v>-0.003472570976848066</v>
      </c>
      <c r="GI614">
        <v>7.724417303660118E-07</v>
      </c>
      <c r="GJ614">
        <v>-2.052396271755168E-10</v>
      </c>
      <c r="GK614">
        <v>-0.1837585470287317</v>
      </c>
      <c r="GL614">
        <v>-0.01104087791735834</v>
      </c>
      <c r="GM614">
        <v>0.001110027317673367</v>
      </c>
      <c r="GN614">
        <v>-2.007286811265012E-05</v>
      </c>
      <c r="GO614">
        <v>4</v>
      </c>
      <c r="GP614">
        <v>2317</v>
      </c>
      <c r="GQ614">
        <v>1</v>
      </c>
      <c r="GR614">
        <v>22</v>
      </c>
      <c r="GS614">
        <v>8724.799999999999</v>
      </c>
      <c r="GT614">
        <v>8724.9</v>
      </c>
      <c r="GU614">
        <v>0.316162</v>
      </c>
      <c r="GV614">
        <v>2.28638</v>
      </c>
      <c r="GW614">
        <v>1.39648</v>
      </c>
      <c r="GX614">
        <v>2.33398</v>
      </c>
      <c r="GY614">
        <v>1.49536</v>
      </c>
      <c r="GZ614">
        <v>2.36084</v>
      </c>
      <c r="HA614">
        <v>32.8424</v>
      </c>
      <c r="HB614">
        <v>15.6468</v>
      </c>
      <c r="HC614">
        <v>18</v>
      </c>
      <c r="HD614">
        <v>519.8819999999999</v>
      </c>
      <c r="HE614">
        <v>450.785</v>
      </c>
      <c r="HF614">
        <v>21.245</v>
      </c>
      <c r="HG614">
        <v>25.3839</v>
      </c>
      <c r="HH614">
        <v>30</v>
      </c>
      <c r="HI614">
        <v>25.3688</v>
      </c>
      <c r="HJ614">
        <v>25.3151</v>
      </c>
      <c r="HK614">
        <v>6.26313</v>
      </c>
      <c r="HL614">
        <v>28.0094</v>
      </c>
      <c r="HM614">
        <v>42.2215</v>
      </c>
      <c r="HN614">
        <v>21.2471</v>
      </c>
      <c r="HO614">
        <v>65.1648</v>
      </c>
      <c r="HP614">
        <v>14.5844</v>
      </c>
      <c r="HQ614">
        <v>100.867</v>
      </c>
      <c r="HR614">
        <v>100.933</v>
      </c>
    </row>
    <row r="615" spans="1:226">
      <c r="A615">
        <v>599</v>
      </c>
      <c r="B615">
        <v>1664382812</v>
      </c>
      <c r="C615">
        <v>6607</v>
      </c>
      <c r="D615" t="s">
        <v>1566</v>
      </c>
      <c r="E615" t="s">
        <v>1567</v>
      </c>
      <c r="F615">
        <v>5</v>
      </c>
      <c r="G615" t="s">
        <v>1523</v>
      </c>
      <c r="H615" t="s">
        <v>354</v>
      </c>
      <c r="I615">
        <v>1664382804.214286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84.53458078183446</v>
      </c>
      <c r="AK615">
        <v>96.28161757575754</v>
      </c>
      <c r="AL615">
        <v>-3.173851612159383</v>
      </c>
      <c r="AM615">
        <v>64.69577429929038</v>
      </c>
      <c r="AN615">
        <f>(AP615 - AO615 + BO615*1E3/(8.314*(BQ615+273.15)) * AR615/BN615 * AQ615) * BN615/(100*BB615) * 1000/(1000 - AP615)</f>
        <v>0</v>
      </c>
      <c r="AO615">
        <v>14.60414743459167</v>
      </c>
      <c r="AP615">
        <v>18.4911406060606</v>
      </c>
      <c r="AQ615">
        <v>0.005924578896850845</v>
      </c>
      <c r="AR615">
        <v>103.9042983537472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1664382804.214286</v>
      </c>
      <c r="BH615">
        <v>117.2201178571429</v>
      </c>
      <c r="BI615">
        <v>99.50261785714288</v>
      </c>
      <c r="BJ615">
        <v>18.45790357142857</v>
      </c>
      <c r="BK615">
        <v>14.55962857142857</v>
      </c>
      <c r="BL615">
        <v>119.549025</v>
      </c>
      <c r="BM615">
        <v>18.59222857142857</v>
      </c>
      <c r="BN615">
        <v>500.0634642857144</v>
      </c>
      <c r="BO615">
        <v>91.41970357142857</v>
      </c>
      <c r="BP615">
        <v>0.0999892107142857</v>
      </c>
      <c r="BQ615">
        <v>24.89543571428572</v>
      </c>
      <c r="BR615">
        <v>25.02053571428571</v>
      </c>
      <c r="BS615">
        <v>999.9000000000002</v>
      </c>
      <c r="BT615">
        <v>0</v>
      </c>
      <c r="BU615">
        <v>0</v>
      </c>
      <c r="BV615">
        <v>9995.136785714287</v>
      </c>
      <c r="BW615">
        <v>0</v>
      </c>
      <c r="BX615">
        <v>7.869059999999998</v>
      </c>
      <c r="BY615">
        <v>17.71748214285714</v>
      </c>
      <c r="BZ615">
        <v>119.4241107142857</v>
      </c>
      <c r="CA615">
        <v>100.9721035714286</v>
      </c>
      <c r="CB615">
        <v>3.89828</v>
      </c>
      <c r="CC615">
        <v>99.50261785714288</v>
      </c>
      <c r="CD615">
        <v>14.55962857142857</v>
      </c>
      <c r="CE615">
        <v>1.687416428571428</v>
      </c>
      <c r="CF615">
        <v>1.331036071428571</v>
      </c>
      <c r="CG615">
        <v>14.78113571428571</v>
      </c>
      <c r="CH615">
        <v>11.15391428571429</v>
      </c>
      <c r="CI615">
        <v>1999.972857142857</v>
      </c>
      <c r="CJ615">
        <v>0.9800046071428571</v>
      </c>
      <c r="CK615">
        <v>0.019995725</v>
      </c>
      <c r="CL615">
        <v>0</v>
      </c>
      <c r="CM615">
        <v>744.8783928571429</v>
      </c>
      <c r="CN615">
        <v>5.00097</v>
      </c>
      <c r="CO615">
        <v>14968.14285714286</v>
      </c>
      <c r="CP615">
        <v>16707.36785714286</v>
      </c>
      <c r="CQ615">
        <v>39.47746428571428</v>
      </c>
      <c r="CR615">
        <v>40.47971428571429</v>
      </c>
      <c r="CS615">
        <v>39.13592857142857</v>
      </c>
      <c r="CT615">
        <v>40.71632142857142</v>
      </c>
      <c r="CU615">
        <v>40.16932142857142</v>
      </c>
      <c r="CV615">
        <v>1955.081071428571</v>
      </c>
      <c r="CW615">
        <v>39.89178571428572</v>
      </c>
      <c r="CX615">
        <v>0</v>
      </c>
      <c r="CY615">
        <v>1664382815.8</v>
      </c>
      <c r="CZ615">
        <v>0</v>
      </c>
      <c r="DA615">
        <v>0</v>
      </c>
      <c r="DB615" t="s">
        <v>356</v>
      </c>
      <c r="DC615">
        <v>1663859321.1</v>
      </c>
      <c r="DD615">
        <v>1663859315.6</v>
      </c>
      <c r="DE615">
        <v>0</v>
      </c>
      <c r="DF615">
        <v>0.196</v>
      </c>
      <c r="DG615">
        <v>-0.001</v>
      </c>
      <c r="DH615">
        <v>-5.941</v>
      </c>
      <c r="DI615">
        <v>-0.174</v>
      </c>
      <c r="DJ615">
        <v>1500</v>
      </c>
      <c r="DK615">
        <v>17</v>
      </c>
      <c r="DL615">
        <v>0.13</v>
      </c>
      <c r="DM615">
        <v>0.04</v>
      </c>
      <c r="DN615">
        <v>16.8516756097561</v>
      </c>
      <c r="DO615">
        <v>13.95620696864114</v>
      </c>
      <c r="DP615">
        <v>1.376602824697847</v>
      </c>
      <c r="DQ615">
        <v>0</v>
      </c>
      <c r="DR615">
        <v>3.915364878048781</v>
      </c>
      <c r="DS615">
        <v>-0.3216006271776953</v>
      </c>
      <c r="DT615">
        <v>0.03319076393141595</v>
      </c>
      <c r="DU615">
        <v>0</v>
      </c>
      <c r="DV615">
        <v>0</v>
      </c>
      <c r="DW615">
        <v>2</v>
      </c>
      <c r="DX615" t="s">
        <v>357</v>
      </c>
      <c r="DY615">
        <v>2.9847</v>
      </c>
      <c r="DZ615">
        <v>2.71564</v>
      </c>
      <c r="EA615">
        <v>0.0258235</v>
      </c>
      <c r="EB615">
        <v>0.0198203</v>
      </c>
      <c r="EC615">
        <v>0.09079660000000001</v>
      </c>
      <c r="ED615">
        <v>0.0751274</v>
      </c>
      <c r="EE615">
        <v>30915.5</v>
      </c>
      <c r="EF615">
        <v>31262.5</v>
      </c>
      <c r="EG615">
        <v>29487.4</v>
      </c>
      <c r="EH615">
        <v>29491.9</v>
      </c>
      <c r="EI615">
        <v>35534.2</v>
      </c>
      <c r="EJ615">
        <v>36268.1</v>
      </c>
      <c r="EK615">
        <v>41554.3</v>
      </c>
      <c r="EL615">
        <v>42025.3</v>
      </c>
      <c r="EM615">
        <v>1.97455</v>
      </c>
      <c r="EN615">
        <v>1.93498</v>
      </c>
      <c r="EO615">
        <v>0.100523</v>
      </c>
      <c r="EP615">
        <v>0</v>
      </c>
      <c r="EQ615">
        <v>23.3499</v>
      </c>
      <c r="ER615">
        <v>999.9</v>
      </c>
      <c r="ES615">
        <v>45.4</v>
      </c>
      <c r="ET615">
        <v>28.5</v>
      </c>
      <c r="EU615">
        <v>19.4007</v>
      </c>
      <c r="EV615">
        <v>62.6136</v>
      </c>
      <c r="EW615">
        <v>33.4896</v>
      </c>
      <c r="EX615">
        <v>1</v>
      </c>
      <c r="EY615">
        <v>-0.160234</v>
      </c>
      <c r="EZ615">
        <v>1.79173</v>
      </c>
      <c r="FA615">
        <v>20.3787</v>
      </c>
      <c r="FB615">
        <v>5.21894</v>
      </c>
      <c r="FC615">
        <v>12.0099</v>
      </c>
      <c r="FD615">
        <v>4.98985</v>
      </c>
      <c r="FE615">
        <v>3.2886</v>
      </c>
      <c r="FF615">
        <v>9999</v>
      </c>
      <c r="FG615">
        <v>9999</v>
      </c>
      <c r="FH615">
        <v>9999</v>
      </c>
      <c r="FI615">
        <v>268.6</v>
      </c>
      <c r="FJ615">
        <v>1.86703</v>
      </c>
      <c r="FK615">
        <v>1.86612</v>
      </c>
      <c r="FL615">
        <v>1.86554</v>
      </c>
      <c r="FM615">
        <v>1.86553</v>
      </c>
      <c r="FN615">
        <v>1.86735</v>
      </c>
      <c r="FO615">
        <v>1.86986</v>
      </c>
      <c r="FP615">
        <v>1.86844</v>
      </c>
      <c r="FQ615">
        <v>1.86996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-2.248</v>
      </c>
      <c r="GF615">
        <v>-0.134</v>
      </c>
      <c r="GG615">
        <v>-1.924539205026614</v>
      </c>
      <c r="GH615">
        <v>-0.003472570976848066</v>
      </c>
      <c r="GI615">
        <v>7.724417303660118E-07</v>
      </c>
      <c r="GJ615">
        <v>-2.052396271755168E-10</v>
      </c>
      <c r="GK615">
        <v>-0.1837585470287317</v>
      </c>
      <c r="GL615">
        <v>-0.01104087791735834</v>
      </c>
      <c r="GM615">
        <v>0.001110027317673367</v>
      </c>
      <c r="GN615">
        <v>-2.007286811265012E-05</v>
      </c>
      <c r="GO615">
        <v>4</v>
      </c>
      <c r="GP615">
        <v>2317</v>
      </c>
      <c r="GQ615">
        <v>1</v>
      </c>
      <c r="GR615">
        <v>22</v>
      </c>
      <c r="GS615">
        <v>8724.799999999999</v>
      </c>
      <c r="GT615">
        <v>8724.9</v>
      </c>
      <c r="GU615">
        <v>0.280762</v>
      </c>
      <c r="GV615">
        <v>2.29004</v>
      </c>
      <c r="GW615">
        <v>1.39648</v>
      </c>
      <c r="GX615">
        <v>2.33521</v>
      </c>
      <c r="GY615">
        <v>1.49536</v>
      </c>
      <c r="GZ615">
        <v>2.41211</v>
      </c>
      <c r="HA615">
        <v>32.8424</v>
      </c>
      <c r="HB615">
        <v>15.6556</v>
      </c>
      <c r="HC615">
        <v>18</v>
      </c>
      <c r="HD615">
        <v>519.9109999999999</v>
      </c>
      <c r="HE615">
        <v>450.71</v>
      </c>
      <c r="HF615">
        <v>21.226</v>
      </c>
      <c r="HG615">
        <v>25.3874</v>
      </c>
      <c r="HH615">
        <v>30.0001</v>
      </c>
      <c r="HI615">
        <v>25.372</v>
      </c>
      <c r="HJ615">
        <v>25.3172</v>
      </c>
      <c r="HK615">
        <v>5.57257</v>
      </c>
      <c r="HL615">
        <v>28.0094</v>
      </c>
      <c r="HM615">
        <v>41.8472</v>
      </c>
      <c r="HN615">
        <v>21.227</v>
      </c>
      <c r="HO615">
        <v>51.7727</v>
      </c>
      <c r="HP615">
        <v>14.5774</v>
      </c>
      <c r="HQ615">
        <v>100.864</v>
      </c>
      <c r="HR615">
        <v>100.932</v>
      </c>
    </row>
    <row r="616" spans="1:226">
      <c r="A616">
        <v>600</v>
      </c>
      <c r="B616">
        <v>1664382817</v>
      </c>
      <c r="C616">
        <v>6612</v>
      </c>
      <c r="D616" t="s">
        <v>1568</v>
      </c>
      <c r="E616" t="s">
        <v>1569</v>
      </c>
      <c r="F616">
        <v>5</v>
      </c>
      <c r="G616" t="s">
        <v>1523</v>
      </c>
      <c r="H616" t="s">
        <v>354</v>
      </c>
      <c r="I616">
        <v>1664382809.5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67.44523351983099</v>
      </c>
      <c r="AK616">
        <v>80.41674727272726</v>
      </c>
      <c r="AL616">
        <v>-3.170174334465384</v>
      </c>
      <c r="AM616">
        <v>64.69577429929038</v>
      </c>
      <c r="AN616">
        <f>(AP616 - AO616 + BO616*1E3/(8.314*(BQ616+273.15)) * AR616/BN616 * AQ616) * BN616/(100*BB616) * 1000/(1000 - AP616)</f>
        <v>0</v>
      </c>
      <c r="AO616">
        <v>14.597740755786</v>
      </c>
      <c r="AP616">
        <v>18.50374</v>
      </c>
      <c r="AQ616">
        <v>0.0009643019479707007</v>
      </c>
      <c r="AR616">
        <v>103.9042983537472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1664382809.5</v>
      </c>
      <c r="BH616">
        <v>100.7356185185185</v>
      </c>
      <c r="BI616">
        <v>81.75818148148147</v>
      </c>
      <c r="BJ616">
        <v>18.47762592592593</v>
      </c>
      <c r="BK616">
        <v>14.58800740740741</v>
      </c>
      <c r="BL616">
        <v>103.0098111111111</v>
      </c>
      <c r="BM616">
        <v>18.61175185185185</v>
      </c>
      <c r="BN616">
        <v>500.0554074074074</v>
      </c>
      <c r="BO616">
        <v>91.42055925925925</v>
      </c>
      <c r="BP616">
        <v>0.1000217185185185</v>
      </c>
      <c r="BQ616">
        <v>24.88400370370371</v>
      </c>
      <c r="BR616">
        <v>25.01201851851852</v>
      </c>
      <c r="BS616">
        <v>999.9000000000001</v>
      </c>
      <c r="BT616">
        <v>0</v>
      </c>
      <c r="BU616">
        <v>0</v>
      </c>
      <c r="BV616">
        <v>9990.998888888887</v>
      </c>
      <c r="BW616">
        <v>0</v>
      </c>
      <c r="BX616">
        <v>7.869059999999998</v>
      </c>
      <c r="BY616">
        <v>18.9774</v>
      </c>
      <c r="BZ616">
        <v>102.6316518518519</v>
      </c>
      <c r="CA616">
        <v>82.96831481481479</v>
      </c>
      <c r="CB616">
        <v>3.889607777777778</v>
      </c>
      <c r="CC616">
        <v>81.75818148148147</v>
      </c>
      <c r="CD616">
        <v>14.58800740740741</v>
      </c>
      <c r="CE616">
        <v>1.689234814814815</v>
      </c>
      <c r="CF616">
        <v>1.333643703703704</v>
      </c>
      <c r="CG616">
        <v>14.79783703703704</v>
      </c>
      <c r="CH616">
        <v>11.18344444444445</v>
      </c>
      <c r="CI616">
        <v>1999.988518518518</v>
      </c>
      <c r="CJ616">
        <v>0.9800013333333335</v>
      </c>
      <c r="CK616">
        <v>0.01999881111111111</v>
      </c>
      <c r="CL616">
        <v>0</v>
      </c>
      <c r="CM616">
        <v>745.3798888888889</v>
      </c>
      <c r="CN616">
        <v>5.00097</v>
      </c>
      <c r="CO616">
        <v>14982.31111111111</v>
      </c>
      <c r="CP616">
        <v>16707.47777777778</v>
      </c>
      <c r="CQ616">
        <v>39.5877037037037</v>
      </c>
      <c r="CR616">
        <v>40.58303703703703</v>
      </c>
      <c r="CS616">
        <v>39.23125925925925</v>
      </c>
      <c r="CT616">
        <v>40.86088888888889</v>
      </c>
      <c r="CU616">
        <v>40.27514814814814</v>
      </c>
      <c r="CV616">
        <v>1955.089259259259</v>
      </c>
      <c r="CW616">
        <v>39.89777777777778</v>
      </c>
      <c r="CX616">
        <v>0</v>
      </c>
      <c r="CY616">
        <v>1664382821.2</v>
      </c>
      <c r="CZ616">
        <v>0</v>
      </c>
      <c r="DA616">
        <v>0</v>
      </c>
      <c r="DB616" t="s">
        <v>356</v>
      </c>
      <c r="DC616">
        <v>1663859321.1</v>
      </c>
      <c r="DD616">
        <v>1663859315.6</v>
      </c>
      <c r="DE616">
        <v>0</v>
      </c>
      <c r="DF616">
        <v>0.196</v>
      </c>
      <c r="DG616">
        <v>-0.001</v>
      </c>
      <c r="DH616">
        <v>-5.941</v>
      </c>
      <c r="DI616">
        <v>-0.174</v>
      </c>
      <c r="DJ616">
        <v>1500</v>
      </c>
      <c r="DK616">
        <v>17</v>
      </c>
      <c r="DL616">
        <v>0.13</v>
      </c>
      <c r="DM616">
        <v>0.04</v>
      </c>
      <c r="DN616">
        <v>18.26556829268293</v>
      </c>
      <c r="DO616">
        <v>14.26914564459927</v>
      </c>
      <c r="DP616">
        <v>1.40736380520964</v>
      </c>
      <c r="DQ616">
        <v>0</v>
      </c>
      <c r="DR616">
        <v>3.900159268292684</v>
      </c>
      <c r="DS616">
        <v>-0.106630243902431</v>
      </c>
      <c r="DT616">
        <v>0.0233432755648977</v>
      </c>
      <c r="DU616">
        <v>0</v>
      </c>
      <c r="DV616">
        <v>0</v>
      </c>
      <c r="DW616">
        <v>2</v>
      </c>
      <c r="DX616" t="s">
        <v>357</v>
      </c>
      <c r="DY616">
        <v>2.9846</v>
      </c>
      <c r="DZ616">
        <v>2.71546</v>
      </c>
      <c r="EA616">
        <v>0.0216657</v>
      </c>
      <c r="EB616">
        <v>0.0153078</v>
      </c>
      <c r="EC616">
        <v>0.0908383</v>
      </c>
      <c r="ED616">
        <v>0.07498879999999999</v>
      </c>
      <c r="EE616">
        <v>31048</v>
      </c>
      <c r="EF616">
        <v>31406.7</v>
      </c>
      <c r="EG616">
        <v>29488</v>
      </c>
      <c r="EH616">
        <v>29492.2</v>
      </c>
      <c r="EI616">
        <v>35532.9</v>
      </c>
      <c r="EJ616">
        <v>36273.7</v>
      </c>
      <c r="EK616">
        <v>41554.7</v>
      </c>
      <c r="EL616">
        <v>42025.6</v>
      </c>
      <c r="EM616">
        <v>1.97432</v>
      </c>
      <c r="EN616">
        <v>1.93463</v>
      </c>
      <c r="EO616">
        <v>0.100322</v>
      </c>
      <c r="EP616">
        <v>0</v>
      </c>
      <c r="EQ616">
        <v>23.346</v>
      </c>
      <c r="ER616">
        <v>999.9</v>
      </c>
      <c r="ES616">
        <v>45.3</v>
      </c>
      <c r="ET616">
        <v>28.5</v>
      </c>
      <c r="EU616">
        <v>19.3587</v>
      </c>
      <c r="EV616">
        <v>62.9836</v>
      </c>
      <c r="EW616">
        <v>33.145</v>
      </c>
      <c r="EX616">
        <v>1</v>
      </c>
      <c r="EY616">
        <v>-0.160191</v>
      </c>
      <c r="EZ616">
        <v>1.72755</v>
      </c>
      <c r="FA616">
        <v>20.3791</v>
      </c>
      <c r="FB616">
        <v>5.21699</v>
      </c>
      <c r="FC616">
        <v>12.0099</v>
      </c>
      <c r="FD616">
        <v>4.9894</v>
      </c>
      <c r="FE616">
        <v>3.28818</v>
      </c>
      <c r="FF616">
        <v>9999</v>
      </c>
      <c r="FG616">
        <v>9999</v>
      </c>
      <c r="FH616">
        <v>9999</v>
      </c>
      <c r="FI616">
        <v>268.6</v>
      </c>
      <c r="FJ616">
        <v>1.86704</v>
      </c>
      <c r="FK616">
        <v>1.86614</v>
      </c>
      <c r="FL616">
        <v>1.86554</v>
      </c>
      <c r="FM616">
        <v>1.86553</v>
      </c>
      <c r="FN616">
        <v>1.86737</v>
      </c>
      <c r="FO616">
        <v>1.86984</v>
      </c>
      <c r="FP616">
        <v>1.86845</v>
      </c>
      <c r="FQ616">
        <v>1.86996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-2.196</v>
      </c>
      <c r="GF616">
        <v>-0.1339</v>
      </c>
      <c r="GG616">
        <v>-1.924539205026614</v>
      </c>
      <c r="GH616">
        <v>-0.003472570976848066</v>
      </c>
      <c r="GI616">
        <v>7.724417303660118E-07</v>
      </c>
      <c r="GJ616">
        <v>-2.052396271755168E-10</v>
      </c>
      <c r="GK616">
        <v>-0.1837585470287317</v>
      </c>
      <c r="GL616">
        <v>-0.01104087791735834</v>
      </c>
      <c r="GM616">
        <v>0.001110027317673367</v>
      </c>
      <c r="GN616">
        <v>-2.007286811265012E-05</v>
      </c>
      <c r="GO616">
        <v>4</v>
      </c>
      <c r="GP616">
        <v>2317</v>
      </c>
      <c r="GQ616">
        <v>1</v>
      </c>
      <c r="GR616">
        <v>22</v>
      </c>
      <c r="GS616">
        <v>8724.9</v>
      </c>
      <c r="GT616">
        <v>8725</v>
      </c>
      <c r="GU616">
        <v>0.24292</v>
      </c>
      <c r="GV616">
        <v>2.29736</v>
      </c>
      <c r="GW616">
        <v>1.39648</v>
      </c>
      <c r="GX616">
        <v>2.33521</v>
      </c>
      <c r="GY616">
        <v>1.49536</v>
      </c>
      <c r="GZ616">
        <v>2.47803</v>
      </c>
      <c r="HA616">
        <v>32.8424</v>
      </c>
      <c r="HB616">
        <v>15.6556</v>
      </c>
      <c r="HC616">
        <v>18</v>
      </c>
      <c r="HD616">
        <v>519.79</v>
      </c>
      <c r="HE616">
        <v>450.517</v>
      </c>
      <c r="HF616">
        <v>21.2133</v>
      </c>
      <c r="HG616">
        <v>25.3904</v>
      </c>
      <c r="HH616">
        <v>30.0001</v>
      </c>
      <c r="HI616">
        <v>25.3747</v>
      </c>
      <c r="HJ616">
        <v>25.3198</v>
      </c>
      <c r="HK616">
        <v>4.80843</v>
      </c>
      <c r="HL616">
        <v>28.3004</v>
      </c>
      <c r="HM616">
        <v>41.8472</v>
      </c>
      <c r="HN616">
        <v>21.2232</v>
      </c>
      <c r="HO616">
        <v>31.7256</v>
      </c>
      <c r="HP616">
        <v>14.4605</v>
      </c>
      <c r="HQ616">
        <v>100.866</v>
      </c>
      <c r="HR616">
        <v>100.932</v>
      </c>
    </row>
    <row r="617" spans="1:226">
      <c r="A617">
        <v>601</v>
      </c>
      <c r="B617">
        <v>1664382914</v>
      </c>
      <c r="C617">
        <v>6709</v>
      </c>
      <c r="D617" t="s">
        <v>1570</v>
      </c>
      <c r="E617" t="s">
        <v>1571</v>
      </c>
      <c r="F617">
        <v>5</v>
      </c>
      <c r="G617" t="s">
        <v>1523</v>
      </c>
      <c r="H617" t="s">
        <v>354</v>
      </c>
      <c r="I617">
        <v>1664382906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425.8903749513739</v>
      </c>
      <c r="AK617">
        <v>402.6971636363635</v>
      </c>
      <c r="AL617">
        <v>-0.001255744706545726</v>
      </c>
      <c r="AM617">
        <v>64.69577429929038</v>
      </c>
      <c r="AN617">
        <f>(AP617 - AO617 + BO617*1E3/(8.314*(BQ617+273.15)) * AR617/BN617 * AQ617) * BN617/(100*BB617) * 1000/(1000 - AP617)</f>
        <v>0</v>
      </c>
      <c r="AO617">
        <v>14.31236463955603</v>
      </c>
      <c r="AP617">
        <v>18.40326424242424</v>
      </c>
      <c r="AQ617">
        <v>6.964446577316996E-05</v>
      </c>
      <c r="AR617">
        <v>103.9042983537472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1664382906</v>
      </c>
      <c r="BH617">
        <v>395.3511935483871</v>
      </c>
      <c r="BI617">
        <v>419.7694193548387</v>
      </c>
      <c r="BJ617">
        <v>18.39148387096774</v>
      </c>
      <c r="BK617">
        <v>14.29776774193548</v>
      </c>
      <c r="BL617">
        <v>398.550064516129</v>
      </c>
      <c r="BM617">
        <v>18.52643225806451</v>
      </c>
      <c r="BN617">
        <v>500.0303225806452</v>
      </c>
      <c r="BO617">
        <v>91.43099677419357</v>
      </c>
      <c r="BP617">
        <v>0.09989055806451615</v>
      </c>
      <c r="BQ617">
        <v>24.96503870967742</v>
      </c>
      <c r="BR617">
        <v>25.01503548387097</v>
      </c>
      <c r="BS617">
        <v>999.9000000000003</v>
      </c>
      <c r="BT617">
        <v>0</v>
      </c>
      <c r="BU617">
        <v>0</v>
      </c>
      <c r="BV617">
        <v>10000.9070967742</v>
      </c>
      <c r="BW617">
        <v>0</v>
      </c>
      <c r="BX617">
        <v>7.869059999999998</v>
      </c>
      <c r="BY617">
        <v>-24.41829354838709</v>
      </c>
      <c r="BZ617">
        <v>402.7585161290322</v>
      </c>
      <c r="CA617">
        <v>425.8583225806452</v>
      </c>
      <c r="CB617">
        <v>4.093720967741937</v>
      </c>
      <c r="CC617">
        <v>419.7694193548387</v>
      </c>
      <c r="CD617">
        <v>14.29776774193548</v>
      </c>
      <c r="CE617">
        <v>1.68155129032258</v>
      </c>
      <c r="CF617">
        <v>1.307258064516129</v>
      </c>
      <c r="CG617">
        <v>14.72717096774194</v>
      </c>
      <c r="CH617">
        <v>10.88256774193549</v>
      </c>
      <c r="CI617">
        <v>2000.006129032258</v>
      </c>
      <c r="CJ617">
        <v>0.9799932258064515</v>
      </c>
      <c r="CK617">
        <v>0.02000644838709678</v>
      </c>
      <c r="CL617">
        <v>0</v>
      </c>
      <c r="CM617">
        <v>748.0390000000001</v>
      </c>
      <c r="CN617">
        <v>5.000969999999999</v>
      </c>
      <c r="CO617">
        <v>15090.27741935484</v>
      </c>
      <c r="CP617">
        <v>16707.59032258064</v>
      </c>
      <c r="CQ617">
        <v>40.272</v>
      </c>
      <c r="CR617">
        <v>40.44735483870968</v>
      </c>
      <c r="CS617">
        <v>40.09654838709676</v>
      </c>
      <c r="CT617">
        <v>40.68729032258063</v>
      </c>
      <c r="CU617">
        <v>40.538</v>
      </c>
      <c r="CV617">
        <v>1955.091935483871</v>
      </c>
      <c r="CW617">
        <v>39.91000000000001</v>
      </c>
      <c r="CX617">
        <v>0</v>
      </c>
      <c r="CY617">
        <v>1664382917.8</v>
      </c>
      <c r="CZ617">
        <v>0</v>
      </c>
      <c r="DA617">
        <v>0</v>
      </c>
      <c r="DB617" t="s">
        <v>356</v>
      </c>
      <c r="DC617">
        <v>1663859321.1</v>
      </c>
      <c r="DD617">
        <v>1663859315.6</v>
      </c>
      <c r="DE617">
        <v>0</v>
      </c>
      <c r="DF617">
        <v>0.196</v>
      </c>
      <c r="DG617">
        <v>-0.001</v>
      </c>
      <c r="DH617">
        <v>-5.941</v>
      </c>
      <c r="DI617">
        <v>-0.174</v>
      </c>
      <c r="DJ617">
        <v>1500</v>
      </c>
      <c r="DK617">
        <v>17</v>
      </c>
      <c r="DL617">
        <v>0.13</v>
      </c>
      <c r="DM617">
        <v>0.04</v>
      </c>
      <c r="DN617">
        <v>-24.37329</v>
      </c>
      <c r="DO617">
        <v>-0.8791181988742696</v>
      </c>
      <c r="DP617">
        <v>0.08958798412733705</v>
      </c>
      <c r="DQ617">
        <v>0</v>
      </c>
      <c r="DR617">
        <v>4.0893485</v>
      </c>
      <c r="DS617">
        <v>0.006111219512188109</v>
      </c>
      <c r="DT617">
        <v>0.01635112833262586</v>
      </c>
      <c r="DU617">
        <v>1</v>
      </c>
      <c r="DV617">
        <v>1</v>
      </c>
      <c r="DW617">
        <v>2</v>
      </c>
      <c r="DX617" t="s">
        <v>425</v>
      </c>
      <c r="DY617">
        <v>2.98434</v>
      </c>
      <c r="DZ617">
        <v>2.71531</v>
      </c>
      <c r="EA617">
        <v>0.0919005</v>
      </c>
      <c r="EB617">
        <v>0.0946883</v>
      </c>
      <c r="EC617">
        <v>0.0904877</v>
      </c>
      <c r="ED617">
        <v>0.0740217</v>
      </c>
      <c r="EE617">
        <v>28816</v>
      </c>
      <c r="EF617">
        <v>28872</v>
      </c>
      <c r="EG617">
        <v>29485.1</v>
      </c>
      <c r="EH617">
        <v>29489.4</v>
      </c>
      <c r="EI617">
        <v>35545.1</v>
      </c>
      <c r="EJ617">
        <v>36310.4</v>
      </c>
      <c r="EK617">
        <v>41551.1</v>
      </c>
      <c r="EL617">
        <v>42022</v>
      </c>
      <c r="EM617">
        <v>1.97357</v>
      </c>
      <c r="EN617">
        <v>1.93508</v>
      </c>
      <c r="EO617">
        <v>0.101931</v>
      </c>
      <c r="EP617">
        <v>0</v>
      </c>
      <c r="EQ617">
        <v>23.3392</v>
      </c>
      <c r="ER617">
        <v>999.9</v>
      </c>
      <c r="ES617">
        <v>44.9</v>
      </c>
      <c r="ET617">
        <v>28.5</v>
      </c>
      <c r="EU617">
        <v>19.1861</v>
      </c>
      <c r="EV617">
        <v>62.7036</v>
      </c>
      <c r="EW617">
        <v>33.4896</v>
      </c>
      <c r="EX617">
        <v>1</v>
      </c>
      <c r="EY617">
        <v>-0.156253</v>
      </c>
      <c r="EZ617">
        <v>1.42467</v>
      </c>
      <c r="FA617">
        <v>20.3808</v>
      </c>
      <c r="FB617">
        <v>5.21954</v>
      </c>
      <c r="FC617">
        <v>12.0099</v>
      </c>
      <c r="FD617">
        <v>4.9896</v>
      </c>
      <c r="FE617">
        <v>3.289</v>
      </c>
      <c r="FF617">
        <v>9999</v>
      </c>
      <c r="FG617">
        <v>9999</v>
      </c>
      <c r="FH617">
        <v>9999</v>
      </c>
      <c r="FI617">
        <v>268.6</v>
      </c>
      <c r="FJ617">
        <v>1.867</v>
      </c>
      <c r="FK617">
        <v>1.86612</v>
      </c>
      <c r="FL617">
        <v>1.86554</v>
      </c>
      <c r="FM617">
        <v>1.86549</v>
      </c>
      <c r="FN617">
        <v>1.86736</v>
      </c>
      <c r="FO617">
        <v>1.86984</v>
      </c>
      <c r="FP617">
        <v>1.86846</v>
      </c>
      <c r="FQ617">
        <v>1.86996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-3.199</v>
      </c>
      <c r="GF617">
        <v>-0.1349</v>
      </c>
      <c r="GG617">
        <v>-1.924539205026614</v>
      </c>
      <c r="GH617">
        <v>-0.003472570976848066</v>
      </c>
      <c r="GI617">
        <v>7.724417303660118E-07</v>
      </c>
      <c r="GJ617">
        <v>-2.052396271755168E-10</v>
      </c>
      <c r="GK617">
        <v>-0.1837585470287317</v>
      </c>
      <c r="GL617">
        <v>-0.01104087791735834</v>
      </c>
      <c r="GM617">
        <v>0.001110027317673367</v>
      </c>
      <c r="GN617">
        <v>-2.007286811265012E-05</v>
      </c>
      <c r="GO617">
        <v>4</v>
      </c>
      <c r="GP617">
        <v>2317</v>
      </c>
      <c r="GQ617">
        <v>1</v>
      </c>
      <c r="GR617">
        <v>22</v>
      </c>
      <c r="GS617">
        <v>8726.5</v>
      </c>
      <c r="GT617">
        <v>8726.6</v>
      </c>
      <c r="GU617">
        <v>1.03882</v>
      </c>
      <c r="GV617">
        <v>2.23022</v>
      </c>
      <c r="GW617">
        <v>1.39648</v>
      </c>
      <c r="GX617">
        <v>2.33521</v>
      </c>
      <c r="GY617">
        <v>1.49536</v>
      </c>
      <c r="GZ617">
        <v>2.44141</v>
      </c>
      <c r="HA617">
        <v>32.8647</v>
      </c>
      <c r="HB617">
        <v>15.6381</v>
      </c>
      <c r="HC617">
        <v>18</v>
      </c>
      <c r="HD617">
        <v>519.775</v>
      </c>
      <c r="HE617">
        <v>451.203</v>
      </c>
      <c r="HF617">
        <v>21.6394</v>
      </c>
      <c r="HG617">
        <v>25.4465</v>
      </c>
      <c r="HH617">
        <v>30.0004</v>
      </c>
      <c r="HI617">
        <v>25.4263</v>
      </c>
      <c r="HJ617">
        <v>25.37</v>
      </c>
      <c r="HK617">
        <v>20.8811</v>
      </c>
      <c r="HL617">
        <v>28.3077</v>
      </c>
      <c r="HM617">
        <v>40.7189</v>
      </c>
      <c r="HN617">
        <v>21.6237</v>
      </c>
      <c r="HO617">
        <v>426.45</v>
      </c>
      <c r="HP617">
        <v>14.3474</v>
      </c>
      <c r="HQ617">
        <v>100.856</v>
      </c>
      <c r="HR617">
        <v>100.924</v>
      </c>
    </row>
    <row r="618" spans="1:226">
      <c r="A618">
        <v>602</v>
      </c>
      <c r="B618">
        <v>1664382919</v>
      </c>
      <c r="C618">
        <v>6714</v>
      </c>
      <c r="D618" t="s">
        <v>1572</v>
      </c>
      <c r="E618" t="s">
        <v>1573</v>
      </c>
      <c r="F618">
        <v>5</v>
      </c>
      <c r="G618" t="s">
        <v>1523</v>
      </c>
      <c r="H618" t="s">
        <v>354</v>
      </c>
      <c r="I618">
        <v>1664382911.155172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425.9898735490912</v>
      </c>
      <c r="AK618">
        <v>402.7316242424242</v>
      </c>
      <c r="AL618">
        <v>0.0009944827122345568</v>
      </c>
      <c r="AM618">
        <v>64.69577429929038</v>
      </c>
      <c r="AN618">
        <f>(AP618 - AO618 + BO618*1E3/(8.314*(BQ618+273.15)) * AR618/BN618 * AQ618) * BN618/(100*BB618) * 1000/(1000 - AP618)</f>
        <v>0</v>
      </c>
      <c r="AO618">
        <v>14.3139509348118</v>
      </c>
      <c r="AP618">
        <v>18.41349454545454</v>
      </c>
      <c r="AQ618">
        <v>5.585310346673786E-05</v>
      </c>
      <c r="AR618">
        <v>103.9042983537472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1664382911.155172</v>
      </c>
      <c r="BH618">
        <v>395.3142758620689</v>
      </c>
      <c r="BI618">
        <v>419.9690689655173</v>
      </c>
      <c r="BJ618">
        <v>18.39783793103448</v>
      </c>
      <c r="BK618">
        <v>14.31008965517242</v>
      </c>
      <c r="BL618">
        <v>398.5130689655173</v>
      </c>
      <c r="BM618">
        <v>18.53272068965517</v>
      </c>
      <c r="BN618">
        <v>500.0434137931035</v>
      </c>
      <c r="BO618">
        <v>91.43143793103447</v>
      </c>
      <c r="BP618">
        <v>0.09992116551724138</v>
      </c>
      <c r="BQ618">
        <v>24.96616551724138</v>
      </c>
      <c r="BR618">
        <v>25.01348620689655</v>
      </c>
      <c r="BS618">
        <v>999.9000000000002</v>
      </c>
      <c r="BT618">
        <v>0</v>
      </c>
      <c r="BU618">
        <v>0</v>
      </c>
      <c r="BV618">
        <v>9997.33</v>
      </c>
      <c r="BW618">
        <v>0</v>
      </c>
      <c r="BX618">
        <v>7.869059999999998</v>
      </c>
      <c r="BY618">
        <v>-24.65479310344828</v>
      </c>
      <c r="BZ618">
        <v>402.7236206896553</v>
      </c>
      <c r="CA618">
        <v>426.0661379310345</v>
      </c>
      <c r="CB618">
        <v>4.087746896551724</v>
      </c>
      <c r="CC618">
        <v>419.9690689655173</v>
      </c>
      <c r="CD618">
        <v>14.31008965517242</v>
      </c>
      <c r="CE618">
        <v>1.682140344827586</v>
      </c>
      <c r="CF618">
        <v>1.308391724137931</v>
      </c>
      <c r="CG618">
        <v>14.73258965517241</v>
      </c>
      <c r="CH618">
        <v>10.89560689655172</v>
      </c>
      <c r="CI618">
        <v>1999.985172413793</v>
      </c>
      <c r="CJ618">
        <v>0.9799931034482759</v>
      </c>
      <c r="CK618">
        <v>0.02000657586206897</v>
      </c>
      <c r="CL618">
        <v>0</v>
      </c>
      <c r="CM618">
        <v>747.504724137931</v>
      </c>
      <c r="CN618">
        <v>5.000969999999999</v>
      </c>
      <c r="CO618">
        <v>15078.31379310345</v>
      </c>
      <c r="CP618">
        <v>16707.42413793103</v>
      </c>
      <c r="CQ618">
        <v>40.23696551724137</v>
      </c>
      <c r="CR618">
        <v>40.40058620689654</v>
      </c>
      <c r="CS618">
        <v>40.07937931034482</v>
      </c>
      <c r="CT618">
        <v>40.60110344827586</v>
      </c>
      <c r="CU618">
        <v>40.49972413793103</v>
      </c>
      <c r="CV618">
        <v>1955.068965517242</v>
      </c>
      <c r="CW618">
        <v>39.9096551724138</v>
      </c>
      <c r="CX618">
        <v>0</v>
      </c>
      <c r="CY618">
        <v>1664382923.2</v>
      </c>
      <c r="CZ618">
        <v>0</v>
      </c>
      <c r="DA618">
        <v>0</v>
      </c>
      <c r="DB618" t="s">
        <v>356</v>
      </c>
      <c r="DC618">
        <v>1663859321.1</v>
      </c>
      <c r="DD618">
        <v>1663859315.6</v>
      </c>
      <c r="DE618">
        <v>0</v>
      </c>
      <c r="DF618">
        <v>0.196</v>
      </c>
      <c r="DG618">
        <v>-0.001</v>
      </c>
      <c r="DH618">
        <v>-5.941</v>
      </c>
      <c r="DI618">
        <v>-0.174</v>
      </c>
      <c r="DJ618">
        <v>1500</v>
      </c>
      <c r="DK618">
        <v>17</v>
      </c>
      <c r="DL618">
        <v>0.13</v>
      </c>
      <c r="DM618">
        <v>0.04</v>
      </c>
      <c r="DN618">
        <v>-24.524295</v>
      </c>
      <c r="DO618">
        <v>-2.033356097560877</v>
      </c>
      <c r="DP618">
        <v>0.304070799280365</v>
      </c>
      <c r="DQ618">
        <v>0</v>
      </c>
      <c r="DR618">
        <v>4.093871500000001</v>
      </c>
      <c r="DS618">
        <v>-0.06255894934334118</v>
      </c>
      <c r="DT618">
        <v>0.01205276162337904</v>
      </c>
      <c r="DU618">
        <v>1</v>
      </c>
      <c r="DV618">
        <v>1</v>
      </c>
      <c r="DW618">
        <v>2</v>
      </c>
      <c r="DX618" t="s">
        <v>425</v>
      </c>
      <c r="DY618">
        <v>2.98467</v>
      </c>
      <c r="DZ618">
        <v>2.7156</v>
      </c>
      <c r="EA618">
        <v>0.09192160000000001</v>
      </c>
      <c r="EB618">
        <v>0.0951844</v>
      </c>
      <c r="EC618">
        <v>0.0905213</v>
      </c>
      <c r="ED618">
        <v>0.07402540000000001</v>
      </c>
      <c r="EE618">
        <v>28814.7</v>
      </c>
      <c r="EF618">
        <v>28855.9</v>
      </c>
      <c r="EG618">
        <v>29484.4</v>
      </c>
      <c r="EH618">
        <v>29489.1</v>
      </c>
      <c r="EI618">
        <v>35543</v>
      </c>
      <c r="EJ618">
        <v>36310</v>
      </c>
      <c r="EK618">
        <v>41550.3</v>
      </c>
      <c r="EL618">
        <v>42021.7</v>
      </c>
      <c r="EM618">
        <v>1.97368</v>
      </c>
      <c r="EN618">
        <v>1.93502</v>
      </c>
      <c r="EO618">
        <v>0.101916</v>
      </c>
      <c r="EP618">
        <v>0</v>
      </c>
      <c r="EQ618">
        <v>23.3392</v>
      </c>
      <c r="ER618">
        <v>999.9</v>
      </c>
      <c r="ES618">
        <v>44.9</v>
      </c>
      <c r="ET618">
        <v>28.5</v>
      </c>
      <c r="EU618">
        <v>19.1866</v>
      </c>
      <c r="EV618">
        <v>62.6836</v>
      </c>
      <c r="EW618">
        <v>33.0449</v>
      </c>
      <c r="EX618">
        <v>1</v>
      </c>
      <c r="EY618">
        <v>-0.155976</v>
      </c>
      <c r="EZ618">
        <v>1.4433</v>
      </c>
      <c r="FA618">
        <v>20.3803</v>
      </c>
      <c r="FB618">
        <v>5.21909</v>
      </c>
      <c r="FC618">
        <v>12.0099</v>
      </c>
      <c r="FD618">
        <v>4.98945</v>
      </c>
      <c r="FE618">
        <v>3.2885</v>
      </c>
      <c r="FF618">
        <v>9999</v>
      </c>
      <c r="FG618">
        <v>9999</v>
      </c>
      <c r="FH618">
        <v>9999</v>
      </c>
      <c r="FI618">
        <v>268.6</v>
      </c>
      <c r="FJ618">
        <v>1.86702</v>
      </c>
      <c r="FK618">
        <v>1.86614</v>
      </c>
      <c r="FL618">
        <v>1.86554</v>
      </c>
      <c r="FM618">
        <v>1.86552</v>
      </c>
      <c r="FN618">
        <v>1.86736</v>
      </c>
      <c r="FO618">
        <v>1.86984</v>
      </c>
      <c r="FP618">
        <v>1.86846</v>
      </c>
      <c r="FQ618">
        <v>1.86996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-3.199</v>
      </c>
      <c r="GF618">
        <v>-0.1348</v>
      </c>
      <c r="GG618">
        <v>-1.924539205026614</v>
      </c>
      <c r="GH618">
        <v>-0.003472570976848066</v>
      </c>
      <c r="GI618">
        <v>7.724417303660118E-07</v>
      </c>
      <c r="GJ618">
        <v>-2.052396271755168E-10</v>
      </c>
      <c r="GK618">
        <v>-0.1837585470287317</v>
      </c>
      <c r="GL618">
        <v>-0.01104087791735834</v>
      </c>
      <c r="GM618">
        <v>0.001110027317673367</v>
      </c>
      <c r="GN618">
        <v>-2.007286811265012E-05</v>
      </c>
      <c r="GO618">
        <v>4</v>
      </c>
      <c r="GP618">
        <v>2317</v>
      </c>
      <c r="GQ618">
        <v>1</v>
      </c>
      <c r="GR618">
        <v>22</v>
      </c>
      <c r="GS618">
        <v>8726.6</v>
      </c>
      <c r="GT618">
        <v>8726.700000000001</v>
      </c>
      <c r="GU618">
        <v>1.06567</v>
      </c>
      <c r="GV618">
        <v>2.229</v>
      </c>
      <c r="GW618">
        <v>1.39648</v>
      </c>
      <c r="GX618">
        <v>2.33521</v>
      </c>
      <c r="GY618">
        <v>1.49536</v>
      </c>
      <c r="GZ618">
        <v>2.43286</v>
      </c>
      <c r="HA618">
        <v>32.8869</v>
      </c>
      <c r="HB618">
        <v>15.6381</v>
      </c>
      <c r="HC618">
        <v>18</v>
      </c>
      <c r="HD618">
        <v>519.865</v>
      </c>
      <c r="HE618">
        <v>451.195</v>
      </c>
      <c r="HF618">
        <v>21.6245</v>
      </c>
      <c r="HG618">
        <v>25.4486</v>
      </c>
      <c r="HH618">
        <v>30.0004</v>
      </c>
      <c r="HI618">
        <v>25.4289</v>
      </c>
      <c r="HJ618">
        <v>25.3727</v>
      </c>
      <c r="HK618">
        <v>21.3732</v>
      </c>
      <c r="HL618">
        <v>28.3077</v>
      </c>
      <c r="HM618">
        <v>40.7189</v>
      </c>
      <c r="HN618">
        <v>21.6134</v>
      </c>
      <c r="HO618">
        <v>439.815</v>
      </c>
      <c r="HP618">
        <v>14.3323</v>
      </c>
      <c r="HQ618">
        <v>100.854</v>
      </c>
      <c r="HR618">
        <v>100.923</v>
      </c>
    </row>
    <row r="619" spans="1:226">
      <c r="A619">
        <v>603</v>
      </c>
      <c r="B619">
        <v>1664382924</v>
      </c>
      <c r="C619">
        <v>6719</v>
      </c>
      <c r="D619" t="s">
        <v>1574</v>
      </c>
      <c r="E619" t="s">
        <v>1575</v>
      </c>
      <c r="F619">
        <v>5</v>
      </c>
      <c r="G619" t="s">
        <v>1523</v>
      </c>
      <c r="H619" t="s">
        <v>354</v>
      </c>
      <c r="I619">
        <v>1664382916.232143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433.7137111923199</v>
      </c>
      <c r="AK619">
        <v>406.0881636363638</v>
      </c>
      <c r="AL619">
        <v>0.8450387892043076</v>
      </c>
      <c r="AM619">
        <v>64.69577429929038</v>
      </c>
      <c r="AN619">
        <f>(AP619 - AO619 + BO619*1E3/(8.314*(BQ619+273.15)) * AR619/BN619 * AQ619) * BN619/(100*BB619) * 1000/(1000 - AP619)</f>
        <v>0</v>
      </c>
      <c r="AO619">
        <v>14.31597529546005</v>
      </c>
      <c r="AP619">
        <v>18.42242</v>
      </c>
      <c r="AQ619">
        <v>5.013737331668242E-05</v>
      </c>
      <c r="AR619">
        <v>103.9042983537472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1664382916.232143</v>
      </c>
      <c r="BH619">
        <v>395.7712857142857</v>
      </c>
      <c r="BI619">
        <v>422.9067857142858</v>
      </c>
      <c r="BJ619">
        <v>18.40851428571429</v>
      </c>
      <c r="BK619">
        <v>14.31380357142857</v>
      </c>
      <c r="BL619">
        <v>398.9714285714286</v>
      </c>
      <c r="BM619">
        <v>18.54330000000001</v>
      </c>
      <c r="BN619">
        <v>500.0443214285715</v>
      </c>
      <c r="BO619">
        <v>91.429675</v>
      </c>
      <c r="BP619">
        <v>0.09990745357142856</v>
      </c>
      <c r="BQ619">
        <v>24.96535714285714</v>
      </c>
      <c r="BR619">
        <v>25.01343571428571</v>
      </c>
      <c r="BS619">
        <v>999.9000000000002</v>
      </c>
      <c r="BT619">
        <v>0</v>
      </c>
      <c r="BU619">
        <v>0</v>
      </c>
      <c r="BV619">
        <v>9997.166785714286</v>
      </c>
      <c r="BW619">
        <v>0</v>
      </c>
      <c r="BX619">
        <v>7.869059999999998</v>
      </c>
      <c r="BY619">
        <v>-27.13548928571429</v>
      </c>
      <c r="BZ619">
        <v>403.1935714285713</v>
      </c>
      <c r="CA619">
        <v>429.0481785714286</v>
      </c>
      <c r="CB619">
        <v>4.094702142857143</v>
      </c>
      <c r="CC619">
        <v>422.9067857142858</v>
      </c>
      <c r="CD619">
        <v>14.31380357142857</v>
      </c>
      <c r="CE619">
        <v>1.683084285714286</v>
      </c>
      <c r="CF619">
        <v>1.3087075</v>
      </c>
      <c r="CG619">
        <v>14.74128571428571</v>
      </c>
      <c r="CH619">
        <v>10.89922857142857</v>
      </c>
      <c r="CI619">
        <v>2000.004285714286</v>
      </c>
      <c r="CJ619">
        <v>0.9799953214285715</v>
      </c>
      <c r="CK619">
        <v>0.02000443928571429</v>
      </c>
      <c r="CL619">
        <v>0</v>
      </c>
      <c r="CM619">
        <v>746.8369285714286</v>
      </c>
      <c r="CN619">
        <v>5.00097</v>
      </c>
      <c r="CO619">
        <v>15064.325</v>
      </c>
      <c r="CP619">
        <v>16707.60714285714</v>
      </c>
      <c r="CQ619">
        <v>40.21625</v>
      </c>
      <c r="CR619">
        <v>40.36135714285713</v>
      </c>
      <c r="CS619">
        <v>40.0665</v>
      </c>
      <c r="CT619">
        <v>40.52428571428571</v>
      </c>
      <c r="CU619">
        <v>40.46174999999999</v>
      </c>
      <c r="CV619">
        <v>1955.091071428572</v>
      </c>
      <c r="CW619">
        <v>39.90535714285715</v>
      </c>
      <c r="CX619">
        <v>0</v>
      </c>
      <c r="CY619">
        <v>1664382928</v>
      </c>
      <c r="CZ619">
        <v>0</v>
      </c>
      <c r="DA619">
        <v>0</v>
      </c>
      <c r="DB619" t="s">
        <v>356</v>
      </c>
      <c r="DC619">
        <v>1663859321.1</v>
      </c>
      <c r="DD619">
        <v>1663859315.6</v>
      </c>
      <c r="DE619">
        <v>0</v>
      </c>
      <c r="DF619">
        <v>0.196</v>
      </c>
      <c r="DG619">
        <v>-0.001</v>
      </c>
      <c r="DH619">
        <v>-5.941</v>
      </c>
      <c r="DI619">
        <v>-0.174</v>
      </c>
      <c r="DJ619">
        <v>1500</v>
      </c>
      <c r="DK619">
        <v>17</v>
      </c>
      <c r="DL619">
        <v>0.13</v>
      </c>
      <c r="DM619">
        <v>0.04</v>
      </c>
      <c r="DN619">
        <v>-26.34311707317073</v>
      </c>
      <c r="DO619">
        <v>-26.12140139372821</v>
      </c>
      <c r="DP619">
        <v>3.320117375158664</v>
      </c>
      <c r="DQ619">
        <v>0</v>
      </c>
      <c r="DR619">
        <v>4.091871463414634</v>
      </c>
      <c r="DS619">
        <v>0.07365344947736559</v>
      </c>
      <c r="DT619">
        <v>0.008736479047711316</v>
      </c>
      <c r="DU619">
        <v>1</v>
      </c>
      <c r="DV619">
        <v>1</v>
      </c>
      <c r="DW619">
        <v>2</v>
      </c>
      <c r="DX619" t="s">
        <v>425</v>
      </c>
      <c r="DY619">
        <v>2.98452</v>
      </c>
      <c r="DZ619">
        <v>2.71555</v>
      </c>
      <c r="EA619">
        <v>0.0926042</v>
      </c>
      <c r="EB619">
        <v>0.0974281</v>
      </c>
      <c r="EC619">
        <v>0.0905474</v>
      </c>
      <c r="ED619">
        <v>0.07400809999999999</v>
      </c>
      <c r="EE619">
        <v>28792.7</v>
      </c>
      <c r="EF619">
        <v>28784</v>
      </c>
      <c r="EG619">
        <v>29484.1</v>
      </c>
      <c r="EH619">
        <v>29488.8</v>
      </c>
      <c r="EI619">
        <v>35541.6</v>
      </c>
      <c r="EJ619">
        <v>36310.4</v>
      </c>
      <c r="EK619">
        <v>41549.8</v>
      </c>
      <c r="EL619">
        <v>42021.3</v>
      </c>
      <c r="EM619">
        <v>1.97345</v>
      </c>
      <c r="EN619">
        <v>1.93552</v>
      </c>
      <c r="EO619">
        <v>0.101537</v>
      </c>
      <c r="EP619">
        <v>0</v>
      </c>
      <c r="EQ619">
        <v>23.3392</v>
      </c>
      <c r="ER619">
        <v>999.9</v>
      </c>
      <c r="ES619">
        <v>44.8</v>
      </c>
      <c r="ET619">
        <v>28.5</v>
      </c>
      <c r="EU619">
        <v>19.1451</v>
      </c>
      <c r="EV619">
        <v>62.8436</v>
      </c>
      <c r="EW619">
        <v>33.3413</v>
      </c>
      <c r="EX619">
        <v>1</v>
      </c>
      <c r="EY619">
        <v>-0.155833</v>
      </c>
      <c r="EZ619">
        <v>1.43198</v>
      </c>
      <c r="FA619">
        <v>20.3805</v>
      </c>
      <c r="FB619">
        <v>5.21834</v>
      </c>
      <c r="FC619">
        <v>12.0099</v>
      </c>
      <c r="FD619">
        <v>4.989</v>
      </c>
      <c r="FE619">
        <v>3.28845</v>
      </c>
      <c r="FF619">
        <v>9999</v>
      </c>
      <c r="FG619">
        <v>9999</v>
      </c>
      <c r="FH619">
        <v>9999</v>
      </c>
      <c r="FI619">
        <v>268.6</v>
      </c>
      <c r="FJ619">
        <v>1.86703</v>
      </c>
      <c r="FK619">
        <v>1.86612</v>
      </c>
      <c r="FL619">
        <v>1.86554</v>
      </c>
      <c r="FM619">
        <v>1.86552</v>
      </c>
      <c r="FN619">
        <v>1.86735</v>
      </c>
      <c r="FO619">
        <v>1.86983</v>
      </c>
      <c r="FP619">
        <v>1.86845</v>
      </c>
      <c r="FQ619">
        <v>1.86996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-3.211</v>
      </c>
      <c r="GF619">
        <v>-0.1346</v>
      </c>
      <c r="GG619">
        <v>-1.924539205026614</v>
      </c>
      <c r="GH619">
        <v>-0.003472570976848066</v>
      </c>
      <c r="GI619">
        <v>7.724417303660118E-07</v>
      </c>
      <c r="GJ619">
        <v>-2.052396271755168E-10</v>
      </c>
      <c r="GK619">
        <v>-0.1837585470287317</v>
      </c>
      <c r="GL619">
        <v>-0.01104087791735834</v>
      </c>
      <c r="GM619">
        <v>0.001110027317673367</v>
      </c>
      <c r="GN619">
        <v>-2.007286811265012E-05</v>
      </c>
      <c r="GO619">
        <v>4</v>
      </c>
      <c r="GP619">
        <v>2317</v>
      </c>
      <c r="GQ619">
        <v>1</v>
      </c>
      <c r="GR619">
        <v>22</v>
      </c>
      <c r="GS619">
        <v>8726.700000000001</v>
      </c>
      <c r="GT619">
        <v>8726.799999999999</v>
      </c>
      <c r="GU619">
        <v>1.09497</v>
      </c>
      <c r="GV619">
        <v>2.23145</v>
      </c>
      <c r="GW619">
        <v>1.39648</v>
      </c>
      <c r="GX619">
        <v>2.33521</v>
      </c>
      <c r="GY619">
        <v>1.49536</v>
      </c>
      <c r="GZ619">
        <v>2.3584</v>
      </c>
      <c r="HA619">
        <v>32.8869</v>
      </c>
      <c r="HB619">
        <v>15.6293</v>
      </c>
      <c r="HC619">
        <v>18</v>
      </c>
      <c r="HD619">
        <v>519.742</v>
      </c>
      <c r="HE619">
        <v>451.527</v>
      </c>
      <c r="HF619">
        <v>21.6116</v>
      </c>
      <c r="HG619">
        <v>25.4513</v>
      </c>
      <c r="HH619">
        <v>30.0002</v>
      </c>
      <c r="HI619">
        <v>25.4316</v>
      </c>
      <c r="HJ619">
        <v>25.3758</v>
      </c>
      <c r="HK619">
        <v>22.0269</v>
      </c>
      <c r="HL619">
        <v>28.3077</v>
      </c>
      <c r="HM619">
        <v>40.3446</v>
      </c>
      <c r="HN619">
        <v>21.6008</v>
      </c>
      <c r="HO619">
        <v>459.869</v>
      </c>
      <c r="HP619">
        <v>14.3132</v>
      </c>
      <c r="HQ619">
        <v>100.853</v>
      </c>
      <c r="HR619">
        <v>100.922</v>
      </c>
    </row>
    <row r="620" spans="1:226">
      <c r="A620">
        <v>604</v>
      </c>
      <c r="B620">
        <v>1664382929</v>
      </c>
      <c r="C620">
        <v>6724</v>
      </c>
      <c r="D620" t="s">
        <v>1576</v>
      </c>
      <c r="E620" t="s">
        <v>1577</v>
      </c>
      <c r="F620">
        <v>5</v>
      </c>
      <c r="G620" t="s">
        <v>1523</v>
      </c>
      <c r="H620" t="s">
        <v>354</v>
      </c>
      <c r="I620">
        <v>1664382921.5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449.0120435049721</v>
      </c>
      <c r="AK620">
        <v>415.3074787878787</v>
      </c>
      <c r="AL620">
        <v>1.983525805195037</v>
      </c>
      <c r="AM620">
        <v>64.69577429929038</v>
      </c>
      <c r="AN620">
        <f>(AP620 - AO620 + BO620*1E3/(8.314*(BQ620+273.15)) * AR620/BN620 * AQ620) * BN620/(100*BB620) * 1000/(1000 - AP620)</f>
        <v>0</v>
      </c>
      <c r="AO620">
        <v>14.28699412701053</v>
      </c>
      <c r="AP620">
        <v>18.42266424242424</v>
      </c>
      <c r="AQ620">
        <v>-2.093625689639652E-06</v>
      </c>
      <c r="AR620">
        <v>103.9042983537472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1664382921.5</v>
      </c>
      <c r="BH620">
        <v>398.5676296296296</v>
      </c>
      <c r="BI620">
        <v>431.1079259259259</v>
      </c>
      <c r="BJ620">
        <v>18.4175962962963</v>
      </c>
      <c r="BK620">
        <v>14.30574444444444</v>
      </c>
      <c r="BL620">
        <v>401.776</v>
      </c>
      <c r="BM620">
        <v>18.5523</v>
      </c>
      <c r="BN620">
        <v>500.0591111111111</v>
      </c>
      <c r="BO620">
        <v>91.42681111111109</v>
      </c>
      <c r="BP620">
        <v>0.09996124074074075</v>
      </c>
      <c r="BQ620">
        <v>24.96404444444443</v>
      </c>
      <c r="BR620">
        <v>25.00957777777777</v>
      </c>
      <c r="BS620">
        <v>999.9000000000001</v>
      </c>
      <c r="BT620">
        <v>0</v>
      </c>
      <c r="BU620">
        <v>0</v>
      </c>
      <c r="BV620">
        <v>9994.771111111109</v>
      </c>
      <c r="BW620">
        <v>0</v>
      </c>
      <c r="BX620">
        <v>7.869059999999998</v>
      </c>
      <c r="BY620">
        <v>-32.54021111111111</v>
      </c>
      <c r="BZ620">
        <v>406.0461851851852</v>
      </c>
      <c r="CA620">
        <v>437.3645925925925</v>
      </c>
      <c r="CB620">
        <v>4.111838518518518</v>
      </c>
      <c r="CC620">
        <v>431.1079259259259</v>
      </c>
      <c r="CD620">
        <v>14.30574444444444</v>
      </c>
      <c r="CE620">
        <v>1.683862962962963</v>
      </c>
      <c r="CF620">
        <v>1.30793037037037</v>
      </c>
      <c r="CG620">
        <v>14.74844444444444</v>
      </c>
      <c r="CH620">
        <v>10.89028518518518</v>
      </c>
      <c r="CI620">
        <v>2000.017407407408</v>
      </c>
      <c r="CJ620">
        <v>0.9799962222222222</v>
      </c>
      <c r="CK620">
        <v>0.02000358888888889</v>
      </c>
      <c r="CL620">
        <v>0</v>
      </c>
      <c r="CM620">
        <v>746.1120370370371</v>
      </c>
      <c r="CN620">
        <v>5.00097</v>
      </c>
      <c r="CO620">
        <v>15050.26666666666</v>
      </c>
      <c r="CP620">
        <v>16707.72222222222</v>
      </c>
      <c r="CQ620">
        <v>40.18940740740741</v>
      </c>
      <c r="CR620">
        <v>40.32607407407408</v>
      </c>
      <c r="CS620">
        <v>40.05281481481481</v>
      </c>
      <c r="CT620">
        <v>40.44655555555556</v>
      </c>
      <c r="CU620">
        <v>40.43474074074074</v>
      </c>
      <c r="CV620">
        <v>1955.107407407407</v>
      </c>
      <c r="CW620">
        <v>39.90555555555556</v>
      </c>
      <c r="CX620">
        <v>0</v>
      </c>
      <c r="CY620">
        <v>1664382932.8</v>
      </c>
      <c r="CZ620">
        <v>0</v>
      </c>
      <c r="DA620">
        <v>0</v>
      </c>
      <c r="DB620" t="s">
        <v>356</v>
      </c>
      <c r="DC620">
        <v>1663859321.1</v>
      </c>
      <c r="DD620">
        <v>1663859315.6</v>
      </c>
      <c r="DE620">
        <v>0</v>
      </c>
      <c r="DF620">
        <v>0.196</v>
      </c>
      <c r="DG620">
        <v>-0.001</v>
      </c>
      <c r="DH620">
        <v>-5.941</v>
      </c>
      <c r="DI620">
        <v>-0.174</v>
      </c>
      <c r="DJ620">
        <v>1500</v>
      </c>
      <c r="DK620">
        <v>17</v>
      </c>
      <c r="DL620">
        <v>0.13</v>
      </c>
      <c r="DM620">
        <v>0.04</v>
      </c>
      <c r="DN620">
        <v>-29.27195853658537</v>
      </c>
      <c r="DO620">
        <v>-54.74263275261323</v>
      </c>
      <c r="DP620">
        <v>5.95618262471967</v>
      </c>
      <c r="DQ620">
        <v>0</v>
      </c>
      <c r="DR620">
        <v>4.10055975609756</v>
      </c>
      <c r="DS620">
        <v>0.1621133101045241</v>
      </c>
      <c r="DT620">
        <v>0.01730248558033167</v>
      </c>
      <c r="DU620">
        <v>0</v>
      </c>
      <c r="DV620">
        <v>0</v>
      </c>
      <c r="DW620">
        <v>2</v>
      </c>
      <c r="DX620" t="s">
        <v>357</v>
      </c>
      <c r="DY620">
        <v>2.98444</v>
      </c>
      <c r="DZ620">
        <v>2.71565</v>
      </c>
      <c r="EA620">
        <v>0.0942697</v>
      </c>
      <c r="EB620">
        <v>0.100116</v>
      </c>
      <c r="EC620">
        <v>0.090543</v>
      </c>
      <c r="ED620">
        <v>0.0738613</v>
      </c>
      <c r="EE620">
        <v>28740</v>
      </c>
      <c r="EF620">
        <v>28698.1</v>
      </c>
      <c r="EG620">
        <v>29484.3</v>
      </c>
      <c r="EH620">
        <v>29488.5</v>
      </c>
      <c r="EI620">
        <v>35542.2</v>
      </c>
      <c r="EJ620">
        <v>36316</v>
      </c>
      <c r="EK620">
        <v>41550.3</v>
      </c>
      <c r="EL620">
        <v>42021</v>
      </c>
      <c r="EM620">
        <v>1.97327</v>
      </c>
      <c r="EN620">
        <v>1.9353</v>
      </c>
      <c r="EO620">
        <v>0.101119</v>
      </c>
      <c r="EP620">
        <v>0</v>
      </c>
      <c r="EQ620">
        <v>23.3392</v>
      </c>
      <c r="ER620">
        <v>999.9</v>
      </c>
      <c r="ES620">
        <v>44.8</v>
      </c>
      <c r="ET620">
        <v>28.5</v>
      </c>
      <c r="EU620">
        <v>19.1453</v>
      </c>
      <c r="EV620">
        <v>62.7336</v>
      </c>
      <c r="EW620">
        <v>33.5296</v>
      </c>
      <c r="EX620">
        <v>1</v>
      </c>
      <c r="EY620">
        <v>-0.155602</v>
      </c>
      <c r="EZ620">
        <v>1.43971</v>
      </c>
      <c r="FA620">
        <v>20.3804</v>
      </c>
      <c r="FB620">
        <v>5.21849</v>
      </c>
      <c r="FC620">
        <v>12.0099</v>
      </c>
      <c r="FD620">
        <v>4.98925</v>
      </c>
      <c r="FE620">
        <v>3.28848</v>
      </c>
      <c r="FF620">
        <v>9999</v>
      </c>
      <c r="FG620">
        <v>9999</v>
      </c>
      <c r="FH620">
        <v>9999</v>
      </c>
      <c r="FI620">
        <v>268.6</v>
      </c>
      <c r="FJ620">
        <v>1.86704</v>
      </c>
      <c r="FK620">
        <v>1.86611</v>
      </c>
      <c r="FL620">
        <v>1.86554</v>
      </c>
      <c r="FM620">
        <v>1.86551</v>
      </c>
      <c r="FN620">
        <v>1.86736</v>
      </c>
      <c r="FO620">
        <v>1.86982</v>
      </c>
      <c r="FP620">
        <v>1.86844</v>
      </c>
      <c r="FQ620">
        <v>1.86996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-3.239</v>
      </c>
      <c r="GF620">
        <v>-0.1347</v>
      </c>
      <c r="GG620">
        <v>-1.924539205026614</v>
      </c>
      <c r="GH620">
        <v>-0.003472570976848066</v>
      </c>
      <c r="GI620">
        <v>7.724417303660118E-07</v>
      </c>
      <c r="GJ620">
        <v>-2.052396271755168E-10</v>
      </c>
      <c r="GK620">
        <v>-0.1837585470287317</v>
      </c>
      <c r="GL620">
        <v>-0.01104087791735834</v>
      </c>
      <c r="GM620">
        <v>0.001110027317673367</v>
      </c>
      <c r="GN620">
        <v>-2.007286811265012E-05</v>
      </c>
      <c r="GO620">
        <v>4</v>
      </c>
      <c r="GP620">
        <v>2317</v>
      </c>
      <c r="GQ620">
        <v>1</v>
      </c>
      <c r="GR620">
        <v>22</v>
      </c>
      <c r="GS620">
        <v>8726.799999999999</v>
      </c>
      <c r="GT620">
        <v>8726.9</v>
      </c>
      <c r="GU620">
        <v>1.12793</v>
      </c>
      <c r="GV620">
        <v>2.2229</v>
      </c>
      <c r="GW620">
        <v>1.39648</v>
      </c>
      <c r="GX620">
        <v>2.33521</v>
      </c>
      <c r="GY620">
        <v>1.49536</v>
      </c>
      <c r="GZ620">
        <v>2.42188</v>
      </c>
      <c r="HA620">
        <v>32.8869</v>
      </c>
      <c r="HB620">
        <v>15.6381</v>
      </c>
      <c r="HC620">
        <v>18</v>
      </c>
      <c r="HD620">
        <v>519.653</v>
      </c>
      <c r="HE620">
        <v>451.407</v>
      </c>
      <c r="HF620">
        <v>21.6001</v>
      </c>
      <c r="HG620">
        <v>25.454</v>
      </c>
      <c r="HH620">
        <v>30.0004</v>
      </c>
      <c r="HI620">
        <v>25.4343</v>
      </c>
      <c r="HJ620">
        <v>25.3779</v>
      </c>
      <c r="HK620">
        <v>22.6402</v>
      </c>
      <c r="HL620">
        <v>28.3077</v>
      </c>
      <c r="HM620">
        <v>40.3446</v>
      </c>
      <c r="HN620">
        <v>21.5957</v>
      </c>
      <c r="HO620">
        <v>473.243</v>
      </c>
      <c r="HP620">
        <v>14.3027</v>
      </c>
      <c r="HQ620">
        <v>100.854</v>
      </c>
      <c r="HR620">
        <v>100.921</v>
      </c>
    </row>
    <row r="621" spans="1:226">
      <c r="A621">
        <v>605</v>
      </c>
      <c r="B621">
        <v>1664382934</v>
      </c>
      <c r="C621">
        <v>6729</v>
      </c>
      <c r="D621" t="s">
        <v>1578</v>
      </c>
      <c r="E621" t="s">
        <v>1579</v>
      </c>
      <c r="F621">
        <v>5</v>
      </c>
      <c r="G621" t="s">
        <v>1523</v>
      </c>
      <c r="H621" t="s">
        <v>354</v>
      </c>
      <c r="I621">
        <v>1664382926.214286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465.6380945743332</v>
      </c>
      <c r="AK621">
        <v>428.1315272727272</v>
      </c>
      <c r="AL621">
        <v>2.647439665872245</v>
      </c>
      <c r="AM621">
        <v>64.69577429929038</v>
      </c>
      <c r="AN621">
        <f>(AP621 - AO621 + BO621*1E3/(8.314*(BQ621+273.15)) * AR621/BN621 * AQ621) * BN621/(100*BB621) * 1000/(1000 - AP621)</f>
        <v>0</v>
      </c>
      <c r="AO621">
        <v>14.27034615969084</v>
      </c>
      <c r="AP621">
        <v>18.41880666666666</v>
      </c>
      <c r="AQ621">
        <v>-1.942345666486843E-05</v>
      </c>
      <c r="AR621">
        <v>103.9042983537472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1664382926.214286</v>
      </c>
      <c r="BH621">
        <v>404.7805</v>
      </c>
      <c r="BI621">
        <v>443.6653214285715</v>
      </c>
      <c r="BJ621">
        <v>18.42090357142857</v>
      </c>
      <c r="BK621">
        <v>14.29213571428572</v>
      </c>
      <c r="BL621">
        <v>408.0071428571429</v>
      </c>
      <c r="BM621">
        <v>18.55558571428571</v>
      </c>
      <c r="BN621">
        <v>500.0694999999999</v>
      </c>
      <c r="BO621">
        <v>91.42430357142858</v>
      </c>
      <c r="BP621">
        <v>0.1000384892857143</v>
      </c>
      <c r="BQ621">
        <v>24.96281428571428</v>
      </c>
      <c r="BR621">
        <v>25.00651071428572</v>
      </c>
      <c r="BS621">
        <v>999.9000000000002</v>
      </c>
      <c r="BT621">
        <v>0</v>
      </c>
      <c r="BU621">
        <v>0</v>
      </c>
      <c r="BV621">
        <v>9992.389285714287</v>
      </c>
      <c r="BW621">
        <v>0</v>
      </c>
      <c r="BX621">
        <v>7.869059999999998</v>
      </c>
      <c r="BY621">
        <v>-38.88478571428571</v>
      </c>
      <c r="BZ621">
        <v>412.3769285714286</v>
      </c>
      <c r="CA621">
        <v>450.0978214285714</v>
      </c>
      <c r="CB621">
        <v>4.1287575</v>
      </c>
      <c r="CC621">
        <v>443.6653214285715</v>
      </c>
      <c r="CD621">
        <v>14.29213571428572</v>
      </c>
      <c r="CE621">
        <v>1.684120357142857</v>
      </c>
      <c r="CF621">
        <v>1.306650714285714</v>
      </c>
      <c r="CG621">
        <v>14.75081071428572</v>
      </c>
      <c r="CH621">
        <v>10.87555</v>
      </c>
      <c r="CI621">
        <v>2000.012500000001</v>
      </c>
      <c r="CJ621">
        <v>0.9799969999999999</v>
      </c>
      <c r="CK621">
        <v>0.02000288571428572</v>
      </c>
      <c r="CL621">
        <v>0</v>
      </c>
      <c r="CM621">
        <v>745.8795357142857</v>
      </c>
      <c r="CN621">
        <v>5.00097</v>
      </c>
      <c r="CO621">
        <v>15044.66785714285</v>
      </c>
      <c r="CP621">
        <v>16707.66785714286</v>
      </c>
      <c r="CQ621">
        <v>40.16264285714286</v>
      </c>
      <c r="CR621">
        <v>40.28989285714285</v>
      </c>
      <c r="CS621">
        <v>40.03321428571428</v>
      </c>
      <c r="CT621">
        <v>40.38139285714284</v>
      </c>
      <c r="CU621">
        <v>40.41264285714286</v>
      </c>
      <c r="CV621">
        <v>1955.104285714286</v>
      </c>
      <c r="CW621">
        <v>39.90607142857143</v>
      </c>
      <c r="CX621">
        <v>0</v>
      </c>
      <c r="CY621">
        <v>1664382938.2</v>
      </c>
      <c r="CZ621">
        <v>0</v>
      </c>
      <c r="DA621">
        <v>0</v>
      </c>
      <c r="DB621" t="s">
        <v>356</v>
      </c>
      <c r="DC621">
        <v>1663859321.1</v>
      </c>
      <c r="DD621">
        <v>1663859315.6</v>
      </c>
      <c r="DE621">
        <v>0</v>
      </c>
      <c r="DF621">
        <v>0.196</v>
      </c>
      <c r="DG621">
        <v>-0.001</v>
      </c>
      <c r="DH621">
        <v>-5.941</v>
      </c>
      <c r="DI621">
        <v>-0.174</v>
      </c>
      <c r="DJ621">
        <v>1500</v>
      </c>
      <c r="DK621">
        <v>17</v>
      </c>
      <c r="DL621">
        <v>0.13</v>
      </c>
      <c r="DM621">
        <v>0.04</v>
      </c>
      <c r="DN621">
        <v>-35.23916829268293</v>
      </c>
      <c r="DO621">
        <v>-80.79173728222996</v>
      </c>
      <c r="DP621">
        <v>8.055915017003951</v>
      </c>
      <c r="DQ621">
        <v>0</v>
      </c>
      <c r="DR621">
        <v>4.119682439024389</v>
      </c>
      <c r="DS621">
        <v>0.2260570034843224</v>
      </c>
      <c r="DT621">
        <v>0.02337155168570338</v>
      </c>
      <c r="DU621">
        <v>0</v>
      </c>
      <c r="DV621">
        <v>0</v>
      </c>
      <c r="DW621">
        <v>2</v>
      </c>
      <c r="DX621" t="s">
        <v>357</v>
      </c>
      <c r="DY621">
        <v>2.9846</v>
      </c>
      <c r="DZ621">
        <v>2.71559</v>
      </c>
      <c r="EA621">
        <v>0.09648950000000001</v>
      </c>
      <c r="EB621">
        <v>0.10284</v>
      </c>
      <c r="EC621">
        <v>0.090527</v>
      </c>
      <c r="ED621">
        <v>0.0738504</v>
      </c>
      <c r="EE621">
        <v>28669.6</v>
      </c>
      <c r="EF621">
        <v>28610.4</v>
      </c>
      <c r="EG621">
        <v>29484.3</v>
      </c>
      <c r="EH621">
        <v>29487.7</v>
      </c>
      <c r="EI621">
        <v>35543.1</v>
      </c>
      <c r="EJ621">
        <v>36315.5</v>
      </c>
      <c r="EK621">
        <v>41550.5</v>
      </c>
      <c r="EL621">
        <v>42019.9</v>
      </c>
      <c r="EM621">
        <v>1.9738</v>
      </c>
      <c r="EN621">
        <v>1.93535</v>
      </c>
      <c r="EO621">
        <v>0.101194</v>
      </c>
      <c r="EP621">
        <v>0</v>
      </c>
      <c r="EQ621">
        <v>23.3392</v>
      </c>
      <c r="ER621">
        <v>999.9</v>
      </c>
      <c r="ES621">
        <v>44.8</v>
      </c>
      <c r="ET621">
        <v>28.5</v>
      </c>
      <c r="EU621">
        <v>19.1461</v>
      </c>
      <c r="EV621">
        <v>62.6836</v>
      </c>
      <c r="EW621">
        <v>33.133</v>
      </c>
      <c r="EX621">
        <v>1</v>
      </c>
      <c r="EY621">
        <v>-0.155358</v>
      </c>
      <c r="EZ621">
        <v>1.42251</v>
      </c>
      <c r="FA621">
        <v>20.3807</v>
      </c>
      <c r="FB621">
        <v>5.21939</v>
      </c>
      <c r="FC621">
        <v>12.0099</v>
      </c>
      <c r="FD621">
        <v>4.9896</v>
      </c>
      <c r="FE621">
        <v>3.28865</v>
      </c>
      <c r="FF621">
        <v>9999</v>
      </c>
      <c r="FG621">
        <v>9999</v>
      </c>
      <c r="FH621">
        <v>9999</v>
      </c>
      <c r="FI621">
        <v>268.6</v>
      </c>
      <c r="FJ621">
        <v>1.86703</v>
      </c>
      <c r="FK621">
        <v>1.86615</v>
      </c>
      <c r="FL621">
        <v>1.86554</v>
      </c>
      <c r="FM621">
        <v>1.86554</v>
      </c>
      <c r="FN621">
        <v>1.86734</v>
      </c>
      <c r="FO621">
        <v>1.86984</v>
      </c>
      <c r="FP621">
        <v>1.86845</v>
      </c>
      <c r="FQ621">
        <v>1.86996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-3.276</v>
      </c>
      <c r="GF621">
        <v>-0.1347</v>
      </c>
      <c r="GG621">
        <v>-1.924539205026614</v>
      </c>
      <c r="GH621">
        <v>-0.003472570976848066</v>
      </c>
      <c r="GI621">
        <v>7.724417303660118E-07</v>
      </c>
      <c r="GJ621">
        <v>-2.052396271755168E-10</v>
      </c>
      <c r="GK621">
        <v>-0.1837585470287317</v>
      </c>
      <c r="GL621">
        <v>-0.01104087791735834</v>
      </c>
      <c r="GM621">
        <v>0.001110027317673367</v>
      </c>
      <c r="GN621">
        <v>-2.007286811265012E-05</v>
      </c>
      <c r="GO621">
        <v>4</v>
      </c>
      <c r="GP621">
        <v>2317</v>
      </c>
      <c r="GQ621">
        <v>1</v>
      </c>
      <c r="GR621">
        <v>22</v>
      </c>
      <c r="GS621">
        <v>8726.9</v>
      </c>
      <c r="GT621">
        <v>8727</v>
      </c>
      <c r="GU621">
        <v>1.15845</v>
      </c>
      <c r="GV621">
        <v>2.2229</v>
      </c>
      <c r="GW621">
        <v>1.39648</v>
      </c>
      <c r="GX621">
        <v>2.33521</v>
      </c>
      <c r="GY621">
        <v>1.49536</v>
      </c>
      <c r="GZ621">
        <v>2.47803</v>
      </c>
      <c r="HA621">
        <v>32.8869</v>
      </c>
      <c r="HB621">
        <v>15.6381</v>
      </c>
      <c r="HC621">
        <v>18</v>
      </c>
      <c r="HD621">
        <v>520.019</v>
      </c>
      <c r="HE621">
        <v>451.459</v>
      </c>
      <c r="HF621">
        <v>21.5932</v>
      </c>
      <c r="HG621">
        <v>25.4567</v>
      </c>
      <c r="HH621">
        <v>30.0003</v>
      </c>
      <c r="HI621">
        <v>25.4369</v>
      </c>
      <c r="HJ621">
        <v>25.3806</v>
      </c>
      <c r="HK621">
        <v>23.3126</v>
      </c>
      <c r="HL621">
        <v>28.3077</v>
      </c>
      <c r="HM621">
        <v>40.3446</v>
      </c>
      <c r="HN621">
        <v>21.5953</v>
      </c>
      <c r="HO621">
        <v>493.332</v>
      </c>
      <c r="HP621">
        <v>14.296</v>
      </c>
      <c r="HQ621">
        <v>100.854</v>
      </c>
      <c r="HR621">
        <v>100.918</v>
      </c>
    </row>
    <row r="622" spans="1:226">
      <c r="A622">
        <v>606</v>
      </c>
      <c r="B622">
        <v>1664382939</v>
      </c>
      <c r="C622">
        <v>6734</v>
      </c>
      <c r="D622" t="s">
        <v>1580</v>
      </c>
      <c r="E622" t="s">
        <v>1581</v>
      </c>
      <c r="F622">
        <v>5</v>
      </c>
      <c r="G622" t="s">
        <v>1523</v>
      </c>
      <c r="H622" t="s">
        <v>354</v>
      </c>
      <c r="I622">
        <v>1664382931.5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482.7218233297089</v>
      </c>
      <c r="AK622">
        <v>442.7699454545451</v>
      </c>
      <c r="AL622">
        <v>2.967307696122893</v>
      </c>
      <c r="AM622">
        <v>64.69577429929038</v>
      </c>
      <c r="AN622">
        <f>(AP622 - AO622 + BO622*1E3/(8.314*(BQ622+273.15)) * AR622/BN622 * AQ622) * BN622/(100*BB622) * 1000/(1000 - AP622)</f>
        <v>0</v>
      </c>
      <c r="AO622">
        <v>14.27104985829676</v>
      </c>
      <c r="AP622">
        <v>18.4202</v>
      </c>
      <c r="AQ622">
        <v>1.170805037659058E-05</v>
      </c>
      <c r="AR622">
        <v>103.9042983537472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1664382931.5</v>
      </c>
      <c r="BH622">
        <v>415.7909999999999</v>
      </c>
      <c r="BI622">
        <v>460.6253333333333</v>
      </c>
      <c r="BJ622">
        <v>18.42123333333333</v>
      </c>
      <c r="BK622">
        <v>14.2766037037037</v>
      </c>
      <c r="BL622">
        <v>419.0500740740741</v>
      </c>
      <c r="BM622">
        <v>18.55591481481482</v>
      </c>
      <c r="BN622">
        <v>500.0667407407408</v>
      </c>
      <c r="BO622">
        <v>91.42174074074072</v>
      </c>
      <c r="BP622">
        <v>0.100011762962963</v>
      </c>
      <c r="BQ622">
        <v>24.96154444444444</v>
      </c>
      <c r="BR622">
        <v>25.00263703703704</v>
      </c>
      <c r="BS622">
        <v>999.9000000000001</v>
      </c>
      <c r="BT622">
        <v>0</v>
      </c>
      <c r="BU622">
        <v>0</v>
      </c>
      <c r="BV622">
        <v>9991.484074074075</v>
      </c>
      <c r="BW622">
        <v>0</v>
      </c>
      <c r="BX622">
        <v>7.869059999999998</v>
      </c>
      <c r="BY622">
        <v>-44.83426666666667</v>
      </c>
      <c r="BZ622">
        <v>423.5941111111111</v>
      </c>
      <c r="CA622">
        <v>467.2964444444444</v>
      </c>
      <c r="CB622">
        <v>4.144638888888889</v>
      </c>
      <c r="CC622">
        <v>460.6253333333333</v>
      </c>
      <c r="CD622">
        <v>14.2766037037037</v>
      </c>
      <c r="CE622">
        <v>1.684104074074074</v>
      </c>
      <c r="CF622">
        <v>1.305193333333334</v>
      </c>
      <c r="CG622">
        <v>14.75066666666667</v>
      </c>
      <c r="CH622">
        <v>10.85877777777778</v>
      </c>
      <c r="CI622">
        <v>2000.012222222222</v>
      </c>
      <c r="CJ622">
        <v>0.9799973703703705</v>
      </c>
      <c r="CK622">
        <v>0.02000254074074075</v>
      </c>
      <c r="CL622">
        <v>0</v>
      </c>
      <c r="CM622">
        <v>746.3375555555555</v>
      </c>
      <c r="CN622">
        <v>5.00097</v>
      </c>
      <c r="CO622">
        <v>15052.58148148148</v>
      </c>
      <c r="CP622">
        <v>16707.65555555556</v>
      </c>
      <c r="CQ622">
        <v>40.14107407407408</v>
      </c>
      <c r="CR622">
        <v>40.2614074074074</v>
      </c>
      <c r="CS622">
        <v>40.01148148148148</v>
      </c>
      <c r="CT622">
        <v>40.30766666666666</v>
      </c>
      <c r="CU622">
        <v>40.3864074074074</v>
      </c>
      <c r="CV622">
        <v>1955.104074074074</v>
      </c>
      <c r="CW622">
        <v>39.90814814814816</v>
      </c>
      <c r="CX622">
        <v>0</v>
      </c>
      <c r="CY622">
        <v>1664382943</v>
      </c>
      <c r="CZ622">
        <v>0</v>
      </c>
      <c r="DA622">
        <v>0</v>
      </c>
      <c r="DB622" t="s">
        <v>356</v>
      </c>
      <c r="DC622">
        <v>1663859321.1</v>
      </c>
      <c r="DD622">
        <v>1663859315.6</v>
      </c>
      <c r="DE622">
        <v>0</v>
      </c>
      <c r="DF622">
        <v>0.196</v>
      </c>
      <c r="DG622">
        <v>-0.001</v>
      </c>
      <c r="DH622">
        <v>-5.941</v>
      </c>
      <c r="DI622">
        <v>-0.174</v>
      </c>
      <c r="DJ622">
        <v>1500</v>
      </c>
      <c r="DK622">
        <v>17</v>
      </c>
      <c r="DL622">
        <v>0.13</v>
      </c>
      <c r="DM622">
        <v>0.04</v>
      </c>
      <c r="DN622">
        <v>-40.782325</v>
      </c>
      <c r="DO622">
        <v>-69.75143864915562</v>
      </c>
      <c r="DP622">
        <v>6.887962847996133</v>
      </c>
      <c r="DQ622">
        <v>0</v>
      </c>
      <c r="DR622">
        <v>4.132499</v>
      </c>
      <c r="DS622">
        <v>0.1863178986866783</v>
      </c>
      <c r="DT622">
        <v>0.02025321712716285</v>
      </c>
      <c r="DU622">
        <v>0</v>
      </c>
      <c r="DV622">
        <v>0</v>
      </c>
      <c r="DW622">
        <v>2</v>
      </c>
      <c r="DX622" t="s">
        <v>357</v>
      </c>
      <c r="DY622">
        <v>2.98434</v>
      </c>
      <c r="DZ622">
        <v>2.7154</v>
      </c>
      <c r="EA622">
        <v>0.09896489999999999</v>
      </c>
      <c r="EB622">
        <v>0.105548</v>
      </c>
      <c r="EC622">
        <v>0.09052789999999999</v>
      </c>
      <c r="ED622">
        <v>0.0738562</v>
      </c>
      <c r="EE622">
        <v>28590.6</v>
      </c>
      <c r="EF622">
        <v>28524</v>
      </c>
      <c r="EG622">
        <v>29483.8</v>
      </c>
      <c r="EH622">
        <v>29487.6</v>
      </c>
      <c r="EI622">
        <v>35542.3</v>
      </c>
      <c r="EJ622">
        <v>36315.2</v>
      </c>
      <c r="EK622">
        <v>41549.5</v>
      </c>
      <c r="EL622">
        <v>42019.7</v>
      </c>
      <c r="EM622">
        <v>1.9735</v>
      </c>
      <c r="EN622">
        <v>1.935</v>
      </c>
      <c r="EO622">
        <v>0.100531</v>
      </c>
      <c r="EP622">
        <v>0</v>
      </c>
      <c r="EQ622">
        <v>23.3392</v>
      </c>
      <c r="ER622">
        <v>999.9</v>
      </c>
      <c r="ES622">
        <v>44.8</v>
      </c>
      <c r="ET622">
        <v>28.5</v>
      </c>
      <c r="EU622">
        <v>19.1463</v>
      </c>
      <c r="EV622">
        <v>62.8136</v>
      </c>
      <c r="EW622">
        <v>33.153</v>
      </c>
      <c r="EX622">
        <v>1</v>
      </c>
      <c r="EY622">
        <v>-0.155198</v>
      </c>
      <c r="EZ622">
        <v>1.39816</v>
      </c>
      <c r="FA622">
        <v>20.3807</v>
      </c>
      <c r="FB622">
        <v>5.21924</v>
      </c>
      <c r="FC622">
        <v>12.0099</v>
      </c>
      <c r="FD622">
        <v>4.98985</v>
      </c>
      <c r="FE622">
        <v>3.28863</v>
      </c>
      <c r="FF622">
        <v>9999</v>
      </c>
      <c r="FG622">
        <v>9999</v>
      </c>
      <c r="FH622">
        <v>9999</v>
      </c>
      <c r="FI622">
        <v>268.6</v>
      </c>
      <c r="FJ622">
        <v>1.86703</v>
      </c>
      <c r="FK622">
        <v>1.86615</v>
      </c>
      <c r="FL622">
        <v>1.86554</v>
      </c>
      <c r="FM622">
        <v>1.86553</v>
      </c>
      <c r="FN622">
        <v>1.86735</v>
      </c>
      <c r="FO622">
        <v>1.86982</v>
      </c>
      <c r="FP622">
        <v>1.86846</v>
      </c>
      <c r="FQ622">
        <v>1.86996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-3.319</v>
      </c>
      <c r="GF622">
        <v>-0.1347</v>
      </c>
      <c r="GG622">
        <v>-1.924539205026614</v>
      </c>
      <c r="GH622">
        <v>-0.003472570976848066</v>
      </c>
      <c r="GI622">
        <v>7.724417303660118E-07</v>
      </c>
      <c r="GJ622">
        <v>-2.052396271755168E-10</v>
      </c>
      <c r="GK622">
        <v>-0.1837585470287317</v>
      </c>
      <c r="GL622">
        <v>-0.01104087791735834</v>
      </c>
      <c r="GM622">
        <v>0.001110027317673367</v>
      </c>
      <c r="GN622">
        <v>-2.007286811265012E-05</v>
      </c>
      <c r="GO622">
        <v>4</v>
      </c>
      <c r="GP622">
        <v>2317</v>
      </c>
      <c r="GQ622">
        <v>1</v>
      </c>
      <c r="GR622">
        <v>22</v>
      </c>
      <c r="GS622">
        <v>8727</v>
      </c>
      <c r="GT622">
        <v>8727.1</v>
      </c>
      <c r="GU622">
        <v>1.19263</v>
      </c>
      <c r="GV622">
        <v>2.22534</v>
      </c>
      <c r="GW622">
        <v>1.39648</v>
      </c>
      <c r="GX622">
        <v>2.33521</v>
      </c>
      <c r="GY622">
        <v>1.49536</v>
      </c>
      <c r="GZ622">
        <v>2.40845</v>
      </c>
      <c r="HA622">
        <v>32.8869</v>
      </c>
      <c r="HB622">
        <v>15.6293</v>
      </c>
      <c r="HC622">
        <v>18</v>
      </c>
      <c r="HD622">
        <v>519.848</v>
      </c>
      <c r="HE622">
        <v>451.27</v>
      </c>
      <c r="HF622">
        <v>21.5912</v>
      </c>
      <c r="HG622">
        <v>25.4594</v>
      </c>
      <c r="HH622">
        <v>30.0002</v>
      </c>
      <c r="HI622">
        <v>25.4396</v>
      </c>
      <c r="HJ622">
        <v>25.3837</v>
      </c>
      <c r="HK622">
        <v>23.9186</v>
      </c>
      <c r="HL622">
        <v>28.3077</v>
      </c>
      <c r="HM622">
        <v>40.3446</v>
      </c>
      <c r="HN622">
        <v>21.5944</v>
      </c>
      <c r="HO622">
        <v>506.693</v>
      </c>
      <c r="HP622">
        <v>14.2864</v>
      </c>
      <c r="HQ622">
        <v>100.852</v>
      </c>
      <c r="HR622">
        <v>100.918</v>
      </c>
    </row>
    <row r="623" spans="1:226">
      <c r="A623">
        <v>607</v>
      </c>
      <c r="B623">
        <v>1664382944</v>
      </c>
      <c r="C623">
        <v>6739</v>
      </c>
      <c r="D623" t="s">
        <v>1582</v>
      </c>
      <c r="E623" t="s">
        <v>1583</v>
      </c>
      <c r="F623">
        <v>5</v>
      </c>
      <c r="G623" t="s">
        <v>1523</v>
      </c>
      <c r="H623" t="s">
        <v>354</v>
      </c>
      <c r="I623">
        <v>1664382936.214286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499.8189974712438</v>
      </c>
      <c r="AK623">
        <v>458.3020909090909</v>
      </c>
      <c r="AL623">
        <v>3.117845787005551</v>
      </c>
      <c r="AM623">
        <v>64.69577429929038</v>
      </c>
      <c r="AN623">
        <f>(AP623 - AO623 + BO623*1E3/(8.314*(BQ623+273.15)) * AR623/BN623 * AQ623) * BN623/(100*BB623) * 1000/(1000 - AP623)</f>
        <v>0</v>
      </c>
      <c r="AO623">
        <v>14.27283867969592</v>
      </c>
      <c r="AP623">
        <v>18.42331454545455</v>
      </c>
      <c r="AQ623">
        <v>1.142259102245159E-05</v>
      </c>
      <c r="AR623">
        <v>103.9042983537472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1664382936.214286</v>
      </c>
      <c r="BH623">
        <v>428.3845357142856</v>
      </c>
      <c r="BI623">
        <v>476.3726428571429</v>
      </c>
      <c r="BJ623">
        <v>18.42019642857143</v>
      </c>
      <c r="BK623">
        <v>14.27160714285714</v>
      </c>
      <c r="BL623">
        <v>431.6805357142858</v>
      </c>
      <c r="BM623">
        <v>18.55488571428572</v>
      </c>
      <c r="BN623">
        <v>500.0701428571429</v>
      </c>
      <c r="BO623">
        <v>91.42023214285715</v>
      </c>
      <c r="BP623">
        <v>0.1000634321428572</v>
      </c>
      <c r="BQ623">
        <v>24.95947857142857</v>
      </c>
      <c r="BR623">
        <v>24.99595357142858</v>
      </c>
      <c r="BS623">
        <v>999.9000000000002</v>
      </c>
      <c r="BT623">
        <v>0</v>
      </c>
      <c r="BU623">
        <v>0</v>
      </c>
      <c r="BV623">
        <v>9985.670714285716</v>
      </c>
      <c r="BW623">
        <v>0</v>
      </c>
      <c r="BX623">
        <v>7.869059999999998</v>
      </c>
      <c r="BY623">
        <v>-47.98803214285715</v>
      </c>
      <c r="BZ623">
        <v>436.4235357142857</v>
      </c>
      <c r="CA623">
        <v>483.2694642857142</v>
      </c>
      <c r="CB623">
        <v>4.1485925</v>
      </c>
      <c r="CC623">
        <v>476.3726428571429</v>
      </c>
      <c r="CD623">
        <v>14.27160714285714</v>
      </c>
      <c r="CE623">
        <v>1.683980714285714</v>
      </c>
      <c r="CF623">
        <v>1.304715</v>
      </c>
      <c r="CG623">
        <v>14.74953214285714</v>
      </c>
      <c r="CH623">
        <v>10.85327142857143</v>
      </c>
      <c r="CI623">
        <v>2000.0075</v>
      </c>
      <c r="CJ623">
        <v>0.980000357142857</v>
      </c>
      <c r="CK623">
        <v>0.01999970714285715</v>
      </c>
      <c r="CL623">
        <v>0</v>
      </c>
      <c r="CM623">
        <v>747.5630714285714</v>
      </c>
      <c r="CN623">
        <v>5.00097</v>
      </c>
      <c r="CO623">
        <v>15076.05357142857</v>
      </c>
      <c r="CP623">
        <v>16707.63214285714</v>
      </c>
      <c r="CQ623">
        <v>40.11149999999999</v>
      </c>
      <c r="CR623">
        <v>40.22525</v>
      </c>
      <c r="CS623">
        <v>39.99549999999999</v>
      </c>
      <c r="CT623">
        <v>40.24964285714285</v>
      </c>
      <c r="CU623">
        <v>40.35025</v>
      </c>
      <c r="CV623">
        <v>1955.104642857143</v>
      </c>
      <c r="CW623">
        <v>39.90285714285715</v>
      </c>
      <c r="CX623">
        <v>0</v>
      </c>
      <c r="CY623">
        <v>1664382947.8</v>
      </c>
      <c r="CZ623">
        <v>0</v>
      </c>
      <c r="DA623">
        <v>0</v>
      </c>
      <c r="DB623" t="s">
        <v>356</v>
      </c>
      <c r="DC623">
        <v>1663859321.1</v>
      </c>
      <c r="DD623">
        <v>1663859315.6</v>
      </c>
      <c r="DE623">
        <v>0</v>
      </c>
      <c r="DF623">
        <v>0.196</v>
      </c>
      <c r="DG623">
        <v>-0.001</v>
      </c>
      <c r="DH623">
        <v>-5.941</v>
      </c>
      <c r="DI623">
        <v>-0.174</v>
      </c>
      <c r="DJ623">
        <v>1500</v>
      </c>
      <c r="DK623">
        <v>17</v>
      </c>
      <c r="DL623">
        <v>0.13</v>
      </c>
      <c r="DM623">
        <v>0.04</v>
      </c>
      <c r="DN623">
        <v>-45.7914243902439</v>
      </c>
      <c r="DO623">
        <v>-42.3910285714286</v>
      </c>
      <c r="DP623">
        <v>4.327517151832574</v>
      </c>
      <c r="DQ623">
        <v>0</v>
      </c>
      <c r="DR623">
        <v>4.144065365853659</v>
      </c>
      <c r="DS623">
        <v>0.06596404181184125</v>
      </c>
      <c r="DT623">
        <v>0.01052009392000198</v>
      </c>
      <c r="DU623">
        <v>1</v>
      </c>
      <c r="DV623">
        <v>1</v>
      </c>
      <c r="DW623">
        <v>2</v>
      </c>
      <c r="DX623" t="s">
        <v>425</v>
      </c>
      <c r="DY623">
        <v>2.98466</v>
      </c>
      <c r="DZ623">
        <v>2.71557</v>
      </c>
      <c r="EA623">
        <v>0.101532</v>
      </c>
      <c r="EB623">
        <v>0.108195</v>
      </c>
      <c r="EC623">
        <v>0.0905406</v>
      </c>
      <c r="ED623">
        <v>0.0738569</v>
      </c>
      <c r="EE623">
        <v>28509.2</v>
      </c>
      <c r="EF623">
        <v>28439.8</v>
      </c>
      <c r="EG623">
        <v>29484</v>
      </c>
      <c r="EH623">
        <v>29487.8</v>
      </c>
      <c r="EI623">
        <v>35541.7</v>
      </c>
      <c r="EJ623">
        <v>36315.1</v>
      </c>
      <c r="EK623">
        <v>41549.4</v>
      </c>
      <c r="EL623">
        <v>42019.6</v>
      </c>
      <c r="EM623">
        <v>1.97365</v>
      </c>
      <c r="EN623">
        <v>1.93543</v>
      </c>
      <c r="EO623">
        <v>0.100814</v>
      </c>
      <c r="EP623">
        <v>0</v>
      </c>
      <c r="EQ623">
        <v>23.3392</v>
      </c>
      <c r="ER623">
        <v>999.9</v>
      </c>
      <c r="ES623">
        <v>44.8</v>
      </c>
      <c r="ET623">
        <v>28.5</v>
      </c>
      <c r="EU623">
        <v>19.1456</v>
      </c>
      <c r="EV623">
        <v>62.8536</v>
      </c>
      <c r="EW623">
        <v>33.4335</v>
      </c>
      <c r="EX623">
        <v>1</v>
      </c>
      <c r="EY623">
        <v>-0.155048</v>
      </c>
      <c r="EZ623">
        <v>1.3907</v>
      </c>
      <c r="FA623">
        <v>20.3809</v>
      </c>
      <c r="FB623">
        <v>5.21894</v>
      </c>
      <c r="FC623">
        <v>12.0099</v>
      </c>
      <c r="FD623">
        <v>4.9894</v>
      </c>
      <c r="FE623">
        <v>3.28863</v>
      </c>
      <c r="FF623">
        <v>9999</v>
      </c>
      <c r="FG623">
        <v>9999</v>
      </c>
      <c r="FH623">
        <v>9999</v>
      </c>
      <c r="FI623">
        <v>268.6</v>
      </c>
      <c r="FJ623">
        <v>1.86699</v>
      </c>
      <c r="FK623">
        <v>1.86614</v>
      </c>
      <c r="FL623">
        <v>1.86554</v>
      </c>
      <c r="FM623">
        <v>1.86551</v>
      </c>
      <c r="FN623">
        <v>1.86735</v>
      </c>
      <c r="FO623">
        <v>1.86981</v>
      </c>
      <c r="FP623">
        <v>1.86844</v>
      </c>
      <c r="FQ623">
        <v>1.86996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-3.364</v>
      </c>
      <c r="GF623">
        <v>-0.1346</v>
      </c>
      <c r="GG623">
        <v>-1.924539205026614</v>
      </c>
      <c r="GH623">
        <v>-0.003472570976848066</v>
      </c>
      <c r="GI623">
        <v>7.724417303660118E-07</v>
      </c>
      <c r="GJ623">
        <v>-2.052396271755168E-10</v>
      </c>
      <c r="GK623">
        <v>-0.1837585470287317</v>
      </c>
      <c r="GL623">
        <v>-0.01104087791735834</v>
      </c>
      <c r="GM623">
        <v>0.001110027317673367</v>
      </c>
      <c r="GN623">
        <v>-2.007286811265012E-05</v>
      </c>
      <c r="GO623">
        <v>4</v>
      </c>
      <c r="GP623">
        <v>2317</v>
      </c>
      <c r="GQ623">
        <v>1</v>
      </c>
      <c r="GR623">
        <v>22</v>
      </c>
      <c r="GS623">
        <v>8727</v>
      </c>
      <c r="GT623">
        <v>8727.1</v>
      </c>
      <c r="GU623">
        <v>1.22192</v>
      </c>
      <c r="GV623">
        <v>2.22778</v>
      </c>
      <c r="GW623">
        <v>1.39648</v>
      </c>
      <c r="GX623">
        <v>2.33521</v>
      </c>
      <c r="GY623">
        <v>1.49536</v>
      </c>
      <c r="GZ623">
        <v>2.32178</v>
      </c>
      <c r="HA623">
        <v>32.8869</v>
      </c>
      <c r="HB623">
        <v>15.6205</v>
      </c>
      <c r="HC623">
        <v>18</v>
      </c>
      <c r="HD623">
        <v>519.9690000000001</v>
      </c>
      <c r="HE623">
        <v>451.551</v>
      </c>
      <c r="HF623">
        <v>21.5918</v>
      </c>
      <c r="HG623">
        <v>25.4619</v>
      </c>
      <c r="HH623">
        <v>30.0003</v>
      </c>
      <c r="HI623">
        <v>25.4421</v>
      </c>
      <c r="HJ623">
        <v>25.3862</v>
      </c>
      <c r="HK623">
        <v>24.5832</v>
      </c>
      <c r="HL623">
        <v>28.3077</v>
      </c>
      <c r="HM623">
        <v>40.3446</v>
      </c>
      <c r="HN623">
        <v>21.7755</v>
      </c>
      <c r="HO623">
        <v>526.732</v>
      </c>
      <c r="HP623">
        <v>14.2648</v>
      </c>
      <c r="HQ623">
        <v>100.852</v>
      </c>
      <c r="HR623">
        <v>100.918</v>
      </c>
    </row>
    <row r="624" spans="1:226">
      <c r="A624">
        <v>608</v>
      </c>
      <c r="B624">
        <v>1664382949</v>
      </c>
      <c r="C624">
        <v>6744</v>
      </c>
      <c r="D624" t="s">
        <v>1584</v>
      </c>
      <c r="E624" t="s">
        <v>1585</v>
      </c>
      <c r="F624">
        <v>5</v>
      </c>
      <c r="G624" t="s">
        <v>1523</v>
      </c>
      <c r="H624" t="s">
        <v>354</v>
      </c>
      <c r="I624">
        <v>1664382941.5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516.8358132103106</v>
      </c>
      <c r="AK624">
        <v>474.1053090909093</v>
      </c>
      <c r="AL624">
        <v>3.165035176081945</v>
      </c>
      <c r="AM624">
        <v>64.69577429929038</v>
      </c>
      <c r="AN624">
        <f>(AP624 - AO624 + BO624*1E3/(8.314*(BQ624+273.15)) * AR624/BN624 * AQ624) * BN624/(100*BB624) * 1000/(1000 - AP624)</f>
        <v>0</v>
      </c>
      <c r="AO624">
        <v>14.27407610964983</v>
      </c>
      <c r="AP624">
        <v>18.43260181818182</v>
      </c>
      <c r="AQ624">
        <v>3.578417067895774E-05</v>
      </c>
      <c r="AR624">
        <v>103.9042983537472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1664382941.5</v>
      </c>
      <c r="BH624">
        <v>443.8775185185184</v>
      </c>
      <c r="BI624">
        <v>494.1481111111111</v>
      </c>
      <c r="BJ624">
        <v>18.42299259259259</v>
      </c>
      <c r="BK624">
        <v>14.27278518518519</v>
      </c>
      <c r="BL624">
        <v>447.2187777777777</v>
      </c>
      <c r="BM624">
        <v>18.55765185185185</v>
      </c>
      <c r="BN624">
        <v>500.0574444444444</v>
      </c>
      <c r="BO624">
        <v>91.41813703703704</v>
      </c>
      <c r="BP624">
        <v>0.09994562962962962</v>
      </c>
      <c r="BQ624">
        <v>24.95741111111111</v>
      </c>
      <c r="BR624">
        <v>24.99423703703704</v>
      </c>
      <c r="BS624">
        <v>999.9000000000001</v>
      </c>
      <c r="BT624">
        <v>0</v>
      </c>
      <c r="BU624">
        <v>0</v>
      </c>
      <c r="BV624">
        <v>9997.082222222221</v>
      </c>
      <c r="BW624">
        <v>0</v>
      </c>
      <c r="BX624">
        <v>7.869059999999998</v>
      </c>
      <c r="BY624">
        <v>-50.27047407407407</v>
      </c>
      <c r="BZ624">
        <v>452.2085925925925</v>
      </c>
      <c r="CA624">
        <v>501.302962962963</v>
      </c>
      <c r="CB624">
        <v>4.15021037037037</v>
      </c>
      <c r="CC624">
        <v>494.1481111111111</v>
      </c>
      <c r="CD624">
        <v>14.27278518518519</v>
      </c>
      <c r="CE624">
        <v>1.684196666666667</v>
      </c>
      <c r="CF624">
        <v>1.304791851851852</v>
      </c>
      <c r="CG624">
        <v>14.75153333333334</v>
      </c>
      <c r="CH624">
        <v>10.85415925925926</v>
      </c>
      <c r="CI624">
        <v>2000.013333333333</v>
      </c>
      <c r="CJ624">
        <v>0.9800047037037037</v>
      </c>
      <c r="CK624">
        <v>0.01999554814814815</v>
      </c>
      <c r="CL624">
        <v>0</v>
      </c>
      <c r="CM624">
        <v>749.4687037037038</v>
      </c>
      <c r="CN624">
        <v>5.00097</v>
      </c>
      <c r="CO624">
        <v>15114.39259259259</v>
      </c>
      <c r="CP624">
        <v>16707.7037037037</v>
      </c>
      <c r="CQ624">
        <v>40.09</v>
      </c>
      <c r="CR624">
        <v>40.20333333333333</v>
      </c>
      <c r="CS624">
        <v>39.97666666666666</v>
      </c>
      <c r="CT624">
        <v>40.17799999999999</v>
      </c>
      <c r="CU624">
        <v>40.32833333333333</v>
      </c>
      <c r="CV624">
        <v>1955.118888888889</v>
      </c>
      <c r="CW624">
        <v>39.89444444444445</v>
      </c>
      <c r="CX624">
        <v>0</v>
      </c>
      <c r="CY624">
        <v>1664382953.2</v>
      </c>
      <c r="CZ624">
        <v>0</v>
      </c>
      <c r="DA624">
        <v>0</v>
      </c>
      <c r="DB624" t="s">
        <v>356</v>
      </c>
      <c r="DC624">
        <v>1663859321.1</v>
      </c>
      <c r="DD624">
        <v>1663859315.6</v>
      </c>
      <c r="DE624">
        <v>0</v>
      </c>
      <c r="DF624">
        <v>0.196</v>
      </c>
      <c r="DG624">
        <v>-0.001</v>
      </c>
      <c r="DH624">
        <v>-5.941</v>
      </c>
      <c r="DI624">
        <v>-0.174</v>
      </c>
      <c r="DJ624">
        <v>1500</v>
      </c>
      <c r="DK624">
        <v>17</v>
      </c>
      <c r="DL624">
        <v>0.13</v>
      </c>
      <c r="DM624">
        <v>0.04</v>
      </c>
      <c r="DN624">
        <v>-48.31769512195121</v>
      </c>
      <c r="DO624">
        <v>-28.64365505226472</v>
      </c>
      <c r="DP624">
        <v>2.903768507869262</v>
      </c>
      <c r="DQ624">
        <v>0</v>
      </c>
      <c r="DR624">
        <v>4.149486829268293</v>
      </c>
      <c r="DS624">
        <v>0.01185825783972544</v>
      </c>
      <c r="DT624">
        <v>0.002195653621250189</v>
      </c>
      <c r="DU624">
        <v>1</v>
      </c>
      <c r="DV624">
        <v>1</v>
      </c>
      <c r="DW624">
        <v>2</v>
      </c>
      <c r="DX624" t="s">
        <v>425</v>
      </c>
      <c r="DY624">
        <v>2.9846</v>
      </c>
      <c r="DZ624">
        <v>2.71572</v>
      </c>
      <c r="EA624">
        <v>0.1041</v>
      </c>
      <c r="EB624">
        <v>0.110814</v>
      </c>
      <c r="EC624">
        <v>0.0905777</v>
      </c>
      <c r="ED624">
        <v>0.0738713</v>
      </c>
      <c r="EE624">
        <v>28427.6</v>
      </c>
      <c r="EF624">
        <v>28356.6</v>
      </c>
      <c r="EG624">
        <v>29483.8</v>
      </c>
      <c r="EH624">
        <v>29488.1</v>
      </c>
      <c r="EI624">
        <v>35540.1</v>
      </c>
      <c r="EJ624">
        <v>36315</v>
      </c>
      <c r="EK624">
        <v>41549.1</v>
      </c>
      <c r="EL624">
        <v>42020</v>
      </c>
      <c r="EM624">
        <v>1.9736</v>
      </c>
      <c r="EN624">
        <v>1.93508</v>
      </c>
      <c r="EO624">
        <v>0.101432</v>
      </c>
      <c r="EP624">
        <v>0</v>
      </c>
      <c r="EQ624">
        <v>23.3372</v>
      </c>
      <c r="ER624">
        <v>999.9</v>
      </c>
      <c r="ES624">
        <v>44.8</v>
      </c>
      <c r="ET624">
        <v>28.5</v>
      </c>
      <c r="EU624">
        <v>19.1471</v>
      </c>
      <c r="EV624">
        <v>62.8936</v>
      </c>
      <c r="EW624">
        <v>33.3694</v>
      </c>
      <c r="EX624">
        <v>1</v>
      </c>
      <c r="EY624">
        <v>-0.155592</v>
      </c>
      <c r="EZ624">
        <v>0.708862</v>
      </c>
      <c r="FA624">
        <v>20.3855</v>
      </c>
      <c r="FB624">
        <v>5.21804</v>
      </c>
      <c r="FC624">
        <v>12.0099</v>
      </c>
      <c r="FD624">
        <v>4.98955</v>
      </c>
      <c r="FE624">
        <v>3.2885</v>
      </c>
      <c r="FF624">
        <v>9999</v>
      </c>
      <c r="FG624">
        <v>9999</v>
      </c>
      <c r="FH624">
        <v>9999</v>
      </c>
      <c r="FI624">
        <v>268.6</v>
      </c>
      <c r="FJ624">
        <v>1.86702</v>
      </c>
      <c r="FK624">
        <v>1.86614</v>
      </c>
      <c r="FL624">
        <v>1.86554</v>
      </c>
      <c r="FM624">
        <v>1.86554</v>
      </c>
      <c r="FN624">
        <v>1.86737</v>
      </c>
      <c r="FO624">
        <v>1.86984</v>
      </c>
      <c r="FP624">
        <v>1.86844</v>
      </c>
      <c r="FQ624">
        <v>1.86996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-3.408</v>
      </c>
      <c r="GF624">
        <v>-0.1346</v>
      </c>
      <c r="GG624">
        <v>-1.924539205026614</v>
      </c>
      <c r="GH624">
        <v>-0.003472570976848066</v>
      </c>
      <c r="GI624">
        <v>7.724417303660118E-07</v>
      </c>
      <c r="GJ624">
        <v>-2.052396271755168E-10</v>
      </c>
      <c r="GK624">
        <v>-0.1837585470287317</v>
      </c>
      <c r="GL624">
        <v>-0.01104087791735834</v>
      </c>
      <c r="GM624">
        <v>0.001110027317673367</v>
      </c>
      <c r="GN624">
        <v>-2.007286811265012E-05</v>
      </c>
      <c r="GO624">
        <v>4</v>
      </c>
      <c r="GP624">
        <v>2317</v>
      </c>
      <c r="GQ624">
        <v>1</v>
      </c>
      <c r="GR624">
        <v>22</v>
      </c>
      <c r="GS624">
        <v>8727.1</v>
      </c>
      <c r="GT624">
        <v>8727.200000000001</v>
      </c>
      <c r="GU624">
        <v>1.25488</v>
      </c>
      <c r="GV624">
        <v>2.21802</v>
      </c>
      <c r="GW624">
        <v>1.39648</v>
      </c>
      <c r="GX624">
        <v>2.33521</v>
      </c>
      <c r="GY624">
        <v>1.49536</v>
      </c>
      <c r="GZ624">
        <v>2.4585</v>
      </c>
      <c r="HA624">
        <v>32.8869</v>
      </c>
      <c r="HB624">
        <v>15.6381</v>
      </c>
      <c r="HC624">
        <v>18</v>
      </c>
      <c r="HD624">
        <v>519.967</v>
      </c>
      <c r="HE624">
        <v>451.363</v>
      </c>
      <c r="HF624">
        <v>21.7053</v>
      </c>
      <c r="HG624">
        <v>25.4647</v>
      </c>
      <c r="HH624">
        <v>29.9998</v>
      </c>
      <c r="HI624">
        <v>25.4455</v>
      </c>
      <c r="HJ624">
        <v>25.3895</v>
      </c>
      <c r="HK624">
        <v>25.1802</v>
      </c>
      <c r="HL624">
        <v>28.3077</v>
      </c>
      <c r="HM624">
        <v>39.9732</v>
      </c>
      <c r="HN624">
        <v>21.7779</v>
      </c>
      <c r="HO624">
        <v>540.09</v>
      </c>
      <c r="HP624">
        <v>14.2385</v>
      </c>
      <c r="HQ624">
        <v>100.852</v>
      </c>
      <c r="HR624">
        <v>100.919</v>
      </c>
    </row>
    <row r="625" spans="1:226">
      <c r="A625">
        <v>609</v>
      </c>
      <c r="B625">
        <v>1664382954</v>
      </c>
      <c r="C625">
        <v>6749</v>
      </c>
      <c r="D625" t="s">
        <v>1586</v>
      </c>
      <c r="E625" t="s">
        <v>1587</v>
      </c>
      <c r="F625">
        <v>5</v>
      </c>
      <c r="G625" t="s">
        <v>1523</v>
      </c>
      <c r="H625" t="s">
        <v>354</v>
      </c>
      <c r="I625">
        <v>1664382946.214286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533.8251005246436</v>
      </c>
      <c r="AK625">
        <v>490.1462303030301</v>
      </c>
      <c r="AL625">
        <v>3.210095508655301</v>
      </c>
      <c r="AM625">
        <v>64.69577429929038</v>
      </c>
      <c r="AN625">
        <f>(AP625 - AO625 + BO625*1E3/(8.314*(BQ625+273.15)) * AR625/BN625 * AQ625) * BN625/(100*BB625) * 1000/(1000 - AP625)</f>
        <v>0</v>
      </c>
      <c r="AO625">
        <v>14.26301052116269</v>
      </c>
      <c r="AP625">
        <v>18.44235030303028</v>
      </c>
      <c r="AQ625">
        <v>3.729479639024989E-05</v>
      </c>
      <c r="AR625">
        <v>103.9042983537472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1664382946.214286</v>
      </c>
      <c r="BH625">
        <v>458.3487500000001</v>
      </c>
      <c r="BI625">
        <v>509.9832857142857</v>
      </c>
      <c r="BJ625">
        <v>18.42959642857143</v>
      </c>
      <c r="BK625">
        <v>14.26921071428571</v>
      </c>
      <c r="BL625">
        <v>461.7320714285714</v>
      </c>
      <c r="BM625">
        <v>18.56419285714285</v>
      </c>
      <c r="BN625">
        <v>500.0615357142857</v>
      </c>
      <c r="BO625">
        <v>91.41823928571431</v>
      </c>
      <c r="BP625">
        <v>0.1000136821428571</v>
      </c>
      <c r="BQ625">
        <v>24.95666785714285</v>
      </c>
      <c r="BR625">
        <v>24.99507142857143</v>
      </c>
      <c r="BS625">
        <v>999.9000000000002</v>
      </c>
      <c r="BT625">
        <v>0</v>
      </c>
      <c r="BU625">
        <v>0</v>
      </c>
      <c r="BV625">
        <v>9993.413214285714</v>
      </c>
      <c r="BW625">
        <v>0</v>
      </c>
      <c r="BX625">
        <v>7.869059999999998</v>
      </c>
      <c r="BY625">
        <v>-51.634425</v>
      </c>
      <c r="BZ625">
        <v>466.9546428571429</v>
      </c>
      <c r="CA625">
        <v>517.3655</v>
      </c>
      <c r="CB625">
        <v>4.160385</v>
      </c>
      <c r="CC625">
        <v>509.9832857142857</v>
      </c>
      <c r="CD625">
        <v>14.26921071428571</v>
      </c>
      <c r="CE625">
        <v>1.684802142857143</v>
      </c>
      <c r="CF625">
        <v>1.304465714285714</v>
      </c>
      <c r="CG625">
        <v>14.75709642857143</v>
      </c>
      <c r="CH625">
        <v>10.85039642857143</v>
      </c>
      <c r="CI625">
        <v>2000.028214285714</v>
      </c>
      <c r="CJ625">
        <v>0.9800061071428571</v>
      </c>
      <c r="CK625">
        <v>0.01999425357142858</v>
      </c>
      <c r="CL625">
        <v>0</v>
      </c>
      <c r="CM625">
        <v>751.5495357142858</v>
      </c>
      <c r="CN625">
        <v>5.00097</v>
      </c>
      <c r="CO625">
        <v>15156.35714285714</v>
      </c>
      <c r="CP625">
        <v>16707.83571428572</v>
      </c>
      <c r="CQ625">
        <v>40.05771428571428</v>
      </c>
      <c r="CR625">
        <v>40.17153571428571</v>
      </c>
      <c r="CS625">
        <v>39.95724999999999</v>
      </c>
      <c r="CT625">
        <v>40.12464285714285</v>
      </c>
      <c r="CU625">
        <v>40.29428571428571</v>
      </c>
      <c r="CV625">
        <v>1955.137142857143</v>
      </c>
      <c r="CW625">
        <v>39.89107142857144</v>
      </c>
      <c r="CX625">
        <v>0</v>
      </c>
      <c r="CY625">
        <v>1664382958</v>
      </c>
      <c r="CZ625">
        <v>0</v>
      </c>
      <c r="DA625">
        <v>0</v>
      </c>
      <c r="DB625" t="s">
        <v>356</v>
      </c>
      <c r="DC625">
        <v>1663859321.1</v>
      </c>
      <c r="DD625">
        <v>1663859315.6</v>
      </c>
      <c r="DE625">
        <v>0</v>
      </c>
      <c r="DF625">
        <v>0.196</v>
      </c>
      <c r="DG625">
        <v>-0.001</v>
      </c>
      <c r="DH625">
        <v>-5.941</v>
      </c>
      <c r="DI625">
        <v>-0.174</v>
      </c>
      <c r="DJ625">
        <v>1500</v>
      </c>
      <c r="DK625">
        <v>17</v>
      </c>
      <c r="DL625">
        <v>0.13</v>
      </c>
      <c r="DM625">
        <v>0.04</v>
      </c>
      <c r="DN625">
        <v>-50.75512439024391</v>
      </c>
      <c r="DO625">
        <v>-17.98567944250881</v>
      </c>
      <c r="DP625">
        <v>1.795242005804542</v>
      </c>
      <c r="DQ625">
        <v>0</v>
      </c>
      <c r="DR625">
        <v>4.156799512195122</v>
      </c>
      <c r="DS625">
        <v>0.1134890592334544</v>
      </c>
      <c r="DT625">
        <v>0.01451591841968407</v>
      </c>
      <c r="DU625">
        <v>0</v>
      </c>
      <c r="DV625">
        <v>0</v>
      </c>
      <c r="DW625">
        <v>2</v>
      </c>
      <c r="DX625" t="s">
        <v>357</v>
      </c>
      <c r="DY625">
        <v>2.98459</v>
      </c>
      <c r="DZ625">
        <v>2.7154</v>
      </c>
      <c r="EA625">
        <v>0.106666</v>
      </c>
      <c r="EB625">
        <v>0.113392</v>
      </c>
      <c r="EC625">
        <v>0.0906073</v>
      </c>
      <c r="ED625">
        <v>0.0737058</v>
      </c>
      <c r="EE625">
        <v>28345.9</v>
      </c>
      <c r="EF625">
        <v>28274.5</v>
      </c>
      <c r="EG625">
        <v>29483.4</v>
      </c>
      <c r="EH625">
        <v>29488.2</v>
      </c>
      <c r="EI625">
        <v>35538.5</v>
      </c>
      <c r="EJ625">
        <v>36321.7</v>
      </c>
      <c r="EK625">
        <v>41548.6</v>
      </c>
      <c r="EL625">
        <v>42020.1</v>
      </c>
      <c r="EM625">
        <v>1.97355</v>
      </c>
      <c r="EN625">
        <v>1.93485</v>
      </c>
      <c r="EO625">
        <v>0.101283</v>
      </c>
      <c r="EP625">
        <v>0</v>
      </c>
      <c r="EQ625">
        <v>23.3367</v>
      </c>
      <c r="ER625">
        <v>999.9</v>
      </c>
      <c r="ES625">
        <v>44.7</v>
      </c>
      <c r="ET625">
        <v>28.6</v>
      </c>
      <c r="EU625">
        <v>19.2121</v>
      </c>
      <c r="EV625">
        <v>63.0836</v>
      </c>
      <c r="EW625">
        <v>32.9888</v>
      </c>
      <c r="EX625">
        <v>1</v>
      </c>
      <c r="EY625">
        <v>-0.155663</v>
      </c>
      <c r="EZ625">
        <v>1.02694</v>
      </c>
      <c r="FA625">
        <v>20.3839</v>
      </c>
      <c r="FB625">
        <v>5.21819</v>
      </c>
      <c r="FC625">
        <v>12.0099</v>
      </c>
      <c r="FD625">
        <v>4.9896</v>
      </c>
      <c r="FE625">
        <v>3.2885</v>
      </c>
      <c r="FF625">
        <v>9999</v>
      </c>
      <c r="FG625">
        <v>9999</v>
      </c>
      <c r="FH625">
        <v>9999</v>
      </c>
      <c r="FI625">
        <v>268.6</v>
      </c>
      <c r="FJ625">
        <v>1.86703</v>
      </c>
      <c r="FK625">
        <v>1.86613</v>
      </c>
      <c r="FL625">
        <v>1.86554</v>
      </c>
      <c r="FM625">
        <v>1.86553</v>
      </c>
      <c r="FN625">
        <v>1.86736</v>
      </c>
      <c r="FO625">
        <v>1.86983</v>
      </c>
      <c r="FP625">
        <v>1.86844</v>
      </c>
      <c r="FQ625">
        <v>1.86996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-3.454</v>
      </c>
      <c r="GF625">
        <v>-0.1345</v>
      </c>
      <c r="GG625">
        <v>-1.924539205026614</v>
      </c>
      <c r="GH625">
        <v>-0.003472570976848066</v>
      </c>
      <c r="GI625">
        <v>7.724417303660118E-07</v>
      </c>
      <c r="GJ625">
        <v>-2.052396271755168E-10</v>
      </c>
      <c r="GK625">
        <v>-0.1837585470287317</v>
      </c>
      <c r="GL625">
        <v>-0.01104087791735834</v>
      </c>
      <c r="GM625">
        <v>0.001110027317673367</v>
      </c>
      <c r="GN625">
        <v>-2.007286811265012E-05</v>
      </c>
      <c r="GO625">
        <v>4</v>
      </c>
      <c r="GP625">
        <v>2317</v>
      </c>
      <c r="GQ625">
        <v>1</v>
      </c>
      <c r="GR625">
        <v>22</v>
      </c>
      <c r="GS625">
        <v>8727.200000000001</v>
      </c>
      <c r="GT625">
        <v>8727.299999999999</v>
      </c>
      <c r="GU625">
        <v>1.2854</v>
      </c>
      <c r="GV625">
        <v>2.21802</v>
      </c>
      <c r="GW625">
        <v>1.39648</v>
      </c>
      <c r="GX625">
        <v>2.33521</v>
      </c>
      <c r="GY625">
        <v>1.49536</v>
      </c>
      <c r="GZ625">
        <v>2.45117</v>
      </c>
      <c r="HA625">
        <v>32.8869</v>
      </c>
      <c r="HB625">
        <v>15.6293</v>
      </c>
      <c r="HC625">
        <v>18</v>
      </c>
      <c r="HD625">
        <v>519.958</v>
      </c>
      <c r="HE625">
        <v>451.246</v>
      </c>
      <c r="HF625">
        <v>21.7895</v>
      </c>
      <c r="HG625">
        <v>25.4673</v>
      </c>
      <c r="HH625">
        <v>29.9999</v>
      </c>
      <c r="HI625">
        <v>25.448</v>
      </c>
      <c r="HJ625">
        <v>25.3921</v>
      </c>
      <c r="HK625">
        <v>25.8352</v>
      </c>
      <c r="HL625">
        <v>28.3077</v>
      </c>
      <c r="HM625">
        <v>39.9732</v>
      </c>
      <c r="HN625">
        <v>21.7825</v>
      </c>
      <c r="HO625">
        <v>560.126</v>
      </c>
      <c r="HP625">
        <v>14.2251</v>
      </c>
      <c r="HQ625">
        <v>100.851</v>
      </c>
      <c r="HR625">
        <v>100.919</v>
      </c>
    </row>
    <row r="626" spans="1:226">
      <c r="A626">
        <v>610</v>
      </c>
      <c r="B626">
        <v>1664382959</v>
      </c>
      <c r="C626">
        <v>6754</v>
      </c>
      <c r="D626" t="s">
        <v>1588</v>
      </c>
      <c r="E626" t="s">
        <v>1589</v>
      </c>
      <c r="F626">
        <v>5</v>
      </c>
      <c r="G626" t="s">
        <v>1523</v>
      </c>
      <c r="H626" t="s">
        <v>354</v>
      </c>
      <c r="I626">
        <v>1664382951.5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550.9265285461188</v>
      </c>
      <c r="AK626">
        <v>506.2522060606061</v>
      </c>
      <c r="AL626">
        <v>3.227558875432182</v>
      </c>
      <c r="AM626">
        <v>64.69577429929038</v>
      </c>
      <c r="AN626">
        <f>(AP626 - AO626 + BO626*1E3/(8.314*(BQ626+273.15)) * AR626/BN626 * AQ626) * BN626/(100*BB626) * 1000/(1000 - AP626)</f>
        <v>0</v>
      </c>
      <c r="AO626">
        <v>14.2234686381464</v>
      </c>
      <c r="AP626">
        <v>18.43730909090909</v>
      </c>
      <c r="AQ626">
        <v>-1.931009820197405E-05</v>
      </c>
      <c r="AR626">
        <v>103.9042983537472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1664382951.5</v>
      </c>
      <c r="BH626">
        <v>474.8454814814816</v>
      </c>
      <c r="BI626">
        <v>527.7446666666666</v>
      </c>
      <c r="BJ626">
        <v>18.43607777777778</v>
      </c>
      <c r="BK626">
        <v>14.25283333333333</v>
      </c>
      <c r="BL626">
        <v>478.2764814814814</v>
      </c>
      <c r="BM626">
        <v>18.57060740740741</v>
      </c>
      <c r="BN626">
        <v>500.0495925925926</v>
      </c>
      <c r="BO626">
        <v>91.41965925925926</v>
      </c>
      <c r="BP626">
        <v>0.09995556296296296</v>
      </c>
      <c r="BQ626">
        <v>24.95921851851852</v>
      </c>
      <c r="BR626">
        <v>24.99998148148148</v>
      </c>
      <c r="BS626">
        <v>999.9000000000001</v>
      </c>
      <c r="BT626">
        <v>0</v>
      </c>
      <c r="BU626">
        <v>0</v>
      </c>
      <c r="BV626">
        <v>10001.8262962963</v>
      </c>
      <c r="BW626">
        <v>0</v>
      </c>
      <c r="BX626">
        <v>7.869059999999998</v>
      </c>
      <c r="BY626">
        <v>-52.89913703703704</v>
      </c>
      <c r="BZ626">
        <v>483.7641481481481</v>
      </c>
      <c r="CA626">
        <v>535.3749629629629</v>
      </c>
      <c r="CB626">
        <v>4.183252962962963</v>
      </c>
      <c r="CC626">
        <v>527.7446666666666</v>
      </c>
      <c r="CD626">
        <v>14.25283333333333</v>
      </c>
      <c r="CE626">
        <v>1.685420740740741</v>
      </c>
      <c r="CF626">
        <v>1.302988518518518</v>
      </c>
      <c r="CG626">
        <v>14.7628</v>
      </c>
      <c r="CH626">
        <v>10.83334814814815</v>
      </c>
      <c r="CI626">
        <v>2000.035555555555</v>
      </c>
      <c r="CJ626">
        <v>0.9800061111111112</v>
      </c>
      <c r="CK626">
        <v>0.01999425925925926</v>
      </c>
      <c r="CL626">
        <v>0</v>
      </c>
      <c r="CM626">
        <v>754.1502592592593</v>
      </c>
      <c r="CN626">
        <v>5.00097</v>
      </c>
      <c r="CO626">
        <v>15207.6962962963</v>
      </c>
      <c r="CP626">
        <v>16707.89259259259</v>
      </c>
      <c r="CQ626">
        <v>40.02755555555555</v>
      </c>
      <c r="CR626">
        <v>40.14796296296296</v>
      </c>
      <c r="CS626">
        <v>39.93474074074074</v>
      </c>
      <c r="CT626">
        <v>40.06688888888889</v>
      </c>
      <c r="CU626">
        <v>40.27296296296296</v>
      </c>
      <c r="CV626">
        <v>1955.145185185186</v>
      </c>
      <c r="CW626">
        <v>39.89000000000001</v>
      </c>
      <c r="CX626">
        <v>0</v>
      </c>
      <c r="CY626">
        <v>1664382962.8</v>
      </c>
      <c r="CZ626">
        <v>0</v>
      </c>
      <c r="DA626">
        <v>0</v>
      </c>
      <c r="DB626" t="s">
        <v>356</v>
      </c>
      <c r="DC626">
        <v>1663859321.1</v>
      </c>
      <c r="DD626">
        <v>1663859315.6</v>
      </c>
      <c r="DE626">
        <v>0</v>
      </c>
      <c r="DF626">
        <v>0.196</v>
      </c>
      <c r="DG626">
        <v>-0.001</v>
      </c>
      <c r="DH626">
        <v>-5.941</v>
      </c>
      <c r="DI626">
        <v>-0.174</v>
      </c>
      <c r="DJ626">
        <v>1500</v>
      </c>
      <c r="DK626">
        <v>17</v>
      </c>
      <c r="DL626">
        <v>0.13</v>
      </c>
      <c r="DM626">
        <v>0.04</v>
      </c>
      <c r="DN626">
        <v>-51.90560975609758</v>
      </c>
      <c r="DO626">
        <v>-14.93478606271777</v>
      </c>
      <c r="DP626">
        <v>1.478485278068671</v>
      </c>
      <c r="DQ626">
        <v>0</v>
      </c>
      <c r="DR626">
        <v>4.169812195121951</v>
      </c>
      <c r="DS626">
        <v>0.2391666898954774</v>
      </c>
      <c r="DT626">
        <v>0.02619645046819621</v>
      </c>
      <c r="DU626">
        <v>0</v>
      </c>
      <c r="DV626">
        <v>0</v>
      </c>
      <c r="DW626">
        <v>2</v>
      </c>
      <c r="DX626" t="s">
        <v>357</v>
      </c>
      <c r="DY626">
        <v>2.98442</v>
      </c>
      <c r="DZ626">
        <v>2.71581</v>
      </c>
      <c r="EA626">
        <v>0.1092</v>
      </c>
      <c r="EB626">
        <v>0.115917</v>
      </c>
      <c r="EC626">
        <v>0.0905893</v>
      </c>
      <c r="ED626">
        <v>0.0736677</v>
      </c>
      <c r="EE626">
        <v>28266.2</v>
      </c>
      <c r="EF626">
        <v>28194.1</v>
      </c>
      <c r="EG626">
        <v>29484.2</v>
      </c>
      <c r="EH626">
        <v>29488.4</v>
      </c>
      <c r="EI626">
        <v>35540.2</v>
      </c>
      <c r="EJ626">
        <v>36323.7</v>
      </c>
      <c r="EK626">
        <v>41549.7</v>
      </c>
      <c r="EL626">
        <v>42020.7</v>
      </c>
      <c r="EM626">
        <v>1.97345</v>
      </c>
      <c r="EN626">
        <v>1.93495</v>
      </c>
      <c r="EO626">
        <v>0.101306</v>
      </c>
      <c r="EP626">
        <v>0</v>
      </c>
      <c r="EQ626">
        <v>23.3353</v>
      </c>
      <c r="ER626">
        <v>999.9</v>
      </c>
      <c r="ES626">
        <v>44.7</v>
      </c>
      <c r="ET626">
        <v>28.5</v>
      </c>
      <c r="EU626">
        <v>19.1017</v>
      </c>
      <c r="EV626">
        <v>63.0336</v>
      </c>
      <c r="EW626">
        <v>33.4295</v>
      </c>
      <c r="EX626">
        <v>1</v>
      </c>
      <c r="EY626">
        <v>-0.155015</v>
      </c>
      <c r="EZ626">
        <v>1.16836</v>
      </c>
      <c r="FA626">
        <v>20.3827</v>
      </c>
      <c r="FB626">
        <v>5.21834</v>
      </c>
      <c r="FC626">
        <v>12.0099</v>
      </c>
      <c r="FD626">
        <v>4.9896</v>
      </c>
      <c r="FE626">
        <v>3.2885</v>
      </c>
      <c r="FF626">
        <v>9999</v>
      </c>
      <c r="FG626">
        <v>9999</v>
      </c>
      <c r="FH626">
        <v>9999</v>
      </c>
      <c r="FI626">
        <v>268.6</v>
      </c>
      <c r="FJ626">
        <v>1.86704</v>
      </c>
      <c r="FK626">
        <v>1.86611</v>
      </c>
      <c r="FL626">
        <v>1.86554</v>
      </c>
      <c r="FM626">
        <v>1.8655</v>
      </c>
      <c r="FN626">
        <v>1.86735</v>
      </c>
      <c r="FO626">
        <v>1.86983</v>
      </c>
      <c r="FP626">
        <v>1.86844</v>
      </c>
      <c r="FQ626">
        <v>1.86996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-3.499</v>
      </c>
      <c r="GF626">
        <v>-0.1345</v>
      </c>
      <c r="GG626">
        <v>-1.924539205026614</v>
      </c>
      <c r="GH626">
        <v>-0.003472570976848066</v>
      </c>
      <c r="GI626">
        <v>7.724417303660118E-07</v>
      </c>
      <c r="GJ626">
        <v>-2.052396271755168E-10</v>
      </c>
      <c r="GK626">
        <v>-0.1837585470287317</v>
      </c>
      <c r="GL626">
        <v>-0.01104087791735834</v>
      </c>
      <c r="GM626">
        <v>0.001110027317673367</v>
      </c>
      <c r="GN626">
        <v>-2.007286811265012E-05</v>
      </c>
      <c r="GO626">
        <v>4</v>
      </c>
      <c r="GP626">
        <v>2317</v>
      </c>
      <c r="GQ626">
        <v>1</v>
      </c>
      <c r="GR626">
        <v>22</v>
      </c>
      <c r="GS626">
        <v>8727.299999999999</v>
      </c>
      <c r="GT626">
        <v>8727.4</v>
      </c>
      <c r="GU626">
        <v>1.31836</v>
      </c>
      <c r="GV626">
        <v>2.22534</v>
      </c>
      <c r="GW626">
        <v>1.39648</v>
      </c>
      <c r="GX626">
        <v>2.33643</v>
      </c>
      <c r="GY626">
        <v>1.49536</v>
      </c>
      <c r="GZ626">
        <v>2.33398</v>
      </c>
      <c r="HA626">
        <v>32.8869</v>
      </c>
      <c r="HB626">
        <v>15.6205</v>
      </c>
      <c r="HC626">
        <v>18</v>
      </c>
      <c r="HD626">
        <v>519.919</v>
      </c>
      <c r="HE626">
        <v>451.33</v>
      </c>
      <c r="HF626">
        <v>21.8043</v>
      </c>
      <c r="HG626">
        <v>25.4706</v>
      </c>
      <c r="HH626">
        <v>30.0005</v>
      </c>
      <c r="HI626">
        <v>25.4508</v>
      </c>
      <c r="HJ626">
        <v>25.3949</v>
      </c>
      <c r="HK626">
        <v>26.427</v>
      </c>
      <c r="HL626">
        <v>28.3077</v>
      </c>
      <c r="HM626">
        <v>39.9732</v>
      </c>
      <c r="HN626">
        <v>21.7934</v>
      </c>
      <c r="HO626">
        <v>573.48</v>
      </c>
      <c r="HP626">
        <v>14.2099</v>
      </c>
      <c r="HQ626">
        <v>100.853</v>
      </c>
      <c r="HR626">
        <v>100.92</v>
      </c>
    </row>
    <row r="627" spans="1:226">
      <c r="A627">
        <v>611</v>
      </c>
      <c r="B627">
        <v>1664382964</v>
      </c>
      <c r="C627">
        <v>6759</v>
      </c>
      <c r="D627" t="s">
        <v>1590</v>
      </c>
      <c r="E627" t="s">
        <v>1591</v>
      </c>
      <c r="F627">
        <v>5</v>
      </c>
      <c r="G627" t="s">
        <v>1523</v>
      </c>
      <c r="H627" t="s">
        <v>354</v>
      </c>
      <c r="I627">
        <v>1664382956.214286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567.9509950383739</v>
      </c>
      <c r="AK627">
        <v>522.4795030303029</v>
      </c>
      <c r="AL627">
        <v>3.257339873152678</v>
      </c>
      <c r="AM627">
        <v>64.69577429929038</v>
      </c>
      <c r="AN627">
        <f>(AP627 - AO627 + BO627*1E3/(8.314*(BQ627+273.15)) * AR627/BN627 * AQ627) * BN627/(100*BB627) * 1000/(1000 - AP627)</f>
        <v>0</v>
      </c>
      <c r="AO627">
        <v>14.22166009987149</v>
      </c>
      <c r="AP627">
        <v>18.43157575757575</v>
      </c>
      <c r="AQ627">
        <v>-2.125754001494154E-05</v>
      </c>
      <c r="AR627">
        <v>103.9042983537472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1664382956.214286</v>
      </c>
      <c r="BH627">
        <v>489.7110714285714</v>
      </c>
      <c r="BI627">
        <v>543.5858928571429</v>
      </c>
      <c r="BJ627">
        <v>18.43746071428571</v>
      </c>
      <c r="BK627">
        <v>14.23668571428571</v>
      </c>
      <c r="BL627">
        <v>493.1847500000001</v>
      </c>
      <c r="BM627">
        <v>18.57197142857143</v>
      </c>
      <c r="BN627">
        <v>500.0652857142858</v>
      </c>
      <c r="BO627">
        <v>91.42191785714284</v>
      </c>
      <c r="BP627">
        <v>0.1000179035714286</v>
      </c>
      <c r="BQ627">
        <v>24.96285714285714</v>
      </c>
      <c r="BR627">
        <v>25.00342857142857</v>
      </c>
      <c r="BS627">
        <v>999.9000000000002</v>
      </c>
      <c r="BT627">
        <v>0</v>
      </c>
      <c r="BU627">
        <v>0</v>
      </c>
      <c r="BV627">
        <v>9995.333928571428</v>
      </c>
      <c r="BW627">
        <v>0</v>
      </c>
      <c r="BX627">
        <v>7.869059999999998</v>
      </c>
      <c r="BY627">
        <v>-53.87487857142859</v>
      </c>
      <c r="BZ627">
        <v>498.9095357142857</v>
      </c>
      <c r="CA627">
        <v>551.4362142857143</v>
      </c>
      <c r="CB627">
        <v>4.200783214285714</v>
      </c>
      <c r="CC627">
        <v>543.5858928571429</v>
      </c>
      <c r="CD627">
        <v>14.23668571428571</v>
      </c>
      <c r="CE627">
        <v>1.685588928571429</v>
      </c>
      <c r="CF627">
        <v>1.301543928571428</v>
      </c>
      <c r="CG627">
        <v>14.76434285714286</v>
      </c>
      <c r="CH627">
        <v>10.81668214285714</v>
      </c>
      <c r="CI627">
        <v>2000.037142857143</v>
      </c>
      <c r="CJ627">
        <v>0.9800058214285714</v>
      </c>
      <c r="CK627">
        <v>0.01999453928571429</v>
      </c>
      <c r="CL627">
        <v>0</v>
      </c>
      <c r="CM627">
        <v>756.5053214285715</v>
      </c>
      <c r="CN627">
        <v>5.00097</v>
      </c>
      <c r="CO627">
        <v>15255.01071428571</v>
      </c>
      <c r="CP627">
        <v>16707.90357142857</v>
      </c>
      <c r="CQ627">
        <v>40.00435714285714</v>
      </c>
      <c r="CR627">
        <v>40.12942857142857</v>
      </c>
      <c r="CS627">
        <v>39.91707142857143</v>
      </c>
      <c r="CT627">
        <v>40.03103571428571</v>
      </c>
      <c r="CU627">
        <v>40.25442857142857</v>
      </c>
      <c r="CV627">
        <v>1955.146785714286</v>
      </c>
      <c r="CW627">
        <v>39.89000000000001</v>
      </c>
      <c r="CX627">
        <v>0</v>
      </c>
      <c r="CY627">
        <v>1664382968.2</v>
      </c>
      <c r="CZ627">
        <v>0</v>
      </c>
      <c r="DA627">
        <v>0</v>
      </c>
      <c r="DB627" t="s">
        <v>356</v>
      </c>
      <c r="DC627">
        <v>1663859321.1</v>
      </c>
      <c r="DD627">
        <v>1663859315.6</v>
      </c>
      <c r="DE627">
        <v>0</v>
      </c>
      <c r="DF627">
        <v>0.196</v>
      </c>
      <c r="DG627">
        <v>-0.001</v>
      </c>
      <c r="DH627">
        <v>-5.941</v>
      </c>
      <c r="DI627">
        <v>-0.174</v>
      </c>
      <c r="DJ627">
        <v>1500</v>
      </c>
      <c r="DK627">
        <v>17</v>
      </c>
      <c r="DL627">
        <v>0.13</v>
      </c>
      <c r="DM627">
        <v>0.04</v>
      </c>
      <c r="DN627">
        <v>-53.29059756097562</v>
      </c>
      <c r="DO627">
        <v>-12.60547735191647</v>
      </c>
      <c r="DP627">
        <v>1.245762280006396</v>
      </c>
      <c r="DQ627">
        <v>0</v>
      </c>
      <c r="DR627">
        <v>4.188733658536586</v>
      </c>
      <c r="DS627">
        <v>0.2478995121951177</v>
      </c>
      <c r="DT627">
        <v>0.02695746222369491</v>
      </c>
      <c r="DU627">
        <v>0</v>
      </c>
      <c r="DV627">
        <v>0</v>
      </c>
      <c r="DW627">
        <v>2</v>
      </c>
      <c r="DX627" t="s">
        <v>357</v>
      </c>
      <c r="DY627">
        <v>2.98453</v>
      </c>
      <c r="DZ627">
        <v>2.71561</v>
      </c>
      <c r="EA627">
        <v>0.111714</v>
      </c>
      <c r="EB627">
        <v>0.118409</v>
      </c>
      <c r="EC627">
        <v>0.0905736</v>
      </c>
      <c r="ED627">
        <v>0.0736643</v>
      </c>
      <c r="EE627">
        <v>28186.3</v>
      </c>
      <c r="EF627">
        <v>28114.5</v>
      </c>
      <c r="EG627">
        <v>29484</v>
      </c>
      <c r="EH627">
        <v>29488.2</v>
      </c>
      <c r="EI627">
        <v>35540.7</v>
      </c>
      <c r="EJ627">
        <v>36323.6</v>
      </c>
      <c r="EK627">
        <v>41549.5</v>
      </c>
      <c r="EL627">
        <v>42020.4</v>
      </c>
      <c r="EM627">
        <v>1.97368</v>
      </c>
      <c r="EN627">
        <v>1.93508</v>
      </c>
      <c r="EO627">
        <v>0.10138</v>
      </c>
      <c r="EP627">
        <v>0</v>
      </c>
      <c r="EQ627">
        <v>23.3348</v>
      </c>
      <c r="ER627">
        <v>999.9</v>
      </c>
      <c r="ES627">
        <v>44.7</v>
      </c>
      <c r="ET627">
        <v>28.6</v>
      </c>
      <c r="EU627">
        <v>19.2124</v>
      </c>
      <c r="EV627">
        <v>62.8336</v>
      </c>
      <c r="EW627">
        <v>33.109</v>
      </c>
      <c r="EX627">
        <v>1</v>
      </c>
      <c r="EY627">
        <v>-0.15454</v>
      </c>
      <c r="EZ627">
        <v>1.1997</v>
      </c>
      <c r="FA627">
        <v>20.3825</v>
      </c>
      <c r="FB627">
        <v>5.21819</v>
      </c>
      <c r="FC627">
        <v>12.0099</v>
      </c>
      <c r="FD627">
        <v>4.9895</v>
      </c>
      <c r="FE627">
        <v>3.2885</v>
      </c>
      <c r="FF627">
        <v>9999</v>
      </c>
      <c r="FG627">
        <v>9999</v>
      </c>
      <c r="FH627">
        <v>9999</v>
      </c>
      <c r="FI627">
        <v>268.6</v>
      </c>
      <c r="FJ627">
        <v>1.86701</v>
      </c>
      <c r="FK627">
        <v>1.86614</v>
      </c>
      <c r="FL627">
        <v>1.86554</v>
      </c>
      <c r="FM627">
        <v>1.86553</v>
      </c>
      <c r="FN627">
        <v>1.86735</v>
      </c>
      <c r="FO627">
        <v>1.86984</v>
      </c>
      <c r="FP627">
        <v>1.86844</v>
      </c>
      <c r="FQ627">
        <v>1.86996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-3.545</v>
      </c>
      <c r="GF627">
        <v>-0.1345</v>
      </c>
      <c r="GG627">
        <v>-1.924539205026614</v>
      </c>
      <c r="GH627">
        <v>-0.003472570976848066</v>
      </c>
      <c r="GI627">
        <v>7.724417303660118E-07</v>
      </c>
      <c r="GJ627">
        <v>-2.052396271755168E-10</v>
      </c>
      <c r="GK627">
        <v>-0.1837585470287317</v>
      </c>
      <c r="GL627">
        <v>-0.01104087791735834</v>
      </c>
      <c r="GM627">
        <v>0.001110027317673367</v>
      </c>
      <c r="GN627">
        <v>-2.007286811265012E-05</v>
      </c>
      <c r="GO627">
        <v>4</v>
      </c>
      <c r="GP627">
        <v>2317</v>
      </c>
      <c r="GQ627">
        <v>1</v>
      </c>
      <c r="GR627">
        <v>22</v>
      </c>
      <c r="GS627">
        <v>8727.4</v>
      </c>
      <c r="GT627">
        <v>8727.5</v>
      </c>
      <c r="GU627">
        <v>1.34644</v>
      </c>
      <c r="GV627">
        <v>2.21802</v>
      </c>
      <c r="GW627">
        <v>1.39648</v>
      </c>
      <c r="GX627">
        <v>2.33521</v>
      </c>
      <c r="GY627">
        <v>1.49536</v>
      </c>
      <c r="GZ627">
        <v>2.39502</v>
      </c>
      <c r="HA627">
        <v>32.8869</v>
      </c>
      <c r="HB627">
        <v>15.6293</v>
      </c>
      <c r="HC627">
        <v>18</v>
      </c>
      <c r="HD627">
        <v>520.093</v>
      </c>
      <c r="HE627">
        <v>451.432</v>
      </c>
      <c r="HF627">
        <v>21.8063</v>
      </c>
      <c r="HG627">
        <v>25.4738</v>
      </c>
      <c r="HH627">
        <v>30.0006</v>
      </c>
      <c r="HI627">
        <v>25.4539</v>
      </c>
      <c r="HJ627">
        <v>25.3979</v>
      </c>
      <c r="HK627">
        <v>27.0744</v>
      </c>
      <c r="HL627">
        <v>28.3077</v>
      </c>
      <c r="HM627">
        <v>39.9732</v>
      </c>
      <c r="HN627">
        <v>21.7999</v>
      </c>
      <c r="HO627">
        <v>593.5170000000001</v>
      </c>
      <c r="HP627">
        <v>14.1946</v>
      </c>
      <c r="HQ627">
        <v>100.853</v>
      </c>
      <c r="HR627">
        <v>100.92</v>
      </c>
    </row>
    <row r="628" spans="1:226">
      <c r="A628">
        <v>612</v>
      </c>
      <c r="B628">
        <v>1664382969</v>
      </c>
      <c r="C628">
        <v>6764</v>
      </c>
      <c r="D628" t="s">
        <v>1592</v>
      </c>
      <c r="E628" t="s">
        <v>1593</v>
      </c>
      <c r="F628">
        <v>5</v>
      </c>
      <c r="G628" t="s">
        <v>1523</v>
      </c>
      <c r="H628" t="s">
        <v>354</v>
      </c>
      <c r="I628">
        <v>1664382961.5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584.9340236930129</v>
      </c>
      <c r="AK628">
        <v>538.7466484848482</v>
      </c>
      <c r="AL628">
        <v>3.266920107928518</v>
      </c>
      <c r="AM628">
        <v>64.69577429929038</v>
      </c>
      <c r="AN628">
        <f>(AP628 - AO628 + BO628*1E3/(8.314*(BQ628+273.15)) * AR628/BN628 * AQ628) * BN628/(100*BB628) * 1000/(1000 - AP628)</f>
        <v>0</v>
      </c>
      <c r="AO628">
        <v>14.22147106485419</v>
      </c>
      <c r="AP628">
        <v>18.43410363636363</v>
      </c>
      <c r="AQ628">
        <v>7.579814348748087E-06</v>
      </c>
      <c r="AR628">
        <v>103.9042983537472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1664382961.5</v>
      </c>
      <c r="BH628">
        <v>506.4778148148148</v>
      </c>
      <c r="BI628">
        <v>561.3465185185185</v>
      </c>
      <c r="BJ628">
        <v>18.43538888888889</v>
      </c>
      <c r="BK628">
        <v>14.2224</v>
      </c>
      <c r="BL628">
        <v>509.9995555555556</v>
      </c>
      <c r="BM628">
        <v>18.56992592592593</v>
      </c>
      <c r="BN628">
        <v>500.0603703703703</v>
      </c>
      <c r="BO628">
        <v>91.42377407407409</v>
      </c>
      <c r="BP628">
        <v>0.09997112592592591</v>
      </c>
      <c r="BQ628">
        <v>24.96872592592593</v>
      </c>
      <c r="BR628">
        <v>25.00082222222222</v>
      </c>
      <c r="BS628">
        <v>999.9000000000001</v>
      </c>
      <c r="BT628">
        <v>0</v>
      </c>
      <c r="BU628">
        <v>0</v>
      </c>
      <c r="BV628">
        <v>10000.43925925926</v>
      </c>
      <c r="BW628">
        <v>0</v>
      </c>
      <c r="BX628">
        <v>7.869059999999998</v>
      </c>
      <c r="BY628">
        <v>-54.86875555555554</v>
      </c>
      <c r="BZ628">
        <v>515.9901851851852</v>
      </c>
      <c r="CA628">
        <v>569.4453703703704</v>
      </c>
      <c r="CB628">
        <v>4.212997777777778</v>
      </c>
      <c r="CC628">
        <v>561.3465185185185</v>
      </c>
      <c r="CD628">
        <v>14.2224</v>
      </c>
      <c r="CE628">
        <v>1.685432962962963</v>
      </c>
      <c r="CF628">
        <v>1.300264444444444</v>
      </c>
      <c r="CG628">
        <v>14.76291481481482</v>
      </c>
      <c r="CH628">
        <v>10.80191481481481</v>
      </c>
      <c r="CI628">
        <v>2000.029629629629</v>
      </c>
      <c r="CJ628">
        <v>0.9800054444444444</v>
      </c>
      <c r="CK628">
        <v>0.01999490370370371</v>
      </c>
      <c r="CL628">
        <v>0</v>
      </c>
      <c r="CM628">
        <v>759.241962962963</v>
      </c>
      <c r="CN628">
        <v>5.00097</v>
      </c>
      <c r="CO628">
        <v>15307.56666666667</v>
      </c>
      <c r="CP628">
        <v>16707.84074074074</v>
      </c>
      <c r="CQ628">
        <v>39.97666666666666</v>
      </c>
      <c r="CR628">
        <v>40.125</v>
      </c>
      <c r="CS628">
        <v>39.89566666666666</v>
      </c>
      <c r="CT628">
        <v>39.98588888888889</v>
      </c>
      <c r="CU628">
        <v>40.23833333333333</v>
      </c>
      <c r="CV628">
        <v>1955.138518518518</v>
      </c>
      <c r="CW628">
        <v>39.89074074074075</v>
      </c>
      <c r="CX628">
        <v>0</v>
      </c>
      <c r="CY628">
        <v>1664382973</v>
      </c>
      <c r="CZ628">
        <v>0</v>
      </c>
      <c r="DA628">
        <v>0</v>
      </c>
      <c r="DB628" t="s">
        <v>356</v>
      </c>
      <c r="DC628">
        <v>1663859321.1</v>
      </c>
      <c r="DD628">
        <v>1663859315.6</v>
      </c>
      <c r="DE628">
        <v>0</v>
      </c>
      <c r="DF628">
        <v>0.196</v>
      </c>
      <c r="DG628">
        <v>-0.001</v>
      </c>
      <c r="DH628">
        <v>-5.941</v>
      </c>
      <c r="DI628">
        <v>-0.174</v>
      </c>
      <c r="DJ628">
        <v>1500</v>
      </c>
      <c r="DK628">
        <v>17</v>
      </c>
      <c r="DL628">
        <v>0.13</v>
      </c>
      <c r="DM628">
        <v>0.04</v>
      </c>
      <c r="DN628">
        <v>-54.28420731707318</v>
      </c>
      <c r="DO628">
        <v>-11.23628780487802</v>
      </c>
      <c r="DP628">
        <v>1.11028051902304</v>
      </c>
      <c r="DQ628">
        <v>0</v>
      </c>
      <c r="DR628">
        <v>4.202943414634146</v>
      </c>
      <c r="DS628">
        <v>0.1323317770034741</v>
      </c>
      <c r="DT628">
        <v>0.01860416064267135</v>
      </c>
      <c r="DU628">
        <v>0</v>
      </c>
      <c r="DV628">
        <v>0</v>
      </c>
      <c r="DW628">
        <v>2</v>
      </c>
      <c r="DX628" t="s">
        <v>357</v>
      </c>
      <c r="DY628">
        <v>2.98455</v>
      </c>
      <c r="DZ628">
        <v>2.71547</v>
      </c>
      <c r="EA628">
        <v>0.114196</v>
      </c>
      <c r="EB628">
        <v>0.120873</v>
      </c>
      <c r="EC628">
        <v>0.0905796</v>
      </c>
      <c r="ED628">
        <v>0.07367020000000001</v>
      </c>
      <c r="EE628">
        <v>28107.1</v>
      </c>
      <c r="EF628">
        <v>28036</v>
      </c>
      <c r="EG628">
        <v>29483.6</v>
      </c>
      <c r="EH628">
        <v>29488.2</v>
      </c>
      <c r="EI628">
        <v>35540</v>
      </c>
      <c r="EJ628">
        <v>36323.2</v>
      </c>
      <c r="EK628">
        <v>41548.9</v>
      </c>
      <c r="EL628">
        <v>42020.1</v>
      </c>
      <c r="EM628">
        <v>1.97365</v>
      </c>
      <c r="EN628">
        <v>1.93522</v>
      </c>
      <c r="EO628">
        <v>0.101581</v>
      </c>
      <c r="EP628">
        <v>0</v>
      </c>
      <c r="EQ628">
        <v>23.3333</v>
      </c>
      <c r="ER628">
        <v>999.9</v>
      </c>
      <c r="ES628">
        <v>44.7</v>
      </c>
      <c r="ET628">
        <v>28.5</v>
      </c>
      <c r="EU628">
        <v>19.1026</v>
      </c>
      <c r="EV628">
        <v>62.8736</v>
      </c>
      <c r="EW628">
        <v>33.1571</v>
      </c>
      <c r="EX628">
        <v>1</v>
      </c>
      <c r="EY628">
        <v>-0.154096</v>
      </c>
      <c r="EZ628">
        <v>1.22094</v>
      </c>
      <c r="FA628">
        <v>20.3824</v>
      </c>
      <c r="FB628">
        <v>5.21849</v>
      </c>
      <c r="FC628">
        <v>12.0099</v>
      </c>
      <c r="FD628">
        <v>4.9891</v>
      </c>
      <c r="FE628">
        <v>3.28845</v>
      </c>
      <c r="FF628">
        <v>9999</v>
      </c>
      <c r="FG628">
        <v>9999</v>
      </c>
      <c r="FH628">
        <v>9999</v>
      </c>
      <c r="FI628">
        <v>268.6</v>
      </c>
      <c r="FJ628">
        <v>1.86703</v>
      </c>
      <c r="FK628">
        <v>1.86612</v>
      </c>
      <c r="FL628">
        <v>1.86554</v>
      </c>
      <c r="FM628">
        <v>1.86552</v>
      </c>
      <c r="FN628">
        <v>1.86735</v>
      </c>
      <c r="FO628">
        <v>1.86982</v>
      </c>
      <c r="FP628">
        <v>1.86845</v>
      </c>
      <c r="FQ628">
        <v>1.86996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-3.59</v>
      </c>
      <c r="GF628">
        <v>-0.1345</v>
      </c>
      <c r="GG628">
        <v>-1.924539205026614</v>
      </c>
      <c r="GH628">
        <v>-0.003472570976848066</v>
      </c>
      <c r="GI628">
        <v>7.724417303660118E-07</v>
      </c>
      <c r="GJ628">
        <v>-2.052396271755168E-10</v>
      </c>
      <c r="GK628">
        <v>-0.1837585470287317</v>
      </c>
      <c r="GL628">
        <v>-0.01104087791735834</v>
      </c>
      <c r="GM628">
        <v>0.001110027317673367</v>
      </c>
      <c r="GN628">
        <v>-2.007286811265012E-05</v>
      </c>
      <c r="GO628">
        <v>4</v>
      </c>
      <c r="GP628">
        <v>2317</v>
      </c>
      <c r="GQ628">
        <v>1</v>
      </c>
      <c r="GR628">
        <v>22</v>
      </c>
      <c r="GS628">
        <v>8727.5</v>
      </c>
      <c r="GT628">
        <v>8727.6</v>
      </c>
      <c r="GU628">
        <v>1.37939</v>
      </c>
      <c r="GV628">
        <v>2.21802</v>
      </c>
      <c r="GW628">
        <v>1.39648</v>
      </c>
      <c r="GX628">
        <v>2.33521</v>
      </c>
      <c r="GY628">
        <v>1.49536</v>
      </c>
      <c r="GZ628">
        <v>2.45605</v>
      </c>
      <c r="HA628">
        <v>32.8869</v>
      </c>
      <c r="HB628">
        <v>15.6293</v>
      </c>
      <c r="HC628">
        <v>18</v>
      </c>
      <c r="HD628">
        <v>520.102</v>
      </c>
      <c r="HE628">
        <v>451.547</v>
      </c>
      <c r="HF628">
        <v>21.8069</v>
      </c>
      <c r="HG628">
        <v>25.4765</v>
      </c>
      <c r="HH628">
        <v>30.0005</v>
      </c>
      <c r="HI628">
        <v>25.4567</v>
      </c>
      <c r="HJ628">
        <v>25.4007</v>
      </c>
      <c r="HK628">
        <v>27.656</v>
      </c>
      <c r="HL628">
        <v>28.3077</v>
      </c>
      <c r="HM628">
        <v>39.9732</v>
      </c>
      <c r="HN628">
        <v>21.8034</v>
      </c>
      <c r="HO628">
        <v>606.875</v>
      </c>
      <c r="HP628">
        <v>14.1766</v>
      </c>
      <c r="HQ628">
        <v>100.851</v>
      </c>
      <c r="HR628">
        <v>100.919</v>
      </c>
    </row>
    <row r="629" spans="1:226">
      <c r="A629">
        <v>613</v>
      </c>
      <c r="B629">
        <v>1664382974</v>
      </c>
      <c r="C629">
        <v>6769</v>
      </c>
      <c r="D629" t="s">
        <v>1594</v>
      </c>
      <c r="E629" t="s">
        <v>1595</v>
      </c>
      <c r="F629">
        <v>5</v>
      </c>
      <c r="G629" t="s">
        <v>1523</v>
      </c>
      <c r="H629" t="s">
        <v>354</v>
      </c>
      <c r="I629">
        <v>1664382966.214286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602.0282795323617</v>
      </c>
      <c r="AK629">
        <v>554.9831333333333</v>
      </c>
      <c r="AL629">
        <v>3.250119696476003</v>
      </c>
      <c r="AM629">
        <v>64.69577429929038</v>
      </c>
      <c r="AN629">
        <f>(AP629 - AO629 + BO629*1E3/(8.314*(BQ629+273.15)) * AR629/BN629 * AQ629) * BN629/(100*BB629) * 1000/(1000 - AP629)</f>
        <v>0</v>
      </c>
      <c r="AO629">
        <v>14.2231571692227</v>
      </c>
      <c r="AP629">
        <v>18.44159636363636</v>
      </c>
      <c r="AQ629">
        <v>2.738238139267079E-05</v>
      </c>
      <c r="AR629">
        <v>103.9042983537472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1664382966.214286</v>
      </c>
      <c r="BH629">
        <v>521.4958214285714</v>
      </c>
      <c r="BI629">
        <v>577.1805357142857</v>
      </c>
      <c r="BJ629">
        <v>18.43494642857143</v>
      </c>
      <c r="BK629">
        <v>14.22211785714286</v>
      </c>
      <c r="BL629">
        <v>525.0603214285715</v>
      </c>
      <c r="BM629">
        <v>18.56949642857143</v>
      </c>
      <c r="BN629">
        <v>500.0701428571428</v>
      </c>
      <c r="BO629">
        <v>91.42419642857142</v>
      </c>
      <c r="BP629">
        <v>0.1000241607142857</v>
      </c>
      <c r="BQ629">
        <v>24.97213214285714</v>
      </c>
      <c r="BR629">
        <v>25.0016</v>
      </c>
      <c r="BS629">
        <v>999.9000000000002</v>
      </c>
      <c r="BT629">
        <v>0</v>
      </c>
      <c r="BU629">
        <v>0</v>
      </c>
      <c r="BV629">
        <v>9992.723214285714</v>
      </c>
      <c r="BW629">
        <v>0</v>
      </c>
      <c r="BX629">
        <v>7.869059999999998</v>
      </c>
      <c r="BY629">
        <v>-55.68471428571429</v>
      </c>
      <c r="BZ629">
        <v>531.2901428571429</v>
      </c>
      <c r="CA629">
        <v>585.5077142857143</v>
      </c>
      <c r="CB629">
        <v>4.212838928571428</v>
      </c>
      <c r="CC629">
        <v>577.1805357142857</v>
      </c>
      <c r="CD629">
        <v>14.22211785714286</v>
      </c>
      <c r="CE629">
        <v>1.685400357142857</v>
      </c>
      <c r="CF629">
        <v>1.300244285714286</v>
      </c>
      <c r="CG629">
        <v>14.76261071428571</v>
      </c>
      <c r="CH629">
        <v>10.80168214285714</v>
      </c>
      <c r="CI629">
        <v>2000.0175</v>
      </c>
      <c r="CJ629">
        <v>0.9800052857142857</v>
      </c>
      <c r="CK629">
        <v>0.01999505714285715</v>
      </c>
      <c r="CL629">
        <v>0</v>
      </c>
      <c r="CM629">
        <v>761.5057500000001</v>
      </c>
      <c r="CN629">
        <v>5.00097</v>
      </c>
      <c r="CO629">
        <v>15352.6</v>
      </c>
      <c r="CP629">
        <v>16707.74285714285</v>
      </c>
      <c r="CQ629">
        <v>39.95724999999999</v>
      </c>
      <c r="CR629">
        <v>40.10924999999999</v>
      </c>
      <c r="CS629">
        <v>39.87942857142857</v>
      </c>
      <c r="CT629">
        <v>39.95507142857143</v>
      </c>
      <c r="CU629">
        <v>40.21849999999999</v>
      </c>
      <c r="CV629">
        <v>1955.126785714286</v>
      </c>
      <c r="CW629">
        <v>39.8907142857143</v>
      </c>
      <c r="CX629">
        <v>0</v>
      </c>
      <c r="CY629">
        <v>1664382977.8</v>
      </c>
      <c r="CZ629">
        <v>0</v>
      </c>
      <c r="DA629">
        <v>0</v>
      </c>
      <c r="DB629" t="s">
        <v>356</v>
      </c>
      <c r="DC629">
        <v>1663859321.1</v>
      </c>
      <c r="DD629">
        <v>1663859315.6</v>
      </c>
      <c r="DE629">
        <v>0</v>
      </c>
      <c r="DF629">
        <v>0.196</v>
      </c>
      <c r="DG629">
        <v>-0.001</v>
      </c>
      <c r="DH629">
        <v>-5.941</v>
      </c>
      <c r="DI629">
        <v>-0.174</v>
      </c>
      <c r="DJ629">
        <v>1500</v>
      </c>
      <c r="DK629">
        <v>17</v>
      </c>
      <c r="DL629">
        <v>0.13</v>
      </c>
      <c r="DM629">
        <v>0.04</v>
      </c>
      <c r="DN629">
        <v>-55.1644175</v>
      </c>
      <c r="DO629">
        <v>-10.41697148217615</v>
      </c>
      <c r="DP629">
        <v>1.002674642615315</v>
      </c>
      <c r="DQ629">
        <v>0</v>
      </c>
      <c r="DR629">
        <v>4.21294975</v>
      </c>
      <c r="DS629">
        <v>0.0002905440900530502</v>
      </c>
      <c r="DT629">
        <v>0.002479553878724916</v>
      </c>
      <c r="DU629">
        <v>1</v>
      </c>
      <c r="DV629">
        <v>1</v>
      </c>
      <c r="DW629">
        <v>2</v>
      </c>
      <c r="DX629" t="s">
        <v>425</v>
      </c>
      <c r="DY629">
        <v>2.98449</v>
      </c>
      <c r="DZ629">
        <v>2.71559</v>
      </c>
      <c r="EA629">
        <v>0.116641</v>
      </c>
      <c r="EB629">
        <v>0.123293</v>
      </c>
      <c r="EC629">
        <v>0.090609</v>
      </c>
      <c r="ED629">
        <v>0.07367410000000001</v>
      </c>
      <c r="EE629">
        <v>28028.9</v>
      </c>
      <c r="EF629">
        <v>27958.7</v>
      </c>
      <c r="EG629">
        <v>29482.9</v>
      </c>
      <c r="EH629">
        <v>29488.1</v>
      </c>
      <c r="EI629">
        <v>35538.1</v>
      </c>
      <c r="EJ629">
        <v>36322.8</v>
      </c>
      <c r="EK629">
        <v>41548</v>
      </c>
      <c r="EL629">
        <v>42019.8</v>
      </c>
      <c r="EM629">
        <v>1.9736</v>
      </c>
      <c r="EN629">
        <v>1.93522</v>
      </c>
      <c r="EO629">
        <v>0.101648</v>
      </c>
      <c r="EP629">
        <v>0</v>
      </c>
      <c r="EQ629">
        <v>23.3343</v>
      </c>
      <c r="ER629">
        <v>999.9</v>
      </c>
      <c r="ES629">
        <v>44.7</v>
      </c>
      <c r="ET629">
        <v>28.6</v>
      </c>
      <c r="EU629">
        <v>19.2123</v>
      </c>
      <c r="EV629">
        <v>63.1236</v>
      </c>
      <c r="EW629">
        <v>32.9768</v>
      </c>
      <c r="EX629">
        <v>1</v>
      </c>
      <c r="EY629">
        <v>-0.153811</v>
      </c>
      <c r="EZ629">
        <v>1.22669</v>
      </c>
      <c r="FA629">
        <v>20.3822</v>
      </c>
      <c r="FB629">
        <v>5.21819</v>
      </c>
      <c r="FC629">
        <v>12.0099</v>
      </c>
      <c r="FD629">
        <v>4.9893</v>
      </c>
      <c r="FE629">
        <v>3.28848</v>
      </c>
      <c r="FF629">
        <v>9999</v>
      </c>
      <c r="FG629">
        <v>9999</v>
      </c>
      <c r="FH629">
        <v>9999</v>
      </c>
      <c r="FI629">
        <v>268.6</v>
      </c>
      <c r="FJ629">
        <v>1.86704</v>
      </c>
      <c r="FK629">
        <v>1.86613</v>
      </c>
      <c r="FL629">
        <v>1.86554</v>
      </c>
      <c r="FM629">
        <v>1.86554</v>
      </c>
      <c r="FN629">
        <v>1.86736</v>
      </c>
      <c r="FO629">
        <v>1.86983</v>
      </c>
      <c r="FP629">
        <v>1.86846</v>
      </c>
      <c r="FQ629">
        <v>1.86996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-3.635</v>
      </c>
      <c r="GF629">
        <v>-0.1345</v>
      </c>
      <c r="GG629">
        <v>-1.924539205026614</v>
      </c>
      <c r="GH629">
        <v>-0.003472570976848066</v>
      </c>
      <c r="GI629">
        <v>7.724417303660118E-07</v>
      </c>
      <c r="GJ629">
        <v>-2.052396271755168E-10</v>
      </c>
      <c r="GK629">
        <v>-0.1837585470287317</v>
      </c>
      <c r="GL629">
        <v>-0.01104087791735834</v>
      </c>
      <c r="GM629">
        <v>0.001110027317673367</v>
      </c>
      <c r="GN629">
        <v>-2.007286811265012E-05</v>
      </c>
      <c r="GO629">
        <v>4</v>
      </c>
      <c r="GP629">
        <v>2317</v>
      </c>
      <c r="GQ629">
        <v>1</v>
      </c>
      <c r="GR629">
        <v>22</v>
      </c>
      <c r="GS629">
        <v>8727.5</v>
      </c>
      <c r="GT629">
        <v>8727.6</v>
      </c>
      <c r="GU629">
        <v>1.40747</v>
      </c>
      <c r="GV629">
        <v>2.2229</v>
      </c>
      <c r="GW629">
        <v>1.39648</v>
      </c>
      <c r="GX629">
        <v>2.33521</v>
      </c>
      <c r="GY629">
        <v>1.49536</v>
      </c>
      <c r="GZ629">
        <v>2.38892</v>
      </c>
      <c r="HA629">
        <v>32.8869</v>
      </c>
      <c r="HB629">
        <v>15.6205</v>
      </c>
      <c r="HC629">
        <v>18</v>
      </c>
      <c r="HD629">
        <v>520.0940000000001</v>
      </c>
      <c r="HE629">
        <v>451.572</v>
      </c>
      <c r="HF629">
        <v>21.8069</v>
      </c>
      <c r="HG629">
        <v>25.4792</v>
      </c>
      <c r="HH629">
        <v>30.0004</v>
      </c>
      <c r="HI629">
        <v>25.4593</v>
      </c>
      <c r="HJ629">
        <v>25.4038</v>
      </c>
      <c r="HK629">
        <v>28.2956</v>
      </c>
      <c r="HL629">
        <v>28.3077</v>
      </c>
      <c r="HM629">
        <v>39.5936</v>
      </c>
      <c r="HN629">
        <v>21.8052</v>
      </c>
      <c r="HO629">
        <v>626.91</v>
      </c>
      <c r="HP629">
        <v>14.1516</v>
      </c>
      <c r="HQ629">
        <v>100.849</v>
      </c>
      <c r="HR629">
        <v>100.919</v>
      </c>
    </row>
    <row r="630" spans="1:226">
      <c r="A630">
        <v>614</v>
      </c>
      <c r="B630">
        <v>1664382979</v>
      </c>
      <c r="C630">
        <v>6774</v>
      </c>
      <c r="D630" t="s">
        <v>1596</v>
      </c>
      <c r="E630" t="s">
        <v>1597</v>
      </c>
      <c r="F630">
        <v>5</v>
      </c>
      <c r="G630" t="s">
        <v>1523</v>
      </c>
      <c r="H630" t="s">
        <v>354</v>
      </c>
      <c r="I630">
        <v>1664382971.5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619.0051599325303</v>
      </c>
      <c r="AK630">
        <v>571.2784727272727</v>
      </c>
      <c r="AL630">
        <v>3.259103754245116</v>
      </c>
      <c r="AM630">
        <v>64.69577429929038</v>
      </c>
      <c r="AN630">
        <f>(AP630 - AO630 + BO630*1E3/(8.314*(BQ630+273.15)) * AR630/BN630 * AQ630) * BN630/(100*BB630) * 1000/(1000 - AP630)</f>
        <v>0</v>
      </c>
      <c r="AO630">
        <v>14.21392639253076</v>
      </c>
      <c r="AP630">
        <v>18.44561696969696</v>
      </c>
      <c r="AQ630">
        <v>1.574332003963363E-05</v>
      </c>
      <c r="AR630">
        <v>103.9042983537472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1664382971.5</v>
      </c>
      <c r="BH630">
        <v>538.3702592592592</v>
      </c>
      <c r="BI630">
        <v>594.9186296296297</v>
      </c>
      <c r="BJ630">
        <v>18.43878148148148</v>
      </c>
      <c r="BK630">
        <v>14.21872962962963</v>
      </c>
      <c r="BL630">
        <v>541.9826666666667</v>
      </c>
      <c r="BM630">
        <v>18.5733</v>
      </c>
      <c r="BN630">
        <v>500.0596666666666</v>
      </c>
      <c r="BO630">
        <v>91.42492222222221</v>
      </c>
      <c r="BP630">
        <v>0.1000157185185185</v>
      </c>
      <c r="BQ630">
        <v>24.9751</v>
      </c>
      <c r="BR630">
        <v>24.99697037037037</v>
      </c>
      <c r="BS630">
        <v>999.9000000000001</v>
      </c>
      <c r="BT630">
        <v>0</v>
      </c>
      <c r="BU630">
        <v>0</v>
      </c>
      <c r="BV630">
        <v>9996.667037037038</v>
      </c>
      <c r="BW630">
        <v>0</v>
      </c>
      <c r="BX630">
        <v>7.869059999999998</v>
      </c>
      <c r="BY630">
        <v>-56.54835555555556</v>
      </c>
      <c r="BZ630">
        <v>548.4837037037037</v>
      </c>
      <c r="CA630">
        <v>603.4995555555555</v>
      </c>
      <c r="CB630">
        <v>4.220054444444444</v>
      </c>
      <c r="CC630">
        <v>594.9186296296297</v>
      </c>
      <c r="CD630">
        <v>14.21872962962963</v>
      </c>
      <c r="CE630">
        <v>1.685764074074074</v>
      </c>
      <c r="CF630">
        <v>1.299945925925926</v>
      </c>
      <c r="CG630">
        <v>14.76595925925926</v>
      </c>
      <c r="CH630">
        <v>10.79822222222222</v>
      </c>
      <c r="CI630">
        <v>1999.997037037037</v>
      </c>
      <c r="CJ630">
        <v>0.9800047777777778</v>
      </c>
      <c r="CK630">
        <v>0.01999554814814815</v>
      </c>
      <c r="CL630">
        <v>0</v>
      </c>
      <c r="CM630">
        <v>763.9027777777779</v>
      </c>
      <c r="CN630">
        <v>5.00097</v>
      </c>
      <c r="CO630">
        <v>15399.66666666667</v>
      </c>
      <c r="CP630">
        <v>16707.57037037037</v>
      </c>
      <c r="CQ630">
        <v>39.93474074074074</v>
      </c>
      <c r="CR630">
        <v>40.08766666666666</v>
      </c>
      <c r="CS630">
        <v>39.86566666666666</v>
      </c>
      <c r="CT630">
        <v>39.91174074074074</v>
      </c>
      <c r="CU630">
        <v>40.19174074074075</v>
      </c>
      <c r="CV630">
        <v>1955.106296296296</v>
      </c>
      <c r="CW630">
        <v>39.89074074074075</v>
      </c>
      <c r="CX630">
        <v>0</v>
      </c>
      <c r="CY630">
        <v>1664382983.2</v>
      </c>
      <c r="CZ630">
        <v>0</v>
      </c>
      <c r="DA630">
        <v>0</v>
      </c>
      <c r="DB630" t="s">
        <v>356</v>
      </c>
      <c r="DC630">
        <v>1663859321.1</v>
      </c>
      <c r="DD630">
        <v>1663859315.6</v>
      </c>
      <c r="DE630">
        <v>0</v>
      </c>
      <c r="DF630">
        <v>0.196</v>
      </c>
      <c r="DG630">
        <v>-0.001</v>
      </c>
      <c r="DH630">
        <v>-5.941</v>
      </c>
      <c r="DI630">
        <v>-0.174</v>
      </c>
      <c r="DJ630">
        <v>1500</v>
      </c>
      <c r="DK630">
        <v>17</v>
      </c>
      <c r="DL630">
        <v>0.13</v>
      </c>
      <c r="DM630">
        <v>0.04</v>
      </c>
      <c r="DN630">
        <v>-56.01222249999999</v>
      </c>
      <c r="DO630">
        <v>-9.907464540337532</v>
      </c>
      <c r="DP630">
        <v>0.9535049020554373</v>
      </c>
      <c r="DQ630">
        <v>0</v>
      </c>
      <c r="DR630">
        <v>4.21665675</v>
      </c>
      <c r="DS630">
        <v>0.06387410881800099</v>
      </c>
      <c r="DT630">
        <v>0.008749101207409854</v>
      </c>
      <c r="DU630">
        <v>1</v>
      </c>
      <c r="DV630">
        <v>1</v>
      </c>
      <c r="DW630">
        <v>2</v>
      </c>
      <c r="DX630" t="s">
        <v>425</v>
      </c>
      <c r="DY630">
        <v>2.98453</v>
      </c>
      <c r="DZ630">
        <v>2.71573</v>
      </c>
      <c r="EA630">
        <v>0.119054</v>
      </c>
      <c r="EB630">
        <v>0.125669</v>
      </c>
      <c r="EC630">
        <v>0.0906211</v>
      </c>
      <c r="ED630">
        <v>0.073541</v>
      </c>
      <c r="EE630">
        <v>27952.4</v>
      </c>
      <c r="EF630">
        <v>27882.8</v>
      </c>
      <c r="EG630">
        <v>29482.9</v>
      </c>
      <c r="EH630">
        <v>29487.9</v>
      </c>
      <c r="EI630">
        <v>35537.8</v>
      </c>
      <c r="EJ630">
        <v>36328</v>
      </c>
      <c r="EK630">
        <v>41548.2</v>
      </c>
      <c r="EL630">
        <v>42019.6</v>
      </c>
      <c r="EM630">
        <v>1.97353</v>
      </c>
      <c r="EN630">
        <v>1.935</v>
      </c>
      <c r="EO630">
        <v>0.101037</v>
      </c>
      <c r="EP630">
        <v>0</v>
      </c>
      <c r="EQ630">
        <v>23.3354</v>
      </c>
      <c r="ER630">
        <v>999.9</v>
      </c>
      <c r="ES630">
        <v>44.6</v>
      </c>
      <c r="ET630">
        <v>28.6</v>
      </c>
      <c r="EU630">
        <v>19.1693</v>
      </c>
      <c r="EV630">
        <v>62.9236</v>
      </c>
      <c r="EW630">
        <v>33.5096</v>
      </c>
      <c r="EX630">
        <v>1</v>
      </c>
      <c r="EY630">
        <v>-0.153478</v>
      </c>
      <c r="EZ630">
        <v>1.23283</v>
      </c>
      <c r="FA630">
        <v>20.3822</v>
      </c>
      <c r="FB630">
        <v>5.21864</v>
      </c>
      <c r="FC630">
        <v>12.0099</v>
      </c>
      <c r="FD630">
        <v>4.98925</v>
      </c>
      <c r="FE630">
        <v>3.28845</v>
      </c>
      <c r="FF630">
        <v>9999</v>
      </c>
      <c r="FG630">
        <v>9999</v>
      </c>
      <c r="FH630">
        <v>9999</v>
      </c>
      <c r="FI630">
        <v>268.6</v>
      </c>
      <c r="FJ630">
        <v>1.86702</v>
      </c>
      <c r="FK630">
        <v>1.86614</v>
      </c>
      <c r="FL630">
        <v>1.86554</v>
      </c>
      <c r="FM630">
        <v>1.86553</v>
      </c>
      <c r="FN630">
        <v>1.86736</v>
      </c>
      <c r="FO630">
        <v>1.86984</v>
      </c>
      <c r="FP630">
        <v>1.86844</v>
      </c>
      <c r="FQ630">
        <v>1.86996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-3.68</v>
      </c>
      <c r="GF630">
        <v>-0.1344</v>
      </c>
      <c r="GG630">
        <v>-1.924539205026614</v>
      </c>
      <c r="GH630">
        <v>-0.003472570976848066</v>
      </c>
      <c r="GI630">
        <v>7.724417303660118E-07</v>
      </c>
      <c r="GJ630">
        <v>-2.052396271755168E-10</v>
      </c>
      <c r="GK630">
        <v>-0.1837585470287317</v>
      </c>
      <c r="GL630">
        <v>-0.01104087791735834</v>
      </c>
      <c r="GM630">
        <v>0.001110027317673367</v>
      </c>
      <c r="GN630">
        <v>-2.007286811265012E-05</v>
      </c>
      <c r="GO630">
        <v>4</v>
      </c>
      <c r="GP630">
        <v>2317</v>
      </c>
      <c r="GQ630">
        <v>1</v>
      </c>
      <c r="GR630">
        <v>22</v>
      </c>
      <c r="GS630">
        <v>8727.6</v>
      </c>
      <c r="GT630">
        <v>8727.700000000001</v>
      </c>
      <c r="GU630">
        <v>1.44043</v>
      </c>
      <c r="GV630">
        <v>2.21436</v>
      </c>
      <c r="GW630">
        <v>1.39648</v>
      </c>
      <c r="GX630">
        <v>2.33521</v>
      </c>
      <c r="GY630">
        <v>1.49536</v>
      </c>
      <c r="GZ630">
        <v>2.35962</v>
      </c>
      <c r="HA630">
        <v>32.8869</v>
      </c>
      <c r="HB630">
        <v>15.6205</v>
      </c>
      <c r="HC630">
        <v>18</v>
      </c>
      <c r="HD630">
        <v>520.075</v>
      </c>
      <c r="HE630">
        <v>451.456</v>
      </c>
      <c r="HF630">
        <v>21.8073</v>
      </c>
      <c r="HG630">
        <v>25.4824</v>
      </c>
      <c r="HH630">
        <v>30.0004</v>
      </c>
      <c r="HI630">
        <v>25.4625</v>
      </c>
      <c r="HJ630">
        <v>25.4065</v>
      </c>
      <c r="HK630">
        <v>28.8763</v>
      </c>
      <c r="HL630">
        <v>28.3077</v>
      </c>
      <c r="HM630">
        <v>39.5936</v>
      </c>
      <c r="HN630">
        <v>21.8062</v>
      </c>
      <c r="HO630">
        <v>640.271</v>
      </c>
      <c r="HP630">
        <v>14.1331</v>
      </c>
      <c r="HQ630">
        <v>100.849</v>
      </c>
      <c r="HR630">
        <v>100.918</v>
      </c>
    </row>
    <row r="631" spans="1:226">
      <c r="A631">
        <v>615</v>
      </c>
      <c r="B631">
        <v>1664382984</v>
      </c>
      <c r="C631">
        <v>6779</v>
      </c>
      <c r="D631" t="s">
        <v>1598</v>
      </c>
      <c r="E631" t="s">
        <v>1599</v>
      </c>
      <c r="F631">
        <v>5</v>
      </c>
      <c r="G631" t="s">
        <v>1523</v>
      </c>
      <c r="H631" t="s">
        <v>354</v>
      </c>
      <c r="I631">
        <v>1664382976.214286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635.9186942108024</v>
      </c>
      <c r="AK631">
        <v>587.7186424242423</v>
      </c>
      <c r="AL631">
        <v>3.296980971875226</v>
      </c>
      <c r="AM631">
        <v>64.69577429929038</v>
      </c>
      <c r="AN631">
        <f>(AP631 - AO631 + BO631*1E3/(8.314*(BQ631+273.15)) * AR631/BN631 * AQ631) * BN631/(100*BB631) * 1000/(1000 - AP631)</f>
        <v>0</v>
      </c>
      <c r="AO631">
        <v>14.17904566682052</v>
      </c>
      <c r="AP631">
        <v>18.43902181818182</v>
      </c>
      <c r="AQ631">
        <v>-2.202437502545246E-05</v>
      </c>
      <c r="AR631">
        <v>103.9042983537472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1664382976.214286</v>
      </c>
      <c r="BH631">
        <v>553.4587857142857</v>
      </c>
      <c r="BI631">
        <v>610.7216785714284</v>
      </c>
      <c r="BJ631">
        <v>18.44157142857143</v>
      </c>
      <c r="BK631">
        <v>14.20540714285714</v>
      </c>
      <c r="BL631">
        <v>557.1136428571428</v>
      </c>
      <c r="BM631">
        <v>18.57606428571428</v>
      </c>
      <c r="BN631">
        <v>500.0573571428571</v>
      </c>
      <c r="BO631">
        <v>91.42538214285715</v>
      </c>
      <c r="BP631">
        <v>0.09998131785714286</v>
      </c>
      <c r="BQ631">
        <v>24.97625714285715</v>
      </c>
      <c r="BR631">
        <v>24.99716785714286</v>
      </c>
      <c r="BS631">
        <v>999.9000000000002</v>
      </c>
      <c r="BT631">
        <v>0</v>
      </c>
      <c r="BU631">
        <v>0</v>
      </c>
      <c r="BV631">
        <v>9998.41857142857</v>
      </c>
      <c r="BW631">
        <v>0</v>
      </c>
      <c r="BX631">
        <v>7.869059999999998</v>
      </c>
      <c r="BY631">
        <v>-57.26288928571427</v>
      </c>
      <c r="BZ631">
        <v>563.8571428571429</v>
      </c>
      <c r="CA631">
        <v>619.5218928571428</v>
      </c>
      <c r="CB631">
        <v>4.236163928571429</v>
      </c>
      <c r="CC631">
        <v>610.7216785714284</v>
      </c>
      <c r="CD631">
        <v>14.20540714285714</v>
      </c>
      <c r="CE631">
        <v>1.686027857142857</v>
      </c>
      <c r="CF631">
        <v>1.298735357142857</v>
      </c>
      <c r="CG631">
        <v>14.76838214285714</v>
      </c>
      <c r="CH631">
        <v>10.78420714285714</v>
      </c>
      <c r="CI631">
        <v>2000.008928571429</v>
      </c>
      <c r="CJ631">
        <v>0.9800047500000001</v>
      </c>
      <c r="CK631">
        <v>0.019995575</v>
      </c>
      <c r="CL631">
        <v>0</v>
      </c>
      <c r="CM631">
        <v>765.7806785714286</v>
      </c>
      <c r="CN631">
        <v>5.00097</v>
      </c>
      <c r="CO631">
        <v>15437.875</v>
      </c>
      <c r="CP631">
        <v>16707.67142857143</v>
      </c>
      <c r="CQ631">
        <v>39.91264285714286</v>
      </c>
      <c r="CR631">
        <v>40.06874999999999</v>
      </c>
      <c r="CS631">
        <v>39.84575</v>
      </c>
      <c r="CT631">
        <v>39.88146428571428</v>
      </c>
      <c r="CU631">
        <v>40.16264285714286</v>
      </c>
      <c r="CV631">
        <v>1955.118928571428</v>
      </c>
      <c r="CW631">
        <v>39.89000000000001</v>
      </c>
      <c r="CX631">
        <v>0</v>
      </c>
      <c r="CY631">
        <v>1664382988</v>
      </c>
      <c r="CZ631">
        <v>0</v>
      </c>
      <c r="DA631">
        <v>0</v>
      </c>
      <c r="DB631" t="s">
        <v>356</v>
      </c>
      <c r="DC631">
        <v>1663859321.1</v>
      </c>
      <c r="DD631">
        <v>1663859315.6</v>
      </c>
      <c r="DE631">
        <v>0</v>
      </c>
      <c r="DF631">
        <v>0.196</v>
      </c>
      <c r="DG631">
        <v>-0.001</v>
      </c>
      <c r="DH631">
        <v>-5.941</v>
      </c>
      <c r="DI631">
        <v>-0.174</v>
      </c>
      <c r="DJ631">
        <v>1500</v>
      </c>
      <c r="DK631">
        <v>17</v>
      </c>
      <c r="DL631">
        <v>0.13</v>
      </c>
      <c r="DM631">
        <v>0.04</v>
      </c>
      <c r="DN631">
        <v>-56.83073414634147</v>
      </c>
      <c r="DO631">
        <v>-9.190009756097483</v>
      </c>
      <c r="DP631">
        <v>0.9082328423412127</v>
      </c>
      <c r="DQ631">
        <v>0</v>
      </c>
      <c r="DR631">
        <v>4.229632926829268</v>
      </c>
      <c r="DS631">
        <v>0.1942103832752693</v>
      </c>
      <c r="DT631">
        <v>0.02095954398637045</v>
      </c>
      <c r="DU631">
        <v>0</v>
      </c>
      <c r="DV631">
        <v>0</v>
      </c>
      <c r="DW631">
        <v>2</v>
      </c>
      <c r="DX631" t="s">
        <v>357</v>
      </c>
      <c r="DY631">
        <v>2.98448</v>
      </c>
      <c r="DZ631">
        <v>2.71568</v>
      </c>
      <c r="EA631">
        <v>0.121456</v>
      </c>
      <c r="EB631">
        <v>0.12802</v>
      </c>
      <c r="EC631">
        <v>0.09059150000000001</v>
      </c>
      <c r="ED631">
        <v>0.0734983</v>
      </c>
      <c r="EE631">
        <v>27876.3</v>
      </c>
      <c r="EF631">
        <v>27807.8</v>
      </c>
      <c r="EG631">
        <v>29483.1</v>
      </c>
      <c r="EH631">
        <v>29487.9</v>
      </c>
      <c r="EI631">
        <v>35539.2</v>
      </c>
      <c r="EJ631">
        <v>36329.5</v>
      </c>
      <c r="EK631">
        <v>41548.3</v>
      </c>
      <c r="EL631">
        <v>42019.4</v>
      </c>
      <c r="EM631">
        <v>1.97355</v>
      </c>
      <c r="EN631">
        <v>1.93502</v>
      </c>
      <c r="EO631">
        <v>0.10059</v>
      </c>
      <c r="EP631">
        <v>0</v>
      </c>
      <c r="EQ631">
        <v>23.3372</v>
      </c>
      <c r="ER631">
        <v>999.9</v>
      </c>
      <c r="ES631">
        <v>44.6</v>
      </c>
      <c r="ET631">
        <v>28.6</v>
      </c>
      <c r="EU631">
        <v>19.1692</v>
      </c>
      <c r="EV631">
        <v>63.1736</v>
      </c>
      <c r="EW631">
        <v>33.137</v>
      </c>
      <c r="EX631">
        <v>1</v>
      </c>
      <c r="EY631">
        <v>-0.153394</v>
      </c>
      <c r="EZ631">
        <v>1.23578</v>
      </c>
      <c r="FA631">
        <v>20.3821</v>
      </c>
      <c r="FB631">
        <v>5.21849</v>
      </c>
      <c r="FC631">
        <v>12.0099</v>
      </c>
      <c r="FD631">
        <v>4.9896</v>
      </c>
      <c r="FE631">
        <v>3.2885</v>
      </c>
      <c r="FF631">
        <v>9999</v>
      </c>
      <c r="FG631">
        <v>9999</v>
      </c>
      <c r="FH631">
        <v>9999</v>
      </c>
      <c r="FI631">
        <v>268.6</v>
      </c>
      <c r="FJ631">
        <v>1.86704</v>
      </c>
      <c r="FK631">
        <v>1.86609</v>
      </c>
      <c r="FL631">
        <v>1.86554</v>
      </c>
      <c r="FM631">
        <v>1.86551</v>
      </c>
      <c r="FN631">
        <v>1.86733</v>
      </c>
      <c r="FO631">
        <v>1.86982</v>
      </c>
      <c r="FP631">
        <v>1.86844</v>
      </c>
      <c r="FQ631">
        <v>1.86996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-3.725</v>
      </c>
      <c r="GF631">
        <v>-0.1345</v>
      </c>
      <c r="GG631">
        <v>-1.924539205026614</v>
      </c>
      <c r="GH631">
        <v>-0.003472570976848066</v>
      </c>
      <c r="GI631">
        <v>7.724417303660118E-07</v>
      </c>
      <c r="GJ631">
        <v>-2.052396271755168E-10</v>
      </c>
      <c r="GK631">
        <v>-0.1837585470287317</v>
      </c>
      <c r="GL631">
        <v>-0.01104087791735834</v>
      </c>
      <c r="GM631">
        <v>0.001110027317673367</v>
      </c>
      <c r="GN631">
        <v>-2.007286811265012E-05</v>
      </c>
      <c r="GO631">
        <v>4</v>
      </c>
      <c r="GP631">
        <v>2317</v>
      </c>
      <c r="GQ631">
        <v>1</v>
      </c>
      <c r="GR631">
        <v>22</v>
      </c>
      <c r="GS631">
        <v>8727.700000000001</v>
      </c>
      <c r="GT631">
        <v>8727.799999999999</v>
      </c>
      <c r="GU631">
        <v>1.46851</v>
      </c>
      <c r="GV631">
        <v>2.21313</v>
      </c>
      <c r="GW631">
        <v>1.39648</v>
      </c>
      <c r="GX631">
        <v>2.33521</v>
      </c>
      <c r="GY631">
        <v>1.49536</v>
      </c>
      <c r="GZ631">
        <v>2.43774</v>
      </c>
      <c r="HA631">
        <v>32.8869</v>
      </c>
      <c r="HB631">
        <v>15.6293</v>
      </c>
      <c r="HC631">
        <v>18</v>
      </c>
      <c r="HD631">
        <v>520.114</v>
      </c>
      <c r="HE631">
        <v>451.496</v>
      </c>
      <c r="HF631">
        <v>21.8074</v>
      </c>
      <c r="HG631">
        <v>25.485</v>
      </c>
      <c r="HH631">
        <v>30.0002</v>
      </c>
      <c r="HI631">
        <v>25.4651</v>
      </c>
      <c r="HJ631">
        <v>25.4095</v>
      </c>
      <c r="HK631">
        <v>29.5121</v>
      </c>
      <c r="HL631">
        <v>28.3077</v>
      </c>
      <c r="HM631">
        <v>39.5936</v>
      </c>
      <c r="HN631">
        <v>21.8092</v>
      </c>
      <c r="HO631">
        <v>660.316</v>
      </c>
      <c r="HP631">
        <v>14.1221</v>
      </c>
      <c r="HQ631">
        <v>100.85</v>
      </c>
      <c r="HR631">
        <v>100.918</v>
      </c>
    </row>
    <row r="632" spans="1:226">
      <c r="A632">
        <v>616</v>
      </c>
      <c r="B632">
        <v>1664382988.5</v>
      </c>
      <c r="C632">
        <v>6783.5</v>
      </c>
      <c r="D632" t="s">
        <v>1600</v>
      </c>
      <c r="E632" t="s">
        <v>1601</v>
      </c>
      <c r="F632">
        <v>5</v>
      </c>
      <c r="G632" t="s">
        <v>1523</v>
      </c>
      <c r="H632" t="s">
        <v>354</v>
      </c>
      <c r="I632">
        <v>1664382980.660714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651.2208299450888</v>
      </c>
      <c r="AK632">
        <v>602.5100727272728</v>
      </c>
      <c r="AL632">
        <v>3.281863101090191</v>
      </c>
      <c r="AM632">
        <v>64.69577429929038</v>
      </c>
      <c r="AN632">
        <f>(AP632 - AO632 + BO632*1E3/(8.314*(BQ632+273.15)) * AR632/BN632 * AQ632) * BN632/(100*BB632) * 1000/(1000 - AP632)</f>
        <v>0</v>
      </c>
      <c r="AO632">
        <v>14.17583377740138</v>
      </c>
      <c r="AP632">
        <v>18.43691818181818</v>
      </c>
      <c r="AQ632">
        <v>-6.41251369805331E-06</v>
      </c>
      <c r="AR632">
        <v>103.9042983537472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1664382980.660714</v>
      </c>
      <c r="BH632">
        <v>567.7419642857143</v>
      </c>
      <c r="BI632">
        <v>625.6067857142856</v>
      </c>
      <c r="BJ632">
        <v>18.44155</v>
      </c>
      <c r="BK632">
        <v>14.19195357142857</v>
      </c>
      <c r="BL632">
        <v>571.4368571428571</v>
      </c>
      <c r="BM632">
        <v>18.57603571428572</v>
      </c>
      <c r="BN632">
        <v>500.0621071428572</v>
      </c>
      <c r="BO632">
        <v>91.42600714285716</v>
      </c>
      <c r="BP632">
        <v>0.09997708214285714</v>
      </c>
      <c r="BQ632">
        <v>24.97744285714285</v>
      </c>
      <c r="BR632">
        <v>24.99394642857143</v>
      </c>
      <c r="BS632">
        <v>999.9000000000002</v>
      </c>
      <c r="BT632">
        <v>0</v>
      </c>
      <c r="BU632">
        <v>0</v>
      </c>
      <c r="BV632">
        <v>10006.58785714286</v>
      </c>
      <c r="BW632">
        <v>0</v>
      </c>
      <c r="BX632">
        <v>7.869059999999998</v>
      </c>
      <c r="BY632">
        <v>-57.86487857142857</v>
      </c>
      <c r="BZ632">
        <v>578.4086071428571</v>
      </c>
      <c r="CA632">
        <v>634.6128571428571</v>
      </c>
      <c r="CB632">
        <v>4.249584285714286</v>
      </c>
      <c r="CC632">
        <v>625.6067857142856</v>
      </c>
      <c r="CD632">
        <v>14.19195357142857</v>
      </c>
      <c r="CE632">
        <v>1.686036785714286</v>
      </c>
      <c r="CF632">
        <v>1.297514642857143</v>
      </c>
      <c r="CG632">
        <v>14.76847142857143</v>
      </c>
      <c r="CH632">
        <v>10.77007857142857</v>
      </c>
      <c r="CI632">
        <v>2000.011785714285</v>
      </c>
      <c r="CJ632">
        <v>0.9800044285714288</v>
      </c>
      <c r="CK632">
        <v>0.01999588571428571</v>
      </c>
      <c r="CL632">
        <v>0</v>
      </c>
      <c r="CM632">
        <v>767.4020357142856</v>
      </c>
      <c r="CN632">
        <v>5.00097</v>
      </c>
      <c r="CO632">
        <v>15470.37142857143</v>
      </c>
      <c r="CP632">
        <v>16707.69642857143</v>
      </c>
      <c r="CQ632">
        <v>39.89492857142857</v>
      </c>
      <c r="CR632">
        <v>40.06199999999999</v>
      </c>
      <c r="CS632">
        <v>39.82774999999999</v>
      </c>
      <c r="CT632">
        <v>39.84575</v>
      </c>
      <c r="CU632">
        <v>40.14492857142857</v>
      </c>
      <c r="CV632">
        <v>1955.121785714285</v>
      </c>
      <c r="CW632">
        <v>39.89000000000001</v>
      </c>
      <c r="CX632">
        <v>0</v>
      </c>
      <c r="CY632">
        <v>1664382992.8</v>
      </c>
      <c r="CZ632">
        <v>0</v>
      </c>
      <c r="DA632">
        <v>0</v>
      </c>
      <c r="DB632" t="s">
        <v>356</v>
      </c>
      <c r="DC632">
        <v>1663859321.1</v>
      </c>
      <c r="DD632">
        <v>1663859315.6</v>
      </c>
      <c r="DE632">
        <v>0</v>
      </c>
      <c r="DF632">
        <v>0.196</v>
      </c>
      <c r="DG632">
        <v>-0.001</v>
      </c>
      <c r="DH632">
        <v>-5.941</v>
      </c>
      <c r="DI632">
        <v>-0.174</v>
      </c>
      <c r="DJ632">
        <v>1500</v>
      </c>
      <c r="DK632">
        <v>17</v>
      </c>
      <c r="DL632">
        <v>0.13</v>
      </c>
      <c r="DM632">
        <v>0.04</v>
      </c>
      <c r="DN632">
        <v>-57.41272926829269</v>
      </c>
      <c r="DO632">
        <v>-8.33205783972115</v>
      </c>
      <c r="DP632">
        <v>0.824135197363643</v>
      </c>
      <c r="DQ632">
        <v>0</v>
      </c>
      <c r="DR632">
        <v>4.239213170731708</v>
      </c>
      <c r="DS632">
        <v>0.2047126829268257</v>
      </c>
      <c r="DT632">
        <v>0.02165804896726418</v>
      </c>
      <c r="DU632">
        <v>0</v>
      </c>
      <c r="DV632">
        <v>0</v>
      </c>
      <c r="DW632">
        <v>2</v>
      </c>
      <c r="DX632" t="s">
        <v>357</v>
      </c>
      <c r="DY632">
        <v>2.98447</v>
      </c>
      <c r="DZ632">
        <v>2.71576</v>
      </c>
      <c r="EA632">
        <v>0.123582</v>
      </c>
      <c r="EB632">
        <v>0.130108</v>
      </c>
      <c r="EC632">
        <v>0.0905879</v>
      </c>
      <c r="ED632">
        <v>0.0734928</v>
      </c>
      <c r="EE632">
        <v>27808.6</v>
      </c>
      <c r="EF632">
        <v>27741</v>
      </c>
      <c r="EG632">
        <v>29482.8</v>
      </c>
      <c r="EH632">
        <v>29487.6</v>
      </c>
      <c r="EI632">
        <v>35538.9</v>
      </c>
      <c r="EJ632">
        <v>36329.6</v>
      </c>
      <c r="EK632">
        <v>41547.7</v>
      </c>
      <c r="EL632">
        <v>42019.2</v>
      </c>
      <c r="EM632">
        <v>1.97353</v>
      </c>
      <c r="EN632">
        <v>1.9351</v>
      </c>
      <c r="EO632">
        <v>0.101216</v>
      </c>
      <c r="EP632">
        <v>0</v>
      </c>
      <c r="EQ632">
        <v>23.3386</v>
      </c>
      <c r="ER632">
        <v>999.9</v>
      </c>
      <c r="ES632">
        <v>44.6</v>
      </c>
      <c r="ET632">
        <v>28.6</v>
      </c>
      <c r="EU632">
        <v>19.1704</v>
      </c>
      <c r="EV632">
        <v>62.6236</v>
      </c>
      <c r="EW632">
        <v>33.2292</v>
      </c>
      <c r="EX632">
        <v>1</v>
      </c>
      <c r="EY632">
        <v>-0.153178</v>
      </c>
      <c r="EZ632">
        <v>1.2273</v>
      </c>
      <c r="FA632">
        <v>20.3821</v>
      </c>
      <c r="FB632">
        <v>5.21924</v>
      </c>
      <c r="FC632">
        <v>12.0099</v>
      </c>
      <c r="FD632">
        <v>4.98975</v>
      </c>
      <c r="FE632">
        <v>3.28865</v>
      </c>
      <c r="FF632">
        <v>9999</v>
      </c>
      <c r="FG632">
        <v>9999</v>
      </c>
      <c r="FH632">
        <v>9999</v>
      </c>
      <c r="FI632">
        <v>268.6</v>
      </c>
      <c r="FJ632">
        <v>1.86703</v>
      </c>
      <c r="FK632">
        <v>1.8661</v>
      </c>
      <c r="FL632">
        <v>1.86554</v>
      </c>
      <c r="FM632">
        <v>1.8655</v>
      </c>
      <c r="FN632">
        <v>1.86733</v>
      </c>
      <c r="FO632">
        <v>1.86981</v>
      </c>
      <c r="FP632">
        <v>1.86845</v>
      </c>
      <c r="FQ632">
        <v>1.86996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-3.766</v>
      </c>
      <c r="GF632">
        <v>-0.1345</v>
      </c>
      <c r="GG632">
        <v>-1.924539205026614</v>
      </c>
      <c r="GH632">
        <v>-0.003472570976848066</v>
      </c>
      <c r="GI632">
        <v>7.724417303660118E-07</v>
      </c>
      <c r="GJ632">
        <v>-2.052396271755168E-10</v>
      </c>
      <c r="GK632">
        <v>-0.1837585470287317</v>
      </c>
      <c r="GL632">
        <v>-0.01104087791735834</v>
      </c>
      <c r="GM632">
        <v>0.001110027317673367</v>
      </c>
      <c r="GN632">
        <v>-2.007286811265012E-05</v>
      </c>
      <c r="GO632">
        <v>4</v>
      </c>
      <c r="GP632">
        <v>2317</v>
      </c>
      <c r="GQ632">
        <v>1</v>
      </c>
      <c r="GR632">
        <v>22</v>
      </c>
      <c r="GS632">
        <v>8727.799999999999</v>
      </c>
      <c r="GT632">
        <v>8727.9</v>
      </c>
      <c r="GU632">
        <v>1.49902</v>
      </c>
      <c r="GV632">
        <v>2.20825</v>
      </c>
      <c r="GW632">
        <v>1.39648</v>
      </c>
      <c r="GX632">
        <v>2.33521</v>
      </c>
      <c r="GY632">
        <v>1.49536</v>
      </c>
      <c r="GZ632">
        <v>2.46948</v>
      </c>
      <c r="HA632">
        <v>32.8869</v>
      </c>
      <c r="HB632">
        <v>15.6293</v>
      </c>
      <c r="HC632">
        <v>18</v>
      </c>
      <c r="HD632">
        <v>520.126</v>
      </c>
      <c r="HE632">
        <v>451.567</v>
      </c>
      <c r="HF632">
        <v>21.8085</v>
      </c>
      <c r="HG632">
        <v>25.488</v>
      </c>
      <c r="HH632">
        <v>30.0003</v>
      </c>
      <c r="HI632">
        <v>25.4681</v>
      </c>
      <c r="HJ632">
        <v>25.4126</v>
      </c>
      <c r="HK632">
        <v>30.0453</v>
      </c>
      <c r="HL632">
        <v>28.3077</v>
      </c>
      <c r="HM632">
        <v>39.5936</v>
      </c>
      <c r="HN632">
        <v>21.8092</v>
      </c>
      <c r="HO632">
        <v>673.737</v>
      </c>
      <c r="HP632">
        <v>14.102</v>
      </c>
      <c r="HQ632">
        <v>100.848</v>
      </c>
      <c r="HR632">
        <v>100.917</v>
      </c>
    </row>
    <row r="633" spans="1:226">
      <c r="A633">
        <v>617</v>
      </c>
      <c r="B633">
        <v>1664382993.5</v>
      </c>
      <c r="C633">
        <v>6788.5</v>
      </c>
      <c r="D633" t="s">
        <v>1602</v>
      </c>
      <c r="E633" t="s">
        <v>1603</v>
      </c>
      <c r="F633">
        <v>5</v>
      </c>
      <c r="G633" t="s">
        <v>1523</v>
      </c>
      <c r="H633" t="s">
        <v>354</v>
      </c>
      <c r="I633">
        <v>1664382985.962963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668.2383024745901</v>
      </c>
      <c r="AK633">
        <v>619.0271454545453</v>
      </c>
      <c r="AL633">
        <v>3.309492740138682</v>
      </c>
      <c r="AM633">
        <v>64.69577429929038</v>
      </c>
      <c r="AN633">
        <f>(AP633 - AO633 + BO633*1E3/(8.314*(BQ633+273.15)) * AR633/BN633 * AQ633) * BN633/(100*BB633) * 1000/(1000 - AP633)</f>
        <v>0</v>
      </c>
      <c r="AO633">
        <v>14.17681430246599</v>
      </c>
      <c r="AP633">
        <v>18.43952727272727</v>
      </c>
      <c r="AQ633">
        <v>9.508856584960607E-06</v>
      </c>
      <c r="AR633">
        <v>103.9042983537472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1664382985.962963</v>
      </c>
      <c r="BH633">
        <v>584.8338148148149</v>
      </c>
      <c r="BI633">
        <v>643.3703703703706</v>
      </c>
      <c r="BJ633">
        <v>18.43977407407407</v>
      </c>
      <c r="BK633">
        <v>14.17814814814815</v>
      </c>
      <c r="BL633">
        <v>588.5764444444445</v>
      </c>
      <c r="BM633">
        <v>18.57428148148148</v>
      </c>
      <c r="BN633">
        <v>500.0671111111111</v>
      </c>
      <c r="BO633">
        <v>91.42623703703703</v>
      </c>
      <c r="BP633">
        <v>0.1000085296296296</v>
      </c>
      <c r="BQ633">
        <v>24.97908888888889</v>
      </c>
      <c r="BR633">
        <v>24.99892592592593</v>
      </c>
      <c r="BS633">
        <v>999.9000000000001</v>
      </c>
      <c r="BT633">
        <v>0</v>
      </c>
      <c r="BU633">
        <v>0</v>
      </c>
      <c r="BV633">
        <v>9998.820370370371</v>
      </c>
      <c r="BW633">
        <v>0</v>
      </c>
      <c r="BX633">
        <v>7.869059999999998</v>
      </c>
      <c r="BY633">
        <v>-58.5365925925926</v>
      </c>
      <c r="BZ633">
        <v>595.8205555555555</v>
      </c>
      <c r="CA633">
        <v>652.6232962962963</v>
      </c>
      <c r="CB633">
        <v>4.261634444444444</v>
      </c>
      <c r="CC633">
        <v>643.3703703703706</v>
      </c>
      <c r="CD633">
        <v>14.17814814814815</v>
      </c>
      <c r="CE633">
        <v>1.68587962962963</v>
      </c>
      <c r="CF633">
        <v>1.296254814814815</v>
      </c>
      <c r="CG633">
        <v>14.76702222222222</v>
      </c>
      <c r="CH633">
        <v>10.7554962962963</v>
      </c>
      <c r="CI633">
        <v>2000.035555555555</v>
      </c>
      <c r="CJ633">
        <v>0.9800042222222224</v>
      </c>
      <c r="CK633">
        <v>0.01999608518518519</v>
      </c>
      <c r="CL633">
        <v>0</v>
      </c>
      <c r="CM633">
        <v>769.1364074074075</v>
      </c>
      <c r="CN633">
        <v>5.00097</v>
      </c>
      <c r="CO633">
        <v>15504.11481481481</v>
      </c>
      <c r="CP633">
        <v>16707.9</v>
      </c>
      <c r="CQ633">
        <v>39.85866666666666</v>
      </c>
      <c r="CR633">
        <v>40.04592592592593</v>
      </c>
      <c r="CS633">
        <v>39.81199999999999</v>
      </c>
      <c r="CT633">
        <v>39.81677777777777</v>
      </c>
      <c r="CU633">
        <v>40.125</v>
      </c>
      <c r="CV633">
        <v>1955.145555555555</v>
      </c>
      <c r="CW633">
        <v>39.89000000000001</v>
      </c>
      <c r="CX633">
        <v>0</v>
      </c>
      <c r="CY633">
        <v>1664382997.6</v>
      </c>
      <c r="CZ633">
        <v>0</v>
      </c>
      <c r="DA633">
        <v>0</v>
      </c>
      <c r="DB633" t="s">
        <v>356</v>
      </c>
      <c r="DC633">
        <v>1663859321.1</v>
      </c>
      <c r="DD633">
        <v>1663859315.6</v>
      </c>
      <c r="DE633">
        <v>0</v>
      </c>
      <c r="DF633">
        <v>0.196</v>
      </c>
      <c r="DG633">
        <v>-0.001</v>
      </c>
      <c r="DH633">
        <v>-5.941</v>
      </c>
      <c r="DI633">
        <v>-0.174</v>
      </c>
      <c r="DJ633">
        <v>1500</v>
      </c>
      <c r="DK633">
        <v>17</v>
      </c>
      <c r="DL633">
        <v>0.13</v>
      </c>
      <c r="DM633">
        <v>0.04</v>
      </c>
      <c r="DN633">
        <v>-58.1899175</v>
      </c>
      <c r="DO633">
        <v>-7.552915947467057</v>
      </c>
      <c r="DP633">
        <v>0.7271473962985426</v>
      </c>
      <c r="DQ633">
        <v>0</v>
      </c>
      <c r="DR633">
        <v>4.253261</v>
      </c>
      <c r="DS633">
        <v>0.1206414258911736</v>
      </c>
      <c r="DT633">
        <v>0.01510170235437054</v>
      </c>
      <c r="DU633">
        <v>0</v>
      </c>
      <c r="DV633">
        <v>0</v>
      </c>
      <c r="DW633">
        <v>2</v>
      </c>
      <c r="DX633" t="s">
        <v>357</v>
      </c>
      <c r="DY633">
        <v>2.98451</v>
      </c>
      <c r="DZ633">
        <v>2.71557</v>
      </c>
      <c r="EA633">
        <v>0.12593</v>
      </c>
      <c r="EB633">
        <v>0.132414</v>
      </c>
      <c r="EC633">
        <v>0.0905962</v>
      </c>
      <c r="ED633">
        <v>0.0734942</v>
      </c>
      <c r="EE633">
        <v>27733.8</v>
      </c>
      <c r="EF633">
        <v>27666.9</v>
      </c>
      <c r="EG633">
        <v>29482.4</v>
      </c>
      <c r="EH633">
        <v>29487</v>
      </c>
      <c r="EI633">
        <v>35538.4</v>
      </c>
      <c r="EJ633">
        <v>36328.9</v>
      </c>
      <c r="EK633">
        <v>41547.6</v>
      </c>
      <c r="EL633">
        <v>42018.5</v>
      </c>
      <c r="EM633">
        <v>1.97342</v>
      </c>
      <c r="EN633">
        <v>1.9352</v>
      </c>
      <c r="EO633">
        <v>0.101596</v>
      </c>
      <c r="EP633">
        <v>0</v>
      </c>
      <c r="EQ633">
        <v>23.3392</v>
      </c>
      <c r="ER633">
        <v>999.9</v>
      </c>
      <c r="ES633">
        <v>44.6</v>
      </c>
      <c r="ET633">
        <v>28.6</v>
      </c>
      <c r="EU633">
        <v>19.1698</v>
      </c>
      <c r="EV633">
        <v>62.9336</v>
      </c>
      <c r="EW633">
        <v>32.9928</v>
      </c>
      <c r="EX633">
        <v>1</v>
      </c>
      <c r="EY633">
        <v>-0.152764</v>
      </c>
      <c r="EZ633">
        <v>1.21526</v>
      </c>
      <c r="FA633">
        <v>20.3822</v>
      </c>
      <c r="FB633">
        <v>5.21804</v>
      </c>
      <c r="FC633">
        <v>12.0099</v>
      </c>
      <c r="FD633">
        <v>4.9896</v>
      </c>
      <c r="FE633">
        <v>3.2885</v>
      </c>
      <c r="FF633">
        <v>9999</v>
      </c>
      <c r="FG633">
        <v>9999</v>
      </c>
      <c r="FH633">
        <v>9999</v>
      </c>
      <c r="FI633">
        <v>268.6</v>
      </c>
      <c r="FJ633">
        <v>1.86704</v>
      </c>
      <c r="FK633">
        <v>1.86613</v>
      </c>
      <c r="FL633">
        <v>1.86553</v>
      </c>
      <c r="FM633">
        <v>1.86552</v>
      </c>
      <c r="FN633">
        <v>1.86733</v>
      </c>
      <c r="FO633">
        <v>1.86982</v>
      </c>
      <c r="FP633">
        <v>1.86844</v>
      </c>
      <c r="FQ633">
        <v>1.86996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-3.811</v>
      </c>
      <c r="GF633">
        <v>-0.1345</v>
      </c>
      <c r="GG633">
        <v>-1.924539205026614</v>
      </c>
      <c r="GH633">
        <v>-0.003472570976848066</v>
      </c>
      <c r="GI633">
        <v>7.724417303660118E-07</v>
      </c>
      <c r="GJ633">
        <v>-2.052396271755168E-10</v>
      </c>
      <c r="GK633">
        <v>-0.1837585470287317</v>
      </c>
      <c r="GL633">
        <v>-0.01104087791735834</v>
      </c>
      <c r="GM633">
        <v>0.001110027317673367</v>
      </c>
      <c r="GN633">
        <v>-2.007286811265012E-05</v>
      </c>
      <c r="GO633">
        <v>4</v>
      </c>
      <c r="GP633">
        <v>2317</v>
      </c>
      <c r="GQ633">
        <v>1</v>
      </c>
      <c r="GR633">
        <v>22</v>
      </c>
      <c r="GS633">
        <v>8727.9</v>
      </c>
      <c r="GT633">
        <v>8728</v>
      </c>
      <c r="GU633">
        <v>1.5271</v>
      </c>
      <c r="GV633">
        <v>2.2168</v>
      </c>
      <c r="GW633">
        <v>1.39648</v>
      </c>
      <c r="GX633">
        <v>2.33521</v>
      </c>
      <c r="GY633">
        <v>1.49536</v>
      </c>
      <c r="GZ633">
        <v>2.42554</v>
      </c>
      <c r="HA633">
        <v>32.8869</v>
      </c>
      <c r="HB633">
        <v>15.6205</v>
      </c>
      <c r="HC633">
        <v>18</v>
      </c>
      <c r="HD633">
        <v>520.09</v>
      </c>
      <c r="HE633">
        <v>451.653</v>
      </c>
      <c r="HF633">
        <v>21.8123</v>
      </c>
      <c r="HG633">
        <v>25.4912</v>
      </c>
      <c r="HH633">
        <v>30.0003</v>
      </c>
      <c r="HI633">
        <v>25.4713</v>
      </c>
      <c r="HJ633">
        <v>25.4156</v>
      </c>
      <c r="HK633">
        <v>30.6096</v>
      </c>
      <c r="HL633">
        <v>28.5899</v>
      </c>
      <c r="HM633">
        <v>39.5936</v>
      </c>
      <c r="HN633">
        <v>21.814</v>
      </c>
      <c r="HO633">
        <v>687.162</v>
      </c>
      <c r="HP633">
        <v>14.0838</v>
      </c>
      <c r="HQ633">
        <v>100.848</v>
      </c>
      <c r="HR633">
        <v>100.915</v>
      </c>
    </row>
    <row r="634" spans="1:226">
      <c r="A634">
        <v>618</v>
      </c>
      <c r="B634">
        <v>1664382998.5</v>
      </c>
      <c r="C634">
        <v>6793.5</v>
      </c>
      <c r="D634" t="s">
        <v>1604</v>
      </c>
      <c r="E634" t="s">
        <v>1605</v>
      </c>
      <c r="F634">
        <v>5</v>
      </c>
      <c r="G634" t="s">
        <v>1523</v>
      </c>
      <c r="H634" t="s">
        <v>354</v>
      </c>
      <c r="I634">
        <v>1664382990.981482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685.3581274760132</v>
      </c>
      <c r="AK634">
        <v>635.601703030303</v>
      </c>
      <c r="AL634">
        <v>3.317248024149145</v>
      </c>
      <c r="AM634">
        <v>64.69577429929038</v>
      </c>
      <c r="AN634">
        <f>(AP634 - AO634 + BO634*1E3/(8.314*(BQ634+273.15)) * AR634/BN634 * AQ634) * BN634/(100*BB634) * 1000/(1000 - AP634)</f>
        <v>0</v>
      </c>
      <c r="AO634">
        <v>14.17041157097549</v>
      </c>
      <c r="AP634">
        <v>18.4446690909091</v>
      </c>
      <c r="AQ634">
        <v>1.553774045489071E-05</v>
      </c>
      <c r="AR634">
        <v>103.9042983537472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1664382990.981482</v>
      </c>
      <c r="BH634">
        <v>601.0837777777778</v>
      </c>
      <c r="BI634">
        <v>660.2368518518518</v>
      </c>
      <c r="BJ634">
        <v>18.43944814814815</v>
      </c>
      <c r="BK634">
        <v>14.17373703703704</v>
      </c>
      <c r="BL634">
        <v>604.8715925925926</v>
      </c>
      <c r="BM634">
        <v>18.57395925925926</v>
      </c>
      <c r="BN634">
        <v>500.0662592592591</v>
      </c>
      <c r="BO634">
        <v>91.42581481481479</v>
      </c>
      <c r="BP634">
        <v>0.09997045555555556</v>
      </c>
      <c r="BQ634">
        <v>24.98077037037037</v>
      </c>
      <c r="BR634">
        <v>24.99977777777778</v>
      </c>
      <c r="BS634">
        <v>999.9000000000001</v>
      </c>
      <c r="BT634">
        <v>0</v>
      </c>
      <c r="BU634">
        <v>0</v>
      </c>
      <c r="BV634">
        <v>10005.71555555556</v>
      </c>
      <c r="BW634">
        <v>0</v>
      </c>
      <c r="BX634">
        <v>7.869059999999998</v>
      </c>
      <c r="BY634">
        <v>-59.15296666666667</v>
      </c>
      <c r="BZ634">
        <v>612.3758148148148</v>
      </c>
      <c r="CA634">
        <v>669.7292962962964</v>
      </c>
      <c r="CB634">
        <v>4.265724444444444</v>
      </c>
      <c r="CC634">
        <v>660.2368518518518</v>
      </c>
      <c r="CD634">
        <v>14.17373703703704</v>
      </c>
      <c r="CE634">
        <v>1.685842592592592</v>
      </c>
      <c r="CF634">
        <v>1.295844444444444</v>
      </c>
      <c r="CG634">
        <v>14.76668148148148</v>
      </c>
      <c r="CH634">
        <v>10.75074444444444</v>
      </c>
      <c r="CI634">
        <v>2000.01</v>
      </c>
      <c r="CJ634">
        <v>0.9800035555555555</v>
      </c>
      <c r="CK634">
        <v>0.01999674444444445</v>
      </c>
      <c r="CL634">
        <v>0</v>
      </c>
      <c r="CM634">
        <v>770.5156296296295</v>
      </c>
      <c r="CN634">
        <v>5.00097</v>
      </c>
      <c r="CO634">
        <v>15530.55925925926</v>
      </c>
      <c r="CP634">
        <v>16707.69259259259</v>
      </c>
      <c r="CQ634">
        <v>39.83766666666666</v>
      </c>
      <c r="CR634">
        <v>40.02525925925926</v>
      </c>
      <c r="CS634">
        <v>39.79592592592593</v>
      </c>
      <c r="CT634">
        <v>39.78444444444444</v>
      </c>
      <c r="CU634">
        <v>40.11799999999999</v>
      </c>
      <c r="CV634">
        <v>1955.11962962963</v>
      </c>
      <c r="CW634">
        <v>39.89037037037038</v>
      </c>
      <c r="CX634">
        <v>0</v>
      </c>
      <c r="CY634">
        <v>1664383002.4</v>
      </c>
      <c r="CZ634">
        <v>0</v>
      </c>
      <c r="DA634">
        <v>0</v>
      </c>
      <c r="DB634" t="s">
        <v>356</v>
      </c>
      <c r="DC634">
        <v>1663859321.1</v>
      </c>
      <c r="DD634">
        <v>1663859315.6</v>
      </c>
      <c r="DE634">
        <v>0</v>
      </c>
      <c r="DF634">
        <v>0.196</v>
      </c>
      <c r="DG634">
        <v>-0.001</v>
      </c>
      <c r="DH634">
        <v>-5.941</v>
      </c>
      <c r="DI634">
        <v>-0.174</v>
      </c>
      <c r="DJ634">
        <v>1500</v>
      </c>
      <c r="DK634">
        <v>17</v>
      </c>
      <c r="DL634">
        <v>0.13</v>
      </c>
      <c r="DM634">
        <v>0.04</v>
      </c>
      <c r="DN634">
        <v>-58.81982000000001</v>
      </c>
      <c r="DO634">
        <v>-7.39914821763594</v>
      </c>
      <c r="DP634">
        <v>0.7120466969237338</v>
      </c>
      <c r="DQ634">
        <v>0</v>
      </c>
      <c r="DR634">
        <v>4.26429575</v>
      </c>
      <c r="DS634">
        <v>0.04890292682926478</v>
      </c>
      <c r="DT634">
        <v>0.007090033810744437</v>
      </c>
      <c r="DU634">
        <v>1</v>
      </c>
      <c r="DV634">
        <v>1</v>
      </c>
      <c r="DW634">
        <v>2</v>
      </c>
      <c r="DX634" t="s">
        <v>425</v>
      </c>
      <c r="DY634">
        <v>2.98445</v>
      </c>
      <c r="DZ634">
        <v>2.71574</v>
      </c>
      <c r="EA634">
        <v>0.128255</v>
      </c>
      <c r="EB634">
        <v>0.134691</v>
      </c>
      <c r="EC634">
        <v>0.0906134</v>
      </c>
      <c r="ED634">
        <v>0.07339320000000001</v>
      </c>
      <c r="EE634">
        <v>27660.2</v>
      </c>
      <c r="EF634">
        <v>27594.3</v>
      </c>
      <c r="EG634">
        <v>29482.6</v>
      </c>
      <c r="EH634">
        <v>29487</v>
      </c>
      <c r="EI634">
        <v>35537.9</v>
      </c>
      <c r="EJ634">
        <v>36332.8</v>
      </c>
      <c r="EK634">
        <v>41547.7</v>
      </c>
      <c r="EL634">
        <v>42018.2</v>
      </c>
      <c r="EM634">
        <v>1.97357</v>
      </c>
      <c r="EN634">
        <v>1.9349</v>
      </c>
      <c r="EO634">
        <v>0.100411</v>
      </c>
      <c r="EP634">
        <v>0</v>
      </c>
      <c r="EQ634">
        <v>23.341</v>
      </c>
      <c r="ER634">
        <v>999.9</v>
      </c>
      <c r="ES634">
        <v>44.6</v>
      </c>
      <c r="ET634">
        <v>28.6</v>
      </c>
      <c r="EU634">
        <v>19.1704</v>
      </c>
      <c r="EV634">
        <v>62.7936</v>
      </c>
      <c r="EW634">
        <v>33.4856</v>
      </c>
      <c r="EX634">
        <v>1</v>
      </c>
      <c r="EY634">
        <v>-0.152566</v>
      </c>
      <c r="EZ634">
        <v>1.24534</v>
      </c>
      <c r="FA634">
        <v>20.3821</v>
      </c>
      <c r="FB634">
        <v>5.21849</v>
      </c>
      <c r="FC634">
        <v>12.0099</v>
      </c>
      <c r="FD634">
        <v>4.98935</v>
      </c>
      <c r="FE634">
        <v>3.28845</v>
      </c>
      <c r="FF634">
        <v>9999</v>
      </c>
      <c r="FG634">
        <v>9999</v>
      </c>
      <c r="FH634">
        <v>9999</v>
      </c>
      <c r="FI634">
        <v>268.6</v>
      </c>
      <c r="FJ634">
        <v>1.86705</v>
      </c>
      <c r="FK634">
        <v>1.86611</v>
      </c>
      <c r="FL634">
        <v>1.86554</v>
      </c>
      <c r="FM634">
        <v>1.86548</v>
      </c>
      <c r="FN634">
        <v>1.86735</v>
      </c>
      <c r="FO634">
        <v>1.86982</v>
      </c>
      <c r="FP634">
        <v>1.86844</v>
      </c>
      <c r="FQ634">
        <v>1.86996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-3.855</v>
      </c>
      <c r="GF634">
        <v>-0.1345</v>
      </c>
      <c r="GG634">
        <v>-1.924539205026614</v>
      </c>
      <c r="GH634">
        <v>-0.003472570976848066</v>
      </c>
      <c r="GI634">
        <v>7.724417303660118E-07</v>
      </c>
      <c r="GJ634">
        <v>-2.052396271755168E-10</v>
      </c>
      <c r="GK634">
        <v>-0.1837585470287317</v>
      </c>
      <c r="GL634">
        <v>-0.01104087791735834</v>
      </c>
      <c r="GM634">
        <v>0.001110027317673367</v>
      </c>
      <c r="GN634">
        <v>-2.007286811265012E-05</v>
      </c>
      <c r="GO634">
        <v>4</v>
      </c>
      <c r="GP634">
        <v>2317</v>
      </c>
      <c r="GQ634">
        <v>1</v>
      </c>
      <c r="GR634">
        <v>22</v>
      </c>
      <c r="GS634">
        <v>8728</v>
      </c>
      <c r="GT634">
        <v>8728</v>
      </c>
      <c r="GU634">
        <v>1.55884</v>
      </c>
      <c r="GV634">
        <v>2.21313</v>
      </c>
      <c r="GW634">
        <v>1.39648</v>
      </c>
      <c r="GX634">
        <v>2.33521</v>
      </c>
      <c r="GY634">
        <v>1.49536</v>
      </c>
      <c r="GZ634">
        <v>2.36206</v>
      </c>
      <c r="HA634">
        <v>32.9092</v>
      </c>
      <c r="HB634">
        <v>15.6118</v>
      </c>
      <c r="HC634">
        <v>18</v>
      </c>
      <c r="HD634">
        <v>520.212</v>
      </c>
      <c r="HE634">
        <v>451.492</v>
      </c>
      <c r="HF634">
        <v>21.8124</v>
      </c>
      <c r="HG634">
        <v>25.4939</v>
      </c>
      <c r="HH634">
        <v>30.0004</v>
      </c>
      <c r="HI634">
        <v>25.474</v>
      </c>
      <c r="HJ634">
        <v>25.4184</v>
      </c>
      <c r="HK634">
        <v>31.2478</v>
      </c>
      <c r="HL634">
        <v>28.5899</v>
      </c>
      <c r="HM634">
        <v>39.2074</v>
      </c>
      <c r="HN634">
        <v>21.8095</v>
      </c>
      <c r="HO634">
        <v>707.215</v>
      </c>
      <c r="HP634">
        <v>14.0615</v>
      </c>
      <c r="HQ634">
        <v>100.848</v>
      </c>
      <c r="HR634">
        <v>100.915</v>
      </c>
    </row>
    <row r="635" spans="1:226">
      <c r="A635">
        <v>619</v>
      </c>
      <c r="B635">
        <v>1664383003.5</v>
      </c>
      <c r="C635">
        <v>6798.5</v>
      </c>
      <c r="D635" t="s">
        <v>1606</v>
      </c>
      <c r="E635" t="s">
        <v>1607</v>
      </c>
      <c r="F635">
        <v>5</v>
      </c>
      <c r="G635" t="s">
        <v>1523</v>
      </c>
      <c r="H635" t="s">
        <v>354</v>
      </c>
      <c r="I635">
        <v>1664382996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702.3867839396139</v>
      </c>
      <c r="AK635">
        <v>652.2244181818184</v>
      </c>
      <c r="AL635">
        <v>3.332640327508105</v>
      </c>
      <c r="AM635">
        <v>64.69577429929038</v>
      </c>
      <c r="AN635">
        <f>(AP635 - AO635 + BO635*1E3/(8.314*(BQ635+273.15)) * AR635/BN635 * AQ635) * BN635/(100*BB635) * 1000/(1000 - AP635)</f>
        <v>0</v>
      </c>
      <c r="AO635">
        <v>14.13739227267109</v>
      </c>
      <c r="AP635">
        <v>18.43903393939393</v>
      </c>
      <c r="AQ635">
        <v>-1.608756547893085E-05</v>
      </c>
      <c r="AR635">
        <v>103.9042983537472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1664382996</v>
      </c>
      <c r="BH635">
        <v>617.3762222222222</v>
      </c>
      <c r="BI635">
        <v>677.1218518518518</v>
      </c>
      <c r="BJ635">
        <v>18.44131851851852</v>
      </c>
      <c r="BK635">
        <v>14.15987037037037</v>
      </c>
      <c r="BL635">
        <v>621.2091481481482</v>
      </c>
      <c r="BM635">
        <v>18.57580740740741</v>
      </c>
      <c r="BN635">
        <v>500.0684074074074</v>
      </c>
      <c r="BO635">
        <v>91.42554444444443</v>
      </c>
      <c r="BP635">
        <v>0.1000268259259259</v>
      </c>
      <c r="BQ635">
        <v>24.98133333333334</v>
      </c>
      <c r="BR635">
        <v>25.00078518518519</v>
      </c>
      <c r="BS635">
        <v>999.9000000000001</v>
      </c>
      <c r="BT635">
        <v>0</v>
      </c>
      <c r="BU635">
        <v>0</v>
      </c>
      <c r="BV635">
        <v>9992.128148148149</v>
      </c>
      <c r="BW635">
        <v>0</v>
      </c>
      <c r="BX635">
        <v>7.869059999999998</v>
      </c>
      <c r="BY635">
        <v>-59.74550740740741</v>
      </c>
      <c r="BZ635">
        <v>628.9755185185185</v>
      </c>
      <c r="CA635">
        <v>686.8472222222224</v>
      </c>
      <c r="CB635">
        <v>4.281462222222222</v>
      </c>
      <c r="CC635">
        <v>677.1218518518518</v>
      </c>
      <c r="CD635">
        <v>14.15987037037037</v>
      </c>
      <c r="CE635">
        <v>1.686008888888889</v>
      </c>
      <c r="CF635">
        <v>1.294573333333333</v>
      </c>
      <c r="CG635">
        <v>14.76820740740741</v>
      </c>
      <c r="CH635">
        <v>10.73597777777778</v>
      </c>
      <c r="CI635">
        <v>2000.003703703703</v>
      </c>
      <c r="CJ635">
        <v>0.9800032222222222</v>
      </c>
      <c r="CK635">
        <v>0.01999707777777778</v>
      </c>
      <c r="CL635">
        <v>0</v>
      </c>
      <c r="CM635">
        <v>771.6106296296298</v>
      </c>
      <c r="CN635">
        <v>5.00097</v>
      </c>
      <c r="CO635">
        <v>15552.02592592592</v>
      </c>
      <c r="CP635">
        <v>16707.62962962963</v>
      </c>
      <c r="CQ635">
        <v>39.81666666666666</v>
      </c>
      <c r="CR635">
        <v>40.00459259259259</v>
      </c>
      <c r="CS635">
        <v>39.77525925925926</v>
      </c>
      <c r="CT635">
        <v>39.76377777777778</v>
      </c>
      <c r="CU635">
        <v>40.09699999999999</v>
      </c>
      <c r="CV635">
        <v>1955.112592592593</v>
      </c>
      <c r="CW635">
        <v>39.89037037037038</v>
      </c>
      <c r="CX635">
        <v>0</v>
      </c>
      <c r="CY635">
        <v>1664383007.8</v>
      </c>
      <c r="CZ635">
        <v>0</v>
      </c>
      <c r="DA635">
        <v>0</v>
      </c>
      <c r="DB635" t="s">
        <v>356</v>
      </c>
      <c r="DC635">
        <v>1663859321.1</v>
      </c>
      <c r="DD635">
        <v>1663859315.6</v>
      </c>
      <c r="DE635">
        <v>0</v>
      </c>
      <c r="DF635">
        <v>0.196</v>
      </c>
      <c r="DG635">
        <v>-0.001</v>
      </c>
      <c r="DH635">
        <v>-5.941</v>
      </c>
      <c r="DI635">
        <v>-0.174</v>
      </c>
      <c r="DJ635">
        <v>1500</v>
      </c>
      <c r="DK635">
        <v>17</v>
      </c>
      <c r="DL635">
        <v>0.13</v>
      </c>
      <c r="DM635">
        <v>0.04</v>
      </c>
      <c r="DN635">
        <v>-59.2966775</v>
      </c>
      <c r="DO635">
        <v>-7.225741463414432</v>
      </c>
      <c r="DP635">
        <v>0.6959554789954244</v>
      </c>
      <c r="DQ635">
        <v>0</v>
      </c>
      <c r="DR635">
        <v>4.272748500000001</v>
      </c>
      <c r="DS635">
        <v>0.1473928705440793</v>
      </c>
      <c r="DT635">
        <v>0.01680479924753636</v>
      </c>
      <c r="DU635">
        <v>0</v>
      </c>
      <c r="DV635">
        <v>0</v>
      </c>
      <c r="DW635">
        <v>2</v>
      </c>
      <c r="DX635" t="s">
        <v>357</v>
      </c>
      <c r="DY635">
        <v>2.98448</v>
      </c>
      <c r="DZ635">
        <v>2.71547</v>
      </c>
      <c r="EA635">
        <v>0.130558</v>
      </c>
      <c r="EB635">
        <v>0.136932</v>
      </c>
      <c r="EC635">
        <v>0.09058579999999999</v>
      </c>
      <c r="ED635">
        <v>0.073241</v>
      </c>
      <c r="EE635">
        <v>27587.6</v>
      </c>
      <c r="EF635">
        <v>27522.9</v>
      </c>
      <c r="EG635">
        <v>29483.1</v>
      </c>
      <c r="EH635">
        <v>29487</v>
      </c>
      <c r="EI635">
        <v>35539.7</v>
      </c>
      <c r="EJ635">
        <v>36339</v>
      </c>
      <c r="EK635">
        <v>41548.4</v>
      </c>
      <c r="EL635">
        <v>42018.4</v>
      </c>
      <c r="EM635">
        <v>1.97335</v>
      </c>
      <c r="EN635">
        <v>1.93485</v>
      </c>
      <c r="EO635">
        <v>0.100423</v>
      </c>
      <c r="EP635">
        <v>0</v>
      </c>
      <c r="EQ635">
        <v>23.3411</v>
      </c>
      <c r="ER635">
        <v>999.9</v>
      </c>
      <c r="ES635">
        <v>44.5</v>
      </c>
      <c r="ET635">
        <v>28.6</v>
      </c>
      <c r="EU635">
        <v>19.1285</v>
      </c>
      <c r="EV635">
        <v>62.5636</v>
      </c>
      <c r="EW635">
        <v>33.3053</v>
      </c>
      <c r="EX635">
        <v>1</v>
      </c>
      <c r="EY635">
        <v>-0.152297</v>
      </c>
      <c r="EZ635">
        <v>1.23475</v>
      </c>
      <c r="FA635">
        <v>20.382</v>
      </c>
      <c r="FB635">
        <v>5.21759</v>
      </c>
      <c r="FC635">
        <v>12.0099</v>
      </c>
      <c r="FD635">
        <v>4.9892</v>
      </c>
      <c r="FE635">
        <v>3.28842</v>
      </c>
      <c r="FF635">
        <v>9999</v>
      </c>
      <c r="FG635">
        <v>9999</v>
      </c>
      <c r="FH635">
        <v>9999</v>
      </c>
      <c r="FI635">
        <v>268.6</v>
      </c>
      <c r="FJ635">
        <v>1.86704</v>
      </c>
      <c r="FK635">
        <v>1.86613</v>
      </c>
      <c r="FL635">
        <v>1.86553</v>
      </c>
      <c r="FM635">
        <v>1.86551</v>
      </c>
      <c r="FN635">
        <v>1.86734</v>
      </c>
      <c r="FO635">
        <v>1.86984</v>
      </c>
      <c r="FP635">
        <v>1.86845</v>
      </c>
      <c r="FQ635">
        <v>1.86996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-3.9</v>
      </c>
      <c r="GF635">
        <v>-0.1345</v>
      </c>
      <c r="GG635">
        <v>-1.924539205026614</v>
      </c>
      <c r="GH635">
        <v>-0.003472570976848066</v>
      </c>
      <c r="GI635">
        <v>7.724417303660118E-07</v>
      </c>
      <c r="GJ635">
        <v>-2.052396271755168E-10</v>
      </c>
      <c r="GK635">
        <v>-0.1837585470287317</v>
      </c>
      <c r="GL635">
        <v>-0.01104087791735834</v>
      </c>
      <c r="GM635">
        <v>0.001110027317673367</v>
      </c>
      <c r="GN635">
        <v>-2.007286811265012E-05</v>
      </c>
      <c r="GO635">
        <v>4</v>
      </c>
      <c r="GP635">
        <v>2317</v>
      </c>
      <c r="GQ635">
        <v>1</v>
      </c>
      <c r="GR635">
        <v>22</v>
      </c>
      <c r="GS635">
        <v>8728</v>
      </c>
      <c r="GT635">
        <v>8728.1</v>
      </c>
      <c r="GU635">
        <v>1.58691</v>
      </c>
      <c r="GV635">
        <v>2.21069</v>
      </c>
      <c r="GW635">
        <v>1.39648</v>
      </c>
      <c r="GX635">
        <v>2.33521</v>
      </c>
      <c r="GY635">
        <v>1.49536</v>
      </c>
      <c r="GZ635">
        <v>2.45239</v>
      </c>
      <c r="HA635">
        <v>32.9092</v>
      </c>
      <c r="HB635">
        <v>15.6293</v>
      </c>
      <c r="HC635">
        <v>18</v>
      </c>
      <c r="HD635">
        <v>520.095</v>
      </c>
      <c r="HE635">
        <v>451.483</v>
      </c>
      <c r="HF635">
        <v>21.8106</v>
      </c>
      <c r="HG635">
        <v>25.4966</v>
      </c>
      <c r="HH635">
        <v>30.0003</v>
      </c>
      <c r="HI635">
        <v>25.4772</v>
      </c>
      <c r="HJ635">
        <v>25.421</v>
      </c>
      <c r="HK635">
        <v>31.8004</v>
      </c>
      <c r="HL635">
        <v>28.5899</v>
      </c>
      <c r="HM635">
        <v>39.2074</v>
      </c>
      <c r="HN635">
        <v>21.8107</v>
      </c>
      <c r="HO635">
        <v>720.575</v>
      </c>
      <c r="HP635">
        <v>14.0544</v>
      </c>
      <c r="HQ635">
        <v>100.85</v>
      </c>
      <c r="HR635">
        <v>100.915</v>
      </c>
    </row>
    <row r="636" spans="1:226">
      <c r="A636">
        <v>620</v>
      </c>
      <c r="B636">
        <v>1664383008.5</v>
      </c>
      <c r="C636">
        <v>6803.5</v>
      </c>
      <c r="D636" t="s">
        <v>1608</v>
      </c>
      <c r="E636" t="s">
        <v>1609</v>
      </c>
      <c r="F636">
        <v>5</v>
      </c>
      <c r="G636" t="s">
        <v>1523</v>
      </c>
      <c r="H636" t="s">
        <v>354</v>
      </c>
      <c r="I636">
        <v>1664383000.714286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719.44881571806</v>
      </c>
      <c r="AK636">
        <v>668.8795272727272</v>
      </c>
      <c r="AL636">
        <v>3.342816859211137</v>
      </c>
      <c r="AM636">
        <v>64.69577429929038</v>
      </c>
      <c r="AN636">
        <f>(AP636 - AO636 + BO636*1E3/(8.314*(BQ636+273.15)) * AR636/BN636 * AQ636) * BN636/(100*BB636) * 1000/(1000 - AP636)</f>
        <v>0</v>
      </c>
      <c r="AO636">
        <v>14.08704816706803</v>
      </c>
      <c r="AP636">
        <v>18.42316484848485</v>
      </c>
      <c r="AQ636">
        <v>-3.99426822473715E-05</v>
      </c>
      <c r="AR636">
        <v>103.9042983537472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1664383000.714286</v>
      </c>
      <c r="BH636">
        <v>632.733142857143</v>
      </c>
      <c r="BI636">
        <v>692.9975714285713</v>
      </c>
      <c r="BJ636">
        <v>18.43821428571428</v>
      </c>
      <c r="BK636">
        <v>14.13238214285714</v>
      </c>
      <c r="BL636">
        <v>636.6082499999999</v>
      </c>
      <c r="BM636">
        <v>18.572725</v>
      </c>
      <c r="BN636">
        <v>500.0667142857143</v>
      </c>
      <c r="BO636">
        <v>91.42425714285716</v>
      </c>
      <c r="BP636">
        <v>0.1000223392857143</v>
      </c>
      <c r="BQ636">
        <v>24.98086428571428</v>
      </c>
      <c r="BR636">
        <v>24.99606785714286</v>
      </c>
      <c r="BS636">
        <v>999.9000000000002</v>
      </c>
      <c r="BT636">
        <v>0</v>
      </c>
      <c r="BU636">
        <v>0</v>
      </c>
      <c r="BV636">
        <v>9994.104285714287</v>
      </c>
      <c r="BW636">
        <v>0</v>
      </c>
      <c r="BX636">
        <v>7.869009642857142</v>
      </c>
      <c r="BY636">
        <v>-60.26438571428572</v>
      </c>
      <c r="BZ636">
        <v>644.6187857142857</v>
      </c>
      <c r="CA636">
        <v>702.9311785714287</v>
      </c>
      <c r="CB636">
        <v>4.305832857142857</v>
      </c>
      <c r="CC636">
        <v>692.9975714285713</v>
      </c>
      <c r="CD636">
        <v>14.13238214285714</v>
      </c>
      <c r="CE636">
        <v>1.685700357142857</v>
      </c>
      <c r="CF636">
        <v>1.2920425</v>
      </c>
      <c r="CG636">
        <v>14.76537142857142</v>
      </c>
      <c r="CH636">
        <v>10.70655357142857</v>
      </c>
      <c r="CI636">
        <v>1999.975</v>
      </c>
      <c r="CJ636">
        <v>0.9800028214285715</v>
      </c>
      <c r="CK636">
        <v>0.01999747857142857</v>
      </c>
      <c r="CL636">
        <v>0</v>
      </c>
      <c r="CM636">
        <v>772.3848571428572</v>
      </c>
      <c r="CN636">
        <v>5.00097</v>
      </c>
      <c r="CO636">
        <v>15567.46785714286</v>
      </c>
      <c r="CP636">
        <v>16707.38214285714</v>
      </c>
      <c r="CQ636">
        <v>39.80535714285714</v>
      </c>
      <c r="CR636">
        <v>40</v>
      </c>
      <c r="CS636">
        <v>39.75664285714286</v>
      </c>
      <c r="CT636">
        <v>39.74775</v>
      </c>
      <c r="CU636">
        <v>40.07774999999999</v>
      </c>
      <c r="CV636">
        <v>1955.083928571429</v>
      </c>
      <c r="CW636">
        <v>39.89035714285716</v>
      </c>
      <c r="CX636">
        <v>0</v>
      </c>
      <c r="CY636">
        <v>1664383012.6</v>
      </c>
      <c r="CZ636">
        <v>0</v>
      </c>
      <c r="DA636">
        <v>0</v>
      </c>
      <c r="DB636" t="s">
        <v>356</v>
      </c>
      <c r="DC636">
        <v>1663859321.1</v>
      </c>
      <c r="DD636">
        <v>1663859315.6</v>
      </c>
      <c r="DE636">
        <v>0</v>
      </c>
      <c r="DF636">
        <v>0.196</v>
      </c>
      <c r="DG636">
        <v>-0.001</v>
      </c>
      <c r="DH636">
        <v>-5.941</v>
      </c>
      <c r="DI636">
        <v>-0.174</v>
      </c>
      <c r="DJ636">
        <v>1500</v>
      </c>
      <c r="DK636">
        <v>17</v>
      </c>
      <c r="DL636">
        <v>0.13</v>
      </c>
      <c r="DM636">
        <v>0.04</v>
      </c>
      <c r="DN636">
        <v>-59.90203658536585</v>
      </c>
      <c r="DO636">
        <v>-6.668678048780552</v>
      </c>
      <c r="DP636">
        <v>0.6589247004450764</v>
      </c>
      <c r="DQ636">
        <v>0</v>
      </c>
      <c r="DR636">
        <v>4.292393902439025</v>
      </c>
      <c r="DS636">
        <v>0.2966228571428622</v>
      </c>
      <c r="DT636">
        <v>0.03045971396804096</v>
      </c>
      <c r="DU636">
        <v>0</v>
      </c>
      <c r="DV636">
        <v>0</v>
      </c>
      <c r="DW636">
        <v>2</v>
      </c>
      <c r="DX636" t="s">
        <v>357</v>
      </c>
      <c r="DY636">
        <v>2.9845</v>
      </c>
      <c r="DZ636">
        <v>2.71565</v>
      </c>
      <c r="EA636">
        <v>0.132834</v>
      </c>
      <c r="EB636">
        <v>0.139137</v>
      </c>
      <c r="EC636">
        <v>0.0905281</v>
      </c>
      <c r="ED636">
        <v>0.0731289</v>
      </c>
      <c r="EE636">
        <v>27515.6</v>
      </c>
      <c r="EF636">
        <v>27452</v>
      </c>
      <c r="EG636">
        <v>29483.3</v>
      </c>
      <c r="EH636">
        <v>29486.4</v>
      </c>
      <c r="EI636">
        <v>35542.5</v>
      </c>
      <c r="EJ636">
        <v>36342.5</v>
      </c>
      <c r="EK636">
        <v>41549</v>
      </c>
      <c r="EL636">
        <v>42017.2</v>
      </c>
      <c r="EM636">
        <v>1.97322</v>
      </c>
      <c r="EN636">
        <v>1.93487</v>
      </c>
      <c r="EO636">
        <v>0.100289</v>
      </c>
      <c r="EP636">
        <v>0</v>
      </c>
      <c r="EQ636">
        <v>23.3425</v>
      </c>
      <c r="ER636">
        <v>999.9</v>
      </c>
      <c r="ES636">
        <v>44.5</v>
      </c>
      <c r="ET636">
        <v>28.6</v>
      </c>
      <c r="EU636">
        <v>19.1278</v>
      </c>
      <c r="EV636">
        <v>62.9036</v>
      </c>
      <c r="EW636">
        <v>32.9928</v>
      </c>
      <c r="EX636">
        <v>1</v>
      </c>
      <c r="EY636">
        <v>-0.152101</v>
      </c>
      <c r="EZ636">
        <v>1.21789</v>
      </c>
      <c r="FA636">
        <v>20.3822</v>
      </c>
      <c r="FB636">
        <v>5.21849</v>
      </c>
      <c r="FC636">
        <v>12.0099</v>
      </c>
      <c r="FD636">
        <v>4.9895</v>
      </c>
      <c r="FE636">
        <v>3.28845</v>
      </c>
      <c r="FF636">
        <v>9999</v>
      </c>
      <c r="FG636">
        <v>9999</v>
      </c>
      <c r="FH636">
        <v>9999</v>
      </c>
      <c r="FI636">
        <v>268.7</v>
      </c>
      <c r="FJ636">
        <v>1.86704</v>
      </c>
      <c r="FK636">
        <v>1.86611</v>
      </c>
      <c r="FL636">
        <v>1.86554</v>
      </c>
      <c r="FM636">
        <v>1.86551</v>
      </c>
      <c r="FN636">
        <v>1.86734</v>
      </c>
      <c r="FO636">
        <v>1.86983</v>
      </c>
      <c r="FP636">
        <v>1.86845</v>
      </c>
      <c r="FQ636">
        <v>1.86996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-3.944</v>
      </c>
      <c r="GF636">
        <v>-0.1347</v>
      </c>
      <c r="GG636">
        <v>-1.924539205026614</v>
      </c>
      <c r="GH636">
        <v>-0.003472570976848066</v>
      </c>
      <c r="GI636">
        <v>7.724417303660118E-07</v>
      </c>
      <c r="GJ636">
        <v>-2.052396271755168E-10</v>
      </c>
      <c r="GK636">
        <v>-0.1837585470287317</v>
      </c>
      <c r="GL636">
        <v>-0.01104087791735834</v>
      </c>
      <c r="GM636">
        <v>0.001110027317673367</v>
      </c>
      <c r="GN636">
        <v>-2.007286811265012E-05</v>
      </c>
      <c r="GO636">
        <v>4</v>
      </c>
      <c r="GP636">
        <v>2317</v>
      </c>
      <c r="GQ636">
        <v>1</v>
      </c>
      <c r="GR636">
        <v>22</v>
      </c>
      <c r="GS636">
        <v>8728.1</v>
      </c>
      <c r="GT636">
        <v>8728.200000000001</v>
      </c>
      <c r="GU636">
        <v>1.61865</v>
      </c>
      <c r="GV636">
        <v>2.21191</v>
      </c>
      <c r="GW636">
        <v>1.39648</v>
      </c>
      <c r="GX636">
        <v>2.33521</v>
      </c>
      <c r="GY636">
        <v>1.49536</v>
      </c>
      <c r="GZ636">
        <v>2.40967</v>
      </c>
      <c r="HA636">
        <v>32.9092</v>
      </c>
      <c r="HB636">
        <v>15.6118</v>
      </c>
      <c r="HC636">
        <v>18</v>
      </c>
      <c r="HD636">
        <v>520.039</v>
      </c>
      <c r="HE636">
        <v>451.523</v>
      </c>
      <c r="HF636">
        <v>21.8132</v>
      </c>
      <c r="HG636">
        <v>25.4999</v>
      </c>
      <c r="HH636">
        <v>30.0003</v>
      </c>
      <c r="HI636">
        <v>25.4798</v>
      </c>
      <c r="HJ636">
        <v>25.4241</v>
      </c>
      <c r="HK636">
        <v>32.4355</v>
      </c>
      <c r="HL636">
        <v>28.5899</v>
      </c>
      <c r="HM636">
        <v>39.2074</v>
      </c>
      <c r="HN636">
        <v>21.8153</v>
      </c>
      <c r="HO636">
        <v>740.611</v>
      </c>
      <c r="HP636">
        <v>14.0515</v>
      </c>
      <c r="HQ636">
        <v>100.851</v>
      </c>
      <c r="HR636">
        <v>100.913</v>
      </c>
    </row>
    <row r="637" spans="1:226">
      <c r="A637">
        <v>621</v>
      </c>
      <c r="B637">
        <v>1664383013.5</v>
      </c>
      <c r="C637">
        <v>6808.5</v>
      </c>
      <c r="D637" t="s">
        <v>1610</v>
      </c>
      <c r="E637" t="s">
        <v>1611</v>
      </c>
      <c r="F637">
        <v>5</v>
      </c>
      <c r="G637" t="s">
        <v>1523</v>
      </c>
      <c r="H637" t="s">
        <v>354</v>
      </c>
      <c r="I637">
        <v>1664383006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736.3259465419205</v>
      </c>
      <c r="AK637">
        <v>685.5915636363635</v>
      </c>
      <c r="AL637">
        <v>3.340670412123933</v>
      </c>
      <c r="AM637">
        <v>64.69577429929038</v>
      </c>
      <c r="AN637">
        <f>(AP637 - AO637 + BO637*1E3/(8.314*(BQ637+273.15)) * AR637/BN637 * AQ637) * BN637/(100*BB637) * 1000/(1000 - AP637)</f>
        <v>0</v>
      </c>
      <c r="AO637">
        <v>14.08052554660572</v>
      </c>
      <c r="AP637">
        <v>18.41092787878788</v>
      </c>
      <c r="AQ637">
        <v>-2.722116686836206E-05</v>
      </c>
      <c r="AR637">
        <v>103.9042983537472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1664383006</v>
      </c>
      <c r="BH637">
        <v>650.0115185185185</v>
      </c>
      <c r="BI637">
        <v>710.7301111111112</v>
      </c>
      <c r="BJ637">
        <v>18.42909259259259</v>
      </c>
      <c r="BK637">
        <v>14.10149259259259</v>
      </c>
      <c r="BL637">
        <v>653.9339259259258</v>
      </c>
      <c r="BM637">
        <v>18.56368518518518</v>
      </c>
      <c r="BN637">
        <v>500.0668518518519</v>
      </c>
      <c r="BO637">
        <v>91.42286666666668</v>
      </c>
      <c r="BP637">
        <v>0.1000740740740741</v>
      </c>
      <c r="BQ637">
        <v>24.98064074074074</v>
      </c>
      <c r="BR637">
        <v>24.99140370370371</v>
      </c>
      <c r="BS637">
        <v>999.9000000000001</v>
      </c>
      <c r="BT637">
        <v>0</v>
      </c>
      <c r="BU637">
        <v>0</v>
      </c>
      <c r="BV637">
        <v>9989.608148148147</v>
      </c>
      <c r="BW637">
        <v>0</v>
      </c>
      <c r="BX637">
        <v>7.849177777777778</v>
      </c>
      <c r="BY637">
        <v>-60.71856666666667</v>
      </c>
      <c r="BZ637">
        <v>662.2154444444445</v>
      </c>
      <c r="CA637">
        <v>720.8955555555556</v>
      </c>
      <c r="CB637">
        <v>4.327595555555555</v>
      </c>
      <c r="CC637">
        <v>710.7301111111112</v>
      </c>
      <c r="CD637">
        <v>14.10149259259259</v>
      </c>
      <c r="CE637">
        <v>1.68484</v>
      </c>
      <c r="CF637">
        <v>1.289198888888889</v>
      </c>
      <c r="CG637">
        <v>14.75745555555556</v>
      </c>
      <c r="CH637">
        <v>10.67348888888889</v>
      </c>
      <c r="CI637">
        <v>1999.985555555555</v>
      </c>
      <c r="CJ637">
        <v>0.9800025555555557</v>
      </c>
      <c r="CK637">
        <v>0.01999774444444445</v>
      </c>
      <c r="CL637">
        <v>0</v>
      </c>
      <c r="CM637">
        <v>773.0398148148147</v>
      </c>
      <c r="CN637">
        <v>5.00097</v>
      </c>
      <c r="CO637">
        <v>15580.56296296296</v>
      </c>
      <c r="CP637">
        <v>16707.45925925926</v>
      </c>
      <c r="CQ637">
        <v>39.78444444444444</v>
      </c>
      <c r="CR637">
        <v>40</v>
      </c>
      <c r="CS637">
        <v>39.75</v>
      </c>
      <c r="CT637">
        <v>39.72666666666666</v>
      </c>
      <c r="CU637">
        <v>40.0574074074074</v>
      </c>
      <c r="CV637">
        <v>1955.093333333334</v>
      </c>
      <c r="CW637">
        <v>39.89148148148148</v>
      </c>
      <c r="CX637">
        <v>0</v>
      </c>
      <c r="CY637">
        <v>1664383017.4</v>
      </c>
      <c r="CZ637">
        <v>0</v>
      </c>
      <c r="DA637">
        <v>0</v>
      </c>
      <c r="DB637" t="s">
        <v>356</v>
      </c>
      <c r="DC637">
        <v>1663859321.1</v>
      </c>
      <c r="DD637">
        <v>1663859315.6</v>
      </c>
      <c r="DE637">
        <v>0</v>
      </c>
      <c r="DF637">
        <v>0.196</v>
      </c>
      <c r="DG637">
        <v>-0.001</v>
      </c>
      <c r="DH637">
        <v>-5.941</v>
      </c>
      <c r="DI637">
        <v>-0.174</v>
      </c>
      <c r="DJ637">
        <v>1500</v>
      </c>
      <c r="DK637">
        <v>17</v>
      </c>
      <c r="DL637">
        <v>0.13</v>
      </c>
      <c r="DM637">
        <v>0.04</v>
      </c>
      <c r="DN637">
        <v>-60.461045</v>
      </c>
      <c r="DO637">
        <v>-5.233389118198755</v>
      </c>
      <c r="DP637">
        <v>0.5098863525090666</v>
      </c>
      <c r="DQ637">
        <v>0</v>
      </c>
      <c r="DR637">
        <v>4.31339875</v>
      </c>
      <c r="DS637">
        <v>0.2585611632270192</v>
      </c>
      <c r="DT637">
        <v>0.02740533453431105</v>
      </c>
      <c r="DU637">
        <v>0</v>
      </c>
      <c r="DV637">
        <v>0</v>
      </c>
      <c r="DW637">
        <v>2</v>
      </c>
      <c r="DX637" t="s">
        <v>357</v>
      </c>
      <c r="DY637">
        <v>2.98455</v>
      </c>
      <c r="DZ637">
        <v>2.71563</v>
      </c>
      <c r="EA637">
        <v>0.135094</v>
      </c>
      <c r="EB637">
        <v>0.141318</v>
      </c>
      <c r="EC637">
        <v>0.09049069999999999</v>
      </c>
      <c r="ED637">
        <v>0.0731217</v>
      </c>
      <c r="EE637">
        <v>27443</v>
      </c>
      <c r="EF637">
        <v>27382.6</v>
      </c>
      <c r="EG637">
        <v>29482.3</v>
      </c>
      <c r="EH637">
        <v>29486.5</v>
      </c>
      <c r="EI637">
        <v>35542.8</v>
      </c>
      <c r="EJ637">
        <v>36342.9</v>
      </c>
      <c r="EK637">
        <v>41547.6</v>
      </c>
      <c r="EL637">
        <v>42017.3</v>
      </c>
      <c r="EM637">
        <v>1.97318</v>
      </c>
      <c r="EN637">
        <v>1.93475</v>
      </c>
      <c r="EO637">
        <v>0.100084</v>
      </c>
      <c r="EP637">
        <v>0</v>
      </c>
      <c r="EQ637">
        <v>23.3431</v>
      </c>
      <c r="ER637">
        <v>999.9</v>
      </c>
      <c r="ES637">
        <v>44.5</v>
      </c>
      <c r="ET637">
        <v>28.6</v>
      </c>
      <c r="EU637">
        <v>19.1286</v>
      </c>
      <c r="EV637">
        <v>63.0036</v>
      </c>
      <c r="EW637">
        <v>33.149</v>
      </c>
      <c r="EX637">
        <v>1</v>
      </c>
      <c r="EY637">
        <v>-0.151829</v>
      </c>
      <c r="EZ637">
        <v>1.2138</v>
      </c>
      <c r="FA637">
        <v>20.3823</v>
      </c>
      <c r="FB637">
        <v>5.21894</v>
      </c>
      <c r="FC637">
        <v>12.0099</v>
      </c>
      <c r="FD637">
        <v>4.9896</v>
      </c>
      <c r="FE637">
        <v>3.28855</v>
      </c>
      <c r="FF637">
        <v>9999</v>
      </c>
      <c r="FG637">
        <v>9999</v>
      </c>
      <c r="FH637">
        <v>9999</v>
      </c>
      <c r="FI637">
        <v>268.7</v>
      </c>
      <c r="FJ637">
        <v>1.86704</v>
      </c>
      <c r="FK637">
        <v>1.86611</v>
      </c>
      <c r="FL637">
        <v>1.86554</v>
      </c>
      <c r="FM637">
        <v>1.86551</v>
      </c>
      <c r="FN637">
        <v>1.86736</v>
      </c>
      <c r="FO637">
        <v>1.86982</v>
      </c>
      <c r="FP637">
        <v>1.86846</v>
      </c>
      <c r="FQ637">
        <v>1.86996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-3.989</v>
      </c>
      <c r="GF637">
        <v>-0.1348</v>
      </c>
      <c r="GG637">
        <v>-1.924539205026614</v>
      </c>
      <c r="GH637">
        <v>-0.003472570976848066</v>
      </c>
      <c r="GI637">
        <v>7.724417303660118E-07</v>
      </c>
      <c r="GJ637">
        <v>-2.052396271755168E-10</v>
      </c>
      <c r="GK637">
        <v>-0.1837585470287317</v>
      </c>
      <c r="GL637">
        <v>-0.01104087791735834</v>
      </c>
      <c r="GM637">
        <v>0.001110027317673367</v>
      </c>
      <c r="GN637">
        <v>-2.007286811265012E-05</v>
      </c>
      <c r="GO637">
        <v>4</v>
      </c>
      <c r="GP637">
        <v>2317</v>
      </c>
      <c r="GQ637">
        <v>1</v>
      </c>
      <c r="GR637">
        <v>22</v>
      </c>
      <c r="GS637">
        <v>8728.200000000001</v>
      </c>
      <c r="GT637">
        <v>8728.299999999999</v>
      </c>
      <c r="GU637">
        <v>1.64551</v>
      </c>
      <c r="GV637">
        <v>2.21436</v>
      </c>
      <c r="GW637">
        <v>1.39648</v>
      </c>
      <c r="GX637">
        <v>2.33398</v>
      </c>
      <c r="GY637">
        <v>1.49536</v>
      </c>
      <c r="GZ637">
        <v>2.36328</v>
      </c>
      <c r="HA637">
        <v>32.9092</v>
      </c>
      <c r="HB637">
        <v>15.6118</v>
      </c>
      <c r="HC637">
        <v>18</v>
      </c>
      <c r="HD637">
        <v>520.035</v>
      </c>
      <c r="HE637">
        <v>451.469</v>
      </c>
      <c r="HF637">
        <v>21.8188</v>
      </c>
      <c r="HG637">
        <v>25.5025</v>
      </c>
      <c r="HH637">
        <v>30.0004</v>
      </c>
      <c r="HI637">
        <v>25.483</v>
      </c>
      <c r="HJ637">
        <v>25.4269</v>
      </c>
      <c r="HK637">
        <v>32.9863</v>
      </c>
      <c r="HL637">
        <v>28.5899</v>
      </c>
      <c r="HM637">
        <v>39.2074</v>
      </c>
      <c r="HN637">
        <v>21.82</v>
      </c>
      <c r="HO637">
        <v>753.968</v>
      </c>
      <c r="HP637">
        <v>14.0481</v>
      </c>
      <c r="HQ637">
        <v>100.847</v>
      </c>
      <c r="HR637">
        <v>100.913</v>
      </c>
    </row>
    <row r="638" spans="1:226">
      <c r="A638">
        <v>622</v>
      </c>
      <c r="B638">
        <v>1664383018.5</v>
      </c>
      <c r="C638">
        <v>6813.5</v>
      </c>
      <c r="D638" t="s">
        <v>1612</v>
      </c>
      <c r="E638" t="s">
        <v>1613</v>
      </c>
      <c r="F638">
        <v>5</v>
      </c>
      <c r="G638" t="s">
        <v>1523</v>
      </c>
      <c r="H638" t="s">
        <v>354</v>
      </c>
      <c r="I638">
        <v>1664383010.714286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753.3094690574051</v>
      </c>
      <c r="AK638">
        <v>702.3269393939389</v>
      </c>
      <c r="AL638">
        <v>3.344514211133142</v>
      </c>
      <c r="AM638">
        <v>64.69577429929038</v>
      </c>
      <c r="AN638">
        <f>(AP638 - AO638 + BO638*1E3/(8.314*(BQ638+273.15)) * AR638/BN638 * AQ638) * BN638/(100*BB638) * 1000/(1000 - AP638)</f>
        <v>0</v>
      </c>
      <c r="AO638">
        <v>14.07920238464635</v>
      </c>
      <c r="AP638">
        <v>18.41086545454545</v>
      </c>
      <c r="AQ638">
        <v>-1.079789571997269E-06</v>
      </c>
      <c r="AR638">
        <v>103.9042983537472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1664383010.714286</v>
      </c>
      <c r="BH638">
        <v>665.4684642857143</v>
      </c>
      <c r="BI638">
        <v>726.5158214285715</v>
      </c>
      <c r="BJ638">
        <v>18.418975</v>
      </c>
      <c r="BK638">
        <v>14.08424285714286</v>
      </c>
      <c r="BL638">
        <v>669.4329285714285</v>
      </c>
      <c r="BM638">
        <v>18.55366428571429</v>
      </c>
      <c r="BN638">
        <v>500.0573214285714</v>
      </c>
      <c r="BO638">
        <v>91.42182142857142</v>
      </c>
      <c r="BP638">
        <v>0.09998052857142857</v>
      </c>
      <c r="BQ638">
        <v>24.98191071428571</v>
      </c>
      <c r="BR638">
        <v>24.99223571428572</v>
      </c>
      <c r="BS638">
        <v>999.9000000000002</v>
      </c>
      <c r="BT638">
        <v>0</v>
      </c>
      <c r="BU638">
        <v>0</v>
      </c>
      <c r="BV638">
        <v>9999.220357142856</v>
      </c>
      <c r="BW638">
        <v>0</v>
      </c>
      <c r="BX638">
        <v>7.817315714285714</v>
      </c>
      <c r="BY638">
        <v>-61.04736785714285</v>
      </c>
      <c r="BZ638">
        <v>677.9556071428572</v>
      </c>
      <c r="CA638">
        <v>736.8943928571429</v>
      </c>
      <c r="CB638">
        <v>4.334731428571429</v>
      </c>
      <c r="CC638">
        <v>726.5158214285715</v>
      </c>
      <c r="CD638">
        <v>14.08424285714286</v>
      </c>
      <c r="CE638">
        <v>1.683896071428571</v>
      </c>
      <c r="CF638">
        <v>1.287606785714285</v>
      </c>
      <c r="CG638">
        <v>14.74876428571429</v>
      </c>
      <c r="CH638">
        <v>10.65495357142857</v>
      </c>
      <c r="CI638">
        <v>1999.993214285714</v>
      </c>
      <c r="CJ638">
        <v>0.9800027142857145</v>
      </c>
      <c r="CK638">
        <v>0.01999758571428572</v>
      </c>
      <c r="CL638">
        <v>0</v>
      </c>
      <c r="CM638">
        <v>773.4220000000001</v>
      </c>
      <c r="CN638">
        <v>5.00097</v>
      </c>
      <c r="CO638">
        <v>15587.75357142857</v>
      </c>
      <c r="CP638">
        <v>16707.53571428571</v>
      </c>
      <c r="CQ638">
        <v>39.7655</v>
      </c>
      <c r="CR638">
        <v>40</v>
      </c>
      <c r="CS638">
        <v>39.75</v>
      </c>
      <c r="CT638">
        <v>39.70724999999999</v>
      </c>
      <c r="CU638">
        <v>40.03764285714286</v>
      </c>
      <c r="CV638">
        <v>1955.101785714286</v>
      </c>
      <c r="CW638">
        <v>39.89142857142858</v>
      </c>
      <c r="CX638">
        <v>0</v>
      </c>
      <c r="CY638">
        <v>1664383022.8</v>
      </c>
      <c r="CZ638">
        <v>0</v>
      </c>
      <c r="DA638">
        <v>0</v>
      </c>
      <c r="DB638" t="s">
        <v>356</v>
      </c>
      <c r="DC638">
        <v>1663859321.1</v>
      </c>
      <c r="DD638">
        <v>1663859315.6</v>
      </c>
      <c r="DE638">
        <v>0</v>
      </c>
      <c r="DF638">
        <v>0.196</v>
      </c>
      <c r="DG638">
        <v>-0.001</v>
      </c>
      <c r="DH638">
        <v>-5.941</v>
      </c>
      <c r="DI638">
        <v>-0.174</v>
      </c>
      <c r="DJ638">
        <v>1500</v>
      </c>
      <c r="DK638">
        <v>17</v>
      </c>
      <c r="DL638">
        <v>0.13</v>
      </c>
      <c r="DM638">
        <v>0.04</v>
      </c>
      <c r="DN638">
        <v>-60.85637749999999</v>
      </c>
      <c r="DO638">
        <v>-4.120623264540403</v>
      </c>
      <c r="DP638">
        <v>0.4024367052640078</v>
      </c>
      <c r="DQ638">
        <v>0</v>
      </c>
      <c r="DR638">
        <v>4.32785075</v>
      </c>
      <c r="DS638">
        <v>0.08345257035646333</v>
      </c>
      <c r="DT638">
        <v>0.01362006761868314</v>
      </c>
      <c r="DU638">
        <v>1</v>
      </c>
      <c r="DV638">
        <v>1</v>
      </c>
      <c r="DW638">
        <v>2</v>
      </c>
      <c r="DX638" t="s">
        <v>425</v>
      </c>
      <c r="DY638">
        <v>2.98451</v>
      </c>
      <c r="DZ638">
        <v>2.71551</v>
      </c>
      <c r="EA638">
        <v>0.137333</v>
      </c>
      <c r="EB638">
        <v>0.143473</v>
      </c>
      <c r="EC638">
        <v>0.0904923</v>
      </c>
      <c r="ED638">
        <v>0.07312299999999999</v>
      </c>
      <c r="EE638">
        <v>27372</v>
      </c>
      <c r="EF638">
        <v>27314.3</v>
      </c>
      <c r="EG638">
        <v>29482.4</v>
      </c>
      <c r="EH638">
        <v>29486.8</v>
      </c>
      <c r="EI638">
        <v>35542.9</v>
      </c>
      <c r="EJ638">
        <v>36343.3</v>
      </c>
      <c r="EK638">
        <v>41547.7</v>
      </c>
      <c r="EL638">
        <v>42017.9</v>
      </c>
      <c r="EM638">
        <v>1.97305</v>
      </c>
      <c r="EN638">
        <v>1.93487</v>
      </c>
      <c r="EO638">
        <v>0.10119</v>
      </c>
      <c r="EP638">
        <v>0</v>
      </c>
      <c r="EQ638">
        <v>23.3451</v>
      </c>
      <c r="ER638">
        <v>999.9</v>
      </c>
      <c r="ES638">
        <v>44.5</v>
      </c>
      <c r="ET638">
        <v>28.6</v>
      </c>
      <c r="EU638">
        <v>19.1259</v>
      </c>
      <c r="EV638">
        <v>62.8336</v>
      </c>
      <c r="EW638">
        <v>33.5256</v>
      </c>
      <c r="EX638">
        <v>1</v>
      </c>
      <c r="EY638">
        <v>-0.151535</v>
      </c>
      <c r="EZ638">
        <v>1.19508</v>
      </c>
      <c r="FA638">
        <v>20.382</v>
      </c>
      <c r="FB638">
        <v>5.21894</v>
      </c>
      <c r="FC638">
        <v>12.0099</v>
      </c>
      <c r="FD638">
        <v>4.98955</v>
      </c>
      <c r="FE638">
        <v>3.28858</v>
      </c>
      <c r="FF638">
        <v>9999</v>
      </c>
      <c r="FG638">
        <v>9999</v>
      </c>
      <c r="FH638">
        <v>9999</v>
      </c>
      <c r="FI638">
        <v>268.7</v>
      </c>
      <c r="FJ638">
        <v>1.86702</v>
      </c>
      <c r="FK638">
        <v>1.86612</v>
      </c>
      <c r="FL638">
        <v>1.86554</v>
      </c>
      <c r="FM638">
        <v>1.86554</v>
      </c>
      <c r="FN638">
        <v>1.86736</v>
      </c>
      <c r="FO638">
        <v>1.86982</v>
      </c>
      <c r="FP638">
        <v>1.86844</v>
      </c>
      <c r="FQ638">
        <v>1.86996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-4.034</v>
      </c>
      <c r="GF638">
        <v>-0.1347</v>
      </c>
      <c r="GG638">
        <v>-1.924539205026614</v>
      </c>
      <c r="GH638">
        <v>-0.003472570976848066</v>
      </c>
      <c r="GI638">
        <v>7.724417303660118E-07</v>
      </c>
      <c r="GJ638">
        <v>-2.052396271755168E-10</v>
      </c>
      <c r="GK638">
        <v>-0.1837585470287317</v>
      </c>
      <c r="GL638">
        <v>-0.01104087791735834</v>
      </c>
      <c r="GM638">
        <v>0.001110027317673367</v>
      </c>
      <c r="GN638">
        <v>-2.007286811265012E-05</v>
      </c>
      <c r="GO638">
        <v>4</v>
      </c>
      <c r="GP638">
        <v>2317</v>
      </c>
      <c r="GQ638">
        <v>1</v>
      </c>
      <c r="GR638">
        <v>22</v>
      </c>
      <c r="GS638">
        <v>8728.299999999999</v>
      </c>
      <c r="GT638">
        <v>8728.4</v>
      </c>
      <c r="GU638">
        <v>1.67725</v>
      </c>
      <c r="GV638">
        <v>2.20703</v>
      </c>
      <c r="GW638">
        <v>1.39648</v>
      </c>
      <c r="GX638">
        <v>2.33521</v>
      </c>
      <c r="GY638">
        <v>1.49536</v>
      </c>
      <c r="GZ638">
        <v>2.39136</v>
      </c>
      <c r="HA638">
        <v>32.9092</v>
      </c>
      <c r="HB638">
        <v>15.6118</v>
      </c>
      <c r="HC638">
        <v>18</v>
      </c>
      <c r="HD638">
        <v>519.9829999999999</v>
      </c>
      <c r="HE638">
        <v>451.572</v>
      </c>
      <c r="HF638">
        <v>21.8264</v>
      </c>
      <c r="HG638">
        <v>25.5057</v>
      </c>
      <c r="HH638">
        <v>30.0003</v>
      </c>
      <c r="HI638">
        <v>25.4863</v>
      </c>
      <c r="HJ638">
        <v>25.4301</v>
      </c>
      <c r="HK638">
        <v>33.6174</v>
      </c>
      <c r="HL638">
        <v>28.5899</v>
      </c>
      <c r="HM638">
        <v>39.2074</v>
      </c>
      <c r="HN638">
        <v>21.8293</v>
      </c>
      <c r="HO638">
        <v>774.001</v>
      </c>
      <c r="HP638">
        <v>14.0372</v>
      </c>
      <c r="HQ638">
        <v>100.848</v>
      </c>
      <c r="HR638">
        <v>100.914</v>
      </c>
    </row>
    <row r="639" spans="1:226">
      <c r="A639">
        <v>623</v>
      </c>
      <c r="B639">
        <v>1664383023.5</v>
      </c>
      <c r="C639">
        <v>6818.5</v>
      </c>
      <c r="D639" t="s">
        <v>1614</v>
      </c>
      <c r="E639" t="s">
        <v>1615</v>
      </c>
      <c r="F639">
        <v>5</v>
      </c>
      <c r="G639" t="s">
        <v>1523</v>
      </c>
      <c r="H639" t="s">
        <v>354</v>
      </c>
      <c r="I639">
        <v>1664383016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770.3476232552073</v>
      </c>
      <c r="AK639">
        <v>719.2514484848485</v>
      </c>
      <c r="AL639">
        <v>3.378947295837504</v>
      </c>
      <c r="AM639">
        <v>64.69577429929038</v>
      </c>
      <c r="AN639">
        <f>(AP639 - AO639 + BO639*1E3/(8.314*(BQ639+273.15)) * AR639/BN639 * AQ639) * BN639/(100*BB639) * 1000/(1000 - AP639)</f>
        <v>0</v>
      </c>
      <c r="AO639">
        <v>14.08188859828175</v>
      </c>
      <c r="AP639">
        <v>18.41545818181818</v>
      </c>
      <c r="AQ639">
        <v>1.035772150580272E-05</v>
      </c>
      <c r="AR639">
        <v>103.9042983537472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1664383016</v>
      </c>
      <c r="BH639">
        <v>682.8712592592593</v>
      </c>
      <c r="BI639">
        <v>744.2035555555557</v>
      </c>
      <c r="BJ639">
        <v>18.41281851851852</v>
      </c>
      <c r="BK639">
        <v>14.0804</v>
      </c>
      <c r="BL639">
        <v>686.8829999999999</v>
      </c>
      <c r="BM639">
        <v>18.54757037037037</v>
      </c>
      <c r="BN639">
        <v>500.0612592592593</v>
      </c>
      <c r="BO639">
        <v>91.42198888888889</v>
      </c>
      <c r="BP639">
        <v>0.1000013740740741</v>
      </c>
      <c r="BQ639">
        <v>24.98407407407407</v>
      </c>
      <c r="BR639">
        <v>24.99587777777778</v>
      </c>
      <c r="BS639">
        <v>999.9000000000001</v>
      </c>
      <c r="BT639">
        <v>0</v>
      </c>
      <c r="BU639">
        <v>0</v>
      </c>
      <c r="BV639">
        <v>9996.532222222222</v>
      </c>
      <c r="BW639">
        <v>0</v>
      </c>
      <c r="BX639">
        <v>7.778915185185185</v>
      </c>
      <c r="BY639">
        <v>-61.33233333333334</v>
      </c>
      <c r="BZ639">
        <v>695.6806666666666</v>
      </c>
      <c r="CA639">
        <v>754.832</v>
      </c>
      <c r="CB639">
        <v>4.332423333333334</v>
      </c>
      <c r="CC639">
        <v>744.2035555555557</v>
      </c>
      <c r="CD639">
        <v>14.0804</v>
      </c>
      <c r="CE639">
        <v>1.683336666666667</v>
      </c>
      <c r="CF639">
        <v>1.287258148148148</v>
      </c>
      <c r="CG639">
        <v>14.74362222222222</v>
      </c>
      <c r="CH639">
        <v>10.6508962962963</v>
      </c>
      <c r="CI639">
        <v>2000.005925925926</v>
      </c>
      <c r="CJ639">
        <v>0.9800026666666668</v>
      </c>
      <c r="CK639">
        <v>0.01999763333333333</v>
      </c>
      <c r="CL639">
        <v>0</v>
      </c>
      <c r="CM639">
        <v>773.5878888888889</v>
      </c>
      <c r="CN639">
        <v>5.00097</v>
      </c>
      <c r="CO639">
        <v>15591.11111111111</v>
      </c>
      <c r="CP639">
        <v>16707.64814814814</v>
      </c>
      <c r="CQ639">
        <v>39.75459259259259</v>
      </c>
      <c r="CR639">
        <v>40</v>
      </c>
      <c r="CS639">
        <v>39.75</v>
      </c>
      <c r="CT639">
        <v>39.68699999999999</v>
      </c>
      <c r="CU639">
        <v>40.01607407407408</v>
      </c>
      <c r="CV639">
        <v>1955.113703703704</v>
      </c>
      <c r="CW639">
        <v>39.89222222222223</v>
      </c>
      <c r="CX639">
        <v>0</v>
      </c>
      <c r="CY639">
        <v>1664383027.6</v>
      </c>
      <c r="CZ639">
        <v>0</v>
      </c>
      <c r="DA639">
        <v>0</v>
      </c>
      <c r="DB639" t="s">
        <v>356</v>
      </c>
      <c r="DC639">
        <v>1663859321.1</v>
      </c>
      <c r="DD639">
        <v>1663859315.6</v>
      </c>
      <c r="DE639">
        <v>0</v>
      </c>
      <c r="DF639">
        <v>0.196</v>
      </c>
      <c r="DG639">
        <v>-0.001</v>
      </c>
      <c r="DH639">
        <v>-5.941</v>
      </c>
      <c r="DI639">
        <v>-0.174</v>
      </c>
      <c r="DJ639">
        <v>1500</v>
      </c>
      <c r="DK639">
        <v>17</v>
      </c>
      <c r="DL639">
        <v>0.13</v>
      </c>
      <c r="DM639">
        <v>0.04</v>
      </c>
      <c r="DN639">
        <v>-61.12369750000001</v>
      </c>
      <c r="DO639">
        <v>-3.443902063789778</v>
      </c>
      <c r="DP639">
        <v>0.334149775914559</v>
      </c>
      <c r="DQ639">
        <v>0</v>
      </c>
      <c r="DR639">
        <v>4.33352125</v>
      </c>
      <c r="DS639">
        <v>-0.01448634146341494</v>
      </c>
      <c r="DT639">
        <v>0.005362467336730382</v>
      </c>
      <c r="DU639">
        <v>1</v>
      </c>
      <c r="DV639">
        <v>1</v>
      </c>
      <c r="DW639">
        <v>2</v>
      </c>
      <c r="DX639" t="s">
        <v>425</v>
      </c>
      <c r="DY639">
        <v>2.98451</v>
      </c>
      <c r="DZ639">
        <v>2.71549</v>
      </c>
      <c r="EA639">
        <v>0.139563</v>
      </c>
      <c r="EB639">
        <v>0.14562</v>
      </c>
      <c r="EC639">
        <v>0.09050950000000001</v>
      </c>
      <c r="ED639">
        <v>0.0731257</v>
      </c>
      <c r="EE639">
        <v>27301</v>
      </c>
      <c r="EF639">
        <v>27245.7</v>
      </c>
      <c r="EG639">
        <v>29482.1</v>
      </c>
      <c r="EH639">
        <v>29486.7</v>
      </c>
      <c r="EI639">
        <v>35541.8</v>
      </c>
      <c r="EJ639">
        <v>36343.1</v>
      </c>
      <c r="EK639">
        <v>41547.1</v>
      </c>
      <c r="EL639">
        <v>42017.6</v>
      </c>
      <c r="EM639">
        <v>1.97305</v>
      </c>
      <c r="EN639">
        <v>1.93485</v>
      </c>
      <c r="EO639">
        <v>0.100326</v>
      </c>
      <c r="EP639">
        <v>0</v>
      </c>
      <c r="EQ639">
        <v>23.3469</v>
      </c>
      <c r="ER639">
        <v>999.9</v>
      </c>
      <c r="ES639">
        <v>44.4</v>
      </c>
      <c r="ET639">
        <v>28.6</v>
      </c>
      <c r="EU639">
        <v>19.086</v>
      </c>
      <c r="EV639">
        <v>62.6036</v>
      </c>
      <c r="EW639">
        <v>33.2372</v>
      </c>
      <c r="EX639">
        <v>1</v>
      </c>
      <c r="EY639">
        <v>-0.151197</v>
      </c>
      <c r="EZ639">
        <v>1.22309</v>
      </c>
      <c r="FA639">
        <v>20.3817</v>
      </c>
      <c r="FB639">
        <v>5.21864</v>
      </c>
      <c r="FC639">
        <v>12.0099</v>
      </c>
      <c r="FD639">
        <v>4.98945</v>
      </c>
      <c r="FE639">
        <v>3.28858</v>
      </c>
      <c r="FF639">
        <v>9999</v>
      </c>
      <c r="FG639">
        <v>9999</v>
      </c>
      <c r="FH639">
        <v>9999</v>
      </c>
      <c r="FI639">
        <v>268.7</v>
      </c>
      <c r="FJ639">
        <v>1.86703</v>
      </c>
      <c r="FK639">
        <v>1.86612</v>
      </c>
      <c r="FL639">
        <v>1.86554</v>
      </c>
      <c r="FM639">
        <v>1.86554</v>
      </c>
      <c r="FN639">
        <v>1.86737</v>
      </c>
      <c r="FO639">
        <v>1.86984</v>
      </c>
      <c r="FP639">
        <v>1.86844</v>
      </c>
      <c r="FQ639">
        <v>1.86996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-4.079</v>
      </c>
      <c r="GF639">
        <v>-0.1348</v>
      </c>
      <c r="GG639">
        <v>-1.924539205026614</v>
      </c>
      <c r="GH639">
        <v>-0.003472570976848066</v>
      </c>
      <c r="GI639">
        <v>7.724417303660118E-07</v>
      </c>
      <c r="GJ639">
        <v>-2.052396271755168E-10</v>
      </c>
      <c r="GK639">
        <v>-0.1837585470287317</v>
      </c>
      <c r="GL639">
        <v>-0.01104087791735834</v>
      </c>
      <c r="GM639">
        <v>0.001110027317673367</v>
      </c>
      <c r="GN639">
        <v>-2.007286811265012E-05</v>
      </c>
      <c r="GO639">
        <v>4</v>
      </c>
      <c r="GP639">
        <v>2317</v>
      </c>
      <c r="GQ639">
        <v>1</v>
      </c>
      <c r="GR639">
        <v>22</v>
      </c>
      <c r="GS639">
        <v>8728.4</v>
      </c>
      <c r="GT639">
        <v>8728.5</v>
      </c>
      <c r="GU639">
        <v>1.70532</v>
      </c>
      <c r="GV639">
        <v>2.20581</v>
      </c>
      <c r="GW639">
        <v>1.39648</v>
      </c>
      <c r="GX639">
        <v>2.33521</v>
      </c>
      <c r="GY639">
        <v>1.49536</v>
      </c>
      <c r="GZ639">
        <v>2.45361</v>
      </c>
      <c r="HA639">
        <v>32.9092</v>
      </c>
      <c r="HB639">
        <v>15.6293</v>
      </c>
      <c r="HC639">
        <v>18</v>
      </c>
      <c r="HD639">
        <v>520.013</v>
      </c>
      <c r="HE639">
        <v>451.583</v>
      </c>
      <c r="HF639">
        <v>21.832</v>
      </c>
      <c r="HG639">
        <v>25.509</v>
      </c>
      <c r="HH639">
        <v>30.0004</v>
      </c>
      <c r="HI639">
        <v>25.4895</v>
      </c>
      <c r="HJ639">
        <v>25.4333</v>
      </c>
      <c r="HK639">
        <v>34.162</v>
      </c>
      <c r="HL639">
        <v>28.5899</v>
      </c>
      <c r="HM639">
        <v>38.8344</v>
      </c>
      <c r="HN639">
        <v>21.8298</v>
      </c>
      <c r="HO639">
        <v>787.356</v>
      </c>
      <c r="HP639">
        <v>14.0246</v>
      </c>
      <c r="HQ639">
        <v>100.847</v>
      </c>
      <c r="HR639">
        <v>100.914</v>
      </c>
    </row>
    <row r="640" spans="1:226">
      <c r="A640">
        <v>624</v>
      </c>
      <c r="B640">
        <v>1664383028.5</v>
      </c>
      <c r="C640">
        <v>6823.5</v>
      </c>
      <c r="D640" t="s">
        <v>1616</v>
      </c>
      <c r="E640" t="s">
        <v>1617</v>
      </c>
      <c r="F640">
        <v>5</v>
      </c>
      <c r="G640" t="s">
        <v>1523</v>
      </c>
      <c r="H640" t="s">
        <v>354</v>
      </c>
      <c r="I640">
        <v>1664383020.714286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787.3653149367631</v>
      </c>
      <c r="AK640">
        <v>736.2636787878787</v>
      </c>
      <c r="AL640">
        <v>3.4029305565469</v>
      </c>
      <c r="AM640">
        <v>64.69577429929038</v>
      </c>
      <c r="AN640">
        <f>(AP640 - AO640 + BO640*1E3/(8.314*(BQ640+273.15)) * AR640/BN640 * AQ640) * BN640/(100*BB640) * 1000/(1000 - AP640)</f>
        <v>0</v>
      </c>
      <c r="AO640">
        <v>14.07905205732207</v>
      </c>
      <c r="AP640">
        <v>18.41916666666666</v>
      </c>
      <c r="AQ640">
        <v>8.526125499747712E-06</v>
      </c>
      <c r="AR640">
        <v>103.9042983537472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1664383020.714286</v>
      </c>
      <c r="BH640">
        <v>698.4713928571429</v>
      </c>
      <c r="BI640">
        <v>760.0233571428571</v>
      </c>
      <c r="BJ640">
        <v>18.41391071428571</v>
      </c>
      <c r="BK640">
        <v>14.07874285714286</v>
      </c>
      <c r="BL640">
        <v>702.5253214285715</v>
      </c>
      <c r="BM640">
        <v>18.54865</v>
      </c>
      <c r="BN640">
        <v>500.0602499999999</v>
      </c>
      <c r="BO640">
        <v>91.42243214285713</v>
      </c>
      <c r="BP640">
        <v>0.0999419285714286</v>
      </c>
      <c r="BQ640">
        <v>24.98646785714286</v>
      </c>
      <c r="BR640">
        <v>25.00045</v>
      </c>
      <c r="BS640">
        <v>999.9000000000002</v>
      </c>
      <c r="BT640">
        <v>0</v>
      </c>
      <c r="BU640">
        <v>0</v>
      </c>
      <c r="BV640">
        <v>9992.9275</v>
      </c>
      <c r="BW640">
        <v>0</v>
      </c>
      <c r="BX640">
        <v>7.755034285714286</v>
      </c>
      <c r="BY640">
        <v>-61.55200714285713</v>
      </c>
      <c r="BZ640">
        <v>711.5742142857142</v>
      </c>
      <c r="CA640">
        <v>770.8763214285715</v>
      </c>
      <c r="CB640">
        <v>4.335175357142857</v>
      </c>
      <c r="CC640">
        <v>760.0233571428571</v>
      </c>
      <c r="CD640">
        <v>14.07874285714286</v>
      </c>
      <c r="CE640">
        <v>1.683445</v>
      </c>
      <c r="CF640">
        <v>1.287113214285714</v>
      </c>
      <c r="CG640">
        <v>14.74461428571429</v>
      </c>
      <c r="CH640">
        <v>10.6492</v>
      </c>
      <c r="CI640">
        <v>2000.011071428571</v>
      </c>
      <c r="CJ640">
        <v>0.980003142857143</v>
      </c>
      <c r="CK640">
        <v>0.01999715714285714</v>
      </c>
      <c r="CL640">
        <v>0</v>
      </c>
      <c r="CM640">
        <v>773.4490357142857</v>
      </c>
      <c r="CN640">
        <v>5.00097</v>
      </c>
      <c r="CO640">
        <v>15589.26428571429</v>
      </c>
      <c r="CP640">
        <v>16707.69285714285</v>
      </c>
      <c r="CQ640">
        <v>39.75442857142857</v>
      </c>
      <c r="CR640">
        <v>40</v>
      </c>
      <c r="CS640">
        <v>39.7455</v>
      </c>
      <c r="CT640">
        <v>39.68699999999999</v>
      </c>
      <c r="CU640">
        <v>40.00221428571428</v>
      </c>
      <c r="CV640">
        <v>1955.12</v>
      </c>
      <c r="CW640">
        <v>39.89107142857144</v>
      </c>
      <c r="CX640">
        <v>0</v>
      </c>
      <c r="CY640">
        <v>1664383032.4</v>
      </c>
      <c r="CZ640">
        <v>0</v>
      </c>
      <c r="DA640">
        <v>0</v>
      </c>
      <c r="DB640" t="s">
        <v>356</v>
      </c>
      <c r="DC640">
        <v>1663859321.1</v>
      </c>
      <c r="DD640">
        <v>1663859315.6</v>
      </c>
      <c r="DE640">
        <v>0</v>
      </c>
      <c r="DF640">
        <v>0.196</v>
      </c>
      <c r="DG640">
        <v>-0.001</v>
      </c>
      <c r="DH640">
        <v>-5.941</v>
      </c>
      <c r="DI640">
        <v>-0.174</v>
      </c>
      <c r="DJ640">
        <v>1500</v>
      </c>
      <c r="DK640">
        <v>17</v>
      </c>
      <c r="DL640">
        <v>0.13</v>
      </c>
      <c r="DM640">
        <v>0.04</v>
      </c>
      <c r="DN640">
        <v>-61.38931463414634</v>
      </c>
      <c r="DO640">
        <v>-2.895600000000175</v>
      </c>
      <c r="DP640">
        <v>0.2883866092092485</v>
      </c>
      <c r="DQ640">
        <v>0</v>
      </c>
      <c r="DR640">
        <v>4.334835853658537</v>
      </c>
      <c r="DS640">
        <v>0.01189651567944257</v>
      </c>
      <c r="DT640">
        <v>0.004871746306628197</v>
      </c>
      <c r="DU640">
        <v>1</v>
      </c>
      <c r="DV640">
        <v>1</v>
      </c>
      <c r="DW640">
        <v>2</v>
      </c>
      <c r="DX640" t="s">
        <v>425</v>
      </c>
      <c r="DY640">
        <v>2.9843</v>
      </c>
      <c r="DZ640">
        <v>2.71547</v>
      </c>
      <c r="EA640">
        <v>0.141779</v>
      </c>
      <c r="EB640">
        <v>0.147748</v>
      </c>
      <c r="EC640">
        <v>0.0905185</v>
      </c>
      <c r="ED640">
        <v>0.07302939999999999</v>
      </c>
      <c r="EE640">
        <v>27230.4</v>
      </c>
      <c r="EF640">
        <v>27177.9</v>
      </c>
      <c r="EG640">
        <v>29481.7</v>
      </c>
      <c r="EH640">
        <v>29486.8</v>
      </c>
      <c r="EI640">
        <v>35540.8</v>
      </c>
      <c r="EJ640">
        <v>36346.9</v>
      </c>
      <c r="EK640">
        <v>41546.4</v>
      </c>
      <c r="EL640">
        <v>42017.5</v>
      </c>
      <c r="EM640">
        <v>1.97287</v>
      </c>
      <c r="EN640">
        <v>1.93482</v>
      </c>
      <c r="EO640">
        <v>0.100814</v>
      </c>
      <c r="EP640">
        <v>0</v>
      </c>
      <c r="EQ640">
        <v>23.3494</v>
      </c>
      <c r="ER640">
        <v>999.9</v>
      </c>
      <c r="ES640">
        <v>44.4</v>
      </c>
      <c r="ET640">
        <v>28.6</v>
      </c>
      <c r="EU640">
        <v>19.0837</v>
      </c>
      <c r="EV640">
        <v>62.5836</v>
      </c>
      <c r="EW640">
        <v>33.1891</v>
      </c>
      <c r="EX640">
        <v>1</v>
      </c>
      <c r="EY640">
        <v>-0.150879</v>
      </c>
      <c r="EZ640">
        <v>1.2722</v>
      </c>
      <c r="FA640">
        <v>20.3815</v>
      </c>
      <c r="FB640">
        <v>5.21879</v>
      </c>
      <c r="FC640">
        <v>12.0099</v>
      </c>
      <c r="FD640">
        <v>4.9896</v>
      </c>
      <c r="FE640">
        <v>3.28865</v>
      </c>
      <c r="FF640">
        <v>9999</v>
      </c>
      <c r="FG640">
        <v>9999</v>
      </c>
      <c r="FH640">
        <v>9999</v>
      </c>
      <c r="FI640">
        <v>268.7</v>
      </c>
      <c r="FJ640">
        <v>1.86701</v>
      </c>
      <c r="FK640">
        <v>1.86612</v>
      </c>
      <c r="FL640">
        <v>1.86554</v>
      </c>
      <c r="FM640">
        <v>1.86553</v>
      </c>
      <c r="FN640">
        <v>1.86737</v>
      </c>
      <c r="FO640">
        <v>1.86983</v>
      </c>
      <c r="FP640">
        <v>1.86846</v>
      </c>
      <c r="FQ640">
        <v>1.86997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-4.124</v>
      </c>
      <c r="GF640">
        <v>-0.1347</v>
      </c>
      <c r="GG640">
        <v>-1.924539205026614</v>
      </c>
      <c r="GH640">
        <v>-0.003472570976848066</v>
      </c>
      <c r="GI640">
        <v>7.724417303660118E-07</v>
      </c>
      <c r="GJ640">
        <v>-2.052396271755168E-10</v>
      </c>
      <c r="GK640">
        <v>-0.1837585470287317</v>
      </c>
      <c r="GL640">
        <v>-0.01104087791735834</v>
      </c>
      <c r="GM640">
        <v>0.001110027317673367</v>
      </c>
      <c r="GN640">
        <v>-2.007286811265012E-05</v>
      </c>
      <c r="GO640">
        <v>4</v>
      </c>
      <c r="GP640">
        <v>2317</v>
      </c>
      <c r="GQ640">
        <v>1</v>
      </c>
      <c r="GR640">
        <v>22</v>
      </c>
      <c r="GS640">
        <v>8728.5</v>
      </c>
      <c r="GT640">
        <v>8728.5</v>
      </c>
      <c r="GU640">
        <v>1.73584</v>
      </c>
      <c r="GV640">
        <v>2.21313</v>
      </c>
      <c r="GW640">
        <v>1.39648</v>
      </c>
      <c r="GX640">
        <v>2.33521</v>
      </c>
      <c r="GY640">
        <v>1.49536</v>
      </c>
      <c r="GZ640">
        <v>2.36572</v>
      </c>
      <c r="HA640">
        <v>32.9092</v>
      </c>
      <c r="HB640">
        <v>15.603</v>
      </c>
      <c r="HC640">
        <v>18</v>
      </c>
      <c r="HD640">
        <v>519.923</v>
      </c>
      <c r="HE640">
        <v>451.594</v>
      </c>
      <c r="HF640">
        <v>21.8284</v>
      </c>
      <c r="HG640">
        <v>25.5121</v>
      </c>
      <c r="HH640">
        <v>30.0003</v>
      </c>
      <c r="HI640">
        <v>25.4921</v>
      </c>
      <c r="HJ640">
        <v>25.4365</v>
      </c>
      <c r="HK640">
        <v>34.7824</v>
      </c>
      <c r="HL640">
        <v>28.5899</v>
      </c>
      <c r="HM640">
        <v>38.8344</v>
      </c>
      <c r="HN640">
        <v>21.8214</v>
      </c>
      <c r="HO640">
        <v>807.399</v>
      </c>
      <c r="HP640">
        <v>14.0128</v>
      </c>
      <c r="HQ640">
        <v>100.845</v>
      </c>
      <c r="HR640">
        <v>100.914</v>
      </c>
    </row>
    <row r="641" spans="1:226">
      <c r="A641">
        <v>625</v>
      </c>
      <c r="B641">
        <v>1664383033.5</v>
      </c>
      <c r="C641">
        <v>6828.5</v>
      </c>
      <c r="D641" t="s">
        <v>1618</v>
      </c>
      <c r="E641" t="s">
        <v>1619</v>
      </c>
      <c r="F641">
        <v>5</v>
      </c>
      <c r="G641" t="s">
        <v>1523</v>
      </c>
      <c r="H641" t="s">
        <v>354</v>
      </c>
      <c r="I641">
        <v>1664383026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804.3871995798235</v>
      </c>
      <c r="AK641">
        <v>753.1175696969699</v>
      </c>
      <c r="AL641">
        <v>3.370194163164944</v>
      </c>
      <c r="AM641">
        <v>64.69577429929038</v>
      </c>
      <c r="AN641">
        <f>(AP641 - AO641 + BO641*1E3/(8.314*(BQ641+273.15)) * AR641/BN641 * AQ641) * BN641/(100*BB641) * 1000/(1000 - AP641)</f>
        <v>0</v>
      </c>
      <c r="AO641">
        <v>14.03031792595765</v>
      </c>
      <c r="AP641">
        <v>18.4095006060606</v>
      </c>
      <c r="AQ641">
        <v>-2.110840326477001E-05</v>
      </c>
      <c r="AR641">
        <v>103.9042983537472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1664383026</v>
      </c>
      <c r="BH641">
        <v>716.0168148148148</v>
      </c>
      <c r="BI641">
        <v>777.7771851851852</v>
      </c>
      <c r="BJ641">
        <v>18.41557407407408</v>
      </c>
      <c r="BK641">
        <v>14.06332222222222</v>
      </c>
      <c r="BL641">
        <v>720.118037037037</v>
      </c>
      <c r="BM641">
        <v>18.5503</v>
      </c>
      <c r="BN641">
        <v>500.0642962962963</v>
      </c>
      <c r="BO641">
        <v>91.42309629629626</v>
      </c>
      <c r="BP641">
        <v>0.09996313333333331</v>
      </c>
      <c r="BQ641">
        <v>24.9881925925926</v>
      </c>
      <c r="BR641">
        <v>25.00534444444444</v>
      </c>
      <c r="BS641">
        <v>999.9000000000001</v>
      </c>
      <c r="BT641">
        <v>0</v>
      </c>
      <c r="BU641">
        <v>0</v>
      </c>
      <c r="BV641">
        <v>9984.724814814816</v>
      </c>
      <c r="BW641">
        <v>0</v>
      </c>
      <c r="BX641">
        <v>7.74128888888889</v>
      </c>
      <c r="BY641">
        <v>-61.76044814814814</v>
      </c>
      <c r="BZ641">
        <v>729.4499629629629</v>
      </c>
      <c r="CA641">
        <v>788.871074074074</v>
      </c>
      <c r="CB641">
        <v>4.352255185185185</v>
      </c>
      <c r="CC641">
        <v>777.7771851851852</v>
      </c>
      <c r="CD641">
        <v>14.06332222222222</v>
      </c>
      <c r="CE641">
        <v>1.683608888888889</v>
      </c>
      <c r="CF641">
        <v>1.285713333333333</v>
      </c>
      <c r="CG641">
        <v>14.74613333333333</v>
      </c>
      <c r="CH641">
        <v>10.63285185185185</v>
      </c>
      <c r="CI641">
        <v>1999.997407407407</v>
      </c>
      <c r="CJ641">
        <v>0.9800032222222222</v>
      </c>
      <c r="CK641">
        <v>0.01999707777777778</v>
      </c>
      <c r="CL641">
        <v>0</v>
      </c>
      <c r="CM641">
        <v>773.1282592592592</v>
      </c>
      <c r="CN641">
        <v>5.00097</v>
      </c>
      <c r="CO641">
        <v>15582.75555555556</v>
      </c>
      <c r="CP641">
        <v>16707.57777777778</v>
      </c>
      <c r="CQ641">
        <v>39.75688888888889</v>
      </c>
      <c r="CR641">
        <v>40</v>
      </c>
      <c r="CS641">
        <v>39.74533333333333</v>
      </c>
      <c r="CT641">
        <v>39.67781481481481</v>
      </c>
      <c r="CU641">
        <v>40</v>
      </c>
      <c r="CV641">
        <v>1955.106666666667</v>
      </c>
      <c r="CW641">
        <v>39.89074074074075</v>
      </c>
      <c r="CX641">
        <v>0</v>
      </c>
      <c r="CY641">
        <v>1664383037.8</v>
      </c>
      <c r="CZ641">
        <v>0</v>
      </c>
      <c r="DA641">
        <v>0</v>
      </c>
      <c r="DB641" t="s">
        <v>356</v>
      </c>
      <c r="DC641">
        <v>1663859321.1</v>
      </c>
      <c r="DD641">
        <v>1663859315.6</v>
      </c>
      <c r="DE641">
        <v>0</v>
      </c>
      <c r="DF641">
        <v>0.196</v>
      </c>
      <c r="DG641">
        <v>-0.001</v>
      </c>
      <c r="DH641">
        <v>-5.941</v>
      </c>
      <c r="DI641">
        <v>-0.174</v>
      </c>
      <c r="DJ641">
        <v>1500</v>
      </c>
      <c r="DK641">
        <v>17</v>
      </c>
      <c r="DL641">
        <v>0.13</v>
      </c>
      <c r="DM641">
        <v>0.04</v>
      </c>
      <c r="DN641">
        <v>-61.64681</v>
      </c>
      <c r="DO641">
        <v>-2.318177110694089</v>
      </c>
      <c r="DP641">
        <v>0.2260030019712128</v>
      </c>
      <c r="DQ641">
        <v>0</v>
      </c>
      <c r="DR641">
        <v>4.34621425</v>
      </c>
      <c r="DS641">
        <v>0.1860595497185604</v>
      </c>
      <c r="DT641">
        <v>0.02051719582295544</v>
      </c>
      <c r="DU641">
        <v>0</v>
      </c>
      <c r="DV641">
        <v>0</v>
      </c>
      <c r="DW641">
        <v>2</v>
      </c>
      <c r="DX641" t="s">
        <v>357</v>
      </c>
      <c r="DY641">
        <v>2.98433</v>
      </c>
      <c r="DZ641">
        <v>2.71553</v>
      </c>
      <c r="EA641">
        <v>0.143956</v>
      </c>
      <c r="EB641">
        <v>0.149829</v>
      </c>
      <c r="EC641">
        <v>0.09048340000000001</v>
      </c>
      <c r="ED641">
        <v>0.07291499999999999</v>
      </c>
      <c r="EE641">
        <v>27161.4</v>
      </c>
      <c r="EF641">
        <v>27111.2</v>
      </c>
      <c r="EG641">
        <v>29481.8</v>
      </c>
      <c r="EH641">
        <v>29486.4</v>
      </c>
      <c r="EI641">
        <v>35542.3</v>
      </c>
      <c r="EJ641">
        <v>36351.2</v>
      </c>
      <c r="EK641">
        <v>41546.4</v>
      </c>
      <c r="EL641">
        <v>42017.3</v>
      </c>
      <c r="EM641">
        <v>1.97278</v>
      </c>
      <c r="EN641">
        <v>1.93473</v>
      </c>
      <c r="EO641">
        <v>0.100888</v>
      </c>
      <c r="EP641">
        <v>0</v>
      </c>
      <c r="EQ641">
        <v>23.3513</v>
      </c>
      <c r="ER641">
        <v>999.9</v>
      </c>
      <c r="ES641">
        <v>44.4</v>
      </c>
      <c r="ET641">
        <v>28.6</v>
      </c>
      <c r="EU641">
        <v>19.0835</v>
      </c>
      <c r="EV641">
        <v>62.9836</v>
      </c>
      <c r="EW641">
        <v>33.5897</v>
      </c>
      <c r="EX641">
        <v>1</v>
      </c>
      <c r="EY641">
        <v>-0.150501</v>
      </c>
      <c r="EZ641">
        <v>1.27498</v>
      </c>
      <c r="FA641">
        <v>20.3815</v>
      </c>
      <c r="FB641">
        <v>5.21879</v>
      </c>
      <c r="FC641">
        <v>12.0099</v>
      </c>
      <c r="FD641">
        <v>4.9895</v>
      </c>
      <c r="FE641">
        <v>3.2885</v>
      </c>
      <c r="FF641">
        <v>9999</v>
      </c>
      <c r="FG641">
        <v>9999</v>
      </c>
      <c r="FH641">
        <v>9999</v>
      </c>
      <c r="FI641">
        <v>268.7</v>
      </c>
      <c r="FJ641">
        <v>1.86702</v>
      </c>
      <c r="FK641">
        <v>1.86611</v>
      </c>
      <c r="FL641">
        <v>1.86554</v>
      </c>
      <c r="FM641">
        <v>1.86552</v>
      </c>
      <c r="FN641">
        <v>1.86737</v>
      </c>
      <c r="FO641">
        <v>1.86984</v>
      </c>
      <c r="FP641">
        <v>1.86844</v>
      </c>
      <c r="FQ641">
        <v>1.86996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-4.168</v>
      </c>
      <c r="GF641">
        <v>-0.1348</v>
      </c>
      <c r="GG641">
        <v>-1.924539205026614</v>
      </c>
      <c r="GH641">
        <v>-0.003472570976848066</v>
      </c>
      <c r="GI641">
        <v>7.724417303660118E-07</v>
      </c>
      <c r="GJ641">
        <v>-2.052396271755168E-10</v>
      </c>
      <c r="GK641">
        <v>-0.1837585470287317</v>
      </c>
      <c r="GL641">
        <v>-0.01104087791735834</v>
      </c>
      <c r="GM641">
        <v>0.001110027317673367</v>
      </c>
      <c r="GN641">
        <v>-2.007286811265012E-05</v>
      </c>
      <c r="GO641">
        <v>4</v>
      </c>
      <c r="GP641">
        <v>2317</v>
      </c>
      <c r="GQ641">
        <v>1</v>
      </c>
      <c r="GR641">
        <v>22</v>
      </c>
      <c r="GS641">
        <v>8728.5</v>
      </c>
      <c r="GT641">
        <v>8728.6</v>
      </c>
      <c r="GU641">
        <v>1.7627</v>
      </c>
      <c r="GV641">
        <v>2.20581</v>
      </c>
      <c r="GW641">
        <v>1.39648</v>
      </c>
      <c r="GX641">
        <v>2.33521</v>
      </c>
      <c r="GY641">
        <v>1.49536</v>
      </c>
      <c r="GZ641">
        <v>2.39624</v>
      </c>
      <c r="HA641">
        <v>32.9092</v>
      </c>
      <c r="HB641">
        <v>15.6205</v>
      </c>
      <c r="HC641">
        <v>18</v>
      </c>
      <c r="HD641">
        <v>519.8869999999999</v>
      </c>
      <c r="HE641">
        <v>451.553</v>
      </c>
      <c r="HF641">
        <v>21.8211</v>
      </c>
      <c r="HG641">
        <v>25.5149</v>
      </c>
      <c r="HH641">
        <v>30.0004</v>
      </c>
      <c r="HI641">
        <v>25.4953</v>
      </c>
      <c r="HJ641">
        <v>25.4391</v>
      </c>
      <c r="HK641">
        <v>35.3226</v>
      </c>
      <c r="HL641">
        <v>28.5899</v>
      </c>
      <c r="HM641">
        <v>38.8344</v>
      </c>
      <c r="HN641">
        <v>21.818</v>
      </c>
      <c r="HO641">
        <v>820.7619999999999</v>
      </c>
      <c r="HP641">
        <v>14.0157</v>
      </c>
      <c r="HQ641">
        <v>100.845</v>
      </c>
      <c r="HR641">
        <v>100.913</v>
      </c>
    </row>
    <row r="642" spans="1:226">
      <c r="A642">
        <v>626</v>
      </c>
      <c r="B642">
        <v>1664383038.5</v>
      </c>
      <c r="C642">
        <v>6833.5</v>
      </c>
      <c r="D642" t="s">
        <v>1620</v>
      </c>
      <c r="E642" t="s">
        <v>1621</v>
      </c>
      <c r="F642">
        <v>5</v>
      </c>
      <c r="G642" t="s">
        <v>1523</v>
      </c>
      <c r="H642" t="s">
        <v>354</v>
      </c>
      <c r="I642">
        <v>1664383030.714286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821.2394726178514</v>
      </c>
      <c r="AK642">
        <v>770.0405454545453</v>
      </c>
      <c r="AL642">
        <v>3.393799974154563</v>
      </c>
      <c r="AM642">
        <v>64.69577429929038</v>
      </c>
      <c r="AN642">
        <f>(AP642 - AO642 + BO642*1E3/(8.314*(BQ642+273.15)) * AR642/BN642 * AQ642) * BN642/(100*BB642) * 1000/(1000 - AP642)</f>
        <v>0</v>
      </c>
      <c r="AO642">
        <v>14.0226878720577</v>
      </c>
      <c r="AP642">
        <v>18.39980666666666</v>
      </c>
      <c r="AQ642">
        <v>-2.10474306610548E-05</v>
      </c>
      <c r="AR642">
        <v>103.9042983537472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1664383030.714286</v>
      </c>
      <c r="BH642">
        <v>731.6744642857144</v>
      </c>
      <c r="BI642">
        <v>793.5667857142859</v>
      </c>
      <c r="BJ642">
        <v>18.41207142857143</v>
      </c>
      <c r="BK642">
        <v>14.04513571428571</v>
      </c>
      <c r="BL642">
        <v>735.81775</v>
      </c>
      <c r="BM642">
        <v>18.54683214285714</v>
      </c>
      <c r="BN642">
        <v>500.0680357142856</v>
      </c>
      <c r="BO642">
        <v>91.4246857142857</v>
      </c>
      <c r="BP642">
        <v>0.09996386428571427</v>
      </c>
      <c r="BQ642">
        <v>24.99008928571428</v>
      </c>
      <c r="BR642">
        <v>25.00666428571429</v>
      </c>
      <c r="BS642">
        <v>999.9000000000002</v>
      </c>
      <c r="BT642">
        <v>0</v>
      </c>
      <c r="BU642">
        <v>0</v>
      </c>
      <c r="BV642">
        <v>9984.421071428571</v>
      </c>
      <c r="BW642">
        <v>0</v>
      </c>
      <c r="BX642">
        <v>7.7203575</v>
      </c>
      <c r="BY642">
        <v>-61.89228571428571</v>
      </c>
      <c r="BZ642">
        <v>745.3987142857143</v>
      </c>
      <c r="CA642">
        <v>804.8708571428573</v>
      </c>
      <c r="CB642">
        <v>4.366937500000001</v>
      </c>
      <c r="CC642">
        <v>793.5667857142859</v>
      </c>
      <c r="CD642">
        <v>14.04513571428571</v>
      </c>
      <c r="CE642">
        <v>1.683318571428572</v>
      </c>
      <c r="CF642">
        <v>1.284072857142857</v>
      </c>
      <c r="CG642">
        <v>14.74345</v>
      </c>
      <c r="CH642">
        <v>10.61368928571429</v>
      </c>
      <c r="CI642">
        <v>1999.985357142857</v>
      </c>
      <c r="CJ642">
        <v>0.9800033571428572</v>
      </c>
      <c r="CK642">
        <v>0.01999694285714286</v>
      </c>
      <c r="CL642">
        <v>0</v>
      </c>
      <c r="CM642">
        <v>772.6170357142856</v>
      </c>
      <c r="CN642">
        <v>5.00097</v>
      </c>
      <c r="CO642">
        <v>15573.19642857143</v>
      </c>
      <c r="CP642">
        <v>16707.475</v>
      </c>
      <c r="CQ642">
        <v>39.75221428571428</v>
      </c>
      <c r="CR642">
        <v>40</v>
      </c>
      <c r="CS642">
        <v>39.7455</v>
      </c>
      <c r="CT642">
        <v>39.66264285714285</v>
      </c>
      <c r="CU642">
        <v>40</v>
      </c>
      <c r="CV642">
        <v>1955.095357142857</v>
      </c>
      <c r="CW642">
        <v>39.89000000000001</v>
      </c>
      <c r="CX642">
        <v>0</v>
      </c>
      <c r="CY642">
        <v>1664383042.6</v>
      </c>
      <c r="CZ642">
        <v>0</v>
      </c>
      <c r="DA642">
        <v>0</v>
      </c>
      <c r="DB642" t="s">
        <v>356</v>
      </c>
      <c r="DC642">
        <v>1663859321.1</v>
      </c>
      <c r="DD642">
        <v>1663859315.6</v>
      </c>
      <c r="DE642">
        <v>0</v>
      </c>
      <c r="DF642">
        <v>0.196</v>
      </c>
      <c r="DG642">
        <v>-0.001</v>
      </c>
      <c r="DH642">
        <v>-5.941</v>
      </c>
      <c r="DI642">
        <v>-0.174</v>
      </c>
      <c r="DJ642">
        <v>1500</v>
      </c>
      <c r="DK642">
        <v>17</v>
      </c>
      <c r="DL642">
        <v>0.13</v>
      </c>
      <c r="DM642">
        <v>0.04</v>
      </c>
      <c r="DN642">
        <v>-61.81747250000001</v>
      </c>
      <c r="DO642">
        <v>-1.772153470919055</v>
      </c>
      <c r="DP642">
        <v>0.1740391478769935</v>
      </c>
      <c r="DQ642">
        <v>0</v>
      </c>
      <c r="DR642">
        <v>4.35856175</v>
      </c>
      <c r="DS642">
        <v>0.2119144840525141</v>
      </c>
      <c r="DT642">
        <v>0.02229075333938938</v>
      </c>
      <c r="DU642">
        <v>0</v>
      </c>
      <c r="DV642">
        <v>0</v>
      </c>
      <c r="DW642">
        <v>2</v>
      </c>
      <c r="DX642" t="s">
        <v>357</v>
      </c>
      <c r="DY642">
        <v>2.98443</v>
      </c>
      <c r="DZ642">
        <v>2.71546</v>
      </c>
      <c r="EA642">
        <v>0.146114</v>
      </c>
      <c r="EB642">
        <v>0.151903</v>
      </c>
      <c r="EC642">
        <v>0.0904514</v>
      </c>
      <c r="ED642">
        <v>0.0729041</v>
      </c>
      <c r="EE642">
        <v>27092.9</v>
      </c>
      <c r="EF642">
        <v>27044.6</v>
      </c>
      <c r="EG642">
        <v>29481.8</v>
      </c>
      <c r="EH642">
        <v>29485.9</v>
      </c>
      <c r="EI642">
        <v>35543.5</v>
      </c>
      <c r="EJ642">
        <v>36351.1</v>
      </c>
      <c r="EK642">
        <v>41546.4</v>
      </c>
      <c r="EL642">
        <v>42016.7</v>
      </c>
      <c r="EM642">
        <v>1.97308</v>
      </c>
      <c r="EN642">
        <v>1.93492</v>
      </c>
      <c r="EO642">
        <v>0.10081</v>
      </c>
      <c r="EP642">
        <v>0</v>
      </c>
      <c r="EQ642">
        <v>23.3533</v>
      </c>
      <c r="ER642">
        <v>999.9</v>
      </c>
      <c r="ES642">
        <v>44.3</v>
      </c>
      <c r="ET642">
        <v>28.6</v>
      </c>
      <c r="EU642">
        <v>19.0407</v>
      </c>
      <c r="EV642">
        <v>62.9036</v>
      </c>
      <c r="EW642">
        <v>33.1611</v>
      </c>
      <c r="EX642">
        <v>1</v>
      </c>
      <c r="EY642">
        <v>-0.15031</v>
      </c>
      <c r="EZ642">
        <v>1.30226</v>
      </c>
      <c r="FA642">
        <v>20.3814</v>
      </c>
      <c r="FB642">
        <v>5.21834</v>
      </c>
      <c r="FC642">
        <v>12.0099</v>
      </c>
      <c r="FD642">
        <v>4.9895</v>
      </c>
      <c r="FE642">
        <v>3.28845</v>
      </c>
      <c r="FF642">
        <v>9999</v>
      </c>
      <c r="FG642">
        <v>9999</v>
      </c>
      <c r="FH642">
        <v>9999</v>
      </c>
      <c r="FI642">
        <v>268.7</v>
      </c>
      <c r="FJ642">
        <v>1.86704</v>
      </c>
      <c r="FK642">
        <v>1.86614</v>
      </c>
      <c r="FL642">
        <v>1.86554</v>
      </c>
      <c r="FM642">
        <v>1.86552</v>
      </c>
      <c r="FN642">
        <v>1.86737</v>
      </c>
      <c r="FO642">
        <v>1.86983</v>
      </c>
      <c r="FP642">
        <v>1.86845</v>
      </c>
      <c r="FQ642">
        <v>1.86996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-4.212</v>
      </c>
      <c r="GF642">
        <v>-0.1349</v>
      </c>
      <c r="GG642">
        <v>-1.924539205026614</v>
      </c>
      <c r="GH642">
        <v>-0.003472570976848066</v>
      </c>
      <c r="GI642">
        <v>7.724417303660118E-07</v>
      </c>
      <c r="GJ642">
        <v>-2.052396271755168E-10</v>
      </c>
      <c r="GK642">
        <v>-0.1837585470287317</v>
      </c>
      <c r="GL642">
        <v>-0.01104087791735834</v>
      </c>
      <c r="GM642">
        <v>0.001110027317673367</v>
      </c>
      <c r="GN642">
        <v>-2.007286811265012E-05</v>
      </c>
      <c r="GO642">
        <v>4</v>
      </c>
      <c r="GP642">
        <v>2317</v>
      </c>
      <c r="GQ642">
        <v>1</v>
      </c>
      <c r="GR642">
        <v>22</v>
      </c>
      <c r="GS642">
        <v>8728.6</v>
      </c>
      <c r="GT642">
        <v>8728.700000000001</v>
      </c>
      <c r="GU642">
        <v>1.79321</v>
      </c>
      <c r="GV642">
        <v>2.20581</v>
      </c>
      <c r="GW642">
        <v>1.39648</v>
      </c>
      <c r="GX642">
        <v>2.33521</v>
      </c>
      <c r="GY642">
        <v>1.49536</v>
      </c>
      <c r="GZ642">
        <v>2.47437</v>
      </c>
      <c r="HA642">
        <v>32.9092</v>
      </c>
      <c r="HB642">
        <v>15.6118</v>
      </c>
      <c r="HC642">
        <v>18</v>
      </c>
      <c r="HD642">
        <v>520.112</v>
      </c>
      <c r="HE642">
        <v>451.703</v>
      </c>
      <c r="HF642">
        <v>21.8133</v>
      </c>
      <c r="HG642">
        <v>25.5186</v>
      </c>
      <c r="HH642">
        <v>30.0003</v>
      </c>
      <c r="HI642">
        <v>25.4985</v>
      </c>
      <c r="HJ642">
        <v>25.4423</v>
      </c>
      <c r="HK642">
        <v>35.9428</v>
      </c>
      <c r="HL642">
        <v>28.5899</v>
      </c>
      <c r="HM642">
        <v>38.8344</v>
      </c>
      <c r="HN642">
        <v>21.8087</v>
      </c>
      <c r="HO642">
        <v>840.795</v>
      </c>
      <c r="HP642">
        <v>14.0152</v>
      </c>
      <c r="HQ642">
        <v>100.845</v>
      </c>
      <c r="HR642">
        <v>100.911</v>
      </c>
    </row>
    <row r="643" spans="1:226">
      <c r="A643">
        <v>627</v>
      </c>
      <c r="B643">
        <v>1664383043.5</v>
      </c>
      <c r="C643">
        <v>6838.5</v>
      </c>
      <c r="D643" t="s">
        <v>1622</v>
      </c>
      <c r="E643" t="s">
        <v>1623</v>
      </c>
      <c r="F643">
        <v>5</v>
      </c>
      <c r="G643" t="s">
        <v>1523</v>
      </c>
      <c r="H643" t="s">
        <v>354</v>
      </c>
      <c r="I643">
        <v>1664383036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838.3970896412924</v>
      </c>
      <c r="AK643">
        <v>786.9965636363635</v>
      </c>
      <c r="AL643">
        <v>3.382514416859459</v>
      </c>
      <c r="AM643">
        <v>64.69577429929038</v>
      </c>
      <c r="AN643">
        <f>(AP643 - AO643 + BO643*1E3/(8.314*(BQ643+273.15)) * AR643/BN643 * AQ643) * BN643/(100*BB643) * 1000/(1000 - AP643)</f>
        <v>0</v>
      </c>
      <c r="AO643">
        <v>14.02171097546913</v>
      </c>
      <c r="AP643">
        <v>18.39686606060606</v>
      </c>
      <c r="AQ643">
        <v>-6.674306428068166E-06</v>
      </c>
      <c r="AR643">
        <v>103.9042983537472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1664383036</v>
      </c>
      <c r="BH643">
        <v>749.2411481481482</v>
      </c>
      <c r="BI643">
        <v>811.3063333333333</v>
      </c>
      <c r="BJ643">
        <v>18.40495555555556</v>
      </c>
      <c r="BK643">
        <v>14.02585925925926</v>
      </c>
      <c r="BL643">
        <v>753.4312962962962</v>
      </c>
      <c r="BM643">
        <v>18.53978518518518</v>
      </c>
      <c r="BN643">
        <v>500.0605925925926</v>
      </c>
      <c r="BO643">
        <v>91.42612962962961</v>
      </c>
      <c r="BP643">
        <v>0.1000074407407407</v>
      </c>
      <c r="BQ643">
        <v>24.99181111111111</v>
      </c>
      <c r="BR643">
        <v>25.00867037037037</v>
      </c>
      <c r="BS643">
        <v>999.9000000000001</v>
      </c>
      <c r="BT643">
        <v>0</v>
      </c>
      <c r="BU643">
        <v>0</v>
      </c>
      <c r="BV643">
        <v>9985.743333333334</v>
      </c>
      <c r="BW643">
        <v>0</v>
      </c>
      <c r="BX643">
        <v>7.729005555555555</v>
      </c>
      <c r="BY643">
        <v>-62.06512962962962</v>
      </c>
      <c r="BZ643">
        <v>763.2893333333334</v>
      </c>
      <c r="CA643">
        <v>822.8473333333334</v>
      </c>
      <c r="CB643">
        <v>4.37909074074074</v>
      </c>
      <c r="CC643">
        <v>811.3063333333333</v>
      </c>
      <c r="CD643">
        <v>14.02585925925926</v>
      </c>
      <c r="CE643">
        <v>1.682694444444445</v>
      </c>
      <c r="CF643">
        <v>1.28233037037037</v>
      </c>
      <c r="CG643">
        <v>14.7377</v>
      </c>
      <c r="CH643">
        <v>10.59333703703703</v>
      </c>
      <c r="CI643">
        <v>1999.992592592592</v>
      </c>
      <c r="CJ643">
        <v>0.9800032222222222</v>
      </c>
      <c r="CK643">
        <v>0.01999707777777778</v>
      </c>
      <c r="CL643">
        <v>0</v>
      </c>
      <c r="CM643">
        <v>771.9921851851851</v>
      </c>
      <c r="CN643">
        <v>5.00097</v>
      </c>
      <c r="CO643">
        <v>15559.42222222222</v>
      </c>
      <c r="CP643">
        <v>16707.53703703704</v>
      </c>
      <c r="CQ643">
        <v>39.75229629629629</v>
      </c>
      <c r="CR643">
        <v>40</v>
      </c>
      <c r="CS643">
        <v>39.74533333333333</v>
      </c>
      <c r="CT643">
        <v>39.64107407407408</v>
      </c>
      <c r="CU643">
        <v>40</v>
      </c>
      <c r="CV643">
        <v>1955.102222222222</v>
      </c>
      <c r="CW643">
        <v>39.89037037037038</v>
      </c>
      <c r="CX643">
        <v>0</v>
      </c>
      <c r="CY643">
        <v>1664383047.4</v>
      </c>
      <c r="CZ643">
        <v>0</v>
      </c>
      <c r="DA643">
        <v>0</v>
      </c>
      <c r="DB643" t="s">
        <v>356</v>
      </c>
      <c r="DC643">
        <v>1663859321.1</v>
      </c>
      <c r="DD643">
        <v>1663859315.6</v>
      </c>
      <c r="DE643">
        <v>0</v>
      </c>
      <c r="DF643">
        <v>0.196</v>
      </c>
      <c r="DG643">
        <v>-0.001</v>
      </c>
      <c r="DH643">
        <v>-5.941</v>
      </c>
      <c r="DI643">
        <v>-0.174</v>
      </c>
      <c r="DJ643">
        <v>1500</v>
      </c>
      <c r="DK643">
        <v>17</v>
      </c>
      <c r="DL643">
        <v>0.13</v>
      </c>
      <c r="DM643">
        <v>0.04</v>
      </c>
      <c r="DN643">
        <v>-61.94605750000001</v>
      </c>
      <c r="DO643">
        <v>-1.802801876172534</v>
      </c>
      <c r="DP643">
        <v>0.1765947378710641</v>
      </c>
      <c r="DQ643">
        <v>0</v>
      </c>
      <c r="DR643">
        <v>4.367492749999999</v>
      </c>
      <c r="DS643">
        <v>0.1456206754221293</v>
      </c>
      <c r="DT643">
        <v>0.01826191063217369</v>
      </c>
      <c r="DU643">
        <v>0</v>
      </c>
      <c r="DV643">
        <v>0</v>
      </c>
      <c r="DW643">
        <v>2</v>
      </c>
      <c r="DX643" t="s">
        <v>357</v>
      </c>
      <c r="DY643">
        <v>2.98453</v>
      </c>
      <c r="DZ643">
        <v>2.71569</v>
      </c>
      <c r="EA643">
        <v>0.148249</v>
      </c>
      <c r="EB643">
        <v>0.153967</v>
      </c>
      <c r="EC643">
        <v>0.09044199999999999</v>
      </c>
      <c r="ED643">
        <v>0.07289959999999999</v>
      </c>
      <c r="EE643">
        <v>27024.7</v>
      </c>
      <c r="EF643">
        <v>26978.6</v>
      </c>
      <c r="EG643">
        <v>29481.2</v>
      </c>
      <c r="EH643">
        <v>29485.6</v>
      </c>
      <c r="EI643">
        <v>35543.5</v>
      </c>
      <c r="EJ643">
        <v>36351.2</v>
      </c>
      <c r="EK643">
        <v>41545.8</v>
      </c>
      <c r="EL643">
        <v>42016.5</v>
      </c>
      <c r="EM643">
        <v>1.97287</v>
      </c>
      <c r="EN643">
        <v>1.93455</v>
      </c>
      <c r="EO643">
        <v>0.100095</v>
      </c>
      <c r="EP643">
        <v>0</v>
      </c>
      <c r="EQ643">
        <v>23.3557</v>
      </c>
      <c r="ER643">
        <v>999.9</v>
      </c>
      <c r="ES643">
        <v>44.3</v>
      </c>
      <c r="ET643">
        <v>28.6</v>
      </c>
      <c r="EU643">
        <v>19.0393</v>
      </c>
      <c r="EV643">
        <v>62.7936</v>
      </c>
      <c r="EW643">
        <v>32.8926</v>
      </c>
      <c r="EX643">
        <v>1</v>
      </c>
      <c r="EY643">
        <v>-0.149934</v>
      </c>
      <c r="EZ643">
        <v>1.31782</v>
      </c>
      <c r="FA643">
        <v>20.3811</v>
      </c>
      <c r="FB643">
        <v>5.21849</v>
      </c>
      <c r="FC643">
        <v>12.0099</v>
      </c>
      <c r="FD643">
        <v>4.9895</v>
      </c>
      <c r="FE643">
        <v>3.28848</v>
      </c>
      <c r="FF643">
        <v>9999</v>
      </c>
      <c r="FG643">
        <v>9999</v>
      </c>
      <c r="FH643">
        <v>9999</v>
      </c>
      <c r="FI643">
        <v>268.7</v>
      </c>
      <c r="FJ643">
        <v>1.86704</v>
      </c>
      <c r="FK643">
        <v>1.86614</v>
      </c>
      <c r="FL643">
        <v>1.86554</v>
      </c>
      <c r="FM643">
        <v>1.86553</v>
      </c>
      <c r="FN643">
        <v>1.86735</v>
      </c>
      <c r="FO643">
        <v>1.86987</v>
      </c>
      <c r="FP643">
        <v>1.86846</v>
      </c>
      <c r="FQ643">
        <v>1.86996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-4.257</v>
      </c>
      <c r="GF643">
        <v>-0.1349</v>
      </c>
      <c r="GG643">
        <v>-1.924539205026614</v>
      </c>
      <c r="GH643">
        <v>-0.003472570976848066</v>
      </c>
      <c r="GI643">
        <v>7.724417303660118E-07</v>
      </c>
      <c r="GJ643">
        <v>-2.052396271755168E-10</v>
      </c>
      <c r="GK643">
        <v>-0.1837585470287317</v>
      </c>
      <c r="GL643">
        <v>-0.01104087791735834</v>
      </c>
      <c r="GM643">
        <v>0.001110027317673367</v>
      </c>
      <c r="GN643">
        <v>-2.007286811265012E-05</v>
      </c>
      <c r="GO643">
        <v>4</v>
      </c>
      <c r="GP643">
        <v>2317</v>
      </c>
      <c r="GQ643">
        <v>1</v>
      </c>
      <c r="GR643">
        <v>22</v>
      </c>
      <c r="GS643">
        <v>8728.700000000001</v>
      </c>
      <c r="GT643">
        <v>8728.799999999999</v>
      </c>
      <c r="GU643">
        <v>1.82129</v>
      </c>
      <c r="GV643">
        <v>2.20459</v>
      </c>
      <c r="GW643">
        <v>1.39648</v>
      </c>
      <c r="GX643">
        <v>2.33398</v>
      </c>
      <c r="GY643">
        <v>1.49536</v>
      </c>
      <c r="GZ643">
        <v>2.44995</v>
      </c>
      <c r="HA643">
        <v>32.9092</v>
      </c>
      <c r="HB643">
        <v>15.6118</v>
      </c>
      <c r="HC643">
        <v>18</v>
      </c>
      <c r="HD643">
        <v>520.006</v>
      </c>
      <c r="HE643">
        <v>451.497</v>
      </c>
      <c r="HF643">
        <v>21.8021</v>
      </c>
      <c r="HG643">
        <v>25.5213</v>
      </c>
      <c r="HH643">
        <v>30.0004</v>
      </c>
      <c r="HI643">
        <v>25.5012</v>
      </c>
      <c r="HJ643">
        <v>25.4453</v>
      </c>
      <c r="HK643">
        <v>36.4708</v>
      </c>
      <c r="HL643">
        <v>28.5899</v>
      </c>
      <c r="HM643">
        <v>38.8344</v>
      </c>
      <c r="HN643">
        <v>21.7986</v>
      </c>
      <c r="HO643">
        <v>854.153</v>
      </c>
      <c r="HP643">
        <v>14.0142</v>
      </c>
      <c r="HQ643">
        <v>100.843</v>
      </c>
      <c r="HR643">
        <v>100.91</v>
      </c>
    </row>
    <row r="644" spans="1:226">
      <c r="A644">
        <v>628</v>
      </c>
      <c r="B644">
        <v>1664383048.5</v>
      </c>
      <c r="C644">
        <v>6843.5</v>
      </c>
      <c r="D644" t="s">
        <v>1624</v>
      </c>
      <c r="E644" t="s">
        <v>1625</v>
      </c>
      <c r="F644">
        <v>5</v>
      </c>
      <c r="G644" t="s">
        <v>1523</v>
      </c>
      <c r="H644" t="s">
        <v>354</v>
      </c>
      <c r="I644">
        <v>1664383040.714286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855.403174511083</v>
      </c>
      <c r="AK644">
        <v>803.9022666666662</v>
      </c>
      <c r="AL644">
        <v>3.381188711937073</v>
      </c>
      <c r="AM644">
        <v>64.69577429929038</v>
      </c>
      <c r="AN644">
        <f>(AP644 - AO644 + BO644*1E3/(8.314*(BQ644+273.15)) * AR644/BN644 * AQ644) * BN644/(100*BB644) * 1000/(1000 - AP644)</f>
        <v>0</v>
      </c>
      <c r="AO644">
        <v>14.0213675890278</v>
      </c>
      <c r="AP644">
        <v>18.39289454545455</v>
      </c>
      <c r="AQ644">
        <v>-1.003183325496281E-05</v>
      </c>
      <c r="AR644">
        <v>103.9042983537472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1664383040.714286</v>
      </c>
      <c r="BH644">
        <v>764.9067142857142</v>
      </c>
      <c r="BI644">
        <v>827.1154999999999</v>
      </c>
      <c r="BJ644">
        <v>18.3984</v>
      </c>
      <c r="BK644">
        <v>14.02210357142857</v>
      </c>
      <c r="BL644">
        <v>769.1384642857143</v>
      </c>
      <c r="BM644">
        <v>18.53329285714286</v>
      </c>
      <c r="BN644">
        <v>500.0628571428571</v>
      </c>
      <c r="BO644">
        <v>91.42799285714287</v>
      </c>
      <c r="BP644">
        <v>0.1000099142857143</v>
      </c>
      <c r="BQ644">
        <v>24.99329285714285</v>
      </c>
      <c r="BR644">
        <v>25.00650357142857</v>
      </c>
      <c r="BS644">
        <v>999.9000000000002</v>
      </c>
      <c r="BT644">
        <v>0</v>
      </c>
      <c r="BU644">
        <v>0</v>
      </c>
      <c r="BV644">
        <v>9995.291428571427</v>
      </c>
      <c r="BW644">
        <v>0</v>
      </c>
      <c r="BX644">
        <v>7.738021071428572</v>
      </c>
      <c r="BY644">
        <v>-62.20881428571428</v>
      </c>
      <c r="BZ644">
        <v>779.2434285714286</v>
      </c>
      <c r="CA644">
        <v>838.8782857142858</v>
      </c>
      <c r="CB644">
        <v>4.376292857142857</v>
      </c>
      <c r="CC644">
        <v>827.1154999999999</v>
      </c>
      <c r="CD644">
        <v>14.02210357142857</v>
      </c>
      <c r="CE644">
        <v>1.682129642857143</v>
      </c>
      <c r="CF644">
        <v>1.282012857142857</v>
      </c>
      <c r="CG644">
        <v>14.73248928571429</v>
      </c>
      <c r="CH644">
        <v>10.589625</v>
      </c>
      <c r="CI644">
        <v>2000.018928571428</v>
      </c>
      <c r="CJ644">
        <v>0.9800029285714287</v>
      </c>
      <c r="CK644">
        <v>0.01999737142857143</v>
      </c>
      <c r="CL644">
        <v>0</v>
      </c>
      <c r="CM644">
        <v>771.2255357142858</v>
      </c>
      <c r="CN644">
        <v>5.00097</v>
      </c>
      <c r="CO644">
        <v>15544.8</v>
      </c>
      <c r="CP644">
        <v>16707.75714285714</v>
      </c>
      <c r="CQ644">
        <v>39.75221428571428</v>
      </c>
      <c r="CR644">
        <v>40</v>
      </c>
      <c r="CS644">
        <v>39.73874999999999</v>
      </c>
      <c r="CT644">
        <v>39.63164285714286</v>
      </c>
      <c r="CU644">
        <v>39.98649999999999</v>
      </c>
      <c r="CV644">
        <v>1955.125357142857</v>
      </c>
      <c r="CW644">
        <v>39.89178571428572</v>
      </c>
      <c r="CX644">
        <v>0</v>
      </c>
      <c r="CY644">
        <v>1664383052.8</v>
      </c>
      <c r="CZ644">
        <v>0</v>
      </c>
      <c r="DA644">
        <v>0</v>
      </c>
      <c r="DB644" t="s">
        <v>356</v>
      </c>
      <c r="DC644">
        <v>1663859321.1</v>
      </c>
      <c r="DD644">
        <v>1663859315.6</v>
      </c>
      <c r="DE644">
        <v>0</v>
      </c>
      <c r="DF644">
        <v>0.196</v>
      </c>
      <c r="DG644">
        <v>-0.001</v>
      </c>
      <c r="DH644">
        <v>-5.941</v>
      </c>
      <c r="DI644">
        <v>-0.174</v>
      </c>
      <c r="DJ644">
        <v>1500</v>
      </c>
      <c r="DK644">
        <v>17</v>
      </c>
      <c r="DL644">
        <v>0.13</v>
      </c>
      <c r="DM644">
        <v>0.04</v>
      </c>
      <c r="DN644">
        <v>-62.11769512195121</v>
      </c>
      <c r="DO644">
        <v>-1.904692682926772</v>
      </c>
      <c r="DP644">
        <v>0.1915280593990873</v>
      </c>
      <c r="DQ644">
        <v>0</v>
      </c>
      <c r="DR644">
        <v>4.376164390243902</v>
      </c>
      <c r="DS644">
        <v>-0.00428822299650305</v>
      </c>
      <c r="DT644">
        <v>0.006910870916412673</v>
      </c>
      <c r="DU644">
        <v>1</v>
      </c>
      <c r="DV644">
        <v>1</v>
      </c>
      <c r="DW644">
        <v>2</v>
      </c>
      <c r="DX644" t="s">
        <v>425</v>
      </c>
      <c r="DY644">
        <v>2.98446</v>
      </c>
      <c r="DZ644">
        <v>2.71574</v>
      </c>
      <c r="EA644">
        <v>0.150358</v>
      </c>
      <c r="EB644">
        <v>0.155981</v>
      </c>
      <c r="EC644">
        <v>0.0904331</v>
      </c>
      <c r="ED644">
        <v>0.0729017</v>
      </c>
      <c r="EE644">
        <v>26957.8</v>
      </c>
      <c r="EF644">
        <v>26914.3</v>
      </c>
      <c r="EG644">
        <v>29481.2</v>
      </c>
      <c r="EH644">
        <v>29485.5</v>
      </c>
      <c r="EI644">
        <v>35543.6</v>
      </c>
      <c r="EJ644">
        <v>36350.7</v>
      </c>
      <c r="EK644">
        <v>41545.5</v>
      </c>
      <c r="EL644">
        <v>42016</v>
      </c>
      <c r="EM644">
        <v>1.9728</v>
      </c>
      <c r="EN644">
        <v>1.93475</v>
      </c>
      <c r="EO644">
        <v>0.101008</v>
      </c>
      <c r="EP644">
        <v>0</v>
      </c>
      <c r="EQ644">
        <v>23.3572</v>
      </c>
      <c r="ER644">
        <v>999.9</v>
      </c>
      <c r="ES644">
        <v>44.3</v>
      </c>
      <c r="ET644">
        <v>28.6</v>
      </c>
      <c r="EU644">
        <v>19.0391</v>
      </c>
      <c r="EV644">
        <v>62.7736</v>
      </c>
      <c r="EW644">
        <v>33.5016</v>
      </c>
      <c r="EX644">
        <v>1</v>
      </c>
      <c r="EY644">
        <v>-0.1497</v>
      </c>
      <c r="EZ644">
        <v>1.30667</v>
      </c>
      <c r="FA644">
        <v>20.3812</v>
      </c>
      <c r="FB644">
        <v>5.21714</v>
      </c>
      <c r="FC644">
        <v>12.0099</v>
      </c>
      <c r="FD644">
        <v>4.9893</v>
      </c>
      <c r="FE644">
        <v>3.28853</v>
      </c>
      <c r="FF644">
        <v>9999</v>
      </c>
      <c r="FG644">
        <v>9999</v>
      </c>
      <c r="FH644">
        <v>9999</v>
      </c>
      <c r="FI644">
        <v>268.7</v>
      </c>
      <c r="FJ644">
        <v>1.86699</v>
      </c>
      <c r="FK644">
        <v>1.86614</v>
      </c>
      <c r="FL644">
        <v>1.86554</v>
      </c>
      <c r="FM644">
        <v>1.86553</v>
      </c>
      <c r="FN644">
        <v>1.86736</v>
      </c>
      <c r="FO644">
        <v>1.86985</v>
      </c>
      <c r="FP644">
        <v>1.86847</v>
      </c>
      <c r="FQ644">
        <v>1.86996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-4.301</v>
      </c>
      <c r="GF644">
        <v>-0.1349</v>
      </c>
      <c r="GG644">
        <v>-1.924539205026614</v>
      </c>
      <c r="GH644">
        <v>-0.003472570976848066</v>
      </c>
      <c r="GI644">
        <v>7.724417303660118E-07</v>
      </c>
      <c r="GJ644">
        <v>-2.052396271755168E-10</v>
      </c>
      <c r="GK644">
        <v>-0.1837585470287317</v>
      </c>
      <c r="GL644">
        <v>-0.01104087791735834</v>
      </c>
      <c r="GM644">
        <v>0.001110027317673367</v>
      </c>
      <c r="GN644">
        <v>-2.007286811265012E-05</v>
      </c>
      <c r="GO644">
        <v>4</v>
      </c>
      <c r="GP644">
        <v>2317</v>
      </c>
      <c r="GQ644">
        <v>1</v>
      </c>
      <c r="GR644">
        <v>22</v>
      </c>
      <c r="GS644">
        <v>8728.799999999999</v>
      </c>
      <c r="GT644">
        <v>8728.9</v>
      </c>
      <c r="GU644">
        <v>1.84692</v>
      </c>
      <c r="GV644">
        <v>2.20947</v>
      </c>
      <c r="GW644">
        <v>1.39648</v>
      </c>
      <c r="GX644">
        <v>2.33521</v>
      </c>
      <c r="GY644">
        <v>1.49536</v>
      </c>
      <c r="GZ644">
        <v>2.36206</v>
      </c>
      <c r="HA644">
        <v>32.9092</v>
      </c>
      <c r="HB644">
        <v>15.6118</v>
      </c>
      <c r="HC644">
        <v>18</v>
      </c>
      <c r="HD644">
        <v>519.987</v>
      </c>
      <c r="HE644">
        <v>451.647</v>
      </c>
      <c r="HF644">
        <v>21.7937</v>
      </c>
      <c r="HG644">
        <v>25.5245</v>
      </c>
      <c r="HH644">
        <v>30.0003</v>
      </c>
      <c r="HI644">
        <v>25.5044</v>
      </c>
      <c r="HJ644">
        <v>25.4486</v>
      </c>
      <c r="HK644">
        <v>37.0679</v>
      </c>
      <c r="HL644">
        <v>28.5899</v>
      </c>
      <c r="HM644">
        <v>38.8344</v>
      </c>
      <c r="HN644">
        <v>21.7936</v>
      </c>
      <c r="HO644">
        <v>874.529</v>
      </c>
      <c r="HP644">
        <v>14.0124</v>
      </c>
      <c r="HQ644">
        <v>100.843</v>
      </c>
      <c r="HR644">
        <v>100.91</v>
      </c>
    </row>
    <row r="645" spans="1:226">
      <c r="A645">
        <v>629</v>
      </c>
      <c r="B645">
        <v>1664383053.5</v>
      </c>
      <c r="C645">
        <v>6848.5</v>
      </c>
      <c r="D645" t="s">
        <v>1626</v>
      </c>
      <c r="E645" t="s">
        <v>1627</v>
      </c>
      <c r="F645">
        <v>5</v>
      </c>
      <c r="G645" t="s">
        <v>1523</v>
      </c>
      <c r="H645" t="s">
        <v>354</v>
      </c>
      <c r="I645">
        <v>1664383046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872.0651922666455</v>
      </c>
      <c r="AK645">
        <v>820.7049696969694</v>
      </c>
      <c r="AL645">
        <v>3.366543970102311</v>
      </c>
      <c r="AM645">
        <v>64.69577429929038</v>
      </c>
      <c r="AN645">
        <f>(AP645 - AO645 + BO645*1E3/(8.314*(BQ645+273.15)) * AR645/BN645 * AQ645) * BN645/(100*BB645) * 1000/(1000 - AP645)</f>
        <v>0</v>
      </c>
      <c r="AO645">
        <v>14.02160097054746</v>
      </c>
      <c r="AP645">
        <v>18.39269454545455</v>
      </c>
      <c r="AQ645">
        <v>-2.642992127447023E-06</v>
      </c>
      <c r="AR645">
        <v>103.9042983537472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1664383046</v>
      </c>
      <c r="BH645">
        <v>782.4555925925926</v>
      </c>
      <c r="BI645">
        <v>844.7500740740741</v>
      </c>
      <c r="BJ645">
        <v>18.39472222222222</v>
      </c>
      <c r="BK645">
        <v>14.02083703703704</v>
      </c>
      <c r="BL645">
        <v>786.7338148148147</v>
      </c>
      <c r="BM645">
        <v>18.52965185185185</v>
      </c>
      <c r="BN645">
        <v>500.0537407407407</v>
      </c>
      <c r="BO645">
        <v>91.42887777777777</v>
      </c>
      <c r="BP645">
        <v>0.09996905925925927</v>
      </c>
      <c r="BQ645">
        <v>24.99521851851851</v>
      </c>
      <c r="BR645">
        <v>25.00512962962963</v>
      </c>
      <c r="BS645">
        <v>999.9000000000001</v>
      </c>
      <c r="BT645">
        <v>0</v>
      </c>
      <c r="BU645">
        <v>0</v>
      </c>
      <c r="BV645">
        <v>10002.22444444444</v>
      </c>
      <c r="BW645">
        <v>0</v>
      </c>
      <c r="BX645">
        <v>7.763717407407406</v>
      </c>
      <c r="BY645">
        <v>-62.29458518518518</v>
      </c>
      <c r="BZ645">
        <v>797.1181851851853</v>
      </c>
      <c r="CA645">
        <v>856.7626296296298</v>
      </c>
      <c r="CB645">
        <v>4.37388925925926</v>
      </c>
      <c r="CC645">
        <v>844.7500740740741</v>
      </c>
      <c r="CD645">
        <v>14.02083703703704</v>
      </c>
      <c r="CE645">
        <v>1.68180962962963</v>
      </c>
      <c r="CF645">
        <v>1.28190925925926</v>
      </c>
      <c r="CG645">
        <v>14.72954074074074</v>
      </c>
      <c r="CH645">
        <v>10.58841481481481</v>
      </c>
      <c r="CI645">
        <v>2000.028518518519</v>
      </c>
      <c r="CJ645">
        <v>0.9800025555555557</v>
      </c>
      <c r="CK645">
        <v>0.01999774444444445</v>
      </c>
      <c r="CL645">
        <v>0</v>
      </c>
      <c r="CM645">
        <v>770.4047407407407</v>
      </c>
      <c r="CN645">
        <v>5.00097</v>
      </c>
      <c r="CO645">
        <v>15526.61481481481</v>
      </c>
      <c r="CP645">
        <v>16707.83333333333</v>
      </c>
      <c r="CQ645">
        <v>39.74533333333333</v>
      </c>
      <c r="CR645">
        <v>40</v>
      </c>
      <c r="CS645">
        <v>39.71733333333333</v>
      </c>
      <c r="CT645">
        <v>39.625</v>
      </c>
      <c r="CU645">
        <v>39.965</v>
      </c>
      <c r="CV645">
        <v>1955.131481481482</v>
      </c>
      <c r="CW645">
        <v>39.89518518518519</v>
      </c>
      <c r="CX645">
        <v>0</v>
      </c>
      <c r="CY645">
        <v>1664383057.6</v>
      </c>
      <c r="CZ645">
        <v>0</v>
      </c>
      <c r="DA645">
        <v>0</v>
      </c>
      <c r="DB645" t="s">
        <v>356</v>
      </c>
      <c r="DC645">
        <v>1663859321.1</v>
      </c>
      <c r="DD645">
        <v>1663859315.6</v>
      </c>
      <c r="DE645">
        <v>0</v>
      </c>
      <c r="DF645">
        <v>0.196</v>
      </c>
      <c r="DG645">
        <v>-0.001</v>
      </c>
      <c r="DH645">
        <v>-5.941</v>
      </c>
      <c r="DI645">
        <v>-0.174</v>
      </c>
      <c r="DJ645">
        <v>1500</v>
      </c>
      <c r="DK645">
        <v>17</v>
      </c>
      <c r="DL645">
        <v>0.13</v>
      </c>
      <c r="DM645">
        <v>0.04</v>
      </c>
      <c r="DN645">
        <v>-62.21490487804878</v>
      </c>
      <c r="DO645">
        <v>-1.252013937282176</v>
      </c>
      <c r="DP645">
        <v>0.1595076341184284</v>
      </c>
      <c r="DQ645">
        <v>0</v>
      </c>
      <c r="DR645">
        <v>4.375840487804878</v>
      </c>
      <c r="DS645">
        <v>-0.03559003484319805</v>
      </c>
      <c r="DT645">
        <v>0.003914186176024658</v>
      </c>
      <c r="DU645">
        <v>1</v>
      </c>
      <c r="DV645">
        <v>1</v>
      </c>
      <c r="DW645">
        <v>2</v>
      </c>
      <c r="DX645" t="s">
        <v>425</v>
      </c>
      <c r="DY645">
        <v>2.98434</v>
      </c>
      <c r="DZ645">
        <v>2.71569</v>
      </c>
      <c r="EA645">
        <v>0.152428</v>
      </c>
      <c r="EB645">
        <v>0.157915</v>
      </c>
      <c r="EC645">
        <v>0.0904296</v>
      </c>
      <c r="ED645">
        <v>0.072855</v>
      </c>
      <c r="EE645">
        <v>26892</v>
      </c>
      <c r="EF645">
        <v>26852.9</v>
      </c>
      <c r="EG645">
        <v>29481.1</v>
      </c>
      <c r="EH645">
        <v>29485.7</v>
      </c>
      <c r="EI645">
        <v>35543.7</v>
      </c>
      <c r="EJ645">
        <v>36352.9</v>
      </c>
      <c r="EK645">
        <v>41545.4</v>
      </c>
      <c r="EL645">
        <v>42016.3</v>
      </c>
      <c r="EM645">
        <v>1.97287</v>
      </c>
      <c r="EN645">
        <v>1.93475</v>
      </c>
      <c r="EO645">
        <v>0.099618</v>
      </c>
      <c r="EP645">
        <v>0</v>
      </c>
      <c r="EQ645">
        <v>23.3597</v>
      </c>
      <c r="ER645">
        <v>999.9</v>
      </c>
      <c r="ES645">
        <v>44.3</v>
      </c>
      <c r="ET645">
        <v>28.6</v>
      </c>
      <c r="EU645">
        <v>19.0385</v>
      </c>
      <c r="EV645">
        <v>63.0236</v>
      </c>
      <c r="EW645">
        <v>33.4495</v>
      </c>
      <c r="EX645">
        <v>1</v>
      </c>
      <c r="EY645">
        <v>-0.149245</v>
      </c>
      <c r="EZ645">
        <v>1.30694</v>
      </c>
      <c r="FA645">
        <v>20.3811</v>
      </c>
      <c r="FB645">
        <v>5.21789</v>
      </c>
      <c r="FC645">
        <v>12.0099</v>
      </c>
      <c r="FD645">
        <v>4.9898</v>
      </c>
      <c r="FE645">
        <v>3.2886</v>
      </c>
      <c r="FF645">
        <v>9999</v>
      </c>
      <c r="FG645">
        <v>9999</v>
      </c>
      <c r="FH645">
        <v>9999</v>
      </c>
      <c r="FI645">
        <v>268.7</v>
      </c>
      <c r="FJ645">
        <v>1.86705</v>
      </c>
      <c r="FK645">
        <v>1.86615</v>
      </c>
      <c r="FL645">
        <v>1.86554</v>
      </c>
      <c r="FM645">
        <v>1.86553</v>
      </c>
      <c r="FN645">
        <v>1.86737</v>
      </c>
      <c r="FO645">
        <v>1.86983</v>
      </c>
      <c r="FP645">
        <v>1.86846</v>
      </c>
      <c r="FQ645">
        <v>1.86996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-4.343</v>
      </c>
      <c r="GF645">
        <v>-0.135</v>
      </c>
      <c r="GG645">
        <v>-1.924539205026614</v>
      </c>
      <c r="GH645">
        <v>-0.003472570976848066</v>
      </c>
      <c r="GI645">
        <v>7.724417303660118E-07</v>
      </c>
      <c r="GJ645">
        <v>-2.052396271755168E-10</v>
      </c>
      <c r="GK645">
        <v>-0.1837585470287317</v>
      </c>
      <c r="GL645">
        <v>-0.01104087791735834</v>
      </c>
      <c r="GM645">
        <v>0.001110027317673367</v>
      </c>
      <c r="GN645">
        <v>-2.007286811265012E-05</v>
      </c>
      <c r="GO645">
        <v>4</v>
      </c>
      <c r="GP645">
        <v>2317</v>
      </c>
      <c r="GQ645">
        <v>1</v>
      </c>
      <c r="GR645">
        <v>22</v>
      </c>
      <c r="GS645">
        <v>8728.9</v>
      </c>
      <c r="GT645">
        <v>8729</v>
      </c>
      <c r="GU645">
        <v>1.87622</v>
      </c>
      <c r="GV645">
        <v>2.20337</v>
      </c>
      <c r="GW645">
        <v>1.39648</v>
      </c>
      <c r="GX645">
        <v>2.33521</v>
      </c>
      <c r="GY645">
        <v>1.49536</v>
      </c>
      <c r="GZ645">
        <v>2.44629</v>
      </c>
      <c r="HA645">
        <v>32.9092</v>
      </c>
      <c r="HB645">
        <v>15.6118</v>
      </c>
      <c r="HC645">
        <v>18</v>
      </c>
      <c r="HD645">
        <v>520.0650000000001</v>
      </c>
      <c r="HE645">
        <v>451.668</v>
      </c>
      <c r="HF645">
        <v>21.7881</v>
      </c>
      <c r="HG645">
        <v>25.5278</v>
      </c>
      <c r="HH645">
        <v>30.0005</v>
      </c>
      <c r="HI645">
        <v>25.5076</v>
      </c>
      <c r="HJ645">
        <v>25.4513</v>
      </c>
      <c r="HK645">
        <v>37.5897</v>
      </c>
      <c r="HL645">
        <v>28.5899</v>
      </c>
      <c r="HM645">
        <v>38.463</v>
      </c>
      <c r="HN645">
        <v>21.7881</v>
      </c>
      <c r="HO645">
        <v>888.053</v>
      </c>
      <c r="HP645">
        <v>14.0127</v>
      </c>
      <c r="HQ645">
        <v>100.843</v>
      </c>
      <c r="HR645">
        <v>100.91</v>
      </c>
    </row>
    <row r="646" spans="1:226">
      <c r="A646">
        <v>630</v>
      </c>
      <c r="B646">
        <v>1664383058.5</v>
      </c>
      <c r="C646">
        <v>6853.5</v>
      </c>
      <c r="D646" t="s">
        <v>1628</v>
      </c>
      <c r="E646" t="s">
        <v>1629</v>
      </c>
      <c r="F646">
        <v>5</v>
      </c>
      <c r="G646" t="s">
        <v>1523</v>
      </c>
      <c r="H646" t="s">
        <v>354</v>
      </c>
      <c r="I646">
        <v>1664383050.714286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888.2867746398944</v>
      </c>
      <c r="AK646">
        <v>837.1504242424239</v>
      </c>
      <c r="AL646">
        <v>3.29956356371504</v>
      </c>
      <c r="AM646">
        <v>64.69577429929038</v>
      </c>
      <c r="AN646">
        <f>(AP646 - AO646 + BO646*1E3/(8.314*(BQ646+273.15)) * AR646/BN646 * AQ646) * BN646/(100*BB646) * 1000/(1000 - AP646)</f>
        <v>0</v>
      </c>
      <c r="AO646">
        <v>13.98970780713153</v>
      </c>
      <c r="AP646">
        <v>18.38428727272727</v>
      </c>
      <c r="AQ646">
        <v>-1.884576247815591E-05</v>
      </c>
      <c r="AR646">
        <v>103.9042983537472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1664383050.714286</v>
      </c>
      <c r="BH646">
        <v>797.9748928571428</v>
      </c>
      <c r="BI646">
        <v>860.2134999999998</v>
      </c>
      <c r="BJ646">
        <v>18.39190357142857</v>
      </c>
      <c r="BK646">
        <v>14.01119642857143</v>
      </c>
      <c r="BL646">
        <v>802.2941071428573</v>
      </c>
      <c r="BM646">
        <v>18.52686428571429</v>
      </c>
      <c r="BN646">
        <v>500.0665714285714</v>
      </c>
      <c r="BO646">
        <v>91.43065000000001</v>
      </c>
      <c r="BP646">
        <v>0.09999378214285713</v>
      </c>
      <c r="BQ646">
        <v>24.99729642857143</v>
      </c>
      <c r="BR646">
        <v>24.99956428571429</v>
      </c>
      <c r="BS646">
        <v>999.9000000000002</v>
      </c>
      <c r="BT646">
        <v>0</v>
      </c>
      <c r="BU646">
        <v>0</v>
      </c>
      <c r="BV646">
        <v>10006.18142857143</v>
      </c>
      <c r="BW646">
        <v>0</v>
      </c>
      <c r="BX646">
        <v>7.760905357142859</v>
      </c>
      <c r="BY646">
        <v>-62.23877857142858</v>
      </c>
      <c r="BZ646">
        <v>812.9260357142858</v>
      </c>
      <c r="CA646">
        <v>872.4372857142858</v>
      </c>
      <c r="CB646">
        <v>4.380718571428572</v>
      </c>
      <c r="CC646">
        <v>860.2134999999998</v>
      </c>
      <c r="CD646">
        <v>14.01119642857143</v>
      </c>
      <c r="CE646">
        <v>1.681584642857143</v>
      </c>
      <c r="CF646">
        <v>1.281053214285715</v>
      </c>
      <c r="CG646">
        <v>14.727475</v>
      </c>
      <c r="CH646">
        <v>10.57837857142857</v>
      </c>
      <c r="CI646">
        <v>2000.000714285714</v>
      </c>
      <c r="CJ646">
        <v>0.9800021785714287</v>
      </c>
      <c r="CK646">
        <v>0.01999812142857143</v>
      </c>
      <c r="CL646">
        <v>0</v>
      </c>
      <c r="CM646">
        <v>769.5029642857144</v>
      </c>
      <c r="CN646">
        <v>5.00097</v>
      </c>
      <c r="CO646">
        <v>15509.08214285714</v>
      </c>
      <c r="CP646">
        <v>16707.59642857143</v>
      </c>
      <c r="CQ646">
        <v>39.72974999999999</v>
      </c>
      <c r="CR646">
        <v>40</v>
      </c>
      <c r="CS646">
        <v>39.70274999999999</v>
      </c>
      <c r="CT646">
        <v>39.625</v>
      </c>
      <c r="CU646">
        <v>39.94599999999999</v>
      </c>
      <c r="CV646">
        <v>1955.101071428571</v>
      </c>
      <c r="CW646">
        <v>39.89785714285715</v>
      </c>
      <c r="CX646">
        <v>0</v>
      </c>
      <c r="CY646">
        <v>1664383062.4</v>
      </c>
      <c r="CZ646">
        <v>0</v>
      </c>
      <c r="DA646">
        <v>0</v>
      </c>
      <c r="DB646" t="s">
        <v>356</v>
      </c>
      <c r="DC646">
        <v>1663859321.1</v>
      </c>
      <c r="DD646">
        <v>1663859315.6</v>
      </c>
      <c r="DE646">
        <v>0</v>
      </c>
      <c r="DF646">
        <v>0.196</v>
      </c>
      <c r="DG646">
        <v>-0.001</v>
      </c>
      <c r="DH646">
        <v>-5.941</v>
      </c>
      <c r="DI646">
        <v>-0.174</v>
      </c>
      <c r="DJ646">
        <v>1500</v>
      </c>
      <c r="DK646">
        <v>17</v>
      </c>
      <c r="DL646">
        <v>0.13</v>
      </c>
      <c r="DM646">
        <v>0.04</v>
      </c>
      <c r="DN646">
        <v>-62.23741</v>
      </c>
      <c r="DO646">
        <v>0.6890138836775741</v>
      </c>
      <c r="DP646">
        <v>0.1343468697067407</v>
      </c>
      <c r="DQ646">
        <v>0</v>
      </c>
      <c r="DR646">
        <v>4.37941575</v>
      </c>
      <c r="DS646">
        <v>0.07016499061912962</v>
      </c>
      <c r="DT646">
        <v>0.01001608029308367</v>
      </c>
      <c r="DU646">
        <v>1</v>
      </c>
      <c r="DV646">
        <v>1</v>
      </c>
      <c r="DW646">
        <v>2</v>
      </c>
      <c r="DX646" t="s">
        <v>425</v>
      </c>
      <c r="DY646">
        <v>2.98459</v>
      </c>
      <c r="DZ646">
        <v>2.71558</v>
      </c>
      <c r="EA646">
        <v>0.154442</v>
      </c>
      <c r="EB646">
        <v>0.159853</v>
      </c>
      <c r="EC646">
        <v>0.0903963</v>
      </c>
      <c r="ED646">
        <v>0.0727622</v>
      </c>
      <c r="EE646">
        <v>26827.9</v>
      </c>
      <c r="EF646">
        <v>26790.8</v>
      </c>
      <c r="EG646">
        <v>29480.8</v>
      </c>
      <c r="EH646">
        <v>29485.4</v>
      </c>
      <c r="EI646">
        <v>35544.5</v>
      </c>
      <c r="EJ646">
        <v>36356.3</v>
      </c>
      <c r="EK646">
        <v>41544.8</v>
      </c>
      <c r="EL646">
        <v>42015.9</v>
      </c>
      <c r="EM646">
        <v>1.97305</v>
      </c>
      <c r="EN646">
        <v>1.93463</v>
      </c>
      <c r="EO646">
        <v>0.0984333</v>
      </c>
      <c r="EP646">
        <v>0</v>
      </c>
      <c r="EQ646">
        <v>23.3634</v>
      </c>
      <c r="ER646">
        <v>999.9</v>
      </c>
      <c r="ES646">
        <v>44.3</v>
      </c>
      <c r="ET646">
        <v>28.6</v>
      </c>
      <c r="EU646">
        <v>19.0375</v>
      </c>
      <c r="EV646">
        <v>62.3436</v>
      </c>
      <c r="EW646">
        <v>32.9567</v>
      </c>
      <c r="EX646">
        <v>1</v>
      </c>
      <c r="EY646">
        <v>-0.149134</v>
      </c>
      <c r="EZ646">
        <v>1.30083</v>
      </c>
      <c r="FA646">
        <v>20.3812</v>
      </c>
      <c r="FB646">
        <v>5.21759</v>
      </c>
      <c r="FC646">
        <v>12.0099</v>
      </c>
      <c r="FD646">
        <v>4.9894</v>
      </c>
      <c r="FE646">
        <v>3.2885</v>
      </c>
      <c r="FF646">
        <v>9999</v>
      </c>
      <c r="FG646">
        <v>9999</v>
      </c>
      <c r="FH646">
        <v>9999</v>
      </c>
      <c r="FI646">
        <v>268.7</v>
      </c>
      <c r="FJ646">
        <v>1.86707</v>
      </c>
      <c r="FK646">
        <v>1.86614</v>
      </c>
      <c r="FL646">
        <v>1.86554</v>
      </c>
      <c r="FM646">
        <v>1.86554</v>
      </c>
      <c r="FN646">
        <v>1.86737</v>
      </c>
      <c r="FO646">
        <v>1.86985</v>
      </c>
      <c r="FP646">
        <v>1.86847</v>
      </c>
      <c r="FQ646">
        <v>1.86996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-4.386</v>
      </c>
      <c r="GF646">
        <v>-0.135</v>
      </c>
      <c r="GG646">
        <v>-1.924539205026614</v>
      </c>
      <c r="GH646">
        <v>-0.003472570976848066</v>
      </c>
      <c r="GI646">
        <v>7.724417303660118E-07</v>
      </c>
      <c r="GJ646">
        <v>-2.052396271755168E-10</v>
      </c>
      <c r="GK646">
        <v>-0.1837585470287317</v>
      </c>
      <c r="GL646">
        <v>-0.01104087791735834</v>
      </c>
      <c r="GM646">
        <v>0.001110027317673367</v>
      </c>
      <c r="GN646">
        <v>-2.007286811265012E-05</v>
      </c>
      <c r="GO646">
        <v>4</v>
      </c>
      <c r="GP646">
        <v>2317</v>
      </c>
      <c r="GQ646">
        <v>1</v>
      </c>
      <c r="GR646">
        <v>22</v>
      </c>
      <c r="GS646">
        <v>8729</v>
      </c>
      <c r="GT646">
        <v>8729</v>
      </c>
      <c r="GU646">
        <v>1.90308</v>
      </c>
      <c r="GV646">
        <v>2.20459</v>
      </c>
      <c r="GW646">
        <v>1.39771</v>
      </c>
      <c r="GX646">
        <v>2.33521</v>
      </c>
      <c r="GY646">
        <v>1.49536</v>
      </c>
      <c r="GZ646">
        <v>2.45239</v>
      </c>
      <c r="HA646">
        <v>32.9092</v>
      </c>
      <c r="HB646">
        <v>15.6118</v>
      </c>
      <c r="HC646">
        <v>18</v>
      </c>
      <c r="HD646">
        <v>520.203</v>
      </c>
      <c r="HE646">
        <v>451.618</v>
      </c>
      <c r="HF646">
        <v>21.784</v>
      </c>
      <c r="HG646">
        <v>25.5304</v>
      </c>
      <c r="HH646">
        <v>30.0002</v>
      </c>
      <c r="HI646">
        <v>25.5103</v>
      </c>
      <c r="HJ646">
        <v>25.4544</v>
      </c>
      <c r="HK646">
        <v>38.1907</v>
      </c>
      <c r="HL646">
        <v>28.5899</v>
      </c>
      <c r="HM646">
        <v>38.463</v>
      </c>
      <c r="HN646">
        <v>21.7848</v>
      </c>
      <c r="HO646">
        <v>908.1660000000001</v>
      </c>
      <c r="HP646">
        <v>14.0143</v>
      </c>
      <c r="HQ646">
        <v>100.841</v>
      </c>
      <c r="HR646">
        <v>100.909</v>
      </c>
    </row>
    <row r="647" spans="1:226">
      <c r="A647">
        <v>631</v>
      </c>
      <c r="B647">
        <v>1664383063.5</v>
      </c>
      <c r="C647">
        <v>6858.5</v>
      </c>
      <c r="D647" t="s">
        <v>1630</v>
      </c>
      <c r="E647" t="s">
        <v>1631</v>
      </c>
      <c r="F647">
        <v>5</v>
      </c>
      <c r="G647" t="s">
        <v>1523</v>
      </c>
      <c r="H647" t="s">
        <v>354</v>
      </c>
      <c r="I647">
        <v>1664383056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905.1637254237162</v>
      </c>
      <c r="AK647">
        <v>853.769878787878</v>
      </c>
      <c r="AL647">
        <v>3.330424067899903</v>
      </c>
      <c r="AM647">
        <v>64.69577429929038</v>
      </c>
      <c r="AN647">
        <f>(AP647 - AO647 + BO647*1E3/(8.314*(BQ647+273.15)) * AR647/BN647 * AQ647) * BN647/(100*BB647) * 1000/(1000 - AP647)</f>
        <v>0</v>
      </c>
      <c r="AO647">
        <v>13.98273301444766</v>
      </c>
      <c r="AP647">
        <v>18.37325757575758</v>
      </c>
      <c r="AQ647">
        <v>-2.242110927886469E-05</v>
      </c>
      <c r="AR647">
        <v>103.9042983537472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1664383056</v>
      </c>
      <c r="BH647">
        <v>815.2700740740742</v>
      </c>
      <c r="BI647">
        <v>877.532185185185</v>
      </c>
      <c r="BJ647">
        <v>18.38626296296297</v>
      </c>
      <c r="BK647">
        <v>13.9981</v>
      </c>
      <c r="BL647">
        <v>819.6348888888889</v>
      </c>
      <c r="BM647">
        <v>18.52127777777778</v>
      </c>
      <c r="BN647">
        <v>500.0658518518518</v>
      </c>
      <c r="BO647">
        <v>91.4313037037037</v>
      </c>
      <c r="BP647">
        <v>0.1000068111111111</v>
      </c>
      <c r="BQ647">
        <v>24.99804074074074</v>
      </c>
      <c r="BR647">
        <v>24.9948037037037</v>
      </c>
      <c r="BS647">
        <v>999.9000000000001</v>
      </c>
      <c r="BT647">
        <v>0</v>
      </c>
      <c r="BU647">
        <v>0</v>
      </c>
      <c r="BV647">
        <v>10004.78703703704</v>
      </c>
      <c r="BW647">
        <v>0</v>
      </c>
      <c r="BX647">
        <v>7.756483703703703</v>
      </c>
      <c r="BY647">
        <v>-62.26221851851852</v>
      </c>
      <c r="BZ647">
        <v>830.5404444444445</v>
      </c>
      <c r="CA647">
        <v>889.9902222222222</v>
      </c>
      <c r="CB647">
        <v>4.388176666666666</v>
      </c>
      <c r="CC647">
        <v>877.532185185185</v>
      </c>
      <c r="CD647">
        <v>13.9981</v>
      </c>
      <c r="CE647">
        <v>1.681081851851852</v>
      </c>
      <c r="CF647">
        <v>1.279864814814815</v>
      </c>
      <c r="CG647">
        <v>14.72282962962963</v>
      </c>
      <c r="CH647">
        <v>10.56445185185185</v>
      </c>
      <c r="CI647">
        <v>1999.972962962963</v>
      </c>
      <c r="CJ647">
        <v>0.9800020000000002</v>
      </c>
      <c r="CK647">
        <v>0.0199983</v>
      </c>
      <c r="CL647">
        <v>0</v>
      </c>
      <c r="CM647">
        <v>768.5604814814816</v>
      </c>
      <c r="CN647">
        <v>5.00097</v>
      </c>
      <c r="CO647">
        <v>15488.43703703704</v>
      </c>
      <c r="CP647">
        <v>16707.36296296296</v>
      </c>
      <c r="CQ647">
        <v>39.70799999999999</v>
      </c>
      <c r="CR647">
        <v>40</v>
      </c>
      <c r="CS647">
        <v>39.68699999999999</v>
      </c>
      <c r="CT647">
        <v>39.625</v>
      </c>
      <c r="CU647">
        <v>39.93699999999999</v>
      </c>
      <c r="CV647">
        <v>1955.072962962963</v>
      </c>
      <c r="CW647">
        <v>39.9</v>
      </c>
      <c r="CX647">
        <v>0</v>
      </c>
      <c r="CY647">
        <v>1664383067.8</v>
      </c>
      <c r="CZ647">
        <v>0</v>
      </c>
      <c r="DA647">
        <v>0</v>
      </c>
      <c r="DB647" t="s">
        <v>356</v>
      </c>
      <c r="DC647">
        <v>1663859321.1</v>
      </c>
      <c r="DD647">
        <v>1663859315.6</v>
      </c>
      <c r="DE647">
        <v>0</v>
      </c>
      <c r="DF647">
        <v>0.196</v>
      </c>
      <c r="DG647">
        <v>-0.001</v>
      </c>
      <c r="DH647">
        <v>-5.941</v>
      </c>
      <c r="DI647">
        <v>-0.174</v>
      </c>
      <c r="DJ647">
        <v>1500</v>
      </c>
      <c r="DK647">
        <v>17</v>
      </c>
      <c r="DL647">
        <v>0.13</v>
      </c>
      <c r="DM647">
        <v>0.04</v>
      </c>
      <c r="DN647">
        <v>-62.2814243902439</v>
      </c>
      <c r="DO647">
        <v>0.1826822299650213</v>
      </c>
      <c r="DP647">
        <v>0.1630227333847583</v>
      </c>
      <c r="DQ647">
        <v>0</v>
      </c>
      <c r="DR647">
        <v>4.383471219512196</v>
      </c>
      <c r="DS647">
        <v>0.09793128919859843</v>
      </c>
      <c r="DT647">
        <v>0.01160173834643455</v>
      </c>
      <c r="DU647">
        <v>1</v>
      </c>
      <c r="DV647">
        <v>1</v>
      </c>
      <c r="DW647">
        <v>2</v>
      </c>
      <c r="DX647" t="s">
        <v>425</v>
      </c>
      <c r="DY647">
        <v>2.98442</v>
      </c>
      <c r="DZ647">
        <v>2.71562</v>
      </c>
      <c r="EA647">
        <v>0.156449</v>
      </c>
      <c r="EB647">
        <v>0.161834</v>
      </c>
      <c r="EC647">
        <v>0.0903581</v>
      </c>
      <c r="ED647">
        <v>0.072758</v>
      </c>
      <c r="EE647">
        <v>26764.4</v>
      </c>
      <c r="EF647">
        <v>26727.8</v>
      </c>
      <c r="EG647">
        <v>29480.9</v>
      </c>
      <c r="EH647">
        <v>29485.5</v>
      </c>
      <c r="EI647">
        <v>35546.2</v>
      </c>
      <c r="EJ647">
        <v>36356.6</v>
      </c>
      <c r="EK647">
        <v>41544.9</v>
      </c>
      <c r="EL647">
        <v>42016.1</v>
      </c>
      <c r="EM647">
        <v>1.9729</v>
      </c>
      <c r="EN647">
        <v>1.93457</v>
      </c>
      <c r="EO647">
        <v>0.0988282</v>
      </c>
      <c r="EP647">
        <v>0</v>
      </c>
      <c r="EQ647">
        <v>23.3674</v>
      </c>
      <c r="ER647">
        <v>999.9</v>
      </c>
      <c r="ES647">
        <v>44.2</v>
      </c>
      <c r="ET647">
        <v>28.6</v>
      </c>
      <c r="EU647">
        <v>18.9961</v>
      </c>
      <c r="EV647">
        <v>62.6236</v>
      </c>
      <c r="EW647">
        <v>33.4816</v>
      </c>
      <c r="EX647">
        <v>1</v>
      </c>
      <c r="EY647">
        <v>-0.148933</v>
      </c>
      <c r="EZ647">
        <v>1.21793</v>
      </c>
      <c r="FA647">
        <v>20.3819</v>
      </c>
      <c r="FB647">
        <v>5.21699</v>
      </c>
      <c r="FC647">
        <v>12.0099</v>
      </c>
      <c r="FD647">
        <v>4.9895</v>
      </c>
      <c r="FE647">
        <v>3.28845</v>
      </c>
      <c r="FF647">
        <v>9999</v>
      </c>
      <c r="FG647">
        <v>9999</v>
      </c>
      <c r="FH647">
        <v>9999</v>
      </c>
      <c r="FI647">
        <v>268.7</v>
      </c>
      <c r="FJ647">
        <v>1.86705</v>
      </c>
      <c r="FK647">
        <v>1.86612</v>
      </c>
      <c r="FL647">
        <v>1.86554</v>
      </c>
      <c r="FM647">
        <v>1.86553</v>
      </c>
      <c r="FN647">
        <v>1.86736</v>
      </c>
      <c r="FO647">
        <v>1.86983</v>
      </c>
      <c r="FP647">
        <v>1.86845</v>
      </c>
      <c r="FQ647">
        <v>1.86996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-4.429</v>
      </c>
      <c r="GF647">
        <v>-0.1351</v>
      </c>
      <c r="GG647">
        <v>-1.924539205026614</v>
      </c>
      <c r="GH647">
        <v>-0.003472570976848066</v>
      </c>
      <c r="GI647">
        <v>7.724417303660118E-07</v>
      </c>
      <c r="GJ647">
        <v>-2.052396271755168E-10</v>
      </c>
      <c r="GK647">
        <v>-0.1837585470287317</v>
      </c>
      <c r="GL647">
        <v>-0.01104087791735834</v>
      </c>
      <c r="GM647">
        <v>0.001110027317673367</v>
      </c>
      <c r="GN647">
        <v>-2.007286811265012E-05</v>
      </c>
      <c r="GO647">
        <v>4</v>
      </c>
      <c r="GP647">
        <v>2317</v>
      </c>
      <c r="GQ647">
        <v>1</v>
      </c>
      <c r="GR647">
        <v>22</v>
      </c>
      <c r="GS647">
        <v>8729</v>
      </c>
      <c r="GT647">
        <v>8729.1</v>
      </c>
      <c r="GU647">
        <v>1.93237</v>
      </c>
      <c r="GV647">
        <v>2.20459</v>
      </c>
      <c r="GW647">
        <v>1.39648</v>
      </c>
      <c r="GX647">
        <v>2.33521</v>
      </c>
      <c r="GY647">
        <v>1.49536</v>
      </c>
      <c r="GZ647">
        <v>2.37305</v>
      </c>
      <c r="HA647">
        <v>32.9092</v>
      </c>
      <c r="HB647">
        <v>15.603</v>
      </c>
      <c r="HC647">
        <v>18</v>
      </c>
      <c r="HD647">
        <v>520.135</v>
      </c>
      <c r="HE647">
        <v>451.609</v>
      </c>
      <c r="HF647">
        <v>21.7923</v>
      </c>
      <c r="HG647">
        <v>25.5336</v>
      </c>
      <c r="HH647">
        <v>30.0003</v>
      </c>
      <c r="HI647">
        <v>25.5135</v>
      </c>
      <c r="HJ647">
        <v>25.4571</v>
      </c>
      <c r="HK647">
        <v>38.7261</v>
      </c>
      <c r="HL647">
        <v>28.5899</v>
      </c>
      <c r="HM647">
        <v>38.463</v>
      </c>
      <c r="HN647">
        <v>21.8026</v>
      </c>
      <c r="HO647">
        <v>921.539</v>
      </c>
      <c r="HP647">
        <v>14.0143</v>
      </c>
      <c r="HQ647">
        <v>100.842</v>
      </c>
      <c r="HR647">
        <v>100.91</v>
      </c>
    </row>
    <row r="648" spans="1:226">
      <c r="A648">
        <v>632</v>
      </c>
      <c r="B648">
        <v>1664383068.5</v>
      </c>
      <c r="C648">
        <v>6863.5</v>
      </c>
      <c r="D648" t="s">
        <v>1632</v>
      </c>
      <c r="E648" t="s">
        <v>1633</v>
      </c>
      <c r="F648">
        <v>5</v>
      </c>
      <c r="G648" t="s">
        <v>1523</v>
      </c>
      <c r="H648" t="s">
        <v>354</v>
      </c>
      <c r="I648">
        <v>1664383060.714286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922.1606697354114</v>
      </c>
      <c r="AK648">
        <v>870.48706060606</v>
      </c>
      <c r="AL648">
        <v>3.351938732870473</v>
      </c>
      <c r="AM648">
        <v>64.69577429929038</v>
      </c>
      <c r="AN648">
        <f>(AP648 - AO648 + BO648*1E3/(8.314*(BQ648+273.15)) * AR648/BN648 * AQ648) * BN648/(100*BB648) * 1000/(1000 - AP648)</f>
        <v>0</v>
      </c>
      <c r="AO648">
        <v>13.98325783040435</v>
      </c>
      <c r="AP648">
        <v>18.36863939393939</v>
      </c>
      <c r="AQ648">
        <v>-6.249052685247017E-06</v>
      </c>
      <c r="AR648">
        <v>103.9042983537472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1664383060.714286</v>
      </c>
      <c r="BH648">
        <v>830.64325</v>
      </c>
      <c r="BI648">
        <v>893.098</v>
      </c>
      <c r="BJ648">
        <v>18.37929642857143</v>
      </c>
      <c r="BK648">
        <v>13.98695714285715</v>
      </c>
      <c r="BL648">
        <v>835.0483928571429</v>
      </c>
      <c r="BM648">
        <v>18.51437142857143</v>
      </c>
      <c r="BN648">
        <v>500.0566785714286</v>
      </c>
      <c r="BO648">
        <v>91.43131785714286</v>
      </c>
      <c r="BP648">
        <v>0.09997299999999999</v>
      </c>
      <c r="BQ648">
        <v>24.99826428571429</v>
      </c>
      <c r="BR648">
        <v>24.99084642857142</v>
      </c>
      <c r="BS648">
        <v>999.9000000000002</v>
      </c>
      <c r="BT648">
        <v>0</v>
      </c>
      <c r="BU648">
        <v>0</v>
      </c>
      <c r="BV648">
        <v>10006.59964285714</v>
      </c>
      <c r="BW648">
        <v>0</v>
      </c>
      <c r="BX648">
        <v>7.720707857142857</v>
      </c>
      <c r="BY648">
        <v>-62.45483214285714</v>
      </c>
      <c r="BZ648">
        <v>846.1956071428569</v>
      </c>
      <c r="CA648">
        <v>905.766892857143</v>
      </c>
      <c r="CB648">
        <v>4.392347142857143</v>
      </c>
      <c r="CC648">
        <v>893.098</v>
      </c>
      <c r="CD648">
        <v>13.98695714285715</v>
      </c>
      <c r="CE648">
        <v>1.680444285714286</v>
      </c>
      <c r="CF648">
        <v>1.278846428571428</v>
      </c>
      <c r="CG648">
        <v>14.71695714285714</v>
      </c>
      <c r="CH648">
        <v>10.55251428571429</v>
      </c>
      <c r="CI648">
        <v>1999.983928571428</v>
      </c>
      <c r="CJ648">
        <v>0.9800020714285715</v>
      </c>
      <c r="CK648">
        <v>0.01999822857142858</v>
      </c>
      <c r="CL648">
        <v>0</v>
      </c>
      <c r="CM648">
        <v>767.6082142857146</v>
      </c>
      <c r="CN648">
        <v>5.00097</v>
      </c>
      <c r="CO648">
        <v>15469.99285714286</v>
      </c>
      <c r="CP648">
        <v>16707.45714285714</v>
      </c>
      <c r="CQ648">
        <v>39.69374999999999</v>
      </c>
      <c r="CR648">
        <v>40</v>
      </c>
      <c r="CS648">
        <v>39.68699999999999</v>
      </c>
      <c r="CT648">
        <v>39.625</v>
      </c>
      <c r="CU648">
        <v>39.93699999999999</v>
      </c>
      <c r="CV648">
        <v>1955.083928571428</v>
      </c>
      <c r="CW648">
        <v>39.9</v>
      </c>
      <c r="CX648">
        <v>0</v>
      </c>
      <c r="CY648">
        <v>1664383072.6</v>
      </c>
      <c r="CZ648">
        <v>0</v>
      </c>
      <c r="DA648">
        <v>0</v>
      </c>
      <c r="DB648" t="s">
        <v>356</v>
      </c>
      <c r="DC648">
        <v>1663859321.1</v>
      </c>
      <c r="DD648">
        <v>1663859315.6</v>
      </c>
      <c r="DE648">
        <v>0</v>
      </c>
      <c r="DF648">
        <v>0.196</v>
      </c>
      <c r="DG648">
        <v>-0.001</v>
      </c>
      <c r="DH648">
        <v>-5.941</v>
      </c>
      <c r="DI648">
        <v>-0.174</v>
      </c>
      <c r="DJ648">
        <v>1500</v>
      </c>
      <c r="DK648">
        <v>17</v>
      </c>
      <c r="DL648">
        <v>0.13</v>
      </c>
      <c r="DM648">
        <v>0.04</v>
      </c>
      <c r="DN648">
        <v>-62.39320975609757</v>
      </c>
      <c r="DO648">
        <v>-2.105962369337874</v>
      </c>
      <c r="DP648">
        <v>0.2946713231471743</v>
      </c>
      <c r="DQ648">
        <v>0</v>
      </c>
      <c r="DR648">
        <v>4.386950487804877</v>
      </c>
      <c r="DS648">
        <v>0.05883114982578894</v>
      </c>
      <c r="DT648">
        <v>0.01009232452887796</v>
      </c>
      <c r="DU648">
        <v>1</v>
      </c>
      <c r="DV648">
        <v>1</v>
      </c>
      <c r="DW648">
        <v>2</v>
      </c>
      <c r="DX648" t="s">
        <v>425</v>
      </c>
      <c r="DY648">
        <v>2.98455</v>
      </c>
      <c r="DZ648">
        <v>2.7158</v>
      </c>
      <c r="EA648">
        <v>0.158453</v>
      </c>
      <c r="EB648">
        <v>0.16378</v>
      </c>
      <c r="EC648">
        <v>0.0903424</v>
      </c>
      <c r="ED648">
        <v>0.0727531</v>
      </c>
      <c r="EE648">
        <v>26701.4</v>
      </c>
      <c r="EF648">
        <v>26665.4</v>
      </c>
      <c r="EG648">
        <v>29481.5</v>
      </c>
      <c r="EH648">
        <v>29485.1</v>
      </c>
      <c r="EI648">
        <v>35547.8</v>
      </c>
      <c r="EJ648">
        <v>36356.1</v>
      </c>
      <c r="EK648">
        <v>41546</v>
      </c>
      <c r="EL648">
        <v>42015.2</v>
      </c>
      <c r="EM648">
        <v>1.9727</v>
      </c>
      <c r="EN648">
        <v>1.93467</v>
      </c>
      <c r="EO648">
        <v>0.0992417</v>
      </c>
      <c r="EP648">
        <v>0</v>
      </c>
      <c r="EQ648">
        <v>23.3708</v>
      </c>
      <c r="ER648">
        <v>999.9</v>
      </c>
      <c r="ES648">
        <v>44.2</v>
      </c>
      <c r="ET648">
        <v>28.6</v>
      </c>
      <c r="EU648">
        <v>18.9958</v>
      </c>
      <c r="EV648">
        <v>62.8136</v>
      </c>
      <c r="EW648">
        <v>33.0529</v>
      </c>
      <c r="EX648">
        <v>1</v>
      </c>
      <c r="EY648">
        <v>-0.148765</v>
      </c>
      <c r="EZ648">
        <v>1.22267</v>
      </c>
      <c r="FA648">
        <v>20.3819</v>
      </c>
      <c r="FB648">
        <v>5.21609</v>
      </c>
      <c r="FC648">
        <v>12.0099</v>
      </c>
      <c r="FD648">
        <v>4.98925</v>
      </c>
      <c r="FE648">
        <v>3.28845</v>
      </c>
      <c r="FF648">
        <v>9999</v>
      </c>
      <c r="FG648">
        <v>9999</v>
      </c>
      <c r="FH648">
        <v>9999</v>
      </c>
      <c r="FI648">
        <v>268.7</v>
      </c>
      <c r="FJ648">
        <v>1.86703</v>
      </c>
      <c r="FK648">
        <v>1.86614</v>
      </c>
      <c r="FL648">
        <v>1.86554</v>
      </c>
      <c r="FM648">
        <v>1.86554</v>
      </c>
      <c r="FN648">
        <v>1.86737</v>
      </c>
      <c r="FO648">
        <v>1.86981</v>
      </c>
      <c r="FP648">
        <v>1.86846</v>
      </c>
      <c r="FQ648">
        <v>1.86996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-4.472</v>
      </c>
      <c r="GF648">
        <v>-0.1352</v>
      </c>
      <c r="GG648">
        <v>-1.924539205026614</v>
      </c>
      <c r="GH648">
        <v>-0.003472570976848066</v>
      </c>
      <c r="GI648">
        <v>7.724417303660118E-07</v>
      </c>
      <c r="GJ648">
        <v>-2.052396271755168E-10</v>
      </c>
      <c r="GK648">
        <v>-0.1837585470287317</v>
      </c>
      <c r="GL648">
        <v>-0.01104087791735834</v>
      </c>
      <c r="GM648">
        <v>0.001110027317673367</v>
      </c>
      <c r="GN648">
        <v>-2.007286811265012E-05</v>
      </c>
      <c r="GO648">
        <v>4</v>
      </c>
      <c r="GP648">
        <v>2317</v>
      </c>
      <c r="GQ648">
        <v>1</v>
      </c>
      <c r="GR648">
        <v>22</v>
      </c>
      <c r="GS648">
        <v>8729.1</v>
      </c>
      <c r="GT648">
        <v>8729.200000000001</v>
      </c>
      <c r="GU648">
        <v>1.95923</v>
      </c>
      <c r="GV648">
        <v>2.20337</v>
      </c>
      <c r="GW648">
        <v>1.39648</v>
      </c>
      <c r="GX648">
        <v>2.33521</v>
      </c>
      <c r="GY648">
        <v>1.49536</v>
      </c>
      <c r="GZ648">
        <v>2.4646</v>
      </c>
      <c r="HA648">
        <v>32.9092</v>
      </c>
      <c r="HB648">
        <v>15.6118</v>
      </c>
      <c r="HC648">
        <v>18</v>
      </c>
      <c r="HD648">
        <v>520.034</v>
      </c>
      <c r="HE648">
        <v>451.696</v>
      </c>
      <c r="HF648">
        <v>21.8064</v>
      </c>
      <c r="HG648">
        <v>25.5363</v>
      </c>
      <c r="HH648">
        <v>30.0004</v>
      </c>
      <c r="HI648">
        <v>25.5167</v>
      </c>
      <c r="HJ648">
        <v>25.4603</v>
      </c>
      <c r="HK648">
        <v>39.317</v>
      </c>
      <c r="HL648">
        <v>28.5899</v>
      </c>
      <c r="HM648">
        <v>38.463</v>
      </c>
      <c r="HN648">
        <v>21.8098</v>
      </c>
      <c r="HO648">
        <v>941.586</v>
      </c>
      <c r="HP648">
        <v>14.0143</v>
      </c>
      <c r="HQ648">
        <v>100.844</v>
      </c>
      <c r="HR648">
        <v>100.908</v>
      </c>
    </row>
    <row r="649" spans="1:226">
      <c r="A649">
        <v>633</v>
      </c>
      <c r="B649">
        <v>1664383073.5</v>
      </c>
      <c r="C649">
        <v>6868.5</v>
      </c>
      <c r="D649" t="s">
        <v>1634</v>
      </c>
      <c r="E649" t="s">
        <v>1635</v>
      </c>
      <c r="F649">
        <v>5</v>
      </c>
      <c r="G649" t="s">
        <v>1523</v>
      </c>
      <c r="H649" t="s">
        <v>354</v>
      </c>
      <c r="I649">
        <v>1664383066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939.1718992753736</v>
      </c>
      <c r="AK649">
        <v>887.2965696969692</v>
      </c>
      <c r="AL649">
        <v>3.359652550126744</v>
      </c>
      <c r="AM649">
        <v>64.69577429929038</v>
      </c>
      <c r="AN649">
        <f>(AP649 - AO649 + BO649*1E3/(8.314*(BQ649+273.15)) * AR649/BN649 * AQ649) * BN649/(100*BB649) * 1000/(1000 - AP649)</f>
        <v>0</v>
      </c>
      <c r="AO649">
        <v>13.98298997695538</v>
      </c>
      <c r="AP649">
        <v>18.36549818181818</v>
      </c>
      <c r="AQ649">
        <v>-5.723336558658803E-06</v>
      </c>
      <c r="AR649">
        <v>103.9042983537472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1664383066</v>
      </c>
      <c r="BH649">
        <v>847.9521851851853</v>
      </c>
      <c r="BI649">
        <v>910.7707407407407</v>
      </c>
      <c r="BJ649">
        <v>18.37131111111111</v>
      </c>
      <c r="BK649">
        <v>13.9831</v>
      </c>
      <c r="BL649">
        <v>852.4027037037037</v>
      </c>
      <c r="BM649">
        <v>18.50644814814815</v>
      </c>
      <c r="BN649">
        <v>500.0591851851852</v>
      </c>
      <c r="BO649">
        <v>91.42994814814813</v>
      </c>
      <c r="BP649">
        <v>0.1000072740740741</v>
      </c>
      <c r="BQ649">
        <v>24.99788518518518</v>
      </c>
      <c r="BR649">
        <v>24.99644814814815</v>
      </c>
      <c r="BS649">
        <v>999.9000000000001</v>
      </c>
      <c r="BT649">
        <v>0</v>
      </c>
      <c r="BU649">
        <v>0</v>
      </c>
      <c r="BV649">
        <v>10002.49555555556</v>
      </c>
      <c r="BW649">
        <v>0</v>
      </c>
      <c r="BX649">
        <v>7.682842222222223</v>
      </c>
      <c r="BY649">
        <v>-62.81852592592592</v>
      </c>
      <c r="BZ649">
        <v>863.8217407407408</v>
      </c>
      <c r="CA649">
        <v>923.6868148148149</v>
      </c>
      <c r="CB649">
        <v>4.388208518518518</v>
      </c>
      <c r="CC649">
        <v>910.7707407407407</v>
      </c>
      <c r="CD649">
        <v>13.9831</v>
      </c>
      <c r="CE649">
        <v>1.679688518518519</v>
      </c>
      <c r="CF649">
        <v>1.278474814814815</v>
      </c>
      <c r="CG649">
        <v>14.70997777777778</v>
      </c>
      <c r="CH649">
        <v>10.54815555555555</v>
      </c>
      <c r="CI649">
        <v>1999.995555555556</v>
      </c>
      <c r="CJ649">
        <v>0.9800020000000002</v>
      </c>
      <c r="CK649">
        <v>0.0199983</v>
      </c>
      <c r="CL649">
        <v>0</v>
      </c>
      <c r="CM649">
        <v>766.5661481481483</v>
      </c>
      <c r="CN649">
        <v>5.00097</v>
      </c>
      <c r="CO649">
        <v>15449.28888888889</v>
      </c>
      <c r="CP649">
        <v>16707.56666666667</v>
      </c>
      <c r="CQ649">
        <v>39.68699999999999</v>
      </c>
      <c r="CR649">
        <v>40</v>
      </c>
      <c r="CS649">
        <v>39.68011111111111</v>
      </c>
      <c r="CT649">
        <v>39.625</v>
      </c>
      <c r="CU649">
        <v>39.93699999999999</v>
      </c>
      <c r="CV649">
        <v>1955.095555555556</v>
      </c>
      <c r="CW649">
        <v>39.9</v>
      </c>
      <c r="CX649">
        <v>0</v>
      </c>
      <c r="CY649">
        <v>1664383077.4</v>
      </c>
      <c r="CZ649">
        <v>0</v>
      </c>
      <c r="DA649">
        <v>0</v>
      </c>
      <c r="DB649" t="s">
        <v>356</v>
      </c>
      <c r="DC649">
        <v>1663859321.1</v>
      </c>
      <c r="DD649">
        <v>1663859315.6</v>
      </c>
      <c r="DE649">
        <v>0</v>
      </c>
      <c r="DF649">
        <v>0.196</v>
      </c>
      <c r="DG649">
        <v>-0.001</v>
      </c>
      <c r="DH649">
        <v>-5.941</v>
      </c>
      <c r="DI649">
        <v>-0.174</v>
      </c>
      <c r="DJ649">
        <v>1500</v>
      </c>
      <c r="DK649">
        <v>17</v>
      </c>
      <c r="DL649">
        <v>0.13</v>
      </c>
      <c r="DM649">
        <v>0.04</v>
      </c>
      <c r="DN649">
        <v>-62.57715365853659</v>
      </c>
      <c r="DO649">
        <v>-4.067163763066215</v>
      </c>
      <c r="DP649">
        <v>0.408845935022199</v>
      </c>
      <c r="DQ649">
        <v>0</v>
      </c>
      <c r="DR649">
        <v>4.389896097560976</v>
      </c>
      <c r="DS649">
        <v>-0.03208034843205442</v>
      </c>
      <c r="DT649">
        <v>0.006348371359436292</v>
      </c>
      <c r="DU649">
        <v>1</v>
      </c>
      <c r="DV649">
        <v>1</v>
      </c>
      <c r="DW649">
        <v>2</v>
      </c>
      <c r="DX649" t="s">
        <v>425</v>
      </c>
      <c r="DY649">
        <v>2.98439</v>
      </c>
      <c r="DZ649">
        <v>2.71572</v>
      </c>
      <c r="EA649">
        <v>0.160444</v>
      </c>
      <c r="EB649">
        <v>0.165707</v>
      </c>
      <c r="EC649">
        <v>0.0903289</v>
      </c>
      <c r="ED649">
        <v>0.072753</v>
      </c>
      <c r="EE649">
        <v>26637.1</v>
      </c>
      <c r="EF649">
        <v>26603.7</v>
      </c>
      <c r="EG649">
        <v>29480.3</v>
      </c>
      <c r="EH649">
        <v>29484.8</v>
      </c>
      <c r="EI649">
        <v>35547</v>
      </c>
      <c r="EJ649">
        <v>36356</v>
      </c>
      <c r="EK649">
        <v>41544.4</v>
      </c>
      <c r="EL649">
        <v>42015.1</v>
      </c>
      <c r="EM649">
        <v>1.97278</v>
      </c>
      <c r="EN649">
        <v>1.9346</v>
      </c>
      <c r="EO649">
        <v>0.0997074</v>
      </c>
      <c r="EP649">
        <v>0</v>
      </c>
      <c r="EQ649">
        <v>23.3734</v>
      </c>
      <c r="ER649">
        <v>999.9</v>
      </c>
      <c r="ES649">
        <v>44.2</v>
      </c>
      <c r="ET649">
        <v>28.6</v>
      </c>
      <c r="EU649">
        <v>18.997</v>
      </c>
      <c r="EV649">
        <v>63.0936</v>
      </c>
      <c r="EW649">
        <v>33.117</v>
      </c>
      <c r="EX649">
        <v>1</v>
      </c>
      <c r="EY649">
        <v>-0.148445</v>
      </c>
      <c r="EZ649">
        <v>1.24062</v>
      </c>
      <c r="FA649">
        <v>20.3815</v>
      </c>
      <c r="FB649">
        <v>5.21624</v>
      </c>
      <c r="FC649">
        <v>12.0099</v>
      </c>
      <c r="FD649">
        <v>4.98935</v>
      </c>
      <c r="FE649">
        <v>3.28842</v>
      </c>
      <c r="FF649">
        <v>9999</v>
      </c>
      <c r="FG649">
        <v>9999</v>
      </c>
      <c r="FH649">
        <v>9999</v>
      </c>
      <c r="FI649">
        <v>268.7</v>
      </c>
      <c r="FJ649">
        <v>1.86705</v>
      </c>
      <c r="FK649">
        <v>1.86614</v>
      </c>
      <c r="FL649">
        <v>1.86554</v>
      </c>
      <c r="FM649">
        <v>1.86553</v>
      </c>
      <c r="FN649">
        <v>1.86737</v>
      </c>
      <c r="FO649">
        <v>1.86983</v>
      </c>
      <c r="FP649">
        <v>1.86848</v>
      </c>
      <c r="FQ649">
        <v>1.86996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-4.515</v>
      </c>
      <c r="GF649">
        <v>-0.1352</v>
      </c>
      <c r="GG649">
        <v>-1.924539205026614</v>
      </c>
      <c r="GH649">
        <v>-0.003472570976848066</v>
      </c>
      <c r="GI649">
        <v>7.724417303660118E-07</v>
      </c>
      <c r="GJ649">
        <v>-2.052396271755168E-10</v>
      </c>
      <c r="GK649">
        <v>-0.1837585470287317</v>
      </c>
      <c r="GL649">
        <v>-0.01104087791735834</v>
      </c>
      <c r="GM649">
        <v>0.001110027317673367</v>
      </c>
      <c r="GN649">
        <v>-2.007286811265012E-05</v>
      </c>
      <c r="GO649">
        <v>4</v>
      </c>
      <c r="GP649">
        <v>2317</v>
      </c>
      <c r="GQ649">
        <v>1</v>
      </c>
      <c r="GR649">
        <v>22</v>
      </c>
      <c r="GS649">
        <v>8729.200000000001</v>
      </c>
      <c r="GT649">
        <v>8729.299999999999</v>
      </c>
      <c r="GU649">
        <v>1.98853</v>
      </c>
      <c r="GV649">
        <v>2.20703</v>
      </c>
      <c r="GW649">
        <v>1.39648</v>
      </c>
      <c r="GX649">
        <v>2.33521</v>
      </c>
      <c r="GY649">
        <v>1.49536</v>
      </c>
      <c r="GZ649">
        <v>2.39502</v>
      </c>
      <c r="HA649">
        <v>32.9092</v>
      </c>
      <c r="HB649">
        <v>15.603</v>
      </c>
      <c r="HC649">
        <v>18</v>
      </c>
      <c r="HD649">
        <v>520.112</v>
      </c>
      <c r="HE649">
        <v>451.676</v>
      </c>
      <c r="HF649">
        <v>21.814</v>
      </c>
      <c r="HG649">
        <v>25.5396</v>
      </c>
      <c r="HH649">
        <v>30.0003</v>
      </c>
      <c r="HI649">
        <v>25.5199</v>
      </c>
      <c r="HJ649">
        <v>25.4635</v>
      </c>
      <c r="HK649">
        <v>39.8482</v>
      </c>
      <c r="HL649">
        <v>28.5899</v>
      </c>
      <c r="HM649">
        <v>38.463</v>
      </c>
      <c r="HN649">
        <v>21.8129</v>
      </c>
      <c r="HO649">
        <v>954.952</v>
      </c>
      <c r="HP649">
        <v>14.0143</v>
      </c>
      <c r="HQ649">
        <v>100.84</v>
      </c>
      <c r="HR649">
        <v>100.907</v>
      </c>
    </row>
    <row r="650" spans="1:226">
      <c r="A650">
        <v>634</v>
      </c>
      <c r="B650">
        <v>1664383078.5</v>
      </c>
      <c r="C650">
        <v>6873.5</v>
      </c>
      <c r="D650" t="s">
        <v>1636</v>
      </c>
      <c r="E650" t="s">
        <v>1637</v>
      </c>
      <c r="F650">
        <v>5</v>
      </c>
      <c r="G650" t="s">
        <v>1523</v>
      </c>
      <c r="H650" t="s">
        <v>354</v>
      </c>
      <c r="I650">
        <v>1664383070.714286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956.1072008738228</v>
      </c>
      <c r="AK650">
        <v>904.2523636363635</v>
      </c>
      <c r="AL650">
        <v>3.389907054134905</v>
      </c>
      <c r="AM650">
        <v>64.69577429929038</v>
      </c>
      <c r="AN650">
        <f>(AP650 - AO650 + BO650*1E3/(8.314*(BQ650+273.15)) * AR650/BN650 * AQ650) * BN650/(100*BB650) * 1000/(1000 - AP650)</f>
        <v>0</v>
      </c>
      <c r="AO650">
        <v>13.98383860814955</v>
      </c>
      <c r="AP650">
        <v>18.35896727272727</v>
      </c>
      <c r="AQ650">
        <v>-1.472469079637289E-05</v>
      </c>
      <c r="AR650">
        <v>103.9042983537472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1664383070.714286</v>
      </c>
      <c r="BH650">
        <v>863.4949285714285</v>
      </c>
      <c r="BI650">
        <v>926.5382499999998</v>
      </c>
      <c r="BJ650">
        <v>18.36656428571428</v>
      </c>
      <c r="BK650">
        <v>13.98320357142857</v>
      </c>
      <c r="BL650">
        <v>867.9860714285716</v>
      </c>
      <c r="BM650">
        <v>18.50174285714286</v>
      </c>
      <c r="BN650">
        <v>500.0581785714286</v>
      </c>
      <c r="BO650">
        <v>91.42801785714288</v>
      </c>
      <c r="BP650">
        <v>0.09996348928571427</v>
      </c>
      <c r="BQ650">
        <v>24.99761785714285</v>
      </c>
      <c r="BR650">
        <v>25.00162142857143</v>
      </c>
      <c r="BS650">
        <v>999.9000000000002</v>
      </c>
      <c r="BT650">
        <v>0</v>
      </c>
      <c r="BU650">
        <v>0</v>
      </c>
      <c r="BV650">
        <v>10008.28107142857</v>
      </c>
      <c r="BW650">
        <v>0</v>
      </c>
      <c r="BX650">
        <v>7.682266071428573</v>
      </c>
      <c r="BY650">
        <v>-63.04317857142858</v>
      </c>
      <c r="BZ650">
        <v>879.6512142857143</v>
      </c>
      <c r="CA650">
        <v>939.6779642857143</v>
      </c>
      <c r="CB650">
        <v>4.383355714285714</v>
      </c>
      <c r="CC650">
        <v>926.5382499999998</v>
      </c>
      <c r="CD650">
        <v>13.98320357142857</v>
      </c>
      <c r="CE650">
        <v>1.679218214285714</v>
      </c>
      <c r="CF650">
        <v>1.2784575</v>
      </c>
      <c r="CG650">
        <v>14.70565</v>
      </c>
      <c r="CH650">
        <v>10.54795</v>
      </c>
      <c r="CI650">
        <v>1999.995357142858</v>
      </c>
      <c r="CJ650">
        <v>0.9800018571428571</v>
      </c>
      <c r="CK650">
        <v>0.01999844285714286</v>
      </c>
      <c r="CL650">
        <v>0</v>
      </c>
      <c r="CM650">
        <v>765.615142857143</v>
      </c>
      <c r="CN650">
        <v>5.00097</v>
      </c>
      <c r="CO650">
        <v>15431.39285714286</v>
      </c>
      <c r="CP650">
        <v>16707.55714285714</v>
      </c>
      <c r="CQ650">
        <v>39.68699999999999</v>
      </c>
      <c r="CR650">
        <v>40</v>
      </c>
      <c r="CS650">
        <v>39.67149999999999</v>
      </c>
      <c r="CT650">
        <v>39.62275</v>
      </c>
      <c r="CU650">
        <v>39.93699999999999</v>
      </c>
      <c r="CV650">
        <v>1955.095357142857</v>
      </c>
      <c r="CW650">
        <v>39.9</v>
      </c>
      <c r="CX650">
        <v>0</v>
      </c>
      <c r="CY650">
        <v>1664383082.8</v>
      </c>
      <c r="CZ650">
        <v>0</v>
      </c>
      <c r="DA650">
        <v>0</v>
      </c>
      <c r="DB650" t="s">
        <v>356</v>
      </c>
      <c r="DC650">
        <v>1663859321.1</v>
      </c>
      <c r="DD650">
        <v>1663859315.6</v>
      </c>
      <c r="DE650">
        <v>0</v>
      </c>
      <c r="DF650">
        <v>0.196</v>
      </c>
      <c r="DG650">
        <v>-0.001</v>
      </c>
      <c r="DH650">
        <v>-5.941</v>
      </c>
      <c r="DI650">
        <v>-0.174</v>
      </c>
      <c r="DJ650">
        <v>1500</v>
      </c>
      <c r="DK650">
        <v>17</v>
      </c>
      <c r="DL650">
        <v>0.13</v>
      </c>
      <c r="DM650">
        <v>0.04</v>
      </c>
      <c r="DN650">
        <v>-62.8967</v>
      </c>
      <c r="DO650">
        <v>-2.954638649155578</v>
      </c>
      <c r="DP650">
        <v>0.3065864877974892</v>
      </c>
      <c r="DQ650">
        <v>0</v>
      </c>
      <c r="DR650">
        <v>4.3861355</v>
      </c>
      <c r="DS650">
        <v>-0.06065335834897418</v>
      </c>
      <c r="DT650">
        <v>0.005988678046948213</v>
      </c>
      <c r="DU650">
        <v>1</v>
      </c>
      <c r="DV650">
        <v>1</v>
      </c>
      <c r="DW650">
        <v>2</v>
      </c>
      <c r="DX650" t="s">
        <v>425</v>
      </c>
      <c r="DY650">
        <v>2.98432</v>
      </c>
      <c r="DZ650">
        <v>2.71569</v>
      </c>
      <c r="EA650">
        <v>0.16243</v>
      </c>
      <c r="EB650">
        <v>0.167594</v>
      </c>
      <c r="EC650">
        <v>0.090305</v>
      </c>
      <c r="ED650">
        <v>0.0727315</v>
      </c>
      <c r="EE650">
        <v>26574.1</v>
      </c>
      <c r="EF650">
        <v>26543.5</v>
      </c>
      <c r="EG650">
        <v>29480.3</v>
      </c>
      <c r="EH650">
        <v>29484.7</v>
      </c>
      <c r="EI650">
        <v>35548.4</v>
      </c>
      <c r="EJ650">
        <v>36356.7</v>
      </c>
      <c r="EK650">
        <v>41544.8</v>
      </c>
      <c r="EL650">
        <v>42014.9</v>
      </c>
      <c r="EM650">
        <v>1.97255</v>
      </c>
      <c r="EN650">
        <v>1.9348</v>
      </c>
      <c r="EO650">
        <v>0.0992566</v>
      </c>
      <c r="EP650">
        <v>0</v>
      </c>
      <c r="EQ650">
        <v>23.3758</v>
      </c>
      <c r="ER650">
        <v>999.9</v>
      </c>
      <c r="ES650">
        <v>44.2</v>
      </c>
      <c r="ET650">
        <v>28.6</v>
      </c>
      <c r="EU650">
        <v>18.9979</v>
      </c>
      <c r="EV650">
        <v>62.8336</v>
      </c>
      <c r="EW650">
        <v>33.4776</v>
      </c>
      <c r="EX650">
        <v>1</v>
      </c>
      <c r="EY650">
        <v>-0.148059</v>
      </c>
      <c r="EZ650">
        <v>1.28004</v>
      </c>
      <c r="FA650">
        <v>20.3812</v>
      </c>
      <c r="FB650">
        <v>5.21699</v>
      </c>
      <c r="FC650">
        <v>12.0099</v>
      </c>
      <c r="FD650">
        <v>4.98975</v>
      </c>
      <c r="FE650">
        <v>3.28865</v>
      </c>
      <c r="FF650">
        <v>9999</v>
      </c>
      <c r="FG650">
        <v>9999</v>
      </c>
      <c r="FH650">
        <v>9999</v>
      </c>
      <c r="FI650">
        <v>268.7</v>
      </c>
      <c r="FJ650">
        <v>1.86705</v>
      </c>
      <c r="FK650">
        <v>1.86614</v>
      </c>
      <c r="FL650">
        <v>1.86554</v>
      </c>
      <c r="FM650">
        <v>1.86554</v>
      </c>
      <c r="FN650">
        <v>1.86735</v>
      </c>
      <c r="FO650">
        <v>1.86984</v>
      </c>
      <c r="FP650">
        <v>1.86849</v>
      </c>
      <c r="FQ650">
        <v>1.86996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-4.558</v>
      </c>
      <c r="GF650">
        <v>-0.1353</v>
      </c>
      <c r="GG650">
        <v>-1.924539205026614</v>
      </c>
      <c r="GH650">
        <v>-0.003472570976848066</v>
      </c>
      <c r="GI650">
        <v>7.724417303660118E-07</v>
      </c>
      <c r="GJ650">
        <v>-2.052396271755168E-10</v>
      </c>
      <c r="GK650">
        <v>-0.1837585470287317</v>
      </c>
      <c r="GL650">
        <v>-0.01104087791735834</v>
      </c>
      <c r="GM650">
        <v>0.001110027317673367</v>
      </c>
      <c r="GN650">
        <v>-2.007286811265012E-05</v>
      </c>
      <c r="GO650">
        <v>4</v>
      </c>
      <c r="GP650">
        <v>2317</v>
      </c>
      <c r="GQ650">
        <v>1</v>
      </c>
      <c r="GR650">
        <v>22</v>
      </c>
      <c r="GS650">
        <v>8729.299999999999</v>
      </c>
      <c r="GT650">
        <v>8729.4</v>
      </c>
      <c r="GU650">
        <v>2.01538</v>
      </c>
      <c r="GV650">
        <v>2.20337</v>
      </c>
      <c r="GW650">
        <v>1.39648</v>
      </c>
      <c r="GX650">
        <v>2.33521</v>
      </c>
      <c r="GY650">
        <v>1.49536</v>
      </c>
      <c r="GZ650">
        <v>2.39624</v>
      </c>
      <c r="HA650">
        <v>32.9092</v>
      </c>
      <c r="HB650">
        <v>15.603</v>
      </c>
      <c r="HC650">
        <v>18</v>
      </c>
      <c r="HD650">
        <v>519.989</v>
      </c>
      <c r="HE650">
        <v>451.821</v>
      </c>
      <c r="HF650">
        <v>21.8139</v>
      </c>
      <c r="HG650">
        <v>25.5427</v>
      </c>
      <c r="HH650">
        <v>30.0005</v>
      </c>
      <c r="HI650">
        <v>25.5224</v>
      </c>
      <c r="HJ650">
        <v>25.4662</v>
      </c>
      <c r="HK650">
        <v>40.4528</v>
      </c>
      <c r="HL650">
        <v>28.5899</v>
      </c>
      <c r="HM650">
        <v>38.0896</v>
      </c>
      <c r="HN650">
        <v>21.8086</v>
      </c>
      <c r="HO650">
        <v>975.039</v>
      </c>
      <c r="HP650">
        <v>14.0143</v>
      </c>
      <c r="HQ650">
        <v>100.841</v>
      </c>
      <c r="HR650">
        <v>100.907</v>
      </c>
    </row>
    <row r="651" spans="1:226">
      <c r="A651">
        <v>635</v>
      </c>
      <c r="B651">
        <v>1664383083.5</v>
      </c>
      <c r="C651">
        <v>6878.5</v>
      </c>
      <c r="D651" t="s">
        <v>1638</v>
      </c>
      <c r="E651" t="s">
        <v>1639</v>
      </c>
      <c r="F651">
        <v>5</v>
      </c>
      <c r="G651" t="s">
        <v>1523</v>
      </c>
      <c r="H651" t="s">
        <v>354</v>
      </c>
      <c r="I651">
        <v>1664383076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972.8591227755082</v>
      </c>
      <c r="AK651">
        <v>921.0104242424241</v>
      </c>
      <c r="AL651">
        <v>3.350994848573658</v>
      </c>
      <c r="AM651">
        <v>64.69577429929038</v>
      </c>
      <c r="AN651">
        <f>(AP651 - AO651 + BO651*1E3/(8.314*(BQ651+273.15)) * AR651/BN651 * AQ651) * BN651/(100*BB651) * 1000/(1000 - AP651)</f>
        <v>0</v>
      </c>
      <c r="AO651">
        <v>13.93517399259182</v>
      </c>
      <c r="AP651">
        <v>18.34329515151515</v>
      </c>
      <c r="AQ651">
        <v>-2.452318179784215E-05</v>
      </c>
      <c r="AR651">
        <v>103.9042983537472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1664383076</v>
      </c>
      <c r="BH651">
        <v>880.9765925925925</v>
      </c>
      <c r="BI651">
        <v>944.1795185185185</v>
      </c>
      <c r="BJ651">
        <v>18.36063333333333</v>
      </c>
      <c r="BK651">
        <v>13.96731481481481</v>
      </c>
      <c r="BL651">
        <v>885.5130740740741</v>
      </c>
      <c r="BM651">
        <v>18.49586296296296</v>
      </c>
      <c r="BN651">
        <v>500.0684074074074</v>
      </c>
      <c r="BO651">
        <v>91.42625925925924</v>
      </c>
      <c r="BP651">
        <v>0.1000010555555556</v>
      </c>
      <c r="BQ651">
        <v>24.99748888888889</v>
      </c>
      <c r="BR651">
        <v>25.00545185185185</v>
      </c>
      <c r="BS651">
        <v>999.9000000000001</v>
      </c>
      <c r="BT651">
        <v>0</v>
      </c>
      <c r="BU651">
        <v>0</v>
      </c>
      <c r="BV651">
        <v>10009.88703703704</v>
      </c>
      <c r="BW651">
        <v>0</v>
      </c>
      <c r="BX651">
        <v>7.714952962962963</v>
      </c>
      <c r="BY651">
        <v>-63.20278518518518</v>
      </c>
      <c r="BZ651">
        <v>897.4543703703704</v>
      </c>
      <c r="CA651">
        <v>957.5536296296298</v>
      </c>
      <c r="CB651">
        <v>4.393319259259259</v>
      </c>
      <c r="CC651">
        <v>944.1795185185185</v>
      </c>
      <c r="CD651">
        <v>13.96731481481481</v>
      </c>
      <c r="CE651">
        <v>1.678644074074074</v>
      </c>
      <c r="CF651">
        <v>1.27698</v>
      </c>
      <c r="CG651">
        <v>14.70034814814815</v>
      </c>
      <c r="CH651">
        <v>10.53057407407407</v>
      </c>
      <c r="CI651">
        <v>1999.964814814815</v>
      </c>
      <c r="CJ651">
        <v>0.9800016666666667</v>
      </c>
      <c r="CK651">
        <v>0.01999863333333334</v>
      </c>
      <c r="CL651">
        <v>0</v>
      </c>
      <c r="CM651">
        <v>764.6603703703703</v>
      </c>
      <c r="CN651">
        <v>5.00097</v>
      </c>
      <c r="CO651">
        <v>15411.9962962963</v>
      </c>
      <c r="CP651">
        <v>16707.31111111111</v>
      </c>
      <c r="CQ651">
        <v>39.68699999999999</v>
      </c>
      <c r="CR651">
        <v>39.99533333333333</v>
      </c>
      <c r="CS651">
        <v>39.65485185185185</v>
      </c>
      <c r="CT651">
        <v>39.611</v>
      </c>
      <c r="CU651">
        <v>39.93699999999999</v>
      </c>
      <c r="CV651">
        <v>1955.064814814815</v>
      </c>
      <c r="CW651">
        <v>39.9</v>
      </c>
      <c r="CX651">
        <v>0</v>
      </c>
      <c r="CY651">
        <v>1664383087.6</v>
      </c>
      <c r="CZ651">
        <v>0</v>
      </c>
      <c r="DA651">
        <v>0</v>
      </c>
      <c r="DB651" t="s">
        <v>356</v>
      </c>
      <c r="DC651">
        <v>1663859321.1</v>
      </c>
      <c r="DD651">
        <v>1663859315.6</v>
      </c>
      <c r="DE651">
        <v>0</v>
      </c>
      <c r="DF651">
        <v>0.196</v>
      </c>
      <c r="DG651">
        <v>-0.001</v>
      </c>
      <c r="DH651">
        <v>-5.941</v>
      </c>
      <c r="DI651">
        <v>-0.174</v>
      </c>
      <c r="DJ651">
        <v>1500</v>
      </c>
      <c r="DK651">
        <v>17</v>
      </c>
      <c r="DL651">
        <v>0.13</v>
      </c>
      <c r="DM651">
        <v>0.04</v>
      </c>
      <c r="DN651">
        <v>-63.1090275</v>
      </c>
      <c r="DO651">
        <v>-1.722802626641632</v>
      </c>
      <c r="DP651">
        <v>0.1886596737348763</v>
      </c>
      <c r="DQ651">
        <v>0</v>
      </c>
      <c r="DR651">
        <v>4.39104825</v>
      </c>
      <c r="DS651">
        <v>0.0964846153846019</v>
      </c>
      <c r="DT651">
        <v>0.01727089891804993</v>
      </c>
      <c r="DU651">
        <v>1</v>
      </c>
      <c r="DV651">
        <v>1</v>
      </c>
      <c r="DW651">
        <v>2</v>
      </c>
      <c r="DX651" t="s">
        <v>425</v>
      </c>
      <c r="DY651">
        <v>2.98444</v>
      </c>
      <c r="DZ651">
        <v>2.7158</v>
      </c>
      <c r="EA651">
        <v>0.164382</v>
      </c>
      <c r="EB651">
        <v>0.169517</v>
      </c>
      <c r="EC651">
        <v>0.0902377</v>
      </c>
      <c r="ED651">
        <v>0.0724347</v>
      </c>
      <c r="EE651">
        <v>26512</v>
      </c>
      <c r="EF651">
        <v>26481.8</v>
      </c>
      <c r="EG651">
        <v>29480.1</v>
      </c>
      <c r="EH651">
        <v>29484.3</v>
      </c>
      <c r="EI651">
        <v>35550.5</v>
      </c>
      <c r="EJ651">
        <v>36367.9</v>
      </c>
      <c r="EK651">
        <v>41544.2</v>
      </c>
      <c r="EL651">
        <v>42014.2</v>
      </c>
      <c r="EM651">
        <v>1.97263</v>
      </c>
      <c r="EN651">
        <v>1.93475</v>
      </c>
      <c r="EO651">
        <v>0.0992455</v>
      </c>
      <c r="EP651">
        <v>0</v>
      </c>
      <c r="EQ651">
        <v>23.3784</v>
      </c>
      <c r="ER651">
        <v>999.9</v>
      </c>
      <c r="ES651">
        <v>44.2</v>
      </c>
      <c r="ET651">
        <v>28.6</v>
      </c>
      <c r="EU651">
        <v>18.9981</v>
      </c>
      <c r="EV651">
        <v>62.6336</v>
      </c>
      <c r="EW651">
        <v>33.2252</v>
      </c>
      <c r="EX651">
        <v>1</v>
      </c>
      <c r="EY651">
        <v>-0.147769</v>
      </c>
      <c r="EZ651">
        <v>1.30143</v>
      </c>
      <c r="FA651">
        <v>20.3812</v>
      </c>
      <c r="FB651">
        <v>5.21624</v>
      </c>
      <c r="FC651">
        <v>12.0099</v>
      </c>
      <c r="FD651">
        <v>4.98965</v>
      </c>
      <c r="FE651">
        <v>3.28865</v>
      </c>
      <c r="FF651">
        <v>9999</v>
      </c>
      <c r="FG651">
        <v>9999</v>
      </c>
      <c r="FH651">
        <v>9999</v>
      </c>
      <c r="FI651">
        <v>268.7</v>
      </c>
      <c r="FJ651">
        <v>1.86704</v>
      </c>
      <c r="FK651">
        <v>1.86615</v>
      </c>
      <c r="FL651">
        <v>1.86554</v>
      </c>
      <c r="FM651">
        <v>1.86553</v>
      </c>
      <c r="FN651">
        <v>1.86735</v>
      </c>
      <c r="FO651">
        <v>1.86983</v>
      </c>
      <c r="FP651">
        <v>1.86847</v>
      </c>
      <c r="FQ651">
        <v>1.86996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-4.601</v>
      </c>
      <c r="GF651">
        <v>-0.1355</v>
      </c>
      <c r="GG651">
        <v>-1.924539205026614</v>
      </c>
      <c r="GH651">
        <v>-0.003472570976848066</v>
      </c>
      <c r="GI651">
        <v>7.724417303660118E-07</v>
      </c>
      <c r="GJ651">
        <v>-2.052396271755168E-10</v>
      </c>
      <c r="GK651">
        <v>-0.1837585470287317</v>
      </c>
      <c r="GL651">
        <v>-0.01104087791735834</v>
      </c>
      <c r="GM651">
        <v>0.001110027317673367</v>
      </c>
      <c r="GN651">
        <v>-2.007286811265012E-05</v>
      </c>
      <c r="GO651">
        <v>4</v>
      </c>
      <c r="GP651">
        <v>2317</v>
      </c>
      <c r="GQ651">
        <v>1</v>
      </c>
      <c r="GR651">
        <v>22</v>
      </c>
      <c r="GS651">
        <v>8729.4</v>
      </c>
      <c r="GT651">
        <v>8729.5</v>
      </c>
      <c r="GU651">
        <v>2.0459</v>
      </c>
      <c r="GV651">
        <v>2.19971</v>
      </c>
      <c r="GW651">
        <v>1.39648</v>
      </c>
      <c r="GX651">
        <v>2.33521</v>
      </c>
      <c r="GY651">
        <v>1.49536</v>
      </c>
      <c r="GZ651">
        <v>2.46338</v>
      </c>
      <c r="HA651">
        <v>32.9092</v>
      </c>
      <c r="HB651">
        <v>15.6118</v>
      </c>
      <c r="HC651">
        <v>18</v>
      </c>
      <c r="HD651">
        <v>520.069</v>
      </c>
      <c r="HE651">
        <v>451.816</v>
      </c>
      <c r="HF651">
        <v>21.8081</v>
      </c>
      <c r="HG651">
        <v>25.546</v>
      </c>
      <c r="HH651">
        <v>30.0004</v>
      </c>
      <c r="HI651">
        <v>25.5258</v>
      </c>
      <c r="HJ651">
        <v>25.4693</v>
      </c>
      <c r="HK651">
        <v>40.9827</v>
      </c>
      <c r="HL651">
        <v>28.5899</v>
      </c>
      <c r="HM651">
        <v>38.0896</v>
      </c>
      <c r="HN651">
        <v>21.8037</v>
      </c>
      <c r="HO651">
        <v>988.399</v>
      </c>
      <c r="HP651">
        <v>14.0143</v>
      </c>
      <c r="HQ651">
        <v>100.839</v>
      </c>
      <c r="HR651">
        <v>100.905</v>
      </c>
    </row>
    <row r="652" spans="1:226">
      <c r="A652">
        <v>636</v>
      </c>
      <c r="B652">
        <v>1664383088.5</v>
      </c>
      <c r="C652">
        <v>6883.5</v>
      </c>
      <c r="D652" t="s">
        <v>1640</v>
      </c>
      <c r="E652" t="s">
        <v>1641</v>
      </c>
      <c r="F652">
        <v>5</v>
      </c>
      <c r="G652" t="s">
        <v>1523</v>
      </c>
      <c r="H652" t="s">
        <v>354</v>
      </c>
      <c r="I652">
        <v>1664383080.714286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989.9619445065294</v>
      </c>
      <c r="AK652">
        <v>937.9796969696969</v>
      </c>
      <c r="AL652">
        <v>3.386341433157139</v>
      </c>
      <c r="AM652">
        <v>64.69577429929038</v>
      </c>
      <c r="AN652">
        <f>(AP652 - AO652 + BO652*1E3/(8.314*(BQ652+273.15)) * AR652/BN652 * AQ652) * BN652/(100*BB652) * 1000/(1000 - AP652)</f>
        <v>0</v>
      </c>
      <c r="AO652">
        <v>13.89447307740452</v>
      </c>
      <c r="AP652">
        <v>18.30934303030302</v>
      </c>
      <c r="AQ652">
        <v>-0.006660076228171809</v>
      </c>
      <c r="AR652">
        <v>103.9042983537472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1664383080.714286</v>
      </c>
      <c r="BH652">
        <v>896.607</v>
      </c>
      <c r="BI652">
        <v>959.9435357142859</v>
      </c>
      <c r="BJ652">
        <v>18.3466</v>
      </c>
      <c r="BK652">
        <v>13.93996071428572</v>
      </c>
      <c r="BL652">
        <v>901.1839285714286</v>
      </c>
      <c r="BM652">
        <v>18.48196071428571</v>
      </c>
      <c r="BN652">
        <v>500.0672142857143</v>
      </c>
      <c r="BO652">
        <v>91.42421785714284</v>
      </c>
      <c r="BP652">
        <v>0.09997831071428573</v>
      </c>
      <c r="BQ652">
        <v>24.99817857142857</v>
      </c>
      <c r="BR652">
        <v>25.00713928571429</v>
      </c>
      <c r="BS652">
        <v>999.9000000000002</v>
      </c>
      <c r="BT652">
        <v>0</v>
      </c>
      <c r="BU652">
        <v>0</v>
      </c>
      <c r="BV652">
        <v>10015.35535714286</v>
      </c>
      <c r="BW652">
        <v>0</v>
      </c>
      <c r="BX652">
        <v>7.749613928571428</v>
      </c>
      <c r="BY652">
        <v>-63.33643571428571</v>
      </c>
      <c r="BZ652">
        <v>913.3638571428571</v>
      </c>
      <c r="CA652">
        <v>973.5136785714286</v>
      </c>
      <c r="CB652">
        <v>4.406641071428571</v>
      </c>
      <c r="CC652">
        <v>959.9435357142859</v>
      </c>
      <c r="CD652">
        <v>13.93996071428572</v>
      </c>
      <c r="CE652">
        <v>1.677323571428571</v>
      </c>
      <c r="CF652">
        <v>1.274450357142857</v>
      </c>
      <c r="CG652">
        <v>14.68814642857143</v>
      </c>
      <c r="CH652">
        <v>10.50080714285714</v>
      </c>
      <c r="CI652">
        <v>1999.952857142857</v>
      </c>
      <c r="CJ652">
        <v>0.9800015357142858</v>
      </c>
      <c r="CK652">
        <v>0.01999876428571429</v>
      </c>
      <c r="CL652">
        <v>0</v>
      </c>
      <c r="CM652">
        <v>763.9396785714287</v>
      </c>
      <c r="CN652">
        <v>5.00097</v>
      </c>
      <c r="CO652">
        <v>15395.525</v>
      </c>
      <c r="CP652">
        <v>16707.21428571429</v>
      </c>
      <c r="CQ652">
        <v>39.68035714285714</v>
      </c>
      <c r="CR652">
        <v>39.98424999999999</v>
      </c>
      <c r="CS652">
        <v>39.6405</v>
      </c>
      <c r="CT652">
        <v>39.59125</v>
      </c>
      <c r="CU652">
        <v>39.93257142857142</v>
      </c>
      <c r="CV652">
        <v>1955.052857142857</v>
      </c>
      <c r="CW652">
        <v>39.9</v>
      </c>
      <c r="CX652">
        <v>0</v>
      </c>
      <c r="CY652">
        <v>1664383092.4</v>
      </c>
      <c r="CZ652">
        <v>0</v>
      </c>
      <c r="DA652">
        <v>0</v>
      </c>
      <c r="DB652" t="s">
        <v>356</v>
      </c>
      <c r="DC652">
        <v>1663859321.1</v>
      </c>
      <c r="DD652">
        <v>1663859315.6</v>
      </c>
      <c r="DE652">
        <v>0</v>
      </c>
      <c r="DF652">
        <v>0.196</v>
      </c>
      <c r="DG652">
        <v>-0.001</v>
      </c>
      <c r="DH652">
        <v>-5.941</v>
      </c>
      <c r="DI652">
        <v>-0.174</v>
      </c>
      <c r="DJ652">
        <v>1500</v>
      </c>
      <c r="DK652">
        <v>17</v>
      </c>
      <c r="DL652">
        <v>0.13</v>
      </c>
      <c r="DM652">
        <v>0.04</v>
      </c>
      <c r="DN652">
        <v>-63.251315</v>
      </c>
      <c r="DO652">
        <v>-1.704069793620725</v>
      </c>
      <c r="DP652">
        <v>0.188027678215203</v>
      </c>
      <c r="DQ652">
        <v>0</v>
      </c>
      <c r="DR652">
        <v>4.39964975</v>
      </c>
      <c r="DS652">
        <v>0.1934813133208287</v>
      </c>
      <c r="DT652">
        <v>0.02328809207379385</v>
      </c>
      <c r="DU652">
        <v>0</v>
      </c>
      <c r="DV652">
        <v>0</v>
      </c>
      <c r="DW652">
        <v>2</v>
      </c>
      <c r="DX652" t="s">
        <v>357</v>
      </c>
      <c r="DY652">
        <v>2.98448</v>
      </c>
      <c r="DZ652">
        <v>2.71581</v>
      </c>
      <c r="EA652">
        <v>0.166335</v>
      </c>
      <c r="EB652">
        <v>0.171378</v>
      </c>
      <c r="EC652">
        <v>0.09011810000000001</v>
      </c>
      <c r="ED652">
        <v>0.07243330000000001</v>
      </c>
      <c r="EE652">
        <v>26449.8</v>
      </c>
      <c r="EF652">
        <v>26422.4</v>
      </c>
      <c r="EG652">
        <v>29479.8</v>
      </c>
      <c r="EH652">
        <v>29484.2</v>
      </c>
      <c r="EI652">
        <v>35554.8</v>
      </c>
      <c r="EJ652">
        <v>36367.9</v>
      </c>
      <c r="EK652">
        <v>41543.5</v>
      </c>
      <c r="EL652">
        <v>42014.1</v>
      </c>
      <c r="EM652">
        <v>1.97272</v>
      </c>
      <c r="EN652">
        <v>1.935</v>
      </c>
      <c r="EO652">
        <v>0.0992268</v>
      </c>
      <c r="EP652">
        <v>0</v>
      </c>
      <c r="EQ652">
        <v>23.3807</v>
      </c>
      <c r="ER652">
        <v>999.9</v>
      </c>
      <c r="ES652">
        <v>44.1</v>
      </c>
      <c r="ET652">
        <v>28.6</v>
      </c>
      <c r="EU652">
        <v>18.9568</v>
      </c>
      <c r="EV652">
        <v>62.8236</v>
      </c>
      <c r="EW652">
        <v>33.4335</v>
      </c>
      <c r="EX652">
        <v>1</v>
      </c>
      <c r="EY652">
        <v>-0.147467</v>
      </c>
      <c r="EZ652">
        <v>1.3139</v>
      </c>
      <c r="FA652">
        <v>20.381</v>
      </c>
      <c r="FB652">
        <v>5.21639</v>
      </c>
      <c r="FC652">
        <v>12.0099</v>
      </c>
      <c r="FD652">
        <v>4.98955</v>
      </c>
      <c r="FE652">
        <v>3.28863</v>
      </c>
      <c r="FF652">
        <v>9999</v>
      </c>
      <c r="FG652">
        <v>9999</v>
      </c>
      <c r="FH652">
        <v>9999</v>
      </c>
      <c r="FI652">
        <v>268.7</v>
      </c>
      <c r="FJ652">
        <v>1.86705</v>
      </c>
      <c r="FK652">
        <v>1.86614</v>
      </c>
      <c r="FL652">
        <v>1.86554</v>
      </c>
      <c r="FM652">
        <v>1.86552</v>
      </c>
      <c r="FN652">
        <v>1.86735</v>
      </c>
      <c r="FO652">
        <v>1.86983</v>
      </c>
      <c r="FP652">
        <v>1.86849</v>
      </c>
      <c r="FQ652">
        <v>1.86996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-4.643</v>
      </c>
      <c r="GF652">
        <v>-0.1357</v>
      </c>
      <c r="GG652">
        <v>-1.924539205026614</v>
      </c>
      <c r="GH652">
        <v>-0.003472570976848066</v>
      </c>
      <c r="GI652">
        <v>7.724417303660118E-07</v>
      </c>
      <c r="GJ652">
        <v>-2.052396271755168E-10</v>
      </c>
      <c r="GK652">
        <v>-0.1837585470287317</v>
      </c>
      <c r="GL652">
        <v>-0.01104087791735834</v>
      </c>
      <c r="GM652">
        <v>0.001110027317673367</v>
      </c>
      <c r="GN652">
        <v>-2.007286811265012E-05</v>
      </c>
      <c r="GO652">
        <v>4</v>
      </c>
      <c r="GP652">
        <v>2317</v>
      </c>
      <c r="GQ652">
        <v>1</v>
      </c>
      <c r="GR652">
        <v>22</v>
      </c>
      <c r="GS652">
        <v>8729.5</v>
      </c>
      <c r="GT652">
        <v>8729.5</v>
      </c>
      <c r="GU652">
        <v>2.07153</v>
      </c>
      <c r="GV652">
        <v>2.20337</v>
      </c>
      <c r="GW652">
        <v>1.39648</v>
      </c>
      <c r="GX652">
        <v>2.33521</v>
      </c>
      <c r="GY652">
        <v>1.49536</v>
      </c>
      <c r="GZ652">
        <v>2.34131</v>
      </c>
      <c r="HA652">
        <v>32.9315</v>
      </c>
      <c r="HB652">
        <v>15.5943</v>
      </c>
      <c r="HC652">
        <v>18</v>
      </c>
      <c r="HD652">
        <v>520.157</v>
      </c>
      <c r="HE652">
        <v>451.99</v>
      </c>
      <c r="HF652">
        <v>21.802</v>
      </c>
      <c r="HG652">
        <v>25.5491</v>
      </c>
      <c r="HH652">
        <v>30.0004</v>
      </c>
      <c r="HI652">
        <v>25.5283</v>
      </c>
      <c r="HJ652">
        <v>25.4718</v>
      </c>
      <c r="HK652">
        <v>41.578</v>
      </c>
      <c r="HL652">
        <v>27.99</v>
      </c>
      <c r="HM652">
        <v>38.0896</v>
      </c>
      <c r="HN652">
        <v>21.7985</v>
      </c>
      <c r="HO652">
        <v>1008.43</v>
      </c>
      <c r="HP652">
        <v>14.0387</v>
      </c>
      <c r="HQ652">
        <v>100.838</v>
      </c>
      <c r="HR652">
        <v>100.905</v>
      </c>
    </row>
    <row r="653" spans="1:226">
      <c r="A653">
        <v>637</v>
      </c>
      <c r="B653">
        <v>1664383093.5</v>
      </c>
      <c r="C653">
        <v>6888.5</v>
      </c>
      <c r="D653" t="s">
        <v>1642</v>
      </c>
      <c r="E653" t="s">
        <v>1643</v>
      </c>
      <c r="F653">
        <v>5</v>
      </c>
      <c r="G653" t="s">
        <v>1523</v>
      </c>
      <c r="H653" t="s">
        <v>354</v>
      </c>
      <c r="I653">
        <v>1664383086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1006.811450119003</v>
      </c>
      <c r="AK653">
        <v>954.9017393939394</v>
      </c>
      <c r="AL653">
        <v>3.380009068494732</v>
      </c>
      <c r="AM653">
        <v>64.69577429929038</v>
      </c>
      <c r="AN653">
        <f>(AP653 - AO653 + BO653*1E3/(8.314*(BQ653+273.15)) * AR653/BN653 * AQ653) * BN653/(100*BB653) * 1000/(1000 - AP653)</f>
        <v>0</v>
      </c>
      <c r="AO653">
        <v>13.92758042108133</v>
      </c>
      <c r="AP653">
        <v>18.29382121212121</v>
      </c>
      <c r="AQ653">
        <v>-0.001601225659759168</v>
      </c>
      <c r="AR653">
        <v>103.9042983537472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1664383086</v>
      </c>
      <c r="BH653">
        <v>914.1570370370371</v>
      </c>
      <c r="BI653">
        <v>977.6064444444445</v>
      </c>
      <c r="BJ653">
        <v>18.32415555555556</v>
      </c>
      <c r="BK653">
        <v>13.9210074074074</v>
      </c>
      <c r="BL653">
        <v>918.7791851851852</v>
      </c>
      <c r="BM653">
        <v>18.45971851851852</v>
      </c>
      <c r="BN653">
        <v>500.071</v>
      </c>
      <c r="BO653">
        <v>91.42233703703705</v>
      </c>
      <c r="BP653">
        <v>0.1000114703703704</v>
      </c>
      <c r="BQ653">
        <v>24.99884444444444</v>
      </c>
      <c r="BR653">
        <v>25.00765925925926</v>
      </c>
      <c r="BS653">
        <v>999.9000000000001</v>
      </c>
      <c r="BT653">
        <v>0</v>
      </c>
      <c r="BU653">
        <v>0</v>
      </c>
      <c r="BV653">
        <v>10014.4862962963</v>
      </c>
      <c r="BW653">
        <v>0</v>
      </c>
      <c r="BX653">
        <v>7.913031481481481</v>
      </c>
      <c r="BY653">
        <v>-63.44948518518517</v>
      </c>
      <c r="BZ653">
        <v>931.2204814814816</v>
      </c>
      <c r="CA653">
        <v>991.4081481481481</v>
      </c>
      <c r="CB653">
        <v>4.403148148148148</v>
      </c>
      <c r="CC653">
        <v>977.6064444444445</v>
      </c>
      <c r="CD653">
        <v>13.9210074074074</v>
      </c>
      <c r="CE653">
        <v>1.675237037037037</v>
      </c>
      <c r="CF653">
        <v>1.272690370370371</v>
      </c>
      <c r="CG653">
        <v>14.66883703703704</v>
      </c>
      <c r="CH653">
        <v>10.48012592592593</v>
      </c>
      <c r="CI653">
        <v>1999.954444444445</v>
      </c>
      <c r="CJ653">
        <v>0.9800013333333334</v>
      </c>
      <c r="CK653">
        <v>0.01999896666666667</v>
      </c>
      <c r="CL653">
        <v>0</v>
      </c>
      <c r="CM653">
        <v>763.1238518518519</v>
      </c>
      <c r="CN653">
        <v>5.00097</v>
      </c>
      <c r="CO653">
        <v>15377.9</v>
      </c>
      <c r="CP653">
        <v>16707.22962962963</v>
      </c>
      <c r="CQ653">
        <v>39.65944444444444</v>
      </c>
      <c r="CR653">
        <v>39.97199999999999</v>
      </c>
      <c r="CS653">
        <v>39.62959259259259</v>
      </c>
      <c r="CT653">
        <v>39.57133333333333</v>
      </c>
      <c r="CU653">
        <v>39.91862962962963</v>
      </c>
      <c r="CV653">
        <v>1955.054444444444</v>
      </c>
      <c r="CW653">
        <v>39.9</v>
      </c>
      <c r="CX653">
        <v>0</v>
      </c>
      <c r="CY653">
        <v>1664383097.8</v>
      </c>
      <c r="CZ653">
        <v>0</v>
      </c>
      <c r="DA653">
        <v>0</v>
      </c>
      <c r="DB653" t="s">
        <v>356</v>
      </c>
      <c r="DC653">
        <v>1663859321.1</v>
      </c>
      <c r="DD653">
        <v>1663859315.6</v>
      </c>
      <c r="DE653">
        <v>0</v>
      </c>
      <c r="DF653">
        <v>0.196</v>
      </c>
      <c r="DG653">
        <v>-0.001</v>
      </c>
      <c r="DH653">
        <v>-5.941</v>
      </c>
      <c r="DI653">
        <v>-0.174</v>
      </c>
      <c r="DJ653">
        <v>1500</v>
      </c>
      <c r="DK653">
        <v>17</v>
      </c>
      <c r="DL653">
        <v>0.13</v>
      </c>
      <c r="DM653">
        <v>0.04</v>
      </c>
      <c r="DN653">
        <v>-63.36473658536585</v>
      </c>
      <c r="DO653">
        <v>-1.384781184669</v>
      </c>
      <c r="DP653">
        <v>0.1701308961718673</v>
      </c>
      <c r="DQ653">
        <v>0</v>
      </c>
      <c r="DR653">
        <v>4.398514878048781</v>
      </c>
      <c r="DS653">
        <v>0.01783714285714726</v>
      </c>
      <c r="DT653">
        <v>0.02707135126164685</v>
      </c>
      <c r="DU653">
        <v>1</v>
      </c>
      <c r="DV653">
        <v>1</v>
      </c>
      <c r="DW653">
        <v>2</v>
      </c>
      <c r="DX653" t="s">
        <v>425</v>
      </c>
      <c r="DY653">
        <v>2.98443</v>
      </c>
      <c r="DZ653">
        <v>2.71565</v>
      </c>
      <c r="EA653">
        <v>0.168264</v>
      </c>
      <c r="EB653">
        <v>0.173244</v>
      </c>
      <c r="EC653">
        <v>0.0900762</v>
      </c>
      <c r="ED653">
        <v>0.0727172</v>
      </c>
      <c r="EE653">
        <v>26388.7</v>
      </c>
      <c r="EF653">
        <v>26362.9</v>
      </c>
      <c r="EG653">
        <v>29479.9</v>
      </c>
      <c r="EH653">
        <v>29484.2</v>
      </c>
      <c r="EI653">
        <v>35556.4</v>
      </c>
      <c r="EJ653">
        <v>36356.8</v>
      </c>
      <c r="EK653">
        <v>41543.5</v>
      </c>
      <c r="EL653">
        <v>42014.3</v>
      </c>
      <c r="EM653">
        <v>1.97245</v>
      </c>
      <c r="EN653">
        <v>1.93498</v>
      </c>
      <c r="EO653">
        <v>0.09934229999999999</v>
      </c>
      <c r="EP653">
        <v>0</v>
      </c>
      <c r="EQ653">
        <v>23.3833</v>
      </c>
      <c r="ER653">
        <v>999.9</v>
      </c>
      <c r="ES653">
        <v>44.1</v>
      </c>
      <c r="ET653">
        <v>28.6</v>
      </c>
      <c r="EU653">
        <v>18.955</v>
      </c>
      <c r="EV653">
        <v>62.9236</v>
      </c>
      <c r="EW653">
        <v>33.5537</v>
      </c>
      <c r="EX653">
        <v>1</v>
      </c>
      <c r="EY653">
        <v>-0.147154</v>
      </c>
      <c r="EZ653">
        <v>1.34367</v>
      </c>
      <c r="FA653">
        <v>20.3809</v>
      </c>
      <c r="FB653">
        <v>5.21594</v>
      </c>
      <c r="FC653">
        <v>12.0099</v>
      </c>
      <c r="FD653">
        <v>4.98925</v>
      </c>
      <c r="FE653">
        <v>3.28848</v>
      </c>
      <c r="FF653">
        <v>9999</v>
      </c>
      <c r="FG653">
        <v>9999</v>
      </c>
      <c r="FH653">
        <v>9999</v>
      </c>
      <c r="FI653">
        <v>268.7</v>
      </c>
      <c r="FJ653">
        <v>1.86704</v>
      </c>
      <c r="FK653">
        <v>1.86614</v>
      </c>
      <c r="FL653">
        <v>1.86554</v>
      </c>
      <c r="FM653">
        <v>1.86553</v>
      </c>
      <c r="FN653">
        <v>1.86736</v>
      </c>
      <c r="FO653">
        <v>1.86984</v>
      </c>
      <c r="FP653">
        <v>1.86846</v>
      </c>
      <c r="FQ653">
        <v>1.86996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-4.686</v>
      </c>
      <c r="GF653">
        <v>-0.1359</v>
      </c>
      <c r="GG653">
        <v>-1.924539205026614</v>
      </c>
      <c r="GH653">
        <v>-0.003472570976848066</v>
      </c>
      <c r="GI653">
        <v>7.724417303660118E-07</v>
      </c>
      <c r="GJ653">
        <v>-2.052396271755168E-10</v>
      </c>
      <c r="GK653">
        <v>-0.1837585470287317</v>
      </c>
      <c r="GL653">
        <v>-0.01104087791735834</v>
      </c>
      <c r="GM653">
        <v>0.001110027317673367</v>
      </c>
      <c r="GN653">
        <v>-2.007286811265012E-05</v>
      </c>
      <c r="GO653">
        <v>4</v>
      </c>
      <c r="GP653">
        <v>2317</v>
      </c>
      <c r="GQ653">
        <v>1</v>
      </c>
      <c r="GR653">
        <v>22</v>
      </c>
      <c r="GS653">
        <v>8729.5</v>
      </c>
      <c r="GT653">
        <v>8729.6</v>
      </c>
      <c r="GU653">
        <v>2.10205</v>
      </c>
      <c r="GV653">
        <v>2.20215</v>
      </c>
      <c r="GW653">
        <v>1.39648</v>
      </c>
      <c r="GX653">
        <v>2.33521</v>
      </c>
      <c r="GY653">
        <v>1.49536</v>
      </c>
      <c r="GZ653">
        <v>2.37427</v>
      </c>
      <c r="HA653">
        <v>32.9315</v>
      </c>
      <c r="HB653">
        <v>15.603</v>
      </c>
      <c r="HC653">
        <v>18</v>
      </c>
      <c r="HD653">
        <v>520.009</v>
      </c>
      <c r="HE653">
        <v>452.007</v>
      </c>
      <c r="HF653">
        <v>21.7918</v>
      </c>
      <c r="HG653">
        <v>25.552</v>
      </c>
      <c r="HH653">
        <v>30.0004</v>
      </c>
      <c r="HI653">
        <v>25.5317</v>
      </c>
      <c r="HJ653">
        <v>25.4757</v>
      </c>
      <c r="HK653">
        <v>42.1097</v>
      </c>
      <c r="HL653">
        <v>27.99</v>
      </c>
      <c r="HM653">
        <v>38.0896</v>
      </c>
      <c r="HN653">
        <v>21.7869</v>
      </c>
      <c r="HO653">
        <v>1021.8</v>
      </c>
      <c r="HP653">
        <v>14.0481</v>
      </c>
      <c r="HQ653">
        <v>100.838</v>
      </c>
      <c r="HR653">
        <v>100.905</v>
      </c>
    </row>
    <row r="654" spans="1:226">
      <c r="A654">
        <v>638</v>
      </c>
      <c r="B654">
        <v>1664383098.5</v>
      </c>
      <c r="C654">
        <v>6893.5</v>
      </c>
      <c r="D654" t="s">
        <v>1644</v>
      </c>
      <c r="E654" t="s">
        <v>1645</v>
      </c>
      <c r="F654">
        <v>5</v>
      </c>
      <c r="G654" t="s">
        <v>1523</v>
      </c>
      <c r="H654" t="s">
        <v>354</v>
      </c>
      <c r="I654">
        <v>1664383090.714286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1024.062446804267</v>
      </c>
      <c r="AK654">
        <v>971.8640484848489</v>
      </c>
      <c r="AL654">
        <v>3.408085643100923</v>
      </c>
      <c r="AM654">
        <v>64.69577429929038</v>
      </c>
      <c r="AN654">
        <f>(AP654 - AO654 + BO654*1E3/(8.314*(BQ654+273.15)) * AR654/BN654 * AQ654) * BN654/(100*BB654) * 1000/(1000 - AP654)</f>
        <v>0</v>
      </c>
      <c r="AO654">
        <v>14.00518580437822</v>
      </c>
      <c r="AP654">
        <v>18.31304</v>
      </c>
      <c r="AQ654">
        <v>0.0009030877113317924</v>
      </c>
      <c r="AR654">
        <v>103.9042983537472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1664383090.714286</v>
      </c>
      <c r="BH654">
        <v>929.8230357142858</v>
      </c>
      <c r="BI654">
        <v>993.4393571428571</v>
      </c>
      <c r="BJ654">
        <v>18.30921428571429</v>
      </c>
      <c r="BK654">
        <v>13.94185</v>
      </c>
      <c r="BL654">
        <v>934.4856785714286</v>
      </c>
      <c r="BM654">
        <v>18.44491785714286</v>
      </c>
      <c r="BN654">
        <v>500.0675357142857</v>
      </c>
      <c r="BO654">
        <v>91.42061785714284</v>
      </c>
      <c r="BP654">
        <v>0.09998428928571428</v>
      </c>
      <c r="BQ654">
        <v>24.99893928571428</v>
      </c>
      <c r="BR654">
        <v>25.012375</v>
      </c>
      <c r="BS654">
        <v>999.9000000000002</v>
      </c>
      <c r="BT654">
        <v>0</v>
      </c>
      <c r="BU654">
        <v>0</v>
      </c>
      <c r="BV654">
        <v>10010.53178571429</v>
      </c>
      <c r="BW654">
        <v>0</v>
      </c>
      <c r="BX654">
        <v>7.992862142857143</v>
      </c>
      <c r="BY654">
        <v>-63.61662142857143</v>
      </c>
      <c r="BZ654">
        <v>947.164857142857</v>
      </c>
      <c r="CA654">
        <v>1007.486857142857</v>
      </c>
      <c r="CB654">
        <v>4.367358214285714</v>
      </c>
      <c r="CC654">
        <v>993.4393571428571</v>
      </c>
      <c r="CD654">
        <v>13.94185</v>
      </c>
      <c r="CE654">
        <v>1.673839642857143</v>
      </c>
      <c r="CF654">
        <v>1.274572142857143</v>
      </c>
      <c r="CG654">
        <v>14.65591071428572</v>
      </c>
      <c r="CH654">
        <v>10.50223571428572</v>
      </c>
      <c r="CI654">
        <v>1999.971428571429</v>
      </c>
      <c r="CJ654">
        <v>0.9800012142857144</v>
      </c>
      <c r="CK654">
        <v>0.01999908571428572</v>
      </c>
      <c r="CL654">
        <v>0</v>
      </c>
      <c r="CM654">
        <v>762.3489285714286</v>
      </c>
      <c r="CN654">
        <v>5.00097</v>
      </c>
      <c r="CO654">
        <v>15362.64642857143</v>
      </c>
      <c r="CP654">
        <v>16707.36428571429</v>
      </c>
      <c r="CQ654">
        <v>39.6405</v>
      </c>
      <c r="CR654">
        <v>39.96174999999999</v>
      </c>
      <c r="CS654">
        <v>39.625</v>
      </c>
      <c r="CT654">
        <v>39.56199999999999</v>
      </c>
      <c r="CU654">
        <v>39.89935714285714</v>
      </c>
      <c r="CV654">
        <v>1955.071428571429</v>
      </c>
      <c r="CW654">
        <v>39.9</v>
      </c>
      <c r="CX654">
        <v>0</v>
      </c>
      <c r="CY654">
        <v>1664383102.6</v>
      </c>
      <c r="CZ654">
        <v>0</v>
      </c>
      <c r="DA654">
        <v>0</v>
      </c>
      <c r="DB654" t="s">
        <v>356</v>
      </c>
      <c r="DC654">
        <v>1663859321.1</v>
      </c>
      <c r="DD654">
        <v>1663859315.6</v>
      </c>
      <c r="DE654">
        <v>0</v>
      </c>
      <c r="DF654">
        <v>0.196</v>
      </c>
      <c r="DG654">
        <v>-0.001</v>
      </c>
      <c r="DH654">
        <v>-5.941</v>
      </c>
      <c r="DI654">
        <v>-0.174</v>
      </c>
      <c r="DJ654">
        <v>1500</v>
      </c>
      <c r="DK654">
        <v>17</v>
      </c>
      <c r="DL654">
        <v>0.13</v>
      </c>
      <c r="DM654">
        <v>0.04</v>
      </c>
      <c r="DN654">
        <v>-63.53371000000001</v>
      </c>
      <c r="DO654">
        <v>-1.840417260787821</v>
      </c>
      <c r="DP654">
        <v>0.2042493461433843</v>
      </c>
      <c r="DQ654">
        <v>0</v>
      </c>
      <c r="DR654">
        <v>4.37879725</v>
      </c>
      <c r="DS654">
        <v>-0.4479263414634131</v>
      </c>
      <c r="DT654">
        <v>0.05115815291757019</v>
      </c>
      <c r="DU654">
        <v>0</v>
      </c>
      <c r="DV654">
        <v>0</v>
      </c>
      <c r="DW654">
        <v>2</v>
      </c>
      <c r="DX654" t="s">
        <v>357</v>
      </c>
      <c r="DY654">
        <v>2.98429</v>
      </c>
      <c r="DZ654">
        <v>2.71573</v>
      </c>
      <c r="EA654">
        <v>0.170182</v>
      </c>
      <c r="EB654">
        <v>0.175108</v>
      </c>
      <c r="EC654">
        <v>0.09014320000000001</v>
      </c>
      <c r="ED654">
        <v>0.0728504</v>
      </c>
      <c r="EE654">
        <v>26327.8</v>
      </c>
      <c r="EF654">
        <v>26303.4</v>
      </c>
      <c r="EG654">
        <v>29479.7</v>
      </c>
      <c r="EH654">
        <v>29484</v>
      </c>
      <c r="EI654">
        <v>35553.8</v>
      </c>
      <c r="EJ654">
        <v>36351.4</v>
      </c>
      <c r="EK654">
        <v>41543.5</v>
      </c>
      <c r="EL654">
        <v>42014.1</v>
      </c>
      <c r="EM654">
        <v>1.97238</v>
      </c>
      <c r="EN654">
        <v>1.9351</v>
      </c>
      <c r="EO654">
        <v>0.0993349</v>
      </c>
      <c r="EP654">
        <v>0</v>
      </c>
      <c r="EQ654">
        <v>23.3851</v>
      </c>
      <c r="ER654">
        <v>999.9</v>
      </c>
      <c r="ES654">
        <v>44.1</v>
      </c>
      <c r="ET654">
        <v>28.6</v>
      </c>
      <c r="EU654">
        <v>18.9563</v>
      </c>
      <c r="EV654">
        <v>63.1136</v>
      </c>
      <c r="EW654">
        <v>33.4495</v>
      </c>
      <c r="EX654">
        <v>1</v>
      </c>
      <c r="EY654">
        <v>-0.146878</v>
      </c>
      <c r="EZ654">
        <v>1.34899</v>
      </c>
      <c r="FA654">
        <v>20.3809</v>
      </c>
      <c r="FB654">
        <v>5.21609</v>
      </c>
      <c r="FC654">
        <v>12.0099</v>
      </c>
      <c r="FD654">
        <v>4.9894</v>
      </c>
      <c r="FE654">
        <v>3.28845</v>
      </c>
      <c r="FF654">
        <v>9999</v>
      </c>
      <c r="FG654">
        <v>9999</v>
      </c>
      <c r="FH654">
        <v>9999</v>
      </c>
      <c r="FI654">
        <v>268.7</v>
      </c>
      <c r="FJ654">
        <v>1.86704</v>
      </c>
      <c r="FK654">
        <v>1.86614</v>
      </c>
      <c r="FL654">
        <v>1.86554</v>
      </c>
      <c r="FM654">
        <v>1.86554</v>
      </c>
      <c r="FN654">
        <v>1.86734</v>
      </c>
      <c r="FO654">
        <v>1.86987</v>
      </c>
      <c r="FP654">
        <v>1.86846</v>
      </c>
      <c r="FQ654">
        <v>1.86996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-4.729</v>
      </c>
      <c r="GF654">
        <v>-0.1356</v>
      </c>
      <c r="GG654">
        <v>-1.924539205026614</v>
      </c>
      <c r="GH654">
        <v>-0.003472570976848066</v>
      </c>
      <c r="GI654">
        <v>7.724417303660118E-07</v>
      </c>
      <c r="GJ654">
        <v>-2.052396271755168E-10</v>
      </c>
      <c r="GK654">
        <v>-0.1837585470287317</v>
      </c>
      <c r="GL654">
        <v>-0.01104087791735834</v>
      </c>
      <c r="GM654">
        <v>0.001110027317673367</v>
      </c>
      <c r="GN654">
        <v>-2.007286811265012E-05</v>
      </c>
      <c r="GO654">
        <v>4</v>
      </c>
      <c r="GP654">
        <v>2317</v>
      </c>
      <c r="GQ654">
        <v>1</v>
      </c>
      <c r="GR654">
        <v>22</v>
      </c>
      <c r="GS654">
        <v>8729.6</v>
      </c>
      <c r="GT654">
        <v>8729.700000000001</v>
      </c>
      <c r="GU654">
        <v>2.12769</v>
      </c>
      <c r="GV654">
        <v>2.19727</v>
      </c>
      <c r="GW654">
        <v>1.39648</v>
      </c>
      <c r="GX654">
        <v>2.33521</v>
      </c>
      <c r="GY654">
        <v>1.49536</v>
      </c>
      <c r="GZ654">
        <v>2.46704</v>
      </c>
      <c r="HA654">
        <v>32.9315</v>
      </c>
      <c r="HB654">
        <v>15.6118</v>
      </c>
      <c r="HC654">
        <v>18</v>
      </c>
      <c r="HD654">
        <v>519.9880000000001</v>
      </c>
      <c r="HE654">
        <v>452.11</v>
      </c>
      <c r="HF654">
        <v>21.7811</v>
      </c>
      <c r="HG654">
        <v>25.5556</v>
      </c>
      <c r="HH654">
        <v>30.0004</v>
      </c>
      <c r="HI654">
        <v>25.5348</v>
      </c>
      <c r="HJ654">
        <v>25.479</v>
      </c>
      <c r="HK654">
        <v>42.6959</v>
      </c>
      <c r="HL654">
        <v>27.99</v>
      </c>
      <c r="HM654">
        <v>38.0896</v>
      </c>
      <c r="HN654">
        <v>21.7784</v>
      </c>
      <c r="HO654">
        <v>1041.84</v>
      </c>
      <c r="HP654">
        <v>14.0378</v>
      </c>
      <c r="HQ654">
        <v>100.838</v>
      </c>
      <c r="HR654">
        <v>100.905</v>
      </c>
    </row>
    <row r="655" spans="1:226">
      <c r="A655">
        <v>639</v>
      </c>
      <c r="B655">
        <v>1664383103.5</v>
      </c>
      <c r="C655">
        <v>6898.5</v>
      </c>
      <c r="D655" t="s">
        <v>1646</v>
      </c>
      <c r="E655" t="s">
        <v>1647</v>
      </c>
      <c r="F655">
        <v>5</v>
      </c>
      <c r="G655" t="s">
        <v>1523</v>
      </c>
      <c r="H655" t="s">
        <v>354</v>
      </c>
      <c r="I655">
        <v>1664383096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1041.108885386204</v>
      </c>
      <c r="AK655">
        <v>988.9564666666661</v>
      </c>
      <c r="AL655">
        <v>3.426688411617341</v>
      </c>
      <c r="AM655">
        <v>64.69577429929038</v>
      </c>
      <c r="AN655">
        <f>(AP655 - AO655 + BO655*1E3/(8.314*(BQ655+273.15)) * AR655/BN655 * AQ655) * BN655/(100*BB655) * 1000/(1000 - AP655)</f>
        <v>0</v>
      </c>
      <c r="AO655">
        <v>14.01361409118063</v>
      </c>
      <c r="AP655">
        <v>18.32136121212121</v>
      </c>
      <c r="AQ655">
        <v>0.0002386199693266126</v>
      </c>
      <c r="AR655">
        <v>103.9042983537472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1664383096</v>
      </c>
      <c r="BH655">
        <v>947.4271481481481</v>
      </c>
      <c r="BI655">
        <v>1011.172592592593</v>
      </c>
      <c r="BJ655">
        <v>18.30724074074074</v>
      </c>
      <c r="BK655">
        <v>13.98245555555556</v>
      </c>
      <c r="BL655">
        <v>952.135037037037</v>
      </c>
      <c r="BM655">
        <v>18.44296296296297</v>
      </c>
      <c r="BN655">
        <v>500.0715185185185</v>
      </c>
      <c r="BO655">
        <v>91.4197962962963</v>
      </c>
      <c r="BP655">
        <v>0.1000426259259259</v>
      </c>
      <c r="BQ655">
        <v>24.99859259259259</v>
      </c>
      <c r="BR655">
        <v>25.01341111111111</v>
      </c>
      <c r="BS655">
        <v>999.9000000000001</v>
      </c>
      <c r="BT655">
        <v>0</v>
      </c>
      <c r="BU655">
        <v>0</v>
      </c>
      <c r="BV655">
        <v>10001.63740740741</v>
      </c>
      <c r="BW655">
        <v>0</v>
      </c>
      <c r="BX655">
        <v>8.293369999999999</v>
      </c>
      <c r="BY655">
        <v>-63.7458962962963</v>
      </c>
      <c r="BZ655">
        <v>965.0956296296297</v>
      </c>
      <c r="CA655">
        <v>1025.513333333333</v>
      </c>
      <c r="CB655">
        <v>4.324771851851851</v>
      </c>
      <c r="CC655">
        <v>1011.172592592593</v>
      </c>
      <c r="CD655">
        <v>13.98245555555556</v>
      </c>
      <c r="CE655">
        <v>1.673643703703704</v>
      </c>
      <c r="CF655">
        <v>1.278273333333334</v>
      </c>
      <c r="CG655">
        <v>14.6541</v>
      </c>
      <c r="CH655">
        <v>10.54574814814815</v>
      </c>
      <c r="CI655">
        <v>1999.997037037037</v>
      </c>
      <c r="CJ655">
        <v>0.9800013333333334</v>
      </c>
      <c r="CK655">
        <v>0.01999896666666667</v>
      </c>
      <c r="CL655">
        <v>0</v>
      </c>
      <c r="CM655">
        <v>761.4788518518517</v>
      </c>
      <c r="CN655">
        <v>5.00097</v>
      </c>
      <c r="CO655">
        <v>15346.23703703704</v>
      </c>
      <c r="CP655">
        <v>16707.57407407407</v>
      </c>
      <c r="CQ655">
        <v>39.625</v>
      </c>
      <c r="CR655">
        <v>39.95099999999999</v>
      </c>
      <c r="CS655">
        <v>39.61799999999999</v>
      </c>
      <c r="CT655">
        <v>39.56199999999999</v>
      </c>
      <c r="CU655">
        <v>39.88188888888889</v>
      </c>
      <c r="CV655">
        <v>1955.097037037037</v>
      </c>
      <c r="CW655">
        <v>39.9</v>
      </c>
      <c r="CX655">
        <v>0</v>
      </c>
      <c r="CY655">
        <v>1664383107.4</v>
      </c>
      <c r="CZ655">
        <v>0</v>
      </c>
      <c r="DA655">
        <v>0</v>
      </c>
      <c r="DB655" t="s">
        <v>356</v>
      </c>
      <c r="DC655">
        <v>1663859321.1</v>
      </c>
      <c r="DD655">
        <v>1663859315.6</v>
      </c>
      <c r="DE655">
        <v>0</v>
      </c>
      <c r="DF655">
        <v>0.196</v>
      </c>
      <c r="DG655">
        <v>-0.001</v>
      </c>
      <c r="DH655">
        <v>-5.941</v>
      </c>
      <c r="DI655">
        <v>-0.174</v>
      </c>
      <c r="DJ655">
        <v>1500</v>
      </c>
      <c r="DK655">
        <v>17</v>
      </c>
      <c r="DL655">
        <v>0.13</v>
      </c>
      <c r="DM655">
        <v>0.04</v>
      </c>
      <c r="DN655">
        <v>-63.687545</v>
      </c>
      <c r="DO655">
        <v>-1.651019887429626</v>
      </c>
      <c r="DP655">
        <v>0.1782163291480332</v>
      </c>
      <c r="DQ655">
        <v>0</v>
      </c>
      <c r="DR655">
        <v>4.351766</v>
      </c>
      <c r="DS655">
        <v>-0.5075655534709271</v>
      </c>
      <c r="DT655">
        <v>0.05279933592385416</v>
      </c>
      <c r="DU655">
        <v>0</v>
      </c>
      <c r="DV655">
        <v>0</v>
      </c>
      <c r="DW655">
        <v>2</v>
      </c>
      <c r="DX655" t="s">
        <v>357</v>
      </c>
      <c r="DY655">
        <v>2.98438</v>
      </c>
      <c r="DZ655">
        <v>2.71561</v>
      </c>
      <c r="EA655">
        <v>0.172107</v>
      </c>
      <c r="EB655">
        <v>0.176962</v>
      </c>
      <c r="EC655">
        <v>0.0901692</v>
      </c>
      <c r="ED655">
        <v>0.07286860000000001</v>
      </c>
      <c r="EE655">
        <v>26266.5</v>
      </c>
      <c r="EF655">
        <v>26244.3</v>
      </c>
      <c r="EG655">
        <v>29479.5</v>
      </c>
      <c r="EH655">
        <v>29484</v>
      </c>
      <c r="EI655">
        <v>35552.6</v>
      </c>
      <c r="EJ655">
        <v>36350.6</v>
      </c>
      <c r="EK655">
        <v>41543.2</v>
      </c>
      <c r="EL655">
        <v>42014</v>
      </c>
      <c r="EM655">
        <v>1.97232</v>
      </c>
      <c r="EN655">
        <v>1.9347</v>
      </c>
      <c r="EO655">
        <v>0.0990704</v>
      </c>
      <c r="EP655">
        <v>0</v>
      </c>
      <c r="EQ655">
        <v>23.3872</v>
      </c>
      <c r="ER655">
        <v>999.9</v>
      </c>
      <c r="ES655">
        <v>44</v>
      </c>
      <c r="ET655">
        <v>28.6</v>
      </c>
      <c r="EU655">
        <v>18.9119</v>
      </c>
      <c r="EV655">
        <v>63.0636</v>
      </c>
      <c r="EW655">
        <v>32.9808</v>
      </c>
      <c r="EX655">
        <v>1</v>
      </c>
      <c r="EY655">
        <v>-0.14641</v>
      </c>
      <c r="EZ655">
        <v>1.39827</v>
      </c>
      <c r="FA655">
        <v>20.3803</v>
      </c>
      <c r="FB655">
        <v>5.21609</v>
      </c>
      <c r="FC655">
        <v>12.0099</v>
      </c>
      <c r="FD655">
        <v>4.9893</v>
      </c>
      <c r="FE655">
        <v>3.28845</v>
      </c>
      <c r="FF655">
        <v>9999</v>
      </c>
      <c r="FG655">
        <v>9999</v>
      </c>
      <c r="FH655">
        <v>9999</v>
      </c>
      <c r="FI655">
        <v>268.7</v>
      </c>
      <c r="FJ655">
        <v>1.86706</v>
      </c>
      <c r="FK655">
        <v>1.86614</v>
      </c>
      <c r="FL655">
        <v>1.86554</v>
      </c>
      <c r="FM655">
        <v>1.86554</v>
      </c>
      <c r="FN655">
        <v>1.86735</v>
      </c>
      <c r="FO655">
        <v>1.86987</v>
      </c>
      <c r="FP655">
        <v>1.86846</v>
      </c>
      <c r="FQ655">
        <v>1.86996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-4.772</v>
      </c>
      <c r="GF655">
        <v>-0.1356</v>
      </c>
      <c r="GG655">
        <v>-1.924539205026614</v>
      </c>
      <c r="GH655">
        <v>-0.003472570976848066</v>
      </c>
      <c r="GI655">
        <v>7.724417303660118E-07</v>
      </c>
      <c r="GJ655">
        <v>-2.052396271755168E-10</v>
      </c>
      <c r="GK655">
        <v>-0.1837585470287317</v>
      </c>
      <c r="GL655">
        <v>-0.01104087791735834</v>
      </c>
      <c r="GM655">
        <v>0.001110027317673367</v>
      </c>
      <c r="GN655">
        <v>-2.007286811265012E-05</v>
      </c>
      <c r="GO655">
        <v>4</v>
      </c>
      <c r="GP655">
        <v>2317</v>
      </c>
      <c r="GQ655">
        <v>1</v>
      </c>
      <c r="GR655">
        <v>22</v>
      </c>
      <c r="GS655">
        <v>8729.700000000001</v>
      </c>
      <c r="GT655">
        <v>8729.799999999999</v>
      </c>
      <c r="GU655">
        <v>2.15698</v>
      </c>
      <c r="GV655">
        <v>2.20337</v>
      </c>
      <c r="GW655">
        <v>1.39648</v>
      </c>
      <c r="GX655">
        <v>2.33521</v>
      </c>
      <c r="GY655">
        <v>1.49536</v>
      </c>
      <c r="GZ655">
        <v>2.44263</v>
      </c>
      <c r="HA655">
        <v>32.9315</v>
      </c>
      <c r="HB655">
        <v>15.5943</v>
      </c>
      <c r="HC655">
        <v>18</v>
      </c>
      <c r="HD655">
        <v>519.986</v>
      </c>
      <c r="HE655">
        <v>451.89</v>
      </c>
      <c r="HF655">
        <v>21.7668</v>
      </c>
      <c r="HG655">
        <v>25.5584</v>
      </c>
      <c r="HH655">
        <v>30.0005</v>
      </c>
      <c r="HI655">
        <v>25.5381</v>
      </c>
      <c r="HJ655">
        <v>25.4821</v>
      </c>
      <c r="HK655">
        <v>43.2161</v>
      </c>
      <c r="HL655">
        <v>27.99</v>
      </c>
      <c r="HM655">
        <v>38.0896</v>
      </c>
      <c r="HN655">
        <v>21.7596</v>
      </c>
      <c r="HO655">
        <v>1055.23</v>
      </c>
      <c r="HP655">
        <v>14.0417</v>
      </c>
      <c r="HQ655">
        <v>100.837</v>
      </c>
      <c r="HR655">
        <v>100.905</v>
      </c>
    </row>
    <row r="656" spans="1:226">
      <c r="A656">
        <v>640</v>
      </c>
      <c r="B656">
        <v>1664383108.5</v>
      </c>
      <c r="C656">
        <v>6903.5</v>
      </c>
      <c r="D656" t="s">
        <v>1648</v>
      </c>
      <c r="E656" t="s">
        <v>1649</v>
      </c>
      <c r="F656">
        <v>5</v>
      </c>
      <c r="G656" t="s">
        <v>1523</v>
      </c>
      <c r="H656" t="s">
        <v>354</v>
      </c>
      <c r="I656">
        <v>1664383100.714286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1058.134521656282</v>
      </c>
      <c r="AK656">
        <v>1005.929975757575</v>
      </c>
      <c r="AL656">
        <v>3.386141664728665</v>
      </c>
      <c r="AM656">
        <v>64.69577429929038</v>
      </c>
      <c r="AN656">
        <f>(AP656 - AO656 + BO656*1E3/(8.314*(BQ656+273.15)) * AR656/BN656 * AQ656) * BN656/(100*BB656) * 1000/(1000 - AP656)</f>
        <v>0</v>
      </c>
      <c r="AO656">
        <v>14.01642481968533</v>
      </c>
      <c r="AP656">
        <v>18.31686242424242</v>
      </c>
      <c r="AQ656">
        <v>-9.93610403395322E-05</v>
      </c>
      <c r="AR656">
        <v>103.9042983537472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1664383100.714286</v>
      </c>
      <c r="BH656">
        <v>963.1615</v>
      </c>
      <c r="BI656">
        <v>1027.030714285714</v>
      </c>
      <c r="BJ656">
        <v>18.31369285714286</v>
      </c>
      <c r="BK656">
        <v>14.00863571428571</v>
      </c>
      <c r="BL656">
        <v>967.9096785714285</v>
      </c>
      <c r="BM656">
        <v>18.44935</v>
      </c>
      <c r="BN656">
        <v>500.06075</v>
      </c>
      <c r="BO656">
        <v>91.42123571428574</v>
      </c>
      <c r="BP656">
        <v>0.1000104821428571</v>
      </c>
      <c r="BQ656">
        <v>24.99869642857143</v>
      </c>
      <c r="BR656">
        <v>25.01652857142857</v>
      </c>
      <c r="BS656">
        <v>999.9000000000002</v>
      </c>
      <c r="BT656">
        <v>0</v>
      </c>
      <c r="BU656">
        <v>0</v>
      </c>
      <c r="BV656">
        <v>10001.51107142857</v>
      </c>
      <c r="BW656">
        <v>0</v>
      </c>
      <c r="BX656">
        <v>8.439461785714286</v>
      </c>
      <c r="BY656">
        <v>-63.86961428571429</v>
      </c>
      <c r="BZ656">
        <v>981.1298571428572</v>
      </c>
      <c r="CA656">
        <v>1041.623571428571</v>
      </c>
      <c r="CB656">
        <v>4.30504</v>
      </c>
      <c r="CC656">
        <v>1027.030714285714</v>
      </c>
      <c r="CD656">
        <v>14.00863571428571</v>
      </c>
      <c r="CE656">
        <v>1.674259285714285</v>
      </c>
      <c r="CF656">
        <v>1.280687142857143</v>
      </c>
      <c r="CG656">
        <v>14.65980714285714</v>
      </c>
      <c r="CH656">
        <v>10.57409642857143</v>
      </c>
      <c r="CI656">
        <v>1999.999642857143</v>
      </c>
      <c r="CJ656">
        <v>0.9800013214285715</v>
      </c>
      <c r="CK656">
        <v>0.01999897857142858</v>
      </c>
      <c r="CL656">
        <v>0</v>
      </c>
      <c r="CM656">
        <v>760.6801785714285</v>
      </c>
      <c r="CN656">
        <v>5.00097</v>
      </c>
      <c r="CO656">
        <v>15331.49642857143</v>
      </c>
      <c r="CP656">
        <v>16707.59285714286</v>
      </c>
      <c r="CQ656">
        <v>39.62049999999999</v>
      </c>
      <c r="CR656">
        <v>39.9415</v>
      </c>
      <c r="CS656">
        <v>39.6025</v>
      </c>
      <c r="CT656">
        <v>39.56199999999999</v>
      </c>
      <c r="CU656">
        <v>39.87721428571428</v>
      </c>
      <c r="CV656">
        <v>1955.099642857143</v>
      </c>
      <c r="CW656">
        <v>39.9</v>
      </c>
      <c r="CX656">
        <v>0</v>
      </c>
      <c r="CY656">
        <v>1664383112.8</v>
      </c>
      <c r="CZ656">
        <v>0</v>
      </c>
      <c r="DA656">
        <v>0</v>
      </c>
      <c r="DB656" t="s">
        <v>356</v>
      </c>
      <c r="DC656">
        <v>1663859321.1</v>
      </c>
      <c r="DD656">
        <v>1663859315.6</v>
      </c>
      <c r="DE656">
        <v>0</v>
      </c>
      <c r="DF656">
        <v>0.196</v>
      </c>
      <c r="DG656">
        <v>-0.001</v>
      </c>
      <c r="DH656">
        <v>-5.941</v>
      </c>
      <c r="DI656">
        <v>-0.174</v>
      </c>
      <c r="DJ656">
        <v>1500</v>
      </c>
      <c r="DK656">
        <v>17</v>
      </c>
      <c r="DL656">
        <v>0.13</v>
      </c>
      <c r="DM656">
        <v>0.04</v>
      </c>
      <c r="DN656">
        <v>-63.76523170731708</v>
      </c>
      <c r="DO656">
        <v>-1.582519860627274</v>
      </c>
      <c r="DP656">
        <v>0.1765272554634991</v>
      </c>
      <c r="DQ656">
        <v>0</v>
      </c>
      <c r="DR656">
        <v>4.325818780487805</v>
      </c>
      <c r="DS656">
        <v>-0.2909859930313544</v>
      </c>
      <c r="DT656">
        <v>0.03652668848504497</v>
      </c>
      <c r="DU656">
        <v>0</v>
      </c>
      <c r="DV656">
        <v>0</v>
      </c>
      <c r="DW656">
        <v>2</v>
      </c>
      <c r="DX656" t="s">
        <v>357</v>
      </c>
      <c r="DY656">
        <v>2.98447</v>
      </c>
      <c r="DZ656">
        <v>2.71576</v>
      </c>
      <c r="EA656">
        <v>0.174001</v>
      </c>
      <c r="EB656">
        <v>0.178777</v>
      </c>
      <c r="EC656">
        <v>0.0901494</v>
      </c>
      <c r="ED656">
        <v>0.0728328</v>
      </c>
      <c r="EE656">
        <v>26206.5</v>
      </c>
      <c r="EF656">
        <v>26186.2</v>
      </c>
      <c r="EG656">
        <v>29479.5</v>
      </c>
      <c r="EH656">
        <v>29483.7</v>
      </c>
      <c r="EI656">
        <v>35553.4</v>
      </c>
      <c r="EJ656">
        <v>36351.9</v>
      </c>
      <c r="EK656">
        <v>41543.2</v>
      </c>
      <c r="EL656">
        <v>42013.7</v>
      </c>
      <c r="EM656">
        <v>1.9724</v>
      </c>
      <c r="EN656">
        <v>1.93465</v>
      </c>
      <c r="EO656">
        <v>0.0993237</v>
      </c>
      <c r="EP656">
        <v>0</v>
      </c>
      <c r="EQ656">
        <v>23.3891</v>
      </c>
      <c r="ER656">
        <v>999.9</v>
      </c>
      <c r="ES656">
        <v>44</v>
      </c>
      <c r="ET656">
        <v>28.6</v>
      </c>
      <c r="EU656">
        <v>18.9122</v>
      </c>
      <c r="EV656">
        <v>63.0436</v>
      </c>
      <c r="EW656">
        <v>32.8886</v>
      </c>
      <c r="EX656">
        <v>1</v>
      </c>
      <c r="EY656">
        <v>-0.146131</v>
      </c>
      <c r="EZ656">
        <v>1.40811</v>
      </c>
      <c r="FA656">
        <v>20.3804</v>
      </c>
      <c r="FB656">
        <v>5.21609</v>
      </c>
      <c r="FC656">
        <v>12.0099</v>
      </c>
      <c r="FD656">
        <v>4.9892</v>
      </c>
      <c r="FE656">
        <v>3.2885</v>
      </c>
      <c r="FF656">
        <v>9999</v>
      </c>
      <c r="FG656">
        <v>9999</v>
      </c>
      <c r="FH656">
        <v>9999</v>
      </c>
      <c r="FI656">
        <v>268.7</v>
      </c>
      <c r="FJ656">
        <v>1.86706</v>
      </c>
      <c r="FK656">
        <v>1.86613</v>
      </c>
      <c r="FL656">
        <v>1.86554</v>
      </c>
      <c r="FM656">
        <v>1.86553</v>
      </c>
      <c r="FN656">
        <v>1.86737</v>
      </c>
      <c r="FO656">
        <v>1.86986</v>
      </c>
      <c r="FP656">
        <v>1.86846</v>
      </c>
      <c r="FQ656">
        <v>1.86996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-4.815</v>
      </c>
      <c r="GF656">
        <v>-0.1356</v>
      </c>
      <c r="GG656">
        <v>-1.924539205026614</v>
      </c>
      <c r="GH656">
        <v>-0.003472570976848066</v>
      </c>
      <c r="GI656">
        <v>7.724417303660118E-07</v>
      </c>
      <c r="GJ656">
        <v>-2.052396271755168E-10</v>
      </c>
      <c r="GK656">
        <v>-0.1837585470287317</v>
      </c>
      <c r="GL656">
        <v>-0.01104087791735834</v>
      </c>
      <c r="GM656">
        <v>0.001110027317673367</v>
      </c>
      <c r="GN656">
        <v>-2.007286811265012E-05</v>
      </c>
      <c r="GO656">
        <v>4</v>
      </c>
      <c r="GP656">
        <v>2317</v>
      </c>
      <c r="GQ656">
        <v>1</v>
      </c>
      <c r="GR656">
        <v>22</v>
      </c>
      <c r="GS656">
        <v>8729.799999999999</v>
      </c>
      <c r="GT656">
        <v>8729.9</v>
      </c>
      <c r="GU656">
        <v>2.18262</v>
      </c>
      <c r="GV656">
        <v>2.20093</v>
      </c>
      <c r="GW656">
        <v>1.39648</v>
      </c>
      <c r="GX656">
        <v>2.33521</v>
      </c>
      <c r="GY656">
        <v>1.49536</v>
      </c>
      <c r="GZ656">
        <v>2.33398</v>
      </c>
      <c r="HA656">
        <v>32.9315</v>
      </c>
      <c r="HB656">
        <v>15.5855</v>
      </c>
      <c r="HC656">
        <v>18</v>
      </c>
      <c r="HD656">
        <v>520.061</v>
      </c>
      <c r="HE656">
        <v>451.884</v>
      </c>
      <c r="HF656">
        <v>21.7496</v>
      </c>
      <c r="HG656">
        <v>25.5615</v>
      </c>
      <c r="HH656">
        <v>30.0004</v>
      </c>
      <c r="HI656">
        <v>25.541</v>
      </c>
      <c r="HJ656">
        <v>25.4851</v>
      </c>
      <c r="HK656">
        <v>43.798</v>
      </c>
      <c r="HL656">
        <v>27.99</v>
      </c>
      <c r="HM656">
        <v>37.7177</v>
      </c>
      <c r="HN656">
        <v>21.7454</v>
      </c>
      <c r="HO656">
        <v>1075.27</v>
      </c>
      <c r="HP656">
        <v>14.0537</v>
      </c>
      <c r="HQ656">
        <v>100.837</v>
      </c>
      <c r="HR656">
        <v>100.904</v>
      </c>
    </row>
    <row r="657" spans="1:226">
      <c r="A657">
        <v>641</v>
      </c>
      <c r="B657">
        <v>1664383113.5</v>
      </c>
      <c r="C657">
        <v>6908.5</v>
      </c>
      <c r="D657" t="s">
        <v>1650</v>
      </c>
      <c r="E657" t="s">
        <v>1651</v>
      </c>
      <c r="F657">
        <v>5</v>
      </c>
      <c r="G657" t="s">
        <v>1523</v>
      </c>
      <c r="H657" t="s">
        <v>354</v>
      </c>
      <c r="I657">
        <v>1664383106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1075.051908469824</v>
      </c>
      <c r="AK657">
        <v>1022.805878787879</v>
      </c>
      <c r="AL657">
        <v>3.369561927211106</v>
      </c>
      <c r="AM657">
        <v>64.69577429929038</v>
      </c>
      <c r="AN657">
        <f>(AP657 - AO657 + BO657*1E3/(8.314*(BQ657+273.15)) * AR657/BN657 * AQ657) * BN657/(100*BB657) * 1000/(1000 - AP657)</f>
        <v>0</v>
      </c>
      <c r="AO657">
        <v>13.98741956412727</v>
      </c>
      <c r="AP657">
        <v>18.29312666666667</v>
      </c>
      <c r="AQ657">
        <v>-0.0054282513962662</v>
      </c>
      <c r="AR657">
        <v>103.9042983537472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1664383106</v>
      </c>
      <c r="BH657">
        <v>980.8181851851851</v>
      </c>
      <c r="BI657">
        <v>1044.755185185185</v>
      </c>
      <c r="BJ657">
        <v>18.31422222222222</v>
      </c>
      <c r="BK657">
        <v>14.00580740740741</v>
      </c>
      <c r="BL657">
        <v>985.6112222222223</v>
      </c>
      <c r="BM657">
        <v>18.44987777777778</v>
      </c>
      <c r="BN657">
        <v>500.0692962962964</v>
      </c>
      <c r="BO657">
        <v>91.4237148148148</v>
      </c>
      <c r="BP657">
        <v>0.1000230444444444</v>
      </c>
      <c r="BQ657">
        <v>24.99718518518518</v>
      </c>
      <c r="BR657">
        <v>25.01595185185185</v>
      </c>
      <c r="BS657">
        <v>999.9000000000001</v>
      </c>
      <c r="BT657">
        <v>0</v>
      </c>
      <c r="BU657">
        <v>0</v>
      </c>
      <c r="BV657">
        <v>10002.95185185185</v>
      </c>
      <c r="BW657">
        <v>0</v>
      </c>
      <c r="BX657">
        <v>8.373726666666668</v>
      </c>
      <c r="BY657">
        <v>-63.93738148148148</v>
      </c>
      <c r="BZ657">
        <v>999.1164074074076</v>
      </c>
      <c r="CA657">
        <v>1059.596666666667</v>
      </c>
      <c r="CB657">
        <v>4.308399629629629</v>
      </c>
      <c r="CC657">
        <v>1044.755185185185</v>
      </c>
      <c r="CD657">
        <v>14.00580740740741</v>
      </c>
      <c r="CE657">
        <v>1.674352962962963</v>
      </c>
      <c r="CF657">
        <v>1.280462962962963</v>
      </c>
      <c r="CG657">
        <v>14.66068148148148</v>
      </c>
      <c r="CH657">
        <v>10.57147407407407</v>
      </c>
      <c r="CI657">
        <v>1999.995185185185</v>
      </c>
      <c r="CJ657">
        <v>0.9800012222222223</v>
      </c>
      <c r="CK657">
        <v>0.01999907777777778</v>
      </c>
      <c r="CL657">
        <v>0</v>
      </c>
      <c r="CM657">
        <v>759.955925925926</v>
      </c>
      <c r="CN657">
        <v>5.00097</v>
      </c>
      <c r="CO657">
        <v>15315.2</v>
      </c>
      <c r="CP657">
        <v>16707.54814814815</v>
      </c>
      <c r="CQ657">
        <v>39.604</v>
      </c>
      <c r="CR657">
        <v>39.93699999999999</v>
      </c>
      <c r="CS657">
        <v>39.58066666666667</v>
      </c>
      <c r="CT657">
        <v>39.56199999999999</v>
      </c>
      <c r="CU657">
        <v>39.875</v>
      </c>
      <c r="CV657">
        <v>1955.095185185185</v>
      </c>
      <c r="CW657">
        <v>39.9</v>
      </c>
      <c r="CX657">
        <v>0</v>
      </c>
      <c r="CY657">
        <v>1664383117.6</v>
      </c>
      <c r="CZ657">
        <v>0</v>
      </c>
      <c r="DA657">
        <v>0</v>
      </c>
      <c r="DB657" t="s">
        <v>356</v>
      </c>
      <c r="DC657">
        <v>1663859321.1</v>
      </c>
      <c r="DD657">
        <v>1663859315.6</v>
      </c>
      <c r="DE657">
        <v>0</v>
      </c>
      <c r="DF657">
        <v>0.196</v>
      </c>
      <c r="DG657">
        <v>-0.001</v>
      </c>
      <c r="DH657">
        <v>-5.941</v>
      </c>
      <c r="DI657">
        <v>-0.174</v>
      </c>
      <c r="DJ657">
        <v>1500</v>
      </c>
      <c r="DK657">
        <v>17</v>
      </c>
      <c r="DL657">
        <v>0.13</v>
      </c>
      <c r="DM657">
        <v>0.04</v>
      </c>
      <c r="DN657">
        <v>-63.88270975609756</v>
      </c>
      <c r="DO657">
        <v>-0.8673135888501715</v>
      </c>
      <c r="DP657">
        <v>0.1040109722281403</v>
      </c>
      <c r="DQ657">
        <v>0</v>
      </c>
      <c r="DR657">
        <v>4.308301219512194</v>
      </c>
      <c r="DS657">
        <v>0.006020696864111303</v>
      </c>
      <c r="DT657">
        <v>0.007760327248292695</v>
      </c>
      <c r="DU657">
        <v>1</v>
      </c>
      <c r="DV657">
        <v>1</v>
      </c>
      <c r="DW657">
        <v>2</v>
      </c>
      <c r="DX657" t="s">
        <v>425</v>
      </c>
      <c r="DY657">
        <v>2.98434</v>
      </c>
      <c r="DZ657">
        <v>2.71558</v>
      </c>
      <c r="EA657">
        <v>0.175876</v>
      </c>
      <c r="EB657">
        <v>0.180592</v>
      </c>
      <c r="EC657">
        <v>0.090069</v>
      </c>
      <c r="ED657">
        <v>0.072744</v>
      </c>
      <c r="EE657">
        <v>26146.5</v>
      </c>
      <c r="EF657">
        <v>26127.9</v>
      </c>
      <c r="EG657">
        <v>29478.9</v>
      </c>
      <c r="EH657">
        <v>29483.2</v>
      </c>
      <c r="EI657">
        <v>35556</v>
      </c>
      <c r="EJ657">
        <v>36354.8</v>
      </c>
      <c r="EK657">
        <v>41542.5</v>
      </c>
      <c r="EL657">
        <v>42013</v>
      </c>
      <c r="EM657">
        <v>1.97228</v>
      </c>
      <c r="EN657">
        <v>1.9347</v>
      </c>
      <c r="EO657">
        <v>0.0988282</v>
      </c>
      <c r="EP657">
        <v>0</v>
      </c>
      <c r="EQ657">
        <v>23.3907</v>
      </c>
      <c r="ER657">
        <v>999.9</v>
      </c>
      <c r="ES657">
        <v>44</v>
      </c>
      <c r="ET657">
        <v>28.6</v>
      </c>
      <c r="EU657">
        <v>18.9108</v>
      </c>
      <c r="EV657">
        <v>62.9336</v>
      </c>
      <c r="EW657">
        <v>33.3894</v>
      </c>
      <c r="EX657">
        <v>1</v>
      </c>
      <c r="EY657">
        <v>-0.1458</v>
      </c>
      <c r="EZ657">
        <v>1.42541</v>
      </c>
      <c r="FA657">
        <v>20.3801</v>
      </c>
      <c r="FB657">
        <v>5.21714</v>
      </c>
      <c r="FC657">
        <v>12.0099</v>
      </c>
      <c r="FD657">
        <v>4.9896</v>
      </c>
      <c r="FE657">
        <v>3.28865</v>
      </c>
      <c r="FF657">
        <v>9999</v>
      </c>
      <c r="FG657">
        <v>9999</v>
      </c>
      <c r="FH657">
        <v>9999</v>
      </c>
      <c r="FI657">
        <v>268.7</v>
      </c>
      <c r="FJ657">
        <v>1.86705</v>
      </c>
      <c r="FK657">
        <v>1.86614</v>
      </c>
      <c r="FL657">
        <v>1.86554</v>
      </c>
      <c r="FM657">
        <v>1.86553</v>
      </c>
      <c r="FN657">
        <v>1.86737</v>
      </c>
      <c r="FO657">
        <v>1.86985</v>
      </c>
      <c r="FP657">
        <v>1.86845</v>
      </c>
      <c r="FQ657">
        <v>1.86996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-4.86</v>
      </c>
      <c r="GF657">
        <v>-0.1359</v>
      </c>
      <c r="GG657">
        <v>-1.924539205026614</v>
      </c>
      <c r="GH657">
        <v>-0.003472570976848066</v>
      </c>
      <c r="GI657">
        <v>7.724417303660118E-07</v>
      </c>
      <c r="GJ657">
        <v>-2.052396271755168E-10</v>
      </c>
      <c r="GK657">
        <v>-0.1837585470287317</v>
      </c>
      <c r="GL657">
        <v>-0.01104087791735834</v>
      </c>
      <c r="GM657">
        <v>0.001110027317673367</v>
      </c>
      <c r="GN657">
        <v>-2.007286811265012E-05</v>
      </c>
      <c r="GO657">
        <v>4</v>
      </c>
      <c r="GP657">
        <v>2317</v>
      </c>
      <c r="GQ657">
        <v>1</v>
      </c>
      <c r="GR657">
        <v>22</v>
      </c>
      <c r="GS657">
        <v>8729.9</v>
      </c>
      <c r="GT657">
        <v>8730</v>
      </c>
      <c r="GU657">
        <v>2.21191</v>
      </c>
      <c r="GV657">
        <v>2.19604</v>
      </c>
      <c r="GW657">
        <v>1.39648</v>
      </c>
      <c r="GX657">
        <v>2.33398</v>
      </c>
      <c r="GY657">
        <v>1.49536</v>
      </c>
      <c r="GZ657">
        <v>2.43896</v>
      </c>
      <c r="HA657">
        <v>32.9315</v>
      </c>
      <c r="HB657">
        <v>15.5943</v>
      </c>
      <c r="HC657">
        <v>18</v>
      </c>
      <c r="HD657">
        <v>520.0119999999999</v>
      </c>
      <c r="HE657">
        <v>451.937</v>
      </c>
      <c r="HF657">
        <v>21.7315</v>
      </c>
      <c r="HG657">
        <v>25.5648</v>
      </c>
      <c r="HH657">
        <v>30.0004</v>
      </c>
      <c r="HI657">
        <v>25.5445</v>
      </c>
      <c r="HJ657">
        <v>25.4879</v>
      </c>
      <c r="HK657">
        <v>44.3204</v>
      </c>
      <c r="HL657">
        <v>27.6914</v>
      </c>
      <c r="HM657">
        <v>37.7177</v>
      </c>
      <c r="HN657">
        <v>21.7278</v>
      </c>
      <c r="HO657">
        <v>1088.69</v>
      </c>
      <c r="HP657">
        <v>14.0789</v>
      </c>
      <c r="HQ657">
        <v>100.835</v>
      </c>
      <c r="HR657">
        <v>100.902</v>
      </c>
    </row>
    <row r="658" spans="1:226">
      <c r="A658">
        <v>642</v>
      </c>
      <c r="B658">
        <v>1664383118.5</v>
      </c>
      <c r="C658">
        <v>6913.5</v>
      </c>
      <c r="D658" t="s">
        <v>1652</v>
      </c>
      <c r="E658" t="s">
        <v>1653</v>
      </c>
      <c r="F658">
        <v>5</v>
      </c>
      <c r="G658" t="s">
        <v>1523</v>
      </c>
      <c r="H658" t="s">
        <v>354</v>
      </c>
      <c r="I658">
        <v>1664383110.714286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1091.900910992336</v>
      </c>
      <c r="AK658">
        <v>1039.840424242424</v>
      </c>
      <c r="AL658">
        <v>3.417102082589722</v>
      </c>
      <c r="AM658">
        <v>64.69577429929038</v>
      </c>
      <c r="AN658">
        <f>(AP658 - AO658 + BO658*1E3/(8.314*(BQ658+273.15)) * AR658/BN658 * AQ658) * BN658/(100*BB658) * 1000/(1000 - AP658)</f>
        <v>0</v>
      </c>
      <c r="AO658">
        <v>13.98699048679017</v>
      </c>
      <c r="AP658">
        <v>18.2701503030303</v>
      </c>
      <c r="AQ658">
        <v>-0.001602949333580339</v>
      </c>
      <c r="AR658">
        <v>103.9042983537472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1664383110.714286</v>
      </c>
      <c r="BH658">
        <v>996.5351071428571</v>
      </c>
      <c r="BI658">
        <v>1060.517857142857</v>
      </c>
      <c r="BJ658">
        <v>18.30176785714286</v>
      </c>
      <c r="BK658">
        <v>13.99841785714286</v>
      </c>
      <c r="BL658">
        <v>1001.3685</v>
      </c>
      <c r="BM658">
        <v>18.43754285714286</v>
      </c>
      <c r="BN658">
        <v>500.06675</v>
      </c>
      <c r="BO658">
        <v>91.42698571428572</v>
      </c>
      <c r="BP658">
        <v>0.09999424642857142</v>
      </c>
      <c r="BQ658">
        <v>24.99556785714286</v>
      </c>
      <c r="BR658">
        <v>25.01601785714286</v>
      </c>
      <c r="BS658">
        <v>999.9000000000002</v>
      </c>
      <c r="BT658">
        <v>0</v>
      </c>
      <c r="BU658">
        <v>0</v>
      </c>
      <c r="BV658">
        <v>10000.57214285714</v>
      </c>
      <c r="BW658">
        <v>0</v>
      </c>
      <c r="BX658">
        <v>8.128112857142858</v>
      </c>
      <c r="BY658">
        <v>-63.98224285714286</v>
      </c>
      <c r="BZ658">
        <v>1015.113821428571</v>
      </c>
      <c r="CA658">
        <v>1075.574285714286</v>
      </c>
      <c r="CB658">
        <v>4.303347142857143</v>
      </c>
      <c r="CC658">
        <v>1060.517857142857</v>
      </c>
      <c r="CD658">
        <v>13.99841785714286</v>
      </c>
      <c r="CE658">
        <v>1.673274642857143</v>
      </c>
      <c r="CF658">
        <v>1.279831785714286</v>
      </c>
      <c r="CG658">
        <v>14.6507</v>
      </c>
      <c r="CH658">
        <v>10.56408571428571</v>
      </c>
      <c r="CI658">
        <v>2000.004285714286</v>
      </c>
      <c r="CJ658">
        <v>0.9800011071428573</v>
      </c>
      <c r="CK658">
        <v>0.01999919285714286</v>
      </c>
      <c r="CL658">
        <v>0</v>
      </c>
      <c r="CM658">
        <v>759.2554999999999</v>
      </c>
      <c r="CN658">
        <v>5.00097</v>
      </c>
      <c r="CO658">
        <v>15301.00714285714</v>
      </c>
      <c r="CP658">
        <v>16707.62142857143</v>
      </c>
      <c r="CQ658">
        <v>39.58449999999999</v>
      </c>
      <c r="CR658">
        <v>39.93699999999999</v>
      </c>
      <c r="CS658">
        <v>39.5665</v>
      </c>
      <c r="CT658">
        <v>39.55757142857142</v>
      </c>
      <c r="CU658">
        <v>39.8705</v>
      </c>
      <c r="CV658">
        <v>1955.104285714286</v>
      </c>
      <c r="CW658">
        <v>39.9</v>
      </c>
      <c r="CX658">
        <v>0</v>
      </c>
      <c r="CY658">
        <v>1664383122.4</v>
      </c>
      <c r="CZ658">
        <v>0</v>
      </c>
      <c r="DA658">
        <v>0</v>
      </c>
      <c r="DB658" t="s">
        <v>356</v>
      </c>
      <c r="DC658">
        <v>1663859321.1</v>
      </c>
      <c r="DD658">
        <v>1663859315.6</v>
      </c>
      <c r="DE658">
        <v>0</v>
      </c>
      <c r="DF658">
        <v>0.196</v>
      </c>
      <c r="DG658">
        <v>-0.001</v>
      </c>
      <c r="DH658">
        <v>-5.941</v>
      </c>
      <c r="DI658">
        <v>-0.174</v>
      </c>
      <c r="DJ658">
        <v>1500</v>
      </c>
      <c r="DK658">
        <v>17</v>
      </c>
      <c r="DL658">
        <v>0.13</v>
      </c>
      <c r="DM658">
        <v>0.04</v>
      </c>
      <c r="DN658">
        <v>-63.9632325</v>
      </c>
      <c r="DO658">
        <v>-0.6282427767353155</v>
      </c>
      <c r="DP658">
        <v>0.06848922319423731</v>
      </c>
      <c r="DQ658">
        <v>0</v>
      </c>
      <c r="DR658">
        <v>4.3043265</v>
      </c>
      <c r="DS658">
        <v>-0.04153778611633488</v>
      </c>
      <c r="DT658">
        <v>0.01072648930219006</v>
      </c>
      <c r="DU658">
        <v>1</v>
      </c>
      <c r="DV658">
        <v>1</v>
      </c>
      <c r="DW658">
        <v>2</v>
      </c>
      <c r="DX658" t="s">
        <v>425</v>
      </c>
      <c r="DY658">
        <v>2.98444</v>
      </c>
      <c r="DZ658">
        <v>2.71542</v>
      </c>
      <c r="EA658">
        <v>0.177738</v>
      </c>
      <c r="EB658">
        <v>0.182392</v>
      </c>
      <c r="EC658">
        <v>0.0899852</v>
      </c>
      <c r="ED658">
        <v>0.07284649999999999</v>
      </c>
      <c r="EE658">
        <v>26087.4</v>
      </c>
      <c r="EF658">
        <v>26070.4</v>
      </c>
      <c r="EG658">
        <v>29479</v>
      </c>
      <c r="EH658">
        <v>29483.1</v>
      </c>
      <c r="EI658">
        <v>35559.4</v>
      </c>
      <c r="EJ658">
        <v>36350.6</v>
      </c>
      <c r="EK658">
        <v>41542.5</v>
      </c>
      <c r="EL658">
        <v>42012.8</v>
      </c>
      <c r="EM658">
        <v>1.97253</v>
      </c>
      <c r="EN658">
        <v>1.9348</v>
      </c>
      <c r="EO658">
        <v>0.0990182</v>
      </c>
      <c r="EP658">
        <v>0</v>
      </c>
      <c r="EQ658">
        <v>23.3923</v>
      </c>
      <c r="ER658">
        <v>999.9</v>
      </c>
      <c r="ES658">
        <v>43.9</v>
      </c>
      <c r="ET658">
        <v>28.6</v>
      </c>
      <c r="EU658">
        <v>18.8664</v>
      </c>
      <c r="EV658">
        <v>62.9736</v>
      </c>
      <c r="EW658">
        <v>32.8566</v>
      </c>
      <c r="EX658">
        <v>1</v>
      </c>
      <c r="EY658">
        <v>-0.145419</v>
      </c>
      <c r="EZ658">
        <v>1.44007</v>
      </c>
      <c r="FA658">
        <v>20.38</v>
      </c>
      <c r="FB658">
        <v>5.21699</v>
      </c>
      <c r="FC658">
        <v>12.0099</v>
      </c>
      <c r="FD658">
        <v>4.98945</v>
      </c>
      <c r="FE658">
        <v>3.28863</v>
      </c>
      <c r="FF658">
        <v>9999</v>
      </c>
      <c r="FG658">
        <v>9999</v>
      </c>
      <c r="FH658">
        <v>9999</v>
      </c>
      <c r="FI658">
        <v>268.7</v>
      </c>
      <c r="FJ658">
        <v>1.86703</v>
      </c>
      <c r="FK658">
        <v>1.86614</v>
      </c>
      <c r="FL658">
        <v>1.86554</v>
      </c>
      <c r="FM658">
        <v>1.86553</v>
      </c>
      <c r="FN658">
        <v>1.86735</v>
      </c>
      <c r="FO658">
        <v>1.86985</v>
      </c>
      <c r="FP658">
        <v>1.86846</v>
      </c>
      <c r="FQ658">
        <v>1.86996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-4.9</v>
      </c>
      <c r="GF658">
        <v>-0.1361</v>
      </c>
      <c r="GG658">
        <v>-1.924539205026614</v>
      </c>
      <c r="GH658">
        <v>-0.003472570976848066</v>
      </c>
      <c r="GI658">
        <v>7.724417303660118E-07</v>
      </c>
      <c r="GJ658">
        <v>-2.052396271755168E-10</v>
      </c>
      <c r="GK658">
        <v>-0.1837585470287317</v>
      </c>
      <c r="GL658">
        <v>-0.01104087791735834</v>
      </c>
      <c r="GM658">
        <v>0.001110027317673367</v>
      </c>
      <c r="GN658">
        <v>-2.007286811265012E-05</v>
      </c>
      <c r="GO658">
        <v>4</v>
      </c>
      <c r="GP658">
        <v>2317</v>
      </c>
      <c r="GQ658">
        <v>1</v>
      </c>
      <c r="GR658">
        <v>22</v>
      </c>
      <c r="GS658">
        <v>8730</v>
      </c>
      <c r="GT658">
        <v>8730</v>
      </c>
      <c r="GU658">
        <v>2.23755</v>
      </c>
      <c r="GV658">
        <v>2.19971</v>
      </c>
      <c r="GW658">
        <v>1.39648</v>
      </c>
      <c r="GX658">
        <v>2.33521</v>
      </c>
      <c r="GY658">
        <v>1.49536</v>
      </c>
      <c r="GZ658">
        <v>2.45117</v>
      </c>
      <c r="HA658">
        <v>32.9315</v>
      </c>
      <c r="HB658">
        <v>15.5943</v>
      </c>
      <c r="HC658">
        <v>18</v>
      </c>
      <c r="HD658">
        <v>520.198</v>
      </c>
      <c r="HE658">
        <v>452.024</v>
      </c>
      <c r="HF658">
        <v>21.7152</v>
      </c>
      <c r="HG658">
        <v>25.568</v>
      </c>
      <c r="HH658">
        <v>30.0005</v>
      </c>
      <c r="HI658">
        <v>25.5471</v>
      </c>
      <c r="HJ658">
        <v>25.491</v>
      </c>
      <c r="HK658">
        <v>44.9035</v>
      </c>
      <c r="HL658">
        <v>27.3926</v>
      </c>
      <c r="HM658">
        <v>37.7177</v>
      </c>
      <c r="HN658">
        <v>21.7118</v>
      </c>
      <c r="HO658">
        <v>1108.75</v>
      </c>
      <c r="HP658">
        <v>14.1166</v>
      </c>
      <c r="HQ658">
        <v>100.835</v>
      </c>
      <c r="HR658">
        <v>100.902</v>
      </c>
    </row>
    <row r="659" spans="1:226">
      <c r="A659">
        <v>643</v>
      </c>
      <c r="B659">
        <v>1664383123.5</v>
      </c>
      <c r="C659">
        <v>6918.5</v>
      </c>
      <c r="D659" t="s">
        <v>1654</v>
      </c>
      <c r="E659" t="s">
        <v>1655</v>
      </c>
      <c r="F659">
        <v>5</v>
      </c>
      <c r="G659" t="s">
        <v>1523</v>
      </c>
      <c r="H659" t="s">
        <v>354</v>
      </c>
      <c r="I659">
        <v>1664383116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1109.037612894495</v>
      </c>
      <c r="AK659">
        <v>1056.776</v>
      </c>
      <c r="AL659">
        <v>3.3811978228168</v>
      </c>
      <c r="AM659">
        <v>64.69577429929038</v>
      </c>
      <c r="AN659">
        <f>(AP659 - AO659 + BO659*1E3/(8.314*(BQ659+273.15)) * AR659/BN659 * AQ659) * BN659/(100*BB659) * 1000/(1000 - AP659)</f>
        <v>0</v>
      </c>
      <c r="AO659">
        <v>14.02151313575553</v>
      </c>
      <c r="AP659">
        <v>18.26158303030303</v>
      </c>
      <c r="AQ659">
        <v>-0.0004462563233126936</v>
      </c>
      <c r="AR659">
        <v>103.9042983537472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1664383116</v>
      </c>
      <c r="BH659">
        <v>1014.143185185185</v>
      </c>
      <c r="BI659">
        <v>1078.196296296296</v>
      </c>
      <c r="BJ659">
        <v>18.28264074074074</v>
      </c>
      <c r="BK659">
        <v>14.00139259259259</v>
      </c>
      <c r="BL659">
        <v>1019.022333333333</v>
      </c>
      <c r="BM659">
        <v>18.41861481481481</v>
      </c>
      <c r="BN659">
        <v>500.0722222222222</v>
      </c>
      <c r="BO659">
        <v>91.4285037037037</v>
      </c>
      <c r="BP659">
        <v>0.09998653703703704</v>
      </c>
      <c r="BQ659">
        <v>24.99407777777778</v>
      </c>
      <c r="BR659">
        <v>25.01633333333334</v>
      </c>
      <c r="BS659">
        <v>999.9000000000001</v>
      </c>
      <c r="BT659">
        <v>0</v>
      </c>
      <c r="BU659">
        <v>0</v>
      </c>
      <c r="BV659">
        <v>9993.304814814814</v>
      </c>
      <c r="BW659">
        <v>0</v>
      </c>
      <c r="BX659">
        <v>7.818781481481481</v>
      </c>
      <c r="BY659">
        <v>-64.05211111111112</v>
      </c>
      <c r="BZ659">
        <v>1033.03037037037</v>
      </c>
      <c r="CA659">
        <v>1093.506666666666</v>
      </c>
      <c r="CB659">
        <v>4.281257407407407</v>
      </c>
      <c r="CC659">
        <v>1078.196296296296</v>
      </c>
      <c r="CD659">
        <v>14.00139259259259</v>
      </c>
      <c r="CE659">
        <v>1.671554444444444</v>
      </c>
      <c r="CF659">
        <v>1.280124814814815</v>
      </c>
      <c r="CG659">
        <v>14.63477037037037</v>
      </c>
      <c r="CH659">
        <v>10.56751111111111</v>
      </c>
      <c r="CI659">
        <v>2000.023333333334</v>
      </c>
      <c r="CJ659">
        <v>0.9800010000000001</v>
      </c>
      <c r="CK659">
        <v>0.0199993</v>
      </c>
      <c r="CL659">
        <v>0</v>
      </c>
      <c r="CM659">
        <v>758.5367407407408</v>
      </c>
      <c r="CN659">
        <v>5.00097</v>
      </c>
      <c r="CO659">
        <v>15285.29259259259</v>
      </c>
      <c r="CP659">
        <v>16707.78148148148</v>
      </c>
      <c r="CQ659">
        <v>39.56666666666666</v>
      </c>
      <c r="CR659">
        <v>39.93699999999999</v>
      </c>
      <c r="CS659">
        <v>39.56199999999999</v>
      </c>
      <c r="CT659">
        <v>39.54592592592593</v>
      </c>
      <c r="CU659">
        <v>39.861</v>
      </c>
      <c r="CV659">
        <v>1955.123333333334</v>
      </c>
      <c r="CW659">
        <v>39.9</v>
      </c>
      <c r="CX659">
        <v>0</v>
      </c>
      <c r="CY659">
        <v>1664383127.8</v>
      </c>
      <c r="CZ659">
        <v>0</v>
      </c>
      <c r="DA659">
        <v>0</v>
      </c>
      <c r="DB659" t="s">
        <v>356</v>
      </c>
      <c r="DC659">
        <v>1663859321.1</v>
      </c>
      <c r="DD659">
        <v>1663859315.6</v>
      </c>
      <c r="DE659">
        <v>0</v>
      </c>
      <c r="DF659">
        <v>0.196</v>
      </c>
      <c r="DG659">
        <v>-0.001</v>
      </c>
      <c r="DH659">
        <v>-5.941</v>
      </c>
      <c r="DI659">
        <v>-0.174</v>
      </c>
      <c r="DJ659">
        <v>1500</v>
      </c>
      <c r="DK659">
        <v>17</v>
      </c>
      <c r="DL659">
        <v>0.13</v>
      </c>
      <c r="DM659">
        <v>0.04</v>
      </c>
      <c r="DN659">
        <v>-64.00956000000001</v>
      </c>
      <c r="DO659">
        <v>-0.8177628517821144</v>
      </c>
      <c r="DP659">
        <v>0.08685457040363534</v>
      </c>
      <c r="DQ659">
        <v>0</v>
      </c>
      <c r="DR659">
        <v>4.2922105</v>
      </c>
      <c r="DS659">
        <v>-0.2081401125703603</v>
      </c>
      <c r="DT659">
        <v>0.02600913886982799</v>
      </c>
      <c r="DU659">
        <v>0</v>
      </c>
      <c r="DV659">
        <v>0</v>
      </c>
      <c r="DW659">
        <v>2</v>
      </c>
      <c r="DX659" t="s">
        <v>357</v>
      </c>
      <c r="DY659">
        <v>2.98441</v>
      </c>
      <c r="DZ659">
        <v>2.71551</v>
      </c>
      <c r="EA659">
        <v>0.179578</v>
      </c>
      <c r="EB659">
        <v>0.18415</v>
      </c>
      <c r="EC659">
        <v>0.0899606</v>
      </c>
      <c r="ED659">
        <v>0.07302690000000001</v>
      </c>
      <c r="EE659">
        <v>26029.1</v>
      </c>
      <c r="EF659">
        <v>26014.3</v>
      </c>
      <c r="EG659">
        <v>29478.9</v>
      </c>
      <c r="EH659">
        <v>29482.9</v>
      </c>
      <c r="EI659">
        <v>35560.8</v>
      </c>
      <c r="EJ659">
        <v>36343.2</v>
      </c>
      <c r="EK659">
        <v>41542.9</v>
      </c>
      <c r="EL659">
        <v>42012.5</v>
      </c>
      <c r="EM659">
        <v>1.9722</v>
      </c>
      <c r="EN659">
        <v>1.93512</v>
      </c>
      <c r="EO659">
        <v>0.0989363</v>
      </c>
      <c r="EP659">
        <v>0</v>
      </c>
      <c r="EQ659">
        <v>23.3941</v>
      </c>
      <c r="ER659">
        <v>999.9</v>
      </c>
      <c r="ES659">
        <v>43.9</v>
      </c>
      <c r="ET659">
        <v>28.6</v>
      </c>
      <c r="EU659">
        <v>18.8672</v>
      </c>
      <c r="EV659">
        <v>62.8636</v>
      </c>
      <c r="EW659">
        <v>33.2933</v>
      </c>
      <c r="EX659">
        <v>1</v>
      </c>
      <c r="EY659">
        <v>-0.145208</v>
      </c>
      <c r="EZ659">
        <v>1.44217</v>
      </c>
      <c r="FA659">
        <v>20.38</v>
      </c>
      <c r="FB659">
        <v>5.21609</v>
      </c>
      <c r="FC659">
        <v>12.0099</v>
      </c>
      <c r="FD659">
        <v>4.98935</v>
      </c>
      <c r="FE659">
        <v>3.28845</v>
      </c>
      <c r="FF659">
        <v>9999</v>
      </c>
      <c r="FG659">
        <v>9999</v>
      </c>
      <c r="FH659">
        <v>9999</v>
      </c>
      <c r="FI659">
        <v>268.7</v>
      </c>
      <c r="FJ659">
        <v>1.86707</v>
      </c>
      <c r="FK659">
        <v>1.86615</v>
      </c>
      <c r="FL659">
        <v>1.86554</v>
      </c>
      <c r="FM659">
        <v>1.86554</v>
      </c>
      <c r="FN659">
        <v>1.86737</v>
      </c>
      <c r="FO659">
        <v>1.86985</v>
      </c>
      <c r="FP659">
        <v>1.86845</v>
      </c>
      <c r="FQ659">
        <v>1.86996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-4.94</v>
      </c>
      <c r="GF659">
        <v>-0.1361</v>
      </c>
      <c r="GG659">
        <v>-1.924539205026614</v>
      </c>
      <c r="GH659">
        <v>-0.003472570976848066</v>
      </c>
      <c r="GI659">
        <v>7.724417303660118E-07</v>
      </c>
      <c r="GJ659">
        <v>-2.052396271755168E-10</v>
      </c>
      <c r="GK659">
        <v>-0.1837585470287317</v>
      </c>
      <c r="GL659">
        <v>-0.01104087791735834</v>
      </c>
      <c r="GM659">
        <v>0.001110027317673367</v>
      </c>
      <c r="GN659">
        <v>-2.007286811265012E-05</v>
      </c>
      <c r="GO659">
        <v>4</v>
      </c>
      <c r="GP659">
        <v>2317</v>
      </c>
      <c r="GQ659">
        <v>1</v>
      </c>
      <c r="GR659">
        <v>22</v>
      </c>
      <c r="GS659">
        <v>8730</v>
      </c>
      <c r="GT659">
        <v>8730.1</v>
      </c>
      <c r="GU659">
        <v>2.26807</v>
      </c>
      <c r="GV659">
        <v>2.20337</v>
      </c>
      <c r="GW659">
        <v>1.39648</v>
      </c>
      <c r="GX659">
        <v>2.33521</v>
      </c>
      <c r="GY659">
        <v>1.49536</v>
      </c>
      <c r="GZ659">
        <v>2.34009</v>
      </c>
      <c r="HA659">
        <v>32.9315</v>
      </c>
      <c r="HB659">
        <v>15.5855</v>
      </c>
      <c r="HC659">
        <v>18</v>
      </c>
      <c r="HD659">
        <v>520.018</v>
      </c>
      <c r="HE659">
        <v>452.255</v>
      </c>
      <c r="HF659">
        <v>21.6979</v>
      </c>
      <c r="HG659">
        <v>25.5713</v>
      </c>
      <c r="HH659">
        <v>30.0004</v>
      </c>
      <c r="HI659">
        <v>25.5504</v>
      </c>
      <c r="HJ659">
        <v>25.4948</v>
      </c>
      <c r="HK659">
        <v>45.4289</v>
      </c>
      <c r="HL659">
        <v>27.3926</v>
      </c>
      <c r="HM659">
        <v>37.7177</v>
      </c>
      <c r="HN659">
        <v>21.6963</v>
      </c>
      <c r="HO659">
        <v>1122.11</v>
      </c>
      <c r="HP659">
        <v>14.1376</v>
      </c>
      <c r="HQ659">
        <v>100.836</v>
      </c>
      <c r="HR659">
        <v>100.901</v>
      </c>
    </row>
    <row r="660" spans="1:226">
      <c r="A660">
        <v>644</v>
      </c>
      <c r="B660">
        <v>1664383128.5</v>
      </c>
      <c r="C660">
        <v>6923.5</v>
      </c>
      <c r="D660" t="s">
        <v>1656</v>
      </c>
      <c r="E660" t="s">
        <v>1657</v>
      </c>
      <c r="F660">
        <v>5</v>
      </c>
      <c r="G660" t="s">
        <v>1523</v>
      </c>
      <c r="H660" t="s">
        <v>354</v>
      </c>
      <c r="I660">
        <v>1664383120.714286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1126.000700749321</v>
      </c>
      <c r="AK660">
        <v>1073.858303030303</v>
      </c>
      <c r="AL660">
        <v>3.414715865212951</v>
      </c>
      <c r="AM660">
        <v>64.69577429929038</v>
      </c>
      <c r="AN660">
        <f>(AP660 - AO660 + BO660*1E3/(8.314*(BQ660+273.15)) * AR660/BN660 * AQ660) * BN660/(100*BB660) * 1000/(1000 - AP660)</f>
        <v>0</v>
      </c>
      <c r="AO660">
        <v>14.09084793511329</v>
      </c>
      <c r="AP660">
        <v>18.26497818181817</v>
      </c>
      <c r="AQ660">
        <v>0.000229425729063296</v>
      </c>
      <c r="AR660">
        <v>103.9042983537472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1664383120.714286</v>
      </c>
      <c r="BH660">
        <v>1029.873928571428</v>
      </c>
      <c r="BI660">
        <v>1093.965357142857</v>
      </c>
      <c r="BJ660">
        <v>18.26934642857143</v>
      </c>
      <c r="BK660">
        <v>14.03226428571429</v>
      </c>
      <c r="BL660">
        <v>1034.793214285714</v>
      </c>
      <c r="BM660">
        <v>18.40545357142857</v>
      </c>
      <c r="BN660">
        <v>500.0693928571429</v>
      </c>
      <c r="BO660">
        <v>91.43051071428572</v>
      </c>
      <c r="BP660">
        <v>0.09998215714285714</v>
      </c>
      <c r="BQ660">
        <v>24.99525714285714</v>
      </c>
      <c r="BR660">
        <v>25.01448214285714</v>
      </c>
      <c r="BS660">
        <v>999.9000000000002</v>
      </c>
      <c r="BT660">
        <v>0</v>
      </c>
      <c r="BU660">
        <v>0</v>
      </c>
      <c r="BV660">
        <v>9988.636785714287</v>
      </c>
      <c r="BW660">
        <v>0</v>
      </c>
      <c r="BX660">
        <v>7.826649285714285</v>
      </c>
      <c r="BY660">
        <v>-64.08953214285715</v>
      </c>
      <c r="BZ660">
        <v>1049.04</v>
      </c>
      <c r="CA660">
        <v>1109.534642857143</v>
      </c>
      <c r="CB660">
        <v>4.237092857142858</v>
      </c>
      <c r="CC660">
        <v>1093.965357142857</v>
      </c>
      <c r="CD660">
        <v>14.03226428571429</v>
      </c>
      <c r="CE660">
        <v>1.670375714285715</v>
      </c>
      <c r="CF660">
        <v>1.282975357142857</v>
      </c>
      <c r="CG660">
        <v>14.62385357142857</v>
      </c>
      <c r="CH660">
        <v>10.60084285714286</v>
      </c>
      <c r="CI660">
        <v>2000.026071428572</v>
      </c>
      <c r="CJ660">
        <v>0.9800007857142859</v>
      </c>
      <c r="CK660">
        <v>0.01999951428571429</v>
      </c>
      <c r="CL660">
        <v>0</v>
      </c>
      <c r="CM660">
        <v>757.8688928571428</v>
      </c>
      <c r="CN660">
        <v>5.00097</v>
      </c>
      <c r="CO660">
        <v>15271.23214285714</v>
      </c>
      <c r="CP660">
        <v>16707.80357142857</v>
      </c>
      <c r="CQ660">
        <v>39.5597857142857</v>
      </c>
      <c r="CR660">
        <v>39.93699999999999</v>
      </c>
      <c r="CS660">
        <v>39.55757142857142</v>
      </c>
      <c r="CT660">
        <v>39.53321428571428</v>
      </c>
      <c r="CU660">
        <v>39.84125</v>
      </c>
      <c r="CV660">
        <v>1955.126071428571</v>
      </c>
      <c r="CW660">
        <v>39.9</v>
      </c>
      <c r="CX660">
        <v>0</v>
      </c>
      <c r="CY660">
        <v>1664383132.6</v>
      </c>
      <c r="CZ660">
        <v>0</v>
      </c>
      <c r="DA660">
        <v>0</v>
      </c>
      <c r="DB660" t="s">
        <v>356</v>
      </c>
      <c r="DC660">
        <v>1663859321.1</v>
      </c>
      <c r="DD660">
        <v>1663859315.6</v>
      </c>
      <c r="DE660">
        <v>0</v>
      </c>
      <c r="DF660">
        <v>0.196</v>
      </c>
      <c r="DG660">
        <v>-0.001</v>
      </c>
      <c r="DH660">
        <v>-5.941</v>
      </c>
      <c r="DI660">
        <v>-0.174</v>
      </c>
      <c r="DJ660">
        <v>1500</v>
      </c>
      <c r="DK660">
        <v>17</v>
      </c>
      <c r="DL660">
        <v>0.13</v>
      </c>
      <c r="DM660">
        <v>0.04</v>
      </c>
      <c r="DN660">
        <v>-64.06456249999999</v>
      </c>
      <c r="DO660">
        <v>-0.5299373358346817</v>
      </c>
      <c r="DP660">
        <v>0.07127766370855594</v>
      </c>
      <c r="DQ660">
        <v>0</v>
      </c>
      <c r="DR660">
        <v>4.256106749999999</v>
      </c>
      <c r="DS660">
        <v>-0.5476870919324686</v>
      </c>
      <c r="DT660">
        <v>0.05427392451202969</v>
      </c>
      <c r="DU660">
        <v>0</v>
      </c>
      <c r="DV660">
        <v>0</v>
      </c>
      <c r="DW660">
        <v>2</v>
      </c>
      <c r="DX660" t="s">
        <v>357</v>
      </c>
      <c r="DY660">
        <v>2.98438</v>
      </c>
      <c r="DZ660">
        <v>2.71557</v>
      </c>
      <c r="EA660">
        <v>0.181423</v>
      </c>
      <c r="EB660">
        <v>0.185949</v>
      </c>
      <c r="EC660">
        <v>0.0899826</v>
      </c>
      <c r="ED660">
        <v>0.07319390000000001</v>
      </c>
      <c r="EE660">
        <v>25970.6</v>
      </c>
      <c r="EF660">
        <v>25957.3</v>
      </c>
      <c r="EG660">
        <v>29478.9</v>
      </c>
      <c r="EH660">
        <v>29483.3</v>
      </c>
      <c r="EI660">
        <v>35559.7</v>
      </c>
      <c r="EJ660">
        <v>36336.9</v>
      </c>
      <c r="EK660">
        <v>41542.7</v>
      </c>
      <c r="EL660">
        <v>42012.9</v>
      </c>
      <c r="EM660">
        <v>1.97202</v>
      </c>
      <c r="EN660">
        <v>1.93502</v>
      </c>
      <c r="EO660">
        <v>0.09837</v>
      </c>
      <c r="EP660">
        <v>0</v>
      </c>
      <c r="EQ660">
        <v>23.3955</v>
      </c>
      <c r="ER660">
        <v>999.9</v>
      </c>
      <c r="ES660">
        <v>43.9</v>
      </c>
      <c r="ET660">
        <v>28.6</v>
      </c>
      <c r="EU660">
        <v>18.869</v>
      </c>
      <c r="EV660">
        <v>62.6636</v>
      </c>
      <c r="EW660">
        <v>33.4535</v>
      </c>
      <c r="EX660">
        <v>1</v>
      </c>
      <c r="EY660">
        <v>-0.144815</v>
      </c>
      <c r="EZ660">
        <v>1.46565</v>
      </c>
      <c r="FA660">
        <v>20.3799</v>
      </c>
      <c r="FB660">
        <v>5.21669</v>
      </c>
      <c r="FC660">
        <v>12.0099</v>
      </c>
      <c r="FD660">
        <v>4.98925</v>
      </c>
      <c r="FE660">
        <v>3.2885</v>
      </c>
      <c r="FF660">
        <v>9999</v>
      </c>
      <c r="FG660">
        <v>9999</v>
      </c>
      <c r="FH660">
        <v>9999</v>
      </c>
      <c r="FI660">
        <v>268.7</v>
      </c>
      <c r="FJ660">
        <v>1.86704</v>
      </c>
      <c r="FK660">
        <v>1.86615</v>
      </c>
      <c r="FL660">
        <v>1.86554</v>
      </c>
      <c r="FM660">
        <v>1.86554</v>
      </c>
      <c r="FN660">
        <v>1.86735</v>
      </c>
      <c r="FO660">
        <v>1.86985</v>
      </c>
      <c r="FP660">
        <v>1.86846</v>
      </c>
      <c r="FQ660">
        <v>1.86996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-4.98</v>
      </c>
      <c r="GF660">
        <v>-0.1361</v>
      </c>
      <c r="GG660">
        <v>-1.924539205026614</v>
      </c>
      <c r="GH660">
        <v>-0.003472570976848066</v>
      </c>
      <c r="GI660">
        <v>7.724417303660118E-07</v>
      </c>
      <c r="GJ660">
        <v>-2.052396271755168E-10</v>
      </c>
      <c r="GK660">
        <v>-0.1837585470287317</v>
      </c>
      <c r="GL660">
        <v>-0.01104087791735834</v>
      </c>
      <c r="GM660">
        <v>0.001110027317673367</v>
      </c>
      <c r="GN660">
        <v>-2.007286811265012E-05</v>
      </c>
      <c r="GO660">
        <v>4</v>
      </c>
      <c r="GP660">
        <v>2317</v>
      </c>
      <c r="GQ660">
        <v>1</v>
      </c>
      <c r="GR660">
        <v>22</v>
      </c>
      <c r="GS660">
        <v>8730.1</v>
      </c>
      <c r="GT660">
        <v>8730.200000000001</v>
      </c>
      <c r="GU660">
        <v>2.2937</v>
      </c>
      <c r="GV660">
        <v>2.1936</v>
      </c>
      <c r="GW660">
        <v>1.39648</v>
      </c>
      <c r="GX660">
        <v>2.33398</v>
      </c>
      <c r="GY660">
        <v>1.49536</v>
      </c>
      <c r="GZ660">
        <v>2.40356</v>
      </c>
      <c r="HA660">
        <v>32.9315</v>
      </c>
      <c r="HB660">
        <v>15.5943</v>
      </c>
      <c r="HC660">
        <v>18</v>
      </c>
      <c r="HD660">
        <v>519.933</v>
      </c>
      <c r="HE660">
        <v>452.22</v>
      </c>
      <c r="HF660">
        <v>21.6824</v>
      </c>
      <c r="HG660">
        <v>25.5745</v>
      </c>
      <c r="HH660">
        <v>30.0004</v>
      </c>
      <c r="HI660">
        <v>25.5536</v>
      </c>
      <c r="HJ660">
        <v>25.498</v>
      </c>
      <c r="HK660">
        <v>46.0039</v>
      </c>
      <c r="HL660">
        <v>27.3926</v>
      </c>
      <c r="HM660">
        <v>37.7177</v>
      </c>
      <c r="HN660">
        <v>21.6786</v>
      </c>
      <c r="HO660">
        <v>1142.14</v>
      </c>
      <c r="HP660">
        <v>14.1518</v>
      </c>
      <c r="HQ660">
        <v>100.836</v>
      </c>
      <c r="HR660">
        <v>100.902</v>
      </c>
    </row>
    <row r="661" spans="1:226">
      <c r="A661">
        <v>645</v>
      </c>
      <c r="B661">
        <v>1664383133.5</v>
      </c>
      <c r="C661">
        <v>6928.5</v>
      </c>
      <c r="D661" t="s">
        <v>1658</v>
      </c>
      <c r="E661" t="s">
        <v>1659</v>
      </c>
      <c r="F661">
        <v>5</v>
      </c>
      <c r="G661" t="s">
        <v>1523</v>
      </c>
      <c r="H661" t="s">
        <v>354</v>
      </c>
      <c r="I661">
        <v>1664383126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1143.240452341468</v>
      </c>
      <c r="AK661">
        <v>1090.90006060606</v>
      </c>
      <c r="AL661">
        <v>3.403630581874086</v>
      </c>
      <c r="AM661">
        <v>64.69577429929038</v>
      </c>
      <c r="AN661">
        <f>(AP661 - AO661 + BO661*1E3/(8.314*(BQ661+273.15)) * AR661/BN661 * AQ661) * BN661/(100*BB661) * 1000/(1000 - AP661)</f>
        <v>0</v>
      </c>
      <c r="AO661">
        <v>14.10098055430316</v>
      </c>
      <c r="AP661">
        <v>18.25984787878787</v>
      </c>
      <c r="AQ661">
        <v>-0.000153010324448451</v>
      </c>
      <c r="AR661">
        <v>103.9042983537472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1664383126</v>
      </c>
      <c r="BH661">
        <v>1047.553333333334</v>
      </c>
      <c r="BI661">
        <v>1111.743703703704</v>
      </c>
      <c r="BJ661">
        <v>18.26281851851852</v>
      </c>
      <c r="BK661">
        <v>14.07131851851852</v>
      </c>
      <c r="BL661">
        <v>1052.516666666667</v>
      </c>
      <c r="BM661">
        <v>18.3989962962963</v>
      </c>
      <c r="BN661">
        <v>500.0545925925926</v>
      </c>
      <c r="BO661">
        <v>91.43255555555555</v>
      </c>
      <c r="BP661">
        <v>0.09996710370370371</v>
      </c>
      <c r="BQ661">
        <v>24.9947074074074</v>
      </c>
      <c r="BR661">
        <v>25.01607407407407</v>
      </c>
      <c r="BS661">
        <v>999.9000000000001</v>
      </c>
      <c r="BT661">
        <v>0</v>
      </c>
      <c r="BU661">
        <v>0</v>
      </c>
      <c r="BV661">
        <v>9990.87962962963</v>
      </c>
      <c r="BW661">
        <v>0</v>
      </c>
      <c r="BX661">
        <v>7.848811851851851</v>
      </c>
      <c r="BY661">
        <v>-64.18909259259259</v>
      </c>
      <c r="BZ661">
        <v>1067.041111111111</v>
      </c>
      <c r="CA661">
        <v>1127.610740740741</v>
      </c>
      <c r="CB661">
        <v>4.191512222222222</v>
      </c>
      <c r="CC661">
        <v>1111.743703703704</v>
      </c>
      <c r="CD661">
        <v>14.07131851851852</v>
      </c>
      <c r="CE661">
        <v>1.669816296296297</v>
      </c>
      <c r="CF661">
        <v>1.286575555555555</v>
      </c>
      <c r="CG661">
        <v>14.61866296296296</v>
      </c>
      <c r="CH661">
        <v>10.64291481481481</v>
      </c>
      <c r="CI661">
        <v>2000.029259259259</v>
      </c>
      <c r="CJ661">
        <v>0.9800005555555558</v>
      </c>
      <c r="CK661">
        <v>0.01999974444444445</v>
      </c>
      <c r="CL661">
        <v>0</v>
      </c>
      <c r="CM661">
        <v>757.1382222222223</v>
      </c>
      <c r="CN661">
        <v>5.00097</v>
      </c>
      <c r="CO661">
        <v>15255.43703703704</v>
      </c>
      <c r="CP661">
        <v>16707.82222222222</v>
      </c>
      <c r="CQ661">
        <v>39.53903703703704</v>
      </c>
      <c r="CR661">
        <v>39.9324074074074</v>
      </c>
      <c r="CS661">
        <v>39.53674074074074</v>
      </c>
      <c r="CT661">
        <v>39.51607407407408</v>
      </c>
      <c r="CU661">
        <v>39.82366666666666</v>
      </c>
      <c r="CV661">
        <v>1955.129259259259</v>
      </c>
      <c r="CW661">
        <v>39.9</v>
      </c>
      <c r="CX661">
        <v>0</v>
      </c>
      <c r="CY661">
        <v>1664383137.4</v>
      </c>
      <c r="CZ661">
        <v>0</v>
      </c>
      <c r="DA661">
        <v>0</v>
      </c>
      <c r="DB661" t="s">
        <v>356</v>
      </c>
      <c r="DC661">
        <v>1663859321.1</v>
      </c>
      <c r="DD661">
        <v>1663859315.6</v>
      </c>
      <c r="DE661">
        <v>0</v>
      </c>
      <c r="DF661">
        <v>0.196</v>
      </c>
      <c r="DG661">
        <v>-0.001</v>
      </c>
      <c r="DH661">
        <v>-5.941</v>
      </c>
      <c r="DI661">
        <v>-0.174</v>
      </c>
      <c r="DJ661">
        <v>1500</v>
      </c>
      <c r="DK661">
        <v>17</v>
      </c>
      <c r="DL661">
        <v>0.13</v>
      </c>
      <c r="DM661">
        <v>0.04</v>
      </c>
      <c r="DN661">
        <v>-64.1314375</v>
      </c>
      <c r="DO661">
        <v>-0.8400236397747817</v>
      </c>
      <c r="DP661">
        <v>0.1051286799296458</v>
      </c>
      <c r="DQ661">
        <v>0</v>
      </c>
      <c r="DR661">
        <v>4.22588525</v>
      </c>
      <c r="DS661">
        <v>-0.5606338086304032</v>
      </c>
      <c r="DT661">
        <v>0.05515431628564987</v>
      </c>
      <c r="DU661">
        <v>0</v>
      </c>
      <c r="DV661">
        <v>0</v>
      </c>
      <c r="DW661">
        <v>2</v>
      </c>
      <c r="DX661" t="s">
        <v>357</v>
      </c>
      <c r="DY661">
        <v>2.98437</v>
      </c>
      <c r="DZ661">
        <v>2.71562</v>
      </c>
      <c r="EA661">
        <v>0.183249</v>
      </c>
      <c r="EB661">
        <v>0.187724</v>
      </c>
      <c r="EC661">
        <v>0.0899576</v>
      </c>
      <c r="ED661">
        <v>0.0732073</v>
      </c>
      <c r="EE661">
        <v>25912</v>
      </c>
      <c r="EF661">
        <v>25900.4</v>
      </c>
      <c r="EG661">
        <v>29478.2</v>
      </c>
      <c r="EH661">
        <v>29483</v>
      </c>
      <c r="EI661">
        <v>35560.1</v>
      </c>
      <c r="EJ661">
        <v>36336.1</v>
      </c>
      <c r="EK661">
        <v>41541.9</v>
      </c>
      <c r="EL661">
        <v>42012.6</v>
      </c>
      <c r="EM661">
        <v>1.9722</v>
      </c>
      <c r="EN661">
        <v>1.93505</v>
      </c>
      <c r="EO661">
        <v>0.0984333</v>
      </c>
      <c r="EP661">
        <v>0</v>
      </c>
      <c r="EQ661">
        <v>23.3971</v>
      </c>
      <c r="ER661">
        <v>999.9</v>
      </c>
      <c r="ES661">
        <v>43.9</v>
      </c>
      <c r="ET661">
        <v>28.6</v>
      </c>
      <c r="EU661">
        <v>18.8671</v>
      </c>
      <c r="EV661">
        <v>62.9736</v>
      </c>
      <c r="EW661">
        <v>33.4375</v>
      </c>
      <c r="EX661">
        <v>1</v>
      </c>
      <c r="EY661">
        <v>-0.144675</v>
      </c>
      <c r="EZ661">
        <v>1.45167</v>
      </c>
      <c r="FA661">
        <v>20.3801</v>
      </c>
      <c r="FB661">
        <v>5.21654</v>
      </c>
      <c r="FC661">
        <v>12.0099</v>
      </c>
      <c r="FD661">
        <v>4.9891</v>
      </c>
      <c r="FE661">
        <v>3.2885</v>
      </c>
      <c r="FF661">
        <v>9999</v>
      </c>
      <c r="FG661">
        <v>9999</v>
      </c>
      <c r="FH661">
        <v>9999</v>
      </c>
      <c r="FI661">
        <v>268.7</v>
      </c>
      <c r="FJ661">
        <v>1.86702</v>
      </c>
      <c r="FK661">
        <v>1.86614</v>
      </c>
      <c r="FL661">
        <v>1.86554</v>
      </c>
      <c r="FM661">
        <v>1.86553</v>
      </c>
      <c r="FN661">
        <v>1.86735</v>
      </c>
      <c r="FO661">
        <v>1.86983</v>
      </c>
      <c r="FP661">
        <v>1.86845</v>
      </c>
      <c r="FQ661">
        <v>1.86996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-5.02</v>
      </c>
      <c r="GF661">
        <v>-0.1362</v>
      </c>
      <c r="GG661">
        <v>-1.924539205026614</v>
      </c>
      <c r="GH661">
        <v>-0.003472570976848066</v>
      </c>
      <c r="GI661">
        <v>7.724417303660118E-07</v>
      </c>
      <c r="GJ661">
        <v>-2.052396271755168E-10</v>
      </c>
      <c r="GK661">
        <v>-0.1837585470287317</v>
      </c>
      <c r="GL661">
        <v>-0.01104087791735834</v>
      </c>
      <c r="GM661">
        <v>0.001110027317673367</v>
      </c>
      <c r="GN661">
        <v>-2.007286811265012E-05</v>
      </c>
      <c r="GO661">
        <v>4</v>
      </c>
      <c r="GP661">
        <v>2317</v>
      </c>
      <c r="GQ661">
        <v>1</v>
      </c>
      <c r="GR661">
        <v>22</v>
      </c>
      <c r="GS661">
        <v>8730.200000000001</v>
      </c>
      <c r="GT661">
        <v>8730.299999999999</v>
      </c>
      <c r="GU661">
        <v>2.32178</v>
      </c>
      <c r="GV661">
        <v>2.19604</v>
      </c>
      <c r="GW661">
        <v>1.39648</v>
      </c>
      <c r="GX661">
        <v>2.33398</v>
      </c>
      <c r="GY661">
        <v>1.49536</v>
      </c>
      <c r="GZ661">
        <v>2.44751</v>
      </c>
      <c r="HA661">
        <v>32.9315</v>
      </c>
      <c r="HB661">
        <v>15.603</v>
      </c>
      <c r="HC661">
        <v>18</v>
      </c>
      <c r="HD661">
        <v>520.076</v>
      </c>
      <c r="HE661">
        <v>452.261</v>
      </c>
      <c r="HF661">
        <v>21.6669</v>
      </c>
      <c r="HG661">
        <v>25.5778</v>
      </c>
      <c r="HH661">
        <v>30.0003</v>
      </c>
      <c r="HI661">
        <v>25.5568</v>
      </c>
      <c r="HJ661">
        <v>25.5012</v>
      </c>
      <c r="HK661">
        <v>46.5077</v>
      </c>
      <c r="HL661">
        <v>27.3926</v>
      </c>
      <c r="HM661">
        <v>37.7177</v>
      </c>
      <c r="HN661">
        <v>21.6673</v>
      </c>
      <c r="HO661">
        <v>1155.52</v>
      </c>
      <c r="HP661">
        <v>14.1851</v>
      </c>
      <c r="HQ661">
        <v>100.834</v>
      </c>
      <c r="HR661">
        <v>100.901</v>
      </c>
    </row>
    <row r="662" spans="1:226">
      <c r="A662">
        <v>646</v>
      </c>
      <c r="B662">
        <v>1664383138.5</v>
      </c>
      <c r="C662">
        <v>6933.5</v>
      </c>
      <c r="D662" t="s">
        <v>1660</v>
      </c>
      <c r="E662" t="s">
        <v>1661</v>
      </c>
      <c r="F662">
        <v>5</v>
      </c>
      <c r="G662" t="s">
        <v>1523</v>
      </c>
      <c r="H662" t="s">
        <v>354</v>
      </c>
      <c r="I662">
        <v>1664383130.714286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1160.297708937747</v>
      </c>
      <c r="AK662">
        <v>1108.067393939394</v>
      </c>
      <c r="AL662">
        <v>3.41920399460456</v>
      </c>
      <c r="AM662">
        <v>64.69577429929038</v>
      </c>
      <c r="AN662">
        <f>(AP662 - AO662 + BO662*1E3/(8.314*(BQ662+273.15)) * AR662/BN662 * AQ662) * BN662/(100*BB662) * 1000/(1000 - AP662)</f>
        <v>0</v>
      </c>
      <c r="AO662">
        <v>14.10330003940402</v>
      </c>
      <c r="AP662">
        <v>18.24816909090908</v>
      </c>
      <c r="AQ662">
        <v>-0.0002250828626753666</v>
      </c>
      <c r="AR662">
        <v>103.9042983537472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1664383130.714286</v>
      </c>
      <c r="BH662">
        <v>1063.367142857143</v>
      </c>
      <c r="BI662">
        <v>1127.595714285714</v>
      </c>
      <c r="BJ662">
        <v>18.25943571428571</v>
      </c>
      <c r="BK662">
        <v>14.0957</v>
      </c>
      <c r="BL662">
        <v>1068.369285714286</v>
      </c>
      <c r="BM662">
        <v>18.39563214285715</v>
      </c>
      <c r="BN662">
        <v>500.0625</v>
      </c>
      <c r="BO662">
        <v>91.43443214285715</v>
      </c>
      <c r="BP662">
        <v>0.09999548928571426</v>
      </c>
      <c r="BQ662">
        <v>24.99276428571428</v>
      </c>
      <c r="BR662">
        <v>25.01472499999999</v>
      </c>
      <c r="BS662">
        <v>999.9000000000002</v>
      </c>
      <c r="BT662">
        <v>0</v>
      </c>
      <c r="BU662">
        <v>0</v>
      </c>
      <c r="BV662">
        <v>9994.575357142856</v>
      </c>
      <c r="BW662">
        <v>0</v>
      </c>
      <c r="BX662">
        <v>7.864792857142857</v>
      </c>
      <c r="BY662">
        <v>-64.22836785714286</v>
      </c>
      <c r="BZ662">
        <v>1083.144642857143</v>
      </c>
      <c r="CA662">
        <v>1143.7175</v>
      </c>
      <c r="CB662">
        <v>4.163733571428571</v>
      </c>
      <c r="CC662">
        <v>1127.595714285714</v>
      </c>
      <c r="CD662">
        <v>14.0957</v>
      </c>
      <c r="CE662">
        <v>1.669540714285715</v>
      </c>
      <c r="CF662">
        <v>1.288832142857143</v>
      </c>
      <c r="CG662">
        <v>14.6161</v>
      </c>
      <c r="CH662">
        <v>10.66925357142857</v>
      </c>
      <c r="CI662">
        <v>2000.008214285714</v>
      </c>
      <c r="CJ662">
        <v>0.9800001428571428</v>
      </c>
      <c r="CK662">
        <v>0.02000015714285715</v>
      </c>
      <c r="CL662">
        <v>0</v>
      </c>
      <c r="CM662">
        <v>756.4465</v>
      </c>
      <c r="CN662">
        <v>5.00097</v>
      </c>
      <c r="CO662">
        <v>15241.32142857143</v>
      </c>
      <c r="CP662">
        <v>16707.63928571429</v>
      </c>
      <c r="CQ662">
        <v>39.51992857142857</v>
      </c>
      <c r="CR662">
        <v>39.91264285714286</v>
      </c>
      <c r="CS662">
        <v>39.51771428571429</v>
      </c>
      <c r="CT662">
        <v>39.50664285714286</v>
      </c>
      <c r="CU662">
        <v>39.81424999999999</v>
      </c>
      <c r="CV662">
        <v>1955.108214285714</v>
      </c>
      <c r="CW662">
        <v>39.9</v>
      </c>
      <c r="CX662">
        <v>0</v>
      </c>
      <c r="CY662">
        <v>1664383142.8</v>
      </c>
      <c r="CZ662">
        <v>0</v>
      </c>
      <c r="DA662">
        <v>0</v>
      </c>
      <c r="DB662" t="s">
        <v>356</v>
      </c>
      <c r="DC662">
        <v>1663859321.1</v>
      </c>
      <c r="DD662">
        <v>1663859315.6</v>
      </c>
      <c r="DE662">
        <v>0</v>
      </c>
      <c r="DF662">
        <v>0.196</v>
      </c>
      <c r="DG662">
        <v>-0.001</v>
      </c>
      <c r="DH662">
        <v>-5.941</v>
      </c>
      <c r="DI662">
        <v>-0.174</v>
      </c>
      <c r="DJ662">
        <v>1500</v>
      </c>
      <c r="DK662">
        <v>17</v>
      </c>
      <c r="DL662">
        <v>0.13</v>
      </c>
      <c r="DM662">
        <v>0.04</v>
      </c>
      <c r="DN662">
        <v>-64.2059525</v>
      </c>
      <c r="DO662">
        <v>-0.7738030018761037</v>
      </c>
      <c r="DP662">
        <v>0.1226756882750209</v>
      </c>
      <c r="DQ662">
        <v>0</v>
      </c>
      <c r="DR662">
        <v>4.1824075</v>
      </c>
      <c r="DS662">
        <v>-0.3417178986867013</v>
      </c>
      <c r="DT662">
        <v>0.0359411415198516</v>
      </c>
      <c r="DU662">
        <v>0</v>
      </c>
      <c r="DV662">
        <v>0</v>
      </c>
      <c r="DW662">
        <v>2</v>
      </c>
      <c r="DX662" t="s">
        <v>357</v>
      </c>
      <c r="DY662">
        <v>2.98436</v>
      </c>
      <c r="DZ662">
        <v>2.71572</v>
      </c>
      <c r="EA662">
        <v>0.185057</v>
      </c>
      <c r="EB662">
        <v>0.189432</v>
      </c>
      <c r="EC662">
        <v>0.0899114</v>
      </c>
      <c r="ED662">
        <v>0.0732381</v>
      </c>
      <c r="EE662">
        <v>25854.9</v>
      </c>
      <c r="EF662">
        <v>25846.1</v>
      </c>
      <c r="EG662">
        <v>29478.5</v>
      </c>
      <c r="EH662">
        <v>29483.1</v>
      </c>
      <c r="EI662">
        <v>35561.9</v>
      </c>
      <c r="EJ662">
        <v>36335.2</v>
      </c>
      <c r="EK662">
        <v>41541.8</v>
      </c>
      <c r="EL662">
        <v>42012.9</v>
      </c>
      <c r="EM662">
        <v>1.97202</v>
      </c>
      <c r="EN662">
        <v>1.93555</v>
      </c>
      <c r="EO662">
        <v>0.0987053</v>
      </c>
      <c r="EP662">
        <v>0</v>
      </c>
      <c r="EQ662">
        <v>23.3985</v>
      </c>
      <c r="ER662">
        <v>999.9</v>
      </c>
      <c r="ES662">
        <v>43.9</v>
      </c>
      <c r="ET662">
        <v>28.6</v>
      </c>
      <c r="EU662">
        <v>18.8675</v>
      </c>
      <c r="EV662">
        <v>62.9836</v>
      </c>
      <c r="EW662">
        <v>32.9768</v>
      </c>
      <c r="EX662">
        <v>1</v>
      </c>
      <c r="EY662">
        <v>-0.144261</v>
      </c>
      <c r="EZ662">
        <v>1.48126</v>
      </c>
      <c r="FA662">
        <v>20.3799</v>
      </c>
      <c r="FB662">
        <v>5.21654</v>
      </c>
      <c r="FC662">
        <v>12.0099</v>
      </c>
      <c r="FD662">
        <v>4.9891</v>
      </c>
      <c r="FE662">
        <v>3.2885</v>
      </c>
      <c r="FF662">
        <v>9999</v>
      </c>
      <c r="FG662">
        <v>9999</v>
      </c>
      <c r="FH662">
        <v>9999</v>
      </c>
      <c r="FI662">
        <v>268.7</v>
      </c>
      <c r="FJ662">
        <v>1.86702</v>
      </c>
      <c r="FK662">
        <v>1.86612</v>
      </c>
      <c r="FL662">
        <v>1.86554</v>
      </c>
      <c r="FM662">
        <v>1.86553</v>
      </c>
      <c r="FN662">
        <v>1.86736</v>
      </c>
      <c r="FO662">
        <v>1.86984</v>
      </c>
      <c r="FP662">
        <v>1.86845</v>
      </c>
      <c r="FQ662">
        <v>1.86996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-5.07</v>
      </c>
      <c r="GF662">
        <v>-0.1363</v>
      </c>
      <c r="GG662">
        <v>-1.924539205026614</v>
      </c>
      <c r="GH662">
        <v>-0.003472570976848066</v>
      </c>
      <c r="GI662">
        <v>7.724417303660118E-07</v>
      </c>
      <c r="GJ662">
        <v>-2.052396271755168E-10</v>
      </c>
      <c r="GK662">
        <v>-0.1837585470287317</v>
      </c>
      <c r="GL662">
        <v>-0.01104087791735834</v>
      </c>
      <c r="GM662">
        <v>0.001110027317673367</v>
      </c>
      <c r="GN662">
        <v>-2.007286811265012E-05</v>
      </c>
      <c r="GO662">
        <v>4</v>
      </c>
      <c r="GP662">
        <v>2317</v>
      </c>
      <c r="GQ662">
        <v>1</v>
      </c>
      <c r="GR662">
        <v>22</v>
      </c>
      <c r="GS662">
        <v>8730.299999999999</v>
      </c>
      <c r="GT662">
        <v>8730.4</v>
      </c>
      <c r="GU662">
        <v>2.34741</v>
      </c>
      <c r="GV662">
        <v>2.19727</v>
      </c>
      <c r="GW662">
        <v>1.39648</v>
      </c>
      <c r="GX662">
        <v>2.33521</v>
      </c>
      <c r="GY662">
        <v>1.49536</v>
      </c>
      <c r="GZ662">
        <v>2.46338</v>
      </c>
      <c r="HA662">
        <v>32.9315</v>
      </c>
      <c r="HB662">
        <v>15.603</v>
      </c>
      <c r="HC662">
        <v>18</v>
      </c>
      <c r="HD662">
        <v>519.987</v>
      </c>
      <c r="HE662">
        <v>452.59</v>
      </c>
      <c r="HF662">
        <v>21.6526</v>
      </c>
      <c r="HG662">
        <v>25.5815</v>
      </c>
      <c r="HH662">
        <v>30.0004</v>
      </c>
      <c r="HI662">
        <v>25.5594</v>
      </c>
      <c r="HJ662">
        <v>25.5038</v>
      </c>
      <c r="HK662">
        <v>47.0844</v>
      </c>
      <c r="HL662">
        <v>27.0859</v>
      </c>
      <c r="HM662">
        <v>37.3445</v>
      </c>
      <c r="HN662">
        <v>21.649</v>
      </c>
      <c r="HO662">
        <v>1175.55</v>
      </c>
      <c r="HP662">
        <v>14.2198</v>
      </c>
      <c r="HQ662">
        <v>100.834</v>
      </c>
      <c r="HR662">
        <v>100.902</v>
      </c>
    </row>
    <row r="663" spans="1:226">
      <c r="A663">
        <v>647</v>
      </c>
      <c r="B663">
        <v>1664383143.5</v>
      </c>
      <c r="C663">
        <v>6938.5</v>
      </c>
      <c r="D663" t="s">
        <v>1662</v>
      </c>
      <c r="E663" t="s">
        <v>1663</v>
      </c>
      <c r="F663">
        <v>5</v>
      </c>
      <c r="G663" t="s">
        <v>1523</v>
      </c>
      <c r="H663" t="s">
        <v>354</v>
      </c>
      <c r="I663">
        <v>1664383136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1177.095839184338</v>
      </c>
      <c r="AK663">
        <v>1125.042666666666</v>
      </c>
      <c r="AL663">
        <v>3.400322876445211</v>
      </c>
      <c r="AM663">
        <v>64.69577429929038</v>
      </c>
      <c r="AN663">
        <f>(AP663 - AO663 + BO663*1E3/(8.314*(BQ663+273.15)) * AR663/BN663 * AQ663) * BN663/(100*BB663) * 1000/(1000 - AP663)</f>
        <v>0</v>
      </c>
      <c r="AO663">
        <v>14.13337375450268</v>
      </c>
      <c r="AP663">
        <v>18.22995939393939</v>
      </c>
      <c r="AQ663">
        <v>-0.000289949332990383</v>
      </c>
      <c r="AR663">
        <v>103.9042983537472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1664383136</v>
      </c>
      <c r="BH663">
        <v>1081.095185185185</v>
      </c>
      <c r="BI663">
        <v>1145.330740740741</v>
      </c>
      <c r="BJ663">
        <v>18.25107037037037</v>
      </c>
      <c r="BK663">
        <v>14.1110037037037</v>
      </c>
      <c r="BL663">
        <v>1086.142222222222</v>
      </c>
      <c r="BM663">
        <v>18.38733333333333</v>
      </c>
      <c r="BN663">
        <v>500.0615925925925</v>
      </c>
      <c r="BO663">
        <v>91.43344444444443</v>
      </c>
      <c r="BP663">
        <v>0.09999966666666665</v>
      </c>
      <c r="BQ663">
        <v>24.98874444444444</v>
      </c>
      <c r="BR663">
        <v>25.0163925925926</v>
      </c>
      <c r="BS663">
        <v>999.9000000000001</v>
      </c>
      <c r="BT663">
        <v>0</v>
      </c>
      <c r="BU663">
        <v>0</v>
      </c>
      <c r="BV663">
        <v>9998.839259259261</v>
      </c>
      <c r="BW663">
        <v>0</v>
      </c>
      <c r="BX663">
        <v>7.86125111111111</v>
      </c>
      <c r="BY663">
        <v>-64.23648518518519</v>
      </c>
      <c r="BZ663">
        <v>1101.192222222222</v>
      </c>
      <c r="CA663">
        <v>1161.724814814815</v>
      </c>
      <c r="CB663">
        <v>4.140062962962963</v>
      </c>
      <c r="CC663">
        <v>1145.330740740741</v>
      </c>
      <c r="CD663">
        <v>14.1110037037037</v>
      </c>
      <c r="CE663">
        <v>1.668758148148148</v>
      </c>
      <c r="CF663">
        <v>1.290217777777778</v>
      </c>
      <c r="CG663">
        <v>14.60882592592593</v>
      </c>
      <c r="CH663">
        <v>10.68538518518518</v>
      </c>
      <c r="CI663">
        <v>2000.005925925926</v>
      </c>
      <c r="CJ663">
        <v>0.9799997777777776</v>
      </c>
      <c r="CK663">
        <v>0.02000052222222222</v>
      </c>
      <c r="CL663">
        <v>0</v>
      </c>
      <c r="CM663">
        <v>755.6994074074073</v>
      </c>
      <c r="CN663">
        <v>5.00097</v>
      </c>
      <c r="CO663">
        <v>15226.11481481482</v>
      </c>
      <c r="CP663">
        <v>16707.62222222222</v>
      </c>
      <c r="CQ663">
        <v>39.48833333333333</v>
      </c>
      <c r="CR663">
        <v>39.89107407407408</v>
      </c>
      <c r="CS663">
        <v>39.5</v>
      </c>
      <c r="CT663">
        <v>39.5</v>
      </c>
      <c r="CU663">
        <v>39.81199999999999</v>
      </c>
      <c r="CV663">
        <v>1955.105555555556</v>
      </c>
      <c r="CW663">
        <v>39.90037037037037</v>
      </c>
      <c r="CX663">
        <v>0</v>
      </c>
      <c r="CY663">
        <v>1664383147.6</v>
      </c>
      <c r="CZ663">
        <v>0</v>
      </c>
      <c r="DA663">
        <v>0</v>
      </c>
      <c r="DB663" t="s">
        <v>356</v>
      </c>
      <c r="DC663">
        <v>1663859321.1</v>
      </c>
      <c r="DD663">
        <v>1663859315.6</v>
      </c>
      <c r="DE663">
        <v>0</v>
      </c>
      <c r="DF663">
        <v>0.196</v>
      </c>
      <c r="DG663">
        <v>-0.001</v>
      </c>
      <c r="DH663">
        <v>-5.941</v>
      </c>
      <c r="DI663">
        <v>-0.174</v>
      </c>
      <c r="DJ663">
        <v>1500</v>
      </c>
      <c r="DK663">
        <v>17</v>
      </c>
      <c r="DL663">
        <v>0.13</v>
      </c>
      <c r="DM663">
        <v>0.04</v>
      </c>
      <c r="DN663">
        <v>-64.20286250000001</v>
      </c>
      <c r="DO663">
        <v>-0.2050705440899011</v>
      </c>
      <c r="DP663">
        <v>0.1239086108539276</v>
      </c>
      <c r="DQ663">
        <v>0</v>
      </c>
      <c r="DR663">
        <v>4.155895</v>
      </c>
      <c r="DS663">
        <v>-0.2710021013133258</v>
      </c>
      <c r="DT663">
        <v>0.02784691221661746</v>
      </c>
      <c r="DU663">
        <v>0</v>
      </c>
      <c r="DV663">
        <v>0</v>
      </c>
      <c r="DW663">
        <v>2</v>
      </c>
      <c r="DX663" t="s">
        <v>357</v>
      </c>
      <c r="DY663">
        <v>2.98435</v>
      </c>
      <c r="DZ663">
        <v>2.71561</v>
      </c>
      <c r="EA663">
        <v>0.186826</v>
      </c>
      <c r="EB663">
        <v>0.191138</v>
      </c>
      <c r="EC663">
        <v>0.0898399</v>
      </c>
      <c r="ED663">
        <v>0.0732563</v>
      </c>
      <c r="EE663">
        <v>25798.3</v>
      </c>
      <c r="EF663">
        <v>25791.7</v>
      </c>
      <c r="EG663">
        <v>29477.9</v>
      </c>
      <c r="EH663">
        <v>29483</v>
      </c>
      <c r="EI663">
        <v>35564.1</v>
      </c>
      <c r="EJ663">
        <v>36334.3</v>
      </c>
      <c r="EK663">
        <v>41541</v>
      </c>
      <c r="EL663">
        <v>42012.6</v>
      </c>
      <c r="EM663">
        <v>1.97205</v>
      </c>
      <c r="EN663">
        <v>1.93552</v>
      </c>
      <c r="EO663">
        <v>0.09842960000000001</v>
      </c>
      <c r="EP663">
        <v>0</v>
      </c>
      <c r="EQ663">
        <v>23.4002</v>
      </c>
      <c r="ER663">
        <v>999.9</v>
      </c>
      <c r="ES663">
        <v>43.8</v>
      </c>
      <c r="ET663">
        <v>28.6</v>
      </c>
      <c r="EU663">
        <v>18.8254</v>
      </c>
      <c r="EV663">
        <v>63.0536</v>
      </c>
      <c r="EW663">
        <v>33.0168</v>
      </c>
      <c r="EX663">
        <v>1</v>
      </c>
      <c r="EY663">
        <v>-0.144009</v>
      </c>
      <c r="EZ663">
        <v>1.48596</v>
      </c>
      <c r="FA663">
        <v>20.3797</v>
      </c>
      <c r="FB663">
        <v>5.21774</v>
      </c>
      <c r="FC663">
        <v>12.0099</v>
      </c>
      <c r="FD663">
        <v>4.9891</v>
      </c>
      <c r="FE663">
        <v>3.28855</v>
      </c>
      <c r="FF663">
        <v>9999</v>
      </c>
      <c r="FG663">
        <v>9999</v>
      </c>
      <c r="FH663">
        <v>9999</v>
      </c>
      <c r="FI663">
        <v>268.7</v>
      </c>
      <c r="FJ663">
        <v>1.86702</v>
      </c>
      <c r="FK663">
        <v>1.86615</v>
      </c>
      <c r="FL663">
        <v>1.86554</v>
      </c>
      <c r="FM663">
        <v>1.86553</v>
      </c>
      <c r="FN663">
        <v>1.86736</v>
      </c>
      <c r="FO663">
        <v>1.86986</v>
      </c>
      <c r="FP663">
        <v>1.86847</v>
      </c>
      <c r="FQ663">
        <v>1.86996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-5.11</v>
      </c>
      <c r="GF663">
        <v>-0.1365</v>
      </c>
      <c r="GG663">
        <v>-1.924539205026614</v>
      </c>
      <c r="GH663">
        <v>-0.003472570976848066</v>
      </c>
      <c r="GI663">
        <v>7.724417303660118E-07</v>
      </c>
      <c r="GJ663">
        <v>-2.052396271755168E-10</v>
      </c>
      <c r="GK663">
        <v>-0.1837585470287317</v>
      </c>
      <c r="GL663">
        <v>-0.01104087791735834</v>
      </c>
      <c r="GM663">
        <v>0.001110027317673367</v>
      </c>
      <c r="GN663">
        <v>-2.007286811265012E-05</v>
      </c>
      <c r="GO663">
        <v>4</v>
      </c>
      <c r="GP663">
        <v>2317</v>
      </c>
      <c r="GQ663">
        <v>1</v>
      </c>
      <c r="GR663">
        <v>22</v>
      </c>
      <c r="GS663">
        <v>8730.4</v>
      </c>
      <c r="GT663">
        <v>8730.5</v>
      </c>
      <c r="GU663">
        <v>2.37671</v>
      </c>
      <c r="GV663">
        <v>2.20093</v>
      </c>
      <c r="GW663">
        <v>1.39648</v>
      </c>
      <c r="GX663">
        <v>2.33521</v>
      </c>
      <c r="GY663">
        <v>1.49536</v>
      </c>
      <c r="GZ663">
        <v>2.40479</v>
      </c>
      <c r="HA663">
        <v>32.9315</v>
      </c>
      <c r="HB663">
        <v>15.5855</v>
      </c>
      <c r="HC663">
        <v>18</v>
      </c>
      <c r="HD663">
        <v>520.033</v>
      </c>
      <c r="HE663">
        <v>452.601</v>
      </c>
      <c r="HF663">
        <v>21.6365</v>
      </c>
      <c r="HG663">
        <v>25.5842</v>
      </c>
      <c r="HH663">
        <v>30.0004</v>
      </c>
      <c r="HI663">
        <v>25.5627</v>
      </c>
      <c r="HJ663">
        <v>25.507</v>
      </c>
      <c r="HK663">
        <v>47.5963</v>
      </c>
      <c r="HL663">
        <v>26.4552</v>
      </c>
      <c r="HM663">
        <v>37.3445</v>
      </c>
      <c r="HN663">
        <v>21.6344</v>
      </c>
      <c r="HO663">
        <v>1188.93</v>
      </c>
      <c r="HP663">
        <v>14.267</v>
      </c>
      <c r="HQ663">
        <v>100.832</v>
      </c>
      <c r="HR663">
        <v>100.901</v>
      </c>
    </row>
    <row r="664" spans="1:226">
      <c r="A664">
        <v>648</v>
      </c>
      <c r="B664">
        <v>1664383148.5</v>
      </c>
      <c r="C664">
        <v>6943.5</v>
      </c>
      <c r="D664" t="s">
        <v>1664</v>
      </c>
      <c r="E664" t="s">
        <v>1665</v>
      </c>
      <c r="F664">
        <v>5</v>
      </c>
      <c r="G664" t="s">
        <v>1523</v>
      </c>
      <c r="H664" t="s">
        <v>354</v>
      </c>
      <c r="I664">
        <v>1664383140.714286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1194.107130084964</v>
      </c>
      <c r="AK664">
        <v>1141.939393939394</v>
      </c>
      <c r="AL664">
        <v>3.379745178614435</v>
      </c>
      <c r="AM664">
        <v>64.69577429929038</v>
      </c>
      <c r="AN664">
        <f>(AP664 - AO664 + BO664*1E3/(8.314*(BQ664+273.15)) * AR664/BN664 * AQ664) * BN664/(100*BB664) * 1000/(1000 - AP664)</f>
        <v>0</v>
      </c>
      <c r="AO664">
        <v>14.12810902994763</v>
      </c>
      <c r="AP664">
        <v>18.20259999999999</v>
      </c>
      <c r="AQ664">
        <v>-0.005868976638058264</v>
      </c>
      <c r="AR664">
        <v>103.9042983537472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1664383140.714286</v>
      </c>
      <c r="BH664">
        <v>1096.8725</v>
      </c>
      <c r="BI664">
        <v>1161.074285714286</v>
      </c>
      <c r="BJ664">
        <v>18.23556428571428</v>
      </c>
      <c r="BK664">
        <v>14.12141428571428</v>
      </c>
      <c r="BL664">
        <v>1101.960357142857</v>
      </c>
      <c r="BM664">
        <v>18.37196428571428</v>
      </c>
      <c r="BN664">
        <v>500.0713928571428</v>
      </c>
      <c r="BO664">
        <v>91.42986785714284</v>
      </c>
      <c r="BP664">
        <v>0.09999001428571429</v>
      </c>
      <c r="BQ664">
        <v>24.98571785714285</v>
      </c>
      <c r="BR664">
        <v>25.01758214285714</v>
      </c>
      <c r="BS664">
        <v>999.9000000000002</v>
      </c>
      <c r="BT664">
        <v>0</v>
      </c>
      <c r="BU664">
        <v>0</v>
      </c>
      <c r="BV664">
        <v>9999.703928571429</v>
      </c>
      <c r="BW664">
        <v>0</v>
      </c>
      <c r="BX664">
        <v>7.856308214285713</v>
      </c>
      <c r="BY664">
        <v>-64.2024857142857</v>
      </c>
      <c r="BZ664">
        <v>1117.245357142857</v>
      </c>
      <c r="CA664">
        <v>1177.706428571428</v>
      </c>
      <c r="CB664">
        <v>4.114140357142857</v>
      </c>
      <c r="CC664">
        <v>1161.074285714286</v>
      </c>
      <c r="CD664">
        <v>14.12141428571428</v>
      </c>
      <c r="CE664">
        <v>1.667275357142857</v>
      </c>
      <c r="CF664">
        <v>1.291119642857143</v>
      </c>
      <c r="CG664">
        <v>14.59504642857143</v>
      </c>
      <c r="CH664">
        <v>10.69587142857143</v>
      </c>
      <c r="CI664">
        <v>2000.008214285714</v>
      </c>
      <c r="CJ664">
        <v>0.9799994999999999</v>
      </c>
      <c r="CK664">
        <v>0.02000080000000001</v>
      </c>
      <c r="CL664">
        <v>0</v>
      </c>
      <c r="CM664">
        <v>755.1394642857142</v>
      </c>
      <c r="CN664">
        <v>5.00097</v>
      </c>
      <c r="CO664">
        <v>15212.86785714286</v>
      </c>
      <c r="CP664">
        <v>16707.64285714286</v>
      </c>
      <c r="CQ664">
        <v>39.46849999999999</v>
      </c>
      <c r="CR664">
        <v>39.87721428571428</v>
      </c>
      <c r="CS664">
        <v>39.49325</v>
      </c>
      <c r="CT664">
        <v>39.5</v>
      </c>
      <c r="CU664">
        <v>39.80757142857141</v>
      </c>
      <c r="CV664">
        <v>1955.1075</v>
      </c>
      <c r="CW664">
        <v>39.90071428571429</v>
      </c>
      <c r="CX664">
        <v>0</v>
      </c>
      <c r="CY664">
        <v>1664383152.4</v>
      </c>
      <c r="CZ664">
        <v>0</v>
      </c>
      <c r="DA664">
        <v>0</v>
      </c>
      <c r="DB664" t="s">
        <v>356</v>
      </c>
      <c r="DC664">
        <v>1663859321.1</v>
      </c>
      <c r="DD664">
        <v>1663859315.6</v>
      </c>
      <c r="DE664">
        <v>0</v>
      </c>
      <c r="DF664">
        <v>0.196</v>
      </c>
      <c r="DG664">
        <v>-0.001</v>
      </c>
      <c r="DH664">
        <v>-5.941</v>
      </c>
      <c r="DI664">
        <v>-0.174</v>
      </c>
      <c r="DJ664">
        <v>1500</v>
      </c>
      <c r="DK664">
        <v>17</v>
      </c>
      <c r="DL664">
        <v>0.13</v>
      </c>
      <c r="DM664">
        <v>0.04</v>
      </c>
      <c r="DN664">
        <v>-64.2330175</v>
      </c>
      <c r="DO664">
        <v>0.5465459662289217</v>
      </c>
      <c r="DP664">
        <v>0.1016763760356849</v>
      </c>
      <c r="DQ664">
        <v>0</v>
      </c>
      <c r="DR664">
        <v>4.132854500000001</v>
      </c>
      <c r="DS664">
        <v>-0.292661313320836</v>
      </c>
      <c r="DT664">
        <v>0.02952706452985123</v>
      </c>
      <c r="DU664">
        <v>0</v>
      </c>
      <c r="DV664">
        <v>0</v>
      </c>
      <c r="DW664">
        <v>2</v>
      </c>
      <c r="DX664" t="s">
        <v>357</v>
      </c>
      <c r="DY664">
        <v>2.98435</v>
      </c>
      <c r="DZ664">
        <v>2.71564</v>
      </c>
      <c r="EA664">
        <v>0.188596</v>
      </c>
      <c r="EB664">
        <v>0.192843</v>
      </c>
      <c r="EC664">
        <v>0.08974799999999999</v>
      </c>
      <c r="ED664">
        <v>0.07348540000000001</v>
      </c>
      <c r="EE664">
        <v>25742</v>
      </c>
      <c r="EF664">
        <v>25737.1</v>
      </c>
      <c r="EG664">
        <v>29477.6</v>
      </c>
      <c r="EH664">
        <v>29482.7</v>
      </c>
      <c r="EI664">
        <v>35567.5</v>
      </c>
      <c r="EJ664">
        <v>36324.9</v>
      </c>
      <c r="EK664">
        <v>41540.7</v>
      </c>
      <c r="EL664">
        <v>42012.2</v>
      </c>
      <c r="EM664">
        <v>1.97187</v>
      </c>
      <c r="EN664">
        <v>1.9356</v>
      </c>
      <c r="EO664">
        <v>0.0988021</v>
      </c>
      <c r="EP664">
        <v>0</v>
      </c>
      <c r="EQ664">
        <v>23.4002</v>
      </c>
      <c r="ER664">
        <v>999.9</v>
      </c>
      <c r="ES664">
        <v>43.8</v>
      </c>
      <c r="ET664">
        <v>28.6</v>
      </c>
      <c r="EU664">
        <v>18.8253</v>
      </c>
      <c r="EV664">
        <v>62.5836</v>
      </c>
      <c r="EW664">
        <v>33.0689</v>
      </c>
      <c r="EX664">
        <v>1</v>
      </c>
      <c r="EY664">
        <v>-0.143646</v>
      </c>
      <c r="EZ664">
        <v>1.50237</v>
      </c>
      <c r="FA664">
        <v>20.3796</v>
      </c>
      <c r="FB664">
        <v>5.21714</v>
      </c>
      <c r="FC664">
        <v>12.0099</v>
      </c>
      <c r="FD664">
        <v>4.98925</v>
      </c>
      <c r="FE664">
        <v>3.28845</v>
      </c>
      <c r="FF664">
        <v>9999</v>
      </c>
      <c r="FG664">
        <v>9999</v>
      </c>
      <c r="FH664">
        <v>9999</v>
      </c>
      <c r="FI664">
        <v>268.7</v>
      </c>
      <c r="FJ664">
        <v>1.86703</v>
      </c>
      <c r="FK664">
        <v>1.86614</v>
      </c>
      <c r="FL664">
        <v>1.86554</v>
      </c>
      <c r="FM664">
        <v>1.86554</v>
      </c>
      <c r="FN664">
        <v>1.86736</v>
      </c>
      <c r="FO664">
        <v>1.86986</v>
      </c>
      <c r="FP664">
        <v>1.86848</v>
      </c>
      <c r="FQ664">
        <v>1.86996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-5.15</v>
      </c>
      <c r="GF664">
        <v>-0.1368</v>
      </c>
      <c r="GG664">
        <v>-1.924539205026614</v>
      </c>
      <c r="GH664">
        <v>-0.003472570976848066</v>
      </c>
      <c r="GI664">
        <v>7.724417303660118E-07</v>
      </c>
      <c r="GJ664">
        <v>-2.052396271755168E-10</v>
      </c>
      <c r="GK664">
        <v>-0.1837585470287317</v>
      </c>
      <c r="GL664">
        <v>-0.01104087791735834</v>
      </c>
      <c r="GM664">
        <v>0.001110027317673367</v>
      </c>
      <c r="GN664">
        <v>-2.007286811265012E-05</v>
      </c>
      <c r="GO664">
        <v>4</v>
      </c>
      <c r="GP664">
        <v>2317</v>
      </c>
      <c r="GQ664">
        <v>1</v>
      </c>
      <c r="GR664">
        <v>22</v>
      </c>
      <c r="GS664">
        <v>8730.5</v>
      </c>
      <c r="GT664">
        <v>8730.5</v>
      </c>
      <c r="GU664">
        <v>2.40112</v>
      </c>
      <c r="GV664">
        <v>2.19727</v>
      </c>
      <c r="GW664">
        <v>1.39648</v>
      </c>
      <c r="GX664">
        <v>2.33521</v>
      </c>
      <c r="GY664">
        <v>1.49536</v>
      </c>
      <c r="GZ664">
        <v>2.37671</v>
      </c>
      <c r="HA664">
        <v>32.9315</v>
      </c>
      <c r="HB664">
        <v>15.5943</v>
      </c>
      <c r="HC664">
        <v>18</v>
      </c>
      <c r="HD664">
        <v>519.947</v>
      </c>
      <c r="HE664">
        <v>452.673</v>
      </c>
      <c r="HF664">
        <v>21.6203</v>
      </c>
      <c r="HG664">
        <v>25.5879</v>
      </c>
      <c r="HH664">
        <v>30.0005</v>
      </c>
      <c r="HI664">
        <v>25.5659</v>
      </c>
      <c r="HJ664">
        <v>25.5102</v>
      </c>
      <c r="HK664">
        <v>48.1676</v>
      </c>
      <c r="HL664">
        <v>26.1645</v>
      </c>
      <c r="HM664">
        <v>37.3445</v>
      </c>
      <c r="HN664">
        <v>21.6176</v>
      </c>
      <c r="HO664">
        <v>1208.96</v>
      </c>
      <c r="HP664">
        <v>14.3227</v>
      </c>
      <c r="HQ664">
        <v>100.831</v>
      </c>
      <c r="HR664">
        <v>100.9</v>
      </c>
    </row>
    <row r="665" spans="1:226">
      <c r="A665">
        <v>649</v>
      </c>
      <c r="B665">
        <v>1664383153.5</v>
      </c>
      <c r="C665">
        <v>6948.5</v>
      </c>
      <c r="D665" t="s">
        <v>1666</v>
      </c>
      <c r="E665" t="s">
        <v>1667</v>
      </c>
      <c r="F665">
        <v>5</v>
      </c>
      <c r="G665" t="s">
        <v>1523</v>
      </c>
      <c r="H665" t="s">
        <v>354</v>
      </c>
      <c r="I665">
        <v>1664383146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1211.248469806922</v>
      </c>
      <c r="AK665">
        <v>1158.814545454545</v>
      </c>
      <c r="AL665">
        <v>3.364144938773107</v>
      </c>
      <c r="AM665">
        <v>64.69577429929038</v>
      </c>
      <c r="AN665">
        <f>(AP665 - AO665 + BO665*1E3/(8.314*(BQ665+273.15)) * AR665/BN665 * AQ665) * BN665/(100*BB665) * 1000/(1000 - AP665)</f>
        <v>0</v>
      </c>
      <c r="AO665">
        <v>14.22078108052873</v>
      </c>
      <c r="AP665">
        <v>18.20386545454545</v>
      </c>
      <c r="AQ665">
        <v>0.0002062134530197452</v>
      </c>
      <c r="AR665">
        <v>103.9042983537472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1664383146</v>
      </c>
      <c r="BH665">
        <v>1114.488518518519</v>
      </c>
      <c r="BI665">
        <v>1178.727407407407</v>
      </c>
      <c r="BJ665">
        <v>18.21715185185185</v>
      </c>
      <c r="BK665">
        <v>14.16058888888889</v>
      </c>
      <c r="BL665">
        <v>1119.621481481481</v>
      </c>
      <c r="BM665">
        <v>18.35372592592592</v>
      </c>
      <c r="BN665">
        <v>500.0398888888889</v>
      </c>
      <c r="BO665">
        <v>91.42726296296294</v>
      </c>
      <c r="BP665">
        <v>0.09989502222222224</v>
      </c>
      <c r="BQ665">
        <v>24.98291481481481</v>
      </c>
      <c r="BR665">
        <v>25.02210740740741</v>
      </c>
      <c r="BS665">
        <v>999.9000000000001</v>
      </c>
      <c r="BT665">
        <v>0</v>
      </c>
      <c r="BU665">
        <v>0</v>
      </c>
      <c r="BV665">
        <v>10008.03148148148</v>
      </c>
      <c r="BW665">
        <v>0</v>
      </c>
      <c r="BX665">
        <v>7.846569999999999</v>
      </c>
      <c r="BY665">
        <v>-64.23981851851852</v>
      </c>
      <c r="BZ665">
        <v>1135.168148148148</v>
      </c>
      <c r="CA665">
        <v>1195.660740740741</v>
      </c>
      <c r="CB665">
        <v>4.056560370370371</v>
      </c>
      <c r="CC665">
        <v>1178.727407407407</v>
      </c>
      <c r="CD665">
        <v>14.16058888888889</v>
      </c>
      <c r="CE665">
        <v>1.665545185185185</v>
      </c>
      <c r="CF665">
        <v>1.294663703703704</v>
      </c>
      <c r="CG665">
        <v>14.57895925925926</v>
      </c>
      <c r="CH665">
        <v>10.73698888888889</v>
      </c>
      <c r="CI665">
        <v>2000.017407407408</v>
      </c>
      <c r="CJ665">
        <v>0.9799993333333332</v>
      </c>
      <c r="CK665">
        <v>0.02000096666666667</v>
      </c>
      <c r="CL665">
        <v>0</v>
      </c>
      <c r="CM665">
        <v>754.5179259259261</v>
      </c>
      <c r="CN665">
        <v>5.00097</v>
      </c>
      <c r="CO665">
        <v>15198.18148148148</v>
      </c>
      <c r="CP665">
        <v>16707.72592592593</v>
      </c>
      <c r="CQ665">
        <v>39.44633333333333</v>
      </c>
      <c r="CR665">
        <v>39.875</v>
      </c>
      <c r="CS665">
        <v>39.47199999999999</v>
      </c>
      <c r="CT665">
        <v>39.49533333333333</v>
      </c>
      <c r="CU665">
        <v>39.78674074074074</v>
      </c>
      <c r="CV665">
        <v>1955.116296296296</v>
      </c>
      <c r="CW665">
        <v>39.90111111111111</v>
      </c>
      <c r="CX665">
        <v>0</v>
      </c>
      <c r="CY665">
        <v>1664383157.8</v>
      </c>
      <c r="CZ665">
        <v>0</v>
      </c>
      <c r="DA665">
        <v>0</v>
      </c>
      <c r="DB665" t="s">
        <v>356</v>
      </c>
      <c r="DC665">
        <v>1663859321.1</v>
      </c>
      <c r="DD665">
        <v>1663859315.6</v>
      </c>
      <c r="DE665">
        <v>0</v>
      </c>
      <c r="DF665">
        <v>0.196</v>
      </c>
      <c r="DG665">
        <v>-0.001</v>
      </c>
      <c r="DH665">
        <v>-5.941</v>
      </c>
      <c r="DI665">
        <v>-0.174</v>
      </c>
      <c r="DJ665">
        <v>1500</v>
      </c>
      <c r="DK665">
        <v>17</v>
      </c>
      <c r="DL665">
        <v>0.13</v>
      </c>
      <c r="DM665">
        <v>0.04</v>
      </c>
      <c r="DN665">
        <v>-64.24339756097562</v>
      </c>
      <c r="DO665">
        <v>-0.1379351916376635</v>
      </c>
      <c r="DP665">
        <v>0.1246433458014828</v>
      </c>
      <c r="DQ665">
        <v>0</v>
      </c>
      <c r="DR665">
        <v>4.088981219512196</v>
      </c>
      <c r="DS665">
        <v>-0.5879634146341415</v>
      </c>
      <c r="DT665">
        <v>0.0613676544338132</v>
      </c>
      <c r="DU665">
        <v>0</v>
      </c>
      <c r="DV665">
        <v>0</v>
      </c>
      <c r="DW665">
        <v>2</v>
      </c>
      <c r="DX665" t="s">
        <v>357</v>
      </c>
      <c r="DY665">
        <v>2.98458</v>
      </c>
      <c r="DZ665">
        <v>2.71603</v>
      </c>
      <c r="EA665">
        <v>0.190341</v>
      </c>
      <c r="EB665">
        <v>0.194554</v>
      </c>
      <c r="EC665">
        <v>0.0897573</v>
      </c>
      <c r="ED665">
        <v>0.0737544</v>
      </c>
      <c r="EE665">
        <v>25686.1</v>
      </c>
      <c r="EF665">
        <v>25682.6</v>
      </c>
      <c r="EG665">
        <v>29477</v>
      </c>
      <c r="EH665">
        <v>29482.7</v>
      </c>
      <c r="EI665">
        <v>35566.5</v>
      </c>
      <c r="EJ665">
        <v>36314.4</v>
      </c>
      <c r="EK665">
        <v>41539.9</v>
      </c>
      <c r="EL665">
        <v>42012.3</v>
      </c>
      <c r="EM665">
        <v>1.97175</v>
      </c>
      <c r="EN665">
        <v>1.93572</v>
      </c>
      <c r="EO665">
        <v>0.09920080000000001</v>
      </c>
      <c r="EP665">
        <v>0</v>
      </c>
      <c r="EQ665">
        <v>23.3993</v>
      </c>
      <c r="ER665">
        <v>999.9</v>
      </c>
      <c r="ES665">
        <v>43.8</v>
      </c>
      <c r="ET665">
        <v>28.6</v>
      </c>
      <c r="EU665">
        <v>18.8251</v>
      </c>
      <c r="EV665">
        <v>62.9536</v>
      </c>
      <c r="EW665">
        <v>33.0889</v>
      </c>
      <c r="EX665">
        <v>1</v>
      </c>
      <c r="EY665">
        <v>-0.14344</v>
      </c>
      <c r="EZ665">
        <v>1.53992</v>
      </c>
      <c r="FA665">
        <v>20.3792</v>
      </c>
      <c r="FB665">
        <v>5.21759</v>
      </c>
      <c r="FC665">
        <v>12.0099</v>
      </c>
      <c r="FD665">
        <v>4.98835</v>
      </c>
      <c r="FE665">
        <v>3.28865</v>
      </c>
      <c r="FF665">
        <v>9999</v>
      </c>
      <c r="FG665">
        <v>9999</v>
      </c>
      <c r="FH665">
        <v>9999</v>
      </c>
      <c r="FI665">
        <v>268.7</v>
      </c>
      <c r="FJ665">
        <v>1.86704</v>
      </c>
      <c r="FK665">
        <v>1.86614</v>
      </c>
      <c r="FL665">
        <v>1.86554</v>
      </c>
      <c r="FM665">
        <v>1.86553</v>
      </c>
      <c r="FN665">
        <v>1.86736</v>
      </c>
      <c r="FO665">
        <v>1.86985</v>
      </c>
      <c r="FP665">
        <v>1.86847</v>
      </c>
      <c r="FQ665">
        <v>1.86996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-5.2</v>
      </c>
      <c r="GF665">
        <v>-0.1367</v>
      </c>
      <c r="GG665">
        <v>-1.924539205026614</v>
      </c>
      <c r="GH665">
        <v>-0.003472570976848066</v>
      </c>
      <c r="GI665">
        <v>7.724417303660118E-07</v>
      </c>
      <c r="GJ665">
        <v>-2.052396271755168E-10</v>
      </c>
      <c r="GK665">
        <v>-0.1837585470287317</v>
      </c>
      <c r="GL665">
        <v>-0.01104087791735834</v>
      </c>
      <c r="GM665">
        <v>0.001110027317673367</v>
      </c>
      <c r="GN665">
        <v>-2.007286811265012E-05</v>
      </c>
      <c r="GO665">
        <v>4</v>
      </c>
      <c r="GP665">
        <v>2317</v>
      </c>
      <c r="GQ665">
        <v>1</v>
      </c>
      <c r="GR665">
        <v>22</v>
      </c>
      <c r="GS665">
        <v>8730.5</v>
      </c>
      <c r="GT665">
        <v>8730.6</v>
      </c>
      <c r="GU665">
        <v>2.43042</v>
      </c>
      <c r="GV665">
        <v>2.19116</v>
      </c>
      <c r="GW665">
        <v>1.39648</v>
      </c>
      <c r="GX665">
        <v>2.33521</v>
      </c>
      <c r="GY665">
        <v>1.49536</v>
      </c>
      <c r="GZ665">
        <v>2.48657</v>
      </c>
      <c r="HA665">
        <v>32.9315</v>
      </c>
      <c r="HB665">
        <v>15.5943</v>
      </c>
      <c r="HC665">
        <v>18</v>
      </c>
      <c r="HD665">
        <v>519.895</v>
      </c>
      <c r="HE665">
        <v>452.781</v>
      </c>
      <c r="HF665">
        <v>21.5997</v>
      </c>
      <c r="HG665">
        <v>25.5907</v>
      </c>
      <c r="HH665">
        <v>30.0004</v>
      </c>
      <c r="HI665">
        <v>25.5691</v>
      </c>
      <c r="HJ665">
        <v>25.514</v>
      </c>
      <c r="HK665">
        <v>48.677</v>
      </c>
      <c r="HL665">
        <v>25.8917</v>
      </c>
      <c r="HM665">
        <v>37.3445</v>
      </c>
      <c r="HN665">
        <v>21.5941</v>
      </c>
      <c r="HO665">
        <v>1222.32</v>
      </c>
      <c r="HP665">
        <v>14.3559</v>
      </c>
      <c r="HQ665">
        <v>100.829</v>
      </c>
      <c r="HR665">
        <v>100.901</v>
      </c>
    </row>
    <row r="666" spans="1:226">
      <c r="A666">
        <v>650</v>
      </c>
      <c r="B666">
        <v>1664383158.5</v>
      </c>
      <c r="C666">
        <v>6953.5</v>
      </c>
      <c r="D666" t="s">
        <v>1668</v>
      </c>
      <c r="E666" t="s">
        <v>1669</v>
      </c>
      <c r="F666">
        <v>5</v>
      </c>
      <c r="G666" t="s">
        <v>1523</v>
      </c>
      <c r="H666" t="s">
        <v>354</v>
      </c>
      <c r="I666">
        <v>1664383150.714286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1228.108672503357</v>
      </c>
      <c r="AK666">
        <v>1175.946121212121</v>
      </c>
      <c r="AL666">
        <v>3.414928259443025</v>
      </c>
      <c r="AM666">
        <v>64.69577429929038</v>
      </c>
      <c r="AN666">
        <f>(AP666 - AO666 + BO666*1E3/(8.314*(BQ666+273.15)) * AR666/BN666 * AQ666) * BN666/(100*BB666) * 1000/(1000 - AP666)</f>
        <v>0</v>
      </c>
      <c r="AO666">
        <v>14.26489240057111</v>
      </c>
      <c r="AP666">
        <v>18.2011103030303</v>
      </c>
      <c r="AQ666">
        <v>-0.0001234117943976568</v>
      </c>
      <c r="AR666">
        <v>103.9042983537472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1664383150.714286</v>
      </c>
      <c r="BH666">
        <v>1130.204642857143</v>
      </c>
      <c r="BI666">
        <v>1194.483928571428</v>
      </c>
      <c r="BJ666">
        <v>18.20693571428571</v>
      </c>
      <c r="BK666">
        <v>14.20425714285714</v>
      </c>
      <c r="BL666">
        <v>1135.376428571429</v>
      </c>
      <c r="BM666">
        <v>18.34360714285715</v>
      </c>
      <c r="BN666">
        <v>500.056</v>
      </c>
      <c r="BO666">
        <v>91.42546071428571</v>
      </c>
      <c r="BP666">
        <v>0.09997804642857144</v>
      </c>
      <c r="BQ666">
        <v>24.97905</v>
      </c>
      <c r="BR666">
        <v>25.02589642857143</v>
      </c>
      <c r="BS666">
        <v>999.9000000000002</v>
      </c>
      <c r="BT666">
        <v>0</v>
      </c>
      <c r="BU666">
        <v>0</v>
      </c>
      <c r="BV666">
        <v>10008.59607142857</v>
      </c>
      <c r="BW666">
        <v>0</v>
      </c>
      <c r="BX666">
        <v>7.850585714285713</v>
      </c>
      <c r="BY666">
        <v>-64.28055714285715</v>
      </c>
      <c r="BZ666">
        <v>1151.163928571429</v>
      </c>
      <c r="CA666">
        <v>1211.696785714286</v>
      </c>
      <c r="CB666">
        <v>4.002672857142857</v>
      </c>
      <c r="CC666">
        <v>1194.483928571428</v>
      </c>
      <c r="CD666">
        <v>14.20425714285714</v>
      </c>
      <c r="CE666">
        <v>1.664577857142857</v>
      </c>
      <c r="CF666">
        <v>1.298630357142857</v>
      </c>
      <c r="CG666">
        <v>14.569975</v>
      </c>
      <c r="CH666">
        <v>10.7829</v>
      </c>
      <c r="CI666">
        <v>2000.012857142857</v>
      </c>
      <c r="CJ666">
        <v>0.9799992857142855</v>
      </c>
      <c r="CK666">
        <v>0.02000101428571429</v>
      </c>
      <c r="CL666">
        <v>0</v>
      </c>
      <c r="CM666">
        <v>753.9754642857142</v>
      </c>
      <c r="CN666">
        <v>5.00097</v>
      </c>
      <c r="CO666">
        <v>15184.76428571429</v>
      </c>
      <c r="CP666">
        <v>16707.68214285714</v>
      </c>
      <c r="CQ666">
        <v>39.43699999999999</v>
      </c>
      <c r="CR666">
        <v>39.875</v>
      </c>
      <c r="CS666">
        <v>39.45274999999999</v>
      </c>
      <c r="CT666">
        <v>39.47975</v>
      </c>
      <c r="CU666">
        <v>39.76771428571429</v>
      </c>
      <c r="CV666">
        <v>1955.112142857143</v>
      </c>
      <c r="CW666">
        <v>39.90071428571429</v>
      </c>
      <c r="CX666">
        <v>0</v>
      </c>
      <c r="CY666">
        <v>1664383162.6</v>
      </c>
      <c r="CZ666">
        <v>0</v>
      </c>
      <c r="DA666">
        <v>0</v>
      </c>
      <c r="DB666" t="s">
        <v>356</v>
      </c>
      <c r="DC666">
        <v>1663859321.1</v>
      </c>
      <c r="DD666">
        <v>1663859315.6</v>
      </c>
      <c r="DE666">
        <v>0</v>
      </c>
      <c r="DF666">
        <v>0.196</v>
      </c>
      <c r="DG666">
        <v>-0.001</v>
      </c>
      <c r="DH666">
        <v>-5.941</v>
      </c>
      <c r="DI666">
        <v>-0.174</v>
      </c>
      <c r="DJ666">
        <v>1500</v>
      </c>
      <c r="DK666">
        <v>17</v>
      </c>
      <c r="DL666">
        <v>0.13</v>
      </c>
      <c r="DM666">
        <v>0.04</v>
      </c>
      <c r="DN666">
        <v>-64.24175</v>
      </c>
      <c r="DO666">
        <v>-0.7390446529080577</v>
      </c>
      <c r="DP666">
        <v>0.1251261982959614</v>
      </c>
      <c r="DQ666">
        <v>0</v>
      </c>
      <c r="DR666">
        <v>4.029178249999999</v>
      </c>
      <c r="DS666">
        <v>-0.7400819887429723</v>
      </c>
      <c r="DT666">
        <v>0.07301278394526196</v>
      </c>
      <c r="DU666">
        <v>0</v>
      </c>
      <c r="DV666">
        <v>0</v>
      </c>
      <c r="DW666">
        <v>2</v>
      </c>
      <c r="DX666" t="s">
        <v>357</v>
      </c>
      <c r="DY666">
        <v>2.9845</v>
      </c>
      <c r="DZ666">
        <v>2.71559</v>
      </c>
      <c r="EA666">
        <v>0.192085</v>
      </c>
      <c r="EB666">
        <v>0.196222</v>
      </c>
      <c r="EC666">
        <v>0.0897444</v>
      </c>
      <c r="ED666">
        <v>0.073924</v>
      </c>
      <c r="EE666">
        <v>25630.8</v>
      </c>
      <c r="EF666">
        <v>25629.6</v>
      </c>
      <c r="EG666">
        <v>29477</v>
      </c>
      <c r="EH666">
        <v>29483</v>
      </c>
      <c r="EI666">
        <v>35566.9</v>
      </c>
      <c r="EJ666">
        <v>36307.9</v>
      </c>
      <c r="EK666">
        <v>41539.7</v>
      </c>
      <c r="EL666">
        <v>42012.7</v>
      </c>
      <c r="EM666">
        <v>1.9716</v>
      </c>
      <c r="EN666">
        <v>1.93565</v>
      </c>
      <c r="EO666">
        <v>0.09938329999999999</v>
      </c>
      <c r="EP666">
        <v>0</v>
      </c>
      <c r="EQ666">
        <v>23.3982</v>
      </c>
      <c r="ER666">
        <v>999.9</v>
      </c>
      <c r="ES666">
        <v>43.7</v>
      </c>
      <c r="ET666">
        <v>28.6</v>
      </c>
      <c r="EU666">
        <v>18.7842</v>
      </c>
      <c r="EV666">
        <v>62.8736</v>
      </c>
      <c r="EW666">
        <v>33.145</v>
      </c>
      <c r="EX666">
        <v>1</v>
      </c>
      <c r="EY666">
        <v>-0.142919</v>
      </c>
      <c r="EZ666">
        <v>1.58338</v>
      </c>
      <c r="FA666">
        <v>20.3787</v>
      </c>
      <c r="FB666">
        <v>5.21789</v>
      </c>
      <c r="FC666">
        <v>12.0099</v>
      </c>
      <c r="FD666">
        <v>4.9895</v>
      </c>
      <c r="FE666">
        <v>3.28865</v>
      </c>
      <c r="FF666">
        <v>9999</v>
      </c>
      <c r="FG666">
        <v>9999</v>
      </c>
      <c r="FH666">
        <v>9999</v>
      </c>
      <c r="FI666">
        <v>268.7</v>
      </c>
      <c r="FJ666">
        <v>1.86703</v>
      </c>
      <c r="FK666">
        <v>1.86614</v>
      </c>
      <c r="FL666">
        <v>1.86554</v>
      </c>
      <c r="FM666">
        <v>1.86554</v>
      </c>
      <c r="FN666">
        <v>1.86737</v>
      </c>
      <c r="FO666">
        <v>1.86982</v>
      </c>
      <c r="FP666">
        <v>1.86846</v>
      </c>
      <c r="FQ666">
        <v>1.86996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-5.24</v>
      </c>
      <c r="GF666">
        <v>-0.1368</v>
      </c>
      <c r="GG666">
        <v>-1.924539205026614</v>
      </c>
      <c r="GH666">
        <v>-0.003472570976848066</v>
      </c>
      <c r="GI666">
        <v>7.724417303660118E-07</v>
      </c>
      <c r="GJ666">
        <v>-2.052396271755168E-10</v>
      </c>
      <c r="GK666">
        <v>-0.1837585470287317</v>
      </c>
      <c r="GL666">
        <v>-0.01104087791735834</v>
      </c>
      <c r="GM666">
        <v>0.001110027317673367</v>
      </c>
      <c r="GN666">
        <v>-2.007286811265012E-05</v>
      </c>
      <c r="GO666">
        <v>4</v>
      </c>
      <c r="GP666">
        <v>2317</v>
      </c>
      <c r="GQ666">
        <v>1</v>
      </c>
      <c r="GR666">
        <v>22</v>
      </c>
      <c r="GS666">
        <v>8730.6</v>
      </c>
      <c r="GT666">
        <v>8730.700000000001</v>
      </c>
      <c r="GU666">
        <v>2.45605</v>
      </c>
      <c r="GV666">
        <v>2.19727</v>
      </c>
      <c r="GW666">
        <v>1.39648</v>
      </c>
      <c r="GX666">
        <v>2.33398</v>
      </c>
      <c r="GY666">
        <v>1.49536</v>
      </c>
      <c r="GZ666">
        <v>2.43042</v>
      </c>
      <c r="HA666">
        <v>32.9537</v>
      </c>
      <c r="HB666">
        <v>15.5855</v>
      </c>
      <c r="HC666">
        <v>18</v>
      </c>
      <c r="HD666">
        <v>519.822</v>
      </c>
      <c r="HE666">
        <v>452.757</v>
      </c>
      <c r="HF666">
        <v>21.5742</v>
      </c>
      <c r="HG666">
        <v>25.5944</v>
      </c>
      <c r="HH666">
        <v>30.0005</v>
      </c>
      <c r="HI666">
        <v>25.5718</v>
      </c>
      <c r="HJ666">
        <v>25.5166</v>
      </c>
      <c r="HK666">
        <v>49.2464</v>
      </c>
      <c r="HL666">
        <v>25.8917</v>
      </c>
      <c r="HM666">
        <v>37.3445</v>
      </c>
      <c r="HN666">
        <v>21.5668</v>
      </c>
      <c r="HO666">
        <v>1242.36</v>
      </c>
      <c r="HP666">
        <v>14.4023</v>
      </c>
      <c r="HQ666">
        <v>100.829</v>
      </c>
      <c r="HR666">
        <v>100.901</v>
      </c>
    </row>
    <row r="667" spans="1:226">
      <c r="A667">
        <v>651</v>
      </c>
      <c r="B667">
        <v>1664383163.5</v>
      </c>
      <c r="C667">
        <v>6958.5</v>
      </c>
      <c r="D667" t="s">
        <v>1670</v>
      </c>
      <c r="E667" t="s">
        <v>1671</v>
      </c>
      <c r="F667">
        <v>5</v>
      </c>
      <c r="G667" t="s">
        <v>1523</v>
      </c>
      <c r="H667" t="s">
        <v>354</v>
      </c>
      <c r="I667">
        <v>1664383156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1245.310780840594</v>
      </c>
      <c r="AK667">
        <v>1193.035575757576</v>
      </c>
      <c r="AL667">
        <v>3.43601208512256</v>
      </c>
      <c r="AM667">
        <v>64.69577429929038</v>
      </c>
      <c r="AN667">
        <f>(AP667 - AO667 + BO667*1E3/(8.314*(BQ667+273.15)) * AR667/BN667 * AQ667) * BN667/(100*BB667) * 1000/(1000 - AP667)</f>
        <v>0</v>
      </c>
      <c r="AO667">
        <v>14.32414362722059</v>
      </c>
      <c r="AP667">
        <v>18.20379212121212</v>
      </c>
      <c r="AQ667">
        <v>7.391282960223562E-05</v>
      </c>
      <c r="AR667">
        <v>103.9042983537472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1664383156</v>
      </c>
      <c r="BH667">
        <v>1147.841851851852</v>
      </c>
      <c r="BI667">
        <v>1212.181851851852</v>
      </c>
      <c r="BJ667">
        <v>18.20207777777778</v>
      </c>
      <c r="BK667">
        <v>14.26979259259259</v>
      </c>
      <c r="BL667">
        <v>1153.058518518519</v>
      </c>
      <c r="BM667">
        <v>18.33879629629629</v>
      </c>
      <c r="BN667">
        <v>500.0628518518518</v>
      </c>
      <c r="BO667">
        <v>91.42449629629631</v>
      </c>
      <c r="BP667">
        <v>0.1000000592592593</v>
      </c>
      <c r="BQ667">
        <v>24.97451481481482</v>
      </c>
      <c r="BR667">
        <v>25.03176666666666</v>
      </c>
      <c r="BS667">
        <v>999.9000000000001</v>
      </c>
      <c r="BT667">
        <v>0</v>
      </c>
      <c r="BU667">
        <v>0</v>
      </c>
      <c r="BV667">
        <v>10003.10666666667</v>
      </c>
      <c r="BW667">
        <v>0</v>
      </c>
      <c r="BX667">
        <v>7.85542037037037</v>
      </c>
      <c r="BY667">
        <v>-64.34075185185185</v>
      </c>
      <c r="BZ667">
        <v>1169.122962962963</v>
      </c>
      <c r="CA667">
        <v>1229.731481481482</v>
      </c>
      <c r="CB667">
        <v>3.932282592592592</v>
      </c>
      <c r="CC667">
        <v>1212.181851851852</v>
      </c>
      <c r="CD667">
        <v>14.26979259259259</v>
      </c>
      <c r="CE667">
        <v>1.664115925925926</v>
      </c>
      <c r="CF667">
        <v>1.304607777777778</v>
      </c>
      <c r="CG667">
        <v>14.56568518518519</v>
      </c>
      <c r="CH667">
        <v>10.85198148148148</v>
      </c>
      <c r="CI667">
        <v>2000.019259259259</v>
      </c>
      <c r="CJ667">
        <v>0.979999111111111</v>
      </c>
      <c r="CK667">
        <v>0.02000118888888889</v>
      </c>
      <c r="CL667">
        <v>0</v>
      </c>
      <c r="CM667">
        <v>753.1554444444445</v>
      </c>
      <c r="CN667">
        <v>5.00097</v>
      </c>
      <c r="CO667">
        <v>15169.94814814815</v>
      </c>
      <c r="CP667">
        <v>16707.74444444444</v>
      </c>
      <c r="CQ667">
        <v>39.41633333333333</v>
      </c>
      <c r="CR667">
        <v>39.86333333333333</v>
      </c>
      <c r="CS667">
        <v>39.4347037037037</v>
      </c>
      <c r="CT667">
        <v>39.45799999999999</v>
      </c>
      <c r="CU667">
        <v>39.75</v>
      </c>
      <c r="CV667">
        <v>1955.118148148148</v>
      </c>
      <c r="CW667">
        <v>39.90111111111111</v>
      </c>
      <c r="CX667">
        <v>0</v>
      </c>
      <c r="CY667">
        <v>1664383167.4</v>
      </c>
      <c r="CZ667">
        <v>0</v>
      </c>
      <c r="DA667">
        <v>0</v>
      </c>
      <c r="DB667" t="s">
        <v>356</v>
      </c>
      <c r="DC667">
        <v>1663859321.1</v>
      </c>
      <c r="DD667">
        <v>1663859315.6</v>
      </c>
      <c r="DE667">
        <v>0</v>
      </c>
      <c r="DF667">
        <v>0.196</v>
      </c>
      <c r="DG667">
        <v>-0.001</v>
      </c>
      <c r="DH667">
        <v>-5.941</v>
      </c>
      <c r="DI667">
        <v>-0.174</v>
      </c>
      <c r="DJ667">
        <v>1500</v>
      </c>
      <c r="DK667">
        <v>17</v>
      </c>
      <c r="DL667">
        <v>0.13</v>
      </c>
      <c r="DM667">
        <v>0.04</v>
      </c>
      <c r="DN667">
        <v>-64.2940325</v>
      </c>
      <c r="DO667">
        <v>-0.6115823639773567</v>
      </c>
      <c r="DP667">
        <v>0.1182321051734689</v>
      </c>
      <c r="DQ667">
        <v>0</v>
      </c>
      <c r="DR667">
        <v>3.9837525</v>
      </c>
      <c r="DS667">
        <v>-0.7915283302063847</v>
      </c>
      <c r="DT667">
        <v>0.07733021989332504</v>
      </c>
      <c r="DU667">
        <v>0</v>
      </c>
      <c r="DV667">
        <v>0</v>
      </c>
      <c r="DW667">
        <v>2</v>
      </c>
      <c r="DX667" t="s">
        <v>357</v>
      </c>
      <c r="DY667">
        <v>2.9843</v>
      </c>
      <c r="DZ667">
        <v>2.71562</v>
      </c>
      <c r="EA667">
        <v>0.193824</v>
      </c>
      <c r="EB667">
        <v>0.197899</v>
      </c>
      <c r="EC667">
        <v>0.08975039999999999</v>
      </c>
      <c r="ED667">
        <v>0.0740769</v>
      </c>
      <c r="EE667">
        <v>25576.2</v>
      </c>
      <c r="EF667">
        <v>25576</v>
      </c>
      <c r="EG667">
        <v>29477.7</v>
      </c>
      <c r="EH667">
        <v>29482.7</v>
      </c>
      <c r="EI667">
        <v>35567.4</v>
      </c>
      <c r="EJ667">
        <v>36301.6</v>
      </c>
      <c r="EK667">
        <v>41540.6</v>
      </c>
      <c r="EL667">
        <v>42012.3</v>
      </c>
      <c r="EM667">
        <v>1.97143</v>
      </c>
      <c r="EN667">
        <v>1.93607</v>
      </c>
      <c r="EO667">
        <v>0.0995398</v>
      </c>
      <c r="EP667">
        <v>0</v>
      </c>
      <c r="EQ667">
        <v>23.3978</v>
      </c>
      <c r="ER667">
        <v>999.9</v>
      </c>
      <c r="ES667">
        <v>43.7</v>
      </c>
      <c r="ET667">
        <v>28.6</v>
      </c>
      <c r="EU667">
        <v>18.7843</v>
      </c>
      <c r="EV667">
        <v>62.7936</v>
      </c>
      <c r="EW667">
        <v>33.3173</v>
      </c>
      <c r="EX667">
        <v>1</v>
      </c>
      <c r="EY667">
        <v>-0.142658</v>
      </c>
      <c r="EZ667">
        <v>1.61984</v>
      </c>
      <c r="FA667">
        <v>20.3785</v>
      </c>
      <c r="FB667">
        <v>5.21849</v>
      </c>
      <c r="FC667">
        <v>12.0099</v>
      </c>
      <c r="FD667">
        <v>4.9896</v>
      </c>
      <c r="FE667">
        <v>3.28865</v>
      </c>
      <c r="FF667">
        <v>9999</v>
      </c>
      <c r="FG667">
        <v>9999</v>
      </c>
      <c r="FH667">
        <v>9999</v>
      </c>
      <c r="FI667">
        <v>268.7</v>
      </c>
      <c r="FJ667">
        <v>1.86701</v>
      </c>
      <c r="FK667">
        <v>1.86614</v>
      </c>
      <c r="FL667">
        <v>1.86554</v>
      </c>
      <c r="FM667">
        <v>1.86554</v>
      </c>
      <c r="FN667">
        <v>1.86737</v>
      </c>
      <c r="FO667">
        <v>1.86984</v>
      </c>
      <c r="FP667">
        <v>1.86847</v>
      </c>
      <c r="FQ667">
        <v>1.86996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-5.28</v>
      </c>
      <c r="GF667">
        <v>-0.1367</v>
      </c>
      <c r="GG667">
        <v>-1.924539205026614</v>
      </c>
      <c r="GH667">
        <v>-0.003472570976848066</v>
      </c>
      <c r="GI667">
        <v>7.724417303660118E-07</v>
      </c>
      <c r="GJ667">
        <v>-2.052396271755168E-10</v>
      </c>
      <c r="GK667">
        <v>-0.1837585470287317</v>
      </c>
      <c r="GL667">
        <v>-0.01104087791735834</v>
      </c>
      <c r="GM667">
        <v>0.001110027317673367</v>
      </c>
      <c r="GN667">
        <v>-2.007286811265012E-05</v>
      </c>
      <c r="GO667">
        <v>4</v>
      </c>
      <c r="GP667">
        <v>2317</v>
      </c>
      <c r="GQ667">
        <v>1</v>
      </c>
      <c r="GR667">
        <v>22</v>
      </c>
      <c r="GS667">
        <v>8730.700000000001</v>
      </c>
      <c r="GT667">
        <v>8730.799999999999</v>
      </c>
      <c r="GU667">
        <v>2.48413</v>
      </c>
      <c r="GV667">
        <v>2.19971</v>
      </c>
      <c r="GW667">
        <v>1.39648</v>
      </c>
      <c r="GX667">
        <v>2.33521</v>
      </c>
      <c r="GY667">
        <v>1.49536</v>
      </c>
      <c r="GZ667">
        <v>2.33887</v>
      </c>
      <c r="HA667">
        <v>32.9537</v>
      </c>
      <c r="HB667">
        <v>15.5768</v>
      </c>
      <c r="HC667">
        <v>18</v>
      </c>
      <c r="HD667">
        <v>519.742</v>
      </c>
      <c r="HE667">
        <v>453.045</v>
      </c>
      <c r="HF667">
        <v>21.544</v>
      </c>
      <c r="HG667">
        <v>25.5972</v>
      </c>
      <c r="HH667">
        <v>30.0004</v>
      </c>
      <c r="HI667">
        <v>25.5755</v>
      </c>
      <c r="HJ667">
        <v>25.5198</v>
      </c>
      <c r="HK667">
        <v>49.7548</v>
      </c>
      <c r="HL667">
        <v>25.6195</v>
      </c>
      <c r="HM667">
        <v>37.3445</v>
      </c>
      <c r="HN667">
        <v>21.5367</v>
      </c>
      <c r="HO667">
        <v>1255.73</v>
      </c>
      <c r="HP667">
        <v>14.4412</v>
      </c>
      <c r="HQ667">
        <v>100.831</v>
      </c>
      <c r="HR667">
        <v>100.9</v>
      </c>
    </row>
    <row r="668" spans="1:226">
      <c r="A668">
        <v>652</v>
      </c>
      <c r="B668">
        <v>1664383168.5</v>
      </c>
      <c r="C668">
        <v>6963.5</v>
      </c>
      <c r="D668" t="s">
        <v>1672</v>
      </c>
      <c r="E668" t="s">
        <v>1673</v>
      </c>
      <c r="F668">
        <v>5</v>
      </c>
      <c r="G668" t="s">
        <v>1523</v>
      </c>
      <c r="H668" t="s">
        <v>354</v>
      </c>
      <c r="I668">
        <v>1664383160.714286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1262.155885214763</v>
      </c>
      <c r="AK668">
        <v>1209.97006060606</v>
      </c>
      <c r="AL668">
        <v>3.375047570311665</v>
      </c>
      <c r="AM668">
        <v>64.69577429929038</v>
      </c>
      <c r="AN668">
        <f>(AP668 - AO668 + BO668*1E3/(8.314*(BQ668+273.15)) * AR668/BN668 * AQ668) * BN668/(100*BB668) * 1000/(1000 - AP668)</f>
        <v>0</v>
      </c>
      <c r="AO668">
        <v>14.35550893439139</v>
      </c>
      <c r="AP668">
        <v>18.19316303030302</v>
      </c>
      <c r="AQ668">
        <v>-0.0002196650564760789</v>
      </c>
      <c r="AR668">
        <v>103.9042983537472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1664383160.714286</v>
      </c>
      <c r="BH668">
        <v>1163.621428571429</v>
      </c>
      <c r="BI668">
        <v>1227.914285714286</v>
      </c>
      <c r="BJ668">
        <v>18.20164642857143</v>
      </c>
      <c r="BK668">
        <v>14.31250714285714</v>
      </c>
      <c r="BL668">
        <v>1168.8775</v>
      </c>
      <c r="BM668">
        <v>18.33837142857143</v>
      </c>
      <c r="BN668">
        <v>500.0851428571428</v>
      </c>
      <c r="BO668">
        <v>91.42294642857142</v>
      </c>
      <c r="BP668">
        <v>0.100082325</v>
      </c>
      <c r="BQ668">
        <v>24.96972142857143</v>
      </c>
      <c r="BR668">
        <v>25.03323571428572</v>
      </c>
      <c r="BS668">
        <v>999.9000000000002</v>
      </c>
      <c r="BT668">
        <v>0</v>
      </c>
      <c r="BU668">
        <v>0</v>
      </c>
      <c r="BV668">
        <v>9996.435714285713</v>
      </c>
      <c r="BW668">
        <v>0</v>
      </c>
      <c r="BX668">
        <v>7.861327857142856</v>
      </c>
      <c r="BY668">
        <v>-64.29279285714286</v>
      </c>
      <c r="BZ668">
        <v>1185.193571428571</v>
      </c>
      <c r="CA668">
        <v>1245.744642857143</v>
      </c>
      <c r="CB668">
        <v>3.889139285714286</v>
      </c>
      <c r="CC668">
        <v>1227.914285714286</v>
      </c>
      <c r="CD668">
        <v>14.31250714285714</v>
      </c>
      <c r="CE668">
        <v>1.6640475</v>
      </c>
      <c r="CF668">
        <v>1.308490357142857</v>
      </c>
      <c r="CG668">
        <v>14.56505714285714</v>
      </c>
      <c r="CH668">
        <v>10.89668928571429</v>
      </c>
      <c r="CI668">
        <v>2000.012142857143</v>
      </c>
      <c r="CJ668">
        <v>0.9799988571428571</v>
      </c>
      <c r="CK668">
        <v>0.02000144285714286</v>
      </c>
      <c r="CL668">
        <v>0</v>
      </c>
      <c r="CM668">
        <v>752.4896785714284</v>
      </c>
      <c r="CN668">
        <v>5.00097</v>
      </c>
      <c r="CO668">
        <v>15156.45</v>
      </c>
      <c r="CP668">
        <v>16707.68571428572</v>
      </c>
      <c r="CQ668">
        <v>39.39714285714285</v>
      </c>
      <c r="CR668">
        <v>39.85249999999998</v>
      </c>
      <c r="CS668">
        <v>39.41485714285714</v>
      </c>
      <c r="CT668">
        <v>39.44374999999999</v>
      </c>
      <c r="CU668">
        <v>39.73874999999999</v>
      </c>
      <c r="CV668">
        <v>1955.111071428571</v>
      </c>
      <c r="CW668">
        <v>39.90107142857143</v>
      </c>
      <c r="CX668">
        <v>0</v>
      </c>
      <c r="CY668">
        <v>1664383172.8</v>
      </c>
      <c r="CZ668">
        <v>0</v>
      </c>
      <c r="DA668">
        <v>0</v>
      </c>
      <c r="DB668" t="s">
        <v>356</v>
      </c>
      <c r="DC668">
        <v>1663859321.1</v>
      </c>
      <c r="DD668">
        <v>1663859315.6</v>
      </c>
      <c r="DE668">
        <v>0</v>
      </c>
      <c r="DF668">
        <v>0.196</v>
      </c>
      <c r="DG668">
        <v>-0.001</v>
      </c>
      <c r="DH668">
        <v>-5.941</v>
      </c>
      <c r="DI668">
        <v>-0.174</v>
      </c>
      <c r="DJ668">
        <v>1500</v>
      </c>
      <c r="DK668">
        <v>17</v>
      </c>
      <c r="DL668">
        <v>0.13</v>
      </c>
      <c r="DM668">
        <v>0.04</v>
      </c>
      <c r="DN668">
        <v>-64.30265365853658</v>
      </c>
      <c r="DO668">
        <v>0.1882954703833969</v>
      </c>
      <c r="DP668">
        <v>0.1122251875940414</v>
      </c>
      <c r="DQ668">
        <v>0</v>
      </c>
      <c r="DR668">
        <v>3.921311707317073</v>
      </c>
      <c r="DS668">
        <v>-0.593496376306613</v>
      </c>
      <c r="DT668">
        <v>0.05911134552905898</v>
      </c>
      <c r="DU668">
        <v>0</v>
      </c>
      <c r="DV668">
        <v>0</v>
      </c>
      <c r="DW668">
        <v>2</v>
      </c>
      <c r="DX668" t="s">
        <v>357</v>
      </c>
      <c r="DY668">
        <v>2.9842</v>
      </c>
      <c r="DZ668">
        <v>2.71564</v>
      </c>
      <c r="EA668">
        <v>0.195546</v>
      </c>
      <c r="EB668">
        <v>0.199563</v>
      </c>
      <c r="EC668">
        <v>0.08971320000000001</v>
      </c>
      <c r="ED668">
        <v>0.07420939999999999</v>
      </c>
      <c r="EE668">
        <v>25521.6</v>
      </c>
      <c r="EF668">
        <v>25522.9</v>
      </c>
      <c r="EG668">
        <v>29477.6</v>
      </c>
      <c r="EH668">
        <v>29482.7</v>
      </c>
      <c r="EI668">
        <v>35568.8</v>
      </c>
      <c r="EJ668">
        <v>36296.4</v>
      </c>
      <c r="EK668">
        <v>41540.4</v>
      </c>
      <c r="EL668">
        <v>42012.4</v>
      </c>
      <c r="EM668">
        <v>1.97135</v>
      </c>
      <c r="EN668">
        <v>1.936</v>
      </c>
      <c r="EO668">
        <v>0.0997931</v>
      </c>
      <c r="EP668">
        <v>0</v>
      </c>
      <c r="EQ668">
        <v>23.3962</v>
      </c>
      <c r="ER668">
        <v>999.9</v>
      </c>
      <c r="ES668">
        <v>43.7</v>
      </c>
      <c r="ET668">
        <v>28.6</v>
      </c>
      <c r="EU668">
        <v>18.7809</v>
      </c>
      <c r="EV668">
        <v>62.7136</v>
      </c>
      <c r="EW668">
        <v>33.3614</v>
      </c>
      <c r="EX668">
        <v>1</v>
      </c>
      <c r="EY668">
        <v>-0.14219</v>
      </c>
      <c r="EZ668">
        <v>1.68118</v>
      </c>
      <c r="FA668">
        <v>20.378</v>
      </c>
      <c r="FB668">
        <v>5.21849</v>
      </c>
      <c r="FC668">
        <v>12.0099</v>
      </c>
      <c r="FD668">
        <v>4.9894</v>
      </c>
      <c r="FE668">
        <v>3.28865</v>
      </c>
      <c r="FF668">
        <v>9999</v>
      </c>
      <c r="FG668">
        <v>9999</v>
      </c>
      <c r="FH668">
        <v>9999</v>
      </c>
      <c r="FI668">
        <v>268.7</v>
      </c>
      <c r="FJ668">
        <v>1.86706</v>
      </c>
      <c r="FK668">
        <v>1.86614</v>
      </c>
      <c r="FL668">
        <v>1.86554</v>
      </c>
      <c r="FM668">
        <v>1.86554</v>
      </c>
      <c r="FN668">
        <v>1.86737</v>
      </c>
      <c r="FO668">
        <v>1.86987</v>
      </c>
      <c r="FP668">
        <v>1.86847</v>
      </c>
      <c r="FQ668">
        <v>1.86996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-5.33</v>
      </c>
      <c r="GF668">
        <v>-0.1368</v>
      </c>
      <c r="GG668">
        <v>-1.924539205026614</v>
      </c>
      <c r="GH668">
        <v>-0.003472570976848066</v>
      </c>
      <c r="GI668">
        <v>7.724417303660118E-07</v>
      </c>
      <c r="GJ668">
        <v>-2.052396271755168E-10</v>
      </c>
      <c r="GK668">
        <v>-0.1837585470287317</v>
      </c>
      <c r="GL668">
        <v>-0.01104087791735834</v>
      </c>
      <c r="GM668">
        <v>0.001110027317673367</v>
      </c>
      <c r="GN668">
        <v>-2.007286811265012E-05</v>
      </c>
      <c r="GO668">
        <v>4</v>
      </c>
      <c r="GP668">
        <v>2317</v>
      </c>
      <c r="GQ668">
        <v>1</v>
      </c>
      <c r="GR668">
        <v>22</v>
      </c>
      <c r="GS668">
        <v>8730.799999999999</v>
      </c>
      <c r="GT668">
        <v>8730.9</v>
      </c>
      <c r="GU668">
        <v>2.50977</v>
      </c>
      <c r="GV668">
        <v>2.1875</v>
      </c>
      <c r="GW668">
        <v>1.39648</v>
      </c>
      <c r="GX668">
        <v>2.33643</v>
      </c>
      <c r="GY668">
        <v>1.49536</v>
      </c>
      <c r="GZ668">
        <v>2.46338</v>
      </c>
      <c r="HA668">
        <v>32.9537</v>
      </c>
      <c r="HB668">
        <v>15.5943</v>
      </c>
      <c r="HC668">
        <v>18</v>
      </c>
      <c r="HD668">
        <v>519.718</v>
      </c>
      <c r="HE668">
        <v>453.024</v>
      </c>
      <c r="HF668">
        <v>21.5088</v>
      </c>
      <c r="HG668">
        <v>25.6003</v>
      </c>
      <c r="HH668">
        <v>30.0005</v>
      </c>
      <c r="HI668">
        <v>25.5782</v>
      </c>
      <c r="HJ668">
        <v>25.5229</v>
      </c>
      <c r="HK668">
        <v>50.3251</v>
      </c>
      <c r="HL668">
        <v>25.3356</v>
      </c>
      <c r="HM668">
        <v>37.3445</v>
      </c>
      <c r="HN668">
        <v>21.4984</v>
      </c>
      <c r="HO668">
        <v>1275.76</v>
      </c>
      <c r="HP668">
        <v>14.496</v>
      </c>
      <c r="HQ668">
        <v>100.831</v>
      </c>
      <c r="HR668">
        <v>100.901</v>
      </c>
    </row>
    <row r="669" spans="1:226">
      <c r="A669">
        <v>653</v>
      </c>
      <c r="B669">
        <v>1664383173.5</v>
      </c>
      <c r="C669">
        <v>6968.5</v>
      </c>
      <c r="D669" t="s">
        <v>1674</v>
      </c>
      <c r="E669" t="s">
        <v>1675</v>
      </c>
      <c r="F669">
        <v>5</v>
      </c>
      <c r="G669" t="s">
        <v>1523</v>
      </c>
      <c r="H669" t="s">
        <v>354</v>
      </c>
      <c r="I669">
        <v>1664383166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1279.310239292799</v>
      </c>
      <c r="AK669">
        <v>1227.050727272727</v>
      </c>
      <c r="AL669">
        <v>3.42563058187418</v>
      </c>
      <c r="AM669">
        <v>64.69577429929038</v>
      </c>
      <c r="AN669">
        <f>(AP669 - AO669 + BO669*1E3/(8.314*(BQ669+273.15)) * AR669/BN669 * AQ669) * BN669/(100*BB669) * 1000/(1000 - AP669)</f>
        <v>0</v>
      </c>
      <c r="AO669">
        <v>14.40520201658295</v>
      </c>
      <c r="AP669">
        <v>18.18476666666666</v>
      </c>
      <c r="AQ669">
        <v>-0.0001223061772326187</v>
      </c>
      <c r="AR669">
        <v>103.9042983537472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1664383166</v>
      </c>
      <c r="BH669">
        <v>1181.298518518519</v>
      </c>
      <c r="BI669">
        <v>1245.631851851852</v>
      </c>
      <c r="BJ669">
        <v>18.19610740740741</v>
      </c>
      <c r="BK669">
        <v>14.36043333333333</v>
      </c>
      <c r="BL669">
        <v>1186.59962962963</v>
      </c>
      <c r="BM669">
        <v>18.33288518518519</v>
      </c>
      <c r="BN669">
        <v>500.0649259259259</v>
      </c>
      <c r="BO669">
        <v>91.42232222222221</v>
      </c>
      <c r="BP669">
        <v>0.1000204185185185</v>
      </c>
      <c r="BQ669">
        <v>24.96666296296296</v>
      </c>
      <c r="BR669">
        <v>25.03337037037037</v>
      </c>
      <c r="BS669">
        <v>999.9000000000001</v>
      </c>
      <c r="BT669">
        <v>0</v>
      </c>
      <c r="BU669">
        <v>0</v>
      </c>
      <c r="BV669">
        <v>9999.774074074076</v>
      </c>
      <c r="BW669">
        <v>0</v>
      </c>
      <c r="BX669">
        <v>7.864477407407408</v>
      </c>
      <c r="BY669">
        <v>-64.33254074074074</v>
      </c>
      <c r="BZ669">
        <v>1203.192592592593</v>
      </c>
      <c r="CA669">
        <v>1263.781481481481</v>
      </c>
      <c r="CB669">
        <v>3.835674074074074</v>
      </c>
      <c r="CC669">
        <v>1245.631851851852</v>
      </c>
      <c r="CD669">
        <v>14.36043333333333</v>
      </c>
      <c r="CE669">
        <v>1.66353037037037</v>
      </c>
      <c r="CF669">
        <v>1.312863333333333</v>
      </c>
      <c r="CG669">
        <v>14.56022962962963</v>
      </c>
      <c r="CH669">
        <v>10.9468962962963</v>
      </c>
      <c r="CI669">
        <v>2000.027777777778</v>
      </c>
      <c r="CJ669">
        <v>0.979998888888889</v>
      </c>
      <c r="CK669">
        <v>0.02000141111111111</v>
      </c>
      <c r="CL669">
        <v>0</v>
      </c>
      <c r="CM669">
        <v>751.6902592592592</v>
      </c>
      <c r="CN669">
        <v>5.00097</v>
      </c>
      <c r="CO669">
        <v>15141.77407407408</v>
      </c>
      <c r="CP669">
        <v>16707.81481481481</v>
      </c>
      <c r="CQ669">
        <v>39.375</v>
      </c>
      <c r="CR669">
        <v>39.83066666666667</v>
      </c>
      <c r="CS669">
        <v>39.39337037037038</v>
      </c>
      <c r="CT669">
        <v>39.43699999999999</v>
      </c>
      <c r="CU669">
        <v>39.72199999999999</v>
      </c>
      <c r="CV669">
        <v>1955.126666666667</v>
      </c>
      <c r="CW669">
        <v>39.90111111111111</v>
      </c>
      <c r="CX669">
        <v>0</v>
      </c>
      <c r="CY669">
        <v>1664383177.6</v>
      </c>
      <c r="CZ669">
        <v>0</v>
      </c>
      <c r="DA669">
        <v>0</v>
      </c>
      <c r="DB669" t="s">
        <v>356</v>
      </c>
      <c r="DC669">
        <v>1663859321.1</v>
      </c>
      <c r="DD669">
        <v>1663859315.6</v>
      </c>
      <c r="DE669">
        <v>0</v>
      </c>
      <c r="DF669">
        <v>0.196</v>
      </c>
      <c r="DG669">
        <v>-0.001</v>
      </c>
      <c r="DH669">
        <v>-5.941</v>
      </c>
      <c r="DI669">
        <v>-0.174</v>
      </c>
      <c r="DJ669">
        <v>1500</v>
      </c>
      <c r="DK669">
        <v>17</v>
      </c>
      <c r="DL669">
        <v>0.13</v>
      </c>
      <c r="DM669">
        <v>0.04</v>
      </c>
      <c r="DN669">
        <v>-64.32246585365853</v>
      </c>
      <c r="DO669">
        <v>0.008650871080081111</v>
      </c>
      <c r="DP669">
        <v>0.09979625490249695</v>
      </c>
      <c r="DQ669">
        <v>1</v>
      </c>
      <c r="DR669">
        <v>3.87061731707317</v>
      </c>
      <c r="DS669">
        <v>-0.5786983275261324</v>
      </c>
      <c r="DT669">
        <v>0.05742155272362588</v>
      </c>
      <c r="DU669">
        <v>0</v>
      </c>
      <c r="DV669">
        <v>1</v>
      </c>
      <c r="DW669">
        <v>2</v>
      </c>
      <c r="DX669" t="s">
        <v>425</v>
      </c>
      <c r="DY669">
        <v>2.98438</v>
      </c>
      <c r="DZ669">
        <v>2.71563</v>
      </c>
      <c r="EA669">
        <v>0.197256</v>
      </c>
      <c r="EB669">
        <v>0.201223</v>
      </c>
      <c r="EC669">
        <v>0.0896817</v>
      </c>
      <c r="ED669">
        <v>0.07442650000000001</v>
      </c>
      <c r="EE669">
        <v>25467.4</v>
      </c>
      <c r="EF669">
        <v>25469.9</v>
      </c>
      <c r="EG669">
        <v>29477.6</v>
      </c>
      <c r="EH669">
        <v>29482.6</v>
      </c>
      <c r="EI669">
        <v>35570.1</v>
      </c>
      <c r="EJ669">
        <v>36287.6</v>
      </c>
      <c r="EK669">
        <v>41540.5</v>
      </c>
      <c r="EL669">
        <v>42012.1</v>
      </c>
      <c r="EM669">
        <v>1.97135</v>
      </c>
      <c r="EN669">
        <v>1.93592</v>
      </c>
      <c r="EO669">
        <v>0.0993386</v>
      </c>
      <c r="EP669">
        <v>0</v>
      </c>
      <c r="EQ669">
        <v>23.3959</v>
      </c>
      <c r="ER669">
        <v>999.9</v>
      </c>
      <c r="ES669">
        <v>43.7</v>
      </c>
      <c r="ET669">
        <v>28.6</v>
      </c>
      <c r="EU669">
        <v>18.7847</v>
      </c>
      <c r="EV669">
        <v>62.8736</v>
      </c>
      <c r="EW669">
        <v>32.8926</v>
      </c>
      <c r="EX669">
        <v>1</v>
      </c>
      <c r="EY669">
        <v>-0.141926</v>
      </c>
      <c r="EZ669">
        <v>1.68944</v>
      </c>
      <c r="FA669">
        <v>20.3777</v>
      </c>
      <c r="FB669">
        <v>5.21714</v>
      </c>
      <c r="FC669">
        <v>12.0099</v>
      </c>
      <c r="FD669">
        <v>4.98955</v>
      </c>
      <c r="FE669">
        <v>3.28848</v>
      </c>
      <c r="FF669">
        <v>9999</v>
      </c>
      <c r="FG669">
        <v>9999</v>
      </c>
      <c r="FH669">
        <v>9999</v>
      </c>
      <c r="FI669">
        <v>268.7</v>
      </c>
      <c r="FJ669">
        <v>1.86705</v>
      </c>
      <c r="FK669">
        <v>1.86615</v>
      </c>
      <c r="FL669">
        <v>1.86554</v>
      </c>
      <c r="FM669">
        <v>1.86554</v>
      </c>
      <c r="FN669">
        <v>1.86737</v>
      </c>
      <c r="FO669">
        <v>1.86985</v>
      </c>
      <c r="FP669">
        <v>1.86846</v>
      </c>
      <c r="FQ669">
        <v>1.86996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-5.36</v>
      </c>
      <c r="GF669">
        <v>-0.1369</v>
      </c>
      <c r="GG669">
        <v>-1.924539205026614</v>
      </c>
      <c r="GH669">
        <v>-0.003472570976848066</v>
      </c>
      <c r="GI669">
        <v>7.724417303660118E-07</v>
      </c>
      <c r="GJ669">
        <v>-2.052396271755168E-10</v>
      </c>
      <c r="GK669">
        <v>-0.1837585470287317</v>
      </c>
      <c r="GL669">
        <v>-0.01104087791735834</v>
      </c>
      <c r="GM669">
        <v>0.001110027317673367</v>
      </c>
      <c r="GN669">
        <v>-2.007286811265012E-05</v>
      </c>
      <c r="GO669">
        <v>4</v>
      </c>
      <c r="GP669">
        <v>2317</v>
      </c>
      <c r="GQ669">
        <v>1</v>
      </c>
      <c r="GR669">
        <v>22</v>
      </c>
      <c r="GS669">
        <v>8730.9</v>
      </c>
      <c r="GT669">
        <v>8731</v>
      </c>
      <c r="GU669">
        <v>2.53784</v>
      </c>
      <c r="GV669">
        <v>2.18994</v>
      </c>
      <c r="GW669">
        <v>1.39648</v>
      </c>
      <c r="GX669">
        <v>2.33521</v>
      </c>
      <c r="GY669">
        <v>1.49536</v>
      </c>
      <c r="GZ669">
        <v>2.43042</v>
      </c>
      <c r="HA669">
        <v>32.9537</v>
      </c>
      <c r="HB669">
        <v>15.5855</v>
      </c>
      <c r="HC669">
        <v>18</v>
      </c>
      <c r="HD669">
        <v>519.748</v>
      </c>
      <c r="HE669">
        <v>453.003</v>
      </c>
      <c r="HF669">
        <v>21.4708</v>
      </c>
      <c r="HG669">
        <v>25.6036</v>
      </c>
      <c r="HH669">
        <v>30.0005</v>
      </c>
      <c r="HI669">
        <v>25.5815</v>
      </c>
      <c r="HJ669">
        <v>25.526</v>
      </c>
      <c r="HK669">
        <v>50.8239</v>
      </c>
      <c r="HL669">
        <v>25.0439</v>
      </c>
      <c r="HM669">
        <v>37.3445</v>
      </c>
      <c r="HN669">
        <v>21.466</v>
      </c>
      <c r="HO669">
        <v>1289.12</v>
      </c>
      <c r="HP669">
        <v>14.5487</v>
      </c>
      <c r="HQ669">
        <v>100.831</v>
      </c>
      <c r="HR669">
        <v>100.9</v>
      </c>
    </row>
    <row r="670" spans="1:226">
      <c r="A670">
        <v>654</v>
      </c>
      <c r="B670">
        <v>1664383178.5</v>
      </c>
      <c r="C670">
        <v>6973.5</v>
      </c>
      <c r="D670" t="s">
        <v>1676</v>
      </c>
      <c r="E670" t="s">
        <v>1677</v>
      </c>
      <c r="F670">
        <v>5</v>
      </c>
      <c r="G670" t="s">
        <v>1523</v>
      </c>
      <c r="H670" t="s">
        <v>354</v>
      </c>
      <c r="I670">
        <v>1664383170.714286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1296.477177899581</v>
      </c>
      <c r="AK670">
        <v>1244.09503030303</v>
      </c>
      <c r="AL670">
        <v>3.404711151084483</v>
      </c>
      <c r="AM670">
        <v>64.69577429929038</v>
      </c>
      <c r="AN670">
        <f>(AP670 - AO670 + BO670*1E3/(8.314*(BQ670+273.15)) * AR670/BN670 * AQ670) * BN670/(100*BB670) * 1000/(1000 - AP670)</f>
        <v>0</v>
      </c>
      <c r="AO670">
        <v>14.44903385931095</v>
      </c>
      <c r="AP670">
        <v>18.17471999999999</v>
      </c>
      <c r="AQ670">
        <v>-0.0001553902872035105</v>
      </c>
      <c r="AR670">
        <v>103.9042983537472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1664383170.714286</v>
      </c>
      <c r="BH670">
        <v>1197.0875</v>
      </c>
      <c r="BI670">
        <v>1261.4475</v>
      </c>
      <c r="BJ670">
        <v>18.188925</v>
      </c>
      <c r="BK670">
        <v>14.4005</v>
      </c>
      <c r="BL670">
        <v>1202.428214285714</v>
      </c>
      <c r="BM670">
        <v>18.32577142857143</v>
      </c>
      <c r="BN670">
        <v>500.0597857142857</v>
      </c>
      <c r="BO670">
        <v>91.42250714285714</v>
      </c>
      <c r="BP670">
        <v>0.09997191428571428</v>
      </c>
      <c r="BQ670">
        <v>24.96278571428571</v>
      </c>
      <c r="BR670">
        <v>25.03195</v>
      </c>
      <c r="BS670">
        <v>999.9000000000002</v>
      </c>
      <c r="BT670">
        <v>0</v>
      </c>
      <c r="BU670">
        <v>0</v>
      </c>
      <c r="BV670">
        <v>10010.16535714286</v>
      </c>
      <c r="BW670">
        <v>0</v>
      </c>
      <c r="BX670">
        <v>7.856609642857143</v>
      </c>
      <c r="BY670">
        <v>-64.35862142857142</v>
      </c>
      <c r="BZ670">
        <v>1219.265</v>
      </c>
      <c r="CA670">
        <v>1279.878571428571</v>
      </c>
      <c r="CB670">
        <v>3.788429642857143</v>
      </c>
      <c r="CC670">
        <v>1261.4475</v>
      </c>
      <c r="CD670">
        <v>14.4005</v>
      </c>
      <c r="CE670">
        <v>1.662876785714286</v>
      </c>
      <c r="CF670">
        <v>1.316528928571429</v>
      </c>
      <c r="CG670">
        <v>14.55415357142857</v>
      </c>
      <c r="CH670">
        <v>10.98883571428571</v>
      </c>
      <c r="CI670">
        <v>1999.982857142857</v>
      </c>
      <c r="CJ670">
        <v>0.9799987499999999</v>
      </c>
      <c r="CK670">
        <v>0.02000155</v>
      </c>
      <c r="CL670">
        <v>0</v>
      </c>
      <c r="CM670">
        <v>751.1352142857144</v>
      </c>
      <c r="CN670">
        <v>5.00097</v>
      </c>
      <c r="CO670">
        <v>15128.29285714285</v>
      </c>
      <c r="CP670">
        <v>16707.42857142857</v>
      </c>
      <c r="CQ670">
        <v>39.375</v>
      </c>
      <c r="CR670">
        <v>39.82099999999999</v>
      </c>
      <c r="CS670">
        <v>39.375</v>
      </c>
      <c r="CT670">
        <v>39.43699999999999</v>
      </c>
      <c r="CU670">
        <v>39.70274999999999</v>
      </c>
      <c r="CV670">
        <v>1955.0825</v>
      </c>
      <c r="CW670">
        <v>39.90035714285715</v>
      </c>
      <c r="CX670">
        <v>0</v>
      </c>
      <c r="CY670">
        <v>1664383183</v>
      </c>
      <c r="CZ670">
        <v>0</v>
      </c>
      <c r="DA670">
        <v>0</v>
      </c>
      <c r="DB670" t="s">
        <v>356</v>
      </c>
      <c r="DC670">
        <v>1663859321.1</v>
      </c>
      <c r="DD670">
        <v>1663859315.6</v>
      </c>
      <c r="DE670">
        <v>0</v>
      </c>
      <c r="DF670">
        <v>0.196</v>
      </c>
      <c r="DG670">
        <v>-0.001</v>
      </c>
      <c r="DH670">
        <v>-5.941</v>
      </c>
      <c r="DI670">
        <v>-0.174</v>
      </c>
      <c r="DJ670">
        <v>1500</v>
      </c>
      <c r="DK670">
        <v>17</v>
      </c>
      <c r="DL670">
        <v>0.13</v>
      </c>
      <c r="DM670">
        <v>0.04</v>
      </c>
      <c r="DN670">
        <v>-64.36096000000001</v>
      </c>
      <c r="DO670">
        <v>-0.5512120075045329</v>
      </c>
      <c r="DP670">
        <v>0.09605294321362635</v>
      </c>
      <c r="DQ670">
        <v>0</v>
      </c>
      <c r="DR670">
        <v>3.8119225</v>
      </c>
      <c r="DS670">
        <v>-0.615042776735482</v>
      </c>
      <c r="DT670">
        <v>0.05957495240241489</v>
      </c>
      <c r="DU670">
        <v>0</v>
      </c>
      <c r="DV670">
        <v>0</v>
      </c>
      <c r="DW670">
        <v>2</v>
      </c>
      <c r="DX670" t="s">
        <v>357</v>
      </c>
      <c r="DY670">
        <v>2.98438</v>
      </c>
      <c r="DZ670">
        <v>2.71577</v>
      </c>
      <c r="EA670">
        <v>0.198955</v>
      </c>
      <c r="EB670">
        <v>0.202873</v>
      </c>
      <c r="EC670">
        <v>0.08964129999999999</v>
      </c>
      <c r="ED670">
        <v>0.0745846</v>
      </c>
      <c r="EE670">
        <v>25412.7</v>
      </c>
      <c r="EF670">
        <v>25416.9</v>
      </c>
      <c r="EG670">
        <v>29476.7</v>
      </c>
      <c r="EH670">
        <v>29482.1</v>
      </c>
      <c r="EI670">
        <v>35570.6</v>
      </c>
      <c r="EJ670">
        <v>36280.8</v>
      </c>
      <c r="EK670">
        <v>41539.2</v>
      </c>
      <c r="EL670">
        <v>42011.5</v>
      </c>
      <c r="EM670">
        <v>1.97108</v>
      </c>
      <c r="EN670">
        <v>1.93598</v>
      </c>
      <c r="EO670">
        <v>0.0996739</v>
      </c>
      <c r="EP670">
        <v>0</v>
      </c>
      <c r="EQ670">
        <v>23.3943</v>
      </c>
      <c r="ER670">
        <v>999.9</v>
      </c>
      <c r="ES670">
        <v>43.7</v>
      </c>
      <c r="ET670">
        <v>28.6</v>
      </c>
      <c r="EU670">
        <v>18.7845</v>
      </c>
      <c r="EV670">
        <v>62.9436</v>
      </c>
      <c r="EW670">
        <v>33.2812</v>
      </c>
      <c r="EX670">
        <v>1</v>
      </c>
      <c r="EY670">
        <v>-0.141608</v>
      </c>
      <c r="EZ670">
        <v>1.69079</v>
      </c>
      <c r="FA670">
        <v>20.3777</v>
      </c>
      <c r="FB670">
        <v>5.21774</v>
      </c>
      <c r="FC670">
        <v>12.0099</v>
      </c>
      <c r="FD670">
        <v>4.9893</v>
      </c>
      <c r="FE670">
        <v>3.2885</v>
      </c>
      <c r="FF670">
        <v>9999</v>
      </c>
      <c r="FG670">
        <v>9999</v>
      </c>
      <c r="FH670">
        <v>9999</v>
      </c>
      <c r="FI670">
        <v>268.7</v>
      </c>
      <c r="FJ670">
        <v>1.86705</v>
      </c>
      <c r="FK670">
        <v>1.86615</v>
      </c>
      <c r="FL670">
        <v>1.86554</v>
      </c>
      <c r="FM670">
        <v>1.86554</v>
      </c>
      <c r="FN670">
        <v>1.86737</v>
      </c>
      <c r="FO670">
        <v>1.86984</v>
      </c>
      <c r="FP670">
        <v>1.86847</v>
      </c>
      <c r="FQ670">
        <v>1.86996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-5.4</v>
      </c>
      <c r="GF670">
        <v>-0.137</v>
      </c>
      <c r="GG670">
        <v>-1.924539205026614</v>
      </c>
      <c r="GH670">
        <v>-0.003472570976848066</v>
      </c>
      <c r="GI670">
        <v>7.724417303660118E-07</v>
      </c>
      <c r="GJ670">
        <v>-2.052396271755168E-10</v>
      </c>
      <c r="GK670">
        <v>-0.1837585470287317</v>
      </c>
      <c r="GL670">
        <v>-0.01104087791735834</v>
      </c>
      <c r="GM670">
        <v>0.001110027317673367</v>
      </c>
      <c r="GN670">
        <v>-2.007286811265012E-05</v>
      </c>
      <c r="GO670">
        <v>4</v>
      </c>
      <c r="GP670">
        <v>2317</v>
      </c>
      <c r="GQ670">
        <v>1</v>
      </c>
      <c r="GR670">
        <v>22</v>
      </c>
      <c r="GS670">
        <v>8731</v>
      </c>
      <c r="GT670">
        <v>8731</v>
      </c>
      <c r="GU670">
        <v>2.56226</v>
      </c>
      <c r="GV670">
        <v>2.19238</v>
      </c>
      <c r="GW670">
        <v>1.39648</v>
      </c>
      <c r="GX670">
        <v>2.33643</v>
      </c>
      <c r="GY670">
        <v>1.49536</v>
      </c>
      <c r="GZ670">
        <v>2.40723</v>
      </c>
      <c r="HA670">
        <v>32.9537</v>
      </c>
      <c r="HB670">
        <v>15.5855</v>
      </c>
      <c r="HC670">
        <v>18</v>
      </c>
      <c r="HD670">
        <v>519.598</v>
      </c>
      <c r="HE670">
        <v>453.061</v>
      </c>
      <c r="HF670">
        <v>21.4393</v>
      </c>
      <c r="HG670">
        <v>25.6068</v>
      </c>
      <c r="HH670">
        <v>30.0004</v>
      </c>
      <c r="HI670">
        <v>25.5846</v>
      </c>
      <c r="HJ670">
        <v>25.5293</v>
      </c>
      <c r="HK670">
        <v>51.3785</v>
      </c>
      <c r="HL670">
        <v>24.7448</v>
      </c>
      <c r="HM670">
        <v>37.3445</v>
      </c>
      <c r="HN670">
        <v>21.4373</v>
      </c>
      <c r="HO670">
        <v>1309.15</v>
      </c>
      <c r="HP670">
        <v>14.6094</v>
      </c>
      <c r="HQ670">
        <v>100.828</v>
      </c>
      <c r="HR670">
        <v>100.898</v>
      </c>
    </row>
    <row r="671" spans="1:226">
      <c r="A671">
        <v>655</v>
      </c>
      <c r="B671">
        <v>1664383183.5</v>
      </c>
      <c r="C671">
        <v>6978.5</v>
      </c>
      <c r="D671" t="s">
        <v>1678</v>
      </c>
      <c r="E671" t="s">
        <v>1679</v>
      </c>
      <c r="F671">
        <v>5</v>
      </c>
      <c r="G671" t="s">
        <v>1523</v>
      </c>
      <c r="H671" t="s">
        <v>354</v>
      </c>
      <c r="I671">
        <v>1664383176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1313.462546363026</v>
      </c>
      <c r="AK671">
        <v>1261.222</v>
      </c>
      <c r="AL671">
        <v>3.424250107256984</v>
      </c>
      <c r="AM671">
        <v>64.69577429929038</v>
      </c>
      <c r="AN671">
        <f>(AP671 - AO671 + BO671*1E3/(8.314*(BQ671+273.15)) * AR671/BN671 * AQ671) * BN671/(100*BB671) * 1000/(1000 - AP671)</f>
        <v>0</v>
      </c>
      <c r="AO671">
        <v>14.50965540576227</v>
      </c>
      <c r="AP671">
        <v>18.16583636363636</v>
      </c>
      <c r="AQ671">
        <v>-0.0001146027776928505</v>
      </c>
      <c r="AR671">
        <v>103.9042983537472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1664383176</v>
      </c>
      <c r="BH671">
        <v>1214.794074074074</v>
      </c>
      <c r="BI671">
        <v>1279.184074074074</v>
      </c>
      <c r="BJ671">
        <v>18.1781962962963</v>
      </c>
      <c r="BK671">
        <v>14.45433703703704</v>
      </c>
      <c r="BL671">
        <v>1220.179259259259</v>
      </c>
      <c r="BM671">
        <v>18.31513703703704</v>
      </c>
      <c r="BN671">
        <v>500.0632962962962</v>
      </c>
      <c r="BO671">
        <v>91.42253333333335</v>
      </c>
      <c r="BP671">
        <v>0.100033662962963</v>
      </c>
      <c r="BQ671">
        <v>24.95733333333333</v>
      </c>
      <c r="BR671">
        <v>25.03064814814815</v>
      </c>
      <c r="BS671">
        <v>999.9000000000001</v>
      </c>
      <c r="BT671">
        <v>0</v>
      </c>
      <c r="BU671">
        <v>0</v>
      </c>
      <c r="BV671">
        <v>10003.13111111111</v>
      </c>
      <c r="BW671">
        <v>0</v>
      </c>
      <c r="BX671">
        <v>7.850007037037037</v>
      </c>
      <c r="BY671">
        <v>-64.38927777777779</v>
      </c>
      <c r="BZ671">
        <v>1237.285925925926</v>
      </c>
      <c r="CA671">
        <v>1297.945185185185</v>
      </c>
      <c r="CB671">
        <v>3.723856296296296</v>
      </c>
      <c r="CC671">
        <v>1279.184074074074</v>
      </c>
      <c r="CD671">
        <v>14.45433703703704</v>
      </c>
      <c r="CE671">
        <v>1.661896296296296</v>
      </c>
      <c r="CF671">
        <v>1.321451851851852</v>
      </c>
      <c r="CG671">
        <v>14.54502592592593</v>
      </c>
      <c r="CH671">
        <v>11.04501481481482</v>
      </c>
      <c r="CI671">
        <v>1999.977777777778</v>
      </c>
      <c r="CJ671">
        <v>0.9799988888888889</v>
      </c>
      <c r="CK671">
        <v>0.02000141111111111</v>
      </c>
      <c r="CL671">
        <v>0</v>
      </c>
      <c r="CM671">
        <v>750.4322222222223</v>
      </c>
      <c r="CN671">
        <v>5.00097</v>
      </c>
      <c r="CO671">
        <v>15113.62592592593</v>
      </c>
      <c r="CP671">
        <v>16707.37407407408</v>
      </c>
      <c r="CQ671">
        <v>39.375</v>
      </c>
      <c r="CR671">
        <v>39.81199999999999</v>
      </c>
      <c r="CS671">
        <v>39.375</v>
      </c>
      <c r="CT671">
        <v>39.43699999999999</v>
      </c>
      <c r="CU671">
        <v>39.69166666666666</v>
      </c>
      <c r="CV671">
        <v>1955.077407407407</v>
      </c>
      <c r="CW671">
        <v>39.90037037037037</v>
      </c>
      <c r="CX671">
        <v>0</v>
      </c>
      <c r="CY671">
        <v>1664383187.8</v>
      </c>
      <c r="CZ671">
        <v>0</v>
      </c>
      <c r="DA671">
        <v>0</v>
      </c>
      <c r="DB671" t="s">
        <v>356</v>
      </c>
      <c r="DC671">
        <v>1663859321.1</v>
      </c>
      <c r="DD671">
        <v>1663859315.6</v>
      </c>
      <c r="DE671">
        <v>0</v>
      </c>
      <c r="DF671">
        <v>0.196</v>
      </c>
      <c r="DG671">
        <v>-0.001</v>
      </c>
      <c r="DH671">
        <v>-5.941</v>
      </c>
      <c r="DI671">
        <v>-0.174</v>
      </c>
      <c r="DJ671">
        <v>1500</v>
      </c>
      <c r="DK671">
        <v>17</v>
      </c>
      <c r="DL671">
        <v>0.13</v>
      </c>
      <c r="DM671">
        <v>0.04</v>
      </c>
      <c r="DN671">
        <v>-64.35752749999999</v>
      </c>
      <c r="DO671">
        <v>-0.5630397748591167</v>
      </c>
      <c r="DP671">
        <v>0.1049379459192449</v>
      </c>
      <c r="DQ671">
        <v>0</v>
      </c>
      <c r="DR671">
        <v>3.769014749999999</v>
      </c>
      <c r="DS671">
        <v>-0.7057520825515949</v>
      </c>
      <c r="DT671">
        <v>0.06811509946361013</v>
      </c>
      <c r="DU671">
        <v>0</v>
      </c>
      <c r="DV671">
        <v>0</v>
      </c>
      <c r="DW671">
        <v>2</v>
      </c>
      <c r="DX671" t="s">
        <v>357</v>
      </c>
      <c r="DY671">
        <v>2.98453</v>
      </c>
      <c r="DZ671">
        <v>2.7156</v>
      </c>
      <c r="EA671">
        <v>0.200654</v>
      </c>
      <c r="EB671">
        <v>0.204487</v>
      </c>
      <c r="EC671">
        <v>0.089616</v>
      </c>
      <c r="ED671">
        <v>0.0748441</v>
      </c>
      <c r="EE671">
        <v>25359.5</v>
      </c>
      <c r="EF671">
        <v>25365</v>
      </c>
      <c r="EG671">
        <v>29477.5</v>
      </c>
      <c r="EH671">
        <v>29481.4</v>
      </c>
      <c r="EI671">
        <v>35572.4</v>
      </c>
      <c r="EJ671">
        <v>36269.9</v>
      </c>
      <c r="EK671">
        <v>41540.1</v>
      </c>
      <c r="EL671">
        <v>42010.7</v>
      </c>
      <c r="EM671">
        <v>1.971</v>
      </c>
      <c r="EN671">
        <v>1.93622</v>
      </c>
      <c r="EO671">
        <v>0.0993088</v>
      </c>
      <c r="EP671">
        <v>0</v>
      </c>
      <c r="EQ671">
        <v>23.3925</v>
      </c>
      <c r="ER671">
        <v>999.9</v>
      </c>
      <c r="ES671">
        <v>43.7</v>
      </c>
      <c r="ET671">
        <v>28.6</v>
      </c>
      <c r="EU671">
        <v>18.7833</v>
      </c>
      <c r="EV671">
        <v>63.3136</v>
      </c>
      <c r="EW671">
        <v>32.8606</v>
      </c>
      <c r="EX671">
        <v>1</v>
      </c>
      <c r="EY671">
        <v>-0.141286</v>
      </c>
      <c r="EZ671">
        <v>1.72959</v>
      </c>
      <c r="FA671">
        <v>20.3773</v>
      </c>
      <c r="FB671">
        <v>5.21849</v>
      </c>
      <c r="FC671">
        <v>12.0099</v>
      </c>
      <c r="FD671">
        <v>4.98945</v>
      </c>
      <c r="FE671">
        <v>3.2885</v>
      </c>
      <c r="FF671">
        <v>9999</v>
      </c>
      <c r="FG671">
        <v>9999</v>
      </c>
      <c r="FH671">
        <v>9999</v>
      </c>
      <c r="FI671">
        <v>268.7</v>
      </c>
      <c r="FJ671">
        <v>1.86702</v>
      </c>
      <c r="FK671">
        <v>1.86614</v>
      </c>
      <c r="FL671">
        <v>1.86554</v>
      </c>
      <c r="FM671">
        <v>1.86554</v>
      </c>
      <c r="FN671">
        <v>1.86737</v>
      </c>
      <c r="FO671">
        <v>1.86985</v>
      </c>
      <c r="FP671">
        <v>1.86846</v>
      </c>
      <c r="FQ671">
        <v>1.86996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-5.45</v>
      </c>
      <c r="GF671">
        <v>-0.1371</v>
      </c>
      <c r="GG671">
        <v>-1.924539205026614</v>
      </c>
      <c r="GH671">
        <v>-0.003472570976848066</v>
      </c>
      <c r="GI671">
        <v>7.724417303660118E-07</v>
      </c>
      <c r="GJ671">
        <v>-2.052396271755168E-10</v>
      </c>
      <c r="GK671">
        <v>-0.1837585470287317</v>
      </c>
      <c r="GL671">
        <v>-0.01104087791735834</v>
      </c>
      <c r="GM671">
        <v>0.001110027317673367</v>
      </c>
      <c r="GN671">
        <v>-2.007286811265012E-05</v>
      </c>
      <c r="GO671">
        <v>4</v>
      </c>
      <c r="GP671">
        <v>2317</v>
      </c>
      <c r="GQ671">
        <v>1</v>
      </c>
      <c r="GR671">
        <v>22</v>
      </c>
      <c r="GS671">
        <v>8731</v>
      </c>
      <c r="GT671">
        <v>8731.1</v>
      </c>
      <c r="GU671">
        <v>2.59155</v>
      </c>
      <c r="GV671">
        <v>2.19238</v>
      </c>
      <c r="GW671">
        <v>1.39648</v>
      </c>
      <c r="GX671">
        <v>2.33643</v>
      </c>
      <c r="GY671">
        <v>1.49536</v>
      </c>
      <c r="GZ671">
        <v>2.4707</v>
      </c>
      <c r="HA671">
        <v>32.9537</v>
      </c>
      <c r="HB671">
        <v>15.5855</v>
      </c>
      <c r="HC671">
        <v>18</v>
      </c>
      <c r="HD671">
        <v>519.579</v>
      </c>
      <c r="HE671">
        <v>453.24</v>
      </c>
      <c r="HF671">
        <v>21.4084</v>
      </c>
      <c r="HG671">
        <v>25.6101</v>
      </c>
      <c r="HH671">
        <v>30.0004</v>
      </c>
      <c r="HI671">
        <v>25.5879</v>
      </c>
      <c r="HJ671">
        <v>25.5324</v>
      </c>
      <c r="HK671">
        <v>51.8779</v>
      </c>
      <c r="HL671">
        <v>24.4721</v>
      </c>
      <c r="HM671">
        <v>37.3445</v>
      </c>
      <c r="HN671">
        <v>21.4027</v>
      </c>
      <c r="HO671">
        <v>1322.51</v>
      </c>
      <c r="HP671">
        <v>14.6642</v>
      </c>
      <c r="HQ671">
        <v>100.83</v>
      </c>
      <c r="HR671">
        <v>100.896</v>
      </c>
    </row>
    <row r="672" spans="1:226">
      <c r="A672">
        <v>656</v>
      </c>
      <c r="B672">
        <v>1664383188.5</v>
      </c>
      <c r="C672">
        <v>6983.5</v>
      </c>
      <c r="D672" t="s">
        <v>1680</v>
      </c>
      <c r="E672" t="s">
        <v>1681</v>
      </c>
      <c r="F672">
        <v>5</v>
      </c>
      <c r="G672" t="s">
        <v>1523</v>
      </c>
      <c r="H672" t="s">
        <v>354</v>
      </c>
      <c r="I672">
        <v>1664383180.714286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1330.55838958985</v>
      </c>
      <c r="AK672">
        <v>1278.274969696969</v>
      </c>
      <c r="AL672">
        <v>3.404111939874456</v>
      </c>
      <c r="AM672">
        <v>64.69577429929038</v>
      </c>
      <c r="AN672">
        <f>(AP672 - AO672 + BO672*1E3/(8.314*(BQ672+273.15)) * AR672/BN672 * AQ672) * BN672/(100*BB672) * 1000/(1000 - AP672)</f>
        <v>0</v>
      </c>
      <c r="AO672">
        <v>14.5658212485628</v>
      </c>
      <c r="AP672">
        <v>18.16036060606061</v>
      </c>
      <c r="AQ672">
        <v>-5.7380679916092E-05</v>
      </c>
      <c r="AR672">
        <v>103.9042983537472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1664383180.714286</v>
      </c>
      <c r="BH672">
        <v>1230.628571428571</v>
      </c>
      <c r="BI672">
        <v>1294.971785714286</v>
      </c>
      <c r="BJ672">
        <v>18.170875</v>
      </c>
      <c r="BK672">
        <v>14.50508571428571</v>
      </c>
      <c r="BL672">
        <v>1236.053571428572</v>
      </c>
      <c r="BM672">
        <v>18.30788571428571</v>
      </c>
      <c r="BN672">
        <v>500.0602142857143</v>
      </c>
      <c r="BO672">
        <v>91.4223607142857</v>
      </c>
      <c r="BP672">
        <v>0.09998025357142858</v>
      </c>
      <c r="BQ672">
        <v>24.95165</v>
      </c>
      <c r="BR672">
        <v>25.03175</v>
      </c>
      <c r="BS672">
        <v>999.9000000000002</v>
      </c>
      <c r="BT672">
        <v>0</v>
      </c>
      <c r="BU672">
        <v>0</v>
      </c>
      <c r="BV672">
        <v>9999.847857142857</v>
      </c>
      <c r="BW672">
        <v>0</v>
      </c>
      <c r="BX672">
        <v>7.842154285714285</v>
      </c>
      <c r="BY672">
        <v>-64.34208214285715</v>
      </c>
      <c r="BZ672">
        <v>1253.404285714286</v>
      </c>
      <c r="CA672">
        <v>1314.031785714286</v>
      </c>
      <c r="CB672">
        <v>3.665796071428571</v>
      </c>
      <c r="CC672">
        <v>1294.971785714286</v>
      </c>
      <c r="CD672">
        <v>14.50508571428571</v>
      </c>
      <c r="CE672">
        <v>1.661223928571429</v>
      </c>
      <c r="CF672">
        <v>1.326089285714286</v>
      </c>
      <c r="CG672">
        <v>14.53876785714286</v>
      </c>
      <c r="CH672">
        <v>11.09776071428571</v>
      </c>
      <c r="CI672">
        <v>1999.995714285714</v>
      </c>
      <c r="CJ672">
        <v>0.9799991785714285</v>
      </c>
      <c r="CK672">
        <v>0.02000112142857144</v>
      </c>
      <c r="CL672">
        <v>0</v>
      </c>
      <c r="CM672">
        <v>749.8568571428572</v>
      </c>
      <c r="CN672">
        <v>5.00097</v>
      </c>
      <c r="CO672">
        <v>15100.91785714285</v>
      </c>
      <c r="CP672">
        <v>16707.53928571429</v>
      </c>
      <c r="CQ672">
        <v>39.375</v>
      </c>
      <c r="CR672">
        <v>39.81199999999999</v>
      </c>
      <c r="CS672">
        <v>39.375</v>
      </c>
      <c r="CT672">
        <v>39.43699999999999</v>
      </c>
      <c r="CU672">
        <v>39.68699999999999</v>
      </c>
      <c r="CV672">
        <v>1955.095</v>
      </c>
      <c r="CW672">
        <v>39.90071428571429</v>
      </c>
      <c r="CX672">
        <v>0</v>
      </c>
      <c r="CY672">
        <v>1664383192.6</v>
      </c>
      <c r="CZ672">
        <v>0</v>
      </c>
      <c r="DA672">
        <v>0</v>
      </c>
      <c r="DB672" t="s">
        <v>356</v>
      </c>
      <c r="DC672">
        <v>1663859321.1</v>
      </c>
      <c r="DD672">
        <v>1663859315.6</v>
      </c>
      <c r="DE672">
        <v>0</v>
      </c>
      <c r="DF672">
        <v>0.196</v>
      </c>
      <c r="DG672">
        <v>-0.001</v>
      </c>
      <c r="DH672">
        <v>-5.941</v>
      </c>
      <c r="DI672">
        <v>-0.174</v>
      </c>
      <c r="DJ672">
        <v>1500</v>
      </c>
      <c r="DK672">
        <v>17</v>
      </c>
      <c r="DL672">
        <v>0.13</v>
      </c>
      <c r="DM672">
        <v>0.04</v>
      </c>
      <c r="DN672">
        <v>-64.35708780487805</v>
      </c>
      <c r="DO672">
        <v>0.5264027874564913</v>
      </c>
      <c r="DP672">
        <v>0.0996228771726511</v>
      </c>
      <c r="DQ672">
        <v>0</v>
      </c>
      <c r="DR672">
        <v>3.705078048780488</v>
      </c>
      <c r="DS672">
        <v>-0.7551472473867501</v>
      </c>
      <c r="DT672">
        <v>0.07462713693372171</v>
      </c>
      <c r="DU672">
        <v>0</v>
      </c>
      <c r="DV672">
        <v>0</v>
      </c>
      <c r="DW672">
        <v>2</v>
      </c>
      <c r="DX672" t="s">
        <v>357</v>
      </c>
      <c r="DY672">
        <v>2.98434</v>
      </c>
      <c r="DZ672">
        <v>2.71566</v>
      </c>
      <c r="EA672">
        <v>0.202326</v>
      </c>
      <c r="EB672">
        <v>0.206102</v>
      </c>
      <c r="EC672">
        <v>0.0895941</v>
      </c>
      <c r="ED672">
        <v>0.07501430000000001</v>
      </c>
      <c r="EE672">
        <v>25306.3</v>
      </c>
      <c r="EF672">
        <v>25313.6</v>
      </c>
      <c r="EG672">
        <v>29477.3</v>
      </c>
      <c r="EH672">
        <v>29481.5</v>
      </c>
      <c r="EI672">
        <v>35573.4</v>
      </c>
      <c r="EJ672">
        <v>36263.1</v>
      </c>
      <c r="EK672">
        <v>41540.2</v>
      </c>
      <c r="EL672">
        <v>42010.7</v>
      </c>
      <c r="EM672">
        <v>1.97113</v>
      </c>
      <c r="EN672">
        <v>1.93645</v>
      </c>
      <c r="EO672">
        <v>0.100359</v>
      </c>
      <c r="EP672">
        <v>0</v>
      </c>
      <c r="EQ672">
        <v>23.3905</v>
      </c>
      <c r="ER672">
        <v>999.9</v>
      </c>
      <c r="ES672">
        <v>43.6</v>
      </c>
      <c r="ET672">
        <v>28.6</v>
      </c>
      <c r="EU672">
        <v>18.7399</v>
      </c>
      <c r="EV672">
        <v>62.8136</v>
      </c>
      <c r="EW672">
        <v>33.0128</v>
      </c>
      <c r="EX672">
        <v>1</v>
      </c>
      <c r="EY672">
        <v>-0.141118</v>
      </c>
      <c r="EZ672">
        <v>1.72766</v>
      </c>
      <c r="FA672">
        <v>20.3774</v>
      </c>
      <c r="FB672">
        <v>5.21774</v>
      </c>
      <c r="FC672">
        <v>12.0099</v>
      </c>
      <c r="FD672">
        <v>4.98915</v>
      </c>
      <c r="FE672">
        <v>3.28845</v>
      </c>
      <c r="FF672">
        <v>9999</v>
      </c>
      <c r="FG672">
        <v>9999</v>
      </c>
      <c r="FH672">
        <v>9999</v>
      </c>
      <c r="FI672">
        <v>268.7</v>
      </c>
      <c r="FJ672">
        <v>1.86704</v>
      </c>
      <c r="FK672">
        <v>1.86614</v>
      </c>
      <c r="FL672">
        <v>1.86554</v>
      </c>
      <c r="FM672">
        <v>1.86553</v>
      </c>
      <c r="FN672">
        <v>1.86736</v>
      </c>
      <c r="FO672">
        <v>1.86983</v>
      </c>
      <c r="FP672">
        <v>1.86846</v>
      </c>
      <c r="FQ672">
        <v>1.86996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-5.49</v>
      </c>
      <c r="GF672">
        <v>-0.1371</v>
      </c>
      <c r="GG672">
        <v>-1.924539205026614</v>
      </c>
      <c r="GH672">
        <v>-0.003472570976848066</v>
      </c>
      <c r="GI672">
        <v>7.724417303660118E-07</v>
      </c>
      <c r="GJ672">
        <v>-2.052396271755168E-10</v>
      </c>
      <c r="GK672">
        <v>-0.1837585470287317</v>
      </c>
      <c r="GL672">
        <v>-0.01104087791735834</v>
      </c>
      <c r="GM672">
        <v>0.001110027317673367</v>
      </c>
      <c r="GN672">
        <v>-2.007286811265012E-05</v>
      </c>
      <c r="GO672">
        <v>4</v>
      </c>
      <c r="GP672">
        <v>2317</v>
      </c>
      <c r="GQ672">
        <v>1</v>
      </c>
      <c r="GR672">
        <v>22</v>
      </c>
      <c r="GS672">
        <v>8731.1</v>
      </c>
      <c r="GT672">
        <v>8731.200000000001</v>
      </c>
      <c r="GU672">
        <v>2.61597</v>
      </c>
      <c r="GV672">
        <v>2.1936</v>
      </c>
      <c r="GW672">
        <v>1.39648</v>
      </c>
      <c r="GX672">
        <v>2.33643</v>
      </c>
      <c r="GY672">
        <v>1.49536</v>
      </c>
      <c r="GZ672">
        <v>2.36938</v>
      </c>
      <c r="HA672">
        <v>32.9537</v>
      </c>
      <c r="HB672">
        <v>15.5768</v>
      </c>
      <c r="HC672">
        <v>18</v>
      </c>
      <c r="HD672">
        <v>519.6900000000001</v>
      </c>
      <c r="HE672">
        <v>453.406</v>
      </c>
      <c r="HF672">
        <v>21.3778</v>
      </c>
      <c r="HG672">
        <v>25.6133</v>
      </c>
      <c r="HH672">
        <v>30.0003</v>
      </c>
      <c r="HI672">
        <v>25.5911</v>
      </c>
      <c r="HJ672">
        <v>25.5357</v>
      </c>
      <c r="HK672">
        <v>52.4422</v>
      </c>
      <c r="HL672">
        <v>23.8967</v>
      </c>
      <c r="HM672">
        <v>37.3445</v>
      </c>
      <c r="HN672">
        <v>21.3759</v>
      </c>
      <c r="HO672">
        <v>1342.54</v>
      </c>
      <c r="HP672">
        <v>14.7259</v>
      </c>
      <c r="HQ672">
        <v>100.83</v>
      </c>
      <c r="HR672">
        <v>100.896</v>
      </c>
    </row>
    <row r="673" spans="1:226">
      <c r="A673">
        <v>657</v>
      </c>
      <c r="B673">
        <v>1664383193.5</v>
      </c>
      <c r="C673">
        <v>6988.5</v>
      </c>
      <c r="D673" t="s">
        <v>1682</v>
      </c>
      <c r="E673" t="s">
        <v>1683</v>
      </c>
      <c r="F673">
        <v>5</v>
      </c>
      <c r="G673" t="s">
        <v>1523</v>
      </c>
      <c r="H673" t="s">
        <v>354</v>
      </c>
      <c r="I673">
        <v>1664383186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1347.497162472673</v>
      </c>
      <c r="AK673">
        <v>1295.243757575757</v>
      </c>
      <c r="AL673">
        <v>3.396498157251332</v>
      </c>
      <c r="AM673">
        <v>64.69577429929038</v>
      </c>
      <c r="AN673">
        <f>(AP673 - AO673 + BO673*1E3/(8.314*(BQ673+273.15)) * AR673/BN673 * AQ673) * BN673/(100*BB673) * 1000/(1000 - AP673)</f>
        <v>0</v>
      </c>
      <c r="AO673">
        <v>14.61716398207496</v>
      </c>
      <c r="AP673">
        <v>18.15121333333333</v>
      </c>
      <c r="AQ673">
        <v>-7.778342322409547E-05</v>
      </c>
      <c r="AR673">
        <v>103.9042983537472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1664383186</v>
      </c>
      <c r="BH673">
        <v>1248.344444444445</v>
      </c>
      <c r="BI673">
        <v>1312.616296296296</v>
      </c>
      <c r="BJ673">
        <v>18.16249259259259</v>
      </c>
      <c r="BK673">
        <v>14.56354444444444</v>
      </c>
      <c r="BL673">
        <v>1253.812962962963</v>
      </c>
      <c r="BM673">
        <v>18.29957777777778</v>
      </c>
      <c r="BN673">
        <v>500.0626666666666</v>
      </c>
      <c r="BO673">
        <v>91.42304444444444</v>
      </c>
      <c r="BP673">
        <v>0.1000016296296296</v>
      </c>
      <c r="BQ673">
        <v>24.9444962962963</v>
      </c>
      <c r="BR673">
        <v>25.03316296296297</v>
      </c>
      <c r="BS673">
        <v>999.9000000000001</v>
      </c>
      <c r="BT673">
        <v>0</v>
      </c>
      <c r="BU673">
        <v>0</v>
      </c>
      <c r="BV673">
        <v>9992.494444444443</v>
      </c>
      <c r="BW673">
        <v>0</v>
      </c>
      <c r="BX673">
        <v>7.848809629629629</v>
      </c>
      <c r="BY673">
        <v>-64.27194444444444</v>
      </c>
      <c r="BZ673">
        <v>1271.436296296296</v>
      </c>
      <c r="CA673">
        <v>1332.015185185185</v>
      </c>
      <c r="CB673">
        <v>3.598951851851852</v>
      </c>
      <c r="CC673">
        <v>1312.616296296296</v>
      </c>
      <c r="CD673">
        <v>14.56354444444444</v>
      </c>
      <c r="CE673">
        <v>1.660470370370371</v>
      </c>
      <c r="CF673">
        <v>1.331444444444444</v>
      </c>
      <c r="CG673">
        <v>14.53174074074074</v>
      </c>
      <c r="CH673">
        <v>11.1585037037037</v>
      </c>
      <c r="CI673">
        <v>2000.006296296297</v>
      </c>
      <c r="CJ673">
        <v>0.979999222222222</v>
      </c>
      <c r="CK673">
        <v>0.02000107777777778</v>
      </c>
      <c r="CL673">
        <v>0</v>
      </c>
      <c r="CM673">
        <v>749.1188148148149</v>
      </c>
      <c r="CN673">
        <v>5.00097</v>
      </c>
      <c r="CO673">
        <v>15086.37037037037</v>
      </c>
      <c r="CP673">
        <v>16707.62222222222</v>
      </c>
      <c r="CQ673">
        <v>39.36799999999999</v>
      </c>
      <c r="CR673">
        <v>39.81199999999999</v>
      </c>
      <c r="CS673">
        <v>39.375</v>
      </c>
      <c r="CT673">
        <v>39.43699999999999</v>
      </c>
      <c r="CU673">
        <v>39.68699999999999</v>
      </c>
      <c r="CV673">
        <v>1955.105555555556</v>
      </c>
      <c r="CW673">
        <v>39.90074074074074</v>
      </c>
      <c r="CX673">
        <v>0</v>
      </c>
      <c r="CY673">
        <v>1664383197.4</v>
      </c>
      <c r="CZ673">
        <v>0</v>
      </c>
      <c r="DA673">
        <v>0</v>
      </c>
      <c r="DB673" t="s">
        <v>356</v>
      </c>
      <c r="DC673">
        <v>1663859321.1</v>
      </c>
      <c r="DD673">
        <v>1663859315.6</v>
      </c>
      <c r="DE673">
        <v>0</v>
      </c>
      <c r="DF673">
        <v>0.196</v>
      </c>
      <c r="DG673">
        <v>-0.001</v>
      </c>
      <c r="DH673">
        <v>-5.941</v>
      </c>
      <c r="DI673">
        <v>-0.174</v>
      </c>
      <c r="DJ673">
        <v>1500</v>
      </c>
      <c r="DK673">
        <v>17</v>
      </c>
      <c r="DL673">
        <v>0.13</v>
      </c>
      <c r="DM673">
        <v>0.04</v>
      </c>
      <c r="DN673">
        <v>-64.3210375</v>
      </c>
      <c r="DO673">
        <v>0.7918052532834786</v>
      </c>
      <c r="DP673">
        <v>0.1097442975454758</v>
      </c>
      <c r="DQ673">
        <v>0</v>
      </c>
      <c r="DR673">
        <v>3.6347395</v>
      </c>
      <c r="DS673">
        <v>-0.7567499437148322</v>
      </c>
      <c r="DT673">
        <v>0.07294437041163629</v>
      </c>
      <c r="DU673">
        <v>0</v>
      </c>
      <c r="DV673">
        <v>0</v>
      </c>
      <c r="DW673">
        <v>2</v>
      </c>
      <c r="DX673" t="s">
        <v>357</v>
      </c>
      <c r="DY673">
        <v>2.98426</v>
      </c>
      <c r="DZ673">
        <v>2.7155</v>
      </c>
      <c r="EA673">
        <v>0.203991</v>
      </c>
      <c r="EB673">
        <v>0.207725</v>
      </c>
      <c r="EC673">
        <v>0.0895627</v>
      </c>
      <c r="ED673">
        <v>0.0752147</v>
      </c>
      <c r="EE673">
        <v>25253.6</v>
      </c>
      <c r="EF673">
        <v>25262</v>
      </c>
      <c r="EG673">
        <v>29477.4</v>
      </c>
      <c r="EH673">
        <v>29481.7</v>
      </c>
      <c r="EI673">
        <v>35574.7</v>
      </c>
      <c r="EJ673">
        <v>36255.3</v>
      </c>
      <c r="EK673">
        <v>41540.1</v>
      </c>
      <c r="EL673">
        <v>42010.8</v>
      </c>
      <c r="EM673">
        <v>1.97078</v>
      </c>
      <c r="EN673">
        <v>1.9363</v>
      </c>
      <c r="EO673">
        <v>0.0997484</v>
      </c>
      <c r="EP673">
        <v>0</v>
      </c>
      <c r="EQ673">
        <v>23.389</v>
      </c>
      <c r="ER673">
        <v>999.9</v>
      </c>
      <c r="ES673">
        <v>43.6</v>
      </c>
      <c r="ET673">
        <v>28.6</v>
      </c>
      <c r="EU673">
        <v>18.7406</v>
      </c>
      <c r="EV673">
        <v>63.0036</v>
      </c>
      <c r="EW673">
        <v>33.3934</v>
      </c>
      <c r="EX673">
        <v>1</v>
      </c>
      <c r="EY673">
        <v>-0.140757</v>
      </c>
      <c r="EZ673">
        <v>1.7713</v>
      </c>
      <c r="FA673">
        <v>20.3773</v>
      </c>
      <c r="FB673">
        <v>5.21804</v>
      </c>
      <c r="FC673">
        <v>12.0099</v>
      </c>
      <c r="FD673">
        <v>4.98955</v>
      </c>
      <c r="FE673">
        <v>3.28855</v>
      </c>
      <c r="FF673">
        <v>9999</v>
      </c>
      <c r="FG673">
        <v>9999</v>
      </c>
      <c r="FH673">
        <v>9999</v>
      </c>
      <c r="FI673">
        <v>268.7</v>
      </c>
      <c r="FJ673">
        <v>1.86704</v>
      </c>
      <c r="FK673">
        <v>1.86615</v>
      </c>
      <c r="FL673">
        <v>1.86554</v>
      </c>
      <c r="FM673">
        <v>1.86553</v>
      </c>
      <c r="FN673">
        <v>1.86736</v>
      </c>
      <c r="FO673">
        <v>1.86985</v>
      </c>
      <c r="FP673">
        <v>1.86846</v>
      </c>
      <c r="FQ673">
        <v>1.86996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-5.54</v>
      </c>
      <c r="GF673">
        <v>-0.1372</v>
      </c>
      <c r="GG673">
        <v>-1.924539205026614</v>
      </c>
      <c r="GH673">
        <v>-0.003472570976848066</v>
      </c>
      <c r="GI673">
        <v>7.724417303660118E-07</v>
      </c>
      <c r="GJ673">
        <v>-2.052396271755168E-10</v>
      </c>
      <c r="GK673">
        <v>-0.1837585470287317</v>
      </c>
      <c r="GL673">
        <v>-0.01104087791735834</v>
      </c>
      <c r="GM673">
        <v>0.001110027317673367</v>
      </c>
      <c r="GN673">
        <v>-2.007286811265012E-05</v>
      </c>
      <c r="GO673">
        <v>4</v>
      </c>
      <c r="GP673">
        <v>2317</v>
      </c>
      <c r="GQ673">
        <v>1</v>
      </c>
      <c r="GR673">
        <v>22</v>
      </c>
      <c r="GS673">
        <v>8731.200000000001</v>
      </c>
      <c r="GT673">
        <v>8731.299999999999</v>
      </c>
      <c r="GU673">
        <v>2.6416</v>
      </c>
      <c r="GV673">
        <v>2.1936</v>
      </c>
      <c r="GW673">
        <v>1.39648</v>
      </c>
      <c r="GX673">
        <v>2.33521</v>
      </c>
      <c r="GY673">
        <v>1.49536</v>
      </c>
      <c r="GZ673">
        <v>2.39624</v>
      </c>
      <c r="HA673">
        <v>32.9537</v>
      </c>
      <c r="HB673">
        <v>15.5855</v>
      </c>
      <c r="HC673">
        <v>18</v>
      </c>
      <c r="HD673">
        <v>519.492</v>
      </c>
      <c r="HE673">
        <v>453.34</v>
      </c>
      <c r="HF673">
        <v>21.3464</v>
      </c>
      <c r="HG673">
        <v>25.6166</v>
      </c>
      <c r="HH673">
        <v>30.0005</v>
      </c>
      <c r="HI673">
        <v>25.5943</v>
      </c>
      <c r="HJ673">
        <v>25.539</v>
      </c>
      <c r="HK673">
        <v>52.9096</v>
      </c>
      <c r="HL673">
        <v>23.6035</v>
      </c>
      <c r="HM673">
        <v>37.3445</v>
      </c>
      <c r="HN673">
        <v>21.3406</v>
      </c>
      <c r="HO673">
        <v>1355.92</v>
      </c>
      <c r="HP673">
        <v>14.7918</v>
      </c>
      <c r="HQ673">
        <v>100.83</v>
      </c>
      <c r="HR673">
        <v>100.897</v>
      </c>
    </row>
    <row r="674" spans="1:226">
      <c r="A674">
        <v>658</v>
      </c>
      <c r="B674">
        <v>1664383198.5</v>
      </c>
      <c r="C674">
        <v>6993.5</v>
      </c>
      <c r="D674" t="s">
        <v>1684</v>
      </c>
      <c r="E674" t="s">
        <v>1685</v>
      </c>
      <c r="F674">
        <v>5</v>
      </c>
      <c r="G674" t="s">
        <v>1523</v>
      </c>
      <c r="H674" t="s">
        <v>354</v>
      </c>
      <c r="I674">
        <v>1664383190.714286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1364.462614119155</v>
      </c>
      <c r="AK674">
        <v>1312.246</v>
      </c>
      <c r="AL674">
        <v>3.40204182755228</v>
      </c>
      <c r="AM674">
        <v>64.69577429929038</v>
      </c>
      <c r="AN674">
        <f>(AP674 - AO674 + BO674*1E3/(8.314*(BQ674+273.15)) * AR674/BN674 * AQ674) * BN674/(100*BB674) * 1000/(1000 - AP674)</f>
        <v>0</v>
      </c>
      <c r="AO674">
        <v>14.65708307700339</v>
      </c>
      <c r="AP674">
        <v>18.13951757575757</v>
      </c>
      <c r="AQ674">
        <v>-9.478408519210247E-05</v>
      </c>
      <c r="AR674">
        <v>103.9042983537472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1664383190.714286</v>
      </c>
      <c r="BH674">
        <v>1264.112857142857</v>
      </c>
      <c r="BI674">
        <v>1328.278571428571</v>
      </c>
      <c r="BJ674">
        <v>18.15495714285715</v>
      </c>
      <c r="BK674">
        <v>14.610625</v>
      </c>
      <c r="BL674">
        <v>1269.621071428571</v>
      </c>
      <c r="BM674">
        <v>18.29212142857143</v>
      </c>
      <c r="BN674">
        <v>500.0597500000001</v>
      </c>
      <c r="BO674">
        <v>91.42501785714285</v>
      </c>
      <c r="BP674">
        <v>0.09995738928571428</v>
      </c>
      <c r="BQ674">
        <v>24.93845714285715</v>
      </c>
      <c r="BR674">
        <v>25.03228571428571</v>
      </c>
      <c r="BS674">
        <v>999.9000000000002</v>
      </c>
      <c r="BT674">
        <v>0</v>
      </c>
      <c r="BU674">
        <v>0</v>
      </c>
      <c r="BV674">
        <v>9997.116428571429</v>
      </c>
      <c r="BW674">
        <v>0</v>
      </c>
      <c r="BX674">
        <v>7.857564285714285</v>
      </c>
      <c r="BY674">
        <v>-64.16476071428572</v>
      </c>
      <c r="BZ674">
        <v>1287.487142857143</v>
      </c>
      <c r="CA674">
        <v>1347.973571428571</v>
      </c>
      <c r="CB674">
        <v>3.544341428571428</v>
      </c>
      <c r="CC674">
        <v>1328.278571428571</v>
      </c>
      <c r="CD674">
        <v>14.610625</v>
      </c>
      <c r="CE674">
        <v>1.659817857142857</v>
      </c>
      <c r="CF674">
        <v>1.335776428571428</v>
      </c>
      <c r="CG674">
        <v>14.52565714285714</v>
      </c>
      <c r="CH674">
        <v>11.2075</v>
      </c>
      <c r="CI674">
        <v>2000.009285714286</v>
      </c>
      <c r="CJ674">
        <v>0.9799990714285712</v>
      </c>
      <c r="CK674">
        <v>0.02000122857142858</v>
      </c>
      <c r="CL674">
        <v>0</v>
      </c>
      <c r="CM674">
        <v>748.4562142857143</v>
      </c>
      <c r="CN674">
        <v>5.00097</v>
      </c>
      <c r="CO674">
        <v>15073.66428571429</v>
      </c>
      <c r="CP674">
        <v>16707.65</v>
      </c>
      <c r="CQ674">
        <v>39.348</v>
      </c>
      <c r="CR674">
        <v>39.81199999999999</v>
      </c>
      <c r="CS674">
        <v>39.375</v>
      </c>
      <c r="CT674">
        <v>39.43257142857142</v>
      </c>
      <c r="CU674">
        <v>39.6847857142857</v>
      </c>
      <c r="CV674">
        <v>1955.108571428571</v>
      </c>
      <c r="CW674">
        <v>39.90071428571429</v>
      </c>
      <c r="CX674">
        <v>0</v>
      </c>
      <c r="CY674">
        <v>1664383202.8</v>
      </c>
      <c r="CZ674">
        <v>0</v>
      </c>
      <c r="DA674">
        <v>0</v>
      </c>
      <c r="DB674" t="s">
        <v>356</v>
      </c>
      <c r="DC674">
        <v>1663859321.1</v>
      </c>
      <c r="DD674">
        <v>1663859315.6</v>
      </c>
      <c r="DE674">
        <v>0</v>
      </c>
      <c r="DF674">
        <v>0.196</v>
      </c>
      <c r="DG674">
        <v>-0.001</v>
      </c>
      <c r="DH674">
        <v>-5.941</v>
      </c>
      <c r="DI674">
        <v>-0.174</v>
      </c>
      <c r="DJ674">
        <v>1500</v>
      </c>
      <c r="DK674">
        <v>17</v>
      </c>
      <c r="DL674">
        <v>0.13</v>
      </c>
      <c r="DM674">
        <v>0.04</v>
      </c>
      <c r="DN674">
        <v>-64.24794634146343</v>
      </c>
      <c r="DO674">
        <v>1.067170034843217</v>
      </c>
      <c r="DP674">
        <v>0.1755279716400741</v>
      </c>
      <c r="DQ674">
        <v>0</v>
      </c>
      <c r="DR674">
        <v>3.583277073170732</v>
      </c>
      <c r="DS674">
        <v>-0.7161984668989506</v>
      </c>
      <c r="DT674">
        <v>0.07082140734110789</v>
      </c>
      <c r="DU674">
        <v>0</v>
      </c>
      <c r="DV674">
        <v>0</v>
      </c>
      <c r="DW674">
        <v>2</v>
      </c>
      <c r="DX674" t="s">
        <v>357</v>
      </c>
      <c r="DY674">
        <v>2.98433</v>
      </c>
      <c r="DZ674">
        <v>2.71559</v>
      </c>
      <c r="EA674">
        <v>0.205646</v>
      </c>
      <c r="EB674">
        <v>0.209221</v>
      </c>
      <c r="EC674">
        <v>0.0895253</v>
      </c>
      <c r="ED674">
        <v>0.0753836</v>
      </c>
      <c r="EE674">
        <v>25201.1</v>
      </c>
      <c r="EF674">
        <v>25214.3</v>
      </c>
      <c r="EG674">
        <v>29477.3</v>
      </c>
      <c r="EH674">
        <v>29481.7</v>
      </c>
      <c r="EI674">
        <v>35576.1</v>
      </c>
      <c r="EJ674">
        <v>36248.6</v>
      </c>
      <c r="EK674">
        <v>41540.1</v>
      </c>
      <c r="EL674">
        <v>42010.8</v>
      </c>
      <c r="EM674">
        <v>1.97095</v>
      </c>
      <c r="EN674">
        <v>1.93652</v>
      </c>
      <c r="EO674">
        <v>0.09987500000000001</v>
      </c>
      <c r="EP674">
        <v>0</v>
      </c>
      <c r="EQ674">
        <v>23.3862</v>
      </c>
      <c r="ER674">
        <v>999.9</v>
      </c>
      <c r="ES674">
        <v>43.6</v>
      </c>
      <c r="ET674">
        <v>28.6</v>
      </c>
      <c r="EU674">
        <v>18.7389</v>
      </c>
      <c r="EV674">
        <v>62.9836</v>
      </c>
      <c r="EW674">
        <v>33.0329</v>
      </c>
      <c r="EX674">
        <v>1</v>
      </c>
      <c r="EY674">
        <v>-0.140264</v>
      </c>
      <c r="EZ674">
        <v>1.80797</v>
      </c>
      <c r="FA674">
        <v>20.3765</v>
      </c>
      <c r="FB674">
        <v>5.21864</v>
      </c>
      <c r="FC674">
        <v>12.0099</v>
      </c>
      <c r="FD674">
        <v>4.98965</v>
      </c>
      <c r="FE674">
        <v>3.28863</v>
      </c>
      <c r="FF674">
        <v>9999</v>
      </c>
      <c r="FG674">
        <v>9999</v>
      </c>
      <c r="FH674">
        <v>9999</v>
      </c>
      <c r="FI674">
        <v>268.7</v>
      </c>
      <c r="FJ674">
        <v>1.86702</v>
      </c>
      <c r="FK674">
        <v>1.86614</v>
      </c>
      <c r="FL674">
        <v>1.86554</v>
      </c>
      <c r="FM674">
        <v>1.86553</v>
      </c>
      <c r="FN674">
        <v>1.86737</v>
      </c>
      <c r="FO674">
        <v>1.86984</v>
      </c>
      <c r="FP674">
        <v>1.86847</v>
      </c>
      <c r="FQ674">
        <v>1.86996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-5.58</v>
      </c>
      <c r="GF674">
        <v>-0.1373</v>
      </c>
      <c r="GG674">
        <v>-1.924539205026614</v>
      </c>
      <c r="GH674">
        <v>-0.003472570976848066</v>
      </c>
      <c r="GI674">
        <v>7.724417303660118E-07</v>
      </c>
      <c r="GJ674">
        <v>-2.052396271755168E-10</v>
      </c>
      <c r="GK674">
        <v>-0.1837585470287317</v>
      </c>
      <c r="GL674">
        <v>-0.01104087791735834</v>
      </c>
      <c r="GM674">
        <v>0.001110027317673367</v>
      </c>
      <c r="GN674">
        <v>-2.007286811265012E-05</v>
      </c>
      <c r="GO674">
        <v>4</v>
      </c>
      <c r="GP674">
        <v>2317</v>
      </c>
      <c r="GQ674">
        <v>1</v>
      </c>
      <c r="GR674">
        <v>22</v>
      </c>
      <c r="GS674">
        <v>8731.299999999999</v>
      </c>
      <c r="GT674">
        <v>8731.4</v>
      </c>
      <c r="GU674">
        <v>2.66602</v>
      </c>
      <c r="GV674">
        <v>2.1875</v>
      </c>
      <c r="GW674">
        <v>1.39648</v>
      </c>
      <c r="GX674">
        <v>2.33521</v>
      </c>
      <c r="GY674">
        <v>1.49536</v>
      </c>
      <c r="GZ674">
        <v>2.47681</v>
      </c>
      <c r="HA674">
        <v>32.9537</v>
      </c>
      <c r="HB674">
        <v>15.5855</v>
      </c>
      <c r="HC674">
        <v>18</v>
      </c>
      <c r="HD674">
        <v>519.63</v>
      </c>
      <c r="HE674">
        <v>453.505</v>
      </c>
      <c r="HF674">
        <v>21.3115</v>
      </c>
      <c r="HG674">
        <v>25.6198</v>
      </c>
      <c r="HH674">
        <v>30.0005</v>
      </c>
      <c r="HI674">
        <v>25.597</v>
      </c>
      <c r="HJ674">
        <v>25.5421</v>
      </c>
      <c r="HK674">
        <v>53.3804</v>
      </c>
      <c r="HL674">
        <v>23.0198</v>
      </c>
      <c r="HM674">
        <v>36.9743</v>
      </c>
      <c r="HN674">
        <v>21.3048</v>
      </c>
      <c r="HO674">
        <v>1369.28</v>
      </c>
      <c r="HP674">
        <v>14.8618</v>
      </c>
      <c r="HQ674">
        <v>100.83</v>
      </c>
      <c r="HR674">
        <v>100.897</v>
      </c>
    </row>
    <row r="675" spans="1:226">
      <c r="A675">
        <v>659</v>
      </c>
      <c r="B675">
        <v>1664383203.5</v>
      </c>
      <c r="C675">
        <v>6998.5</v>
      </c>
      <c r="D675" t="s">
        <v>1686</v>
      </c>
      <c r="E675" t="s">
        <v>1687</v>
      </c>
      <c r="F675">
        <v>5</v>
      </c>
      <c r="G675" t="s">
        <v>1523</v>
      </c>
      <c r="H675" t="s">
        <v>354</v>
      </c>
      <c r="I675">
        <v>1664383196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1380.194981467049</v>
      </c>
      <c r="AK675">
        <v>1328.602242424242</v>
      </c>
      <c r="AL675">
        <v>3.25598114348608</v>
      </c>
      <c r="AM675">
        <v>64.69577429929038</v>
      </c>
      <c r="AN675">
        <f>(AP675 - AO675 + BO675*1E3/(8.314*(BQ675+273.15)) * AR675/BN675 * AQ675) * BN675/(100*BB675) * 1000/(1000 - AP675)</f>
        <v>0</v>
      </c>
      <c r="AO675">
        <v>14.70377938886695</v>
      </c>
      <c r="AP675">
        <v>18.12884181818182</v>
      </c>
      <c r="AQ675">
        <v>-6.852536453664059E-05</v>
      </c>
      <c r="AR675">
        <v>103.9042983537472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1664383196</v>
      </c>
      <c r="BH675">
        <v>1281.648148148148</v>
      </c>
      <c r="BI675">
        <v>1345.497777777778</v>
      </c>
      <c r="BJ675">
        <v>18.14431481481482</v>
      </c>
      <c r="BK675">
        <v>14.65959259259259</v>
      </c>
      <c r="BL675">
        <v>1287.200370370371</v>
      </c>
      <c r="BM675">
        <v>18.28156666666667</v>
      </c>
      <c r="BN675">
        <v>500.0636666666667</v>
      </c>
      <c r="BO675">
        <v>91.42742592592593</v>
      </c>
      <c r="BP675">
        <v>0.09997727037037037</v>
      </c>
      <c r="BQ675">
        <v>24.93035185185186</v>
      </c>
      <c r="BR675">
        <v>25.02733333333333</v>
      </c>
      <c r="BS675">
        <v>999.9000000000001</v>
      </c>
      <c r="BT675">
        <v>0</v>
      </c>
      <c r="BU675">
        <v>0</v>
      </c>
      <c r="BV675">
        <v>9996.08851851852</v>
      </c>
      <c r="BW675">
        <v>0</v>
      </c>
      <c r="BX675">
        <v>7.867445555555554</v>
      </c>
      <c r="BY675">
        <v>-63.84848518518519</v>
      </c>
      <c r="BZ675">
        <v>1305.332592592593</v>
      </c>
      <c r="CA675">
        <v>1365.515925925926</v>
      </c>
      <c r="CB675">
        <v>3.484721111111111</v>
      </c>
      <c r="CC675">
        <v>1345.497777777778</v>
      </c>
      <c r="CD675">
        <v>14.65959259259259</v>
      </c>
      <c r="CE675">
        <v>1.658887777777778</v>
      </c>
      <c r="CF675">
        <v>1.340288518518518</v>
      </c>
      <c r="CG675">
        <v>14.51697407407407</v>
      </c>
      <c r="CH675">
        <v>11.25836666666667</v>
      </c>
      <c r="CI675">
        <v>1999.992592592593</v>
      </c>
      <c r="CJ675">
        <v>0.9799986666666665</v>
      </c>
      <c r="CK675">
        <v>0.02000163333333333</v>
      </c>
      <c r="CL675">
        <v>0</v>
      </c>
      <c r="CM675">
        <v>747.8354444444444</v>
      </c>
      <c r="CN675">
        <v>5.00097</v>
      </c>
      <c r="CO675">
        <v>15059.48518518518</v>
      </c>
      <c r="CP675">
        <v>16707.49259259259</v>
      </c>
      <c r="CQ675">
        <v>39.32599999999999</v>
      </c>
      <c r="CR675">
        <v>39.81199999999999</v>
      </c>
      <c r="CS675">
        <v>39.35633333333334</v>
      </c>
      <c r="CT675">
        <v>39.41633333333333</v>
      </c>
      <c r="CU675">
        <v>39.66862962962963</v>
      </c>
      <c r="CV675">
        <v>1955.092222222222</v>
      </c>
      <c r="CW675">
        <v>39.90037037037037</v>
      </c>
      <c r="CX675">
        <v>0</v>
      </c>
      <c r="CY675">
        <v>1664383207.6</v>
      </c>
      <c r="CZ675">
        <v>0</v>
      </c>
      <c r="DA675">
        <v>0</v>
      </c>
      <c r="DB675" t="s">
        <v>356</v>
      </c>
      <c r="DC675">
        <v>1663859321.1</v>
      </c>
      <c r="DD675">
        <v>1663859315.6</v>
      </c>
      <c r="DE675">
        <v>0</v>
      </c>
      <c r="DF675">
        <v>0.196</v>
      </c>
      <c r="DG675">
        <v>-0.001</v>
      </c>
      <c r="DH675">
        <v>-5.941</v>
      </c>
      <c r="DI675">
        <v>-0.174</v>
      </c>
      <c r="DJ675">
        <v>1500</v>
      </c>
      <c r="DK675">
        <v>17</v>
      </c>
      <c r="DL675">
        <v>0.13</v>
      </c>
      <c r="DM675">
        <v>0.04</v>
      </c>
      <c r="DN675">
        <v>-63.95401750000001</v>
      </c>
      <c r="DO675">
        <v>3.553804502814373</v>
      </c>
      <c r="DP675">
        <v>0.4345522620396198</v>
      </c>
      <c r="DQ675">
        <v>0</v>
      </c>
      <c r="DR675">
        <v>3.5158535</v>
      </c>
      <c r="DS675">
        <v>-0.6732045028142624</v>
      </c>
      <c r="DT675">
        <v>0.06481849792111816</v>
      </c>
      <c r="DU675">
        <v>0</v>
      </c>
      <c r="DV675">
        <v>0</v>
      </c>
      <c r="DW675">
        <v>2</v>
      </c>
      <c r="DX675" t="s">
        <v>357</v>
      </c>
      <c r="DY675">
        <v>2.9842</v>
      </c>
      <c r="DZ675">
        <v>2.7157</v>
      </c>
      <c r="EA675">
        <v>0.207212</v>
      </c>
      <c r="EB675">
        <v>0.210773</v>
      </c>
      <c r="EC675">
        <v>0.08948299999999999</v>
      </c>
      <c r="ED675">
        <v>0.0755343</v>
      </c>
      <c r="EE675">
        <v>25151.4</v>
      </c>
      <c r="EF675">
        <v>25164.8</v>
      </c>
      <c r="EG675">
        <v>29477.3</v>
      </c>
      <c r="EH675">
        <v>29481.5</v>
      </c>
      <c r="EI675">
        <v>35578</v>
      </c>
      <c r="EJ675">
        <v>36242.4</v>
      </c>
      <c r="EK675">
        <v>41540.3</v>
      </c>
      <c r="EL675">
        <v>42010.6</v>
      </c>
      <c r="EM675">
        <v>1.97075</v>
      </c>
      <c r="EN675">
        <v>1.93642</v>
      </c>
      <c r="EO675">
        <v>0.09992719999999999</v>
      </c>
      <c r="EP675">
        <v>0</v>
      </c>
      <c r="EQ675">
        <v>23.3827</v>
      </c>
      <c r="ER675">
        <v>999.9</v>
      </c>
      <c r="ES675">
        <v>43.6</v>
      </c>
      <c r="ET675">
        <v>28.6</v>
      </c>
      <c r="EU675">
        <v>18.7393</v>
      </c>
      <c r="EV675">
        <v>62.8736</v>
      </c>
      <c r="EW675">
        <v>32.9768</v>
      </c>
      <c r="EX675">
        <v>1</v>
      </c>
      <c r="EY675">
        <v>-0.140025</v>
      </c>
      <c r="EZ675">
        <v>1.79615</v>
      </c>
      <c r="FA675">
        <v>20.3767</v>
      </c>
      <c r="FB675">
        <v>5.21849</v>
      </c>
      <c r="FC675">
        <v>12.0099</v>
      </c>
      <c r="FD675">
        <v>4.9895</v>
      </c>
      <c r="FE675">
        <v>3.28865</v>
      </c>
      <c r="FF675">
        <v>9999</v>
      </c>
      <c r="FG675">
        <v>9999</v>
      </c>
      <c r="FH675">
        <v>9999</v>
      </c>
      <c r="FI675">
        <v>268.7</v>
      </c>
      <c r="FJ675">
        <v>1.86703</v>
      </c>
      <c r="FK675">
        <v>1.86614</v>
      </c>
      <c r="FL675">
        <v>1.86554</v>
      </c>
      <c r="FM675">
        <v>1.86554</v>
      </c>
      <c r="FN675">
        <v>1.86737</v>
      </c>
      <c r="FO675">
        <v>1.86985</v>
      </c>
      <c r="FP675">
        <v>1.86846</v>
      </c>
      <c r="FQ675">
        <v>1.86996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-5.62</v>
      </c>
      <c r="GF675">
        <v>-0.1375</v>
      </c>
      <c r="GG675">
        <v>-1.924539205026614</v>
      </c>
      <c r="GH675">
        <v>-0.003472570976848066</v>
      </c>
      <c r="GI675">
        <v>7.724417303660118E-07</v>
      </c>
      <c r="GJ675">
        <v>-2.052396271755168E-10</v>
      </c>
      <c r="GK675">
        <v>-0.1837585470287317</v>
      </c>
      <c r="GL675">
        <v>-0.01104087791735834</v>
      </c>
      <c r="GM675">
        <v>0.001110027317673367</v>
      </c>
      <c r="GN675">
        <v>-2.007286811265012E-05</v>
      </c>
      <c r="GO675">
        <v>4</v>
      </c>
      <c r="GP675">
        <v>2317</v>
      </c>
      <c r="GQ675">
        <v>1</v>
      </c>
      <c r="GR675">
        <v>22</v>
      </c>
      <c r="GS675">
        <v>8731.4</v>
      </c>
      <c r="GT675">
        <v>8731.5</v>
      </c>
      <c r="GU675">
        <v>2.69287</v>
      </c>
      <c r="GV675">
        <v>2.19238</v>
      </c>
      <c r="GW675">
        <v>1.39771</v>
      </c>
      <c r="GX675">
        <v>2.33521</v>
      </c>
      <c r="GY675">
        <v>1.49536</v>
      </c>
      <c r="GZ675">
        <v>2.4231</v>
      </c>
      <c r="HA675">
        <v>32.9537</v>
      </c>
      <c r="HB675">
        <v>15.5768</v>
      </c>
      <c r="HC675">
        <v>18</v>
      </c>
      <c r="HD675">
        <v>519.534</v>
      </c>
      <c r="HE675">
        <v>453.469</v>
      </c>
      <c r="HF675">
        <v>21.2799</v>
      </c>
      <c r="HG675">
        <v>25.623</v>
      </c>
      <c r="HH675">
        <v>30.0004</v>
      </c>
      <c r="HI675">
        <v>25.6008</v>
      </c>
      <c r="HJ675">
        <v>25.5453</v>
      </c>
      <c r="HK675">
        <v>53.932</v>
      </c>
      <c r="HL675">
        <v>22.3784</v>
      </c>
      <c r="HM675">
        <v>36.9743</v>
      </c>
      <c r="HN675">
        <v>21.2788</v>
      </c>
      <c r="HO675">
        <v>1389.31</v>
      </c>
      <c r="HP675">
        <v>14.9389</v>
      </c>
      <c r="HQ675">
        <v>100.83</v>
      </c>
      <c r="HR675">
        <v>100.896</v>
      </c>
    </row>
    <row r="676" spans="1:226">
      <c r="A676">
        <v>660</v>
      </c>
      <c r="B676">
        <v>1664383208.5</v>
      </c>
      <c r="C676">
        <v>7003.5</v>
      </c>
      <c r="D676" t="s">
        <v>1688</v>
      </c>
      <c r="E676" t="s">
        <v>1689</v>
      </c>
      <c r="F676">
        <v>5</v>
      </c>
      <c r="G676" t="s">
        <v>1523</v>
      </c>
      <c r="H676" t="s">
        <v>354</v>
      </c>
      <c r="I676">
        <v>1664383200.714286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1397.188408515411</v>
      </c>
      <c r="AK676">
        <v>1345.288242424243</v>
      </c>
      <c r="AL676">
        <v>3.333981143486464</v>
      </c>
      <c r="AM676">
        <v>64.69577429929038</v>
      </c>
      <c r="AN676">
        <f>(AP676 - AO676 + BO676*1E3/(8.314*(BQ676+273.15)) * AR676/BN676 * AQ676) * BN676/(100*BB676) * 1000/(1000 - AP676)</f>
        <v>0</v>
      </c>
      <c r="AO676">
        <v>14.77555165156085</v>
      </c>
      <c r="AP676">
        <v>18.12136727272727</v>
      </c>
      <c r="AQ676">
        <v>-5.415923391181342E-05</v>
      </c>
      <c r="AR676">
        <v>103.9042983537472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1664383200.714286</v>
      </c>
      <c r="BH676">
        <v>1297.142857142857</v>
      </c>
      <c r="BI676">
        <v>1360.817857142858</v>
      </c>
      <c r="BJ676">
        <v>18.13361428571428</v>
      </c>
      <c r="BK676">
        <v>14.71003571428571</v>
      </c>
      <c r="BL676">
        <v>1302.733928571428</v>
      </c>
      <c r="BM676">
        <v>18.27096785714286</v>
      </c>
      <c r="BN676">
        <v>500.0695357142857</v>
      </c>
      <c r="BO676">
        <v>91.42890357142858</v>
      </c>
      <c r="BP676">
        <v>0.09999380714285713</v>
      </c>
      <c r="BQ676">
        <v>24.92274285714286</v>
      </c>
      <c r="BR676">
        <v>25.02574642857143</v>
      </c>
      <c r="BS676">
        <v>999.9000000000002</v>
      </c>
      <c r="BT676">
        <v>0</v>
      </c>
      <c r="BU676">
        <v>0</v>
      </c>
      <c r="BV676">
        <v>9998.824285714287</v>
      </c>
      <c r="BW676">
        <v>0</v>
      </c>
      <c r="BX676">
        <v>7.869059999999998</v>
      </c>
      <c r="BY676">
        <v>-63.674175</v>
      </c>
      <c r="BZ676">
        <v>1321.098928571429</v>
      </c>
      <c r="CA676">
        <v>1381.135</v>
      </c>
      <c r="CB676">
        <v>3.423582142857143</v>
      </c>
      <c r="CC676">
        <v>1360.817857142858</v>
      </c>
      <c r="CD676">
        <v>14.71003571428571</v>
      </c>
      <c r="CE676">
        <v>1.657935714285714</v>
      </c>
      <c r="CF676">
        <v>1.344921071428571</v>
      </c>
      <c r="CG676">
        <v>14.50808571428571</v>
      </c>
      <c r="CH676">
        <v>11.31039285714286</v>
      </c>
      <c r="CI676">
        <v>2000.016428571429</v>
      </c>
      <c r="CJ676">
        <v>0.9799986428571429</v>
      </c>
      <c r="CK676">
        <v>0.02000165714285715</v>
      </c>
      <c r="CL676">
        <v>0</v>
      </c>
      <c r="CM676">
        <v>747.2465</v>
      </c>
      <c r="CN676">
        <v>5.00097</v>
      </c>
      <c r="CO676">
        <v>15047.54285714285</v>
      </c>
      <c r="CP676">
        <v>16707.70357142857</v>
      </c>
      <c r="CQ676">
        <v>39.312</v>
      </c>
      <c r="CR676">
        <v>39.80757142857142</v>
      </c>
      <c r="CS676">
        <v>39.33674999999999</v>
      </c>
      <c r="CT676">
        <v>39.39714285714285</v>
      </c>
      <c r="CU676">
        <v>39.64935714285714</v>
      </c>
      <c r="CV676">
        <v>1955.115714285714</v>
      </c>
      <c r="CW676">
        <v>39.90071428571429</v>
      </c>
      <c r="CX676">
        <v>0</v>
      </c>
      <c r="CY676">
        <v>1664383212.4</v>
      </c>
      <c r="CZ676">
        <v>0</v>
      </c>
      <c r="DA676">
        <v>0</v>
      </c>
      <c r="DB676" t="s">
        <v>356</v>
      </c>
      <c r="DC676">
        <v>1663859321.1</v>
      </c>
      <c r="DD676">
        <v>1663859315.6</v>
      </c>
      <c r="DE676">
        <v>0</v>
      </c>
      <c r="DF676">
        <v>0.196</v>
      </c>
      <c r="DG676">
        <v>-0.001</v>
      </c>
      <c r="DH676">
        <v>-5.941</v>
      </c>
      <c r="DI676">
        <v>-0.174</v>
      </c>
      <c r="DJ676">
        <v>1500</v>
      </c>
      <c r="DK676">
        <v>17</v>
      </c>
      <c r="DL676">
        <v>0.13</v>
      </c>
      <c r="DM676">
        <v>0.04</v>
      </c>
      <c r="DN676">
        <v>-63.831925</v>
      </c>
      <c r="DO676">
        <v>3.14309718574119</v>
      </c>
      <c r="DP676">
        <v>0.4182943101154981</v>
      </c>
      <c r="DQ676">
        <v>0</v>
      </c>
      <c r="DR676">
        <v>3.466999</v>
      </c>
      <c r="DS676">
        <v>-0.7348707692307717</v>
      </c>
      <c r="DT676">
        <v>0.07118793643588778</v>
      </c>
      <c r="DU676">
        <v>0</v>
      </c>
      <c r="DV676">
        <v>0</v>
      </c>
      <c r="DW676">
        <v>2</v>
      </c>
      <c r="DX676" t="s">
        <v>357</v>
      </c>
      <c r="DY676">
        <v>2.98426</v>
      </c>
      <c r="DZ676">
        <v>2.7155</v>
      </c>
      <c r="EA676">
        <v>0.208808</v>
      </c>
      <c r="EB676">
        <v>0.212336</v>
      </c>
      <c r="EC676">
        <v>0.089467</v>
      </c>
      <c r="ED676">
        <v>0.0758958</v>
      </c>
      <c r="EE676">
        <v>25100.9</v>
      </c>
      <c r="EF676">
        <v>25114.6</v>
      </c>
      <c r="EG676">
        <v>29477.4</v>
      </c>
      <c r="EH676">
        <v>29481.1</v>
      </c>
      <c r="EI676">
        <v>35578.8</v>
      </c>
      <c r="EJ676">
        <v>36227.4</v>
      </c>
      <c r="EK676">
        <v>41540.4</v>
      </c>
      <c r="EL676">
        <v>42009.8</v>
      </c>
      <c r="EM676">
        <v>1.97082</v>
      </c>
      <c r="EN676">
        <v>1.93677</v>
      </c>
      <c r="EO676">
        <v>0.100926</v>
      </c>
      <c r="EP676">
        <v>0</v>
      </c>
      <c r="EQ676">
        <v>23.3797</v>
      </c>
      <c r="ER676">
        <v>999.9</v>
      </c>
      <c r="ES676">
        <v>43.5</v>
      </c>
      <c r="ET676">
        <v>28.6</v>
      </c>
      <c r="EU676">
        <v>18.6959</v>
      </c>
      <c r="EV676">
        <v>62.4636</v>
      </c>
      <c r="EW676">
        <v>33.113</v>
      </c>
      <c r="EX676">
        <v>1</v>
      </c>
      <c r="EY676">
        <v>-0.139959</v>
      </c>
      <c r="EZ676">
        <v>1.7674</v>
      </c>
      <c r="FA676">
        <v>20.3772</v>
      </c>
      <c r="FB676">
        <v>5.21909</v>
      </c>
      <c r="FC676">
        <v>12.0099</v>
      </c>
      <c r="FD676">
        <v>4.98965</v>
      </c>
      <c r="FE676">
        <v>3.28865</v>
      </c>
      <c r="FF676">
        <v>9999</v>
      </c>
      <c r="FG676">
        <v>9999</v>
      </c>
      <c r="FH676">
        <v>9999</v>
      </c>
      <c r="FI676">
        <v>268.7</v>
      </c>
      <c r="FJ676">
        <v>1.86704</v>
      </c>
      <c r="FK676">
        <v>1.86614</v>
      </c>
      <c r="FL676">
        <v>1.86554</v>
      </c>
      <c r="FM676">
        <v>1.86554</v>
      </c>
      <c r="FN676">
        <v>1.86737</v>
      </c>
      <c r="FO676">
        <v>1.86983</v>
      </c>
      <c r="FP676">
        <v>1.86844</v>
      </c>
      <c r="FQ676">
        <v>1.86996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-5.66</v>
      </c>
      <c r="GF676">
        <v>-0.1375</v>
      </c>
      <c r="GG676">
        <v>-1.924539205026614</v>
      </c>
      <c r="GH676">
        <v>-0.003472570976848066</v>
      </c>
      <c r="GI676">
        <v>7.724417303660118E-07</v>
      </c>
      <c r="GJ676">
        <v>-2.052396271755168E-10</v>
      </c>
      <c r="GK676">
        <v>-0.1837585470287317</v>
      </c>
      <c r="GL676">
        <v>-0.01104087791735834</v>
      </c>
      <c r="GM676">
        <v>0.001110027317673367</v>
      </c>
      <c r="GN676">
        <v>-2.007286811265012E-05</v>
      </c>
      <c r="GO676">
        <v>4</v>
      </c>
      <c r="GP676">
        <v>2317</v>
      </c>
      <c r="GQ676">
        <v>1</v>
      </c>
      <c r="GR676">
        <v>22</v>
      </c>
      <c r="GS676">
        <v>8731.5</v>
      </c>
      <c r="GT676">
        <v>8731.5</v>
      </c>
      <c r="GU676">
        <v>2.71729</v>
      </c>
      <c r="GV676">
        <v>2.19482</v>
      </c>
      <c r="GW676">
        <v>1.39648</v>
      </c>
      <c r="GX676">
        <v>2.33521</v>
      </c>
      <c r="GY676">
        <v>1.49536</v>
      </c>
      <c r="GZ676">
        <v>2.33032</v>
      </c>
      <c r="HA676">
        <v>32.9537</v>
      </c>
      <c r="HB676">
        <v>15.5768</v>
      </c>
      <c r="HC676">
        <v>18</v>
      </c>
      <c r="HD676">
        <v>519.612</v>
      </c>
      <c r="HE676">
        <v>453.712</v>
      </c>
      <c r="HF676">
        <v>21.257</v>
      </c>
      <c r="HG676">
        <v>25.6263</v>
      </c>
      <c r="HH676">
        <v>30.0002</v>
      </c>
      <c r="HI676">
        <v>25.604</v>
      </c>
      <c r="HJ676">
        <v>25.5485</v>
      </c>
      <c r="HK676">
        <v>54.4171</v>
      </c>
      <c r="HL676">
        <v>21.7442</v>
      </c>
      <c r="HM676">
        <v>36.9743</v>
      </c>
      <c r="HN676">
        <v>21.2601</v>
      </c>
      <c r="HO676">
        <v>1402.67</v>
      </c>
      <c r="HP676">
        <v>15.0055</v>
      </c>
      <c r="HQ676">
        <v>100.83</v>
      </c>
      <c r="HR676">
        <v>100.895</v>
      </c>
    </row>
    <row r="677" spans="1:226">
      <c r="A677">
        <v>661</v>
      </c>
      <c r="B677">
        <v>1664383213.5</v>
      </c>
      <c r="C677">
        <v>7008.5</v>
      </c>
      <c r="D677" t="s">
        <v>1690</v>
      </c>
      <c r="E677" t="s">
        <v>1691</v>
      </c>
      <c r="F677">
        <v>5</v>
      </c>
      <c r="G677" t="s">
        <v>1523</v>
      </c>
      <c r="H677" t="s">
        <v>354</v>
      </c>
      <c r="I677">
        <v>1664383206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1414.06222799532</v>
      </c>
      <c r="AK677">
        <v>1361.983393939394</v>
      </c>
      <c r="AL677">
        <v>3.361036684395708</v>
      </c>
      <c r="AM677">
        <v>64.69577429929038</v>
      </c>
      <c r="AN677">
        <f>(AP677 - AO677 + BO677*1E3/(8.314*(BQ677+273.15)) * AR677/BN677 * AQ677) * BN677/(100*BB677) * 1000/(1000 - AP677)</f>
        <v>0</v>
      </c>
      <c r="AO677">
        <v>14.85438000447687</v>
      </c>
      <c r="AP677">
        <v>18.12829515151515</v>
      </c>
      <c r="AQ677">
        <v>5.015508649206364E-05</v>
      </c>
      <c r="AR677">
        <v>103.9042983537472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1664383206</v>
      </c>
      <c r="BH677">
        <v>1314.391481481481</v>
      </c>
      <c r="BI677">
        <v>1378.001111111111</v>
      </c>
      <c r="BJ677">
        <v>18.12657777777778</v>
      </c>
      <c r="BK677">
        <v>14.77876666666667</v>
      </c>
      <c r="BL677">
        <v>1320.025555555556</v>
      </c>
      <c r="BM677">
        <v>18.2639962962963</v>
      </c>
      <c r="BN677">
        <v>500.0637407407408</v>
      </c>
      <c r="BO677">
        <v>91.42972592592594</v>
      </c>
      <c r="BP677">
        <v>0.09997867777777779</v>
      </c>
      <c r="BQ677">
        <v>24.91398518518518</v>
      </c>
      <c r="BR677">
        <v>25.03061111111111</v>
      </c>
      <c r="BS677">
        <v>999.9000000000001</v>
      </c>
      <c r="BT677">
        <v>0</v>
      </c>
      <c r="BU677">
        <v>0</v>
      </c>
      <c r="BV677">
        <v>10000.79259259259</v>
      </c>
      <c r="BW677">
        <v>0</v>
      </c>
      <c r="BX677">
        <v>7.865987777777776</v>
      </c>
      <c r="BY677">
        <v>-63.60934444444445</v>
      </c>
      <c r="BZ677">
        <v>1338.655925925926</v>
      </c>
      <c r="CA677">
        <v>1398.671851851852</v>
      </c>
      <c r="CB677">
        <v>3.347812592592593</v>
      </c>
      <c r="CC677">
        <v>1378.001111111111</v>
      </c>
      <c r="CD677">
        <v>14.77876666666667</v>
      </c>
      <c r="CE677">
        <v>1.657306666666667</v>
      </c>
      <c r="CF677">
        <v>1.351218888888889</v>
      </c>
      <c r="CG677">
        <v>14.50221481481481</v>
      </c>
      <c r="CH677">
        <v>11.38084814814815</v>
      </c>
      <c r="CI677">
        <v>2000.028518518519</v>
      </c>
      <c r="CJ677">
        <v>0.9799987777777778</v>
      </c>
      <c r="CK677">
        <v>0.02000152222222222</v>
      </c>
      <c r="CL677">
        <v>0</v>
      </c>
      <c r="CM677">
        <v>746.6444074074075</v>
      </c>
      <c r="CN677">
        <v>5.00097</v>
      </c>
      <c r="CO677">
        <v>15033.80740740741</v>
      </c>
      <c r="CP677">
        <v>16707.8037037037</v>
      </c>
      <c r="CQ677">
        <v>39.312</v>
      </c>
      <c r="CR677">
        <v>39.79822222222222</v>
      </c>
      <c r="CS677">
        <v>39.31433333333333</v>
      </c>
      <c r="CT677">
        <v>39.37959259259259</v>
      </c>
      <c r="CU677">
        <v>39.62959259259259</v>
      </c>
      <c r="CV677">
        <v>1955.127777777778</v>
      </c>
      <c r="CW677">
        <v>39.90074074074074</v>
      </c>
      <c r="CX677">
        <v>0</v>
      </c>
      <c r="CY677">
        <v>1664383217.8</v>
      </c>
      <c r="CZ677">
        <v>0</v>
      </c>
      <c r="DA677">
        <v>0</v>
      </c>
      <c r="DB677" t="s">
        <v>356</v>
      </c>
      <c r="DC677">
        <v>1663859321.1</v>
      </c>
      <c r="DD677">
        <v>1663859315.6</v>
      </c>
      <c r="DE677">
        <v>0</v>
      </c>
      <c r="DF677">
        <v>0.196</v>
      </c>
      <c r="DG677">
        <v>-0.001</v>
      </c>
      <c r="DH677">
        <v>-5.941</v>
      </c>
      <c r="DI677">
        <v>-0.174</v>
      </c>
      <c r="DJ677">
        <v>1500</v>
      </c>
      <c r="DK677">
        <v>17</v>
      </c>
      <c r="DL677">
        <v>0.13</v>
      </c>
      <c r="DM677">
        <v>0.04</v>
      </c>
      <c r="DN677">
        <v>-63.70930499999999</v>
      </c>
      <c r="DO677">
        <v>0.2015774859288539</v>
      </c>
      <c r="DP677">
        <v>0.3298538713961076</v>
      </c>
      <c r="DQ677">
        <v>0</v>
      </c>
      <c r="DR677">
        <v>3.38574175</v>
      </c>
      <c r="DS677">
        <v>-0.8722064915572357</v>
      </c>
      <c r="DT677">
        <v>0.08446092522248082</v>
      </c>
      <c r="DU677">
        <v>0</v>
      </c>
      <c r="DV677">
        <v>0</v>
      </c>
      <c r="DW677">
        <v>2</v>
      </c>
      <c r="DX677" t="s">
        <v>357</v>
      </c>
      <c r="DY677">
        <v>2.98444</v>
      </c>
      <c r="DZ677">
        <v>2.71564</v>
      </c>
      <c r="EA677">
        <v>0.21039</v>
      </c>
      <c r="EB677">
        <v>0.21389</v>
      </c>
      <c r="EC677">
        <v>0.0894913</v>
      </c>
      <c r="ED677">
        <v>0.07618369999999999</v>
      </c>
      <c r="EE677">
        <v>25050.9</v>
      </c>
      <c r="EF677">
        <v>25065.3</v>
      </c>
      <c r="EG677">
        <v>29477.6</v>
      </c>
      <c r="EH677">
        <v>29481.4</v>
      </c>
      <c r="EI677">
        <v>35577.8</v>
      </c>
      <c r="EJ677">
        <v>36216.2</v>
      </c>
      <c r="EK677">
        <v>41540.3</v>
      </c>
      <c r="EL677">
        <v>42010</v>
      </c>
      <c r="EM677">
        <v>1.97068</v>
      </c>
      <c r="EN677">
        <v>1.93703</v>
      </c>
      <c r="EO677">
        <v>0.101414</v>
      </c>
      <c r="EP677">
        <v>0</v>
      </c>
      <c r="EQ677">
        <v>23.3772</v>
      </c>
      <c r="ER677">
        <v>999.9</v>
      </c>
      <c r="ES677">
        <v>43.5</v>
      </c>
      <c r="ET677">
        <v>28.6</v>
      </c>
      <c r="EU677">
        <v>18.6972</v>
      </c>
      <c r="EV677">
        <v>62.6236</v>
      </c>
      <c r="EW677">
        <v>33.3293</v>
      </c>
      <c r="EX677">
        <v>1</v>
      </c>
      <c r="EY677">
        <v>-0.139515</v>
      </c>
      <c r="EZ677">
        <v>1.83402</v>
      </c>
      <c r="FA677">
        <v>20.3763</v>
      </c>
      <c r="FB677">
        <v>5.21849</v>
      </c>
      <c r="FC677">
        <v>12.0099</v>
      </c>
      <c r="FD677">
        <v>4.98925</v>
      </c>
      <c r="FE677">
        <v>3.28863</v>
      </c>
      <c r="FF677">
        <v>9999</v>
      </c>
      <c r="FG677">
        <v>9999</v>
      </c>
      <c r="FH677">
        <v>9999</v>
      </c>
      <c r="FI677">
        <v>268.7</v>
      </c>
      <c r="FJ677">
        <v>1.86707</v>
      </c>
      <c r="FK677">
        <v>1.86615</v>
      </c>
      <c r="FL677">
        <v>1.86554</v>
      </c>
      <c r="FM677">
        <v>1.86554</v>
      </c>
      <c r="FN677">
        <v>1.86736</v>
      </c>
      <c r="FO677">
        <v>1.86984</v>
      </c>
      <c r="FP677">
        <v>1.86845</v>
      </c>
      <c r="FQ677">
        <v>1.86996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-5.69</v>
      </c>
      <c r="GF677">
        <v>-0.1374</v>
      </c>
      <c r="GG677">
        <v>-1.924539205026614</v>
      </c>
      <c r="GH677">
        <v>-0.003472570976848066</v>
      </c>
      <c r="GI677">
        <v>7.724417303660118E-07</v>
      </c>
      <c r="GJ677">
        <v>-2.052396271755168E-10</v>
      </c>
      <c r="GK677">
        <v>-0.1837585470287317</v>
      </c>
      <c r="GL677">
        <v>-0.01104087791735834</v>
      </c>
      <c r="GM677">
        <v>0.001110027317673367</v>
      </c>
      <c r="GN677">
        <v>-2.007286811265012E-05</v>
      </c>
      <c r="GO677">
        <v>4</v>
      </c>
      <c r="GP677">
        <v>2317</v>
      </c>
      <c r="GQ677">
        <v>1</v>
      </c>
      <c r="GR677">
        <v>22</v>
      </c>
      <c r="GS677">
        <v>8731.5</v>
      </c>
      <c r="GT677">
        <v>8731.6</v>
      </c>
      <c r="GU677">
        <v>2.74536</v>
      </c>
      <c r="GV677">
        <v>2.1875</v>
      </c>
      <c r="GW677">
        <v>1.39648</v>
      </c>
      <c r="GX677">
        <v>2.33521</v>
      </c>
      <c r="GY677">
        <v>1.49536</v>
      </c>
      <c r="GZ677">
        <v>2.4585</v>
      </c>
      <c r="HA677">
        <v>32.9537</v>
      </c>
      <c r="HB677">
        <v>15.5855</v>
      </c>
      <c r="HC677">
        <v>18</v>
      </c>
      <c r="HD677">
        <v>519.54</v>
      </c>
      <c r="HE677">
        <v>453.897</v>
      </c>
      <c r="HF677">
        <v>21.2324</v>
      </c>
      <c r="HG677">
        <v>25.6295</v>
      </c>
      <c r="HH677">
        <v>30.0005</v>
      </c>
      <c r="HI677">
        <v>25.6067</v>
      </c>
      <c r="HJ677">
        <v>25.5523</v>
      </c>
      <c r="HK677">
        <v>54.9755</v>
      </c>
      <c r="HL677">
        <v>21.1403</v>
      </c>
      <c r="HM677">
        <v>36.9743</v>
      </c>
      <c r="HN677">
        <v>21.2255</v>
      </c>
      <c r="HO677">
        <v>1422.73</v>
      </c>
      <c r="HP677">
        <v>15.0635</v>
      </c>
      <c r="HQ677">
        <v>100.83</v>
      </c>
      <c r="HR677">
        <v>100.895</v>
      </c>
    </row>
    <row r="678" spans="1:226">
      <c r="A678">
        <v>662</v>
      </c>
      <c r="B678">
        <v>1664383218.5</v>
      </c>
      <c r="C678">
        <v>7013.5</v>
      </c>
      <c r="D678" t="s">
        <v>1692</v>
      </c>
      <c r="E678" t="s">
        <v>1693</v>
      </c>
      <c r="F678">
        <v>5</v>
      </c>
      <c r="G678" t="s">
        <v>1523</v>
      </c>
      <c r="H678" t="s">
        <v>354</v>
      </c>
      <c r="I678">
        <v>1664383210.714286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1431.360143873841</v>
      </c>
      <c r="AK678">
        <v>1378.775878787879</v>
      </c>
      <c r="AL678">
        <v>3.375883945600108</v>
      </c>
      <c r="AM678">
        <v>64.69577429929038</v>
      </c>
      <c r="AN678">
        <f>(AP678 - AO678 + BO678*1E3/(8.314*(BQ678+273.15)) * AR678/BN678 * AQ678) * BN678/(100*BB678) * 1000/(1000 - AP678)</f>
        <v>0</v>
      </c>
      <c r="AO678">
        <v>14.94450390587866</v>
      </c>
      <c r="AP678">
        <v>18.13925454545454</v>
      </c>
      <c r="AQ678">
        <v>6.202330006469134E-05</v>
      </c>
      <c r="AR678">
        <v>103.9042983537472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1664383210.714286</v>
      </c>
      <c r="BH678">
        <v>1329.788214285714</v>
      </c>
      <c r="BI678">
        <v>1393.7325</v>
      </c>
      <c r="BJ678">
        <v>18.126975</v>
      </c>
      <c r="BK678">
        <v>14.85373214285714</v>
      </c>
      <c r="BL678">
        <v>1335.461071428571</v>
      </c>
      <c r="BM678">
        <v>18.2644</v>
      </c>
      <c r="BN678">
        <v>500.0780357142857</v>
      </c>
      <c r="BO678">
        <v>91.42957499999999</v>
      </c>
      <c r="BP678">
        <v>0.1000146357142857</v>
      </c>
      <c r="BQ678">
        <v>24.90732857142857</v>
      </c>
      <c r="BR678">
        <v>25.03711071428571</v>
      </c>
      <c r="BS678">
        <v>999.9000000000002</v>
      </c>
      <c r="BT678">
        <v>0</v>
      </c>
      <c r="BU678">
        <v>0</v>
      </c>
      <c r="BV678">
        <v>9997.234285714285</v>
      </c>
      <c r="BW678">
        <v>0</v>
      </c>
      <c r="BX678">
        <v>7.865544999999999</v>
      </c>
      <c r="BY678">
        <v>-63.94433928571429</v>
      </c>
      <c r="BZ678">
        <v>1354.3375</v>
      </c>
      <c r="CA678">
        <v>1414.746785714286</v>
      </c>
      <c r="CB678">
        <v>3.273248571428572</v>
      </c>
      <c r="CC678">
        <v>1393.7325</v>
      </c>
      <c r="CD678">
        <v>14.85373214285714</v>
      </c>
      <c r="CE678">
        <v>1.657340357142857</v>
      </c>
      <c r="CF678">
        <v>1.358070357142857</v>
      </c>
      <c r="CG678">
        <v>14.50253571428571</v>
      </c>
      <c r="CH678">
        <v>11.45720357142857</v>
      </c>
      <c r="CI678">
        <v>2000.009285714285</v>
      </c>
      <c r="CJ678">
        <v>0.9799987499999998</v>
      </c>
      <c r="CK678">
        <v>0.02000155</v>
      </c>
      <c r="CL678">
        <v>0</v>
      </c>
      <c r="CM678">
        <v>745.9632142857143</v>
      </c>
      <c r="CN678">
        <v>5.00097</v>
      </c>
      <c r="CO678">
        <v>15021.25</v>
      </c>
      <c r="CP678">
        <v>16707.65714285714</v>
      </c>
      <c r="CQ678">
        <v>39.312</v>
      </c>
      <c r="CR678">
        <v>39.79428571428571</v>
      </c>
      <c r="CS678">
        <v>39.31424999999999</v>
      </c>
      <c r="CT678">
        <v>39.375</v>
      </c>
      <c r="CU678">
        <v>39.625</v>
      </c>
      <c r="CV678">
        <v>1955.108928571429</v>
      </c>
      <c r="CW678">
        <v>39.90035714285715</v>
      </c>
      <c r="CX678">
        <v>0</v>
      </c>
      <c r="CY678">
        <v>1664383222.6</v>
      </c>
      <c r="CZ678">
        <v>0</v>
      </c>
      <c r="DA678">
        <v>0</v>
      </c>
      <c r="DB678" t="s">
        <v>356</v>
      </c>
      <c r="DC678">
        <v>1663859321.1</v>
      </c>
      <c r="DD678">
        <v>1663859315.6</v>
      </c>
      <c r="DE678">
        <v>0</v>
      </c>
      <c r="DF678">
        <v>0.196</v>
      </c>
      <c r="DG678">
        <v>-0.001</v>
      </c>
      <c r="DH678">
        <v>-5.941</v>
      </c>
      <c r="DI678">
        <v>-0.174</v>
      </c>
      <c r="DJ678">
        <v>1500</v>
      </c>
      <c r="DK678">
        <v>17</v>
      </c>
      <c r="DL678">
        <v>0.13</v>
      </c>
      <c r="DM678">
        <v>0.04</v>
      </c>
      <c r="DN678">
        <v>-63.75266829268293</v>
      </c>
      <c r="DO678">
        <v>-3.583906620209006</v>
      </c>
      <c r="DP678">
        <v>0.372261194323991</v>
      </c>
      <c r="DQ678">
        <v>0</v>
      </c>
      <c r="DR678">
        <v>3.323245365853658</v>
      </c>
      <c r="DS678">
        <v>-0.9386862020905841</v>
      </c>
      <c r="DT678">
        <v>0.0928458998686917</v>
      </c>
      <c r="DU678">
        <v>0</v>
      </c>
      <c r="DV678">
        <v>0</v>
      </c>
      <c r="DW678">
        <v>2</v>
      </c>
      <c r="DX678" t="s">
        <v>357</v>
      </c>
      <c r="DY678">
        <v>2.98427</v>
      </c>
      <c r="DZ678">
        <v>2.7155</v>
      </c>
      <c r="EA678">
        <v>0.211981</v>
      </c>
      <c r="EB678">
        <v>0.215464</v>
      </c>
      <c r="EC678">
        <v>0.0895295</v>
      </c>
      <c r="ED678">
        <v>0.0764806</v>
      </c>
      <c r="EE678">
        <v>25000.1</v>
      </c>
      <c r="EF678">
        <v>25015.1</v>
      </c>
      <c r="EG678">
        <v>29477.2</v>
      </c>
      <c r="EH678">
        <v>29481.3</v>
      </c>
      <c r="EI678">
        <v>35576</v>
      </c>
      <c r="EJ678">
        <v>36204.5</v>
      </c>
      <c r="EK678">
        <v>41540</v>
      </c>
      <c r="EL678">
        <v>42010.1</v>
      </c>
      <c r="EM678">
        <v>1.97068</v>
      </c>
      <c r="EN678">
        <v>1.937</v>
      </c>
      <c r="EO678">
        <v>0.100914</v>
      </c>
      <c r="EP678">
        <v>0</v>
      </c>
      <c r="EQ678">
        <v>23.3747</v>
      </c>
      <c r="ER678">
        <v>999.9</v>
      </c>
      <c r="ES678">
        <v>43.5</v>
      </c>
      <c r="ET678">
        <v>28.6</v>
      </c>
      <c r="EU678">
        <v>18.6962</v>
      </c>
      <c r="EV678">
        <v>62.6936</v>
      </c>
      <c r="EW678">
        <v>32.7764</v>
      </c>
      <c r="EX678">
        <v>1</v>
      </c>
      <c r="EY678">
        <v>-0.139027</v>
      </c>
      <c r="EZ678">
        <v>1.90256</v>
      </c>
      <c r="FA678">
        <v>20.3755</v>
      </c>
      <c r="FB678">
        <v>5.21849</v>
      </c>
      <c r="FC678">
        <v>12.0099</v>
      </c>
      <c r="FD678">
        <v>4.9896</v>
      </c>
      <c r="FE678">
        <v>3.28845</v>
      </c>
      <c r="FF678">
        <v>9999</v>
      </c>
      <c r="FG678">
        <v>9999</v>
      </c>
      <c r="FH678">
        <v>9999</v>
      </c>
      <c r="FI678">
        <v>268.7</v>
      </c>
      <c r="FJ678">
        <v>1.86705</v>
      </c>
      <c r="FK678">
        <v>1.86613</v>
      </c>
      <c r="FL678">
        <v>1.86554</v>
      </c>
      <c r="FM678">
        <v>1.86553</v>
      </c>
      <c r="FN678">
        <v>1.86737</v>
      </c>
      <c r="FO678">
        <v>1.86983</v>
      </c>
      <c r="FP678">
        <v>1.86846</v>
      </c>
      <c r="FQ678">
        <v>1.86996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-5.74</v>
      </c>
      <c r="GF678">
        <v>-0.1373</v>
      </c>
      <c r="GG678">
        <v>-1.924539205026614</v>
      </c>
      <c r="GH678">
        <v>-0.003472570976848066</v>
      </c>
      <c r="GI678">
        <v>7.724417303660118E-07</v>
      </c>
      <c r="GJ678">
        <v>-2.052396271755168E-10</v>
      </c>
      <c r="GK678">
        <v>-0.1837585470287317</v>
      </c>
      <c r="GL678">
        <v>-0.01104087791735834</v>
      </c>
      <c r="GM678">
        <v>0.001110027317673367</v>
      </c>
      <c r="GN678">
        <v>-2.007286811265012E-05</v>
      </c>
      <c r="GO678">
        <v>4</v>
      </c>
      <c r="GP678">
        <v>2317</v>
      </c>
      <c r="GQ678">
        <v>1</v>
      </c>
      <c r="GR678">
        <v>22</v>
      </c>
      <c r="GS678">
        <v>8731.6</v>
      </c>
      <c r="GT678">
        <v>8731.700000000001</v>
      </c>
      <c r="GU678">
        <v>2.76978</v>
      </c>
      <c r="GV678">
        <v>2.18506</v>
      </c>
      <c r="GW678">
        <v>1.39648</v>
      </c>
      <c r="GX678">
        <v>2.33521</v>
      </c>
      <c r="GY678">
        <v>1.49536</v>
      </c>
      <c r="GZ678">
        <v>2.46338</v>
      </c>
      <c r="HA678">
        <v>32.9537</v>
      </c>
      <c r="HB678">
        <v>15.5768</v>
      </c>
      <c r="HC678">
        <v>18</v>
      </c>
      <c r="HD678">
        <v>519.574</v>
      </c>
      <c r="HE678">
        <v>453.907</v>
      </c>
      <c r="HF678">
        <v>21.1947</v>
      </c>
      <c r="HG678">
        <v>25.6333</v>
      </c>
      <c r="HH678">
        <v>30.0005</v>
      </c>
      <c r="HI678">
        <v>25.6104</v>
      </c>
      <c r="HJ678">
        <v>25.5555</v>
      </c>
      <c r="HK678">
        <v>55.4545</v>
      </c>
      <c r="HL678">
        <v>20.8211</v>
      </c>
      <c r="HM678">
        <v>36.9743</v>
      </c>
      <c r="HN678">
        <v>21.1836</v>
      </c>
      <c r="HO678">
        <v>1436.18</v>
      </c>
      <c r="HP678">
        <v>15.1196</v>
      </c>
      <c r="HQ678">
        <v>100.829</v>
      </c>
      <c r="HR678">
        <v>100.895</v>
      </c>
    </row>
    <row r="679" spans="1:226">
      <c r="A679">
        <v>663</v>
      </c>
      <c r="B679">
        <v>1664383223.5</v>
      </c>
      <c r="C679">
        <v>7018.5</v>
      </c>
      <c r="D679" t="s">
        <v>1694</v>
      </c>
      <c r="E679" t="s">
        <v>1695</v>
      </c>
      <c r="F679">
        <v>5</v>
      </c>
      <c r="G679" t="s">
        <v>1523</v>
      </c>
      <c r="H679" t="s">
        <v>354</v>
      </c>
      <c r="I679">
        <v>1664383216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1448.408361076894</v>
      </c>
      <c r="AK679">
        <v>1395.864303030303</v>
      </c>
      <c r="AL679">
        <v>3.407028713798189</v>
      </c>
      <c r="AM679">
        <v>64.69577429929038</v>
      </c>
      <c r="AN679">
        <f>(AP679 - AO679 + BO679*1E3/(8.314*(BQ679+273.15)) * AR679/BN679 * AQ679) * BN679/(100*BB679) * 1000/(1000 - AP679)</f>
        <v>0</v>
      </c>
      <c r="AO679">
        <v>15.01357529251917</v>
      </c>
      <c r="AP679">
        <v>18.15245696969696</v>
      </c>
      <c r="AQ679">
        <v>6.983617942184515E-05</v>
      </c>
      <c r="AR679">
        <v>103.9042983537472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1664383216</v>
      </c>
      <c r="BH679">
        <v>1347.22037037037</v>
      </c>
      <c r="BI679">
        <v>1411.386666666667</v>
      </c>
      <c r="BJ679">
        <v>18.13549259259259</v>
      </c>
      <c r="BK679">
        <v>14.93934074074074</v>
      </c>
      <c r="BL679">
        <v>1352.937407407407</v>
      </c>
      <c r="BM679">
        <v>18.27283703703704</v>
      </c>
      <c r="BN679">
        <v>500.067925925926</v>
      </c>
      <c r="BO679">
        <v>91.42849259259259</v>
      </c>
      <c r="BP679">
        <v>0.100002762962963</v>
      </c>
      <c r="BQ679">
        <v>24.89888148148148</v>
      </c>
      <c r="BR679">
        <v>25.03707777777778</v>
      </c>
      <c r="BS679">
        <v>999.9000000000001</v>
      </c>
      <c r="BT679">
        <v>0</v>
      </c>
      <c r="BU679">
        <v>0</v>
      </c>
      <c r="BV679">
        <v>9996.688148148149</v>
      </c>
      <c r="BW679">
        <v>0</v>
      </c>
      <c r="BX679">
        <v>7.864425555555556</v>
      </c>
      <c r="BY679">
        <v>-64.16648148148148</v>
      </c>
      <c r="BZ679">
        <v>1372.104074074074</v>
      </c>
      <c r="CA679">
        <v>1432.791851851852</v>
      </c>
      <c r="CB679">
        <v>3.196151481481481</v>
      </c>
      <c r="CC679">
        <v>1411.386666666667</v>
      </c>
      <c r="CD679">
        <v>14.93934074074074</v>
      </c>
      <c r="CE679">
        <v>1.658100370370371</v>
      </c>
      <c r="CF679">
        <v>1.365881851851852</v>
      </c>
      <c r="CG679">
        <v>14.50962592592592</v>
      </c>
      <c r="CH679">
        <v>11.54391111111111</v>
      </c>
      <c r="CI679">
        <v>1999.973333333333</v>
      </c>
      <c r="CJ679">
        <v>0.9799984444444443</v>
      </c>
      <c r="CK679">
        <v>0.02000185555555556</v>
      </c>
      <c r="CL679">
        <v>0</v>
      </c>
      <c r="CM679">
        <v>745.2984074074074</v>
      </c>
      <c r="CN679">
        <v>5.00097</v>
      </c>
      <c r="CO679">
        <v>15006.95555555556</v>
      </c>
      <c r="CP679">
        <v>16707.34814814815</v>
      </c>
      <c r="CQ679">
        <v>39.3097037037037</v>
      </c>
      <c r="CR679">
        <v>39.77985185185185</v>
      </c>
      <c r="CS679">
        <v>39.312</v>
      </c>
      <c r="CT679">
        <v>39.375</v>
      </c>
      <c r="CU679">
        <v>39.625</v>
      </c>
      <c r="CV679">
        <v>1955.073333333333</v>
      </c>
      <c r="CW679">
        <v>39.9</v>
      </c>
      <c r="CX679">
        <v>0</v>
      </c>
      <c r="CY679">
        <v>1664383227.4</v>
      </c>
      <c r="CZ679">
        <v>0</v>
      </c>
      <c r="DA679">
        <v>0</v>
      </c>
      <c r="DB679" t="s">
        <v>356</v>
      </c>
      <c r="DC679">
        <v>1663859321.1</v>
      </c>
      <c r="DD679">
        <v>1663859315.6</v>
      </c>
      <c r="DE679">
        <v>0</v>
      </c>
      <c r="DF679">
        <v>0.196</v>
      </c>
      <c r="DG679">
        <v>-0.001</v>
      </c>
      <c r="DH679">
        <v>-5.941</v>
      </c>
      <c r="DI679">
        <v>-0.174</v>
      </c>
      <c r="DJ679">
        <v>1500</v>
      </c>
      <c r="DK679">
        <v>17</v>
      </c>
      <c r="DL679">
        <v>0.13</v>
      </c>
      <c r="DM679">
        <v>0.04</v>
      </c>
      <c r="DN679">
        <v>-64.03541250000001</v>
      </c>
      <c r="DO679">
        <v>-2.766910694183832</v>
      </c>
      <c r="DP679">
        <v>0.2962059445618034</v>
      </c>
      <c r="DQ679">
        <v>0</v>
      </c>
      <c r="DR679">
        <v>3.2374375</v>
      </c>
      <c r="DS679">
        <v>-0.8854016510318958</v>
      </c>
      <c r="DT679">
        <v>0.08549830737359659</v>
      </c>
      <c r="DU679">
        <v>0</v>
      </c>
      <c r="DV679">
        <v>0</v>
      </c>
      <c r="DW679">
        <v>2</v>
      </c>
      <c r="DX679" t="s">
        <v>357</v>
      </c>
      <c r="DY679">
        <v>2.98424</v>
      </c>
      <c r="DZ679">
        <v>2.71563</v>
      </c>
      <c r="EA679">
        <v>0.213557</v>
      </c>
      <c r="EB679">
        <v>0.216978</v>
      </c>
      <c r="EC679">
        <v>0.0895691</v>
      </c>
      <c r="ED679">
        <v>0.0768027</v>
      </c>
      <c r="EE679">
        <v>24950.2</v>
      </c>
      <c r="EF679">
        <v>24966.8</v>
      </c>
      <c r="EG679">
        <v>29477.2</v>
      </c>
      <c r="EH679">
        <v>29481.2</v>
      </c>
      <c r="EI679">
        <v>35574.3</v>
      </c>
      <c r="EJ679">
        <v>36191.7</v>
      </c>
      <c r="EK679">
        <v>41539.8</v>
      </c>
      <c r="EL679">
        <v>42010.1</v>
      </c>
      <c r="EM679">
        <v>1.97062</v>
      </c>
      <c r="EN679">
        <v>1.93718</v>
      </c>
      <c r="EO679">
        <v>0.101179</v>
      </c>
      <c r="EP679">
        <v>0</v>
      </c>
      <c r="EQ679">
        <v>23.3732</v>
      </c>
      <c r="ER679">
        <v>999.9</v>
      </c>
      <c r="ES679">
        <v>43.5</v>
      </c>
      <c r="ET679">
        <v>28.6</v>
      </c>
      <c r="EU679">
        <v>18.6992</v>
      </c>
      <c r="EV679">
        <v>62.3436</v>
      </c>
      <c r="EW679">
        <v>33.2372</v>
      </c>
      <c r="EX679">
        <v>1</v>
      </c>
      <c r="EY679">
        <v>-0.138615</v>
      </c>
      <c r="EZ679">
        <v>1.9307</v>
      </c>
      <c r="FA679">
        <v>20.3752</v>
      </c>
      <c r="FB679">
        <v>5.21729</v>
      </c>
      <c r="FC679">
        <v>12.0099</v>
      </c>
      <c r="FD679">
        <v>4.9891</v>
      </c>
      <c r="FE679">
        <v>3.28828</v>
      </c>
      <c r="FF679">
        <v>9999</v>
      </c>
      <c r="FG679">
        <v>9999</v>
      </c>
      <c r="FH679">
        <v>9999</v>
      </c>
      <c r="FI679">
        <v>268.7</v>
      </c>
      <c r="FJ679">
        <v>1.86705</v>
      </c>
      <c r="FK679">
        <v>1.86614</v>
      </c>
      <c r="FL679">
        <v>1.86554</v>
      </c>
      <c r="FM679">
        <v>1.86554</v>
      </c>
      <c r="FN679">
        <v>1.86735</v>
      </c>
      <c r="FO679">
        <v>1.86984</v>
      </c>
      <c r="FP679">
        <v>1.86847</v>
      </c>
      <c r="FQ679">
        <v>1.86996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-5.78</v>
      </c>
      <c r="GF679">
        <v>-0.1372</v>
      </c>
      <c r="GG679">
        <v>-1.924539205026614</v>
      </c>
      <c r="GH679">
        <v>-0.003472570976848066</v>
      </c>
      <c r="GI679">
        <v>7.724417303660118E-07</v>
      </c>
      <c r="GJ679">
        <v>-2.052396271755168E-10</v>
      </c>
      <c r="GK679">
        <v>-0.1837585470287317</v>
      </c>
      <c r="GL679">
        <v>-0.01104087791735834</v>
      </c>
      <c r="GM679">
        <v>0.001110027317673367</v>
      </c>
      <c r="GN679">
        <v>-2.007286811265012E-05</v>
      </c>
      <c r="GO679">
        <v>4</v>
      </c>
      <c r="GP679">
        <v>2317</v>
      </c>
      <c r="GQ679">
        <v>1</v>
      </c>
      <c r="GR679">
        <v>22</v>
      </c>
      <c r="GS679">
        <v>8731.700000000001</v>
      </c>
      <c r="GT679">
        <v>8731.799999999999</v>
      </c>
      <c r="GU679">
        <v>2.79785</v>
      </c>
      <c r="GV679">
        <v>2.19238</v>
      </c>
      <c r="GW679">
        <v>1.39648</v>
      </c>
      <c r="GX679">
        <v>2.33521</v>
      </c>
      <c r="GY679">
        <v>1.49536</v>
      </c>
      <c r="GZ679">
        <v>2.33032</v>
      </c>
      <c r="HA679">
        <v>32.9537</v>
      </c>
      <c r="HB679">
        <v>15.568</v>
      </c>
      <c r="HC679">
        <v>18</v>
      </c>
      <c r="HD679">
        <v>519.571</v>
      </c>
      <c r="HE679">
        <v>454.042</v>
      </c>
      <c r="HF679">
        <v>21.1547</v>
      </c>
      <c r="HG679">
        <v>25.637</v>
      </c>
      <c r="HH679">
        <v>30.0005</v>
      </c>
      <c r="HI679">
        <v>25.6136</v>
      </c>
      <c r="HJ679">
        <v>25.5587</v>
      </c>
      <c r="HK679">
        <v>56.0173</v>
      </c>
      <c r="HL679">
        <v>20.8211</v>
      </c>
      <c r="HM679">
        <v>36.9743</v>
      </c>
      <c r="HN679">
        <v>21.1465</v>
      </c>
      <c r="HO679">
        <v>1456.31</v>
      </c>
      <c r="HP679">
        <v>15.1658</v>
      </c>
      <c r="HQ679">
        <v>100.829</v>
      </c>
      <c r="HR679">
        <v>100.895</v>
      </c>
    </row>
    <row r="680" spans="1:226">
      <c r="A680">
        <v>664</v>
      </c>
      <c r="B680">
        <v>1664383228.5</v>
      </c>
      <c r="C680">
        <v>7023.5</v>
      </c>
      <c r="D680" t="s">
        <v>1696</v>
      </c>
      <c r="E680" t="s">
        <v>1697</v>
      </c>
      <c r="F680">
        <v>5</v>
      </c>
      <c r="G680" t="s">
        <v>1523</v>
      </c>
      <c r="H680" t="s">
        <v>354</v>
      </c>
      <c r="I680">
        <v>1664383220.714286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1465.7409136427</v>
      </c>
      <c r="AK680">
        <v>1413.056424242424</v>
      </c>
      <c r="AL680">
        <v>3.446081597841585</v>
      </c>
      <c r="AM680">
        <v>64.69577429929038</v>
      </c>
      <c r="AN680">
        <f>(AP680 - AO680 + BO680*1E3/(8.314*(BQ680+273.15)) * AR680/BN680 * AQ680) * BN680/(100*BB680) * 1000/(1000 - AP680)</f>
        <v>0</v>
      </c>
      <c r="AO680">
        <v>15.0952250573239</v>
      </c>
      <c r="AP680">
        <v>18.16884363636363</v>
      </c>
      <c r="AQ680">
        <v>8.608594828500935E-05</v>
      </c>
      <c r="AR680">
        <v>103.9042983537472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1664383220.714286</v>
      </c>
      <c r="BH680">
        <v>1362.920357142857</v>
      </c>
      <c r="BI680">
        <v>1427.271071428572</v>
      </c>
      <c r="BJ680">
        <v>18.14732857142857</v>
      </c>
      <c r="BK680">
        <v>15.01366785714285</v>
      </c>
      <c r="BL680">
        <v>1368.677142857143</v>
      </c>
      <c r="BM680">
        <v>18.28456785714286</v>
      </c>
      <c r="BN680">
        <v>500.0780714285714</v>
      </c>
      <c r="BO680">
        <v>91.42501428571427</v>
      </c>
      <c r="BP680">
        <v>0.1000604821428571</v>
      </c>
      <c r="BQ680">
        <v>24.89309285714286</v>
      </c>
      <c r="BR680">
        <v>25.03548571428571</v>
      </c>
      <c r="BS680">
        <v>999.9000000000002</v>
      </c>
      <c r="BT680">
        <v>0</v>
      </c>
      <c r="BU680">
        <v>0</v>
      </c>
      <c r="BV680">
        <v>9992.009285714286</v>
      </c>
      <c r="BW680">
        <v>0</v>
      </c>
      <c r="BX680">
        <v>7.862532142857141</v>
      </c>
      <c r="BY680">
        <v>-64.35038214285714</v>
      </c>
      <c r="BZ680">
        <v>1388.110714285714</v>
      </c>
      <c r="CA680">
        <v>1449.026071428572</v>
      </c>
      <c r="CB680">
        <v>3.133664285714285</v>
      </c>
      <c r="CC680">
        <v>1427.271071428572</v>
      </c>
      <c r="CD680">
        <v>15.01366785714285</v>
      </c>
      <c r="CE680">
        <v>1.65912</v>
      </c>
      <c r="CF680">
        <v>1.372624642857143</v>
      </c>
      <c r="CG680">
        <v>14.51913571428572</v>
      </c>
      <c r="CH680">
        <v>11.61840357142857</v>
      </c>
      <c r="CI680">
        <v>1999.992857142857</v>
      </c>
      <c r="CJ680">
        <v>0.9799983214285712</v>
      </c>
      <c r="CK680">
        <v>0.02000197857142857</v>
      </c>
      <c r="CL680">
        <v>0</v>
      </c>
      <c r="CM680">
        <v>744.6885714285717</v>
      </c>
      <c r="CN680">
        <v>5.00097</v>
      </c>
      <c r="CO680">
        <v>14994.91071428571</v>
      </c>
      <c r="CP680">
        <v>16707.51071428572</v>
      </c>
      <c r="CQ680">
        <v>39.28985714285714</v>
      </c>
      <c r="CR680">
        <v>39.76992857142857</v>
      </c>
      <c r="CS680">
        <v>39.312</v>
      </c>
      <c r="CT680">
        <v>39.375</v>
      </c>
      <c r="CU680">
        <v>39.62275</v>
      </c>
      <c r="CV680">
        <v>1955.0925</v>
      </c>
      <c r="CW680">
        <v>39.90035714285715</v>
      </c>
      <c r="CX680">
        <v>0</v>
      </c>
      <c r="CY680">
        <v>1664383232.8</v>
      </c>
      <c r="CZ680">
        <v>0</v>
      </c>
      <c r="DA680">
        <v>0</v>
      </c>
      <c r="DB680" t="s">
        <v>356</v>
      </c>
      <c r="DC680">
        <v>1663859321.1</v>
      </c>
      <c r="DD680">
        <v>1663859315.6</v>
      </c>
      <c r="DE680">
        <v>0</v>
      </c>
      <c r="DF680">
        <v>0.196</v>
      </c>
      <c r="DG680">
        <v>-0.001</v>
      </c>
      <c r="DH680">
        <v>-5.941</v>
      </c>
      <c r="DI680">
        <v>-0.174</v>
      </c>
      <c r="DJ680">
        <v>1500</v>
      </c>
      <c r="DK680">
        <v>17</v>
      </c>
      <c r="DL680">
        <v>0.13</v>
      </c>
      <c r="DM680">
        <v>0.04</v>
      </c>
      <c r="DN680">
        <v>-64.20147317073172</v>
      </c>
      <c r="DO680">
        <v>-2.224908710801407</v>
      </c>
      <c r="DP680">
        <v>0.25699335668019</v>
      </c>
      <c r="DQ680">
        <v>0</v>
      </c>
      <c r="DR680">
        <v>3.176854634146342</v>
      </c>
      <c r="DS680">
        <v>-0.8046748432055617</v>
      </c>
      <c r="DT680">
        <v>0.07969541787169575</v>
      </c>
      <c r="DU680">
        <v>0</v>
      </c>
      <c r="DV680">
        <v>0</v>
      </c>
      <c r="DW680">
        <v>2</v>
      </c>
      <c r="DX680" t="s">
        <v>357</v>
      </c>
      <c r="DY680">
        <v>2.98443</v>
      </c>
      <c r="DZ680">
        <v>2.71552</v>
      </c>
      <c r="EA680">
        <v>0.215147</v>
      </c>
      <c r="EB680">
        <v>0.218531</v>
      </c>
      <c r="EC680">
        <v>0.0896173</v>
      </c>
      <c r="ED680">
        <v>0.076936</v>
      </c>
      <c r="EE680">
        <v>24899.1</v>
      </c>
      <c r="EF680">
        <v>24917.1</v>
      </c>
      <c r="EG680">
        <v>29476.5</v>
      </c>
      <c r="EH680">
        <v>29481</v>
      </c>
      <c r="EI680">
        <v>35571.9</v>
      </c>
      <c r="EJ680">
        <v>36186.1</v>
      </c>
      <c r="EK680">
        <v>41539.1</v>
      </c>
      <c r="EL680">
        <v>42009.7</v>
      </c>
      <c r="EM680">
        <v>1.97055</v>
      </c>
      <c r="EN680">
        <v>1.93722</v>
      </c>
      <c r="EO680">
        <v>0.101168</v>
      </c>
      <c r="EP680">
        <v>0</v>
      </c>
      <c r="EQ680">
        <v>23.3703</v>
      </c>
      <c r="ER680">
        <v>999.9</v>
      </c>
      <c r="ES680">
        <v>43.5</v>
      </c>
      <c r="ET680">
        <v>28.6</v>
      </c>
      <c r="EU680">
        <v>18.7015</v>
      </c>
      <c r="EV680">
        <v>63.0136</v>
      </c>
      <c r="EW680">
        <v>33.117</v>
      </c>
      <c r="EX680">
        <v>1</v>
      </c>
      <c r="EY680">
        <v>-0.138242</v>
      </c>
      <c r="EZ680">
        <v>1.92724</v>
      </c>
      <c r="FA680">
        <v>20.3753</v>
      </c>
      <c r="FB680">
        <v>5.21909</v>
      </c>
      <c r="FC680">
        <v>12.0099</v>
      </c>
      <c r="FD680">
        <v>4.98975</v>
      </c>
      <c r="FE680">
        <v>3.28865</v>
      </c>
      <c r="FF680">
        <v>9999</v>
      </c>
      <c r="FG680">
        <v>9999</v>
      </c>
      <c r="FH680">
        <v>9999</v>
      </c>
      <c r="FI680">
        <v>268.7</v>
      </c>
      <c r="FJ680">
        <v>1.86701</v>
      </c>
      <c r="FK680">
        <v>1.86611</v>
      </c>
      <c r="FL680">
        <v>1.86554</v>
      </c>
      <c r="FM680">
        <v>1.86554</v>
      </c>
      <c r="FN680">
        <v>1.86737</v>
      </c>
      <c r="FO680">
        <v>1.86983</v>
      </c>
      <c r="FP680">
        <v>1.86846</v>
      </c>
      <c r="FQ680">
        <v>1.86996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-5.83</v>
      </c>
      <c r="GF680">
        <v>-0.137</v>
      </c>
      <c r="GG680">
        <v>-1.924539205026614</v>
      </c>
      <c r="GH680">
        <v>-0.003472570976848066</v>
      </c>
      <c r="GI680">
        <v>7.724417303660118E-07</v>
      </c>
      <c r="GJ680">
        <v>-2.052396271755168E-10</v>
      </c>
      <c r="GK680">
        <v>-0.1837585470287317</v>
      </c>
      <c r="GL680">
        <v>-0.01104087791735834</v>
      </c>
      <c r="GM680">
        <v>0.001110027317673367</v>
      </c>
      <c r="GN680">
        <v>-2.007286811265012E-05</v>
      </c>
      <c r="GO680">
        <v>4</v>
      </c>
      <c r="GP680">
        <v>2317</v>
      </c>
      <c r="GQ680">
        <v>1</v>
      </c>
      <c r="GR680">
        <v>22</v>
      </c>
      <c r="GS680">
        <v>8731.799999999999</v>
      </c>
      <c r="GT680">
        <v>8731.9</v>
      </c>
      <c r="GU680">
        <v>2.82227</v>
      </c>
      <c r="GV680">
        <v>2.18262</v>
      </c>
      <c r="GW680">
        <v>1.39648</v>
      </c>
      <c r="GX680">
        <v>2.33521</v>
      </c>
      <c r="GY680">
        <v>1.49536</v>
      </c>
      <c r="GZ680">
        <v>2.46582</v>
      </c>
      <c r="HA680">
        <v>32.976</v>
      </c>
      <c r="HB680">
        <v>15.5768</v>
      </c>
      <c r="HC680">
        <v>18</v>
      </c>
      <c r="HD680">
        <v>519.551</v>
      </c>
      <c r="HE680">
        <v>454.099</v>
      </c>
      <c r="HF680">
        <v>21.1168</v>
      </c>
      <c r="HG680">
        <v>25.6397</v>
      </c>
      <c r="HH680">
        <v>30.0004</v>
      </c>
      <c r="HI680">
        <v>25.6169</v>
      </c>
      <c r="HJ680">
        <v>25.5619</v>
      </c>
      <c r="HK680">
        <v>56.4933</v>
      </c>
      <c r="HL680">
        <v>20.5368</v>
      </c>
      <c r="HM680">
        <v>36.9743</v>
      </c>
      <c r="HN680">
        <v>21.1145</v>
      </c>
      <c r="HO680">
        <v>1469.67</v>
      </c>
      <c r="HP680">
        <v>15.2114</v>
      </c>
      <c r="HQ680">
        <v>100.827</v>
      </c>
      <c r="HR680">
        <v>100.894</v>
      </c>
    </row>
    <row r="681" spans="1:226">
      <c r="A681">
        <v>665</v>
      </c>
      <c r="B681">
        <v>1664383233.5</v>
      </c>
      <c r="C681">
        <v>7028.5</v>
      </c>
      <c r="D681" t="s">
        <v>1698</v>
      </c>
      <c r="E681" t="s">
        <v>1699</v>
      </c>
      <c r="F681">
        <v>5</v>
      </c>
      <c r="G681" t="s">
        <v>1523</v>
      </c>
      <c r="H681" t="s">
        <v>354</v>
      </c>
      <c r="I681">
        <v>1664383226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1482.735916457318</v>
      </c>
      <c r="AK681">
        <v>1430.017575757575</v>
      </c>
      <c r="AL681">
        <v>3.399689208677071</v>
      </c>
      <c r="AM681">
        <v>64.69577429929038</v>
      </c>
      <c r="AN681">
        <f>(AP681 - AO681 + BO681*1E3/(8.314*(BQ681+273.15)) * AR681/BN681 * AQ681) * BN681/(100*BB681) * 1000/(1000 - AP681)</f>
        <v>0</v>
      </c>
      <c r="AO681">
        <v>15.1341114554922</v>
      </c>
      <c r="AP681">
        <v>18.16694121212121</v>
      </c>
      <c r="AQ681">
        <v>-1.622489291140832E-05</v>
      </c>
      <c r="AR681">
        <v>103.9042983537472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1664383226</v>
      </c>
      <c r="BH681">
        <v>1380.614444444444</v>
      </c>
      <c r="BI681">
        <v>1445.011851851852</v>
      </c>
      <c r="BJ681">
        <v>18.15935185185185</v>
      </c>
      <c r="BK681">
        <v>15.08182962962963</v>
      </c>
      <c r="BL681">
        <v>1386.416296296296</v>
      </c>
      <c r="BM681">
        <v>18.29647777777778</v>
      </c>
      <c r="BN681">
        <v>500.0554444444443</v>
      </c>
      <c r="BO681">
        <v>91.42221851851853</v>
      </c>
      <c r="BP681">
        <v>0.09997083333333334</v>
      </c>
      <c r="BQ681">
        <v>24.88311481481482</v>
      </c>
      <c r="BR681">
        <v>25.02818888888889</v>
      </c>
      <c r="BS681">
        <v>999.9000000000001</v>
      </c>
      <c r="BT681">
        <v>0</v>
      </c>
      <c r="BU681">
        <v>0</v>
      </c>
      <c r="BV681">
        <v>10001.29777777778</v>
      </c>
      <c r="BW681">
        <v>0</v>
      </c>
      <c r="BX681">
        <v>7.861769629629629</v>
      </c>
      <c r="BY681">
        <v>-64.39734814814814</v>
      </c>
      <c r="BZ681">
        <v>1406.148888888889</v>
      </c>
      <c r="CA681">
        <v>1467.13962962963</v>
      </c>
      <c r="CB681">
        <v>3.077527777777777</v>
      </c>
      <c r="CC681">
        <v>1445.011851851852</v>
      </c>
      <c r="CD681">
        <v>15.08182962962963</v>
      </c>
      <c r="CE681">
        <v>1.660169259259259</v>
      </c>
      <c r="CF681">
        <v>1.378814814814815</v>
      </c>
      <c r="CG681">
        <v>14.52892222222222</v>
      </c>
      <c r="CH681">
        <v>11.68654444444445</v>
      </c>
      <c r="CI681">
        <v>2000.000740740741</v>
      </c>
      <c r="CJ681">
        <v>0.979998111111111</v>
      </c>
      <c r="CK681">
        <v>0.02000218888888889</v>
      </c>
      <c r="CL681">
        <v>0</v>
      </c>
      <c r="CM681">
        <v>744.0929629629629</v>
      </c>
      <c r="CN681">
        <v>5.00097</v>
      </c>
      <c r="CO681">
        <v>14981.81111111111</v>
      </c>
      <c r="CP681">
        <v>16707.57037037037</v>
      </c>
      <c r="CQ681">
        <v>39.26837037037038</v>
      </c>
      <c r="CR681">
        <v>39.75229629629629</v>
      </c>
      <c r="CS681">
        <v>39.29362962962963</v>
      </c>
      <c r="CT681">
        <v>39.375</v>
      </c>
      <c r="CU681">
        <v>39.604</v>
      </c>
      <c r="CV681">
        <v>1955.10037037037</v>
      </c>
      <c r="CW681">
        <v>39.90037037037037</v>
      </c>
      <c r="CX681">
        <v>0</v>
      </c>
      <c r="CY681">
        <v>1664383237.6</v>
      </c>
      <c r="CZ681">
        <v>0</v>
      </c>
      <c r="DA681">
        <v>0</v>
      </c>
      <c r="DB681" t="s">
        <v>356</v>
      </c>
      <c r="DC681">
        <v>1663859321.1</v>
      </c>
      <c r="DD681">
        <v>1663859315.6</v>
      </c>
      <c r="DE681">
        <v>0</v>
      </c>
      <c r="DF681">
        <v>0.196</v>
      </c>
      <c r="DG681">
        <v>-0.001</v>
      </c>
      <c r="DH681">
        <v>-5.941</v>
      </c>
      <c r="DI681">
        <v>-0.174</v>
      </c>
      <c r="DJ681">
        <v>1500</v>
      </c>
      <c r="DK681">
        <v>17</v>
      </c>
      <c r="DL681">
        <v>0.13</v>
      </c>
      <c r="DM681">
        <v>0.04</v>
      </c>
      <c r="DN681">
        <v>-64.35358536585366</v>
      </c>
      <c r="DO681">
        <v>-0.9586599303136434</v>
      </c>
      <c r="DP681">
        <v>0.1486615841941347</v>
      </c>
      <c r="DQ681">
        <v>0</v>
      </c>
      <c r="DR681">
        <v>3.117564390243903</v>
      </c>
      <c r="DS681">
        <v>-0.6642443205574917</v>
      </c>
      <c r="DT681">
        <v>0.0664024282192202</v>
      </c>
      <c r="DU681">
        <v>0</v>
      </c>
      <c r="DV681">
        <v>0</v>
      </c>
      <c r="DW681">
        <v>2</v>
      </c>
      <c r="DX681" t="s">
        <v>357</v>
      </c>
      <c r="DY681">
        <v>2.98415</v>
      </c>
      <c r="DZ681">
        <v>2.71569</v>
      </c>
      <c r="EA681">
        <v>0.216728</v>
      </c>
      <c r="EB681">
        <v>0.220059</v>
      </c>
      <c r="EC681">
        <v>0.0896141</v>
      </c>
      <c r="ED681">
        <v>0.0771419</v>
      </c>
      <c r="EE681">
        <v>24849.2</v>
      </c>
      <c r="EF681">
        <v>24868.5</v>
      </c>
      <c r="EG681">
        <v>29476.7</v>
      </c>
      <c r="EH681">
        <v>29481</v>
      </c>
      <c r="EI681">
        <v>35571.8</v>
      </c>
      <c r="EJ681">
        <v>36177.9</v>
      </c>
      <c r="EK681">
        <v>41538.9</v>
      </c>
      <c r="EL681">
        <v>42009.7</v>
      </c>
      <c r="EM681">
        <v>1.97005</v>
      </c>
      <c r="EN681">
        <v>1.9374</v>
      </c>
      <c r="EO681">
        <v>0.0997186</v>
      </c>
      <c r="EP681">
        <v>0</v>
      </c>
      <c r="EQ681">
        <v>23.3674</v>
      </c>
      <c r="ER681">
        <v>999.9</v>
      </c>
      <c r="ES681">
        <v>43.5</v>
      </c>
      <c r="ET681">
        <v>28.6</v>
      </c>
      <c r="EU681">
        <v>18.6978</v>
      </c>
      <c r="EV681">
        <v>62.8736</v>
      </c>
      <c r="EW681">
        <v>32.8886</v>
      </c>
      <c r="EX681">
        <v>1</v>
      </c>
      <c r="EY681">
        <v>-0.138023</v>
      </c>
      <c r="EZ681">
        <v>1.94863</v>
      </c>
      <c r="FA681">
        <v>20.375</v>
      </c>
      <c r="FB681">
        <v>5.21789</v>
      </c>
      <c r="FC681">
        <v>12.0099</v>
      </c>
      <c r="FD681">
        <v>4.9895</v>
      </c>
      <c r="FE681">
        <v>3.2885</v>
      </c>
      <c r="FF681">
        <v>9999</v>
      </c>
      <c r="FG681">
        <v>9999</v>
      </c>
      <c r="FH681">
        <v>9999</v>
      </c>
      <c r="FI681">
        <v>268.7</v>
      </c>
      <c r="FJ681">
        <v>1.86705</v>
      </c>
      <c r="FK681">
        <v>1.86614</v>
      </c>
      <c r="FL681">
        <v>1.86554</v>
      </c>
      <c r="FM681">
        <v>1.86553</v>
      </c>
      <c r="FN681">
        <v>1.86736</v>
      </c>
      <c r="FO681">
        <v>1.86985</v>
      </c>
      <c r="FP681">
        <v>1.86846</v>
      </c>
      <c r="FQ681">
        <v>1.86996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-5.86</v>
      </c>
      <c r="GF681">
        <v>-0.137</v>
      </c>
      <c r="GG681">
        <v>-1.924539205026614</v>
      </c>
      <c r="GH681">
        <v>-0.003472570976848066</v>
      </c>
      <c r="GI681">
        <v>7.724417303660118E-07</v>
      </c>
      <c r="GJ681">
        <v>-2.052396271755168E-10</v>
      </c>
      <c r="GK681">
        <v>-0.1837585470287317</v>
      </c>
      <c r="GL681">
        <v>-0.01104087791735834</v>
      </c>
      <c r="GM681">
        <v>0.001110027317673367</v>
      </c>
      <c r="GN681">
        <v>-2.007286811265012E-05</v>
      </c>
      <c r="GO681">
        <v>4</v>
      </c>
      <c r="GP681">
        <v>2317</v>
      </c>
      <c r="GQ681">
        <v>1</v>
      </c>
      <c r="GR681">
        <v>22</v>
      </c>
      <c r="GS681">
        <v>8731.9</v>
      </c>
      <c r="GT681">
        <v>8732</v>
      </c>
      <c r="GU681">
        <v>2.84912</v>
      </c>
      <c r="GV681">
        <v>2.1875</v>
      </c>
      <c r="GW681">
        <v>1.39648</v>
      </c>
      <c r="GX681">
        <v>2.33521</v>
      </c>
      <c r="GY681">
        <v>1.49536</v>
      </c>
      <c r="GZ681">
        <v>2.47314</v>
      </c>
      <c r="HA681">
        <v>32.976</v>
      </c>
      <c r="HB681">
        <v>15.5768</v>
      </c>
      <c r="HC681">
        <v>18</v>
      </c>
      <c r="HD681">
        <v>519.259</v>
      </c>
      <c r="HE681">
        <v>454.233</v>
      </c>
      <c r="HF681">
        <v>21.0834</v>
      </c>
      <c r="HG681">
        <v>25.6435</v>
      </c>
      <c r="HH681">
        <v>30.0004</v>
      </c>
      <c r="HI681">
        <v>25.6206</v>
      </c>
      <c r="HJ681">
        <v>25.5651</v>
      </c>
      <c r="HK681">
        <v>57.0451</v>
      </c>
      <c r="HL681">
        <v>20.2313</v>
      </c>
      <c r="HM681">
        <v>36.9743</v>
      </c>
      <c r="HN681">
        <v>21.0795</v>
      </c>
      <c r="HO681">
        <v>1489.71</v>
      </c>
      <c r="HP681">
        <v>15.268</v>
      </c>
      <c r="HQ681">
        <v>100.827</v>
      </c>
      <c r="HR681">
        <v>100.894</v>
      </c>
    </row>
    <row r="682" spans="1:226">
      <c r="A682">
        <v>666</v>
      </c>
      <c r="B682">
        <v>1664383238.5</v>
      </c>
      <c r="C682">
        <v>7033.5</v>
      </c>
      <c r="D682" t="s">
        <v>1700</v>
      </c>
      <c r="E682" t="s">
        <v>1701</v>
      </c>
      <c r="F682">
        <v>5</v>
      </c>
      <c r="G682" t="s">
        <v>1523</v>
      </c>
      <c r="H682" t="s">
        <v>354</v>
      </c>
      <c r="I682">
        <v>1664383230.714286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1499.763344161089</v>
      </c>
      <c r="AK682">
        <v>1447.109515151515</v>
      </c>
      <c r="AL682">
        <v>3.408558841317012</v>
      </c>
      <c r="AM682">
        <v>64.69577429929038</v>
      </c>
      <c r="AN682">
        <f>(AP682 - AO682 + BO682*1E3/(8.314*(BQ682+273.15)) * AR682/BN682 * AQ682) * BN682/(100*BB682) * 1000/(1000 - AP682)</f>
        <v>0</v>
      </c>
      <c r="AO682">
        <v>15.17653648654749</v>
      </c>
      <c r="AP682">
        <v>18.16402848484848</v>
      </c>
      <c r="AQ682">
        <v>-1.78617797250984E-05</v>
      </c>
      <c r="AR682">
        <v>103.9042983537472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1664383230.714286</v>
      </c>
      <c r="BH682">
        <v>1396.414285714286</v>
      </c>
      <c r="BI682">
        <v>1460.836071428572</v>
      </c>
      <c r="BJ682">
        <v>18.16515</v>
      </c>
      <c r="BK682">
        <v>15.13363571428571</v>
      </c>
      <c r="BL682">
        <v>1402.256071428572</v>
      </c>
      <c r="BM682">
        <v>18.30221071428571</v>
      </c>
      <c r="BN682">
        <v>500.0609642857142</v>
      </c>
      <c r="BO682">
        <v>91.42116785714286</v>
      </c>
      <c r="BP682">
        <v>0.09998804642857144</v>
      </c>
      <c r="BQ682">
        <v>24.87459999999999</v>
      </c>
      <c r="BR682">
        <v>25.022975</v>
      </c>
      <c r="BS682">
        <v>999.9000000000002</v>
      </c>
      <c r="BT682">
        <v>0</v>
      </c>
      <c r="BU682">
        <v>0</v>
      </c>
      <c r="BV682">
        <v>10000.66928571429</v>
      </c>
      <c r="BW682">
        <v>0</v>
      </c>
      <c r="BX682">
        <v>7.860423214285714</v>
      </c>
      <c r="BY682">
        <v>-64.42144642857143</v>
      </c>
      <c r="BZ682">
        <v>1422.249642857143</v>
      </c>
      <c r="CA682">
        <v>1483.284285714286</v>
      </c>
      <c r="CB682">
        <v>3.031520714285714</v>
      </c>
      <c r="CC682">
        <v>1460.836071428572</v>
      </c>
      <c r="CD682">
        <v>15.13363571428571</v>
      </c>
      <c r="CE682">
        <v>1.660679285714286</v>
      </c>
      <c r="CF682">
        <v>1.383534642857143</v>
      </c>
      <c r="CG682">
        <v>14.53367857142857</v>
      </c>
      <c r="CH682">
        <v>11.73831428571429</v>
      </c>
      <c r="CI682">
        <v>2000.020357142857</v>
      </c>
      <c r="CJ682">
        <v>0.9799981071428571</v>
      </c>
      <c r="CK682">
        <v>0.02000219285714286</v>
      </c>
      <c r="CL682">
        <v>0</v>
      </c>
      <c r="CM682">
        <v>743.5506785714286</v>
      </c>
      <c r="CN682">
        <v>5.00097</v>
      </c>
      <c r="CO682">
        <v>14970.83571428571</v>
      </c>
      <c r="CP682">
        <v>16707.74285714285</v>
      </c>
      <c r="CQ682">
        <v>39.25</v>
      </c>
      <c r="CR682">
        <v>39.75221428571428</v>
      </c>
      <c r="CS682">
        <v>39.27435714285714</v>
      </c>
      <c r="CT682">
        <v>39.375</v>
      </c>
      <c r="CU682">
        <v>39.58899999999999</v>
      </c>
      <c r="CV682">
        <v>1955.117142857143</v>
      </c>
      <c r="CW682">
        <v>39.90107142857143</v>
      </c>
      <c r="CX682">
        <v>0</v>
      </c>
      <c r="CY682">
        <v>1664383242.4</v>
      </c>
      <c r="CZ682">
        <v>0</v>
      </c>
      <c r="DA682">
        <v>0</v>
      </c>
      <c r="DB682" t="s">
        <v>356</v>
      </c>
      <c r="DC682">
        <v>1663859321.1</v>
      </c>
      <c r="DD682">
        <v>1663859315.6</v>
      </c>
      <c r="DE682">
        <v>0</v>
      </c>
      <c r="DF682">
        <v>0.196</v>
      </c>
      <c r="DG682">
        <v>-0.001</v>
      </c>
      <c r="DH682">
        <v>-5.941</v>
      </c>
      <c r="DI682">
        <v>-0.174</v>
      </c>
      <c r="DJ682">
        <v>1500</v>
      </c>
      <c r="DK682">
        <v>17</v>
      </c>
      <c r="DL682">
        <v>0.13</v>
      </c>
      <c r="DM682">
        <v>0.04</v>
      </c>
      <c r="DN682">
        <v>-64.39620975609756</v>
      </c>
      <c r="DO682">
        <v>-0.1928508710800219</v>
      </c>
      <c r="DP682">
        <v>0.08097728017671627</v>
      </c>
      <c r="DQ682">
        <v>0</v>
      </c>
      <c r="DR682">
        <v>3.064618048780488</v>
      </c>
      <c r="DS682">
        <v>-0.5760522648083588</v>
      </c>
      <c r="DT682">
        <v>0.05750766919033446</v>
      </c>
      <c r="DU682">
        <v>0</v>
      </c>
      <c r="DV682">
        <v>0</v>
      </c>
      <c r="DW682">
        <v>2</v>
      </c>
      <c r="DX682" t="s">
        <v>357</v>
      </c>
      <c r="DY682">
        <v>2.9843</v>
      </c>
      <c r="DZ682">
        <v>2.71564</v>
      </c>
      <c r="EA682">
        <v>0.218292</v>
      </c>
      <c r="EB682">
        <v>0.221571</v>
      </c>
      <c r="EC682">
        <v>0.0896023</v>
      </c>
      <c r="ED682">
        <v>0.07735889999999999</v>
      </c>
      <c r="EE682">
        <v>24799.6</v>
      </c>
      <c r="EF682">
        <v>24820.1</v>
      </c>
      <c r="EG682">
        <v>29476.7</v>
      </c>
      <c r="EH682">
        <v>29480.8</v>
      </c>
      <c r="EI682">
        <v>35572.5</v>
      </c>
      <c r="EJ682">
        <v>36169</v>
      </c>
      <c r="EK682">
        <v>41539.1</v>
      </c>
      <c r="EL682">
        <v>42009.3</v>
      </c>
      <c r="EM682">
        <v>1.97018</v>
      </c>
      <c r="EN682">
        <v>1.93725</v>
      </c>
      <c r="EO682">
        <v>0.100654</v>
      </c>
      <c r="EP682">
        <v>0</v>
      </c>
      <c r="EQ682">
        <v>23.3644</v>
      </c>
      <c r="ER682">
        <v>999.9</v>
      </c>
      <c r="ES682">
        <v>43.5</v>
      </c>
      <c r="ET682">
        <v>28.6</v>
      </c>
      <c r="EU682">
        <v>18.6994</v>
      </c>
      <c r="EV682">
        <v>62.8836</v>
      </c>
      <c r="EW682">
        <v>32.8966</v>
      </c>
      <c r="EX682">
        <v>1</v>
      </c>
      <c r="EY682">
        <v>-0.137881</v>
      </c>
      <c r="EZ682">
        <v>1.88972</v>
      </c>
      <c r="FA682">
        <v>20.3758</v>
      </c>
      <c r="FB682">
        <v>5.21909</v>
      </c>
      <c r="FC682">
        <v>12.0099</v>
      </c>
      <c r="FD682">
        <v>4.98965</v>
      </c>
      <c r="FE682">
        <v>3.28865</v>
      </c>
      <c r="FF682">
        <v>9999</v>
      </c>
      <c r="FG682">
        <v>9999</v>
      </c>
      <c r="FH682">
        <v>9999</v>
      </c>
      <c r="FI682">
        <v>268.7</v>
      </c>
      <c r="FJ682">
        <v>1.86703</v>
      </c>
      <c r="FK682">
        <v>1.86614</v>
      </c>
      <c r="FL682">
        <v>1.86554</v>
      </c>
      <c r="FM682">
        <v>1.86554</v>
      </c>
      <c r="FN682">
        <v>1.86735</v>
      </c>
      <c r="FO682">
        <v>1.86984</v>
      </c>
      <c r="FP682">
        <v>1.86846</v>
      </c>
      <c r="FQ682">
        <v>1.86996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-5.9</v>
      </c>
      <c r="GF682">
        <v>-0.1371</v>
      </c>
      <c r="GG682">
        <v>-1.924539205026614</v>
      </c>
      <c r="GH682">
        <v>-0.003472570976848066</v>
      </c>
      <c r="GI682">
        <v>7.724417303660118E-07</v>
      </c>
      <c r="GJ682">
        <v>-2.052396271755168E-10</v>
      </c>
      <c r="GK682">
        <v>-0.1837585470287317</v>
      </c>
      <c r="GL682">
        <v>-0.01104087791735834</v>
      </c>
      <c r="GM682">
        <v>0.001110027317673367</v>
      </c>
      <c r="GN682">
        <v>-2.007286811265012E-05</v>
      </c>
      <c r="GO682">
        <v>4</v>
      </c>
      <c r="GP682">
        <v>2317</v>
      </c>
      <c r="GQ682">
        <v>1</v>
      </c>
      <c r="GR682">
        <v>22</v>
      </c>
      <c r="GS682">
        <v>8732</v>
      </c>
      <c r="GT682">
        <v>8732</v>
      </c>
      <c r="GU682">
        <v>2.87354</v>
      </c>
      <c r="GV682">
        <v>2.18994</v>
      </c>
      <c r="GW682">
        <v>1.39648</v>
      </c>
      <c r="GX682">
        <v>2.33521</v>
      </c>
      <c r="GY682">
        <v>1.49536</v>
      </c>
      <c r="GZ682">
        <v>2.37427</v>
      </c>
      <c r="HA682">
        <v>32.976</v>
      </c>
      <c r="HB682">
        <v>15.568</v>
      </c>
      <c r="HC682">
        <v>18</v>
      </c>
      <c r="HD682">
        <v>519.366</v>
      </c>
      <c r="HE682">
        <v>454.165</v>
      </c>
      <c r="HF682">
        <v>21.06</v>
      </c>
      <c r="HG682">
        <v>25.6468</v>
      </c>
      <c r="HH682">
        <v>30.0003</v>
      </c>
      <c r="HI682">
        <v>25.6233</v>
      </c>
      <c r="HJ682">
        <v>25.5681</v>
      </c>
      <c r="HK682">
        <v>57.523</v>
      </c>
      <c r="HL682">
        <v>20.2313</v>
      </c>
      <c r="HM682">
        <v>36.9743</v>
      </c>
      <c r="HN682">
        <v>21.0655</v>
      </c>
      <c r="HO682">
        <v>1503.1</v>
      </c>
      <c r="HP682">
        <v>15.3222</v>
      </c>
      <c r="HQ682">
        <v>100.827</v>
      </c>
      <c r="HR682">
        <v>100.893</v>
      </c>
    </row>
    <row r="683" spans="1:226">
      <c r="A683">
        <v>667</v>
      </c>
      <c r="B683">
        <v>1664383243.5</v>
      </c>
      <c r="C683">
        <v>7038.5</v>
      </c>
      <c r="D683" t="s">
        <v>1702</v>
      </c>
      <c r="E683" t="s">
        <v>1703</v>
      </c>
      <c r="F683">
        <v>5</v>
      </c>
      <c r="G683" t="s">
        <v>1523</v>
      </c>
      <c r="H683" t="s">
        <v>354</v>
      </c>
      <c r="I683">
        <v>1664383236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1517.030365034182</v>
      </c>
      <c r="AK683">
        <v>1464.303818181817</v>
      </c>
      <c r="AL683">
        <v>3.43925379275385</v>
      </c>
      <c r="AM683">
        <v>64.69577429929038</v>
      </c>
      <c r="AN683">
        <f>(AP683 - AO683 + BO683*1E3/(8.314*(BQ683+273.15)) * AR683/BN683 * AQ683) * BN683/(100*BB683) * 1000/(1000 - AP683)</f>
        <v>0</v>
      </c>
      <c r="AO683">
        <v>15.25211448010629</v>
      </c>
      <c r="AP683">
        <v>18.16935636363636</v>
      </c>
      <c r="AQ683">
        <v>2.815933435349784E-05</v>
      </c>
      <c r="AR683">
        <v>103.9042983537472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1664383236</v>
      </c>
      <c r="BH683">
        <v>1414.145555555556</v>
      </c>
      <c r="BI683">
        <v>1478.553703703704</v>
      </c>
      <c r="BJ683">
        <v>18.16685185185185</v>
      </c>
      <c r="BK683">
        <v>15.18839259259259</v>
      </c>
      <c r="BL683">
        <v>1420.031851851852</v>
      </c>
      <c r="BM683">
        <v>18.30387777777778</v>
      </c>
      <c r="BN683">
        <v>500.0628148148148</v>
      </c>
      <c r="BO683">
        <v>91.42171111111112</v>
      </c>
      <c r="BP683">
        <v>0.09997552962962965</v>
      </c>
      <c r="BQ683">
        <v>24.86302962962963</v>
      </c>
      <c r="BR683">
        <v>25.01598518518519</v>
      </c>
      <c r="BS683">
        <v>999.9000000000001</v>
      </c>
      <c r="BT683">
        <v>0</v>
      </c>
      <c r="BU683">
        <v>0</v>
      </c>
      <c r="BV683">
        <v>10004.34925925926</v>
      </c>
      <c r="BW683">
        <v>0</v>
      </c>
      <c r="BX683">
        <v>7.855108518518518</v>
      </c>
      <c r="BY683">
        <v>-64.4087111111111</v>
      </c>
      <c r="BZ683">
        <v>1440.311111111111</v>
      </c>
      <c r="CA683">
        <v>1501.358518518519</v>
      </c>
      <c r="CB683">
        <v>2.978458148148148</v>
      </c>
      <c r="CC683">
        <v>1478.553703703704</v>
      </c>
      <c r="CD683">
        <v>15.18839259259259</v>
      </c>
      <c r="CE683">
        <v>1.660843703703704</v>
      </c>
      <c r="CF683">
        <v>1.388548888888889</v>
      </c>
      <c r="CG683">
        <v>14.53522592592593</v>
      </c>
      <c r="CH683">
        <v>11.79307407407407</v>
      </c>
      <c r="CI683">
        <v>2000.017407407408</v>
      </c>
      <c r="CJ683">
        <v>0.9799979999999998</v>
      </c>
      <c r="CK683">
        <v>0.0200023</v>
      </c>
      <c r="CL683">
        <v>0</v>
      </c>
      <c r="CM683">
        <v>742.9774074074072</v>
      </c>
      <c r="CN683">
        <v>5.00097</v>
      </c>
      <c r="CO683">
        <v>14958.71481481481</v>
      </c>
      <c r="CP683">
        <v>16707.72592592593</v>
      </c>
      <c r="CQ683">
        <v>39.23366666666666</v>
      </c>
      <c r="CR683">
        <v>39.75</v>
      </c>
      <c r="CS683">
        <v>39.25229629629629</v>
      </c>
      <c r="CT683">
        <v>39.36333333333333</v>
      </c>
      <c r="CU683">
        <v>39.569</v>
      </c>
      <c r="CV683">
        <v>1955.111111111111</v>
      </c>
      <c r="CW683">
        <v>39.90407407407407</v>
      </c>
      <c r="CX683">
        <v>0</v>
      </c>
      <c r="CY683">
        <v>1664383247.8</v>
      </c>
      <c r="CZ683">
        <v>0</v>
      </c>
      <c r="DA683">
        <v>0</v>
      </c>
      <c r="DB683" t="s">
        <v>356</v>
      </c>
      <c r="DC683">
        <v>1663859321.1</v>
      </c>
      <c r="DD683">
        <v>1663859315.6</v>
      </c>
      <c r="DE683">
        <v>0</v>
      </c>
      <c r="DF683">
        <v>0.196</v>
      </c>
      <c r="DG683">
        <v>-0.001</v>
      </c>
      <c r="DH683">
        <v>-5.941</v>
      </c>
      <c r="DI683">
        <v>-0.174</v>
      </c>
      <c r="DJ683">
        <v>1500</v>
      </c>
      <c r="DK683">
        <v>17</v>
      </c>
      <c r="DL683">
        <v>0.13</v>
      </c>
      <c r="DM683">
        <v>0.04</v>
      </c>
      <c r="DN683">
        <v>-64.4208075</v>
      </c>
      <c r="DO683">
        <v>0.2070540337712121</v>
      </c>
      <c r="DP683">
        <v>0.0561430556146521</v>
      </c>
      <c r="DQ683">
        <v>0</v>
      </c>
      <c r="DR683">
        <v>3.003578</v>
      </c>
      <c r="DS683">
        <v>-0.5984726454033794</v>
      </c>
      <c r="DT683">
        <v>0.05848430388574359</v>
      </c>
      <c r="DU683">
        <v>0</v>
      </c>
      <c r="DV683">
        <v>0</v>
      </c>
      <c r="DW683">
        <v>2</v>
      </c>
      <c r="DX683" t="s">
        <v>357</v>
      </c>
      <c r="DY683">
        <v>2.98436</v>
      </c>
      <c r="DZ683">
        <v>2.71566</v>
      </c>
      <c r="EA683">
        <v>0.219854</v>
      </c>
      <c r="EB683">
        <v>0.223071</v>
      </c>
      <c r="EC683">
        <v>0.08961860000000001</v>
      </c>
      <c r="ED683">
        <v>0.0775097</v>
      </c>
      <c r="EE683">
        <v>24749.8</v>
      </c>
      <c r="EF683">
        <v>24772</v>
      </c>
      <c r="EG683">
        <v>29476.4</v>
      </c>
      <c r="EH683">
        <v>29480.4</v>
      </c>
      <c r="EI683">
        <v>35571.5</v>
      </c>
      <c r="EJ683">
        <v>36162.7</v>
      </c>
      <c r="EK683">
        <v>41538.7</v>
      </c>
      <c r="EL683">
        <v>42008.9</v>
      </c>
      <c r="EM683">
        <v>1.97012</v>
      </c>
      <c r="EN683">
        <v>1.93773</v>
      </c>
      <c r="EO683">
        <v>0.100847</v>
      </c>
      <c r="EP683">
        <v>0</v>
      </c>
      <c r="EQ683">
        <v>23.3614</v>
      </c>
      <c r="ER683">
        <v>999.9</v>
      </c>
      <c r="ES683">
        <v>43.4</v>
      </c>
      <c r="ET683">
        <v>28.6</v>
      </c>
      <c r="EU683">
        <v>18.6546</v>
      </c>
      <c r="EV683">
        <v>62.9536</v>
      </c>
      <c r="EW683">
        <v>33.3694</v>
      </c>
      <c r="EX683">
        <v>1</v>
      </c>
      <c r="EY683">
        <v>-0.137492</v>
      </c>
      <c r="EZ683">
        <v>1.87448</v>
      </c>
      <c r="FA683">
        <v>20.3761</v>
      </c>
      <c r="FB683">
        <v>5.21714</v>
      </c>
      <c r="FC683">
        <v>12.0099</v>
      </c>
      <c r="FD683">
        <v>4.98955</v>
      </c>
      <c r="FE683">
        <v>3.28842</v>
      </c>
      <c r="FF683">
        <v>9999</v>
      </c>
      <c r="FG683">
        <v>9999</v>
      </c>
      <c r="FH683">
        <v>9999</v>
      </c>
      <c r="FI683">
        <v>268.7</v>
      </c>
      <c r="FJ683">
        <v>1.86705</v>
      </c>
      <c r="FK683">
        <v>1.86613</v>
      </c>
      <c r="FL683">
        <v>1.86554</v>
      </c>
      <c r="FM683">
        <v>1.86553</v>
      </c>
      <c r="FN683">
        <v>1.86733</v>
      </c>
      <c r="FO683">
        <v>1.86986</v>
      </c>
      <c r="FP683">
        <v>1.86846</v>
      </c>
      <c r="FQ683">
        <v>1.86996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-5.94</v>
      </c>
      <c r="GF683">
        <v>-0.137</v>
      </c>
      <c r="GG683">
        <v>-1.924539205026614</v>
      </c>
      <c r="GH683">
        <v>-0.003472570976848066</v>
      </c>
      <c r="GI683">
        <v>7.724417303660118E-07</v>
      </c>
      <c r="GJ683">
        <v>-2.052396271755168E-10</v>
      </c>
      <c r="GK683">
        <v>-0.1837585470287317</v>
      </c>
      <c r="GL683">
        <v>-0.01104087791735834</v>
      </c>
      <c r="GM683">
        <v>0.001110027317673367</v>
      </c>
      <c r="GN683">
        <v>-2.007286811265012E-05</v>
      </c>
      <c r="GO683">
        <v>4</v>
      </c>
      <c r="GP683">
        <v>2317</v>
      </c>
      <c r="GQ683">
        <v>1</v>
      </c>
      <c r="GR683">
        <v>22</v>
      </c>
      <c r="GS683">
        <v>8732</v>
      </c>
      <c r="GT683">
        <v>8732.1</v>
      </c>
      <c r="GU683">
        <v>2.90039</v>
      </c>
      <c r="GV683">
        <v>2.18262</v>
      </c>
      <c r="GW683">
        <v>1.39648</v>
      </c>
      <c r="GX683">
        <v>2.33521</v>
      </c>
      <c r="GY683">
        <v>1.49536</v>
      </c>
      <c r="GZ683">
        <v>2.44385</v>
      </c>
      <c r="HA683">
        <v>32.976</v>
      </c>
      <c r="HB683">
        <v>15.5768</v>
      </c>
      <c r="HC683">
        <v>18</v>
      </c>
      <c r="HD683">
        <v>519.367</v>
      </c>
      <c r="HE683">
        <v>454.486</v>
      </c>
      <c r="HF683">
        <v>21.0458</v>
      </c>
      <c r="HG683">
        <v>25.6505</v>
      </c>
      <c r="HH683">
        <v>30.0003</v>
      </c>
      <c r="HI683">
        <v>25.627</v>
      </c>
      <c r="HJ683">
        <v>25.5714</v>
      </c>
      <c r="HK683">
        <v>58.0751</v>
      </c>
      <c r="HL683">
        <v>19.9559</v>
      </c>
      <c r="HM683">
        <v>36.9743</v>
      </c>
      <c r="HN683">
        <v>21.0497</v>
      </c>
      <c r="HO683">
        <v>1523.17</v>
      </c>
      <c r="HP683">
        <v>15.3709</v>
      </c>
      <c r="HQ683">
        <v>100.826</v>
      </c>
      <c r="HR683">
        <v>100.892</v>
      </c>
    </row>
    <row r="684" spans="1:226">
      <c r="A684">
        <v>668</v>
      </c>
      <c r="B684">
        <v>1664383248.5</v>
      </c>
      <c r="C684">
        <v>7043.5</v>
      </c>
      <c r="D684" t="s">
        <v>1704</v>
      </c>
      <c r="E684" t="s">
        <v>1705</v>
      </c>
      <c r="F684">
        <v>5</v>
      </c>
      <c r="G684" t="s">
        <v>1523</v>
      </c>
      <c r="H684" t="s">
        <v>354</v>
      </c>
      <c r="I684">
        <v>1664383240.714286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1533.940959832627</v>
      </c>
      <c r="AK684">
        <v>1481.299696969696</v>
      </c>
      <c r="AL684">
        <v>3.405846232572979</v>
      </c>
      <c r="AM684">
        <v>64.69577429929038</v>
      </c>
      <c r="AN684">
        <f>(AP684 - AO684 + BO684*1E3/(8.314*(BQ684+273.15)) * AR684/BN684 * AQ684) * BN684/(100*BB684) * 1000/(1000 - AP684)</f>
        <v>0</v>
      </c>
      <c r="AO684">
        <v>15.27873358871997</v>
      </c>
      <c r="AP684">
        <v>18.16496424242424</v>
      </c>
      <c r="AQ684">
        <v>-2.042919370515717E-05</v>
      </c>
      <c r="AR684">
        <v>103.9042983537472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1664383240.714286</v>
      </c>
      <c r="BH684">
        <v>1429.961428571428</v>
      </c>
      <c r="BI684">
        <v>1494.338571428571</v>
      </c>
      <c r="BJ684">
        <v>18.16684285714286</v>
      </c>
      <c r="BK684">
        <v>15.23381428571428</v>
      </c>
      <c r="BL684">
        <v>1435.8875</v>
      </c>
      <c r="BM684">
        <v>18.303875</v>
      </c>
      <c r="BN684">
        <v>500.0750357142858</v>
      </c>
      <c r="BO684">
        <v>91.42203928571428</v>
      </c>
      <c r="BP684">
        <v>0.1000519428571428</v>
      </c>
      <c r="BQ684">
        <v>24.85392857142858</v>
      </c>
      <c r="BR684">
        <v>25.01906428571429</v>
      </c>
      <c r="BS684">
        <v>999.9000000000002</v>
      </c>
      <c r="BT684">
        <v>0</v>
      </c>
      <c r="BU684">
        <v>0</v>
      </c>
      <c r="BV684">
        <v>9995.707857142857</v>
      </c>
      <c r="BW684">
        <v>0</v>
      </c>
      <c r="BX684">
        <v>7.842708928571428</v>
      </c>
      <c r="BY684">
        <v>-64.37761785714285</v>
      </c>
      <c r="BZ684">
        <v>1456.419642857143</v>
      </c>
      <c r="CA684">
        <v>1517.456071428571</v>
      </c>
      <c r="CB684">
        <v>2.933029285714285</v>
      </c>
      <c r="CC684">
        <v>1494.338571428571</v>
      </c>
      <c r="CD684">
        <v>15.23381428571428</v>
      </c>
      <c r="CE684">
        <v>1.660848571428571</v>
      </c>
      <c r="CF684">
        <v>1.392706071428572</v>
      </c>
      <c r="CG684">
        <v>14.535275</v>
      </c>
      <c r="CH684">
        <v>11.83839642857143</v>
      </c>
      <c r="CI684">
        <v>2000.004999999999</v>
      </c>
      <c r="CJ684">
        <v>0.9799977857142854</v>
      </c>
      <c r="CK684">
        <v>0.02000250714285715</v>
      </c>
      <c r="CL684">
        <v>0</v>
      </c>
      <c r="CM684">
        <v>742.5380000000002</v>
      </c>
      <c r="CN684">
        <v>5.00097</v>
      </c>
      <c r="CO684">
        <v>14947.99642857143</v>
      </c>
      <c r="CP684">
        <v>16707.62142857143</v>
      </c>
      <c r="CQ684">
        <v>39.21399999999999</v>
      </c>
      <c r="CR684">
        <v>39.73424999999999</v>
      </c>
      <c r="CS684">
        <v>39.24546428571428</v>
      </c>
      <c r="CT684">
        <v>39.348</v>
      </c>
      <c r="CU684">
        <v>39.56874999999999</v>
      </c>
      <c r="CV684">
        <v>1955.095714285715</v>
      </c>
      <c r="CW684">
        <v>39.90571428571429</v>
      </c>
      <c r="CX684">
        <v>0</v>
      </c>
      <c r="CY684">
        <v>1664383252.6</v>
      </c>
      <c r="CZ684">
        <v>0</v>
      </c>
      <c r="DA684">
        <v>0</v>
      </c>
      <c r="DB684" t="s">
        <v>356</v>
      </c>
      <c r="DC684">
        <v>1663859321.1</v>
      </c>
      <c r="DD684">
        <v>1663859315.6</v>
      </c>
      <c r="DE684">
        <v>0</v>
      </c>
      <c r="DF684">
        <v>0.196</v>
      </c>
      <c r="DG684">
        <v>-0.001</v>
      </c>
      <c r="DH684">
        <v>-5.941</v>
      </c>
      <c r="DI684">
        <v>-0.174</v>
      </c>
      <c r="DJ684">
        <v>1500</v>
      </c>
      <c r="DK684">
        <v>17</v>
      </c>
      <c r="DL684">
        <v>0.13</v>
      </c>
      <c r="DM684">
        <v>0.04</v>
      </c>
      <c r="DN684">
        <v>-64.3963243902439</v>
      </c>
      <c r="DO684">
        <v>0.4031351916375671</v>
      </c>
      <c r="DP684">
        <v>0.06532069399242812</v>
      </c>
      <c r="DQ684">
        <v>0</v>
      </c>
      <c r="DR684">
        <v>2.965826829268293</v>
      </c>
      <c r="DS684">
        <v>-0.6108273867595785</v>
      </c>
      <c r="DT684">
        <v>0.06086926223528924</v>
      </c>
      <c r="DU684">
        <v>0</v>
      </c>
      <c r="DV684">
        <v>0</v>
      </c>
      <c r="DW684">
        <v>2</v>
      </c>
      <c r="DX684" t="s">
        <v>357</v>
      </c>
      <c r="DY684">
        <v>2.98437</v>
      </c>
      <c r="DZ684">
        <v>2.71562</v>
      </c>
      <c r="EA684">
        <v>0.2214</v>
      </c>
      <c r="EB684">
        <v>0.224577</v>
      </c>
      <c r="EC684">
        <v>0.08960170000000001</v>
      </c>
      <c r="ED684">
        <v>0.07764409999999999</v>
      </c>
      <c r="EE684">
        <v>24700.3</v>
      </c>
      <c r="EF684">
        <v>24724.1</v>
      </c>
      <c r="EG684">
        <v>29475.9</v>
      </c>
      <c r="EH684">
        <v>29480.6</v>
      </c>
      <c r="EI684">
        <v>35571.3</v>
      </c>
      <c r="EJ684">
        <v>36157.5</v>
      </c>
      <c r="EK684">
        <v>41537.6</v>
      </c>
      <c r="EL684">
        <v>42009</v>
      </c>
      <c r="EM684">
        <v>1.9701</v>
      </c>
      <c r="EN684">
        <v>1.9378</v>
      </c>
      <c r="EO684">
        <v>0.101466</v>
      </c>
      <c r="EP684">
        <v>0</v>
      </c>
      <c r="EQ684">
        <v>23.358</v>
      </c>
      <c r="ER684">
        <v>999.9</v>
      </c>
      <c r="ES684">
        <v>43.4</v>
      </c>
      <c r="ET684">
        <v>28.6</v>
      </c>
      <c r="EU684">
        <v>18.6549</v>
      </c>
      <c r="EV684">
        <v>62.9636</v>
      </c>
      <c r="EW684">
        <v>32.7244</v>
      </c>
      <c r="EX684">
        <v>1</v>
      </c>
      <c r="EY684">
        <v>-0.13748</v>
      </c>
      <c r="EZ684">
        <v>1.87578</v>
      </c>
      <c r="FA684">
        <v>20.3761</v>
      </c>
      <c r="FB684">
        <v>5.21789</v>
      </c>
      <c r="FC684">
        <v>12.0099</v>
      </c>
      <c r="FD684">
        <v>4.9894</v>
      </c>
      <c r="FE684">
        <v>3.2885</v>
      </c>
      <c r="FF684">
        <v>9999</v>
      </c>
      <c r="FG684">
        <v>9999</v>
      </c>
      <c r="FH684">
        <v>9999</v>
      </c>
      <c r="FI684">
        <v>268.7</v>
      </c>
      <c r="FJ684">
        <v>1.86703</v>
      </c>
      <c r="FK684">
        <v>1.86613</v>
      </c>
      <c r="FL684">
        <v>1.86554</v>
      </c>
      <c r="FM684">
        <v>1.86553</v>
      </c>
      <c r="FN684">
        <v>1.86733</v>
      </c>
      <c r="FO684">
        <v>1.86984</v>
      </c>
      <c r="FP684">
        <v>1.86845</v>
      </c>
      <c r="FQ684">
        <v>1.86996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-5.99</v>
      </c>
      <c r="GF684">
        <v>-0.137</v>
      </c>
      <c r="GG684">
        <v>-1.924539205026614</v>
      </c>
      <c r="GH684">
        <v>-0.003472570976848066</v>
      </c>
      <c r="GI684">
        <v>7.724417303660118E-07</v>
      </c>
      <c r="GJ684">
        <v>-2.052396271755168E-10</v>
      </c>
      <c r="GK684">
        <v>-0.1837585470287317</v>
      </c>
      <c r="GL684">
        <v>-0.01104087791735834</v>
      </c>
      <c r="GM684">
        <v>0.001110027317673367</v>
      </c>
      <c r="GN684">
        <v>-2.007286811265012E-05</v>
      </c>
      <c r="GO684">
        <v>4</v>
      </c>
      <c r="GP684">
        <v>2317</v>
      </c>
      <c r="GQ684">
        <v>1</v>
      </c>
      <c r="GR684">
        <v>22</v>
      </c>
      <c r="GS684">
        <v>8732.1</v>
      </c>
      <c r="GT684">
        <v>8732.200000000001</v>
      </c>
      <c r="GU684">
        <v>2.9248</v>
      </c>
      <c r="GV684">
        <v>2.1875</v>
      </c>
      <c r="GW684">
        <v>1.39648</v>
      </c>
      <c r="GX684">
        <v>2.33521</v>
      </c>
      <c r="GY684">
        <v>1.49536</v>
      </c>
      <c r="GZ684">
        <v>2.4353</v>
      </c>
      <c r="HA684">
        <v>32.976</v>
      </c>
      <c r="HB684">
        <v>15.568</v>
      </c>
      <c r="HC684">
        <v>18</v>
      </c>
      <c r="HD684">
        <v>519.376</v>
      </c>
      <c r="HE684">
        <v>454.562</v>
      </c>
      <c r="HF684">
        <v>21.0318</v>
      </c>
      <c r="HG684">
        <v>25.6543</v>
      </c>
      <c r="HH684">
        <v>30.0003</v>
      </c>
      <c r="HI684">
        <v>25.6298</v>
      </c>
      <c r="HJ684">
        <v>25.575</v>
      </c>
      <c r="HK684">
        <v>58.5452</v>
      </c>
      <c r="HL684">
        <v>19.6443</v>
      </c>
      <c r="HM684">
        <v>36.9743</v>
      </c>
      <c r="HN684">
        <v>21.0332</v>
      </c>
      <c r="HO684">
        <v>1536.54</v>
      </c>
      <c r="HP684">
        <v>15.4317</v>
      </c>
      <c r="HQ684">
        <v>100.824</v>
      </c>
      <c r="HR684">
        <v>100.893</v>
      </c>
    </row>
    <row r="685" spans="1:226">
      <c r="A685">
        <v>669</v>
      </c>
      <c r="B685">
        <v>1664383253.5</v>
      </c>
      <c r="C685">
        <v>7048.5</v>
      </c>
      <c r="D685" t="s">
        <v>1706</v>
      </c>
      <c r="E685" t="s">
        <v>1707</v>
      </c>
      <c r="F685">
        <v>5</v>
      </c>
      <c r="G685" t="s">
        <v>1523</v>
      </c>
      <c r="H685" t="s">
        <v>354</v>
      </c>
      <c r="I685">
        <v>1664383246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1551.062041813853</v>
      </c>
      <c r="AK685">
        <v>1498.455999999999</v>
      </c>
      <c r="AL685">
        <v>3.429145967404457</v>
      </c>
      <c r="AM685">
        <v>64.69577429929038</v>
      </c>
      <c r="AN685">
        <f>(AP685 - AO685 + BO685*1E3/(8.314*(BQ685+273.15)) * AR685/BN685 * AQ685) * BN685/(100*BB685) * 1000/(1000 - AP685)</f>
        <v>0</v>
      </c>
      <c r="AO685">
        <v>15.33208929560137</v>
      </c>
      <c r="AP685">
        <v>18.16414181818182</v>
      </c>
      <c r="AQ685">
        <v>-2.613794638207218E-06</v>
      </c>
      <c r="AR685">
        <v>103.9042983537472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1664383246</v>
      </c>
      <c r="BH685">
        <v>1447.714814814814</v>
      </c>
      <c r="BI685">
        <v>1512.06037037037</v>
      </c>
      <c r="BJ685">
        <v>18.16584814814815</v>
      </c>
      <c r="BK685">
        <v>15.28691111111111</v>
      </c>
      <c r="BL685">
        <v>1453.685925925926</v>
      </c>
      <c r="BM685">
        <v>18.3029037037037</v>
      </c>
      <c r="BN685">
        <v>500.0773333333334</v>
      </c>
      <c r="BO685">
        <v>91.42136666666666</v>
      </c>
      <c r="BP685">
        <v>0.1000114851851852</v>
      </c>
      <c r="BQ685">
        <v>24.84518148148148</v>
      </c>
      <c r="BR685">
        <v>25.01888888888889</v>
      </c>
      <c r="BS685">
        <v>999.9000000000001</v>
      </c>
      <c r="BT685">
        <v>0</v>
      </c>
      <c r="BU685">
        <v>0</v>
      </c>
      <c r="BV685">
        <v>9992.128518518519</v>
      </c>
      <c r="BW685">
        <v>0</v>
      </c>
      <c r="BX685">
        <v>7.799368518518516</v>
      </c>
      <c r="BY685">
        <v>-64.34585555555554</v>
      </c>
      <c r="BZ685">
        <v>1474.5</v>
      </c>
      <c r="CA685">
        <v>1535.534074074074</v>
      </c>
      <c r="CB685">
        <v>2.878944444444445</v>
      </c>
      <c r="CC685">
        <v>1512.06037037037</v>
      </c>
      <c r="CD685">
        <v>15.28691111111111</v>
      </c>
      <c r="CE685">
        <v>1.660746296296296</v>
      </c>
      <c r="CF685">
        <v>1.39754962962963</v>
      </c>
      <c r="CG685">
        <v>14.53432962962963</v>
      </c>
      <c r="CH685">
        <v>11.89104074074074</v>
      </c>
      <c r="CI685">
        <v>2000.001481481482</v>
      </c>
      <c r="CJ685">
        <v>0.9799977777777775</v>
      </c>
      <c r="CK685">
        <v>0.02000251481481482</v>
      </c>
      <c r="CL685">
        <v>0</v>
      </c>
      <c r="CM685">
        <v>742.0428518518519</v>
      </c>
      <c r="CN685">
        <v>5.00097</v>
      </c>
      <c r="CO685">
        <v>14936.44814814815</v>
      </c>
      <c r="CP685">
        <v>16707.58518518518</v>
      </c>
      <c r="CQ685">
        <v>39.19166666666666</v>
      </c>
      <c r="CR685">
        <v>39.71266666666666</v>
      </c>
      <c r="CS685">
        <v>39.24066666666667</v>
      </c>
      <c r="CT685">
        <v>39.32599999999999</v>
      </c>
      <c r="CU685">
        <v>39.5574074074074</v>
      </c>
      <c r="CV685">
        <v>1955.092592592592</v>
      </c>
      <c r="CW685">
        <v>39.90518518518519</v>
      </c>
      <c r="CX685">
        <v>0</v>
      </c>
      <c r="CY685">
        <v>1664383257.4</v>
      </c>
      <c r="CZ685">
        <v>0</v>
      </c>
      <c r="DA685">
        <v>0</v>
      </c>
      <c r="DB685" t="s">
        <v>356</v>
      </c>
      <c r="DC685">
        <v>1663859321.1</v>
      </c>
      <c r="DD685">
        <v>1663859315.6</v>
      </c>
      <c r="DE685">
        <v>0</v>
      </c>
      <c r="DF685">
        <v>0.196</v>
      </c>
      <c r="DG685">
        <v>-0.001</v>
      </c>
      <c r="DH685">
        <v>-5.941</v>
      </c>
      <c r="DI685">
        <v>-0.174</v>
      </c>
      <c r="DJ685">
        <v>1500</v>
      </c>
      <c r="DK685">
        <v>17</v>
      </c>
      <c r="DL685">
        <v>0.13</v>
      </c>
      <c r="DM685">
        <v>0.04</v>
      </c>
      <c r="DN685">
        <v>-64.35999512195121</v>
      </c>
      <c r="DO685">
        <v>0.3808222996514586</v>
      </c>
      <c r="DP685">
        <v>0.0670569650489079</v>
      </c>
      <c r="DQ685">
        <v>0</v>
      </c>
      <c r="DR685">
        <v>2.915462682926829</v>
      </c>
      <c r="DS685">
        <v>-0.5836432055749117</v>
      </c>
      <c r="DT685">
        <v>0.05824935749773952</v>
      </c>
      <c r="DU685">
        <v>0</v>
      </c>
      <c r="DV685">
        <v>0</v>
      </c>
      <c r="DW685">
        <v>2</v>
      </c>
      <c r="DX685" t="s">
        <v>357</v>
      </c>
      <c r="DY685">
        <v>2.98404</v>
      </c>
      <c r="DZ685">
        <v>2.71554</v>
      </c>
      <c r="EA685">
        <v>0.222939</v>
      </c>
      <c r="EB685">
        <v>0.22606</v>
      </c>
      <c r="EC685">
        <v>0.0895981</v>
      </c>
      <c r="ED685">
        <v>0.07788589999999999</v>
      </c>
      <c r="EE685">
        <v>24651.8</v>
      </c>
      <c r="EF685">
        <v>24676.5</v>
      </c>
      <c r="EG685">
        <v>29476.1</v>
      </c>
      <c r="EH685">
        <v>29480.2</v>
      </c>
      <c r="EI685">
        <v>35571.9</v>
      </c>
      <c r="EJ685">
        <v>36147.3</v>
      </c>
      <c r="EK685">
        <v>41538.1</v>
      </c>
      <c r="EL685">
        <v>42008.3</v>
      </c>
      <c r="EM685">
        <v>1.96965</v>
      </c>
      <c r="EN685">
        <v>1.93792</v>
      </c>
      <c r="EO685">
        <v>0.100717</v>
      </c>
      <c r="EP685">
        <v>0</v>
      </c>
      <c r="EQ685">
        <v>23.3542</v>
      </c>
      <c r="ER685">
        <v>999.9</v>
      </c>
      <c r="ES685">
        <v>43.4</v>
      </c>
      <c r="ET685">
        <v>28.6</v>
      </c>
      <c r="EU685">
        <v>18.6546</v>
      </c>
      <c r="EV685">
        <v>62.5536</v>
      </c>
      <c r="EW685">
        <v>33.3934</v>
      </c>
      <c r="EX685">
        <v>1</v>
      </c>
      <c r="EY685">
        <v>-0.136933</v>
      </c>
      <c r="EZ685">
        <v>1.9402</v>
      </c>
      <c r="FA685">
        <v>20.3753</v>
      </c>
      <c r="FB685">
        <v>5.21684</v>
      </c>
      <c r="FC685">
        <v>12.0099</v>
      </c>
      <c r="FD685">
        <v>4.98915</v>
      </c>
      <c r="FE685">
        <v>3.2884</v>
      </c>
      <c r="FF685">
        <v>9999</v>
      </c>
      <c r="FG685">
        <v>9999</v>
      </c>
      <c r="FH685">
        <v>9999</v>
      </c>
      <c r="FI685">
        <v>268.7</v>
      </c>
      <c r="FJ685">
        <v>1.86704</v>
      </c>
      <c r="FK685">
        <v>1.86613</v>
      </c>
      <c r="FL685">
        <v>1.86554</v>
      </c>
      <c r="FM685">
        <v>1.86554</v>
      </c>
      <c r="FN685">
        <v>1.86735</v>
      </c>
      <c r="FO685">
        <v>1.86982</v>
      </c>
      <c r="FP685">
        <v>1.86845</v>
      </c>
      <c r="FQ685">
        <v>1.86996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-6.03</v>
      </c>
      <c r="GF685">
        <v>-0.1371</v>
      </c>
      <c r="GG685">
        <v>-1.924539205026614</v>
      </c>
      <c r="GH685">
        <v>-0.003472570976848066</v>
      </c>
      <c r="GI685">
        <v>7.724417303660118E-07</v>
      </c>
      <c r="GJ685">
        <v>-2.052396271755168E-10</v>
      </c>
      <c r="GK685">
        <v>-0.1837585470287317</v>
      </c>
      <c r="GL685">
        <v>-0.01104087791735834</v>
      </c>
      <c r="GM685">
        <v>0.001110027317673367</v>
      </c>
      <c r="GN685">
        <v>-2.007286811265012E-05</v>
      </c>
      <c r="GO685">
        <v>4</v>
      </c>
      <c r="GP685">
        <v>2317</v>
      </c>
      <c r="GQ685">
        <v>1</v>
      </c>
      <c r="GR685">
        <v>22</v>
      </c>
      <c r="GS685">
        <v>8732.200000000001</v>
      </c>
      <c r="GT685">
        <v>8732.299999999999</v>
      </c>
      <c r="GU685">
        <v>2.95166</v>
      </c>
      <c r="GV685">
        <v>2.18628</v>
      </c>
      <c r="GW685">
        <v>1.39648</v>
      </c>
      <c r="GX685">
        <v>2.33521</v>
      </c>
      <c r="GY685">
        <v>1.49536</v>
      </c>
      <c r="GZ685">
        <v>2.37915</v>
      </c>
      <c r="HA685">
        <v>32.976</v>
      </c>
      <c r="HB685">
        <v>15.568</v>
      </c>
      <c r="HC685">
        <v>18</v>
      </c>
      <c r="HD685">
        <v>519.116</v>
      </c>
      <c r="HE685">
        <v>454.667</v>
      </c>
      <c r="HF685">
        <v>21.0128</v>
      </c>
      <c r="HG685">
        <v>25.6576</v>
      </c>
      <c r="HH685">
        <v>30.0005</v>
      </c>
      <c r="HI685">
        <v>25.6335</v>
      </c>
      <c r="HJ685">
        <v>25.5784</v>
      </c>
      <c r="HK685">
        <v>59.0935</v>
      </c>
      <c r="HL685">
        <v>19.3733</v>
      </c>
      <c r="HM685">
        <v>36.9743</v>
      </c>
      <c r="HN685">
        <v>21.005</v>
      </c>
      <c r="HO685">
        <v>1556.63</v>
      </c>
      <c r="HP685">
        <v>15.4844</v>
      </c>
      <c r="HQ685">
        <v>100.825</v>
      </c>
      <c r="HR685">
        <v>100.891</v>
      </c>
    </row>
    <row r="686" spans="1:226">
      <c r="A686">
        <v>670</v>
      </c>
      <c r="B686">
        <v>1664383258.5</v>
      </c>
      <c r="C686">
        <v>7053.5</v>
      </c>
      <c r="D686" t="s">
        <v>1708</v>
      </c>
      <c r="E686" t="s">
        <v>1709</v>
      </c>
      <c r="F686">
        <v>5</v>
      </c>
      <c r="G686" t="s">
        <v>1523</v>
      </c>
      <c r="H686" t="s">
        <v>354</v>
      </c>
      <c r="I686">
        <v>1664383250.714286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1568.295039799722</v>
      </c>
      <c r="AK686">
        <v>1515.691636363636</v>
      </c>
      <c r="AL686">
        <v>3.441247021362991</v>
      </c>
      <c r="AM686">
        <v>64.69577429929038</v>
      </c>
      <c r="AN686">
        <f>(AP686 - AO686 + BO686*1E3/(8.314*(BQ686+273.15)) * AR686/BN686 * AQ686) * BN686/(100*BB686) * 1000/(1000 - AP686)</f>
        <v>0</v>
      </c>
      <c r="AO686">
        <v>15.39194749144127</v>
      </c>
      <c r="AP686">
        <v>18.16431636363636</v>
      </c>
      <c r="AQ686">
        <v>-2.798132082799666E-06</v>
      </c>
      <c r="AR686">
        <v>103.9042983537472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1664383250.714286</v>
      </c>
      <c r="BH686">
        <v>1463.571428571429</v>
      </c>
      <c r="BI686">
        <v>1527.873214285714</v>
      </c>
      <c r="BJ686">
        <v>18.164975</v>
      </c>
      <c r="BK686">
        <v>15.33185357142857</v>
      </c>
      <c r="BL686">
        <v>1469.583214285714</v>
      </c>
      <c r="BM686">
        <v>18.30205</v>
      </c>
      <c r="BN686">
        <v>500.0772857142857</v>
      </c>
      <c r="BO686">
        <v>91.42175357142857</v>
      </c>
      <c r="BP686">
        <v>0.1000099607142857</v>
      </c>
      <c r="BQ686">
        <v>24.83709999999999</v>
      </c>
      <c r="BR686">
        <v>25.01906071428571</v>
      </c>
      <c r="BS686">
        <v>999.9000000000002</v>
      </c>
      <c r="BT686">
        <v>0</v>
      </c>
      <c r="BU686">
        <v>0</v>
      </c>
      <c r="BV686">
        <v>9986.4725</v>
      </c>
      <c r="BW686">
        <v>0</v>
      </c>
      <c r="BX686">
        <v>7.746703928571428</v>
      </c>
      <c r="BY686">
        <v>-64.30134642857142</v>
      </c>
      <c r="BZ686">
        <v>1490.649285714286</v>
      </c>
      <c r="CA686">
        <v>1551.663571428571</v>
      </c>
      <c r="CB686">
        <v>2.833127857142858</v>
      </c>
      <c r="CC686">
        <v>1527.873214285714</v>
      </c>
      <c r="CD686">
        <v>15.33185357142857</v>
      </c>
      <c r="CE686">
        <v>1.660674642857143</v>
      </c>
      <c r="CF686">
        <v>1.401664642857143</v>
      </c>
      <c r="CG686">
        <v>14.53365</v>
      </c>
      <c r="CH686">
        <v>11.9356</v>
      </c>
      <c r="CI686">
        <v>1999.994642857143</v>
      </c>
      <c r="CJ686">
        <v>0.9799977857142854</v>
      </c>
      <c r="CK686">
        <v>0.02000250714285715</v>
      </c>
      <c r="CL686">
        <v>0</v>
      </c>
      <c r="CM686">
        <v>741.543142857143</v>
      </c>
      <c r="CN686">
        <v>5.00097</v>
      </c>
      <c r="CO686">
        <v>14925.98571428572</v>
      </c>
      <c r="CP686">
        <v>16707.525</v>
      </c>
      <c r="CQ686">
        <v>39.187</v>
      </c>
      <c r="CR686">
        <v>39.69374999999999</v>
      </c>
      <c r="CS686">
        <v>39.22525</v>
      </c>
      <c r="CT686">
        <v>39.3165</v>
      </c>
      <c r="CU686">
        <v>39.55092857142857</v>
      </c>
      <c r="CV686">
        <v>1955.086428571429</v>
      </c>
      <c r="CW686">
        <v>39.90214285714286</v>
      </c>
      <c r="CX686">
        <v>0</v>
      </c>
      <c r="CY686">
        <v>1664383262.8</v>
      </c>
      <c r="CZ686">
        <v>0</v>
      </c>
      <c r="DA686">
        <v>0</v>
      </c>
      <c r="DB686" t="s">
        <v>356</v>
      </c>
      <c r="DC686">
        <v>1663859321.1</v>
      </c>
      <c r="DD686">
        <v>1663859315.6</v>
      </c>
      <c r="DE686">
        <v>0</v>
      </c>
      <c r="DF686">
        <v>0.196</v>
      </c>
      <c r="DG686">
        <v>-0.001</v>
      </c>
      <c r="DH686">
        <v>-5.941</v>
      </c>
      <c r="DI686">
        <v>-0.174</v>
      </c>
      <c r="DJ686">
        <v>1500</v>
      </c>
      <c r="DK686">
        <v>17</v>
      </c>
      <c r="DL686">
        <v>0.13</v>
      </c>
      <c r="DM686">
        <v>0.04</v>
      </c>
      <c r="DN686">
        <v>-64.33117073170732</v>
      </c>
      <c r="DO686">
        <v>0.5038222996515379</v>
      </c>
      <c r="DP686">
        <v>0.07315379137233784</v>
      </c>
      <c r="DQ686">
        <v>0</v>
      </c>
      <c r="DR686">
        <v>2.862420731707317</v>
      </c>
      <c r="DS686">
        <v>-0.5906734494773483</v>
      </c>
      <c r="DT686">
        <v>0.05895034530568692</v>
      </c>
      <c r="DU686">
        <v>0</v>
      </c>
      <c r="DV686">
        <v>0</v>
      </c>
      <c r="DW686">
        <v>2</v>
      </c>
      <c r="DX686" t="s">
        <v>357</v>
      </c>
      <c r="DY686">
        <v>2.98427</v>
      </c>
      <c r="DZ686">
        <v>2.71563</v>
      </c>
      <c r="EA686">
        <v>0.224476</v>
      </c>
      <c r="EB686">
        <v>0.227551</v>
      </c>
      <c r="EC686">
        <v>0.0896043</v>
      </c>
      <c r="ED686">
        <v>0.0780781</v>
      </c>
      <c r="EE686">
        <v>24602.4</v>
      </c>
      <c r="EF686">
        <v>24628.7</v>
      </c>
      <c r="EG686">
        <v>29475.4</v>
      </c>
      <c r="EH686">
        <v>29479.8</v>
      </c>
      <c r="EI686">
        <v>35570.6</v>
      </c>
      <c r="EJ686">
        <v>36139.6</v>
      </c>
      <c r="EK686">
        <v>41536.8</v>
      </c>
      <c r="EL686">
        <v>42008.2</v>
      </c>
      <c r="EM686">
        <v>1.96983</v>
      </c>
      <c r="EN686">
        <v>1.93753</v>
      </c>
      <c r="EO686">
        <v>0.101376</v>
      </c>
      <c r="EP686">
        <v>0</v>
      </c>
      <c r="EQ686">
        <v>23.3503</v>
      </c>
      <c r="ER686">
        <v>999.9</v>
      </c>
      <c r="ES686">
        <v>43.4</v>
      </c>
      <c r="ET686">
        <v>28.6</v>
      </c>
      <c r="EU686">
        <v>18.6534</v>
      </c>
      <c r="EV686">
        <v>62.8036</v>
      </c>
      <c r="EW686">
        <v>33.0288</v>
      </c>
      <c r="EX686">
        <v>1</v>
      </c>
      <c r="EY686">
        <v>-0.136662</v>
      </c>
      <c r="EZ686">
        <v>1.9026</v>
      </c>
      <c r="FA686">
        <v>20.3758</v>
      </c>
      <c r="FB686">
        <v>5.21894</v>
      </c>
      <c r="FC686">
        <v>12.0099</v>
      </c>
      <c r="FD686">
        <v>4.9896</v>
      </c>
      <c r="FE686">
        <v>3.28858</v>
      </c>
      <c r="FF686">
        <v>9999</v>
      </c>
      <c r="FG686">
        <v>9999</v>
      </c>
      <c r="FH686">
        <v>9999</v>
      </c>
      <c r="FI686">
        <v>268.7</v>
      </c>
      <c r="FJ686">
        <v>1.86702</v>
      </c>
      <c r="FK686">
        <v>1.86614</v>
      </c>
      <c r="FL686">
        <v>1.86554</v>
      </c>
      <c r="FM686">
        <v>1.86553</v>
      </c>
      <c r="FN686">
        <v>1.86736</v>
      </c>
      <c r="FO686">
        <v>1.86984</v>
      </c>
      <c r="FP686">
        <v>1.86846</v>
      </c>
      <c r="FQ686">
        <v>1.86996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-6.08</v>
      </c>
      <c r="GF686">
        <v>-0.137</v>
      </c>
      <c r="GG686">
        <v>-1.924539205026614</v>
      </c>
      <c r="GH686">
        <v>-0.003472570976848066</v>
      </c>
      <c r="GI686">
        <v>7.724417303660118E-07</v>
      </c>
      <c r="GJ686">
        <v>-2.052396271755168E-10</v>
      </c>
      <c r="GK686">
        <v>-0.1837585470287317</v>
      </c>
      <c r="GL686">
        <v>-0.01104087791735834</v>
      </c>
      <c r="GM686">
        <v>0.001110027317673367</v>
      </c>
      <c r="GN686">
        <v>-2.007286811265012E-05</v>
      </c>
      <c r="GO686">
        <v>4</v>
      </c>
      <c r="GP686">
        <v>2317</v>
      </c>
      <c r="GQ686">
        <v>1</v>
      </c>
      <c r="GR686">
        <v>22</v>
      </c>
      <c r="GS686">
        <v>8732.299999999999</v>
      </c>
      <c r="GT686">
        <v>8732.4</v>
      </c>
      <c r="GU686">
        <v>2.97485</v>
      </c>
      <c r="GV686">
        <v>2.18262</v>
      </c>
      <c r="GW686">
        <v>1.39648</v>
      </c>
      <c r="GX686">
        <v>2.33521</v>
      </c>
      <c r="GY686">
        <v>1.49536</v>
      </c>
      <c r="GZ686">
        <v>2.4646</v>
      </c>
      <c r="HA686">
        <v>32.976</v>
      </c>
      <c r="HB686">
        <v>15.5768</v>
      </c>
      <c r="HC686">
        <v>18</v>
      </c>
      <c r="HD686">
        <v>519.261</v>
      </c>
      <c r="HE686">
        <v>454.451</v>
      </c>
      <c r="HF686">
        <v>20.9924</v>
      </c>
      <c r="HG686">
        <v>25.6614</v>
      </c>
      <c r="HH686">
        <v>30.0004</v>
      </c>
      <c r="HI686">
        <v>25.6367</v>
      </c>
      <c r="HJ686">
        <v>25.5821</v>
      </c>
      <c r="HK686">
        <v>59.5612</v>
      </c>
      <c r="HL686">
        <v>19.0723</v>
      </c>
      <c r="HM686">
        <v>36.9743</v>
      </c>
      <c r="HN686">
        <v>20.994</v>
      </c>
      <c r="HO686">
        <v>1569.99</v>
      </c>
      <c r="HP686">
        <v>15.5327</v>
      </c>
      <c r="HQ686">
        <v>100.822</v>
      </c>
      <c r="HR686">
        <v>100.891</v>
      </c>
    </row>
    <row r="687" spans="1:226">
      <c r="A687">
        <v>671</v>
      </c>
      <c r="B687">
        <v>1664383263.5</v>
      </c>
      <c r="C687">
        <v>7058.5</v>
      </c>
      <c r="D687" t="s">
        <v>1710</v>
      </c>
      <c r="E687" t="s">
        <v>1711</v>
      </c>
      <c r="F687">
        <v>5</v>
      </c>
      <c r="G687" t="s">
        <v>1523</v>
      </c>
      <c r="H687" t="s">
        <v>354</v>
      </c>
      <c r="I687">
        <v>1664383256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1585.266647424403</v>
      </c>
      <c r="AK687">
        <v>1532.603454545454</v>
      </c>
      <c r="AL687">
        <v>3.374740893513924</v>
      </c>
      <c r="AM687">
        <v>64.69577429929038</v>
      </c>
      <c r="AN687">
        <f>(AP687 - AO687 + BO687*1E3/(8.314*(BQ687+273.15)) * AR687/BN687 * AQ687) * BN687/(100*BB687) * 1000/(1000 - AP687)</f>
        <v>0</v>
      </c>
      <c r="AO687">
        <v>15.44769555527208</v>
      </c>
      <c r="AP687">
        <v>18.17039454545455</v>
      </c>
      <c r="AQ687">
        <v>1.873987670165674E-05</v>
      </c>
      <c r="AR687">
        <v>103.9042983537472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1664383256</v>
      </c>
      <c r="BH687">
        <v>1481.353703703704</v>
      </c>
      <c r="BI687">
        <v>1545.596666666666</v>
      </c>
      <c r="BJ687">
        <v>18.16474444444444</v>
      </c>
      <c r="BK687">
        <v>15.39131111111111</v>
      </c>
      <c r="BL687">
        <v>1487.41037037037</v>
      </c>
      <c r="BM687">
        <v>18.30182222222222</v>
      </c>
      <c r="BN687">
        <v>500.0662592592592</v>
      </c>
      <c r="BO687">
        <v>91.4226851851852</v>
      </c>
      <c r="BP687">
        <v>0.0999419074074074</v>
      </c>
      <c r="BQ687">
        <v>24.82721851851852</v>
      </c>
      <c r="BR687">
        <v>25.01454074074074</v>
      </c>
      <c r="BS687">
        <v>999.9000000000001</v>
      </c>
      <c r="BT687">
        <v>0</v>
      </c>
      <c r="BU687">
        <v>0</v>
      </c>
      <c r="BV687">
        <v>9995.044814814815</v>
      </c>
      <c r="BW687">
        <v>0</v>
      </c>
      <c r="BX687">
        <v>7.669986666666667</v>
      </c>
      <c r="BY687">
        <v>-64.24318148148147</v>
      </c>
      <c r="BZ687">
        <v>1508.75962962963</v>
      </c>
      <c r="CA687">
        <v>1569.758148148148</v>
      </c>
      <c r="CB687">
        <v>2.773439259259259</v>
      </c>
      <c r="CC687">
        <v>1545.596666666666</v>
      </c>
      <c r="CD687">
        <v>15.39131111111111</v>
      </c>
      <c r="CE687">
        <v>1.660671111111111</v>
      </c>
      <c r="CF687">
        <v>1.407114444444445</v>
      </c>
      <c r="CG687">
        <v>14.53361111111111</v>
      </c>
      <c r="CH687">
        <v>11.99445555555556</v>
      </c>
      <c r="CI687">
        <v>2000.008148148148</v>
      </c>
      <c r="CJ687">
        <v>0.9799979999999998</v>
      </c>
      <c r="CK687">
        <v>0.0200023</v>
      </c>
      <c r="CL687">
        <v>0</v>
      </c>
      <c r="CM687">
        <v>740.9443333333334</v>
      </c>
      <c r="CN687">
        <v>5.00097</v>
      </c>
      <c r="CO687">
        <v>14914.37037037037</v>
      </c>
      <c r="CP687">
        <v>16707.63703703703</v>
      </c>
      <c r="CQ687">
        <v>39.187</v>
      </c>
      <c r="CR687">
        <v>39.68699999999999</v>
      </c>
      <c r="CS687">
        <v>39.21033333333333</v>
      </c>
      <c r="CT687">
        <v>39.312</v>
      </c>
      <c r="CU687">
        <v>39.52985185185185</v>
      </c>
      <c r="CV687">
        <v>1955.10037037037</v>
      </c>
      <c r="CW687">
        <v>39.9</v>
      </c>
      <c r="CX687">
        <v>0</v>
      </c>
      <c r="CY687">
        <v>1664383267.6</v>
      </c>
      <c r="CZ687">
        <v>0</v>
      </c>
      <c r="DA687">
        <v>0</v>
      </c>
      <c r="DB687" t="s">
        <v>356</v>
      </c>
      <c r="DC687">
        <v>1663859321.1</v>
      </c>
      <c r="DD687">
        <v>1663859315.6</v>
      </c>
      <c r="DE687">
        <v>0</v>
      </c>
      <c r="DF687">
        <v>0.196</v>
      </c>
      <c r="DG687">
        <v>-0.001</v>
      </c>
      <c r="DH687">
        <v>-5.941</v>
      </c>
      <c r="DI687">
        <v>-0.174</v>
      </c>
      <c r="DJ687">
        <v>1500</v>
      </c>
      <c r="DK687">
        <v>17</v>
      </c>
      <c r="DL687">
        <v>0.13</v>
      </c>
      <c r="DM687">
        <v>0.04</v>
      </c>
      <c r="DN687">
        <v>-64.26921</v>
      </c>
      <c r="DO687">
        <v>0.5163962476550356</v>
      </c>
      <c r="DP687">
        <v>0.08202924417547763</v>
      </c>
      <c r="DQ687">
        <v>0</v>
      </c>
      <c r="DR687">
        <v>2.80508175</v>
      </c>
      <c r="DS687">
        <v>-0.6842626266416522</v>
      </c>
      <c r="DT687">
        <v>0.06594110667434618</v>
      </c>
      <c r="DU687">
        <v>0</v>
      </c>
      <c r="DV687">
        <v>0</v>
      </c>
      <c r="DW687">
        <v>2</v>
      </c>
      <c r="DX687" t="s">
        <v>357</v>
      </c>
      <c r="DY687">
        <v>2.98427</v>
      </c>
      <c r="DZ687">
        <v>2.7158</v>
      </c>
      <c r="EA687">
        <v>0.22599</v>
      </c>
      <c r="EB687">
        <v>0.229028</v>
      </c>
      <c r="EC687">
        <v>0.08963069999999999</v>
      </c>
      <c r="ED687">
        <v>0.0783364</v>
      </c>
      <c r="EE687">
        <v>24554</v>
      </c>
      <c r="EF687">
        <v>24582</v>
      </c>
      <c r="EG687">
        <v>29474.9</v>
      </c>
      <c r="EH687">
        <v>29480.2</v>
      </c>
      <c r="EI687">
        <v>35569.3</v>
      </c>
      <c r="EJ687">
        <v>36129.5</v>
      </c>
      <c r="EK687">
        <v>41536.4</v>
      </c>
      <c r="EL687">
        <v>42008.4</v>
      </c>
      <c r="EM687">
        <v>1.96965</v>
      </c>
      <c r="EN687">
        <v>1.93778</v>
      </c>
      <c r="EO687">
        <v>0.101607</v>
      </c>
      <c r="EP687">
        <v>0</v>
      </c>
      <c r="EQ687">
        <v>23.3462</v>
      </c>
      <c r="ER687">
        <v>999.9</v>
      </c>
      <c r="ES687">
        <v>43.4</v>
      </c>
      <c r="ET687">
        <v>28.6</v>
      </c>
      <c r="EU687">
        <v>18.6537</v>
      </c>
      <c r="EV687">
        <v>62.6936</v>
      </c>
      <c r="EW687">
        <v>32.7965</v>
      </c>
      <c r="EX687">
        <v>1</v>
      </c>
      <c r="EY687">
        <v>-0.136372</v>
      </c>
      <c r="EZ687">
        <v>1.9234</v>
      </c>
      <c r="FA687">
        <v>20.3756</v>
      </c>
      <c r="FB687">
        <v>5.21849</v>
      </c>
      <c r="FC687">
        <v>12.0099</v>
      </c>
      <c r="FD687">
        <v>4.98965</v>
      </c>
      <c r="FE687">
        <v>3.28858</v>
      </c>
      <c r="FF687">
        <v>9999</v>
      </c>
      <c r="FG687">
        <v>9999</v>
      </c>
      <c r="FH687">
        <v>9999</v>
      </c>
      <c r="FI687">
        <v>268.7</v>
      </c>
      <c r="FJ687">
        <v>1.86703</v>
      </c>
      <c r="FK687">
        <v>1.86614</v>
      </c>
      <c r="FL687">
        <v>1.86554</v>
      </c>
      <c r="FM687">
        <v>1.86553</v>
      </c>
      <c r="FN687">
        <v>1.86734</v>
      </c>
      <c r="FO687">
        <v>1.86985</v>
      </c>
      <c r="FP687">
        <v>1.86845</v>
      </c>
      <c r="FQ687">
        <v>1.86996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-6.12</v>
      </c>
      <c r="GF687">
        <v>-0.137</v>
      </c>
      <c r="GG687">
        <v>-1.924539205026614</v>
      </c>
      <c r="GH687">
        <v>-0.003472570976848066</v>
      </c>
      <c r="GI687">
        <v>7.724417303660118E-07</v>
      </c>
      <c r="GJ687">
        <v>-2.052396271755168E-10</v>
      </c>
      <c r="GK687">
        <v>-0.1837585470287317</v>
      </c>
      <c r="GL687">
        <v>-0.01104087791735834</v>
      </c>
      <c r="GM687">
        <v>0.001110027317673367</v>
      </c>
      <c r="GN687">
        <v>-2.007286811265012E-05</v>
      </c>
      <c r="GO687">
        <v>4</v>
      </c>
      <c r="GP687">
        <v>2317</v>
      </c>
      <c r="GQ687">
        <v>1</v>
      </c>
      <c r="GR687">
        <v>22</v>
      </c>
      <c r="GS687">
        <v>8732.4</v>
      </c>
      <c r="GT687">
        <v>8732.5</v>
      </c>
      <c r="GU687">
        <v>3.00171</v>
      </c>
      <c r="GV687">
        <v>2.18628</v>
      </c>
      <c r="GW687">
        <v>1.39648</v>
      </c>
      <c r="GX687">
        <v>2.33521</v>
      </c>
      <c r="GY687">
        <v>1.49536</v>
      </c>
      <c r="GZ687">
        <v>2.44995</v>
      </c>
      <c r="HA687">
        <v>32.976</v>
      </c>
      <c r="HB687">
        <v>15.568</v>
      </c>
      <c r="HC687">
        <v>18</v>
      </c>
      <c r="HD687">
        <v>519.181</v>
      </c>
      <c r="HE687">
        <v>454.626</v>
      </c>
      <c r="HF687">
        <v>20.9792</v>
      </c>
      <c r="HG687">
        <v>25.6651</v>
      </c>
      <c r="HH687">
        <v>30.0005</v>
      </c>
      <c r="HI687">
        <v>25.6405</v>
      </c>
      <c r="HJ687">
        <v>25.5848</v>
      </c>
      <c r="HK687">
        <v>60.0989</v>
      </c>
      <c r="HL687">
        <v>19.0723</v>
      </c>
      <c r="HM687">
        <v>36.9743</v>
      </c>
      <c r="HN687">
        <v>20.977</v>
      </c>
      <c r="HO687">
        <v>1590.05</v>
      </c>
      <c r="HP687">
        <v>15.5778</v>
      </c>
      <c r="HQ687">
        <v>100.821</v>
      </c>
      <c r="HR687">
        <v>100.891</v>
      </c>
    </row>
    <row r="688" spans="1:226">
      <c r="A688">
        <v>672</v>
      </c>
      <c r="B688">
        <v>1664383268.5</v>
      </c>
      <c r="C688">
        <v>7063.5</v>
      </c>
      <c r="D688" t="s">
        <v>1712</v>
      </c>
      <c r="E688" t="s">
        <v>1713</v>
      </c>
      <c r="F688">
        <v>5</v>
      </c>
      <c r="G688" t="s">
        <v>1523</v>
      </c>
      <c r="H688" t="s">
        <v>354</v>
      </c>
      <c r="I688">
        <v>1664383260.714286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1602.593856647686</v>
      </c>
      <c r="AK688">
        <v>1549.688545454545</v>
      </c>
      <c r="AL688">
        <v>3.41978023477577</v>
      </c>
      <c r="AM688">
        <v>64.69577429929038</v>
      </c>
      <c r="AN688">
        <f>(AP688 - AO688 + BO688*1E3/(8.314*(BQ688+273.15)) * AR688/BN688 * AQ688) * BN688/(100*BB688) * 1000/(1000 - AP688)</f>
        <v>0</v>
      </c>
      <c r="AO688">
        <v>15.49735563527371</v>
      </c>
      <c r="AP688">
        <v>18.17817636363635</v>
      </c>
      <c r="AQ688">
        <v>2.504390316017611E-05</v>
      </c>
      <c r="AR688">
        <v>103.9042983537472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1664383260.714286</v>
      </c>
      <c r="BH688">
        <v>1497.156785714285</v>
      </c>
      <c r="BI688">
        <v>1561.446785714286</v>
      </c>
      <c r="BJ688">
        <v>18.16907857142857</v>
      </c>
      <c r="BK688">
        <v>15.44379642857143</v>
      </c>
      <c r="BL688">
        <v>1503.253928571429</v>
      </c>
      <c r="BM688">
        <v>18.306125</v>
      </c>
      <c r="BN688">
        <v>500.0653928571429</v>
      </c>
      <c r="BO688">
        <v>91.42539642857142</v>
      </c>
      <c r="BP688">
        <v>0.09996021071428571</v>
      </c>
      <c r="BQ688">
        <v>24.82076785714285</v>
      </c>
      <c r="BR688">
        <v>25.01642142857143</v>
      </c>
      <c r="BS688">
        <v>999.9000000000002</v>
      </c>
      <c r="BT688">
        <v>0</v>
      </c>
      <c r="BU688">
        <v>0</v>
      </c>
      <c r="BV688">
        <v>9996.543214285713</v>
      </c>
      <c r="BW688">
        <v>0</v>
      </c>
      <c r="BX688">
        <v>7.699027142857142</v>
      </c>
      <c r="BY688">
        <v>-64.29031071428572</v>
      </c>
      <c r="BZ688">
        <v>1524.862142857143</v>
      </c>
      <c r="CA688">
        <v>1585.940714285714</v>
      </c>
      <c r="CB688">
        <v>2.72529</v>
      </c>
      <c r="CC688">
        <v>1561.446785714286</v>
      </c>
      <c r="CD688">
        <v>15.44379642857143</v>
      </c>
      <c r="CE688">
        <v>1.661116428571429</v>
      </c>
      <c r="CF688">
        <v>1.411955357142857</v>
      </c>
      <c r="CG688">
        <v>14.53775357142857</v>
      </c>
      <c r="CH688">
        <v>12.04657857142857</v>
      </c>
      <c r="CI688">
        <v>2000.001071428571</v>
      </c>
      <c r="CJ688">
        <v>0.9799978928571426</v>
      </c>
      <c r="CK688">
        <v>0.02000240357142858</v>
      </c>
      <c r="CL688">
        <v>0</v>
      </c>
      <c r="CM688">
        <v>740.3798571428573</v>
      </c>
      <c r="CN688">
        <v>5.00097</v>
      </c>
      <c r="CO688">
        <v>14903.63571428571</v>
      </c>
      <c r="CP688">
        <v>16707.58928571428</v>
      </c>
      <c r="CQ688">
        <v>39.18478571428572</v>
      </c>
      <c r="CR688">
        <v>39.68699999999999</v>
      </c>
      <c r="CS688">
        <v>39.1915</v>
      </c>
      <c r="CT688">
        <v>39.312</v>
      </c>
      <c r="CU688">
        <v>39.5155</v>
      </c>
      <c r="CV688">
        <v>1955.0925</v>
      </c>
      <c r="CW688">
        <v>39.90071428571429</v>
      </c>
      <c r="CX688">
        <v>0</v>
      </c>
      <c r="CY688">
        <v>1664383272.4</v>
      </c>
      <c r="CZ688">
        <v>0</v>
      </c>
      <c r="DA688">
        <v>0</v>
      </c>
      <c r="DB688" t="s">
        <v>356</v>
      </c>
      <c r="DC688">
        <v>1663859321.1</v>
      </c>
      <c r="DD688">
        <v>1663859315.6</v>
      </c>
      <c r="DE688">
        <v>0</v>
      </c>
      <c r="DF688">
        <v>0.196</v>
      </c>
      <c r="DG688">
        <v>-0.001</v>
      </c>
      <c r="DH688">
        <v>-5.941</v>
      </c>
      <c r="DI688">
        <v>-0.174</v>
      </c>
      <c r="DJ688">
        <v>1500</v>
      </c>
      <c r="DK688">
        <v>17</v>
      </c>
      <c r="DL688">
        <v>0.13</v>
      </c>
      <c r="DM688">
        <v>0.04</v>
      </c>
      <c r="DN688">
        <v>-64.29295999999999</v>
      </c>
      <c r="DO688">
        <v>-0.1115572232643883</v>
      </c>
      <c r="DP688">
        <v>0.1028733318212265</v>
      </c>
      <c r="DQ688">
        <v>0</v>
      </c>
      <c r="DR688">
        <v>2.762214</v>
      </c>
      <c r="DS688">
        <v>-0.6515736585365851</v>
      </c>
      <c r="DT688">
        <v>0.06305214686273575</v>
      </c>
      <c r="DU688">
        <v>0</v>
      </c>
      <c r="DV688">
        <v>0</v>
      </c>
      <c r="DW688">
        <v>2</v>
      </c>
      <c r="DX688" t="s">
        <v>357</v>
      </c>
      <c r="DY688">
        <v>2.98394</v>
      </c>
      <c r="DZ688">
        <v>2.71536</v>
      </c>
      <c r="EA688">
        <v>0.227499</v>
      </c>
      <c r="EB688">
        <v>0.230496</v>
      </c>
      <c r="EC688">
        <v>0.089654</v>
      </c>
      <c r="ED688">
        <v>0.07844669999999999</v>
      </c>
      <c r="EE688">
        <v>24506.3</v>
      </c>
      <c r="EF688">
        <v>24534.9</v>
      </c>
      <c r="EG688">
        <v>29475.1</v>
      </c>
      <c r="EH688">
        <v>29479.9</v>
      </c>
      <c r="EI688">
        <v>35568.4</v>
      </c>
      <c r="EJ688">
        <v>36124.7</v>
      </c>
      <c r="EK688">
        <v>41536.5</v>
      </c>
      <c r="EL688">
        <v>42007.9</v>
      </c>
      <c r="EM688">
        <v>1.96948</v>
      </c>
      <c r="EN688">
        <v>1.93823</v>
      </c>
      <c r="EO688">
        <v>0.101823</v>
      </c>
      <c r="EP688">
        <v>0</v>
      </c>
      <c r="EQ688">
        <v>23.3429</v>
      </c>
      <c r="ER688">
        <v>999.9</v>
      </c>
      <c r="ES688">
        <v>43.4</v>
      </c>
      <c r="ET688">
        <v>28.6</v>
      </c>
      <c r="EU688">
        <v>18.6534</v>
      </c>
      <c r="EV688">
        <v>62.8836</v>
      </c>
      <c r="EW688">
        <v>33.2812</v>
      </c>
      <c r="EX688">
        <v>1</v>
      </c>
      <c r="EY688">
        <v>-0.136034</v>
      </c>
      <c r="EZ688">
        <v>1.92476</v>
      </c>
      <c r="FA688">
        <v>20.3756</v>
      </c>
      <c r="FB688">
        <v>5.21819</v>
      </c>
      <c r="FC688">
        <v>12.0099</v>
      </c>
      <c r="FD688">
        <v>4.9885</v>
      </c>
      <c r="FE688">
        <v>3.28863</v>
      </c>
      <c r="FF688">
        <v>9999</v>
      </c>
      <c r="FG688">
        <v>9999</v>
      </c>
      <c r="FH688">
        <v>9999</v>
      </c>
      <c r="FI688">
        <v>268.7</v>
      </c>
      <c r="FJ688">
        <v>1.86705</v>
      </c>
      <c r="FK688">
        <v>1.86615</v>
      </c>
      <c r="FL688">
        <v>1.86554</v>
      </c>
      <c r="FM688">
        <v>1.86554</v>
      </c>
      <c r="FN688">
        <v>1.86736</v>
      </c>
      <c r="FO688">
        <v>1.86983</v>
      </c>
      <c r="FP688">
        <v>1.86847</v>
      </c>
      <c r="FQ688">
        <v>1.86996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-6.17</v>
      </c>
      <c r="GF688">
        <v>-0.1369</v>
      </c>
      <c r="GG688">
        <v>-1.924539205026614</v>
      </c>
      <c r="GH688">
        <v>-0.003472570976848066</v>
      </c>
      <c r="GI688">
        <v>7.724417303660118E-07</v>
      </c>
      <c r="GJ688">
        <v>-2.052396271755168E-10</v>
      </c>
      <c r="GK688">
        <v>-0.1837585470287317</v>
      </c>
      <c r="GL688">
        <v>-0.01104087791735834</v>
      </c>
      <c r="GM688">
        <v>0.001110027317673367</v>
      </c>
      <c r="GN688">
        <v>-2.007286811265012E-05</v>
      </c>
      <c r="GO688">
        <v>4</v>
      </c>
      <c r="GP688">
        <v>2317</v>
      </c>
      <c r="GQ688">
        <v>1</v>
      </c>
      <c r="GR688">
        <v>22</v>
      </c>
      <c r="GS688">
        <v>8732.5</v>
      </c>
      <c r="GT688">
        <v>8732.5</v>
      </c>
      <c r="GU688">
        <v>3.0249</v>
      </c>
      <c r="GV688">
        <v>2.1875</v>
      </c>
      <c r="GW688">
        <v>1.39648</v>
      </c>
      <c r="GX688">
        <v>2.33643</v>
      </c>
      <c r="GY688">
        <v>1.49536</v>
      </c>
      <c r="GZ688">
        <v>2.35596</v>
      </c>
      <c r="HA688">
        <v>32.976</v>
      </c>
      <c r="HB688">
        <v>15.5592</v>
      </c>
      <c r="HC688">
        <v>18</v>
      </c>
      <c r="HD688">
        <v>519.1</v>
      </c>
      <c r="HE688">
        <v>454.935</v>
      </c>
      <c r="HF688">
        <v>20.9632</v>
      </c>
      <c r="HG688">
        <v>25.6689</v>
      </c>
      <c r="HH688">
        <v>30.0004</v>
      </c>
      <c r="HI688">
        <v>25.6442</v>
      </c>
      <c r="HJ688">
        <v>25.5885</v>
      </c>
      <c r="HK688">
        <v>60.5599</v>
      </c>
      <c r="HL688">
        <v>18.7858</v>
      </c>
      <c r="HM688">
        <v>36.9743</v>
      </c>
      <c r="HN688">
        <v>20.9623</v>
      </c>
      <c r="HO688">
        <v>1603.41</v>
      </c>
      <c r="HP688">
        <v>15.6268</v>
      </c>
      <c r="HQ688">
        <v>100.822</v>
      </c>
      <c r="HR688">
        <v>100.89</v>
      </c>
    </row>
    <row r="689" spans="1:226">
      <c r="A689">
        <v>673</v>
      </c>
      <c r="B689">
        <v>1664383648.5</v>
      </c>
      <c r="C689">
        <v>7443.5</v>
      </c>
      <c r="D689" t="s">
        <v>1714</v>
      </c>
      <c r="E689" t="s">
        <v>1715</v>
      </c>
      <c r="F689">
        <v>5</v>
      </c>
      <c r="G689" t="s">
        <v>1716</v>
      </c>
      <c r="H689" t="s">
        <v>354</v>
      </c>
      <c r="I689">
        <v>1664383640.5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425.8673486141478</v>
      </c>
      <c r="AK689">
        <v>411.1268484848484</v>
      </c>
      <c r="AL689">
        <v>4.505482767249335E-05</v>
      </c>
      <c r="AM689">
        <v>64.7173980213135</v>
      </c>
      <c r="AN689">
        <f>(AP689 - AO689 + BO689*1E3/(8.314*(BQ689+273.15)) * AR689/BN689 * AQ689) * BN689/(100*BB689) * 1000/(1000 - AP689)</f>
        <v>0</v>
      </c>
      <c r="AO689">
        <v>14.18321153097227</v>
      </c>
      <c r="AP689">
        <v>18.34587090909091</v>
      </c>
      <c r="AQ689">
        <v>-4.508091314602884E-05</v>
      </c>
      <c r="AR689">
        <v>103.5882198283656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1664383640.5</v>
      </c>
      <c r="BH689">
        <v>403.5665483870967</v>
      </c>
      <c r="BI689">
        <v>419.7724516129033</v>
      </c>
      <c r="BJ689">
        <v>18.35494516129032</v>
      </c>
      <c r="BK689">
        <v>14.18150967741935</v>
      </c>
      <c r="BL689">
        <v>406.7896451612904</v>
      </c>
      <c r="BM689">
        <v>18.49024838709677</v>
      </c>
      <c r="BN689">
        <v>500.0543870967742</v>
      </c>
      <c r="BO689">
        <v>91.42081290322581</v>
      </c>
      <c r="BP689">
        <v>0.09997564193548386</v>
      </c>
      <c r="BQ689">
        <v>25.06201290322581</v>
      </c>
      <c r="BR689">
        <v>25.02657419354839</v>
      </c>
      <c r="BS689">
        <v>999.9000000000003</v>
      </c>
      <c r="BT689">
        <v>0</v>
      </c>
      <c r="BU689">
        <v>0</v>
      </c>
      <c r="BV689">
        <v>9998.087419354837</v>
      </c>
      <c r="BW689">
        <v>0</v>
      </c>
      <c r="BX689">
        <v>7.58802</v>
      </c>
      <c r="BY689">
        <v>-16.20593225806452</v>
      </c>
      <c r="BZ689">
        <v>411.1124838709678</v>
      </c>
      <c r="CA689">
        <v>425.811064516129</v>
      </c>
      <c r="CB689">
        <v>4.17344064516129</v>
      </c>
      <c r="CC689">
        <v>419.7724516129033</v>
      </c>
      <c r="CD689">
        <v>14.18150967741935</v>
      </c>
      <c r="CE689">
        <v>1.678025161290322</v>
      </c>
      <c r="CF689">
        <v>1.296485483870968</v>
      </c>
      <c r="CG689">
        <v>14.69461935483871</v>
      </c>
      <c r="CH689">
        <v>10.75817096774193</v>
      </c>
      <c r="CI689">
        <v>2000.000322580645</v>
      </c>
      <c r="CJ689">
        <v>0.9800049999999996</v>
      </c>
      <c r="CK689">
        <v>0.0199948</v>
      </c>
      <c r="CL689">
        <v>0</v>
      </c>
      <c r="CM689">
        <v>576.0669677419355</v>
      </c>
      <c r="CN689">
        <v>5.000969999999999</v>
      </c>
      <c r="CO689">
        <v>11670.98064516129</v>
      </c>
      <c r="CP689">
        <v>16707.60322580645</v>
      </c>
      <c r="CQ689">
        <v>38.125</v>
      </c>
      <c r="CR689">
        <v>38.75</v>
      </c>
      <c r="CS689">
        <v>38.125</v>
      </c>
      <c r="CT689">
        <v>38.375</v>
      </c>
      <c r="CU689">
        <v>38.56199999999998</v>
      </c>
      <c r="CV689">
        <v>1955.110322580645</v>
      </c>
      <c r="CW689">
        <v>39.89000000000002</v>
      </c>
      <c r="CX689">
        <v>0</v>
      </c>
      <c r="CY689">
        <v>1664383652.8</v>
      </c>
      <c r="CZ689">
        <v>0</v>
      </c>
      <c r="DA689">
        <v>0</v>
      </c>
      <c r="DB689" t="s">
        <v>356</v>
      </c>
      <c r="DC689">
        <v>1663859321.1</v>
      </c>
      <c r="DD689">
        <v>1663859315.6</v>
      </c>
      <c r="DE689">
        <v>0</v>
      </c>
      <c r="DF689">
        <v>0.196</v>
      </c>
      <c r="DG689">
        <v>-0.001</v>
      </c>
      <c r="DH689">
        <v>-5.941</v>
      </c>
      <c r="DI689">
        <v>-0.174</v>
      </c>
      <c r="DJ689">
        <v>1500</v>
      </c>
      <c r="DK689">
        <v>17</v>
      </c>
      <c r="DL689">
        <v>0.13</v>
      </c>
      <c r="DM689">
        <v>0.04</v>
      </c>
      <c r="DN689">
        <v>-16.2091375</v>
      </c>
      <c r="DO689">
        <v>-0.0975388367729695</v>
      </c>
      <c r="DP689">
        <v>0.03232841387618657</v>
      </c>
      <c r="DQ689">
        <v>1</v>
      </c>
      <c r="DR689">
        <v>4.175574</v>
      </c>
      <c r="DS689">
        <v>-0.06274378986866906</v>
      </c>
      <c r="DT689">
        <v>0.006151750076197842</v>
      </c>
      <c r="DU689">
        <v>1</v>
      </c>
      <c r="DV689">
        <v>2</v>
      </c>
      <c r="DW689">
        <v>2</v>
      </c>
      <c r="DX689" t="s">
        <v>532</v>
      </c>
      <c r="DY689">
        <v>2.98373</v>
      </c>
      <c r="DZ689">
        <v>2.71532</v>
      </c>
      <c r="EA689">
        <v>0.0932438</v>
      </c>
      <c r="EB689">
        <v>0.0945568</v>
      </c>
      <c r="EC689">
        <v>0.0901706</v>
      </c>
      <c r="ED689">
        <v>0.0734472</v>
      </c>
      <c r="EE689">
        <v>28749</v>
      </c>
      <c r="EF689">
        <v>28854</v>
      </c>
      <c r="EG689">
        <v>29463</v>
      </c>
      <c r="EH689">
        <v>29468.7</v>
      </c>
      <c r="EI689">
        <v>35531.4</v>
      </c>
      <c r="EJ689">
        <v>36307.6</v>
      </c>
      <c r="EK689">
        <v>41519.5</v>
      </c>
      <c r="EL689">
        <v>41992.9</v>
      </c>
      <c r="EM689">
        <v>1.97248</v>
      </c>
      <c r="EN689">
        <v>1.9283</v>
      </c>
      <c r="EO689">
        <v>0.0737906</v>
      </c>
      <c r="EP689">
        <v>0</v>
      </c>
      <c r="EQ689">
        <v>23.8073</v>
      </c>
      <c r="ER689">
        <v>999.9</v>
      </c>
      <c r="ES689">
        <v>42.9</v>
      </c>
      <c r="ET689">
        <v>28.7</v>
      </c>
      <c r="EU689">
        <v>18.549</v>
      </c>
      <c r="EV689">
        <v>62.9837</v>
      </c>
      <c r="EW689">
        <v>32.9688</v>
      </c>
      <c r="EX689">
        <v>1</v>
      </c>
      <c r="EY689">
        <v>-0.116911</v>
      </c>
      <c r="EZ689">
        <v>1.70178</v>
      </c>
      <c r="FA689">
        <v>20.3787</v>
      </c>
      <c r="FB689">
        <v>5.22103</v>
      </c>
      <c r="FC689">
        <v>12.0099</v>
      </c>
      <c r="FD689">
        <v>4.99005</v>
      </c>
      <c r="FE689">
        <v>3.28905</v>
      </c>
      <c r="FF689">
        <v>9999</v>
      </c>
      <c r="FG689">
        <v>9999</v>
      </c>
      <c r="FH689">
        <v>9999</v>
      </c>
      <c r="FI689">
        <v>268.8</v>
      </c>
      <c r="FJ689">
        <v>1.86705</v>
      </c>
      <c r="FK689">
        <v>1.86613</v>
      </c>
      <c r="FL689">
        <v>1.86554</v>
      </c>
      <c r="FM689">
        <v>1.86554</v>
      </c>
      <c r="FN689">
        <v>1.86734</v>
      </c>
      <c r="FO689">
        <v>1.86981</v>
      </c>
      <c r="FP689">
        <v>1.86844</v>
      </c>
      <c r="FQ689">
        <v>1.86996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-3.223</v>
      </c>
      <c r="GF689">
        <v>-0.1353</v>
      </c>
      <c r="GG689">
        <v>-1.924539205026614</v>
      </c>
      <c r="GH689">
        <v>-0.003472570976848066</v>
      </c>
      <c r="GI689">
        <v>7.724417303660118E-07</v>
      </c>
      <c r="GJ689">
        <v>-2.052396271755168E-10</v>
      </c>
      <c r="GK689">
        <v>-0.1837585470287317</v>
      </c>
      <c r="GL689">
        <v>-0.01104087791735834</v>
      </c>
      <c r="GM689">
        <v>0.001110027317673367</v>
      </c>
      <c r="GN689">
        <v>-2.007286811265012E-05</v>
      </c>
      <c r="GO689">
        <v>4</v>
      </c>
      <c r="GP689">
        <v>2317</v>
      </c>
      <c r="GQ689">
        <v>1</v>
      </c>
      <c r="GR689">
        <v>22</v>
      </c>
      <c r="GS689">
        <v>8738.799999999999</v>
      </c>
      <c r="GT689">
        <v>8738.9</v>
      </c>
      <c r="GU689">
        <v>1.03882</v>
      </c>
      <c r="GV689">
        <v>2.20825</v>
      </c>
      <c r="GW689">
        <v>1.39648</v>
      </c>
      <c r="GX689">
        <v>2.33643</v>
      </c>
      <c r="GY689">
        <v>1.49536</v>
      </c>
      <c r="GZ689">
        <v>2.4646</v>
      </c>
      <c r="HA689">
        <v>33.0206</v>
      </c>
      <c r="HB689">
        <v>15.5067</v>
      </c>
      <c r="HC689">
        <v>18</v>
      </c>
      <c r="HD689">
        <v>523.2809999999999</v>
      </c>
      <c r="HE689">
        <v>450.804</v>
      </c>
      <c r="HF689">
        <v>21.8289</v>
      </c>
      <c r="HG689">
        <v>25.9061</v>
      </c>
      <c r="HH689">
        <v>30.0001</v>
      </c>
      <c r="HI689">
        <v>25.8872</v>
      </c>
      <c r="HJ689">
        <v>25.8322</v>
      </c>
      <c r="HK689">
        <v>20.7146</v>
      </c>
      <c r="HL689">
        <v>25.5852</v>
      </c>
      <c r="HM689">
        <v>35.8518</v>
      </c>
      <c r="HN689">
        <v>21.8176</v>
      </c>
      <c r="HO689">
        <v>413.085</v>
      </c>
      <c r="HP689">
        <v>14.2685</v>
      </c>
      <c r="HQ689">
        <v>100.78</v>
      </c>
      <c r="HR689">
        <v>100.853</v>
      </c>
    </row>
    <row r="690" spans="1:226">
      <c r="A690">
        <v>674</v>
      </c>
      <c r="B690">
        <v>1664383653.5</v>
      </c>
      <c r="C690">
        <v>7448.5</v>
      </c>
      <c r="D690" t="s">
        <v>1717</v>
      </c>
      <c r="E690" t="s">
        <v>1718</v>
      </c>
      <c r="F690">
        <v>5</v>
      </c>
      <c r="G690" t="s">
        <v>1716</v>
      </c>
      <c r="H690" t="s">
        <v>354</v>
      </c>
      <c r="I690">
        <v>1664383645.655172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425.7676125807071</v>
      </c>
      <c r="AK690">
        <v>411.0518727272726</v>
      </c>
      <c r="AL690">
        <v>-0.02151307561149218</v>
      </c>
      <c r="AM690">
        <v>64.7173980213135</v>
      </c>
      <c r="AN690">
        <f>(AP690 - AO690 + BO690*1E3/(8.314*(BQ690+273.15)) * AR690/BN690 * AQ690) * BN690/(100*BB690) * 1000/(1000 - AP690)</f>
        <v>0</v>
      </c>
      <c r="AO690">
        <v>14.19989526081456</v>
      </c>
      <c r="AP690">
        <v>18.34300787878788</v>
      </c>
      <c r="AQ690">
        <v>-1.572781998080936E-05</v>
      </c>
      <c r="AR690">
        <v>103.5882198283656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1664383645.655172</v>
      </c>
      <c r="BH690">
        <v>403.5725172413793</v>
      </c>
      <c r="BI690">
        <v>419.6133448275862</v>
      </c>
      <c r="BJ690">
        <v>18.34987931034483</v>
      </c>
      <c r="BK690">
        <v>14.18812413793103</v>
      </c>
      <c r="BL690">
        <v>406.7955862068965</v>
      </c>
      <c r="BM690">
        <v>18.48522068965517</v>
      </c>
      <c r="BN690">
        <v>500.0445862068965</v>
      </c>
      <c r="BO690">
        <v>91.41962758620687</v>
      </c>
      <c r="BP690">
        <v>0.09996283448275861</v>
      </c>
      <c r="BQ690">
        <v>25.0513</v>
      </c>
      <c r="BR690">
        <v>25.02279310344827</v>
      </c>
      <c r="BS690">
        <v>999.9000000000002</v>
      </c>
      <c r="BT690">
        <v>0</v>
      </c>
      <c r="BU690">
        <v>0</v>
      </c>
      <c r="BV690">
        <v>9994.20551724138</v>
      </c>
      <c r="BW690">
        <v>0</v>
      </c>
      <c r="BX690">
        <v>7.58802</v>
      </c>
      <c r="BY690">
        <v>-16.04089655172414</v>
      </c>
      <c r="BZ690">
        <v>411.1164482758621</v>
      </c>
      <c r="CA690">
        <v>425.6525862068964</v>
      </c>
      <c r="CB690">
        <v>4.161749310344828</v>
      </c>
      <c r="CC690">
        <v>419.6133448275862</v>
      </c>
      <c r="CD690">
        <v>14.18812413793103</v>
      </c>
      <c r="CE690">
        <v>1.677539655172414</v>
      </c>
      <c r="CF690">
        <v>1.297074827586207</v>
      </c>
      <c r="CG690">
        <v>14.69014827586207</v>
      </c>
      <c r="CH690">
        <v>10.76497931034483</v>
      </c>
      <c r="CI690">
        <v>2000.008275862068</v>
      </c>
      <c r="CJ690">
        <v>0.9800049999999997</v>
      </c>
      <c r="CK690">
        <v>0.0199948</v>
      </c>
      <c r="CL690">
        <v>0</v>
      </c>
      <c r="CM690">
        <v>575.3340344827585</v>
      </c>
      <c r="CN690">
        <v>5.000969999999999</v>
      </c>
      <c r="CO690">
        <v>11656.18965517242</v>
      </c>
      <c r="CP690">
        <v>16707.66896551724</v>
      </c>
      <c r="CQ690">
        <v>38.1228275862069</v>
      </c>
      <c r="CR690">
        <v>38.75</v>
      </c>
      <c r="CS690">
        <v>38.125</v>
      </c>
      <c r="CT690">
        <v>38.36848275862068</v>
      </c>
      <c r="CU690">
        <v>38.56199999999999</v>
      </c>
      <c r="CV690">
        <v>1955.118275862068</v>
      </c>
      <c r="CW690">
        <v>39.89000000000001</v>
      </c>
      <c r="CX690">
        <v>0</v>
      </c>
      <c r="CY690">
        <v>1664383657.6</v>
      </c>
      <c r="CZ690">
        <v>0</v>
      </c>
      <c r="DA690">
        <v>0</v>
      </c>
      <c r="DB690" t="s">
        <v>356</v>
      </c>
      <c r="DC690">
        <v>1663859321.1</v>
      </c>
      <c r="DD690">
        <v>1663859315.6</v>
      </c>
      <c r="DE690">
        <v>0</v>
      </c>
      <c r="DF690">
        <v>0.196</v>
      </c>
      <c r="DG690">
        <v>-0.001</v>
      </c>
      <c r="DH690">
        <v>-5.941</v>
      </c>
      <c r="DI690">
        <v>-0.174</v>
      </c>
      <c r="DJ690">
        <v>1500</v>
      </c>
      <c r="DK690">
        <v>17</v>
      </c>
      <c r="DL690">
        <v>0.13</v>
      </c>
      <c r="DM690">
        <v>0.04</v>
      </c>
      <c r="DN690">
        <v>-16.12957804878049</v>
      </c>
      <c r="DO690">
        <v>1.136943554006955</v>
      </c>
      <c r="DP690">
        <v>0.2639672148084943</v>
      </c>
      <c r="DQ690">
        <v>0</v>
      </c>
      <c r="DR690">
        <v>4.167633414634147</v>
      </c>
      <c r="DS690">
        <v>-0.121454634146334</v>
      </c>
      <c r="DT690">
        <v>0.01319008674498665</v>
      </c>
      <c r="DU690">
        <v>0</v>
      </c>
      <c r="DV690">
        <v>0</v>
      </c>
      <c r="DW690">
        <v>2</v>
      </c>
      <c r="DX690" t="s">
        <v>357</v>
      </c>
      <c r="DY690">
        <v>2.98387</v>
      </c>
      <c r="DZ690">
        <v>2.7157</v>
      </c>
      <c r="EA690">
        <v>0.0932166</v>
      </c>
      <c r="EB690">
        <v>0.0940436</v>
      </c>
      <c r="EC690">
        <v>0.0901629</v>
      </c>
      <c r="ED690">
        <v>0.0735546</v>
      </c>
      <c r="EE690">
        <v>28749.9</v>
      </c>
      <c r="EF690">
        <v>28869.7</v>
      </c>
      <c r="EG690">
        <v>29463.1</v>
      </c>
      <c r="EH690">
        <v>29468.1</v>
      </c>
      <c r="EI690">
        <v>35531.8</v>
      </c>
      <c r="EJ690">
        <v>36302.5</v>
      </c>
      <c r="EK690">
        <v>41519.6</v>
      </c>
      <c r="EL690">
        <v>41991.9</v>
      </c>
      <c r="EM690">
        <v>1.97267</v>
      </c>
      <c r="EN690">
        <v>1.92792</v>
      </c>
      <c r="EO690">
        <v>0.0735521</v>
      </c>
      <c r="EP690">
        <v>0</v>
      </c>
      <c r="EQ690">
        <v>23.8094</v>
      </c>
      <c r="ER690">
        <v>999.9</v>
      </c>
      <c r="ES690">
        <v>42.9</v>
      </c>
      <c r="ET690">
        <v>28.7</v>
      </c>
      <c r="EU690">
        <v>18.547</v>
      </c>
      <c r="EV690">
        <v>63.0837</v>
      </c>
      <c r="EW690">
        <v>32.8245</v>
      </c>
      <c r="EX690">
        <v>1</v>
      </c>
      <c r="EY690">
        <v>-0.116753</v>
      </c>
      <c r="EZ690">
        <v>1.68318</v>
      </c>
      <c r="FA690">
        <v>20.3784</v>
      </c>
      <c r="FB690">
        <v>5.21789</v>
      </c>
      <c r="FC690">
        <v>12.0099</v>
      </c>
      <c r="FD690">
        <v>4.98965</v>
      </c>
      <c r="FE690">
        <v>3.2886</v>
      </c>
      <c r="FF690">
        <v>9999</v>
      </c>
      <c r="FG690">
        <v>9999</v>
      </c>
      <c r="FH690">
        <v>9999</v>
      </c>
      <c r="FI690">
        <v>268.8</v>
      </c>
      <c r="FJ690">
        <v>1.86701</v>
      </c>
      <c r="FK690">
        <v>1.86614</v>
      </c>
      <c r="FL690">
        <v>1.86554</v>
      </c>
      <c r="FM690">
        <v>1.86554</v>
      </c>
      <c r="FN690">
        <v>1.86732</v>
      </c>
      <c r="FO690">
        <v>1.86981</v>
      </c>
      <c r="FP690">
        <v>1.86845</v>
      </c>
      <c r="FQ690">
        <v>1.86996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-3.223</v>
      </c>
      <c r="GF690">
        <v>-0.1354</v>
      </c>
      <c r="GG690">
        <v>-1.924539205026614</v>
      </c>
      <c r="GH690">
        <v>-0.003472570976848066</v>
      </c>
      <c r="GI690">
        <v>7.724417303660118E-07</v>
      </c>
      <c r="GJ690">
        <v>-2.052396271755168E-10</v>
      </c>
      <c r="GK690">
        <v>-0.1837585470287317</v>
      </c>
      <c r="GL690">
        <v>-0.01104087791735834</v>
      </c>
      <c r="GM690">
        <v>0.001110027317673367</v>
      </c>
      <c r="GN690">
        <v>-2.007286811265012E-05</v>
      </c>
      <c r="GO690">
        <v>4</v>
      </c>
      <c r="GP690">
        <v>2317</v>
      </c>
      <c r="GQ690">
        <v>1</v>
      </c>
      <c r="GR690">
        <v>22</v>
      </c>
      <c r="GS690">
        <v>8738.9</v>
      </c>
      <c r="GT690">
        <v>8739</v>
      </c>
      <c r="GU690">
        <v>1.01196</v>
      </c>
      <c r="GV690">
        <v>2.21313</v>
      </c>
      <c r="GW690">
        <v>1.39648</v>
      </c>
      <c r="GX690">
        <v>2.33521</v>
      </c>
      <c r="GY690">
        <v>1.49536</v>
      </c>
      <c r="GZ690">
        <v>2.40967</v>
      </c>
      <c r="HA690">
        <v>33.0206</v>
      </c>
      <c r="HB690">
        <v>15.498</v>
      </c>
      <c r="HC690">
        <v>18</v>
      </c>
      <c r="HD690">
        <v>523.442</v>
      </c>
      <c r="HE690">
        <v>450.598</v>
      </c>
      <c r="HF690">
        <v>21.8037</v>
      </c>
      <c r="HG690">
        <v>25.9095</v>
      </c>
      <c r="HH690">
        <v>30.0003</v>
      </c>
      <c r="HI690">
        <v>25.8905</v>
      </c>
      <c r="HJ690">
        <v>25.8351</v>
      </c>
      <c r="HK690">
        <v>20.219</v>
      </c>
      <c r="HL690">
        <v>25.5852</v>
      </c>
      <c r="HM690">
        <v>35.4793</v>
      </c>
      <c r="HN690">
        <v>21.7998</v>
      </c>
      <c r="HO690">
        <v>399.565</v>
      </c>
      <c r="HP690">
        <v>14.2808</v>
      </c>
      <c r="HQ690">
        <v>100.78</v>
      </c>
      <c r="HR690">
        <v>100.851</v>
      </c>
    </row>
    <row r="691" spans="1:226">
      <c r="A691">
        <v>675</v>
      </c>
      <c r="B691">
        <v>1664383658.5</v>
      </c>
      <c r="C691">
        <v>7453.5</v>
      </c>
      <c r="D691" t="s">
        <v>1719</v>
      </c>
      <c r="E691" t="s">
        <v>1720</v>
      </c>
      <c r="F691">
        <v>5</v>
      </c>
      <c r="G691" t="s">
        <v>1716</v>
      </c>
      <c r="H691" t="s">
        <v>354</v>
      </c>
      <c r="I691">
        <v>1664383650.732143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417.8313932907197</v>
      </c>
      <c r="AK691">
        <v>407.4589454545451</v>
      </c>
      <c r="AL691">
        <v>-0.9025178159400098</v>
      </c>
      <c r="AM691">
        <v>64.7173980213135</v>
      </c>
      <c r="AN691">
        <f>(AP691 - AO691 + BO691*1E3/(8.314*(BQ691+273.15)) * AR691/BN691 * AQ691) * BN691/(100*BB691) * 1000/(1000 - AP691)</f>
        <v>0</v>
      </c>
      <c r="AO691">
        <v>14.21956727120182</v>
      </c>
      <c r="AP691">
        <v>18.3432896969697</v>
      </c>
      <c r="AQ691">
        <v>2.491823713084304E-06</v>
      </c>
      <c r="AR691">
        <v>103.5882198283656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1664383650.732143</v>
      </c>
      <c r="BH691">
        <v>403.0502142857143</v>
      </c>
      <c r="BI691">
        <v>416.6565357142857</v>
      </c>
      <c r="BJ691">
        <v>18.345775</v>
      </c>
      <c r="BK691">
        <v>14.20035357142857</v>
      </c>
      <c r="BL691">
        <v>406.2718571428571</v>
      </c>
      <c r="BM691">
        <v>18.48115</v>
      </c>
      <c r="BN691">
        <v>500.0329285714286</v>
      </c>
      <c r="BO691">
        <v>91.41890000000001</v>
      </c>
      <c r="BP691">
        <v>0.09989184285714285</v>
      </c>
      <c r="BQ691">
        <v>25.04108571428571</v>
      </c>
      <c r="BR691">
        <v>25.01794642857143</v>
      </c>
      <c r="BS691">
        <v>999.9000000000002</v>
      </c>
      <c r="BT691">
        <v>0</v>
      </c>
      <c r="BU691">
        <v>0</v>
      </c>
      <c r="BV691">
        <v>10000.695</v>
      </c>
      <c r="BW691">
        <v>0</v>
      </c>
      <c r="BX691">
        <v>7.58802</v>
      </c>
      <c r="BY691">
        <v>-13.60635321428572</v>
      </c>
      <c r="BZ691">
        <v>410.5826785714285</v>
      </c>
      <c r="CA691">
        <v>422.6585</v>
      </c>
      <c r="CB691">
        <v>4.145418928571429</v>
      </c>
      <c r="CC691">
        <v>416.6565357142857</v>
      </c>
      <c r="CD691">
        <v>14.20035357142857</v>
      </c>
      <c r="CE691">
        <v>1.677151071428571</v>
      </c>
      <c r="CF691">
        <v>1.2981825</v>
      </c>
      <c r="CG691">
        <v>14.68655</v>
      </c>
      <c r="CH691">
        <v>10.77780357142857</v>
      </c>
      <c r="CI691">
        <v>1999.996785714286</v>
      </c>
      <c r="CJ691">
        <v>0.9800047857142855</v>
      </c>
      <c r="CK691">
        <v>0.01999501428571429</v>
      </c>
      <c r="CL691">
        <v>0</v>
      </c>
      <c r="CM691">
        <v>574.6196785714286</v>
      </c>
      <c r="CN691">
        <v>5.00097</v>
      </c>
      <c r="CO691">
        <v>11641.28928571429</v>
      </c>
      <c r="CP691">
        <v>16707.575</v>
      </c>
      <c r="CQ691">
        <v>38.116</v>
      </c>
      <c r="CR691">
        <v>38.75</v>
      </c>
      <c r="CS691">
        <v>38.116</v>
      </c>
      <c r="CT691">
        <v>38.36149999999999</v>
      </c>
      <c r="CU691">
        <v>38.562</v>
      </c>
      <c r="CV691">
        <v>1955.106785714285</v>
      </c>
      <c r="CW691">
        <v>39.89000000000001</v>
      </c>
      <c r="CX691">
        <v>0</v>
      </c>
      <c r="CY691">
        <v>1664383662.4</v>
      </c>
      <c r="CZ691">
        <v>0</v>
      </c>
      <c r="DA691">
        <v>0</v>
      </c>
      <c r="DB691" t="s">
        <v>356</v>
      </c>
      <c r="DC691">
        <v>1663859321.1</v>
      </c>
      <c r="DD691">
        <v>1663859315.6</v>
      </c>
      <c r="DE691">
        <v>0</v>
      </c>
      <c r="DF691">
        <v>0.196</v>
      </c>
      <c r="DG691">
        <v>-0.001</v>
      </c>
      <c r="DH691">
        <v>-5.941</v>
      </c>
      <c r="DI691">
        <v>-0.174</v>
      </c>
      <c r="DJ691">
        <v>1500</v>
      </c>
      <c r="DK691">
        <v>17</v>
      </c>
      <c r="DL691">
        <v>0.13</v>
      </c>
      <c r="DM691">
        <v>0.04</v>
      </c>
      <c r="DN691">
        <v>-14.31856225</v>
      </c>
      <c r="DO691">
        <v>26.66763613508447</v>
      </c>
      <c r="DP691">
        <v>3.305460153056218</v>
      </c>
      <c r="DQ691">
        <v>0</v>
      </c>
      <c r="DR691">
        <v>4.15230125</v>
      </c>
      <c r="DS691">
        <v>-0.2023039024390349</v>
      </c>
      <c r="DT691">
        <v>0.02021024903205054</v>
      </c>
      <c r="DU691">
        <v>0</v>
      </c>
      <c r="DV691">
        <v>0</v>
      </c>
      <c r="DW691">
        <v>2</v>
      </c>
      <c r="DX691" t="s">
        <v>357</v>
      </c>
      <c r="DY691">
        <v>2.98375</v>
      </c>
      <c r="DZ691">
        <v>2.71561</v>
      </c>
      <c r="EA691">
        <v>0.0924923</v>
      </c>
      <c r="EB691">
        <v>0.0917509</v>
      </c>
      <c r="EC691">
        <v>0.09016589999999999</v>
      </c>
      <c r="ED691">
        <v>0.0735903</v>
      </c>
      <c r="EE691">
        <v>28772.5</v>
      </c>
      <c r="EF691">
        <v>28942.7</v>
      </c>
      <c r="EG691">
        <v>29462.8</v>
      </c>
      <c r="EH691">
        <v>29468.1</v>
      </c>
      <c r="EI691">
        <v>35531.8</v>
      </c>
      <c r="EJ691">
        <v>36300.7</v>
      </c>
      <c r="EK691">
        <v>41519.7</v>
      </c>
      <c r="EL691">
        <v>41991.5</v>
      </c>
      <c r="EM691">
        <v>1.97263</v>
      </c>
      <c r="EN691">
        <v>1.92763</v>
      </c>
      <c r="EO691">
        <v>0.0723973</v>
      </c>
      <c r="EP691">
        <v>0</v>
      </c>
      <c r="EQ691">
        <v>23.8094</v>
      </c>
      <c r="ER691">
        <v>999.9</v>
      </c>
      <c r="ES691">
        <v>42.9</v>
      </c>
      <c r="ET691">
        <v>28.7</v>
      </c>
      <c r="EU691">
        <v>18.5475</v>
      </c>
      <c r="EV691">
        <v>62.8237</v>
      </c>
      <c r="EW691">
        <v>33.4295</v>
      </c>
      <c r="EX691">
        <v>1</v>
      </c>
      <c r="EY691">
        <v>-0.116514</v>
      </c>
      <c r="EZ691">
        <v>1.65943</v>
      </c>
      <c r="FA691">
        <v>20.3787</v>
      </c>
      <c r="FB691">
        <v>5.21834</v>
      </c>
      <c r="FC691">
        <v>12.0099</v>
      </c>
      <c r="FD691">
        <v>4.98945</v>
      </c>
      <c r="FE691">
        <v>3.28863</v>
      </c>
      <c r="FF691">
        <v>9999</v>
      </c>
      <c r="FG691">
        <v>9999</v>
      </c>
      <c r="FH691">
        <v>9999</v>
      </c>
      <c r="FI691">
        <v>268.8</v>
      </c>
      <c r="FJ691">
        <v>1.86701</v>
      </c>
      <c r="FK691">
        <v>1.86614</v>
      </c>
      <c r="FL691">
        <v>1.86554</v>
      </c>
      <c r="FM691">
        <v>1.86554</v>
      </c>
      <c r="FN691">
        <v>1.86732</v>
      </c>
      <c r="FO691">
        <v>1.86982</v>
      </c>
      <c r="FP691">
        <v>1.86844</v>
      </c>
      <c r="FQ691">
        <v>1.86996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-3.211</v>
      </c>
      <c r="GF691">
        <v>-0.1354</v>
      </c>
      <c r="GG691">
        <v>-1.924539205026614</v>
      </c>
      <c r="GH691">
        <v>-0.003472570976848066</v>
      </c>
      <c r="GI691">
        <v>7.724417303660118E-07</v>
      </c>
      <c r="GJ691">
        <v>-2.052396271755168E-10</v>
      </c>
      <c r="GK691">
        <v>-0.1837585470287317</v>
      </c>
      <c r="GL691">
        <v>-0.01104087791735834</v>
      </c>
      <c r="GM691">
        <v>0.001110027317673367</v>
      </c>
      <c r="GN691">
        <v>-2.007286811265012E-05</v>
      </c>
      <c r="GO691">
        <v>4</v>
      </c>
      <c r="GP691">
        <v>2317</v>
      </c>
      <c r="GQ691">
        <v>1</v>
      </c>
      <c r="GR691">
        <v>22</v>
      </c>
      <c r="GS691">
        <v>8739</v>
      </c>
      <c r="GT691">
        <v>8739</v>
      </c>
      <c r="GU691">
        <v>0.982666</v>
      </c>
      <c r="GV691">
        <v>2.21313</v>
      </c>
      <c r="GW691">
        <v>1.39648</v>
      </c>
      <c r="GX691">
        <v>2.33521</v>
      </c>
      <c r="GY691">
        <v>1.49536</v>
      </c>
      <c r="GZ691">
        <v>2.3938</v>
      </c>
      <c r="HA691">
        <v>33.0206</v>
      </c>
      <c r="HB691">
        <v>15.498</v>
      </c>
      <c r="HC691">
        <v>18</v>
      </c>
      <c r="HD691">
        <v>523.434</v>
      </c>
      <c r="HE691">
        <v>450.435</v>
      </c>
      <c r="HF691">
        <v>21.7875</v>
      </c>
      <c r="HG691">
        <v>25.9127</v>
      </c>
      <c r="HH691">
        <v>30.0004</v>
      </c>
      <c r="HI691">
        <v>25.8932</v>
      </c>
      <c r="HJ691">
        <v>25.8378</v>
      </c>
      <c r="HK691">
        <v>19.5575</v>
      </c>
      <c r="HL691">
        <v>25.5852</v>
      </c>
      <c r="HM691">
        <v>35.4793</v>
      </c>
      <c r="HN691">
        <v>21.7861</v>
      </c>
      <c r="HO691">
        <v>379.507</v>
      </c>
      <c r="HP691">
        <v>14.2932</v>
      </c>
      <c r="HQ691">
        <v>100.78</v>
      </c>
      <c r="HR691">
        <v>100.851</v>
      </c>
    </row>
    <row r="692" spans="1:226">
      <c r="A692">
        <v>676</v>
      </c>
      <c r="B692">
        <v>1664383663.5</v>
      </c>
      <c r="C692">
        <v>7458.5</v>
      </c>
      <c r="D692" t="s">
        <v>1721</v>
      </c>
      <c r="E692" t="s">
        <v>1722</v>
      </c>
      <c r="F692">
        <v>5</v>
      </c>
      <c r="G692" t="s">
        <v>1716</v>
      </c>
      <c r="H692" t="s">
        <v>354</v>
      </c>
      <c r="I692">
        <v>1664383656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402.7422339333123</v>
      </c>
      <c r="AK692">
        <v>398.2003636363635</v>
      </c>
      <c r="AL692">
        <v>-2.003140985843481</v>
      </c>
      <c r="AM692">
        <v>64.7173980213135</v>
      </c>
      <c r="AN692">
        <f>(AP692 - AO692 + BO692*1E3/(8.314*(BQ692+273.15)) * AR692/BN692 * AQ692) * BN692/(100*BB692) * 1000/(1000 - AP692)</f>
        <v>0</v>
      </c>
      <c r="AO692">
        <v>14.22465809707397</v>
      </c>
      <c r="AP692">
        <v>18.34252848484848</v>
      </c>
      <c r="AQ692">
        <v>-4.737304274332386E-06</v>
      </c>
      <c r="AR692">
        <v>103.5882198283656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1664383656</v>
      </c>
      <c r="BH692">
        <v>400.1554444444445</v>
      </c>
      <c r="BI692">
        <v>408.466111111111</v>
      </c>
      <c r="BJ692">
        <v>18.34327037037037</v>
      </c>
      <c r="BK692">
        <v>14.21480740740741</v>
      </c>
      <c r="BL692">
        <v>403.3686296296297</v>
      </c>
      <c r="BM692">
        <v>18.47867037037037</v>
      </c>
      <c r="BN692">
        <v>500.0485185185185</v>
      </c>
      <c r="BO692">
        <v>91.41826666666667</v>
      </c>
      <c r="BP692">
        <v>0.09994322592592593</v>
      </c>
      <c r="BQ692">
        <v>25.03057407407408</v>
      </c>
      <c r="BR692">
        <v>25.00714074074074</v>
      </c>
      <c r="BS692">
        <v>999.9000000000001</v>
      </c>
      <c r="BT692">
        <v>0</v>
      </c>
      <c r="BU692">
        <v>0</v>
      </c>
      <c r="BV692">
        <v>10002.08333333333</v>
      </c>
      <c r="BW692">
        <v>0</v>
      </c>
      <c r="BX692">
        <v>7.58802</v>
      </c>
      <c r="BY692">
        <v>-8.310678777777778</v>
      </c>
      <c r="BZ692">
        <v>407.6328518518517</v>
      </c>
      <c r="CA692">
        <v>414.3561851851851</v>
      </c>
      <c r="CB692">
        <v>4.12846</v>
      </c>
      <c r="CC692">
        <v>408.466111111111</v>
      </c>
      <c r="CD692">
        <v>14.21480740740741</v>
      </c>
      <c r="CE692">
        <v>1.67691074074074</v>
      </c>
      <c r="CF692">
        <v>1.299494444444445</v>
      </c>
      <c r="CG692">
        <v>14.68432222222222</v>
      </c>
      <c r="CH692">
        <v>10.793</v>
      </c>
      <c r="CI692">
        <v>1999.995925925926</v>
      </c>
      <c r="CJ692">
        <v>0.9800047777777776</v>
      </c>
      <c r="CK692">
        <v>0.01999502222222222</v>
      </c>
      <c r="CL692">
        <v>0</v>
      </c>
      <c r="CM692">
        <v>573.5711481481482</v>
      </c>
      <c r="CN692">
        <v>5.00097</v>
      </c>
      <c r="CO692">
        <v>11620.32592592592</v>
      </c>
      <c r="CP692">
        <v>16707.57037037037</v>
      </c>
      <c r="CQ692">
        <v>38.09933333333333</v>
      </c>
      <c r="CR692">
        <v>38.729</v>
      </c>
      <c r="CS692">
        <v>38.11566666666667</v>
      </c>
      <c r="CT692">
        <v>38.34233333333333</v>
      </c>
      <c r="CU692">
        <v>38.562</v>
      </c>
      <c r="CV692">
        <v>1955.105925925926</v>
      </c>
      <c r="CW692">
        <v>39.89000000000001</v>
      </c>
      <c r="CX692">
        <v>0</v>
      </c>
      <c r="CY692">
        <v>1664383667.8</v>
      </c>
      <c r="CZ692">
        <v>0</v>
      </c>
      <c r="DA692">
        <v>0</v>
      </c>
      <c r="DB692" t="s">
        <v>356</v>
      </c>
      <c r="DC692">
        <v>1663859321.1</v>
      </c>
      <c r="DD692">
        <v>1663859315.6</v>
      </c>
      <c r="DE692">
        <v>0</v>
      </c>
      <c r="DF692">
        <v>0.196</v>
      </c>
      <c r="DG692">
        <v>-0.001</v>
      </c>
      <c r="DH692">
        <v>-5.941</v>
      </c>
      <c r="DI692">
        <v>-0.174</v>
      </c>
      <c r="DJ692">
        <v>1500</v>
      </c>
      <c r="DK692">
        <v>17</v>
      </c>
      <c r="DL692">
        <v>0.13</v>
      </c>
      <c r="DM692">
        <v>0.04</v>
      </c>
      <c r="DN692">
        <v>-10.511466175</v>
      </c>
      <c r="DO692">
        <v>62.20946664540343</v>
      </c>
      <c r="DP692">
        <v>6.391368090798518</v>
      </c>
      <c r="DQ692">
        <v>0</v>
      </c>
      <c r="DR692">
        <v>4.13877425</v>
      </c>
      <c r="DS692">
        <v>-0.1965348968105175</v>
      </c>
      <c r="DT692">
        <v>0.01978923089555281</v>
      </c>
      <c r="DU692">
        <v>0</v>
      </c>
      <c r="DV692">
        <v>0</v>
      </c>
      <c r="DW692">
        <v>2</v>
      </c>
      <c r="DX692" t="s">
        <v>357</v>
      </c>
      <c r="DY692">
        <v>2.98395</v>
      </c>
      <c r="DZ692">
        <v>2.71553</v>
      </c>
      <c r="EA692">
        <v>0.0907917</v>
      </c>
      <c r="EB692">
        <v>0.0889302</v>
      </c>
      <c r="EC692">
        <v>0.0901593</v>
      </c>
      <c r="ED692">
        <v>0.0736049</v>
      </c>
      <c r="EE692">
        <v>28826.9</v>
      </c>
      <c r="EF692">
        <v>29032.3</v>
      </c>
      <c r="EG692">
        <v>29463.2</v>
      </c>
      <c r="EH692">
        <v>29467.8</v>
      </c>
      <c r="EI692">
        <v>35532.2</v>
      </c>
      <c r="EJ692">
        <v>36299.9</v>
      </c>
      <c r="EK692">
        <v>41520</v>
      </c>
      <c r="EL692">
        <v>41991.3</v>
      </c>
      <c r="EM692">
        <v>1.97275</v>
      </c>
      <c r="EN692">
        <v>1.92795</v>
      </c>
      <c r="EO692">
        <v>0.0726059</v>
      </c>
      <c r="EP692">
        <v>0</v>
      </c>
      <c r="EQ692">
        <v>23.8113</v>
      </c>
      <c r="ER692">
        <v>999.9</v>
      </c>
      <c r="ES692">
        <v>42.9</v>
      </c>
      <c r="ET692">
        <v>28.7</v>
      </c>
      <c r="EU692">
        <v>18.5469</v>
      </c>
      <c r="EV692">
        <v>62.6537</v>
      </c>
      <c r="EW692">
        <v>32.9407</v>
      </c>
      <c r="EX692">
        <v>1</v>
      </c>
      <c r="EY692">
        <v>-0.116293</v>
      </c>
      <c r="EZ692">
        <v>1.61391</v>
      </c>
      <c r="FA692">
        <v>20.379</v>
      </c>
      <c r="FB692">
        <v>5.21834</v>
      </c>
      <c r="FC692">
        <v>12.0099</v>
      </c>
      <c r="FD692">
        <v>4.98965</v>
      </c>
      <c r="FE692">
        <v>3.2886</v>
      </c>
      <c r="FF692">
        <v>9999</v>
      </c>
      <c r="FG692">
        <v>9999</v>
      </c>
      <c r="FH692">
        <v>9999</v>
      </c>
      <c r="FI692">
        <v>268.8</v>
      </c>
      <c r="FJ692">
        <v>1.86704</v>
      </c>
      <c r="FK692">
        <v>1.86613</v>
      </c>
      <c r="FL692">
        <v>1.86554</v>
      </c>
      <c r="FM692">
        <v>1.86553</v>
      </c>
      <c r="FN692">
        <v>1.86732</v>
      </c>
      <c r="FO692">
        <v>1.86983</v>
      </c>
      <c r="FP692">
        <v>1.86845</v>
      </c>
      <c r="FQ692">
        <v>1.86996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-3.182</v>
      </c>
      <c r="GF692">
        <v>-0.1354</v>
      </c>
      <c r="GG692">
        <v>-1.924539205026614</v>
      </c>
      <c r="GH692">
        <v>-0.003472570976848066</v>
      </c>
      <c r="GI692">
        <v>7.724417303660118E-07</v>
      </c>
      <c r="GJ692">
        <v>-2.052396271755168E-10</v>
      </c>
      <c r="GK692">
        <v>-0.1837585470287317</v>
      </c>
      <c r="GL692">
        <v>-0.01104087791735834</v>
      </c>
      <c r="GM692">
        <v>0.001110027317673367</v>
      </c>
      <c r="GN692">
        <v>-2.007286811265012E-05</v>
      </c>
      <c r="GO692">
        <v>4</v>
      </c>
      <c r="GP692">
        <v>2317</v>
      </c>
      <c r="GQ692">
        <v>1</v>
      </c>
      <c r="GR692">
        <v>22</v>
      </c>
      <c r="GS692">
        <v>8739</v>
      </c>
      <c r="GT692">
        <v>8739.1</v>
      </c>
      <c r="GU692">
        <v>0.9472660000000001</v>
      </c>
      <c r="GV692">
        <v>2.21558</v>
      </c>
      <c r="GW692">
        <v>1.39648</v>
      </c>
      <c r="GX692">
        <v>2.33521</v>
      </c>
      <c r="GY692">
        <v>1.49536</v>
      </c>
      <c r="GZ692">
        <v>2.46216</v>
      </c>
      <c r="HA692">
        <v>33.0429</v>
      </c>
      <c r="HB692">
        <v>15.5067</v>
      </c>
      <c r="HC692">
        <v>18</v>
      </c>
      <c r="HD692">
        <v>523.546</v>
      </c>
      <c r="HE692">
        <v>450.661</v>
      </c>
      <c r="HF692">
        <v>21.7775</v>
      </c>
      <c r="HG692">
        <v>25.916</v>
      </c>
      <c r="HH692">
        <v>30.0002</v>
      </c>
      <c r="HI692">
        <v>25.8965</v>
      </c>
      <c r="HJ692">
        <v>25.8411</v>
      </c>
      <c r="HK692">
        <v>18.9318</v>
      </c>
      <c r="HL692">
        <v>25.3063</v>
      </c>
      <c r="HM692">
        <v>35.4793</v>
      </c>
      <c r="HN692">
        <v>21.7851</v>
      </c>
      <c r="HO692">
        <v>366.13</v>
      </c>
      <c r="HP692">
        <v>14.3063</v>
      </c>
      <c r="HQ692">
        <v>100.781</v>
      </c>
      <c r="HR692">
        <v>100.85</v>
      </c>
    </row>
    <row r="693" spans="1:226">
      <c r="A693">
        <v>677</v>
      </c>
      <c r="B693">
        <v>1664383668.5</v>
      </c>
      <c r="C693">
        <v>7463.5</v>
      </c>
      <c r="D693" t="s">
        <v>1723</v>
      </c>
      <c r="E693" t="s">
        <v>1724</v>
      </c>
      <c r="F693">
        <v>5</v>
      </c>
      <c r="G693" t="s">
        <v>1716</v>
      </c>
      <c r="H693" t="s">
        <v>354</v>
      </c>
      <c r="I693">
        <v>1664383660.714286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386.1658828125574</v>
      </c>
      <c r="AK693">
        <v>385.0962242424239</v>
      </c>
      <c r="AL693">
        <v>-2.705255387157275</v>
      </c>
      <c r="AM693">
        <v>64.7173980213135</v>
      </c>
      <c r="AN693">
        <f>(AP693 - AO693 + BO693*1E3/(8.314*(BQ693+273.15)) * AR693/BN693 * AQ693) * BN693/(100*BB693) * 1000/(1000 - AP693)</f>
        <v>0</v>
      </c>
      <c r="AO693">
        <v>14.25627718399301</v>
      </c>
      <c r="AP693">
        <v>18.34426969696969</v>
      </c>
      <c r="AQ693">
        <v>2.963066303303651E-06</v>
      </c>
      <c r="AR693">
        <v>103.5882198283656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1664383660.714286</v>
      </c>
      <c r="BH693">
        <v>393.7936785714286</v>
      </c>
      <c r="BI693">
        <v>395.9538928571429</v>
      </c>
      <c r="BJ693">
        <v>18.34298214285715</v>
      </c>
      <c r="BK693">
        <v>14.23298571428571</v>
      </c>
      <c r="BL693">
        <v>396.9880357142857</v>
      </c>
      <c r="BM693">
        <v>18.47838571428571</v>
      </c>
      <c r="BN693">
        <v>500.0573214285714</v>
      </c>
      <c r="BO693">
        <v>91.418125</v>
      </c>
      <c r="BP693">
        <v>0.1000000642857143</v>
      </c>
      <c r="BQ693">
        <v>25.02107142857143</v>
      </c>
      <c r="BR693">
        <v>25.00341785714286</v>
      </c>
      <c r="BS693">
        <v>999.9000000000002</v>
      </c>
      <c r="BT693">
        <v>0</v>
      </c>
      <c r="BU693">
        <v>0</v>
      </c>
      <c r="BV693">
        <v>10000.57928571429</v>
      </c>
      <c r="BW693">
        <v>0</v>
      </c>
      <c r="BX693">
        <v>7.58802</v>
      </c>
      <c r="BY693">
        <v>-2.160200607142857</v>
      </c>
      <c r="BZ693">
        <v>401.1521785714286</v>
      </c>
      <c r="CA693">
        <v>401.6707500000001</v>
      </c>
      <c r="CB693">
        <v>4.110001071428572</v>
      </c>
      <c r="CC693">
        <v>395.9538928571429</v>
      </c>
      <c r="CD693">
        <v>14.23298571428571</v>
      </c>
      <c r="CE693">
        <v>1.6768825</v>
      </c>
      <c r="CF693">
        <v>1.301153214285714</v>
      </c>
      <c r="CG693">
        <v>14.68405</v>
      </c>
      <c r="CH693">
        <v>10.812175</v>
      </c>
      <c r="CI693">
        <v>1999.996428571429</v>
      </c>
      <c r="CJ693">
        <v>0.9800047857142855</v>
      </c>
      <c r="CK693">
        <v>0.01999501428571428</v>
      </c>
      <c r="CL693">
        <v>0</v>
      </c>
      <c r="CM693">
        <v>572.0945714285714</v>
      </c>
      <c r="CN693">
        <v>5.00097</v>
      </c>
      <c r="CO693">
        <v>11589.19642857143</v>
      </c>
      <c r="CP693">
        <v>16707.56785714286</v>
      </c>
      <c r="CQ693">
        <v>38.07999999999999</v>
      </c>
      <c r="CR693">
        <v>38.70949999999999</v>
      </c>
      <c r="CS693">
        <v>38.09575</v>
      </c>
      <c r="CT693">
        <v>38.32774999999999</v>
      </c>
      <c r="CU693">
        <v>38.562</v>
      </c>
      <c r="CV693">
        <v>1955.106428571429</v>
      </c>
      <c r="CW693">
        <v>39.89000000000001</v>
      </c>
      <c r="CX693">
        <v>0</v>
      </c>
      <c r="CY693">
        <v>1664383672.6</v>
      </c>
      <c r="CZ693">
        <v>0</v>
      </c>
      <c r="DA693">
        <v>0</v>
      </c>
      <c r="DB693" t="s">
        <v>356</v>
      </c>
      <c r="DC693">
        <v>1663859321.1</v>
      </c>
      <c r="DD693">
        <v>1663859315.6</v>
      </c>
      <c r="DE693">
        <v>0</v>
      </c>
      <c r="DF693">
        <v>0.196</v>
      </c>
      <c r="DG693">
        <v>-0.001</v>
      </c>
      <c r="DH693">
        <v>-5.941</v>
      </c>
      <c r="DI693">
        <v>-0.174</v>
      </c>
      <c r="DJ693">
        <v>1500</v>
      </c>
      <c r="DK693">
        <v>17</v>
      </c>
      <c r="DL693">
        <v>0.13</v>
      </c>
      <c r="DM693">
        <v>0.04</v>
      </c>
      <c r="DN693">
        <v>-6.532636675000001</v>
      </c>
      <c r="DO693">
        <v>78.63731255909944</v>
      </c>
      <c r="DP693">
        <v>7.665173668170968</v>
      </c>
      <c r="DQ693">
        <v>0</v>
      </c>
      <c r="DR693">
        <v>4.12386125</v>
      </c>
      <c r="DS693">
        <v>-0.201836960600385</v>
      </c>
      <c r="DT693">
        <v>0.02084949198271989</v>
      </c>
      <c r="DU693">
        <v>0</v>
      </c>
      <c r="DV693">
        <v>0</v>
      </c>
      <c r="DW693">
        <v>2</v>
      </c>
      <c r="DX693" t="s">
        <v>357</v>
      </c>
      <c r="DY693">
        <v>2.98401</v>
      </c>
      <c r="DZ693">
        <v>2.71568</v>
      </c>
      <c r="EA693">
        <v>0.0884279</v>
      </c>
      <c r="EB693">
        <v>0.0859892</v>
      </c>
      <c r="EC693">
        <v>0.09016830000000001</v>
      </c>
      <c r="ED693">
        <v>0.07381790000000001</v>
      </c>
      <c r="EE693">
        <v>28901.7</v>
      </c>
      <c r="EF693">
        <v>29126.1</v>
      </c>
      <c r="EG693">
        <v>29463.1</v>
      </c>
      <c r="EH693">
        <v>29467.9</v>
      </c>
      <c r="EI693">
        <v>35531.8</v>
      </c>
      <c r="EJ693">
        <v>36291.2</v>
      </c>
      <c r="EK693">
        <v>41519.9</v>
      </c>
      <c r="EL693">
        <v>41991.1</v>
      </c>
      <c r="EM693">
        <v>1.9728</v>
      </c>
      <c r="EN693">
        <v>1.92747</v>
      </c>
      <c r="EO693">
        <v>0.0723004</v>
      </c>
      <c r="EP693">
        <v>0</v>
      </c>
      <c r="EQ693">
        <v>23.8113</v>
      </c>
      <c r="ER693">
        <v>999.9</v>
      </c>
      <c r="ES693">
        <v>42.8</v>
      </c>
      <c r="ET693">
        <v>28.7</v>
      </c>
      <c r="EU693">
        <v>18.5051</v>
      </c>
      <c r="EV693">
        <v>62.8737</v>
      </c>
      <c r="EW693">
        <v>33.0689</v>
      </c>
      <c r="EX693">
        <v>1</v>
      </c>
      <c r="EY693">
        <v>-0.116286</v>
      </c>
      <c r="EZ693">
        <v>1.58426</v>
      </c>
      <c r="FA693">
        <v>20.3793</v>
      </c>
      <c r="FB693">
        <v>5.21759</v>
      </c>
      <c r="FC693">
        <v>12.0099</v>
      </c>
      <c r="FD693">
        <v>4.9894</v>
      </c>
      <c r="FE693">
        <v>3.28845</v>
      </c>
      <c r="FF693">
        <v>9999</v>
      </c>
      <c r="FG693">
        <v>9999</v>
      </c>
      <c r="FH693">
        <v>9999</v>
      </c>
      <c r="FI693">
        <v>268.8</v>
      </c>
      <c r="FJ693">
        <v>1.86703</v>
      </c>
      <c r="FK693">
        <v>1.86615</v>
      </c>
      <c r="FL693">
        <v>1.86554</v>
      </c>
      <c r="FM693">
        <v>1.86554</v>
      </c>
      <c r="FN693">
        <v>1.86736</v>
      </c>
      <c r="FO693">
        <v>1.86983</v>
      </c>
      <c r="FP693">
        <v>1.86845</v>
      </c>
      <c r="FQ693">
        <v>1.86996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-3.143</v>
      </c>
      <c r="GF693">
        <v>-0.1354</v>
      </c>
      <c r="GG693">
        <v>-1.924539205026614</v>
      </c>
      <c r="GH693">
        <v>-0.003472570976848066</v>
      </c>
      <c r="GI693">
        <v>7.724417303660118E-07</v>
      </c>
      <c r="GJ693">
        <v>-2.052396271755168E-10</v>
      </c>
      <c r="GK693">
        <v>-0.1837585470287317</v>
      </c>
      <c r="GL693">
        <v>-0.01104087791735834</v>
      </c>
      <c r="GM693">
        <v>0.001110027317673367</v>
      </c>
      <c r="GN693">
        <v>-2.007286811265012E-05</v>
      </c>
      <c r="GO693">
        <v>4</v>
      </c>
      <c r="GP693">
        <v>2317</v>
      </c>
      <c r="GQ693">
        <v>1</v>
      </c>
      <c r="GR693">
        <v>22</v>
      </c>
      <c r="GS693">
        <v>8739.1</v>
      </c>
      <c r="GT693">
        <v>8739.200000000001</v>
      </c>
      <c r="GU693">
        <v>0.916748</v>
      </c>
      <c r="GV693">
        <v>2.22168</v>
      </c>
      <c r="GW693">
        <v>1.39771</v>
      </c>
      <c r="GX693">
        <v>2.33521</v>
      </c>
      <c r="GY693">
        <v>1.49536</v>
      </c>
      <c r="GZ693">
        <v>2.34619</v>
      </c>
      <c r="HA693">
        <v>33.0206</v>
      </c>
      <c r="HB693">
        <v>15.4892</v>
      </c>
      <c r="HC693">
        <v>18</v>
      </c>
      <c r="HD693">
        <v>523.603</v>
      </c>
      <c r="HE693">
        <v>450.394</v>
      </c>
      <c r="HF693">
        <v>21.7777</v>
      </c>
      <c r="HG693">
        <v>25.9197</v>
      </c>
      <c r="HH693">
        <v>30.0001</v>
      </c>
      <c r="HI693">
        <v>25.8991</v>
      </c>
      <c r="HJ693">
        <v>25.8442</v>
      </c>
      <c r="HK693">
        <v>18.2367</v>
      </c>
      <c r="HL693">
        <v>25.3063</v>
      </c>
      <c r="HM693">
        <v>35.4793</v>
      </c>
      <c r="HN693">
        <v>21.7844</v>
      </c>
      <c r="HO693">
        <v>346.078</v>
      </c>
      <c r="HP693">
        <v>14.3103</v>
      </c>
      <c r="HQ693">
        <v>100.781</v>
      </c>
      <c r="HR693">
        <v>100.85</v>
      </c>
    </row>
    <row r="694" spans="1:226">
      <c r="A694">
        <v>678</v>
      </c>
      <c r="B694">
        <v>1664383673.5</v>
      </c>
      <c r="C694">
        <v>7468.5</v>
      </c>
      <c r="D694" t="s">
        <v>1725</v>
      </c>
      <c r="E694" t="s">
        <v>1726</v>
      </c>
      <c r="F694">
        <v>5</v>
      </c>
      <c r="G694" t="s">
        <v>1716</v>
      </c>
      <c r="H694" t="s">
        <v>354</v>
      </c>
      <c r="I694">
        <v>1664383666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369.5062200954667</v>
      </c>
      <c r="AK694">
        <v>370.3278484848483</v>
      </c>
      <c r="AL694">
        <v>-2.984333153502249</v>
      </c>
      <c r="AM694">
        <v>64.7173980213135</v>
      </c>
      <c r="AN694">
        <f>(AP694 - AO694 + BO694*1E3/(8.314*(BQ694+273.15)) * AR694/BN694 * AQ694) * BN694/(100*BB694) * 1000/(1000 - AP694)</f>
        <v>0</v>
      </c>
      <c r="AO694">
        <v>14.29180659199587</v>
      </c>
      <c r="AP694">
        <v>18.36140787878787</v>
      </c>
      <c r="AQ694">
        <v>8.0126920838703E-05</v>
      </c>
      <c r="AR694">
        <v>103.5882198283656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1664383666</v>
      </c>
      <c r="BH694">
        <v>382.5937777777777</v>
      </c>
      <c r="BI694">
        <v>379.2166296296297</v>
      </c>
      <c r="BJ694">
        <v>18.34692592592592</v>
      </c>
      <c r="BK694">
        <v>14.25768888888889</v>
      </c>
      <c r="BL694">
        <v>385.7547777777778</v>
      </c>
      <c r="BM694">
        <v>18.4823037037037</v>
      </c>
      <c r="BN694">
        <v>500.0650370370371</v>
      </c>
      <c r="BO694">
        <v>91.41659629629629</v>
      </c>
      <c r="BP694">
        <v>0.1000419814814815</v>
      </c>
      <c r="BQ694">
        <v>25.01294074074074</v>
      </c>
      <c r="BR694">
        <v>24.99630370370371</v>
      </c>
      <c r="BS694">
        <v>999.9000000000001</v>
      </c>
      <c r="BT694">
        <v>0</v>
      </c>
      <c r="BU694">
        <v>0</v>
      </c>
      <c r="BV694">
        <v>9995.644814814814</v>
      </c>
      <c r="BW694">
        <v>0</v>
      </c>
      <c r="BX694">
        <v>7.58802</v>
      </c>
      <c r="BY694">
        <v>3.377182703703704</v>
      </c>
      <c r="BZ694">
        <v>389.7445185185186</v>
      </c>
      <c r="CA694">
        <v>384.7012222222223</v>
      </c>
      <c r="CB694">
        <v>4.089239259259259</v>
      </c>
      <c r="CC694">
        <v>379.2166296296297</v>
      </c>
      <c r="CD694">
        <v>14.25768888888889</v>
      </c>
      <c r="CE694">
        <v>1.677214814814815</v>
      </c>
      <c r="CF694">
        <v>1.30339</v>
      </c>
      <c r="CG694">
        <v>14.68712592592592</v>
      </c>
      <c r="CH694">
        <v>10.83797407407407</v>
      </c>
      <c r="CI694">
        <v>2000.002222222222</v>
      </c>
      <c r="CJ694">
        <v>0.9800047777777776</v>
      </c>
      <c r="CK694">
        <v>0.01999502222222222</v>
      </c>
      <c r="CL694">
        <v>0</v>
      </c>
      <c r="CM694">
        <v>569.564888888889</v>
      </c>
      <c r="CN694">
        <v>5.00097</v>
      </c>
      <c r="CO694">
        <v>11537.1037037037</v>
      </c>
      <c r="CP694">
        <v>16707.61481481481</v>
      </c>
      <c r="CQ694">
        <v>38.06666666666666</v>
      </c>
      <c r="CR694">
        <v>38.687</v>
      </c>
      <c r="CS694">
        <v>38.083</v>
      </c>
      <c r="CT694">
        <v>38.31433333333333</v>
      </c>
      <c r="CU694">
        <v>38.55281481481481</v>
      </c>
      <c r="CV694">
        <v>1955.112222222222</v>
      </c>
      <c r="CW694">
        <v>39.89000000000001</v>
      </c>
      <c r="CX694">
        <v>0</v>
      </c>
      <c r="CY694">
        <v>1664383677.4</v>
      </c>
      <c r="CZ694">
        <v>0</v>
      </c>
      <c r="DA694">
        <v>0</v>
      </c>
      <c r="DB694" t="s">
        <v>356</v>
      </c>
      <c r="DC694">
        <v>1663859321.1</v>
      </c>
      <c r="DD694">
        <v>1663859315.6</v>
      </c>
      <c r="DE694">
        <v>0</v>
      </c>
      <c r="DF694">
        <v>0.196</v>
      </c>
      <c r="DG694">
        <v>-0.001</v>
      </c>
      <c r="DH694">
        <v>-5.941</v>
      </c>
      <c r="DI694">
        <v>-0.174</v>
      </c>
      <c r="DJ694">
        <v>1500</v>
      </c>
      <c r="DK694">
        <v>17</v>
      </c>
      <c r="DL694">
        <v>0.13</v>
      </c>
      <c r="DM694">
        <v>0.04</v>
      </c>
      <c r="DN694">
        <v>0.08795557500000006</v>
      </c>
      <c r="DO694">
        <v>62.38840026641651</v>
      </c>
      <c r="DP694">
        <v>6.219878141496869</v>
      </c>
      <c r="DQ694">
        <v>0</v>
      </c>
      <c r="DR694">
        <v>4.09867675</v>
      </c>
      <c r="DS694">
        <v>-0.2527694183864905</v>
      </c>
      <c r="DT694">
        <v>0.0262627520823218</v>
      </c>
      <c r="DU694">
        <v>0</v>
      </c>
      <c r="DV694">
        <v>0</v>
      </c>
      <c r="DW694">
        <v>2</v>
      </c>
      <c r="DX694" t="s">
        <v>357</v>
      </c>
      <c r="DY694">
        <v>2.98402</v>
      </c>
      <c r="DZ694">
        <v>2.71569</v>
      </c>
      <c r="EA694">
        <v>0.085759</v>
      </c>
      <c r="EB694">
        <v>0.0829705</v>
      </c>
      <c r="EC694">
        <v>0.0902239</v>
      </c>
      <c r="ED694">
        <v>0.0738568</v>
      </c>
      <c r="EE694">
        <v>28986</v>
      </c>
      <c r="EF694">
        <v>29222</v>
      </c>
      <c r="EG694">
        <v>29462.9</v>
      </c>
      <c r="EH694">
        <v>29467.6</v>
      </c>
      <c r="EI694">
        <v>35529</v>
      </c>
      <c r="EJ694">
        <v>36289.5</v>
      </c>
      <c r="EK694">
        <v>41519.3</v>
      </c>
      <c r="EL694">
        <v>41991</v>
      </c>
      <c r="EM694">
        <v>1.9729</v>
      </c>
      <c r="EN694">
        <v>1.92735</v>
      </c>
      <c r="EO694">
        <v>0.0714958</v>
      </c>
      <c r="EP694">
        <v>0</v>
      </c>
      <c r="EQ694">
        <v>23.8113</v>
      </c>
      <c r="ER694">
        <v>999.9</v>
      </c>
      <c r="ES694">
        <v>42.9</v>
      </c>
      <c r="ET694">
        <v>28.7</v>
      </c>
      <c r="EU694">
        <v>18.5468</v>
      </c>
      <c r="EV694">
        <v>62.9137</v>
      </c>
      <c r="EW694">
        <v>33.2812</v>
      </c>
      <c r="EX694">
        <v>1</v>
      </c>
      <c r="EY694">
        <v>-0.116413</v>
      </c>
      <c r="EZ694">
        <v>-0.142595</v>
      </c>
      <c r="FA694">
        <v>20.3794</v>
      </c>
      <c r="FB694">
        <v>5.21759</v>
      </c>
      <c r="FC694">
        <v>12.0099</v>
      </c>
      <c r="FD694">
        <v>4.9892</v>
      </c>
      <c r="FE694">
        <v>3.28848</v>
      </c>
      <c r="FF694">
        <v>9999</v>
      </c>
      <c r="FG694">
        <v>9999</v>
      </c>
      <c r="FH694">
        <v>9999</v>
      </c>
      <c r="FI694">
        <v>268.8</v>
      </c>
      <c r="FJ694">
        <v>1.86706</v>
      </c>
      <c r="FK694">
        <v>1.86614</v>
      </c>
      <c r="FL694">
        <v>1.86554</v>
      </c>
      <c r="FM694">
        <v>1.86553</v>
      </c>
      <c r="FN694">
        <v>1.86735</v>
      </c>
      <c r="FO694">
        <v>1.86983</v>
      </c>
      <c r="FP694">
        <v>1.86846</v>
      </c>
      <c r="FQ694">
        <v>1.86996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-3.099</v>
      </c>
      <c r="GF694">
        <v>-0.1353</v>
      </c>
      <c r="GG694">
        <v>-1.924539205026614</v>
      </c>
      <c r="GH694">
        <v>-0.003472570976848066</v>
      </c>
      <c r="GI694">
        <v>7.724417303660118E-07</v>
      </c>
      <c r="GJ694">
        <v>-2.052396271755168E-10</v>
      </c>
      <c r="GK694">
        <v>-0.1837585470287317</v>
      </c>
      <c r="GL694">
        <v>-0.01104087791735834</v>
      </c>
      <c r="GM694">
        <v>0.001110027317673367</v>
      </c>
      <c r="GN694">
        <v>-2.007286811265012E-05</v>
      </c>
      <c r="GO694">
        <v>4</v>
      </c>
      <c r="GP694">
        <v>2317</v>
      </c>
      <c r="GQ694">
        <v>1</v>
      </c>
      <c r="GR694">
        <v>22</v>
      </c>
      <c r="GS694">
        <v>8739.200000000001</v>
      </c>
      <c r="GT694">
        <v>8739.299999999999</v>
      </c>
      <c r="GU694">
        <v>0.880127</v>
      </c>
      <c r="GV694">
        <v>2.21802</v>
      </c>
      <c r="GW694">
        <v>1.39648</v>
      </c>
      <c r="GX694">
        <v>2.33521</v>
      </c>
      <c r="GY694">
        <v>1.49536</v>
      </c>
      <c r="GZ694">
        <v>2.45728</v>
      </c>
      <c r="HA694">
        <v>33.0429</v>
      </c>
      <c r="HB694">
        <v>15.5067</v>
      </c>
      <c r="HC694">
        <v>18</v>
      </c>
      <c r="HD694">
        <v>523.699</v>
      </c>
      <c r="HE694">
        <v>450.341</v>
      </c>
      <c r="HF694">
        <v>21.8534</v>
      </c>
      <c r="HG694">
        <v>25.9231</v>
      </c>
      <c r="HH694">
        <v>30</v>
      </c>
      <c r="HI694">
        <v>25.9025</v>
      </c>
      <c r="HJ694">
        <v>25.847</v>
      </c>
      <c r="HK694">
        <v>17.5958</v>
      </c>
      <c r="HL694">
        <v>25.3063</v>
      </c>
      <c r="HM694">
        <v>35.4793</v>
      </c>
      <c r="HN694">
        <v>22.3539</v>
      </c>
      <c r="HO694">
        <v>332.714</v>
      </c>
      <c r="HP694">
        <v>14.3078</v>
      </c>
      <c r="HQ694">
        <v>100.78</v>
      </c>
      <c r="HR694">
        <v>100.849</v>
      </c>
    </row>
    <row r="695" spans="1:226">
      <c r="A695">
        <v>679</v>
      </c>
      <c r="B695">
        <v>1664383678.5</v>
      </c>
      <c r="C695">
        <v>7473.5</v>
      </c>
      <c r="D695" t="s">
        <v>1727</v>
      </c>
      <c r="E695" t="s">
        <v>1728</v>
      </c>
      <c r="F695">
        <v>5</v>
      </c>
      <c r="G695" t="s">
        <v>1716</v>
      </c>
      <c r="H695" t="s">
        <v>354</v>
      </c>
      <c r="I695">
        <v>1664383670.714286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352.5742691773205</v>
      </c>
      <c r="AK695">
        <v>354.6780909090908</v>
      </c>
      <c r="AL695">
        <v>-3.156851801713509</v>
      </c>
      <c r="AM695">
        <v>64.7173980213135</v>
      </c>
      <c r="AN695">
        <f>(AP695 - AO695 + BO695*1E3/(8.314*(BQ695+273.15)) * AR695/BN695 * AQ695) * BN695/(100*BB695) * 1000/(1000 - AP695)</f>
        <v>0</v>
      </c>
      <c r="AO695">
        <v>14.29637403855732</v>
      </c>
      <c r="AP695">
        <v>18.37517151515152</v>
      </c>
      <c r="AQ695">
        <v>5.427645409702704E-05</v>
      </c>
      <c r="AR695">
        <v>103.5882198283656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1664383670.714286</v>
      </c>
      <c r="BH695">
        <v>369.8484642857143</v>
      </c>
      <c r="BI695">
        <v>363.6642500000001</v>
      </c>
      <c r="BJ695">
        <v>18.35446071428571</v>
      </c>
      <c r="BK695">
        <v>14.27968571428572</v>
      </c>
      <c r="BL695">
        <v>372.9713571428571</v>
      </c>
      <c r="BM695">
        <v>18.48976428571428</v>
      </c>
      <c r="BN695">
        <v>500.0645</v>
      </c>
      <c r="BO695">
        <v>91.41662499999998</v>
      </c>
      <c r="BP695">
        <v>0.10001655</v>
      </c>
      <c r="BQ695">
        <v>25.00501071428571</v>
      </c>
      <c r="BR695">
        <v>24.99266785714286</v>
      </c>
      <c r="BS695">
        <v>999.9000000000002</v>
      </c>
      <c r="BT695">
        <v>0</v>
      </c>
      <c r="BU695">
        <v>0</v>
      </c>
      <c r="BV695">
        <v>9996.00142857143</v>
      </c>
      <c r="BW695">
        <v>0</v>
      </c>
      <c r="BX695">
        <v>7.58802</v>
      </c>
      <c r="BY695">
        <v>6.184195714285714</v>
      </c>
      <c r="BZ695">
        <v>376.76375</v>
      </c>
      <c r="CA695">
        <v>368.93225</v>
      </c>
      <c r="CB695">
        <v>4.074781071428571</v>
      </c>
      <c r="CC695">
        <v>363.6642500000001</v>
      </c>
      <c r="CD695">
        <v>14.27968571428572</v>
      </c>
      <c r="CE695">
        <v>1.677904285714286</v>
      </c>
      <c r="CF695">
        <v>1.305401071428571</v>
      </c>
      <c r="CG695">
        <v>14.69349285714286</v>
      </c>
      <c r="CH695">
        <v>10.86116071428571</v>
      </c>
      <c r="CI695">
        <v>2000.001785714286</v>
      </c>
      <c r="CJ695">
        <v>0.9800046785714284</v>
      </c>
      <c r="CK695">
        <v>0.01999512142857143</v>
      </c>
      <c r="CL695">
        <v>0</v>
      </c>
      <c r="CM695">
        <v>566.55575</v>
      </c>
      <c r="CN695">
        <v>5.00097</v>
      </c>
      <c r="CO695">
        <v>11476.03571428571</v>
      </c>
      <c r="CP695">
        <v>16707.60714285714</v>
      </c>
      <c r="CQ695">
        <v>38.062</v>
      </c>
      <c r="CR695">
        <v>38.687</v>
      </c>
      <c r="CS695">
        <v>38.06424999999999</v>
      </c>
      <c r="CT695">
        <v>38.31424999999999</v>
      </c>
      <c r="CU695">
        <v>38.53764285714286</v>
      </c>
      <c r="CV695">
        <v>1955.111785714286</v>
      </c>
      <c r="CW695">
        <v>39.89000000000001</v>
      </c>
      <c r="CX695">
        <v>0</v>
      </c>
      <c r="CY695">
        <v>1664383682.8</v>
      </c>
      <c r="CZ695">
        <v>0</v>
      </c>
      <c r="DA695">
        <v>0</v>
      </c>
      <c r="DB695" t="s">
        <v>356</v>
      </c>
      <c r="DC695">
        <v>1663859321.1</v>
      </c>
      <c r="DD695">
        <v>1663859315.6</v>
      </c>
      <c r="DE695">
        <v>0</v>
      </c>
      <c r="DF695">
        <v>0.196</v>
      </c>
      <c r="DG695">
        <v>-0.001</v>
      </c>
      <c r="DH695">
        <v>-5.941</v>
      </c>
      <c r="DI695">
        <v>-0.174</v>
      </c>
      <c r="DJ695">
        <v>1500</v>
      </c>
      <c r="DK695">
        <v>17</v>
      </c>
      <c r="DL695">
        <v>0.13</v>
      </c>
      <c r="DM695">
        <v>0.04</v>
      </c>
      <c r="DN695">
        <v>3.713699575</v>
      </c>
      <c r="DO695">
        <v>40.79670449155723</v>
      </c>
      <c r="DP695">
        <v>4.097323621582014</v>
      </c>
      <c r="DQ695">
        <v>0</v>
      </c>
      <c r="DR695">
        <v>4.087507</v>
      </c>
      <c r="DS695">
        <v>-0.222164577861172</v>
      </c>
      <c r="DT695">
        <v>0.02449912612727234</v>
      </c>
      <c r="DU695">
        <v>0</v>
      </c>
      <c r="DV695">
        <v>0</v>
      </c>
      <c r="DW695">
        <v>2</v>
      </c>
      <c r="DX695" t="s">
        <v>357</v>
      </c>
      <c r="DY695">
        <v>2.98405</v>
      </c>
      <c r="DZ695">
        <v>2.71556</v>
      </c>
      <c r="EA695">
        <v>0.0828832</v>
      </c>
      <c r="EB695">
        <v>0.07984960000000001</v>
      </c>
      <c r="EC695">
        <v>0.0902762</v>
      </c>
      <c r="ED695">
        <v>0.0738711</v>
      </c>
      <c r="EE695">
        <v>29076.9</v>
      </c>
      <c r="EF695">
        <v>29321.3</v>
      </c>
      <c r="EG695">
        <v>29462.6</v>
      </c>
      <c r="EH695">
        <v>29467.5</v>
      </c>
      <c r="EI695">
        <v>35526.8</v>
      </c>
      <c r="EJ695">
        <v>36288.8</v>
      </c>
      <c r="EK695">
        <v>41519.2</v>
      </c>
      <c r="EL695">
        <v>41990.8</v>
      </c>
      <c r="EM695">
        <v>1.97307</v>
      </c>
      <c r="EN695">
        <v>1.92735</v>
      </c>
      <c r="EO695">
        <v>0.07212159999999999</v>
      </c>
      <c r="EP695">
        <v>0</v>
      </c>
      <c r="EQ695">
        <v>23.8096</v>
      </c>
      <c r="ER695">
        <v>999.9</v>
      </c>
      <c r="ES695">
        <v>42.8</v>
      </c>
      <c r="ET695">
        <v>28.7</v>
      </c>
      <c r="EU695">
        <v>18.5039</v>
      </c>
      <c r="EV695">
        <v>62.7437</v>
      </c>
      <c r="EW695">
        <v>32.8125</v>
      </c>
      <c r="EX695">
        <v>1</v>
      </c>
      <c r="EY695">
        <v>-0.118453</v>
      </c>
      <c r="EZ695">
        <v>0.199011</v>
      </c>
      <c r="FA695">
        <v>20.3868</v>
      </c>
      <c r="FB695">
        <v>5.21729</v>
      </c>
      <c r="FC695">
        <v>12.0099</v>
      </c>
      <c r="FD695">
        <v>4.9892</v>
      </c>
      <c r="FE695">
        <v>3.2885</v>
      </c>
      <c r="FF695">
        <v>9999</v>
      </c>
      <c r="FG695">
        <v>9999</v>
      </c>
      <c r="FH695">
        <v>9999</v>
      </c>
      <c r="FI695">
        <v>268.8</v>
      </c>
      <c r="FJ695">
        <v>1.86706</v>
      </c>
      <c r="FK695">
        <v>1.86614</v>
      </c>
      <c r="FL695">
        <v>1.86554</v>
      </c>
      <c r="FM695">
        <v>1.86554</v>
      </c>
      <c r="FN695">
        <v>1.86735</v>
      </c>
      <c r="FO695">
        <v>1.86984</v>
      </c>
      <c r="FP695">
        <v>1.86847</v>
      </c>
      <c r="FQ695">
        <v>1.86996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-3.053</v>
      </c>
      <c r="GF695">
        <v>-0.1351</v>
      </c>
      <c r="GG695">
        <v>-1.924539205026614</v>
      </c>
      <c r="GH695">
        <v>-0.003472570976848066</v>
      </c>
      <c r="GI695">
        <v>7.724417303660118E-07</v>
      </c>
      <c r="GJ695">
        <v>-2.052396271755168E-10</v>
      </c>
      <c r="GK695">
        <v>-0.1837585470287317</v>
      </c>
      <c r="GL695">
        <v>-0.01104087791735834</v>
      </c>
      <c r="GM695">
        <v>0.001110027317673367</v>
      </c>
      <c r="GN695">
        <v>-2.007286811265012E-05</v>
      </c>
      <c r="GO695">
        <v>4</v>
      </c>
      <c r="GP695">
        <v>2317</v>
      </c>
      <c r="GQ695">
        <v>1</v>
      </c>
      <c r="GR695">
        <v>22</v>
      </c>
      <c r="GS695">
        <v>8739.299999999999</v>
      </c>
      <c r="GT695">
        <v>8739.4</v>
      </c>
      <c r="GU695">
        <v>0.8496089999999999</v>
      </c>
      <c r="GV695">
        <v>2.22168</v>
      </c>
      <c r="GW695">
        <v>1.39648</v>
      </c>
      <c r="GX695">
        <v>2.33521</v>
      </c>
      <c r="GY695">
        <v>1.49536</v>
      </c>
      <c r="GZ695">
        <v>2.44507</v>
      </c>
      <c r="HA695">
        <v>33.0429</v>
      </c>
      <c r="HB695">
        <v>15.498</v>
      </c>
      <c r="HC695">
        <v>18</v>
      </c>
      <c r="HD695">
        <v>523.842</v>
      </c>
      <c r="HE695">
        <v>450.362</v>
      </c>
      <c r="HF695">
        <v>22.3426</v>
      </c>
      <c r="HG695">
        <v>25.9264</v>
      </c>
      <c r="HH695">
        <v>29.999</v>
      </c>
      <c r="HI695">
        <v>25.9056</v>
      </c>
      <c r="HJ695">
        <v>25.8497</v>
      </c>
      <c r="HK695">
        <v>16.8957</v>
      </c>
      <c r="HL695">
        <v>25.3063</v>
      </c>
      <c r="HM695">
        <v>35.4793</v>
      </c>
      <c r="HN695">
        <v>22.3637</v>
      </c>
      <c r="HO695">
        <v>312.676</v>
      </c>
      <c r="HP695">
        <v>14.2987</v>
      </c>
      <c r="HQ695">
        <v>100.779</v>
      </c>
      <c r="HR695">
        <v>100.849</v>
      </c>
    </row>
    <row r="696" spans="1:226">
      <c r="A696">
        <v>680</v>
      </c>
      <c r="B696">
        <v>1664383683.5</v>
      </c>
      <c r="C696">
        <v>7478.5</v>
      </c>
      <c r="D696" t="s">
        <v>1729</v>
      </c>
      <c r="E696" t="s">
        <v>1730</v>
      </c>
      <c r="F696">
        <v>5</v>
      </c>
      <c r="G696" t="s">
        <v>1716</v>
      </c>
      <c r="H696" t="s">
        <v>354</v>
      </c>
      <c r="I696">
        <v>1664383676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335.7503229318028</v>
      </c>
      <c r="AK696">
        <v>338.6828969696969</v>
      </c>
      <c r="AL696">
        <v>-3.196718566723903</v>
      </c>
      <c r="AM696">
        <v>64.7173980213135</v>
      </c>
      <c r="AN696">
        <f>(AP696 - AO696 + BO696*1E3/(8.314*(BQ696+273.15)) * AR696/BN696 * AQ696) * BN696/(100*BB696) * 1000/(1000 - AP696)</f>
        <v>0</v>
      </c>
      <c r="AO696">
        <v>14.29913391818242</v>
      </c>
      <c r="AP696">
        <v>18.38776545454545</v>
      </c>
      <c r="AQ696">
        <v>4.841655567861613E-05</v>
      </c>
      <c r="AR696">
        <v>103.5882198283656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1664383676</v>
      </c>
      <c r="BH696">
        <v>354.1752962962964</v>
      </c>
      <c r="BI696">
        <v>346.1447037037037</v>
      </c>
      <c r="BJ696">
        <v>18.36864074074074</v>
      </c>
      <c r="BK696">
        <v>14.29567777777778</v>
      </c>
      <c r="BL696">
        <v>357.2511111111111</v>
      </c>
      <c r="BM696">
        <v>18.50381481481482</v>
      </c>
      <c r="BN696">
        <v>500.054888888889</v>
      </c>
      <c r="BO696">
        <v>91.41707777777778</v>
      </c>
      <c r="BP696">
        <v>0.09994168888888889</v>
      </c>
      <c r="BQ696">
        <v>25.00585555555556</v>
      </c>
      <c r="BR696">
        <v>24.99480000000001</v>
      </c>
      <c r="BS696">
        <v>999.9000000000001</v>
      </c>
      <c r="BT696">
        <v>0</v>
      </c>
      <c r="BU696">
        <v>0</v>
      </c>
      <c r="BV696">
        <v>10005.58037037037</v>
      </c>
      <c r="BW696">
        <v>0</v>
      </c>
      <c r="BX696">
        <v>7.58802</v>
      </c>
      <c r="BY696">
        <v>8.030594444444445</v>
      </c>
      <c r="BZ696">
        <v>360.8025925925925</v>
      </c>
      <c r="CA696">
        <v>351.1647777777778</v>
      </c>
      <c r="CB696">
        <v>4.072959259259259</v>
      </c>
      <c r="CC696">
        <v>346.1447037037037</v>
      </c>
      <c r="CD696">
        <v>14.29567777777778</v>
      </c>
      <c r="CE696">
        <v>1.679208148148148</v>
      </c>
      <c r="CF696">
        <v>1.30687</v>
      </c>
      <c r="CG696">
        <v>14.70554074074074</v>
      </c>
      <c r="CH696">
        <v>10.87809259259259</v>
      </c>
      <c r="CI696">
        <v>1999.998148148148</v>
      </c>
      <c r="CJ696">
        <v>0.9800046666666665</v>
      </c>
      <c r="CK696">
        <v>0.01999513333333333</v>
      </c>
      <c r="CL696">
        <v>0</v>
      </c>
      <c r="CM696">
        <v>562.8051481481482</v>
      </c>
      <c r="CN696">
        <v>5.00097</v>
      </c>
      <c r="CO696">
        <v>11400.18888888889</v>
      </c>
      <c r="CP696">
        <v>16707.58518518519</v>
      </c>
      <c r="CQ696">
        <v>38.062</v>
      </c>
      <c r="CR696">
        <v>38.687</v>
      </c>
      <c r="CS696">
        <v>38.062</v>
      </c>
      <c r="CT696">
        <v>38.312</v>
      </c>
      <c r="CU696">
        <v>38.51607407407408</v>
      </c>
      <c r="CV696">
        <v>1955.108148148148</v>
      </c>
      <c r="CW696">
        <v>39.89000000000001</v>
      </c>
      <c r="CX696">
        <v>0</v>
      </c>
      <c r="CY696">
        <v>1664383687.6</v>
      </c>
      <c r="CZ696">
        <v>0</v>
      </c>
      <c r="DA696">
        <v>0</v>
      </c>
      <c r="DB696" t="s">
        <v>356</v>
      </c>
      <c r="DC696">
        <v>1663859321.1</v>
      </c>
      <c r="DD696">
        <v>1663859315.6</v>
      </c>
      <c r="DE696">
        <v>0</v>
      </c>
      <c r="DF696">
        <v>0.196</v>
      </c>
      <c r="DG696">
        <v>-0.001</v>
      </c>
      <c r="DH696">
        <v>-5.941</v>
      </c>
      <c r="DI696">
        <v>-0.174</v>
      </c>
      <c r="DJ696">
        <v>1500</v>
      </c>
      <c r="DK696">
        <v>17</v>
      </c>
      <c r="DL696">
        <v>0.13</v>
      </c>
      <c r="DM696">
        <v>0.04</v>
      </c>
      <c r="DN696">
        <v>6.634446341463414</v>
      </c>
      <c r="DO696">
        <v>22.65944299651568</v>
      </c>
      <c r="DP696">
        <v>2.307092462192646</v>
      </c>
      <c r="DQ696">
        <v>0</v>
      </c>
      <c r="DR696">
        <v>4.078101707317073</v>
      </c>
      <c r="DS696">
        <v>-0.05055324041811884</v>
      </c>
      <c r="DT696">
        <v>0.01601155907194351</v>
      </c>
      <c r="DU696">
        <v>1</v>
      </c>
      <c r="DV696">
        <v>1</v>
      </c>
      <c r="DW696">
        <v>2</v>
      </c>
      <c r="DX696" t="s">
        <v>425</v>
      </c>
      <c r="DY696">
        <v>2.98383</v>
      </c>
      <c r="DZ696">
        <v>2.71594</v>
      </c>
      <c r="EA696">
        <v>0.0798953</v>
      </c>
      <c r="EB696">
        <v>0.07670390000000001</v>
      </c>
      <c r="EC696">
        <v>0.0903135</v>
      </c>
      <c r="ED696">
        <v>0.0738714</v>
      </c>
      <c r="EE696">
        <v>29171.7</v>
      </c>
      <c r="EF696">
        <v>29421.5</v>
      </c>
      <c r="EG696">
        <v>29462.7</v>
      </c>
      <c r="EH696">
        <v>29467.5</v>
      </c>
      <c r="EI696">
        <v>35525.4</v>
      </c>
      <c r="EJ696">
        <v>36288.6</v>
      </c>
      <c r="EK696">
        <v>41519.4</v>
      </c>
      <c r="EL696">
        <v>41990.7</v>
      </c>
      <c r="EM696">
        <v>1.9728</v>
      </c>
      <c r="EN696">
        <v>1.92722</v>
      </c>
      <c r="EO696">
        <v>0.0734031</v>
      </c>
      <c r="EP696">
        <v>0</v>
      </c>
      <c r="EQ696">
        <v>23.8094</v>
      </c>
      <c r="ER696">
        <v>999.9</v>
      </c>
      <c r="ES696">
        <v>42.8</v>
      </c>
      <c r="ET696">
        <v>28.7</v>
      </c>
      <c r="EU696">
        <v>18.5051</v>
      </c>
      <c r="EV696">
        <v>62.9937</v>
      </c>
      <c r="EW696">
        <v>33.3173</v>
      </c>
      <c r="EX696">
        <v>1</v>
      </c>
      <c r="EY696">
        <v>-0.117993</v>
      </c>
      <c r="EZ696">
        <v>0.7468</v>
      </c>
      <c r="FA696">
        <v>20.3856</v>
      </c>
      <c r="FB696">
        <v>5.21699</v>
      </c>
      <c r="FC696">
        <v>12.0099</v>
      </c>
      <c r="FD696">
        <v>4.98915</v>
      </c>
      <c r="FE696">
        <v>3.28838</v>
      </c>
      <c r="FF696">
        <v>9999</v>
      </c>
      <c r="FG696">
        <v>9999</v>
      </c>
      <c r="FH696">
        <v>9999</v>
      </c>
      <c r="FI696">
        <v>268.8</v>
      </c>
      <c r="FJ696">
        <v>1.86706</v>
      </c>
      <c r="FK696">
        <v>1.86612</v>
      </c>
      <c r="FL696">
        <v>1.86554</v>
      </c>
      <c r="FM696">
        <v>1.86554</v>
      </c>
      <c r="FN696">
        <v>1.86735</v>
      </c>
      <c r="FO696">
        <v>1.86982</v>
      </c>
      <c r="FP696">
        <v>1.86846</v>
      </c>
      <c r="FQ696">
        <v>1.86996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-3.006</v>
      </c>
      <c r="GF696">
        <v>-0.135</v>
      </c>
      <c r="GG696">
        <v>-1.924539205026614</v>
      </c>
      <c r="GH696">
        <v>-0.003472570976848066</v>
      </c>
      <c r="GI696">
        <v>7.724417303660118E-07</v>
      </c>
      <c r="GJ696">
        <v>-2.052396271755168E-10</v>
      </c>
      <c r="GK696">
        <v>-0.1837585470287317</v>
      </c>
      <c r="GL696">
        <v>-0.01104087791735834</v>
      </c>
      <c r="GM696">
        <v>0.001110027317673367</v>
      </c>
      <c r="GN696">
        <v>-2.007286811265012E-05</v>
      </c>
      <c r="GO696">
        <v>4</v>
      </c>
      <c r="GP696">
        <v>2317</v>
      </c>
      <c r="GQ696">
        <v>1</v>
      </c>
      <c r="GR696">
        <v>22</v>
      </c>
      <c r="GS696">
        <v>8739.4</v>
      </c>
      <c r="GT696">
        <v>8739.5</v>
      </c>
      <c r="GU696">
        <v>0.812988</v>
      </c>
      <c r="GV696">
        <v>2.22412</v>
      </c>
      <c r="GW696">
        <v>1.39648</v>
      </c>
      <c r="GX696">
        <v>2.33643</v>
      </c>
      <c r="GY696">
        <v>1.49536</v>
      </c>
      <c r="GZ696">
        <v>2.36572</v>
      </c>
      <c r="HA696">
        <v>33.0429</v>
      </c>
      <c r="HB696">
        <v>15.498</v>
      </c>
      <c r="HC696">
        <v>18</v>
      </c>
      <c r="HD696">
        <v>523.689</v>
      </c>
      <c r="HE696">
        <v>450.307</v>
      </c>
      <c r="HF696">
        <v>22.4285</v>
      </c>
      <c r="HG696">
        <v>25.9301</v>
      </c>
      <c r="HH696">
        <v>30</v>
      </c>
      <c r="HI696">
        <v>25.9084</v>
      </c>
      <c r="HJ696">
        <v>25.8524</v>
      </c>
      <c r="HK696">
        <v>16.2464</v>
      </c>
      <c r="HL696">
        <v>25.3063</v>
      </c>
      <c r="HM696">
        <v>35.4793</v>
      </c>
      <c r="HN696">
        <v>22.3657</v>
      </c>
      <c r="HO696">
        <v>299.313</v>
      </c>
      <c r="HP696">
        <v>14.2987</v>
      </c>
      <c r="HQ696">
        <v>100.78</v>
      </c>
      <c r="HR696">
        <v>100.849</v>
      </c>
    </row>
    <row r="697" spans="1:226">
      <c r="A697">
        <v>681</v>
      </c>
      <c r="B697">
        <v>1664383688.5</v>
      </c>
      <c r="C697">
        <v>7483.5</v>
      </c>
      <c r="D697" t="s">
        <v>1731</v>
      </c>
      <c r="E697" t="s">
        <v>1732</v>
      </c>
      <c r="F697">
        <v>5</v>
      </c>
      <c r="G697" t="s">
        <v>1716</v>
      </c>
      <c r="H697" t="s">
        <v>354</v>
      </c>
      <c r="I697">
        <v>1664383680.714286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318.9682812519375</v>
      </c>
      <c r="AK697">
        <v>322.5442727272728</v>
      </c>
      <c r="AL697">
        <v>-3.225332925896563</v>
      </c>
      <c r="AM697">
        <v>64.7173980213135</v>
      </c>
      <c r="AN697">
        <f>(AP697 - AO697 + BO697*1E3/(8.314*(BQ697+273.15)) * AR697/BN697 * AQ697) * BN697/(100*BB697) * 1000/(1000 - AP697)</f>
        <v>0</v>
      </c>
      <c r="AO697">
        <v>14.30012649427729</v>
      </c>
      <c r="AP697">
        <v>18.3897290909091</v>
      </c>
      <c r="AQ697">
        <v>4.589607093481251E-06</v>
      </c>
      <c r="AR697">
        <v>103.5882198283656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1664383680.714286</v>
      </c>
      <c r="BH697">
        <v>339.5720357142858</v>
      </c>
      <c r="BI697">
        <v>330.4955357142857</v>
      </c>
      <c r="BJ697">
        <v>18.37919642857143</v>
      </c>
      <c r="BK697">
        <v>14.2986</v>
      </c>
      <c r="BL697">
        <v>342.6037142857143</v>
      </c>
      <c r="BM697">
        <v>18.51426428571429</v>
      </c>
      <c r="BN697">
        <v>500.0635357142857</v>
      </c>
      <c r="BO697">
        <v>91.4175892857143</v>
      </c>
      <c r="BP697">
        <v>0.09997484285714286</v>
      </c>
      <c r="BQ697">
        <v>25.01338214285715</v>
      </c>
      <c r="BR697">
        <v>25.00800714285715</v>
      </c>
      <c r="BS697">
        <v>999.9000000000002</v>
      </c>
      <c r="BT697">
        <v>0</v>
      </c>
      <c r="BU697">
        <v>0</v>
      </c>
      <c r="BV697">
        <v>10001.675</v>
      </c>
      <c r="BW697">
        <v>0</v>
      </c>
      <c r="BX697">
        <v>7.58802</v>
      </c>
      <c r="BY697">
        <v>9.076437857142858</v>
      </c>
      <c r="BZ697">
        <v>345.9297500000001</v>
      </c>
      <c r="CA697">
        <v>335.2896785714285</v>
      </c>
      <c r="CB697">
        <v>4.080602142857144</v>
      </c>
      <c r="CC697">
        <v>330.4955357142857</v>
      </c>
      <c r="CD697">
        <v>14.2986</v>
      </c>
      <c r="CE697">
        <v>1.6801825</v>
      </c>
      <c r="CF697">
        <v>1.307142857142857</v>
      </c>
      <c r="CG697">
        <v>14.714525</v>
      </c>
      <c r="CH697">
        <v>10.88123214285714</v>
      </c>
      <c r="CI697">
        <v>2000.003571428571</v>
      </c>
      <c r="CJ697">
        <v>0.9800048928571427</v>
      </c>
      <c r="CK697">
        <v>0.01999490714285714</v>
      </c>
      <c r="CL697">
        <v>0</v>
      </c>
      <c r="CM697">
        <v>559.4290357142858</v>
      </c>
      <c r="CN697">
        <v>5.00097</v>
      </c>
      <c r="CO697">
        <v>11331.41428571429</v>
      </c>
      <c r="CP697">
        <v>16707.62857142857</v>
      </c>
      <c r="CQ697">
        <v>38.062</v>
      </c>
      <c r="CR697">
        <v>38.687</v>
      </c>
      <c r="CS697">
        <v>38.062</v>
      </c>
      <c r="CT697">
        <v>38.312</v>
      </c>
      <c r="CU697">
        <v>38.50664285714286</v>
      </c>
      <c r="CV697">
        <v>1955.113571428571</v>
      </c>
      <c r="CW697">
        <v>39.89000000000001</v>
      </c>
      <c r="CX697">
        <v>0</v>
      </c>
      <c r="CY697">
        <v>1664383692.4</v>
      </c>
      <c r="CZ697">
        <v>0</v>
      </c>
      <c r="DA697">
        <v>0</v>
      </c>
      <c r="DB697" t="s">
        <v>356</v>
      </c>
      <c r="DC697">
        <v>1663859321.1</v>
      </c>
      <c r="DD697">
        <v>1663859315.6</v>
      </c>
      <c r="DE697">
        <v>0</v>
      </c>
      <c r="DF697">
        <v>0.196</v>
      </c>
      <c r="DG697">
        <v>-0.001</v>
      </c>
      <c r="DH697">
        <v>-5.941</v>
      </c>
      <c r="DI697">
        <v>-0.174</v>
      </c>
      <c r="DJ697">
        <v>1500</v>
      </c>
      <c r="DK697">
        <v>17</v>
      </c>
      <c r="DL697">
        <v>0.13</v>
      </c>
      <c r="DM697">
        <v>0.04</v>
      </c>
      <c r="DN697">
        <v>8.24670195121951</v>
      </c>
      <c r="DO697">
        <v>14.3607919860627</v>
      </c>
      <c r="DP697">
        <v>1.452056726411935</v>
      </c>
      <c r="DQ697">
        <v>0</v>
      </c>
      <c r="DR697">
        <v>4.075581463414634</v>
      </c>
      <c r="DS697">
        <v>0.1020974216027944</v>
      </c>
      <c r="DT697">
        <v>0.01038729091209846</v>
      </c>
      <c r="DU697">
        <v>0</v>
      </c>
      <c r="DV697">
        <v>0</v>
      </c>
      <c r="DW697">
        <v>2</v>
      </c>
      <c r="DX697" t="s">
        <v>357</v>
      </c>
      <c r="DY697">
        <v>2.98385</v>
      </c>
      <c r="DZ697">
        <v>2.71564</v>
      </c>
      <c r="EA697">
        <v>0.0768213</v>
      </c>
      <c r="EB697">
        <v>0.0734928</v>
      </c>
      <c r="EC697">
        <v>0.09031839999999999</v>
      </c>
      <c r="ED697">
        <v>0.0738747</v>
      </c>
      <c r="EE697">
        <v>29268.8</v>
      </c>
      <c r="EF697">
        <v>29523.8</v>
      </c>
      <c r="EG697">
        <v>29462.4</v>
      </c>
      <c r="EH697">
        <v>29467.5</v>
      </c>
      <c r="EI697">
        <v>35524.6</v>
      </c>
      <c r="EJ697">
        <v>36288.2</v>
      </c>
      <c r="EK697">
        <v>41518.6</v>
      </c>
      <c r="EL697">
        <v>41990.4</v>
      </c>
      <c r="EM697">
        <v>1.97253</v>
      </c>
      <c r="EN697">
        <v>1.92722</v>
      </c>
      <c r="EO697">
        <v>0.0748113</v>
      </c>
      <c r="EP697">
        <v>0</v>
      </c>
      <c r="EQ697">
        <v>23.812</v>
      </c>
      <c r="ER697">
        <v>999.9</v>
      </c>
      <c r="ES697">
        <v>42.8</v>
      </c>
      <c r="ET697">
        <v>28.7</v>
      </c>
      <c r="EU697">
        <v>18.5049</v>
      </c>
      <c r="EV697">
        <v>62.8237</v>
      </c>
      <c r="EW697">
        <v>33.125</v>
      </c>
      <c r="EX697">
        <v>1</v>
      </c>
      <c r="EY697">
        <v>-0.116939</v>
      </c>
      <c r="EZ697">
        <v>0.965509</v>
      </c>
      <c r="FA697">
        <v>20.3844</v>
      </c>
      <c r="FB697">
        <v>5.21744</v>
      </c>
      <c r="FC697">
        <v>12.0099</v>
      </c>
      <c r="FD697">
        <v>4.9891</v>
      </c>
      <c r="FE697">
        <v>3.28845</v>
      </c>
      <c r="FF697">
        <v>9999</v>
      </c>
      <c r="FG697">
        <v>9999</v>
      </c>
      <c r="FH697">
        <v>9999</v>
      </c>
      <c r="FI697">
        <v>268.8</v>
      </c>
      <c r="FJ697">
        <v>1.86706</v>
      </c>
      <c r="FK697">
        <v>1.86612</v>
      </c>
      <c r="FL697">
        <v>1.86554</v>
      </c>
      <c r="FM697">
        <v>1.86553</v>
      </c>
      <c r="FN697">
        <v>1.86733</v>
      </c>
      <c r="FO697">
        <v>1.86982</v>
      </c>
      <c r="FP697">
        <v>1.86845</v>
      </c>
      <c r="FQ697">
        <v>1.86996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-2.957</v>
      </c>
      <c r="GF697">
        <v>-0.1349</v>
      </c>
      <c r="GG697">
        <v>-1.924539205026614</v>
      </c>
      <c r="GH697">
        <v>-0.003472570976848066</v>
      </c>
      <c r="GI697">
        <v>7.724417303660118E-07</v>
      </c>
      <c r="GJ697">
        <v>-2.052396271755168E-10</v>
      </c>
      <c r="GK697">
        <v>-0.1837585470287317</v>
      </c>
      <c r="GL697">
        <v>-0.01104087791735834</v>
      </c>
      <c r="GM697">
        <v>0.001110027317673367</v>
      </c>
      <c r="GN697">
        <v>-2.007286811265012E-05</v>
      </c>
      <c r="GO697">
        <v>4</v>
      </c>
      <c r="GP697">
        <v>2317</v>
      </c>
      <c r="GQ697">
        <v>1</v>
      </c>
      <c r="GR697">
        <v>22</v>
      </c>
      <c r="GS697">
        <v>8739.5</v>
      </c>
      <c r="GT697">
        <v>8739.5</v>
      </c>
      <c r="GU697">
        <v>0.78125</v>
      </c>
      <c r="GV697">
        <v>2.22534</v>
      </c>
      <c r="GW697">
        <v>1.39648</v>
      </c>
      <c r="GX697">
        <v>2.33643</v>
      </c>
      <c r="GY697">
        <v>1.49536</v>
      </c>
      <c r="GZ697">
        <v>2.46216</v>
      </c>
      <c r="HA697">
        <v>33.0206</v>
      </c>
      <c r="HB697">
        <v>15.498</v>
      </c>
      <c r="HC697">
        <v>18</v>
      </c>
      <c r="HD697">
        <v>523.532</v>
      </c>
      <c r="HE697">
        <v>450.333</v>
      </c>
      <c r="HF697">
        <v>22.431</v>
      </c>
      <c r="HG697">
        <v>25.9334</v>
      </c>
      <c r="HH697">
        <v>30.0006</v>
      </c>
      <c r="HI697">
        <v>25.911</v>
      </c>
      <c r="HJ697">
        <v>25.8555</v>
      </c>
      <c r="HK697">
        <v>15.5303</v>
      </c>
      <c r="HL697">
        <v>25.3063</v>
      </c>
      <c r="HM697">
        <v>35.4793</v>
      </c>
      <c r="HN697">
        <v>22.3937</v>
      </c>
      <c r="HO697">
        <v>279.277</v>
      </c>
      <c r="HP697">
        <v>14.2987</v>
      </c>
      <c r="HQ697">
        <v>100.778</v>
      </c>
      <c r="HR697">
        <v>100.848</v>
      </c>
    </row>
    <row r="698" spans="1:226">
      <c r="A698">
        <v>682</v>
      </c>
      <c r="B698">
        <v>1664383693.5</v>
      </c>
      <c r="C698">
        <v>7488.5</v>
      </c>
      <c r="D698" t="s">
        <v>1733</v>
      </c>
      <c r="E698" t="s">
        <v>1734</v>
      </c>
      <c r="F698">
        <v>5</v>
      </c>
      <c r="G698" t="s">
        <v>1716</v>
      </c>
      <c r="H698" t="s">
        <v>354</v>
      </c>
      <c r="I698">
        <v>1664383686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302.2809811515369</v>
      </c>
      <c r="AK698">
        <v>306.4245454545454</v>
      </c>
      <c r="AL698">
        <v>-3.224705772667443</v>
      </c>
      <c r="AM698">
        <v>64.7173980213135</v>
      </c>
      <c r="AN698">
        <f>(AP698 - AO698 + BO698*1E3/(8.314*(BQ698+273.15)) * AR698/BN698 * AQ698) * BN698/(100*BB698) * 1000/(1000 - AP698)</f>
        <v>0</v>
      </c>
      <c r="AO698">
        <v>14.29863864609675</v>
      </c>
      <c r="AP698">
        <v>18.38595090909092</v>
      </c>
      <c r="AQ698">
        <v>-2.095512967695162E-05</v>
      </c>
      <c r="AR698">
        <v>103.5882198283656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1664383686</v>
      </c>
      <c r="BH698">
        <v>322.9305925925926</v>
      </c>
      <c r="BI698">
        <v>313.0134814814814</v>
      </c>
      <c r="BJ698">
        <v>18.3865962962963</v>
      </c>
      <c r="BK698">
        <v>14.29975555555555</v>
      </c>
      <c r="BL698">
        <v>325.9117777777778</v>
      </c>
      <c r="BM698">
        <v>18.5216</v>
      </c>
      <c r="BN698">
        <v>500.0597407407407</v>
      </c>
      <c r="BO698">
        <v>91.4172925925926</v>
      </c>
      <c r="BP698">
        <v>0.09998231481481483</v>
      </c>
      <c r="BQ698">
        <v>25.02888888888889</v>
      </c>
      <c r="BR698">
        <v>25.0293074074074</v>
      </c>
      <c r="BS698">
        <v>999.9000000000001</v>
      </c>
      <c r="BT698">
        <v>0</v>
      </c>
      <c r="BU698">
        <v>0</v>
      </c>
      <c r="BV698">
        <v>10007.01851851852</v>
      </c>
      <c r="BW698">
        <v>0</v>
      </c>
      <c r="BX698">
        <v>7.58802</v>
      </c>
      <c r="BY698">
        <v>9.917058148148147</v>
      </c>
      <c r="BZ698">
        <v>328.9793703703703</v>
      </c>
      <c r="CA698">
        <v>317.5544074074074</v>
      </c>
      <c r="CB698">
        <v>4.086846666666667</v>
      </c>
      <c r="CC698">
        <v>313.0134814814814</v>
      </c>
      <c r="CD698">
        <v>14.29975555555555</v>
      </c>
      <c r="CE698">
        <v>1.680852962962963</v>
      </c>
      <c r="CF698">
        <v>1.307243703703703</v>
      </c>
      <c r="CG698">
        <v>14.72072222222222</v>
      </c>
      <c r="CH698">
        <v>10.8824037037037</v>
      </c>
      <c r="CI698">
        <v>2000</v>
      </c>
      <c r="CJ698">
        <v>0.9800049999999998</v>
      </c>
      <c r="CK698">
        <v>0.0199948</v>
      </c>
      <c r="CL698">
        <v>0</v>
      </c>
      <c r="CM698">
        <v>555.8297407407407</v>
      </c>
      <c r="CN698">
        <v>5.00097</v>
      </c>
      <c r="CO698">
        <v>11257.51111111111</v>
      </c>
      <c r="CP698">
        <v>16707.61111111111</v>
      </c>
      <c r="CQ698">
        <v>38.062</v>
      </c>
      <c r="CR698">
        <v>38.687</v>
      </c>
      <c r="CS698">
        <v>38.062</v>
      </c>
      <c r="CT698">
        <v>38.312</v>
      </c>
      <c r="CU698">
        <v>38.5</v>
      </c>
      <c r="CV698">
        <v>1955.11</v>
      </c>
      <c r="CW698">
        <v>39.89000000000001</v>
      </c>
      <c r="CX698">
        <v>0</v>
      </c>
      <c r="CY698">
        <v>1664383697.8</v>
      </c>
      <c r="CZ698">
        <v>0</v>
      </c>
      <c r="DA698">
        <v>0</v>
      </c>
      <c r="DB698" t="s">
        <v>356</v>
      </c>
      <c r="DC698">
        <v>1663859321.1</v>
      </c>
      <c r="DD698">
        <v>1663859315.6</v>
      </c>
      <c r="DE698">
        <v>0</v>
      </c>
      <c r="DF698">
        <v>0.196</v>
      </c>
      <c r="DG698">
        <v>-0.001</v>
      </c>
      <c r="DH698">
        <v>-5.941</v>
      </c>
      <c r="DI698">
        <v>-0.174</v>
      </c>
      <c r="DJ698">
        <v>1500</v>
      </c>
      <c r="DK698">
        <v>17</v>
      </c>
      <c r="DL698">
        <v>0.13</v>
      </c>
      <c r="DM698">
        <v>0.04</v>
      </c>
      <c r="DN698">
        <v>9.317729024390243</v>
      </c>
      <c r="DO698">
        <v>9.955636724738685</v>
      </c>
      <c r="DP698">
        <v>0.9946929960663432</v>
      </c>
      <c r="DQ698">
        <v>0</v>
      </c>
      <c r="DR698">
        <v>4.081878536585367</v>
      </c>
      <c r="DS698">
        <v>0.07585128919859849</v>
      </c>
      <c r="DT698">
        <v>0.008418799103567118</v>
      </c>
      <c r="DU698">
        <v>1</v>
      </c>
      <c r="DV698">
        <v>1</v>
      </c>
      <c r="DW698">
        <v>2</v>
      </c>
      <c r="DX698" t="s">
        <v>425</v>
      </c>
      <c r="DY698">
        <v>2.98387</v>
      </c>
      <c r="DZ698">
        <v>2.71563</v>
      </c>
      <c r="EA698">
        <v>0.07368520000000001</v>
      </c>
      <c r="EB698">
        <v>0.0701869</v>
      </c>
      <c r="EC698">
        <v>0.090305</v>
      </c>
      <c r="ED698">
        <v>0.0738973</v>
      </c>
      <c r="EE698">
        <v>29367.8</v>
      </c>
      <c r="EF698">
        <v>29628.8</v>
      </c>
      <c r="EG698">
        <v>29462</v>
      </c>
      <c r="EH698">
        <v>29467.2</v>
      </c>
      <c r="EI698">
        <v>35524.4</v>
      </c>
      <c r="EJ698">
        <v>36287.2</v>
      </c>
      <c r="EK698">
        <v>41517.9</v>
      </c>
      <c r="EL698">
        <v>41990.5</v>
      </c>
      <c r="EM698">
        <v>1.97248</v>
      </c>
      <c r="EN698">
        <v>1.92708</v>
      </c>
      <c r="EO698">
        <v>0.0753626</v>
      </c>
      <c r="EP698">
        <v>0</v>
      </c>
      <c r="EQ698">
        <v>23.816</v>
      </c>
      <c r="ER698">
        <v>999.9</v>
      </c>
      <c r="ES698">
        <v>42.8</v>
      </c>
      <c r="ET698">
        <v>28.7</v>
      </c>
      <c r="EU698">
        <v>18.5041</v>
      </c>
      <c r="EV698">
        <v>62.4737</v>
      </c>
      <c r="EW698">
        <v>33.2893</v>
      </c>
      <c r="EX698">
        <v>1</v>
      </c>
      <c r="EY698">
        <v>-0.116341</v>
      </c>
      <c r="EZ698">
        <v>1.23251</v>
      </c>
      <c r="FA698">
        <v>20.3825</v>
      </c>
      <c r="FB698">
        <v>5.21744</v>
      </c>
      <c r="FC698">
        <v>12.0099</v>
      </c>
      <c r="FD698">
        <v>4.98925</v>
      </c>
      <c r="FE698">
        <v>3.28858</v>
      </c>
      <c r="FF698">
        <v>9999</v>
      </c>
      <c r="FG698">
        <v>9999</v>
      </c>
      <c r="FH698">
        <v>9999</v>
      </c>
      <c r="FI698">
        <v>268.8</v>
      </c>
      <c r="FJ698">
        <v>1.86701</v>
      </c>
      <c r="FK698">
        <v>1.86611</v>
      </c>
      <c r="FL698">
        <v>1.86554</v>
      </c>
      <c r="FM698">
        <v>1.86554</v>
      </c>
      <c r="FN698">
        <v>1.86733</v>
      </c>
      <c r="FO698">
        <v>1.86983</v>
      </c>
      <c r="FP698">
        <v>1.86846</v>
      </c>
      <c r="FQ698">
        <v>1.86996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-2.909</v>
      </c>
      <c r="GF698">
        <v>-0.135</v>
      </c>
      <c r="GG698">
        <v>-1.924539205026614</v>
      </c>
      <c r="GH698">
        <v>-0.003472570976848066</v>
      </c>
      <c r="GI698">
        <v>7.724417303660118E-07</v>
      </c>
      <c r="GJ698">
        <v>-2.052396271755168E-10</v>
      </c>
      <c r="GK698">
        <v>-0.1837585470287317</v>
      </c>
      <c r="GL698">
        <v>-0.01104087791735834</v>
      </c>
      <c r="GM698">
        <v>0.001110027317673367</v>
      </c>
      <c r="GN698">
        <v>-2.007286811265012E-05</v>
      </c>
      <c r="GO698">
        <v>4</v>
      </c>
      <c r="GP698">
        <v>2317</v>
      </c>
      <c r="GQ698">
        <v>1</v>
      </c>
      <c r="GR698">
        <v>22</v>
      </c>
      <c r="GS698">
        <v>8739.5</v>
      </c>
      <c r="GT698">
        <v>8739.6</v>
      </c>
      <c r="GU698">
        <v>0.744629</v>
      </c>
      <c r="GV698">
        <v>2.229</v>
      </c>
      <c r="GW698">
        <v>1.39648</v>
      </c>
      <c r="GX698">
        <v>2.33643</v>
      </c>
      <c r="GY698">
        <v>1.49536</v>
      </c>
      <c r="GZ698">
        <v>2.36694</v>
      </c>
      <c r="HA698">
        <v>33.0206</v>
      </c>
      <c r="HB698">
        <v>15.4892</v>
      </c>
      <c r="HC698">
        <v>18</v>
      </c>
      <c r="HD698">
        <v>523.529</v>
      </c>
      <c r="HE698">
        <v>450.268</v>
      </c>
      <c r="HF698">
        <v>22.4251</v>
      </c>
      <c r="HG698">
        <v>25.9373</v>
      </c>
      <c r="HH698">
        <v>30.0007</v>
      </c>
      <c r="HI698">
        <v>25.9144</v>
      </c>
      <c r="HJ698">
        <v>25.8589</v>
      </c>
      <c r="HK698">
        <v>14.8699</v>
      </c>
      <c r="HL698">
        <v>25.3063</v>
      </c>
      <c r="HM698">
        <v>35.4793</v>
      </c>
      <c r="HN698">
        <v>22.352</v>
      </c>
      <c r="HO698">
        <v>265.918</v>
      </c>
      <c r="HP698">
        <v>14.2987</v>
      </c>
      <c r="HQ698">
        <v>100.776</v>
      </c>
      <c r="HR698">
        <v>100.848</v>
      </c>
    </row>
    <row r="699" spans="1:226">
      <c r="A699">
        <v>683</v>
      </c>
      <c r="B699">
        <v>1664383698.5</v>
      </c>
      <c r="C699">
        <v>7493.5</v>
      </c>
      <c r="D699" t="s">
        <v>1735</v>
      </c>
      <c r="E699" t="s">
        <v>1736</v>
      </c>
      <c r="F699">
        <v>5</v>
      </c>
      <c r="G699" t="s">
        <v>1716</v>
      </c>
      <c r="H699" t="s">
        <v>354</v>
      </c>
      <c r="I699">
        <v>1664383690.714286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285.333370030877</v>
      </c>
      <c r="AK699">
        <v>290.2203757575757</v>
      </c>
      <c r="AL699">
        <v>-3.238000397881934</v>
      </c>
      <c r="AM699">
        <v>64.7173980213135</v>
      </c>
      <c r="AN699">
        <f>(AP699 - AO699 + BO699*1E3/(8.314*(BQ699+273.15)) * AR699/BN699 * AQ699) * BN699/(100*BB699) * 1000/(1000 - AP699)</f>
        <v>0</v>
      </c>
      <c r="AO699">
        <v>14.3058955082324</v>
      </c>
      <c r="AP699">
        <v>18.38315212121212</v>
      </c>
      <c r="AQ699">
        <v>-1.083262306654804E-05</v>
      </c>
      <c r="AR699">
        <v>103.5882198283656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1664383690.714286</v>
      </c>
      <c r="BH699">
        <v>308.0043214285714</v>
      </c>
      <c r="BI699">
        <v>297.3968928571429</v>
      </c>
      <c r="BJ699">
        <v>18.387075</v>
      </c>
      <c r="BK699">
        <v>14.30188571428572</v>
      </c>
      <c r="BL699">
        <v>310.9399642857142</v>
      </c>
      <c r="BM699">
        <v>18.52206428571429</v>
      </c>
      <c r="BN699">
        <v>500.0639285714286</v>
      </c>
      <c r="BO699">
        <v>91.41709642857143</v>
      </c>
      <c r="BP699">
        <v>0.1000398035714286</v>
      </c>
      <c r="BQ699">
        <v>25.03933571428572</v>
      </c>
      <c r="BR699">
        <v>25.04716071428572</v>
      </c>
      <c r="BS699">
        <v>999.9000000000002</v>
      </c>
      <c r="BT699">
        <v>0</v>
      </c>
      <c r="BU699">
        <v>0</v>
      </c>
      <c r="BV699">
        <v>9999.329642857143</v>
      </c>
      <c r="BW699">
        <v>0</v>
      </c>
      <c r="BX699">
        <v>7.58802</v>
      </c>
      <c r="BY699">
        <v>10.60736785714286</v>
      </c>
      <c r="BZ699">
        <v>313.77375</v>
      </c>
      <c r="CA699">
        <v>301.712</v>
      </c>
      <c r="CB699">
        <v>4.085203928571429</v>
      </c>
      <c r="CC699">
        <v>297.3968928571429</v>
      </c>
      <c r="CD699">
        <v>14.30188571428572</v>
      </c>
      <c r="CE699">
        <v>1.680893214285714</v>
      </c>
      <c r="CF699">
        <v>1.307435</v>
      </c>
      <c r="CG699">
        <v>14.7211</v>
      </c>
      <c r="CH699">
        <v>10.88460357142857</v>
      </c>
      <c r="CI699">
        <v>2000</v>
      </c>
      <c r="CJ699">
        <v>0.9800049999999997</v>
      </c>
      <c r="CK699">
        <v>0.0199948</v>
      </c>
      <c r="CL699">
        <v>0</v>
      </c>
      <c r="CM699">
        <v>552.9677142857142</v>
      </c>
      <c r="CN699">
        <v>5.00097</v>
      </c>
      <c r="CO699">
        <v>11198.89285714286</v>
      </c>
      <c r="CP699">
        <v>16707.61428571428</v>
      </c>
      <c r="CQ699">
        <v>38.05535714285714</v>
      </c>
      <c r="CR699">
        <v>38.687</v>
      </c>
      <c r="CS699">
        <v>38.05092857142857</v>
      </c>
      <c r="CT699">
        <v>38.312</v>
      </c>
      <c r="CU699">
        <v>38.5</v>
      </c>
      <c r="CV699">
        <v>1955.109999999999</v>
      </c>
      <c r="CW699">
        <v>39.89000000000001</v>
      </c>
      <c r="CX699">
        <v>0</v>
      </c>
      <c r="CY699">
        <v>1664383702.6</v>
      </c>
      <c r="CZ699">
        <v>0</v>
      </c>
      <c r="DA699">
        <v>0</v>
      </c>
      <c r="DB699" t="s">
        <v>356</v>
      </c>
      <c r="DC699">
        <v>1663859321.1</v>
      </c>
      <c r="DD699">
        <v>1663859315.6</v>
      </c>
      <c r="DE699">
        <v>0</v>
      </c>
      <c r="DF699">
        <v>0.196</v>
      </c>
      <c r="DG699">
        <v>-0.001</v>
      </c>
      <c r="DH699">
        <v>-5.941</v>
      </c>
      <c r="DI699">
        <v>-0.174</v>
      </c>
      <c r="DJ699">
        <v>1500</v>
      </c>
      <c r="DK699">
        <v>17</v>
      </c>
      <c r="DL699">
        <v>0.13</v>
      </c>
      <c r="DM699">
        <v>0.04</v>
      </c>
      <c r="DN699">
        <v>10.25331775</v>
      </c>
      <c r="DO699">
        <v>8.680559887429629</v>
      </c>
      <c r="DP699">
        <v>0.8358588709898566</v>
      </c>
      <c r="DQ699">
        <v>0</v>
      </c>
      <c r="DR699">
        <v>4.0847735</v>
      </c>
      <c r="DS699">
        <v>-0.01596405253283762</v>
      </c>
      <c r="DT699">
        <v>0.004499936416217418</v>
      </c>
      <c r="DU699">
        <v>1</v>
      </c>
      <c r="DV699">
        <v>1</v>
      </c>
      <c r="DW699">
        <v>2</v>
      </c>
      <c r="DX699" t="s">
        <v>425</v>
      </c>
      <c r="DY699">
        <v>2.9839</v>
      </c>
      <c r="DZ699">
        <v>2.71558</v>
      </c>
      <c r="EA699">
        <v>0.0704644</v>
      </c>
      <c r="EB699">
        <v>0.0668</v>
      </c>
      <c r="EC699">
        <v>0.0902951</v>
      </c>
      <c r="ED699">
        <v>0.073897</v>
      </c>
      <c r="EE699">
        <v>29469.6</v>
      </c>
      <c r="EF699">
        <v>29736.3</v>
      </c>
      <c r="EG699">
        <v>29461.7</v>
      </c>
      <c r="EH699">
        <v>29466.8</v>
      </c>
      <c r="EI699">
        <v>35524.8</v>
      </c>
      <c r="EJ699">
        <v>36286.6</v>
      </c>
      <c r="EK699">
        <v>41518</v>
      </c>
      <c r="EL699">
        <v>41989.8</v>
      </c>
      <c r="EM699">
        <v>1.9724</v>
      </c>
      <c r="EN699">
        <v>1.92695</v>
      </c>
      <c r="EO699">
        <v>0.07650999999999999</v>
      </c>
      <c r="EP699">
        <v>0</v>
      </c>
      <c r="EQ699">
        <v>23.8198</v>
      </c>
      <c r="ER699">
        <v>999.9</v>
      </c>
      <c r="ES699">
        <v>42.8</v>
      </c>
      <c r="ET699">
        <v>28.7</v>
      </c>
      <c r="EU699">
        <v>18.5069</v>
      </c>
      <c r="EV699">
        <v>62.9337</v>
      </c>
      <c r="EW699">
        <v>33.3093</v>
      </c>
      <c r="EX699">
        <v>1</v>
      </c>
      <c r="EY699">
        <v>-0.115226</v>
      </c>
      <c r="EZ699">
        <v>1.42145</v>
      </c>
      <c r="FA699">
        <v>20.3807</v>
      </c>
      <c r="FB699">
        <v>5.21879</v>
      </c>
      <c r="FC699">
        <v>12.0099</v>
      </c>
      <c r="FD699">
        <v>4.98965</v>
      </c>
      <c r="FE699">
        <v>3.2885</v>
      </c>
      <c r="FF699">
        <v>9999</v>
      </c>
      <c r="FG699">
        <v>9999</v>
      </c>
      <c r="FH699">
        <v>9999</v>
      </c>
      <c r="FI699">
        <v>268.8</v>
      </c>
      <c r="FJ699">
        <v>1.86705</v>
      </c>
      <c r="FK699">
        <v>1.86612</v>
      </c>
      <c r="FL699">
        <v>1.86554</v>
      </c>
      <c r="FM699">
        <v>1.86553</v>
      </c>
      <c r="FN699">
        <v>1.86737</v>
      </c>
      <c r="FO699">
        <v>1.86982</v>
      </c>
      <c r="FP699">
        <v>1.86845</v>
      </c>
      <c r="FQ699">
        <v>1.86996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-2.86</v>
      </c>
      <c r="GF699">
        <v>-0.1351</v>
      </c>
      <c r="GG699">
        <v>-1.924539205026614</v>
      </c>
      <c r="GH699">
        <v>-0.003472570976848066</v>
      </c>
      <c r="GI699">
        <v>7.724417303660118E-07</v>
      </c>
      <c r="GJ699">
        <v>-2.052396271755168E-10</v>
      </c>
      <c r="GK699">
        <v>-0.1837585470287317</v>
      </c>
      <c r="GL699">
        <v>-0.01104087791735834</v>
      </c>
      <c r="GM699">
        <v>0.001110027317673367</v>
      </c>
      <c r="GN699">
        <v>-2.007286811265012E-05</v>
      </c>
      <c r="GO699">
        <v>4</v>
      </c>
      <c r="GP699">
        <v>2317</v>
      </c>
      <c r="GQ699">
        <v>1</v>
      </c>
      <c r="GR699">
        <v>22</v>
      </c>
      <c r="GS699">
        <v>8739.6</v>
      </c>
      <c r="GT699">
        <v>8739.700000000001</v>
      </c>
      <c r="GU699">
        <v>0.7128910000000001</v>
      </c>
      <c r="GV699">
        <v>2.22778</v>
      </c>
      <c r="GW699">
        <v>1.39648</v>
      </c>
      <c r="GX699">
        <v>2.33521</v>
      </c>
      <c r="GY699">
        <v>1.49536</v>
      </c>
      <c r="GZ699">
        <v>2.4585</v>
      </c>
      <c r="HA699">
        <v>33.0429</v>
      </c>
      <c r="HB699">
        <v>15.498</v>
      </c>
      <c r="HC699">
        <v>18</v>
      </c>
      <c r="HD699">
        <v>523.509</v>
      </c>
      <c r="HE699">
        <v>450.212</v>
      </c>
      <c r="HF699">
        <v>22.3691</v>
      </c>
      <c r="HG699">
        <v>25.9405</v>
      </c>
      <c r="HH699">
        <v>30.0009</v>
      </c>
      <c r="HI699">
        <v>25.9176</v>
      </c>
      <c r="HJ699">
        <v>25.8615</v>
      </c>
      <c r="HK699">
        <v>14.1474</v>
      </c>
      <c r="HL699">
        <v>25.3063</v>
      </c>
      <c r="HM699">
        <v>35.1087</v>
      </c>
      <c r="HN699">
        <v>22.2957</v>
      </c>
      <c r="HO699">
        <v>245.88</v>
      </c>
      <c r="HP699">
        <v>14.2987</v>
      </c>
      <c r="HQ699">
        <v>100.776</v>
      </c>
      <c r="HR699">
        <v>100.846</v>
      </c>
    </row>
    <row r="700" spans="1:226">
      <c r="A700">
        <v>684</v>
      </c>
      <c r="B700">
        <v>1664383703</v>
      </c>
      <c r="C700">
        <v>7498</v>
      </c>
      <c r="D700" t="s">
        <v>1737</v>
      </c>
      <c r="E700" t="s">
        <v>1738</v>
      </c>
      <c r="F700">
        <v>5</v>
      </c>
      <c r="G700" t="s">
        <v>1716</v>
      </c>
      <c r="H700" t="s">
        <v>354</v>
      </c>
      <c r="I700">
        <v>1664383695.160714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270.2375224848138</v>
      </c>
      <c r="AK700">
        <v>275.6604242424243</v>
      </c>
      <c r="AL700">
        <v>-3.23795570017157</v>
      </c>
      <c r="AM700">
        <v>64.7173980213135</v>
      </c>
      <c r="AN700">
        <f>(AP700 - AO700 + BO700*1E3/(8.314*(BQ700+273.15)) * AR700/BN700 * AQ700) * BN700/(100*BB700) * 1000/(1000 - AP700)</f>
        <v>0</v>
      </c>
      <c r="AO700">
        <v>14.30441218378109</v>
      </c>
      <c r="AP700">
        <v>18.3746006060606</v>
      </c>
      <c r="AQ700">
        <v>-2.843781513367121E-05</v>
      </c>
      <c r="AR700">
        <v>103.5882198283656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1664383695.160714</v>
      </c>
      <c r="BH700">
        <v>293.9016785714285</v>
      </c>
      <c r="BI700">
        <v>282.6773571428571</v>
      </c>
      <c r="BJ700">
        <v>18.38443214285714</v>
      </c>
      <c r="BK700">
        <v>14.30178214285714</v>
      </c>
      <c r="BL700">
        <v>296.7940357142857</v>
      </c>
      <c r="BM700">
        <v>18.51944285714286</v>
      </c>
      <c r="BN700">
        <v>500.0438214285714</v>
      </c>
      <c r="BO700">
        <v>91.41696785714285</v>
      </c>
      <c r="BP700">
        <v>0.09994243928571429</v>
      </c>
      <c r="BQ700">
        <v>25.04478214285714</v>
      </c>
      <c r="BR700">
        <v>25.06202857142857</v>
      </c>
      <c r="BS700">
        <v>999.9000000000002</v>
      </c>
      <c r="BT700">
        <v>0</v>
      </c>
      <c r="BU700">
        <v>0</v>
      </c>
      <c r="BV700">
        <v>10005.84785714286</v>
      </c>
      <c r="BW700">
        <v>0</v>
      </c>
      <c r="BX700">
        <v>7.58802</v>
      </c>
      <c r="BY700">
        <v>11.22422857142857</v>
      </c>
      <c r="BZ700">
        <v>299.4061428571428</v>
      </c>
      <c r="CA700">
        <v>286.7788928571429</v>
      </c>
      <c r="CB700">
        <v>4.082656785714286</v>
      </c>
      <c r="CC700">
        <v>282.6773571428571</v>
      </c>
      <c r="CD700">
        <v>14.30178214285714</v>
      </c>
      <c r="CE700">
        <v>1.680648928571429</v>
      </c>
      <c r="CF700">
        <v>1.307424642857143</v>
      </c>
      <c r="CG700">
        <v>14.71885714285714</v>
      </c>
      <c r="CH700">
        <v>10.88448571428571</v>
      </c>
      <c r="CI700">
        <v>2000.006071428571</v>
      </c>
      <c r="CJ700">
        <v>0.9800049999999997</v>
      </c>
      <c r="CK700">
        <v>0.0199948</v>
      </c>
      <c r="CL700">
        <v>0</v>
      </c>
      <c r="CM700">
        <v>550.5826428571429</v>
      </c>
      <c r="CN700">
        <v>5.00097</v>
      </c>
      <c r="CO700">
        <v>11150.83571428571</v>
      </c>
      <c r="CP700">
        <v>16707.675</v>
      </c>
      <c r="CQ700">
        <v>38.03764285714286</v>
      </c>
      <c r="CR700">
        <v>38.67371428571429</v>
      </c>
      <c r="CS700">
        <v>38.03321428571428</v>
      </c>
      <c r="CT700">
        <v>38.30757142857142</v>
      </c>
      <c r="CU700">
        <v>38.5</v>
      </c>
      <c r="CV700">
        <v>1955.116071428571</v>
      </c>
      <c r="CW700">
        <v>39.89000000000001</v>
      </c>
      <c r="CX700">
        <v>0</v>
      </c>
      <c r="CY700">
        <v>1664383706.8</v>
      </c>
      <c r="CZ700">
        <v>0</v>
      </c>
      <c r="DA700">
        <v>0</v>
      </c>
      <c r="DB700" t="s">
        <v>356</v>
      </c>
      <c r="DC700">
        <v>1663859321.1</v>
      </c>
      <c r="DD700">
        <v>1663859315.6</v>
      </c>
      <c r="DE700">
        <v>0</v>
      </c>
      <c r="DF700">
        <v>0.196</v>
      </c>
      <c r="DG700">
        <v>-0.001</v>
      </c>
      <c r="DH700">
        <v>-5.941</v>
      </c>
      <c r="DI700">
        <v>-0.174</v>
      </c>
      <c r="DJ700">
        <v>1500</v>
      </c>
      <c r="DK700">
        <v>17</v>
      </c>
      <c r="DL700">
        <v>0.13</v>
      </c>
      <c r="DM700">
        <v>0.04</v>
      </c>
      <c r="DN700">
        <v>10.82465525</v>
      </c>
      <c r="DO700">
        <v>8.499909005628515</v>
      </c>
      <c r="DP700">
        <v>0.8189675965079066</v>
      </c>
      <c r="DQ700">
        <v>0</v>
      </c>
      <c r="DR700">
        <v>4.0838395</v>
      </c>
      <c r="DS700">
        <v>-0.04608607879925799</v>
      </c>
      <c r="DT700">
        <v>0.005336275831513938</v>
      </c>
      <c r="DU700">
        <v>1</v>
      </c>
      <c r="DV700">
        <v>1</v>
      </c>
      <c r="DW700">
        <v>2</v>
      </c>
      <c r="DX700" t="s">
        <v>425</v>
      </c>
      <c r="DY700">
        <v>2.98403</v>
      </c>
      <c r="DZ700">
        <v>2.71574</v>
      </c>
      <c r="EA700">
        <v>0.0675109</v>
      </c>
      <c r="EB700">
        <v>0.063732</v>
      </c>
      <c r="EC700">
        <v>0.0902592</v>
      </c>
      <c r="ED700">
        <v>0.07378709999999999</v>
      </c>
      <c r="EE700">
        <v>29563.3</v>
      </c>
      <c r="EF700">
        <v>29834.2</v>
      </c>
      <c r="EG700">
        <v>29461.8</v>
      </c>
      <c r="EH700">
        <v>29467</v>
      </c>
      <c r="EI700">
        <v>35526.1</v>
      </c>
      <c r="EJ700">
        <v>36291.1</v>
      </c>
      <c r="EK700">
        <v>41517.9</v>
      </c>
      <c r="EL700">
        <v>41990</v>
      </c>
      <c r="EM700">
        <v>1.9726</v>
      </c>
      <c r="EN700">
        <v>1.92675</v>
      </c>
      <c r="EO700">
        <v>0.0768937</v>
      </c>
      <c r="EP700">
        <v>0</v>
      </c>
      <c r="EQ700">
        <v>23.8239</v>
      </c>
      <c r="ER700">
        <v>999.9</v>
      </c>
      <c r="ES700">
        <v>42.8</v>
      </c>
      <c r="ET700">
        <v>28.7</v>
      </c>
      <c r="EU700">
        <v>18.505</v>
      </c>
      <c r="EV700">
        <v>62.8237</v>
      </c>
      <c r="EW700">
        <v>32.8365</v>
      </c>
      <c r="EX700">
        <v>1</v>
      </c>
      <c r="EY700">
        <v>-0.114571</v>
      </c>
      <c r="EZ700">
        <v>1.56338</v>
      </c>
      <c r="FA700">
        <v>20.3786</v>
      </c>
      <c r="FB700">
        <v>5.21415</v>
      </c>
      <c r="FC700">
        <v>12.0099</v>
      </c>
      <c r="FD700">
        <v>4.9886</v>
      </c>
      <c r="FE700">
        <v>3.28805</v>
      </c>
      <c r="FF700">
        <v>9999</v>
      </c>
      <c r="FG700">
        <v>9999</v>
      </c>
      <c r="FH700">
        <v>9999</v>
      </c>
      <c r="FI700">
        <v>268.8</v>
      </c>
      <c r="FJ700">
        <v>1.86706</v>
      </c>
      <c r="FK700">
        <v>1.86612</v>
      </c>
      <c r="FL700">
        <v>1.86554</v>
      </c>
      <c r="FM700">
        <v>1.86554</v>
      </c>
      <c r="FN700">
        <v>1.86736</v>
      </c>
      <c r="FO700">
        <v>1.86985</v>
      </c>
      <c r="FP700">
        <v>1.86846</v>
      </c>
      <c r="FQ700">
        <v>1.86996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-2.815</v>
      </c>
      <c r="GF700">
        <v>-0.1351</v>
      </c>
      <c r="GG700">
        <v>-1.924539205026614</v>
      </c>
      <c r="GH700">
        <v>-0.003472570976848066</v>
      </c>
      <c r="GI700">
        <v>7.724417303660118E-07</v>
      </c>
      <c r="GJ700">
        <v>-2.052396271755168E-10</v>
      </c>
      <c r="GK700">
        <v>-0.1837585470287317</v>
      </c>
      <c r="GL700">
        <v>-0.01104087791735834</v>
      </c>
      <c r="GM700">
        <v>0.001110027317673367</v>
      </c>
      <c r="GN700">
        <v>-2.007286811265012E-05</v>
      </c>
      <c r="GO700">
        <v>4</v>
      </c>
      <c r="GP700">
        <v>2317</v>
      </c>
      <c r="GQ700">
        <v>1</v>
      </c>
      <c r="GR700">
        <v>22</v>
      </c>
      <c r="GS700">
        <v>8739.700000000001</v>
      </c>
      <c r="GT700">
        <v>8739.799999999999</v>
      </c>
      <c r="GU700">
        <v>0.678711</v>
      </c>
      <c r="GV700">
        <v>2.23389</v>
      </c>
      <c r="GW700">
        <v>1.39648</v>
      </c>
      <c r="GX700">
        <v>2.33643</v>
      </c>
      <c r="GY700">
        <v>1.49536</v>
      </c>
      <c r="GZ700">
        <v>2.39624</v>
      </c>
      <c r="HA700">
        <v>33.0429</v>
      </c>
      <c r="HB700">
        <v>15.4892</v>
      </c>
      <c r="HC700">
        <v>18</v>
      </c>
      <c r="HD700">
        <v>523.664</v>
      </c>
      <c r="HE700">
        <v>450.109</v>
      </c>
      <c r="HF700">
        <v>22.2983</v>
      </c>
      <c r="HG700">
        <v>25.9436</v>
      </c>
      <c r="HH700">
        <v>30.0008</v>
      </c>
      <c r="HI700">
        <v>25.9201</v>
      </c>
      <c r="HJ700">
        <v>25.864</v>
      </c>
      <c r="HK700">
        <v>13.5224</v>
      </c>
      <c r="HL700">
        <v>25.0189</v>
      </c>
      <c r="HM700">
        <v>35.1087</v>
      </c>
      <c r="HN700">
        <v>22.2203</v>
      </c>
      <c r="HO700">
        <v>232.475</v>
      </c>
      <c r="HP700">
        <v>14.4084</v>
      </c>
      <c r="HQ700">
        <v>100.776</v>
      </c>
      <c r="HR700">
        <v>100.847</v>
      </c>
    </row>
    <row r="701" spans="1:226">
      <c r="A701">
        <v>685</v>
      </c>
      <c r="B701">
        <v>1664383708</v>
      </c>
      <c r="C701">
        <v>7503</v>
      </c>
      <c r="D701" t="s">
        <v>1739</v>
      </c>
      <c r="E701" t="s">
        <v>1740</v>
      </c>
      <c r="F701">
        <v>5</v>
      </c>
      <c r="G701" t="s">
        <v>1716</v>
      </c>
      <c r="H701" t="s">
        <v>354</v>
      </c>
      <c r="I701">
        <v>1664383700.462963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253.5303037398837</v>
      </c>
      <c r="AK701">
        <v>259.6038727272727</v>
      </c>
      <c r="AL701">
        <v>-3.210145485045847</v>
      </c>
      <c r="AM701">
        <v>64.7173980213135</v>
      </c>
      <c r="AN701">
        <f>(AP701 - AO701 + BO701*1E3/(8.314*(BQ701+273.15)) * AR701/BN701 * AQ701) * BN701/(100*BB701) * 1000/(1000 - AP701)</f>
        <v>0</v>
      </c>
      <c r="AO701">
        <v>14.25749378172301</v>
      </c>
      <c r="AP701">
        <v>18.35079333333333</v>
      </c>
      <c r="AQ701">
        <v>-0.005116319070903943</v>
      </c>
      <c r="AR701">
        <v>103.5882198283656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1664383700.462963</v>
      </c>
      <c r="BH701">
        <v>277.0898518518518</v>
      </c>
      <c r="BI701">
        <v>265.1099259259259</v>
      </c>
      <c r="BJ701">
        <v>18.37532222222222</v>
      </c>
      <c r="BK701">
        <v>14.29064444444444</v>
      </c>
      <c r="BL701">
        <v>279.9302592592593</v>
      </c>
      <c r="BM701">
        <v>18.51041851851852</v>
      </c>
      <c r="BN701">
        <v>500.0571111111112</v>
      </c>
      <c r="BO701">
        <v>91.41645185185183</v>
      </c>
      <c r="BP701">
        <v>0.09997333703703705</v>
      </c>
      <c r="BQ701">
        <v>25.04589629629629</v>
      </c>
      <c r="BR701">
        <v>25.07934074074074</v>
      </c>
      <c r="BS701">
        <v>999.9000000000001</v>
      </c>
      <c r="BT701">
        <v>0</v>
      </c>
      <c r="BU701">
        <v>0</v>
      </c>
      <c r="BV701">
        <v>9999.210370370369</v>
      </c>
      <c r="BW701">
        <v>0</v>
      </c>
      <c r="BX701">
        <v>7.600249999999999</v>
      </c>
      <c r="BY701">
        <v>11.9798037037037</v>
      </c>
      <c r="BZ701">
        <v>282.2768148148148</v>
      </c>
      <c r="CA701">
        <v>268.9538148148148</v>
      </c>
      <c r="CB701">
        <v>4.084687037037038</v>
      </c>
      <c r="CC701">
        <v>265.1099259259259</v>
      </c>
      <c r="CD701">
        <v>14.29064444444444</v>
      </c>
      <c r="CE701">
        <v>1.679806666666667</v>
      </c>
      <c r="CF701">
        <v>1.3064</v>
      </c>
      <c r="CG701">
        <v>14.71108518518519</v>
      </c>
      <c r="CH701">
        <v>10.87266666666667</v>
      </c>
      <c r="CI701">
        <v>2000.001481481482</v>
      </c>
      <c r="CJ701">
        <v>0.9800047777777776</v>
      </c>
      <c r="CK701">
        <v>0.01999502222222222</v>
      </c>
      <c r="CL701">
        <v>0</v>
      </c>
      <c r="CM701">
        <v>548.295074074074</v>
      </c>
      <c r="CN701">
        <v>5.00097</v>
      </c>
      <c r="CO701">
        <v>11103.4962962963</v>
      </c>
      <c r="CP701">
        <v>16707.62592592593</v>
      </c>
      <c r="CQ701">
        <v>38.01607407407408</v>
      </c>
      <c r="CR701">
        <v>38.65255555555555</v>
      </c>
      <c r="CS701">
        <v>38.01148148148148</v>
      </c>
      <c r="CT701">
        <v>38.29822222222223</v>
      </c>
      <c r="CU701">
        <v>38.5</v>
      </c>
      <c r="CV701">
        <v>1955.111111111111</v>
      </c>
      <c r="CW701">
        <v>39.89037037037038</v>
      </c>
      <c r="CX701">
        <v>0</v>
      </c>
      <c r="CY701">
        <v>1664383712.2</v>
      </c>
      <c r="CZ701">
        <v>0</v>
      </c>
      <c r="DA701">
        <v>0</v>
      </c>
      <c r="DB701" t="s">
        <v>356</v>
      </c>
      <c r="DC701">
        <v>1663859321.1</v>
      </c>
      <c r="DD701">
        <v>1663859315.6</v>
      </c>
      <c r="DE701">
        <v>0</v>
      </c>
      <c r="DF701">
        <v>0.196</v>
      </c>
      <c r="DG701">
        <v>-0.001</v>
      </c>
      <c r="DH701">
        <v>-5.941</v>
      </c>
      <c r="DI701">
        <v>-0.174</v>
      </c>
      <c r="DJ701">
        <v>1500</v>
      </c>
      <c r="DK701">
        <v>17</v>
      </c>
      <c r="DL701">
        <v>0.13</v>
      </c>
      <c r="DM701">
        <v>0.04</v>
      </c>
      <c r="DN701">
        <v>11.54959512195122</v>
      </c>
      <c r="DO701">
        <v>8.444364459930332</v>
      </c>
      <c r="DP701">
        <v>0.8349308354445922</v>
      </c>
      <c r="DQ701">
        <v>0</v>
      </c>
      <c r="DR701">
        <v>4.085679512195122</v>
      </c>
      <c r="DS701">
        <v>0.01445038327525501</v>
      </c>
      <c r="DT701">
        <v>0.009709089015872885</v>
      </c>
      <c r="DU701">
        <v>1</v>
      </c>
      <c r="DV701">
        <v>1</v>
      </c>
      <c r="DW701">
        <v>2</v>
      </c>
      <c r="DX701" t="s">
        <v>425</v>
      </c>
      <c r="DY701">
        <v>2.98395</v>
      </c>
      <c r="DZ701">
        <v>2.71555</v>
      </c>
      <c r="EA701">
        <v>0.0641837</v>
      </c>
      <c r="EB701">
        <v>0.0601781</v>
      </c>
      <c r="EC701">
        <v>0.0901745</v>
      </c>
      <c r="ED701">
        <v>0.0738501</v>
      </c>
      <c r="EE701">
        <v>29669.3</v>
      </c>
      <c r="EF701">
        <v>29947.2</v>
      </c>
      <c r="EG701">
        <v>29462.4</v>
      </c>
      <c r="EH701">
        <v>29466.8</v>
      </c>
      <c r="EI701">
        <v>35530</v>
      </c>
      <c r="EJ701">
        <v>36288.3</v>
      </c>
      <c r="EK701">
        <v>41518.5</v>
      </c>
      <c r="EL701">
        <v>41989.8</v>
      </c>
      <c r="EM701">
        <v>1.97245</v>
      </c>
      <c r="EN701">
        <v>1.92698</v>
      </c>
      <c r="EO701">
        <v>0.07681549999999999</v>
      </c>
      <c r="EP701">
        <v>0</v>
      </c>
      <c r="EQ701">
        <v>23.8279</v>
      </c>
      <c r="ER701">
        <v>999.9</v>
      </c>
      <c r="ES701">
        <v>42.8</v>
      </c>
      <c r="ET701">
        <v>28.7</v>
      </c>
      <c r="EU701">
        <v>18.5045</v>
      </c>
      <c r="EV701">
        <v>62.9837</v>
      </c>
      <c r="EW701">
        <v>33.3173</v>
      </c>
      <c r="EX701">
        <v>1</v>
      </c>
      <c r="EY701">
        <v>-0.11378</v>
      </c>
      <c r="EZ701">
        <v>1.70708</v>
      </c>
      <c r="FA701">
        <v>20.3776</v>
      </c>
      <c r="FB701">
        <v>5.21714</v>
      </c>
      <c r="FC701">
        <v>12.0099</v>
      </c>
      <c r="FD701">
        <v>4.9895</v>
      </c>
      <c r="FE701">
        <v>3.28845</v>
      </c>
      <c r="FF701">
        <v>9999</v>
      </c>
      <c r="FG701">
        <v>9999</v>
      </c>
      <c r="FH701">
        <v>9999</v>
      </c>
      <c r="FI701">
        <v>268.8</v>
      </c>
      <c r="FJ701">
        <v>1.86706</v>
      </c>
      <c r="FK701">
        <v>1.86613</v>
      </c>
      <c r="FL701">
        <v>1.86554</v>
      </c>
      <c r="FM701">
        <v>1.86554</v>
      </c>
      <c r="FN701">
        <v>1.86734</v>
      </c>
      <c r="FO701">
        <v>1.86983</v>
      </c>
      <c r="FP701">
        <v>1.86844</v>
      </c>
      <c r="FQ701">
        <v>1.86996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-2.766</v>
      </c>
      <c r="GF701">
        <v>-0.1354</v>
      </c>
      <c r="GG701">
        <v>-1.924539205026614</v>
      </c>
      <c r="GH701">
        <v>-0.003472570976848066</v>
      </c>
      <c r="GI701">
        <v>7.724417303660118E-07</v>
      </c>
      <c r="GJ701">
        <v>-2.052396271755168E-10</v>
      </c>
      <c r="GK701">
        <v>-0.1837585470287317</v>
      </c>
      <c r="GL701">
        <v>-0.01104087791735834</v>
      </c>
      <c r="GM701">
        <v>0.001110027317673367</v>
      </c>
      <c r="GN701">
        <v>-2.007286811265012E-05</v>
      </c>
      <c r="GO701">
        <v>4</v>
      </c>
      <c r="GP701">
        <v>2317</v>
      </c>
      <c r="GQ701">
        <v>1</v>
      </c>
      <c r="GR701">
        <v>22</v>
      </c>
      <c r="GS701">
        <v>8739.799999999999</v>
      </c>
      <c r="GT701">
        <v>8739.9</v>
      </c>
      <c r="GU701">
        <v>0.644531</v>
      </c>
      <c r="GV701">
        <v>2.23267</v>
      </c>
      <c r="GW701">
        <v>1.39648</v>
      </c>
      <c r="GX701">
        <v>2.33643</v>
      </c>
      <c r="GY701">
        <v>1.49536</v>
      </c>
      <c r="GZ701">
        <v>2.4231</v>
      </c>
      <c r="HA701">
        <v>33.0429</v>
      </c>
      <c r="HB701">
        <v>15.498</v>
      </c>
      <c r="HC701">
        <v>18</v>
      </c>
      <c r="HD701">
        <v>523.596</v>
      </c>
      <c r="HE701">
        <v>450.274</v>
      </c>
      <c r="HF701">
        <v>22.2104</v>
      </c>
      <c r="HG701">
        <v>25.9463</v>
      </c>
      <c r="HH701">
        <v>30.0008</v>
      </c>
      <c r="HI701">
        <v>25.9234</v>
      </c>
      <c r="HJ701">
        <v>25.8672</v>
      </c>
      <c r="HK701">
        <v>12.8549</v>
      </c>
      <c r="HL701">
        <v>24.4095</v>
      </c>
      <c r="HM701">
        <v>35.1087</v>
      </c>
      <c r="HN701">
        <v>22.1289</v>
      </c>
      <c r="HO701">
        <v>219.115</v>
      </c>
      <c r="HP701">
        <v>14.4659</v>
      </c>
      <c r="HQ701">
        <v>100.778</v>
      </c>
      <c r="HR701">
        <v>100.846</v>
      </c>
    </row>
    <row r="702" spans="1:226">
      <c r="A702">
        <v>686</v>
      </c>
      <c r="B702">
        <v>1664383713</v>
      </c>
      <c r="C702">
        <v>7508</v>
      </c>
      <c r="D702" t="s">
        <v>1741</v>
      </c>
      <c r="E702" t="s">
        <v>1742</v>
      </c>
      <c r="F702">
        <v>5</v>
      </c>
      <c r="G702" t="s">
        <v>1716</v>
      </c>
      <c r="H702" t="s">
        <v>354</v>
      </c>
      <c r="I702">
        <v>1664383705.481482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236.6261153355474</v>
      </c>
      <c r="AK702">
        <v>243.3961272727273</v>
      </c>
      <c r="AL702">
        <v>-3.248130881411163</v>
      </c>
      <c r="AM702">
        <v>64.7173980213135</v>
      </c>
      <c r="AN702">
        <f>(AP702 - AO702 + BO702*1E3/(8.314*(BQ702+273.15)) * AR702/BN702 * AQ702) * BN702/(100*BB702) * 1000/(1000 - AP702)</f>
        <v>0</v>
      </c>
      <c r="AO702">
        <v>14.34269059203878</v>
      </c>
      <c r="AP702">
        <v>18.35811636363637</v>
      </c>
      <c r="AQ702">
        <v>0.0006110543879388357</v>
      </c>
      <c r="AR702">
        <v>103.5882198283656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1664383705.481482</v>
      </c>
      <c r="BH702">
        <v>261.1911851851851</v>
      </c>
      <c r="BI702">
        <v>248.4835925925926</v>
      </c>
      <c r="BJ702">
        <v>18.36414814814815</v>
      </c>
      <c r="BK702">
        <v>14.30214814814815</v>
      </c>
      <c r="BL702">
        <v>263.9821851851852</v>
      </c>
      <c r="BM702">
        <v>18.49934814814814</v>
      </c>
      <c r="BN702">
        <v>500.0664814814815</v>
      </c>
      <c r="BO702">
        <v>91.41586296296298</v>
      </c>
      <c r="BP702">
        <v>0.1000053592592593</v>
      </c>
      <c r="BQ702">
        <v>25.0449074074074</v>
      </c>
      <c r="BR702">
        <v>25.08830370370371</v>
      </c>
      <c r="BS702">
        <v>999.9000000000001</v>
      </c>
      <c r="BT702">
        <v>0</v>
      </c>
      <c r="BU702">
        <v>0</v>
      </c>
      <c r="BV702">
        <v>9992.542222222222</v>
      </c>
      <c r="BW702">
        <v>0</v>
      </c>
      <c r="BX702">
        <v>7.606234814814815</v>
      </c>
      <c r="BY702">
        <v>12.70751111111111</v>
      </c>
      <c r="BZ702">
        <v>266.0774814814815</v>
      </c>
      <c r="CA702">
        <v>252.0887777777778</v>
      </c>
      <c r="CB702">
        <v>4.062001851851852</v>
      </c>
      <c r="CC702">
        <v>248.4835925925926</v>
      </c>
      <c r="CD702">
        <v>14.30214814814815</v>
      </c>
      <c r="CE702">
        <v>1.678774444444445</v>
      </c>
      <c r="CF702">
        <v>1.307443333333333</v>
      </c>
      <c r="CG702">
        <v>14.70154814814815</v>
      </c>
      <c r="CH702">
        <v>10.88465925925926</v>
      </c>
      <c r="CI702">
        <v>2000.004814814815</v>
      </c>
      <c r="CJ702">
        <v>0.9800047777777776</v>
      </c>
      <c r="CK702">
        <v>0.01999502222222222</v>
      </c>
      <c r="CL702">
        <v>0</v>
      </c>
      <c r="CM702">
        <v>546.6108518518519</v>
      </c>
      <c r="CN702">
        <v>5.00097</v>
      </c>
      <c r="CO702">
        <v>11069.11111111111</v>
      </c>
      <c r="CP702">
        <v>16707.65555555556</v>
      </c>
      <c r="CQ702">
        <v>38</v>
      </c>
      <c r="CR702">
        <v>38.63188888888889</v>
      </c>
      <c r="CS702">
        <v>38</v>
      </c>
      <c r="CT702">
        <v>38.27985185185185</v>
      </c>
      <c r="CU702">
        <v>38.49766666666666</v>
      </c>
      <c r="CV702">
        <v>1955.114444444444</v>
      </c>
      <c r="CW702">
        <v>39.89037037037038</v>
      </c>
      <c r="CX702">
        <v>0</v>
      </c>
      <c r="CY702">
        <v>1664383717</v>
      </c>
      <c r="CZ702">
        <v>0</v>
      </c>
      <c r="DA702">
        <v>0</v>
      </c>
      <c r="DB702" t="s">
        <v>356</v>
      </c>
      <c r="DC702">
        <v>1663859321.1</v>
      </c>
      <c r="DD702">
        <v>1663859315.6</v>
      </c>
      <c r="DE702">
        <v>0</v>
      </c>
      <c r="DF702">
        <v>0.196</v>
      </c>
      <c r="DG702">
        <v>-0.001</v>
      </c>
      <c r="DH702">
        <v>-5.941</v>
      </c>
      <c r="DI702">
        <v>-0.174</v>
      </c>
      <c r="DJ702">
        <v>1500</v>
      </c>
      <c r="DK702">
        <v>17</v>
      </c>
      <c r="DL702">
        <v>0.13</v>
      </c>
      <c r="DM702">
        <v>0.04</v>
      </c>
      <c r="DN702">
        <v>12.29138536585366</v>
      </c>
      <c r="DO702">
        <v>8.648111498257842</v>
      </c>
      <c r="DP702">
        <v>0.8557375650710016</v>
      </c>
      <c r="DQ702">
        <v>0</v>
      </c>
      <c r="DR702">
        <v>4.067828536585366</v>
      </c>
      <c r="DS702">
        <v>-0.206302160278742</v>
      </c>
      <c r="DT702">
        <v>0.03265415482180958</v>
      </c>
      <c r="DU702">
        <v>0</v>
      </c>
      <c r="DV702">
        <v>0</v>
      </c>
      <c r="DW702">
        <v>2</v>
      </c>
      <c r="DX702" t="s">
        <v>357</v>
      </c>
      <c r="DY702">
        <v>2.98385</v>
      </c>
      <c r="DZ702">
        <v>2.71557</v>
      </c>
      <c r="EA702">
        <v>0.0607484</v>
      </c>
      <c r="EB702">
        <v>0.056556</v>
      </c>
      <c r="EC702">
        <v>0.090212</v>
      </c>
      <c r="ED702">
        <v>0.07413500000000001</v>
      </c>
      <c r="EE702">
        <v>29777.3</v>
      </c>
      <c r="EF702">
        <v>30062.3</v>
      </c>
      <c r="EG702">
        <v>29461.5</v>
      </c>
      <c r="EH702">
        <v>29466.4</v>
      </c>
      <c r="EI702">
        <v>35527.5</v>
      </c>
      <c r="EJ702">
        <v>36276.5</v>
      </c>
      <c r="EK702">
        <v>41517.5</v>
      </c>
      <c r="EL702">
        <v>41989.3</v>
      </c>
      <c r="EM702">
        <v>1.97222</v>
      </c>
      <c r="EN702">
        <v>1.92703</v>
      </c>
      <c r="EO702">
        <v>0.07671119999999999</v>
      </c>
      <c r="EP702">
        <v>0</v>
      </c>
      <c r="EQ702">
        <v>23.8315</v>
      </c>
      <c r="ER702">
        <v>999.9</v>
      </c>
      <c r="ES702">
        <v>42.7</v>
      </c>
      <c r="ET702">
        <v>28.7</v>
      </c>
      <c r="EU702">
        <v>18.4624</v>
      </c>
      <c r="EV702">
        <v>63.1437</v>
      </c>
      <c r="EW702">
        <v>32.8966</v>
      </c>
      <c r="EX702">
        <v>1</v>
      </c>
      <c r="EY702">
        <v>-0.113234</v>
      </c>
      <c r="EZ702">
        <v>1.80624</v>
      </c>
      <c r="FA702">
        <v>20.3766</v>
      </c>
      <c r="FB702">
        <v>5.21789</v>
      </c>
      <c r="FC702">
        <v>12.0099</v>
      </c>
      <c r="FD702">
        <v>4.98935</v>
      </c>
      <c r="FE702">
        <v>3.28848</v>
      </c>
      <c r="FF702">
        <v>9999</v>
      </c>
      <c r="FG702">
        <v>9999</v>
      </c>
      <c r="FH702">
        <v>9999</v>
      </c>
      <c r="FI702">
        <v>268.8</v>
      </c>
      <c r="FJ702">
        <v>1.86704</v>
      </c>
      <c r="FK702">
        <v>1.86612</v>
      </c>
      <c r="FL702">
        <v>1.86554</v>
      </c>
      <c r="FM702">
        <v>1.86553</v>
      </c>
      <c r="FN702">
        <v>1.86735</v>
      </c>
      <c r="FO702">
        <v>1.86983</v>
      </c>
      <c r="FP702">
        <v>1.86844</v>
      </c>
      <c r="FQ702">
        <v>1.86996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-2.716</v>
      </c>
      <c r="GF702">
        <v>-0.1352</v>
      </c>
      <c r="GG702">
        <v>-1.924539205026614</v>
      </c>
      <c r="GH702">
        <v>-0.003472570976848066</v>
      </c>
      <c r="GI702">
        <v>7.724417303660118E-07</v>
      </c>
      <c r="GJ702">
        <v>-2.052396271755168E-10</v>
      </c>
      <c r="GK702">
        <v>-0.1837585470287317</v>
      </c>
      <c r="GL702">
        <v>-0.01104087791735834</v>
      </c>
      <c r="GM702">
        <v>0.001110027317673367</v>
      </c>
      <c r="GN702">
        <v>-2.007286811265012E-05</v>
      </c>
      <c r="GO702">
        <v>4</v>
      </c>
      <c r="GP702">
        <v>2317</v>
      </c>
      <c r="GQ702">
        <v>1</v>
      </c>
      <c r="GR702">
        <v>22</v>
      </c>
      <c r="GS702">
        <v>8739.9</v>
      </c>
      <c r="GT702">
        <v>8740</v>
      </c>
      <c r="GU702">
        <v>0.60791</v>
      </c>
      <c r="GV702">
        <v>2.23999</v>
      </c>
      <c r="GW702">
        <v>1.39648</v>
      </c>
      <c r="GX702">
        <v>2.33643</v>
      </c>
      <c r="GY702">
        <v>1.49536</v>
      </c>
      <c r="GZ702">
        <v>2.45483</v>
      </c>
      <c r="HA702">
        <v>33.0429</v>
      </c>
      <c r="HB702">
        <v>15.4892</v>
      </c>
      <c r="HC702">
        <v>18</v>
      </c>
      <c r="HD702">
        <v>523.473</v>
      </c>
      <c r="HE702">
        <v>450.331</v>
      </c>
      <c r="HF702">
        <v>22.1104</v>
      </c>
      <c r="HG702">
        <v>25.9501</v>
      </c>
      <c r="HH702">
        <v>30.0006</v>
      </c>
      <c r="HI702">
        <v>25.9261</v>
      </c>
      <c r="HJ702">
        <v>25.8705</v>
      </c>
      <c r="HK702">
        <v>12.1056</v>
      </c>
      <c r="HL702">
        <v>24.1168</v>
      </c>
      <c r="HM702">
        <v>35.1087</v>
      </c>
      <c r="HN702">
        <v>22.0383</v>
      </c>
      <c r="HO702">
        <v>199.078</v>
      </c>
      <c r="HP702">
        <v>14.4947</v>
      </c>
      <c r="HQ702">
        <v>100.775</v>
      </c>
      <c r="HR702">
        <v>100.845</v>
      </c>
    </row>
    <row r="703" spans="1:226">
      <c r="A703">
        <v>687</v>
      </c>
      <c r="B703">
        <v>1664383718</v>
      </c>
      <c r="C703">
        <v>7513</v>
      </c>
      <c r="D703" t="s">
        <v>1743</v>
      </c>
      <c r="E703" t="s">
        <v>1744</v>
      </c>
      <c r="F703">
        <v>5</v>
      </c>
      <c r="G703" t="s">
        <v>1716</v>
      </c>
      <c r="H703" t="s">
        <v>354</v>
      </c>
      <c r="I703">
        <v>1664383710.5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219.8032961022306</v>
      </c>
      <c r="AK703">
        <v>227.2237212121212</v>
      </c>
      <c r="AL703">
        <v>-3.234424420878604</v>
      </c>
      <c r="AM703">
        <v>64.7173980213135</v>
      </c>
      <c r="AN703">
        <f>(AP703 - AO703 + BO703*1E3/(8.314*(BQ703+273.15)) * AR703/BN703 * AQ703) * BN703/(100*BB703) * 1000/(1000 - AP703)</f>
        <v>0</v>
      </c>
      <c r="AO703">
        <v>14.39824863608309</v>
      </c>
      <c r="AP703">
        <v>18.38088848484848</v>
      </c>
      <c r="AQ703">
        <v>0.0008667623478615955</v>
      </c>
      <c r="AR703">
        <v>103.5882198283656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1664383710.5</v>
      </c>
      <c r="BH703">
        <v>245.2828888888889</v>
      </c>
      <c r="BI703">
        <v>231.8345555555555</v>
      </c>
      <c r="BJ703">
        <v>18.36113703703704</v>
      </c>
      <c r="BK703">
        <v>14.33497407407408</v>
      </c>
      <c r="BL703">
        <v>248.0241851851852</v>
      </c>
      <c r="BM703">
        <v>18.49638148148148</v>
      </c>
      <c r="BN703">
        <v>500.0759259259259</v>
      </c>
      <c r="BO703">
        <v>91.41623703703705</v>
      </c>
      <c r="BP703">
        <v>0.1000445962962963</v>
      </c>
      <c r="BQ703">
        <v>25.03992962962963</v>
      </c>
      <c r="BR703">
        <v>25.09220740740741</v>
      </c>
      <c r="BS703">
        <v>999.9000000000001</v>
      </c>
      <c r="BT703">
        <v>0</v>
      </c>
      <c r="BU703">
        <v>0</v>
      </c>
      <c r="BV703">
        <v>9989.602962962961</v>
      </c>
      <c r="BW703">
        <v>0</v>
      </c>
      <c r="BX703">
        <v>7.606234814814814</v>
      </c>
      <c r="BY703">
        <v>13.44832962962963</v>
      </c>
      <c r="BZ703">
        <v>249.8706666666667</v>
      </c>
      <c r="CA703">
        <v>235.2054444444444</v>
      </c>
      <c r="CB703">
        <v>4.026174814814815</v>
      </c>
      <c r="CC703">
        <v>231.8345555555555</v>
      </c>
      <c r="CD703">
        <v>14.33497407407408</v>
      </c>
      <c r="CE703">
        <v>1.678507037037037</v>
      </c>
      <c r="CF703">
        <v>1.31045037037037</v>
      </c>
      <c r="CG703">
        <v>14.69907407407407</v>
      </c>
      <c r="CH703">
        <v>10.91913333333333</v>
      </c>
      <c r="CI703">
        <v>2000.004814814815</v>
      </c>
      <c r="CJ703">
        <v>0.9800047777777776</v>
      </c>
      <c r="CK703">
        <v>0.01999502222222222</v>
      </c>
      <c r="CL703">
        <v>0</v>
      </c>
      <c r="CM703">
        <v>545.4426296296297</v>
      </c>
      <c r="CN703">
        <v>5.00097</v>
      </c>
      <c r="CO703">
        <v>11044.15925925926</v>
      </c>
      <c r="CP703">
        <v>16707.65185185185</v>
      </c>
      <c r="CQ703">
        <v>38</v>
      </c>
      <c r="CR703">
        <v>38.625</v>
      </c>
      <c r="CS703">
        <v>38</v>
      </c>
      <c r="CT703">
        <v>38.26377777777778</v>
      </c>
      <c r="CU703">
        <v>38.47666666666666</v>
      </c>
      <c r="CV703">
        <v>1955.114444444445</v>
      </c>
      <c r="CW703">
        <v>39.89037037037038</v>
      </c>
      <c r="CX703">
        <v>0</v>
      </c>
      <c r="CY703">
        <v>1664383721.8</v>
      </c>
      <c r="CZ703">
        <v>0</v>
      </c>
      <c r="DA703">
        <v>0</v>
      </c>
      <c r="DB703" t="s">
        <v>356</v>
      </c>
      <c r="DC703">
        <v>1663859321.1</v>
      </c>
      <c r="DD703">
        <v>1663859315.6</v>
      </c>
      <c r="DE703">
        <v>0</v>
      </c>
      <c r="DF703">
        <v>0.196</v>
      </c>
      <c r="DG703">
        <v>-0.001</v>
      </c>
      <c r="DH703">
        <v>-5.941</v>
      </c>
      <c r="DI703">
        <v>-0.174</v>
      </c>
      <c r="DJ703">
        <v>1500</v>
      </c>
      <c r="DK703">
        <v>17</v>
      </c>
      <c r="DL703">
        <v>0.13</v>
      </c>
      <c r="DM703">
        <v>0.04</v>
      </c>
      <c r="DN703">
        <v>12.86569024390244</v>
      </c>
      <c r="DO703">
        <v>8.830787456446007</v>
      </c>
      <c r="DP703">
        <v>0.8733498798235135</v>
      </c>
      <c r="DQ703">
        <v>0</v>
      </c>
      <c r="DR703">
        <v>4.04755268292683</v>
      </c>
      <c r="DS703">
        <v>-0.4062549825784009</v>
      </c>
      <c r="DT703">
        <v>0.04739679473697025</v>
      </c>
      <c r="DU703">
        <v>0</v>
      </c>
      <c r="DV703">
        <v>0</v>
      </c>
      <c r="DW703">
        <v>2</v>
      </c>
      <c r="DX703" t="s">
        <v>357</v>
      </c>
      <c r="DY703">
        <v>2.98384</v>
      </c>
      <c r="DZ703">
        <v>2.71558</v>
      </c>
      <c r="EA703">
        <v>0.0572387</v>
      </c>
      <c r="EB703">
        <v>0.0528522</v>
      </c>
      <c r="EC703">
        <v>0.0902956</v>
      </c>
      <c r="ED703">
        <v>0.07434300000000001</v>
      </c>
      <c r="EE703">
        <v>29888.7</v>
      </c>
      <c r="EF703">
        <v>30179.7</v>
      </c>
      <c r="EG703">
        <v>29461.6</v>
      </c>
      <c r="EH703">
        <v>29465.9</v>
      </c>
      <c r="EI703">
        <v>35524.2</v>
      </c>
      <c r="EJ703">
        <v>36267.6</v>
      </c>
      <c r="EK703">
        <v>41517.5</v>
      </c>
      <c r="EL703">
        <v>41988.6</v>
      </c>
      <c r="EM703">
        <v>1.97243</v>
      </c>
      <c r="EN703">
        <v>1.92655</v>
      </c>
      <c r="EO703">
        <v>0.0760667</v>
      </c>
      <c r="EP703">
        <v>0</v>
      </c>
      <c r="EQ703">
        <v>23.835</v>
      </c>
      <c r="ER703">
        <v>999.9</v>
      </c>
      <c r="ES703">
        <v>42.7</v>
      </c>
      <c r="ET703">
        <v>28.7</v>
      </c>
      <c r="EU703">
        <v>18.461</v>
      </c>
      <c r="EV703">
        <v>63.1237</v>
      </c>
      <c r="EW703">
        <v>33.1651</v>
      </c>
      <c r="EX703">
        <v>1</v>
      </c>
      <c r="EY703">
        <v>-0.112762</v>
      </c>
      <c r="EZ703">
        <v>1.88224</v>
      </c>
      <c r="FA703">
        <v>20.3758</v>
      </c>
      <c r="FB703">
        <v>5.21819</v>
      </c>
      <c r="FC703">
        <v>12.0099</v>
      </c>
      <c r="FD703">
        <v>4.98965</v>
      </c>
      <c r="FE703">
        <v>3.28858</v>
      </c>
      <c r="FF703">
        <v>9999</v>
      </c>
      <c r="FG703">
        <v>9999</v>
      </c>
      <c r="FH703">
        <v>9999</v>
      </c>
      <c r="FI703">
        <v>268.8</v>
      </c>
      <c r="FJ703">
        <v>1.86706</v>
      </c>
      <c r="FK703">
        <v>1.86614</v>
      </c>
      <c r="FL703">
        <v>1.86554</v>
      </c>
      <c r="FM703">
        <v>1.86553</v>
      </c>
      <c r="FN703">
        <v>1.86735</v>
      </c>
      <c r="FO703">
        <v>1.86981</v>
      </c>
      <c r="FP703">
        <v>1.86844</v>
      </c>
      <c r="FQ703">
        <v>1.86996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-2.666</v>
      </c>
      <c r="GF703">
        <v>-0.135</v>
      </c>
      <c r="GG703">
        <v>-1.924539205026614</v>
      </c>
      <c r="GH703">
        <v>-0.003472570976848066</v>
      </c>
      <c r="GI703">
        <v>7.724417303660118E-07</v>
      </c>
      <c r="GJ703">
        <v>-2.052396271755168E-10</v>
      </c>
      <c r="GK703">
        <v>-0.1837585470287317</v>
      </c>
      <c r="GL703">
        <v>-0.01104087791735834</v>
      </c>
      <c r="GM703">
        <v>0.001110027317673367</v>
      </c>
      <c r="GN703">
        <v>-2.007286811265012E-05</v>
      </c>
      <c r="GO703">
        <v>4</v>
      </c>
      <c r="GP703">
        <v>2317</v>
      </c>
      <c r="GQ703">
        <v>1</v>
      </c>
      <c r="GR703">
        <v>22</v>
      </c>
      <c r="GS703">
        <v>8739.9</v>
      </c>
      <c r="GT703">
        <v>8740</v>
      </c>
      <c r="GU703">
        <v>0.57373</v>
      </c>
      <c r="GV703">
        <v>2.24731</v>
      </c>
      <c r="GW703">
        <v>1.39648</v>
      </c>
      <c r="GX703">
        <v>2.33521</v>
      </c>
      <c r="GY703">
        <v>1.49536</v>
      </c>
      <c r="GZ703">
        <v>2.34863</v>
      </c>
      <c r="HA703">
        <v>33.0429</v>
      </c>
      <c r="HB703">
        <v>15.4804</v>
      </c>
      <c r="HC703">
        <v>18</v>
      </c>
      <c r="HD703">
        <v>523.639</v>
      </c>
      <c r="HE703">
        <v>450.065</v>
      </c>
      <c r="HF703">
        <v>22.0133</v>
      </c>
      <c r="HG703">
        <v>25.9529</v>
      </c>
      <c r="HH703">
        <v>30.0005</v>
      </c>
      <c r="HI703">
        <v>25.9299</v>
      </c>
      <c r="HJ703">
        <v>25.8737</v>
      </c>
      <c r="HK703">
        <v>11.4285</v>
      </c>
      <c r="HL703">
        <v>23.8387</v>
      </c>
      <c r="HM703">
        <v>35.1087</v>
      </c>
      <c r="HN703">
        <v>21.9462</v>
      </c>
      <c r="HO703">
        <v>185.72</v>
      </c>
      <c r="HP703">
        <v>14.5113</v>
      </c>
      <c r="HQ703">
        <v>100.775</v>
      </c>
      <c r="HR703">
        <v>100.843</v>
      </c>
    </row>
    <row r="704" spans="1:226">
      <c r="A704">
        <v>688</v>
      </c>
      <c r="B704">
        <v>1664383723</v>
      </c>
      <c r="C704">
        <v>7518</v>
      </c>
      <c r="D704" t="s">
        <v>1745</v>
      </c>
      <c r="E704" t="s">
        <v>1746</v>
      </c>
      <c r="F704">
        <v>5</v>
      </c>
      <c r="G704" t="s">
        <v>1716</v>
      </c>
      <c r="H704" t="s">
        <v>354</v>
      </c>
      <c r="I704">
        <v>1664383715.214286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203.075774537949</v>
      </c>
      <c r="AK704">
        <v>211.0878484848485</v>
      </c>
      <c r="AL704">
        <v>-3.218431333242316</v>
      </c>
      <c r="AM704">
        <v>64.7173980213135</v>
      </c>
      <c r="AN704">
        <f>(AP704 - AO704 + BO704*1E3/(8.314*(BQ704+273.15)) * AR704/BN704 * AQ704) * BN704/(100*BB704) * 1000/(1000 - AP704)</f>
        <v>0</v>
      </c>
      <c r="AO704">
        <v>14.43179973938597</v>
      </c>
      <c r="AP704">
        <v>18.40440666666667</v>
      </c>
      <c r="AQ704">
        <v>0.003065980394819928</v>
      </c>
      <c r="AR704">
        <v>103.5882198283656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1664383715.214286</v>
      </c>
      <c r="BH704">
        <v>230.3158928571429</v>
      </c>
      <c r="BI704">
        <v>216.1962142857143</v>
      </c>
      <c r="BJ704">
        <v>18.37185357142857</v>
      </c>
      <c r="BK704">
        <v>14.38668571428571</v>
      </c>
      <c r="BL704">
        <v>233.0101071428572</v>
      </c>
      <c r="BM704">
        <v>18.50699642857143</v>
      </c>
      <c r="BN704">
        <v>500.0576785714285</v>
      </c>
      <c r="BO704">
        <v>91.41718571428569</v>
      </c>
      <c r="BP704">
        <v>0.1000606714285714</v>
      </c>
      <c r="BQ704">
        <v>25.03372142857143</v>
      </c>
      <c r="BR704">
        <v>25.08714642857143</v>
      </c>
      <c r="BS704">
        <v>999.9000000000002</v>
      </c>
      <c r="BT704">
        <v>0</v>
      </c>
      <c r="BU704">
        <v>0</v>
      </c>
      <c r="BV704">
        <v>9987.208928571428</v>
      </c>
      <c r="BW704">
        <v>0</v>
      </c>
      <c r="BX704">
        <v>7.596300357142858</v>
      </c>
      <c r="BY704">
        <v>14.11968214285714</v>
      </c>
      <c r="BZ704">
        <v>234.6260714285714</v>
      </c>
      <c r="CA704">
        <v>219.3513214285715</v>
      </c>
      <c r="CB704">
        <v>3.985171785714286</v>
      </c>
      <c r="CC704">
        <v>216.1962142857143</v>
      </c>
      <c r="CD704">
        <v>14.38668571428571</v>
      </c>
      <c r="CE704">
        <v>1.679504285714286</v>
      </c>
      <c r="CF704">
        <v>1.315191428571429</v>
      </c>
      <c r="CG704">
        <v>14.708275</v>
      </c>
      <c r="CH704">
        <v>10.973525</v>
      </c>
      <c r="CI704">
        <v>2000.011428571428</v>
      </c>
      <c r="CJ704">
        <v>0.9800049999999997</v>
      </c>
      <c r="CK704">
        <v>0.0199948</v>
      </c>
      <c r="CL704">
        <v>0</v>
      </c>
      <c r="CM704">
        <v>544.6691428571428</v>
      </c>
      <c r="CN704">
        <v>5.00097</v>
      </c>
      <c r="CO704">
        <v>11028.44285714286</v>
      </c>
      <c r="CP704">
        <v>16707.70714285714</v>
      </c>
      <c r="CQ704">
        <v>38</v>
      </c>
      <c r="CR704">
        <v>38.625</v>
      </c>
      <c r="CS704">
        <v>38</v>
      </c>
      <c r="CT704">
        <v>38.25221428571428</v>
      </c>
      <c r="CU704">
        <v>38.45724999999999</v>
      </c>
      <c r="CV704">
        <v>1955.121428571428</v>
      </c>
      <c r="CW704">
        <v>39.89000000000001</v>
      </c>
      <c r="CX704">
        <v>0</v>
      </c>
      <c r="CY704">
        <v>1664383727.2</v>
      </c>
      <c r="CZ704">
        <v>0</v>
      </c>
      <c r="DA704">
        <v>0</v>
      </c>
      <c r="DB704" t="s">
        <v>356</v>
      </c>
      <c r="DC704">
        <v>1663859321.1</v>
      </c>
      <c r="DD704">
        <v>1663859315.6</v>
      </c>
      <c r="DE704">
        <v>0</v>
      </c>
      <c r="DF704">
        <v>0.196</v>
      </c>
      <c r="DG704">
        <v>-0.001</v>
      </c>
      <c r="DH704">
        <v>-5.941</v>
      </c>
      <c r="DI704">
        <v>-0.174</v>
      </c>
      <c r="DJ704">
        <v>1500</v>
      </c>
      <c r="DK704">
        <v>17</v>
      </c>
      <c r="DL704">
        <v>0.13</v>
      </c>
      <c r="DM704">
        <v>0.04</v>
      </c>
      <c r="DN704">
        <v>13.6761375</v>
      </c>
      <c r="DO704">
        <v>8.668150469043134</v>
      </c>
      <c r="DP704">
        <v>0.8370407737044534</v>
      </c>
      <c r="DQ704">
        <v>0</v>
      </c>
      <c r="DR704">
        <v>4.0150025</v>
      </c>
      <c r="DS704">
        <v>-0.5318620637898711</v>
      </c>
      <c r="DT704">
        <v>0.05457314723149106</v>
      </c>
      <c r="DU704">
        <v>0</v>
      </c>
      <c r="DV704">
        <v>0</v>
      </c>
      <c r="DW704">
        <v>2</v>
      </c>
      <c r="DX704" t="s">
        <v>357</v>
      </c>
      <c r="DY704">
        <v>2.98398</v>
      </c>
      <c r="DZ704">
        <v>2.71561</v>
      </c>
      <c r="EA704">
        <v>0.0536589</v>
      </c>
      <c r="EB704">
        <v>0.0490795</v>
      </c>
      <c r="EC704">
        <v>0.0903716</v>
      </c>
      <c r="ED704">
        <v>0.0744056</v>
      </c>
      <c r="EE704">
        <v>30001.4</v>
      </c>
      <c r="EF704">
        <v>30299.9</v>
      </c>
      <c r="EG704">
        <v>29460.9</v>
      </c>
      <c r="EH704">
        <v>29465.8</v>
      </c>
      <c r="EI704">
        <v>35520.4</v>
      </c>
      <c r="EJ704">
        <v>36264.8</v>
      </c>
      <c r="EK704">
        <v>41516.7</v>
      </c>
      <c r="EL704">
        <v>41988.3</v>
      </c>
      <c r="EM704">
        <v>1.9724</v>
      </c>
      <c r="EN704">
        <v>1.9267</v>
      </c>
      <c r="EO704">
        <v>0.07567550000000001</v>
      </c>
      <c r="EP704">
        <v>0</v>
      </c>
      <c r="EQ704">
        <v>23.8379</v>
      </c>
      <c r="ER704">
        <v>999.9</v>
      </c>
      <c r="ES704">
        <v>42.7</v>
      </c>
      <c r="ET704">
        <v>28.7</v>
      </c>
      <c r="EU704">
        <v>18.4618</v>
      </c>
      <c r="EV704">
        <v>63.1937</v>
      </c>
      <c r="EW704">
        <v>33.1571</v>
      </c>
      <c r="EX704">
        <v>1</v>
      </c>
      <c r="EY704">
        <v>-0.112312</v>
      </c>
      <c r="EZ704">
        <v>1.92597</v>
      </c>
      <c r="FA704">
        <v>20.3754</v>
      </c>
      <c r="FB704">
        <v>5.21744</v>
      </c>
      <c r="FC704">
        <v>12.0099</v>
      </c>
      <c r="FD704">
        <v>4.98925</v>
      </c>
      <c r="FE704">
        <v>3.28845</v>
      </c>
      <c r="FF704">
        <v>9999</v>
      </c>
      <c r="FG704">
        <v>9999</v>
      </c>
      <c r="FH704">
        <v>9999</v>
      </c>
      <c r="FI704">
        <v>268.8</v>
      </c>
      <c r="FJ704">
        <v>1.86705</v>
      </c>
      <c r="FK704">
        <v>1.86614</v>
      </c>
      <c r="FL704">
        <v>1.86554</v>
      </c>
      <c r="FM704">
        <v>1.86553</v>
      </c>
      <c r="FN704">
        <v>1.86731</v>
      </c>
      <c r="FO704">
        <v>1.86983</v>
      </c>
      <c r="FP704">
        <v>1.86845</v>
      </c>
      <c r="FQ704">
        <v>1.86996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-2.616</v>
      </c>
      <c r="GF704">
        <v>-0.1348</v>
      </c>
      <c r="GG704">
        <v>-1.924539205026614</v>
      </c>
      <c r="GH704">
        <v>-0.003472570976848066</v>
      </c>
      <c r="GI704">
        <v>7.724417303660118E-07</v>
      </c>
      <c r="GJ704">
        <v>-2.052396271755168E-10</v>
      </c>
      <c r="GK704">
        <v>-0.1837585470287317</v>
      </c>
      <c r="GL704">
        <v>-0.01104087791735834</v>
      </c>
      <c r="GM704">
        <v>0.001110027317673367</v>
      </c>
      <c r="GN704">
        <v>-2.007286811265012E-05</v>
      </c>
      <c r="GO704">
        <v>4</v>
      </c>
      <c r="GP704">
        <v>2317</v>
      </c>
      <c r="GQ704">
        <v>1</v>
      </c>
      <c r="GR704">
        <v>22</v>
      </c>
      <c r="GS704">
        <v>8740</v>
      </c>
      <c r="GT704">
        <v>8740.1</v>
      </c>
      <c r="GU704">
        <v>0.5358889999999999</v>
      </c>
      <c r="GV704">
        <v>2.24609</v>
      </c>
      <c r="GW704">
        <v>1.39648</v>
      </c>
      <c r="GX704">
        <v>2.33521</v>
      </c>
      <c r="GY704">
        <v>1.49536</v>
      </c>
      <c r="GZ704">
        <v>2.45361</v>
      </c>
      <c r="HA704">
        <v>33.0429</v>
      </c>
      <c r="HB704">
        <v>15.4892</v>
      </c>
      <c r="HC704">
        <v>18</v>
      </c>
      <c r="HD704">
        <v>523.647</v>
      </c>
      <c r="HE704">
        <v>450.183</v>
      </c>
      <c r="HF704">
        <v>21.9183</v>
      </c>
      <c r="HG704">
        <v>25.9562</v>
      </c>
      <c r="HH704">
        <v>30.0004</v>
      </c>
      <c r="HI704">
        <v>25.9326</v>
      </c>
      <c r="HJ704">
        <v>25.8769</v>
      </c>
      <c r="HK704">
        <v>10.6639</v>
      </c>
      <c r="HL704">
        <v>23.8387</v>
      </c>
      <c r="HM704">
        <v>35.1087</v>
      </c>
      <c r="HN704">
        <v>21.8629</v>
      </c>
      <c r="HO704">
        <v>165.672</v>
      </c>
      <c r="HP704">
        <v>14.5202</v>
      </c>
      <c r="HQ704">
        <v>100.773</v>
      </c>
      <c r="HR704">
        <v>100.843</v>
      </c>
    </row>
    <row r="705" spans="1:226">
      <c r="A705">
        <v>689</v>
      </c>
      <c r="B705">
        <v>1664383728</v>
      </c>
      <c r="C705">
        <v>7523</v>
      </c>
      <c r="D705" t="s">
        <v>1747</v>
      </c>
      <c r="E705" t="s">
        <v>1748</v>
      </c>
      <c r="F705">
        <v>5</v>
      </c>
      <c r="G705" t="s">
        <v>1716</v>
      </c>
      <c r="H705" t="s">
        <v>354</v>
      </c>
      <c r="I705">
        <v>1664383720.5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186.2270151989408</v>
      </c>
      <c r="AK705">
        <v>195.0037575757575</v>
      </c>
      <c r="AL705">
        <v>-3.22230899394209</v>
      </c>
      <c r="AM705">
        <v>64.7173980213135</v>
      </c>
      <c r="AN705">
        <f>(AP705 - AO705 + BO705*1E3/(8.314*(BQ705+273.15)) * AR705/BN705 * AQ705) * BN705/(100*BB705) * 1000/(1000 - AP705)</f>
        <v>0</v>
      </c>
      <c r="AO705">
        <v>14.45223602933485</v>
      </c>
      <c r="AP705">
        <v>18.41608848484848</v>
      </c>
      <c r="AQ705">
        <v>0.0005643895870909839</v>
      </c>
      <c r="AR705">
        <v>103.5882198283656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1664383720.5</v>
      </c>
      <c r="BH705">
        <v>213.5513703703704</v>
      </c>
      <c r="BI705">
        <v>198.6803333333333</v>
      </c>
      <c r="BJ705">
        <v>18.39321851851852</v>
      </c>
      <c r="BK705">
        <v>14.42758888888889</v>
      </c>
      <c r="BL705">
        <v>216.1925555555556</v>
      </c>
      <c r="BM705">
        <v>18.52817777777778</v>
      </c>
      <c r="BN705">
        <v>500.0505185185185</v>
      </c>
      <c r="BO705">
        <v>91.41760370370372</v>
      </c>
      <c r="BP705">
        <v>0.09998723333333333</v>
      </c>
      <c r="BQ705">
        <v>25.02238518518519</v>
      </c>
      <c r="BR705">
        <v>25.08295185185186</v>
      </c>
      <c r="BS705">
        <v>999.9000000000001</v>
      </c>
      <c r="BT705">
        <v>0</v>
      </c>
      <c r="BU705">
        <v>0</v>
      </c>
      <c r="BV705">
        <v>10001.80037037037</v>
      </c>
      <c r="BW705">
        <v>0</v>
      </c>
      <c r="BX705">
        <v>7.58802</v>
      </c>
      <c r="BY705">
        <v>14.87102222222222</v>
      </c>
      <c r="BZ705">
        <v>217.5526296296296</v>
      </c>
      <c r="CA705">
        <v>201.5885185185185</v>
      </c>
      <c r="CB705">
        <v>3.965645555555556</v>
      </c>
      <c r="CC705">
        <v>198.6803333333333</v>
      </c>
      <c r="CD705">
        <v>14.42758888888889</v>
      </c>
      <c r="CE705">
        <v>1.681465555555556</v>
      </c>
      <c r="CF705">
        <v>1.318936666666667</v>
      </c>
      <c r="CG705">
        <v>14.72636666666667</v>
      </c>
      <c r="CH705">
        <v>11.01636666666667</v>
      </c>
      <c r="CI705">
        <v>2000.00037037037</v>
      </c>
      <c r="CJ705">
        <v>0.9800049999999998</v>
      </c>
      <c r="CK705">
        <v>0.0199948</v>
      </c>
      <c r="CL705">
        <v>0</v>
      </c>
      <c r="CM705">
        <v>544.2778888888889</v>
      </c>
      <c r="CN705">
        <v>5.00097</v>
      </c>
      <c r="CO705">
        <v>11017.78518518519</v>
      </c>
      <c r="CP705">
        <v>16707.6</v>
      </c>
      <c r="CQ705">
        <v>38</v>
      </c>
      <c r="CR705">
        <v>38.625</v>
      </c>
      <c r="CS705">
        <v>38</v>
      </c>
      <c r="CT705">
        <v>38.25</v>
      </c>
      <c r="CU705">
        <v>38.437</v>
      </c>
      <c r="CV705">
        <v>1955.11037037037</v>
      </c>
      <c r="CW705">
        <v>39.89000000000001</v>
      </c>
      <c r="CX705">
        <v>0</v>
      </c>
      <c r="CY705">
        <v>1664383732</v>
      </c>
      <c r="CZ705">
        <v>0</v>
      </c>
      <c r="DA705">
        <v>0</v>
      </c>
      <c r="DB705" t="s">
        <v>356</v>
      </c>
      <c r="DC705">
        <v>1663859321.1</v>
      </c>
      <c r="DD705">
        <v>1663859315.6</v>
      </c>
      <c r="DE705">
        <v>0</v>
      </c>
      <c r="DF705">
        <v>0.196</v>
      </c>
      <c r="DG705">
        <v>-0.001</v>
      </c>
      <c r="DH705">
        <v>-5.941</v>
      </c>
      <c r="DI705">
        <v>-0.174</v>
      </c>
      <c r="DJ705">
        <v>1500</v>
      </c>
      <c r="DK705">
        <v>17</v>
      </c>
      <c r="DL705">
        <v>0.13</v>
      </c>
      <c r="DM705">
        <v>0.04</v>
      </c>
      <c r="DN705">
        <v>14.45807804878049</v>
      </c>
      <c r="DO705">
        <v>8.413751916376313</v>
      </c>
      <c r="DP705">
        <v>0.8313630267224243</v>
      </c>
      <c r="DQ705">
        <v>0</v>
      </c>
      <c r="DR705">
        <v>3.980684878048781</v>
      </c>
      <c r="DS705">
        <v>-0.2337570731707308</v>
      </c>
      <c r="DT705">
        <v>0.02800895963985597</v>
      </c>
      <c r="DU705">
        <v>0</v>
      </c>
      <c r="DV705">
        <v>0</v>
      </c>
      <c r="DW705">
        <v>2</v>
      </c>
      <c r="DX705" t="s">
        <v>357</v>
      </c>
      <c r="DY705">
        <v>2.984</v>
      </c>
      <c r="DZ705">
        <v>2.71574</v>
      </c>
      <c r="EA705">
        <v>0.0500025</v>
      </c>
      <c r="EB705">
        <v>0.0451758</v>
      </c>
      <c r="EC705">
        <v>0.09040719999999999</v>
      </c>
      <c r="ED705">
        <v>0.0744533</v>
      </c>
      <c r="EE705">
        <v>30117.8</v>
      </c>
      <c r="EF705">
        <v>30424.2</v>
      </c>
      <c r="EG705">
        <v>29461.3</v>
      </c>
      <c r="EH705">
        <v>29465.8</v>
      </c>
      <c r="EI705">
        <v>35519.4</v>
      </c>
      <c r="EJ705">
        <v>36263.2</v>
      </c>
      <c r="EK705">
        <v>41517.2</v>
      </c>
      <c r="EL705">
        <v>41988.7</v>
      </c>
      <c r="EM705">
        <v>1.97222</v>
      </c>
      <c r="EN705">
        <v>1.92635</v>
      </c>
      <c r="EO705">
        <v>0.0754446</v>
      </c>
      <c r="EP705">
        <v>0</v>
      </c>
      <c r="EQ705">
        <v>23.841</v>
      </c>
      <c r="ER705">
        <v>999.9</v>
      </c>
      <c r="ES705">
        <v>42.7</v>
      </c>
      <c r="ET705">
        <v>28.7</v>
      </c>
      <c r="EU705">
        <v>18.4619</v>
      </c>
      <c r="EV705">
        <v>63.0237</v>
      </c>
      <c r="EW705">
        <v>32.8365</v>
      </c>
      <c r="EX705">
        <v>1</v>
      </c>
      <c r="EY705">
        <v>-0.112048</v>
      </c>
      <c r="EZ705">
        <v>1.95493</v>
      </c>
      <c r="FA705">
        <v>20.375</v>
      </c>
      <c r="FB705">
        <v>5.21744</v>
      </c>
      <c r="FC705">
        <v>12.0099</v>
      </c>
      <c r="FD705">
        <v>4.98945</v>
      </c>
      <c r="FE705">
        <v>3.28845</v>
      </c>
      <c r="FF705">
        <v>9999</v>
      </c>
      <c r="FG705">
        <v>9999</v>
      </c>
      <c r="FH705">
        <v>9999</v>
      </c>
      <c r="FI705">
        <v>268.8</v>
      </c>
      <c r="FJ705">
        <v>1.86703</v>
      </c>
      <c r="FK705">
        <v>1.86614</v>
      </c>
      <c r="FL705">
        <v>1.86554</v>
      </c>
      <c r="FM705">
        <v>1.86553</v>
      </c>
      <c r="FN705">
        <v>1.86735</v>
      </c>
      <c r="FO705">
        <v>1.86982</v>
      </c>
      <c r="FP705">
        <v>1.86844</v>
      </c>
      <c r="FQ705">
        <v>1.86996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-2.566</v>
      </c>
      <c r="GF705">
        <v>-0.1347</v>
      </c>
      <c r="GG705">
        <v>-1.924539205026614</v>
      </c>
      <c r="GH705">
        <v>-0.003472570976848066</v>
      </c>
      <c r="GI705">
        <v>7.724417303660118E-07</v>
      </c>
      <c r="GJ705">
        <v>-2.052396271755168E-10</v>
      </c>
      <c r="GK705">
        <v>-0.1837585470287317</v>
      </c>
      <c r="GL705">
        <v>-0.01104087791735834</v>
      </c>
      <c r="GM705">
        <v>0.001110027317673367</v>
      </c>
      <c r="GN705">
        <v>-2.007286811265012E-05</v>
      </c>
      <c r="GO705">
        <v>4</v>
      </c>
      <c r="GP705">
        <v>2317</v>
      </c>
      <c r="GQ705">
        <v>1</v>
      </c>
      <c r="GR705">
        <v>22</v>
      </c>
      <c r="GS705">
        <v>8740.1</v>
      </c>
      <c r="GT705">
        <v>8740.200000000001</v>
      </c>
      <c r="GU705">
        <v>0.501709</v>
      </c>
      <c r="GV705">
        <v>2.25342</v>
      </c>
      <c r="GW705">
        <v>1.39771</v>
      </c>
      <c r="GX705">
        <v>2.33643</v>
      </c>
      <c r="GY705">
        <v>1.49536</v>
      </c>
      <c r="GZ705">
        <v>2.39868</v>
      </c>
      <c r="HA705">
        <v>33.0429</v>
      </c>
      <c r="HB705">
        <v>15.4804</v>
      </c>
      <c r="HC705">
        <v>18</v>
      </c>
      <c r="HD705">
        <v>523.562</v>
      </c>
      <c r="HE705">
        <v>449.99</v>
      </c>
      <c r="HF705">
        <v>21.8332</v>
      </c>
      <c r="HG705">
        <v>25.9594</v>
      </c>
      <c r="HH705">
        <v>30.0003</v>
      </c>
      <c r="HI705">
        <v>25.9359</v>
      </c>
      <c r="HJ705">
        <v>25.8796</v>
      </c>
      <c r="HK705">
        <v>9.97772</v>
      </c>
      <c r="HL705">
        <v>23.5628</v>
      </c>
      <c r="HM705">
        <v>35.1087</v>
      </c>
      <c r="HN705">
        <v>21.7845</v>
      </c>
      <c r="HO705">
        <v>152.293</v>
      </c>
      <c r="HP705">
        <v>14.5367</v>
      </c>
      <c r="HQ705">
        <v>100.775</v>
      </c>
      <c r="HR705">
        <v>100.843</v>
      </c>
    </row>
    <row r="706" spans="1:226">
      <c r="A706">
        <v>690</v>
      </c>
      <c r="B706">
        <v>1664383733</v>
      </c>
      <c r="C706">
        <v>7528</v>
      </c>
      <c r="D706" t="s">
        <v>1749</v>
      </c>
      <c r="E706" t="s">
        <v>1750</v>
      </c>
      <c r="F706">
        <v>5</v>
      </c>
      <c r="G706" t="s">
        <v>1716</v>
      </c>
      <c r="H706" t="s">
        <v>354</v>
      </c>
      <c r="I706">
        <v>1664383725.214286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169.3972625339622</v>
      </c>
      <c r="AK706">
        <v>178.8738848484849</v>
      </c>
      <c r="AL706">
        <v>-3.223603655122813</v>
      </c>
      <c r="AM706">
        <v>64.7173980213135</v>
      </c>
      <c r="AN706">
        <f>(AP706 - AO706 + BO706*1E3/(8.314*(BQ706+273.15)) * AR706/BN706 * AQ706) * BN706/(100*BB706) * 1000/(1000 - AP706)</f>
        <v>0</v>
      </c>
      <c r="AO706">
        <v>14.45884630419058</v>
      </c>
      <c r="AP706">
        <v>18.42162727272727</v>
      </c>
      <c r="AQ706">
        <v>0.0001516991392197015</v>
      </c>
      <c r="AR706">
        <v>103.5882198283656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1664383725.214286</v>
      </c>
      <c r="BH706">
        <v>198.6234285714286</v>
      </c>
      <c r="BI706">
        <v>183.0603571428571</v>
      </c>
      <c r="BJ706">
        <v>18.40875714285714</v>
      </c>
      <c r="BK706">
        <v>14.44781428571429</v>
      </c>
      <c r="BL706">
        <v>201.2170357142857</v>
      </c>
      <c r="BM706">
        <v>18.54356428571429</v>
      </c>
      <c r="BN706">
        <v>500.0558571428571</v>
      </c>
      <c r="BO706">
        <v>91.41740357142855</v>
      </c>
      <c r="BP706">
        <v>0.1000045714285714</v>
      </c>
      <c r="BQ706">
        <v>25.01209642857143</v>
      </c>
      <c r="BR706">
        <v>25.08139285714286</v>
      </c>
      <c r="BS706">
        <v>999.9000000000002</v>
      </c>
      <c r="BT706">
        <v>0</v>
      </c>
      <c r="BU706">
        <v>0</v>
      </c>
      <c r="BV706">
        <v>9998.117499999998</v>
      </c>
      <c r="BW706">
        <v>0</v>
      </c>
      <c r="BX706">
        <v>7.58802</v>
      </c>
      <c r="BY706">
        <v>15.5631</v>
      </c>
      <c r="BZ706">
        <v>202.3483214285714</v>
      </c>
      <c r="CA706">
        <v>185.7438571428571</v>
      </c>
      <c r="CB706">
        <v>3.960945714285715</v>
      </c>
      <c r="CC706">
        <v>183.0603571428571</v>
      </c>
      <c r="CD706">
        <v>14.44781428571429</v>
      </c>
      <c r="CE706">
        <v>1.682882142857143</v>
      </c>
      <c r="CF706">
        <v>1.320782857142857</v>
      </c>
      <c r="CG706">
        <v>14.73941785714286</v>
      </c>
      <c r="CH706">
        <v>11.03745</v>
      </c>
      <c r="CI706">
        <v>1999.988214285715</v>
      </c>
      <c r="CJ706">
        <v>0.9800049999999997</v>
      </c>
      <c r="CK706">
        <v>0.0199948</v>
      </c>
      <c r="CL706">
        <v>0</v>
      </c>
      <c r="CM706">
        <v>544.2299285714287</v>
      </c>
      <c r="CN706">
        <v>5.00097</v>
      </c>
      <c r="CO706">
        <v>11014.43928571428</v>
      </c>
      <c r="CP706">
        <v>16707.49642857143</v>
      </c>
      <c r="CQ706">
        <v>38</v>
      </c>
      <c r="CR706">
        <v>38.625</v>
      </c>
      <c r="CS706">
        <v>38</v>
      </c>
      <c r="CT706">
        <v>38.25</v>
      </c>
      <c r="CU706">
        <v>38.437</v>
      </c>
      <c r="CV706">
        <v>1955.098214285714</v>
      </c>
      <c r="CW706">
        <v>39.89000000000001</v>
      </c>
      <c r="CX706">
        <v>0</v>
      </c>
      <c r="CY706">
        <v>1664383736.8</v>
      </c>
      <c r="CZ706">
        <v>0</v>
      </c>
      <c r="DA706">
        <v>0</v>
      </c>
      <c r="DB706" t="s">
        <v>356</v>
      </c>
      <c r="DC706">
        <v>1663859321.1</v>
      </c>
      <c r="DD706">
        <v>1663859315.6</v>
      </c>
      <c r="DE706">
        <v>0</v>
      </c>
      <c r="DF706">
        <v>0.196</v>
      </c>
      <c r="DG706">
        <v>-0.001</v>
      </c>
      <c r="DH706">
        <v>-5.941</v>
      </c>
      <c r="DI706">
        <v>-0.174</v>
      </c>
      <c r="DJ706">
        <v>1500</v>
      </c>
      <c r="DK706">
        <v>17</v>
      </c>
      <c r="DL706">
        <v>0.13</v>
      </c>
      <c r="DM706">
        <v>0.04</v>
      </c>
      <c r="DN706">
        <v>15.17838536585366</v>
      </c>
      <c r="DO706">
        <v>8.860181184668964</v>
      </c>
      <c r="DP706">
        <v>0.8753279735329247</v>
      </c>
      <c r="DQ706">
        <v>0</v>
      </c>
      <c r="DR706">
        <v>3.964856585365854</v>
      </c>
      <c r="DS706">
        <v>-0.06921073170730928</v>
      </c>
      <c r="DT706">
        <v>0.009407021147890484</v>
      </c>
      <c r="DU706">
        <v>1</v>
      </c>
      <c r="DV706">
        <v>1</v>
      </c>
      <c r="DW706">
        <v>2</v>
      </c>
      <c r="DX706" t="s">
        <v>425</v>
      </c>
      <c r="DY706">
        <v>2.98399</v>
      </c>
      <c r="DZ706">
        <v>2.71556</v>
      </c>
      <c r="EA706">
        <v>0.0462557</v>
      </c>
      <c r="EB706">
        <v>0.0412029</v>
      </c>
      <c r="EC706">
        <v>0.09042749999999999</v>
      </c>
      <c r="ED706">
        <v>0.0745566</v>
      </c>
      <c r="EE706">
        <v>30236.2</v>
      </c>
      <c r="EF706">
        <v>30550.6</v>
      </c>
      <c r="EG706">
        <v>29461</v>
      </c>
      <c r="EH706">
        <v>29465.7</v>
      </c>
      <c r="EI706">
        <v>35518</v>
      </c>
      <c r="EJ706">
        <v>36258.6</v>
      </c>
      <c r="EK706">
        <v>41516.6</v>
      </c>
      <c r="EL706">
        <v>41988.3</v>
      </c>
      <c r="EM706">
        <v>1.97222</v>
      </c>
      <c r="EN706">
        <v>1.92642</v>
      </c>
      <c r="EO706">
        <v>0.0756867</v>
      </c>
      <c r="EP706">
        <v>0</v>
      </c>
      <c r="EQ706">
        <v>23.8455</v>
      </c>
      <c r="ER706">
        <v>999.9</v>
      </c>
      <c r="ES706">
        <v>42.7</v>
      </c>
      <c r="ET706">
        <v>28.7</v>
      </c>
      <c r="EU706">
        <v>18.464</v>
      </c>
      <c r="EV706">
        <v>63.2737</v>
      </c>
      <c r="EW706">
        <v>33.3894</v>
      </c>
      <c r="EX706">
        <v>1</v>
      </c>
      <c r="EY706">
        <v>-0.111659</v>
      </c>
      <c r="EZ706">
        <v>1.9998</v>
      </c>
      <c r="FA706">
        <v>20.3746</v>
      </c>
      <c r="FB706">
        <v>5.21819</v>
      </c>
      <c r="FC706">
        <v>12.0099</v>
      </c>
      <c r="FD706">
        <v>4.9896</v>
      </c>
      <c r="FE706">
        <v>3.28863</v>
      </c>
      <c r="FF706">
        <v>9999</v>
      </c>
      <c r="FG706">
        <v>9999</v>
      </c>
      <c r="FH706">
        <v>9999</v>
      </c>
      <c r="FI706">
        <v>268.9</v>
      </c>
      <c r="FJ706">
        <v>1.86705</v>
      </c>
      <c r="FK706">
        <v>1.86615</v>
      </c>
      <c r="FL706">
        <v>1.86554</v>
      </c>
      <c r="FM706">
        <v>1.86554</v>
      </c>
      <c r="FN706">
        <v>1.86735</v>
      </c>
      <c r="FO706">
        <v>1.86984</v>
      </c>
      <c r="FP706">
        <v>1.86844</v>
      </c>
      <c r="FQ706">
        <v>1.86995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-2.515</v>
      </c>
      <c r="GF706">
        <v>-0.1347</v>
      </c>
      <c r="GG706">
        <v>-1.924539205026614</v>
      </c>
      <c r="GH706">
        <v>-0.003472570976848066</v>
      </c>
      <c r="GI706">
        <v>7.724417303660118E-07</v>
      </c>
      <c r="GJ706">
        <v>-2.052396271755168E-10</v>
      </c>
      <c r="GK706">
        <v>-0.1837585470287317</v>
      </c>
      <c r="GL706">
        <v>-0.01104087791735834</v>
      </c>
      <c r="GM706">
        <v>0.001110027317673367</v>
      </c>
      <c r="GN706">
        <v>-2.007286811265012E-05</v>
      </c>
      <c r="GO706">
        <v>4</v>
      </c>
      <c r="GP706">
        <v>2317</v>
      </c>
      <c r="GQ706">
        <v>1</v>
      </c>
      <c r="GR706">
        <v>22</v>
      </c>
      <c r="GS706">
        <v>8740.200000000001</v>
      </c>
      <c r="GT706">
        <v>8740.299999999999</v>
      </c>
      <c r="GU706">
        <v>0.462646</v>
      </c>
      <c r="GV706">
        <v>2.25464</v>
      </c>
      <c r="GW706">
        <v>1.39648</v>
      </c>
      <c r="GX706">
        <v>2.33643</v>
      </c>
      <c r="GY706">
        <v>1.49536</v>
      </c>
      <c r="GZ706">
        <v>2.41089</v>
      </c>
      <c r="HA706">
        <v>33.0429</v>
      </c>
      <c r="HB706">
        <v>15.4804</v>
      </c>
      <c r="HC706">
        <v>18</v>
      </c>
      <c r="HD706">
        <v>523.592</v>
      </c>
      <c r="HE706">
        <v>450.062</v>
      </c>
      <c r="HF706">
        <v>21.7546</v>
      </c>
      <c r="HG706">
        <v>25.9627</v>
      </c>
      <c r="HH706">
        <v>30.0003</v>
      </c>
      <c r="HI706">
        <v>25.9392</v>
      </c>
      <c r="HJ706">
        <v>25.8829</v>
      </c>
      <c r="HK706">
        <v>9.20406</v>
      </c>
      <c r="HL706">
        <v>23.5628</v>
      </c>
      <c r="HM706">
        <v>35.1087</v>
      </c>
      <c r="HN706">
        <v>21.7024</v>
      </c>
      <c r="HO706">
        <v>132.222</v>
      </c>
      <c r="HP706">
        <v>14.5513</v>
      </c>
      <c r="HQ706">
        <v>100.773</v>
      </c>
      <c r="HR706">
        <v>100.842</v>
      </c>
    </row>
    <row r="707" spans="1:226">
      <c r="A707">
        <v>691</v>
      </c>
      <c r="B707">
        <v>1664383738</v>
      </c>
      <c r="C707">
        <v>7533</v>
      </c>
      <c r="D707" t="s">
        <v>1751</v>
      </c>
      <c r="E707" t="s">
        <v>1752</v>
      </c>
      <c r="F707">
        <v>5</v>
      </c>
      <c r="G707" t="s">
        <v>1716</v>
      </c>
      <c r="H707" t="s">
        <v>354</v>
      </c>
      <c r="I707">
        <v>1664383730.5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152.5176070742824</v>
      </c>
      <c r="AK707">
        <v>162.7122909090909</v>
      </c>
      <c r="AL707">
        <v>-3.23462920726951</v>
      </c>
      <c r="AM707">
        <v>64.7173980213135</v>
      </c>
      <c r="AN707">
        <f>(AP707 - AO707 + BO707*1E3/(8.314*(BQ707+273.15)) * AR707/BN707 * AQ707) * BN707/(100*BB707) * 1000/(1000 - AP707)</f>
        <v>0</v>
      </c>
      <c r="AO707">
        <v>14.50582855125451</v>
      </c>
      <c r="AP707">
        <v>18.43361757575756</v>
      </c>
      <c r="AQ707">
        <v>0.0003265887042116231</v>
      </c>
      <c r="AR707">
        <v>103.5882198283656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1664383730.5</v>
      </c>
      <c r="BH707">
        <v>181.9011481481481</v>
      </c>
      <c r="BI707">
        <v>165.5061851851852</v>
      </c>
      <c r="BJ707">
        <v>18.42078518518519</v>
      </c>
      <c r="BK707">
        <v>14.47235555555556</v>
      </c>
      <c r="BL707">
        <v>184.4411481481482</v>
      </c>
      <c r="BM707">
        <v>18.55548148148148</v>
      </c>
      <c r="BN707">
        <v>500.0617777777777</v>
      </c>
      <c r="BO707">
        <v>91.41688148148148</v>
      </c>
      <c r="BP707">
        <v>0.09992191481481481</v>
      </c>
      <c r="BQ707">
        <v>25.00321481481481</v>
      </c>
      <c r="BR707">
        <v>25.08203333333334</v>
      </c>
      <c r="BS707">
        <v>999.9000000000001</v>
      </c>
      <c r="BT707">
        <v>0</v>
      </c>
      <c r="BU707">
        <v>0</v>
      </c>
      <c r="BV707">
        <v>10003.83222222222</v>
      </c>
      <c r="BW707">
        <v>0</v>
      </c>
      <c r="BX707">
        <v>7.58802</v>
      </c>
      <c r="BY707">
        <v>16.39491851851852</v>
      </c>
      <c r="BZ707">
        <v>185.3147777777778</v>
      </c>
      <c r="CA707">
        <v>167.9365185185186</v>
      </c>
      <c r="CB707">
        <v>3.948434444444445</v>
      </c>
      <c r="CC707">
        <v>165.5061851851852</v>
      </c>
      <c r="CD707">
        <v>14.47235555555556</v>
      </c>
      <c r="CE707">
        <v>1.683972222222222</v>
      </c>
      <c r="CF707">
        <v>1.323018148148148</v>
      </c>
      <c r="CG707">
        <v>14.74945185185185</v>
      </c>
      <c r="CH707">
        <v>11.0629</v>
      </c>
      <c r="CI707">
        <v>1999.978148148148</v>
      </c>
      <c r="CJ707">
        <v>0.9800049999999998</v>
      </c>
      <c r="CK707">
        <v>0.0199948</v>
      </c>
      <c r="CL707">
        <v>0</v>
      </c>
      <c r="CM707">
        <v>544.3938888888889</v>
      </c>
      <c r="CN707">
        <v>5.00097</v>
      </c>
      <c r="CO707">
        <v>11016.03333333334</v>
      </c>
      <c r="CP707">
        <v>16707.41481481482</v>
      </c>
      <c r="CQ707">
        <v>38</v>
      </c>
      <c r="CR707">
        <v>38.625</v>
      </c>
      <c r="CS707">
        <v>38</v>
      </c>
      <c r="CT707">
        <v>38.25</v>
      </c>
      <c r="CU707">
        <v>38.437</v>
      </c>
      <c r="CV707">
        <v>1955.088148148148</v>
      </c>
      <c r="CW707">
        <v>39.89000000000001</v>
      </c>
      <c r="CX707">
        <v>0</v>
      </c>
      <c r="CY707">
        <v>1664383742.2</v>
      </c>
      <c r="CZ707">
        <v>0</v>
      </c>
      <c r="DA707">
        <v>0</v>
      </c>
      <c r="DB707" t="s">
        <v>356</v>
      </c>
      <c r="DC707">
        <v>1663859321.1</v>
      </c>
      <c r="DD707">
        <v>1663859315.6</v>
      </c>
      <c r="DE707">
        <v>0</v>
      </c>
      <c r="DF707">
        <v>0.196</v>
      </c>
      <c r="DG707">
        <v>-0.001</v>
      </c>
      <c r="DH707">
        <v>-5.941</v>
      </c>
      <c r="DI707">
        <v>-0.174</v>
      </c>
      <c r="DJ707">
        <v>1500</v>
      </c>
      <c r="DK707">
        <v>17</v>
      </c>
      <c r="DL707">
        <v>0.13</v>
      </c>
      <c r="DM707">
        <v>0.04</v>
      </c>
      <c r="DN707">
        <v>15.77391219512195</v>
      </c>
      <c r="DO707">
        <v>9.252192334494781</v>
      </c>
      <c r="DP707">
        <v>0.9134020500158899</v>
      </c>
      <c r="DQ707">
        <v>0</v>
      </c>
      <c r="DR707">
        <v>3.954536585365854</v>
      </c>
      <c r="DS707">
        <v>-0.1051279442508675</v>
      </c>
      <c r="DT707">
        <v>0.01389890864460249</v>
      </c>
      <c r="DU707">
        <v>0</v>
      </c>
      <c r="DV707">
        <v>0</v>
      </c>
      <c r="DW707">
        <v>2</v>
      </c>
      <c r="DX707" t="s">
        <v>357</v>
      </c>
      <c r="DY707">
        <v>2.98385</v>
      </c>
      <c r="DZ707">
        <v>2.71567</v>
      </c>
      <c r="EA707">
        <v>0.0424137</v>
      </c>
      <c r="EB707">
        <v>0.0371274</v>
      </c>
      <c r="EC707">
        <v>0.0904682</v>
      </c>
      <c r="ED707">
        <v>0.0746602</v>
      </c>
      <c r="EE707">
        <v>30358</v>
      </c>
      <c r="EF707">
        <v>30680.8</v>
      </c>
      <c r="EG707">
        <v>29461</v>
      </c>
      <c r="EH707">
        <v>29465.9</v>
      </c>
      <c r="EI707">
        <v>35516.3</v>
      </c>
      <c r="EJ707">
        <v>36254.6</v>
      </c>
      <c r="EK707">
        <v>41516.5</v>
      </c>
      <c r="EL707">
        <v>41988.5</v>
      </c>
      <c r="EM707">
        <v>1.9722</v>
      </c>
      <c r="EN707">
        <v>1.9265</v>
      </c>
      <c r="EO707">
        <v>0.0744797</v>
      </c>
      <c r="EP707">
        <v>0</v>
      </c>
      <c r="EQ707">
        <v>23.8505</v>
      </c>
      <c r="ER707">
        <v>999.9</v>
      </c>
      <c r="ES707">
        <v>42.7</v>
      </c>
      <c r="ET707">
        <v>28.7</v>
      </c>
      <c r="EU707">
        <v>18.4611</v>
      </c>
      <c r="EV707">
        <v>63.0137</v>
      </c>
      <c r="EW707">
        <v>32.8165</v>
      </c>
      <c r="EX707">
        <v>1</v>
      </c>
      <c r="EY707">
        <v>-0.111204</v>
      </c>
      <c r="EZ707">
        <v>2.07516</v>
      </c>
      <c r="FA707">
        <v>20.3739</v>
      </c>
      <c r="FB707">
        <v>5.21834</v>
      </c>
      <c r="FC707">
        <v>12.0099</v>
      </c>
      <c r="FD707">
        <v>4.98975</v>
      </c>
      <c r="FE707">
        <v>3.28865</v>
      </c>
      <c r="FF707">
        <v>9999</v>
      </c>
      <c r="FG707">
        <v>9999</v>
      </c>
      <c r="FH707">
        <v>9999</v>
      </c>
      <c r="FI707">
        <v>268.9</v>
      </c>
      <c r="FJ707">
        <v>1.86705</v>
      </c>
      <c r="FK707">
        <v>1.86613</v>
      </c>
      <c r="FL707">
        <v>1.86554</v>
      </c>
      <c r="FM707">
        <v>1.86553</v>
      </c>
      <c r="FN707">
        <v>1.86735</v>
      </c>
      <c r="FO707">
        <v>1.86983</v>
      </c>
      <c r="FP707">
        <v>1.86844</v>
      </c>
      <c r="FQ707">
        <v>1.86996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-2.464</v>
      </c>
      <c r="GF707">
        <v>-0.1345</v>
      </c>
      <c r="GG707">
        <v>-1.924539205026614</v>
      </c>
      <c r="GH707">
        <v>-0.003472570976848066</v>
      </c>
      <c r="GI707">
        <v>7.724417303660118E-07</v>
      </c>
      <c r="GJ707">
        <v>-2.052396271755168E-10</v>
      </c>
      <c r="GK707">
        <v>-0.1837585470287317</v>
      </c>
      <c r="GL707">
        <v>-0.01104087791735834</v>
      </c>
      <c r="GM707">
        <v>0.001110027317673367</v>
      </c>
      <c r="GN707">
        <v>-2.007286811265012E-05</v>
      </c>
      <c r="GO707">
        <v>4</v>
      </c>
      <c r="GP707">
        <v>2317</v>
      </c>
      <c r="GQ707">
        <v>1</v>
      </c>
      <c r="GR707">
        <v>22</v>
      </c>
      <c r="GS707">
        <v>8740.299999999999</v>
      </c>
      <c r="GT707">
        <v>8740.4</v>
      </c>
      <c r="GU707">
        <v>0.428467</v>
      </c>
      <c r="GV707">
        <v>2.26074</v>
      </c>
      <c r="GW707">
        <v>1.39648</v>
      </c>
      <c r="GX707">
        <v>2.33643</v>
      </c>
      <c r="GY707">
        <v>1.49536</v>
      </c>
      <c r="GZ707">
        <v>2.44873</v>
      </c>
      <c r="HA707">
        <v>33.0429</v>
      </c>
      <c r="HB707">
        <v>15.4804</v>
      </c>
      <c r="HC707">
        <v>18</v>
      </c>
      <c r="HD707">
        <v>523.602</v>
      </c>
      <c r="HE707">
        <v>450.13</v>
      </c>
      <c r="HF707">
        <v>21.6746</v>
      </c>
      <c r="HG707">
        <v>25.966</v>
      </c>
      <c r="HH707">
        <v>30.0003</v>
      </c>
      <c r="HI707">
        <v>25.942</v>
      </c>
      <c r="HJ707">
        <v>25.8856</v>
      </c>
      <c r="HK707">
        <v>8.507989999999999</v>
      </c>
      <c r="HL707">
        <v>23.5628</v>
      </c>
      <c r="HM707">
        <v>35.1087</v>
      </c>
      <c r="HN707">
        <v>21.6156</v>
      </c>
      <c r="HO707">
        <v>118.868</v>
      </c>
      <c r="HP707">
        <v>14.5627</v>
      </c>
      <c r="HQ707">
        <v>100.773</v>
      </c>
      <c r="HR707">
        <v>100.843</v>
      </c>
    </row>
    <row r="708" spans="1:226">
      <c r="A708">
        <v>692</v>
      </c>
      <c r="B708">
        <v>1664383743</v>
      </c>
      <c r="C708">
        <v>7538</v>
      </c>
      <c r="D708" t="s">
        <v>1753</v>
      </c>
      <c r="E708" t="s">
        <v>1754</v>
      </c>
      <c r="F708">
        <v>5</v>
      </c>
      <c r="G708" t="s">
        <v>1716</v>
      </c>
      <c r="H708" t="s">
        <v>354</v>
      </c>
      <c r="I708">
        <v>1664383735.214286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135.7290533871184</v>
      </c>
      <c r="AK708">
        <v>146.5925757575757</v>
      </c>
      <c r="AL708">
        <v>-3.231373371661224</v>
      </c>
      <c r="AM708">
        <v>64.7173980213135</v>
      </c>
      <c r="AN708">
        <f>(AP708 - AO708 + BO708*1E3/(8.314*(BQ708+273.15)) * AR708/BN708 * AQ708) * BN708/(100*BB708) * 1000/(1000 - AP708)</f>
        <v>0</v>
      </c>
      <c r="AO708">
        <v>14.51261083636133</v>
      </c>
      <c r="AP708">
        <v>18.44198787878788</v>
      </c>
      <c r="AQ708">
        <v>0.0001451184714872579</v>
      </c>
      <c r="AR708">
        <v>103.5882198283656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1664383735.214286</v>
      </c>
      <c r="BH708">
        <v>166.9724642857143</v>
      </c>
      <c r="BI708">
        <v>149.8562857142857</v>
      </c>
      <c r="BJ708">
        <v>18.428825</v>
      </c>
      <c r="BK708">
        <v>14.49147142857143</v>
      </c>
      <c r="BL708">
        <v>169.46425</v>
      </c>
      <c r="BM708">
        <v>18.56343571428572</v>
      </c>
      <c r="BN708">
        <v>500.0591785714286</v>
      </c>
      <c r="BO708">
        <v>91.41714285714286</v>
      </c>
      <c r="BP708">
        <v>0.09996406785714286</v>
      </c>
      <c r="BQ708">
        <v>24.99574285714285</v>
      </c>
      <c r="BR708">
        <v>25.07929642857143</v>
      </c>
      <c r="BS708">
        <v>999.9000000000002</v>
      </c>
      <c r="BT708">
        <v>0</v>
      </c>
      <c r="BU708">
        <v>0</v>
      </c>
      <c r="BV708">
        <v>9997.25</v>
      </c>
      <c r="BW708">
        <v>0</v>
      </c>
      <c r="BX708">
        <v>7.58802</v>
      </c>
      <c r="BY708">
        <v>17.11605357142857</v>
      </c>
      <c r="BZ708">
        <v>170.1072142857143</v>
      </c>
      <c r="CA708">
        <v>152.0598214285714</v>
      </c>
      <c r="CB708">
        <v>3.937353214285714</v>
      </c>
      <c r="CC708">
        <v>149.8562857142857</v>
      </c>
      <c r="CD708">
        <v>14.49147142857143</v>
      </c>
      <c r="CE708">
        <v>1.684711071428572</v>
      </c>
      <c r="CF708">
        <v>1.324768571428572</v>
      </c>
      <c r="CG708">
        <v>14.75626071428572</v>
      </c>
      <c r="CH708">
        <v>11.082825</v>
      </c>
      <c r="CI708">
        <v>1999.974285714286</v>
      </c>
      <c r="CJ708">
        <v>0.9800049999999997</v>
      </c>
      <c r="CK708">
        <v>0.0199948</v>
      </c>
      <c r="CL708">
        <v>0</v>
      </c>
      <c r="CM708">
        <v>544.7600714285715</v>
      </c>
      <c r="CN708">
        <v>5.00097</v>
      </c>
      <c r="CO708">
        <v>11022.21785714286</v>
      </c>
      <c r="CP708">
        <v>16707.39285714286</v>
      </c>
      <c r="CQ708">
        <v>38</v>
      </c>
      <c r="CR708">
        <v>38.62275</v>
      </c>
      <c r="CS708">
        <v>38</v>
      </c>
      <c r="CT708">
        <v>38.25</v>
      </c>
      <c r="CU708">
        <v>38.437</v>
      </c>
      <c r="CV708">
        <v>1955.084285714285</v>
      </c>
      <c r="CW708">
        <v>39.89000000000001</v>
      </c>
      <c r="CX708">
        <v>0</v>
      </c>
      <c r="CY708">
        <v>1664383747</v>
      </c>
      <c r="CZ708">
        <v>0</v>
      </c>
      <c r="DA708">
        <v>0</v>
      </c>
      <c r="DB708" t="s">
        <v>356</v>
      </c>
      <c r="DC708">
        <v>1663859321.1</v>
      </c>
      <c r="DD708">
        <v>1663859315.6</v>
      </c>
      <c r="DE708">
        <v>0</v>
      </c>
      <c r="DF708">
        <v>0.196</v>
      </c>
      <c r="DG708">
        <v>-0.001</v>
      </c>
      <c r="DH708">
        <v>-5.941</v>
      </c>
      <c r="DI708">
        <v>-0.174</v>
      </c>
      <c r="DJ708">
        <v>1500</v>
      </c>
      <c r="DK708">
        <v>17</v>
      </c>
      <c r="DL708">
        <v>0.13</v>
      </c>
      <c r="DM708">
        <v>0.04</v>
      </c>
      <c r="DN708">
        <v>16.65874</v>
      </c>
      <c r="DO708">
        <v>9.230523827392064</v>
      </c>
      <c r="DP708">
        <v>0.8883037942618504</v>
      </c>
      <c r="DQ708">
        <v>0</v>
      </c>
      <c r="DR708">
        <v>3.9442055</v>
      </c>
      <c r="DS708">
        <v>-0.1657526454033779</v>
      </c>
      <c r="DT708">
        <v>0.0175633914649193</v>
      </c>
      <c r="DU708">
        <v>0</v>
      </c>
      <c r="DV708">
        <v>0</v>
      </c>
      <c r="DW708">
        <v>2</v>
      </c>
      <c r="DX708" t="s">
        <v>357</v>
      </c>
      <c r="DY708">
        <v>2.98384</v>
      </c>
      <c r="DZ708">
        <v>2.71548</v>
      </c>
      <c r="EA708">
        <v>0.0384928</v>
      </c>
      <c r="EB708">
        <v>0.0329464</v>
      </c>
      <c r="EC708">
        <v>0.0904939</v>
      </c>
      <c r="ED708">
        <v>0.0746766</v>
      </c>
      <c r="EE708">
        <v>30482.1</v>
      </c>
      <c r="EF708">
        <v>30814.2</v>
      </c>
      <c r="EG708">
        <v>29460.8</v>
      </c>
      <c r="EH708">
        <v>29466.2</v>
      </c>
      <c r="EI708">
        <v>35515.1</v>
      </c>
      <c r="EJ708">
        <v>36254</v>
      </c>
      <c r="EK708">
        <v>41516.4</v>
      </c>
      <c r="EL708">
        <v>41988.7</v>
      </c>
      <c r="EM708">
        <v>1.97195</v>
      </c>
      <c r="EN708">
        <v>1.92638</v>
      </c>
      <c r="EO708">
        <v>0.07351489999999999</v>
      </c>
      <c r="EP708">
        <v>0</v>
      </c>
      <c r="EQ708">
        <v>23.8565</v>
      </c>
      <c r="ER708">
        <v>999.9</v>
      </c>
      <c r="ES708">
        <v>42.7</v>
      </c>
      <c r="ET708">
        <v>28.7</v>
      </c>
      <c r="EU708">
        <v>18.4625</v>
      </c>
      <c r="EV708">
        <v>63.0837</v>
      </c>
      <c r="EW708">
        <v>33.125</v>
      </c>
      <c r="EX708">
        <v>1</v>
      </c>
      <c r="EY708">
        <v>-0.110701</v>
      </c>
      <c r="EZ708">
        <v>2.1134</v>
      </c>
      <c r="FA708">
        <v>20.3733</v>
      </c>
      <c r="FB708">
        <v>5.21894</v>
      </c>
      <c r="FC708">
        <v>12.0099</v>
      </c>
      <c r="FD708">
        <v>4.98935</v>
      </c>
      <c r="FE708">
        <v>3.28863</v>
      </c>
      <c r="FF708">
        <v>9999</v>
      </c>
      <c r="FG708">
        <v>9999</v>
      </c>
      <c r="FH708">
        <v>9999</v>
      </c>
      <c r="FI708">
        <v>268.9</v>
      </c>
      <c r="FJ708">
        <v>1.86704</v>
      </c>
      <c r="FK708">
        <v>1.86614</v>
      </c>
      <c r="FL708">
        <v>1.86554</v>
      </c>
      <c r="FM708">
        <v>1.86554</v>
      </c>
      <c r="FN708">
        <v>1.86737</v>
      </c>
      <c r="FO708">
        <v>1.86982</v>
      </c>
      <c r="FP708">
        <v>1.86844</v>
      </c>
      <c r="FQ708">
        <v>1.86995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-2.412</v>
      </c>
      <c r="GF708">
        <v>-0.1345</v>
      </c>
      <c r="GG708">
        <v>-1.924539205026614</v>
      </c>
      <c r="GH708">
        <v>-0.003472570976848066</v>
      </c>
      <c r="GI708">
        <v>7.724417303660118E-07</v>
      </c>
      <c r="GJ708">
        <v>-2.052396271755168E-10</v>
      </c>
      <c r="GK708">
        <v>-0.1837585470287317</v>
      </c>
      <c r="GL708">
        <v>-0.01104087791735834</v>
      </c>
      <c r="GM708">
        <v>0.001110027317673367</v>
      </c>
      <c r="GN708">
        <v>-2.007286811265012E-05</v>
      </c>
      <c r="GO708">
        <v>4</v>
      </c>
      <c r="GP708">
        <v>2317</v>
      </c>
      <c r="GQ708">
        <v>1</v>
      </c>
      <c r="GR708">
        <v>22</v>
      </c>
      <c r="GS708">
        <v>8740.4</v>
      </c>
      <c r="GT708">
        <v>8740.5</v>
      </c>
      <c r="GU708">
        <v>0.389404</v>
      </c>
      <c r="GV708">
        <v>2.27295</v>
      </c>
      <c r="GW708">
        <v>1.39648</v>
      </c>
      <c r="GX708">
        <v>2.33521</v>
      </c>
      <c r="GY708">
        <v>1.49536</v>
      </c>
      <c r="GZ708">
        <v>2.34619</v>
      </c>
      <c r="HA708">
        <v>33.0429</v>
      </c>
      <c r="HB708">
        <v>15.4629</v>
      </c>
      <c r="HC708">
        <v>18</v>
      </c>
      <c r="HD708">
        <v>523.467</v>
      </c>
      <c r="HE708">
        <v>450.08</v>
      </c>
      <c r="HF708">
        <v>21.5895</v>
      </c>
      <c r="HG708">
        <v>25.9699</v>
      </c>
      <c r="HH708">
        <v>30.0003</v>
      </c>
      <c r="HI708">
        <v>25.9451</v>
      </c>
      <c r="HJ708">
        <v>25.8888</v>
      </c>
      <c r="HK708">
        <v>7.72971</v>
      </c>
      <c r="HL708">
        <v>23.5628</v>
      </c>
      <c r="HM708">
        <v>35.1087</v>
      </c>
      <c r="HN708">
        <v>21.5431</v>
      </c>
      <c r="HO708">
        <v>98.83369999999999</v>
      </c>
      <c r="HP708">
        <v>14.5702</v>
      </c>
      <c r="HQ708">
        <v>100.773</v>
      </c>
      <c r="HR708">
        <v>100.844</v>
      </c>
    </row>
    <row r="709" spans="1:226">
      <c r="A709">
        <v>693</v>
      </c>
      <c r="B709">
        <v>1664383748</v>
      </c>
      <c r="C709">
        <v>7543</v>
      </c>
      <c r="D709" t="s">
        <v>1755</v>
      </c>
      <c r="E709" t="s">
        <v>1756</v>
      </c>
      <c r="F709">
        <v>5</v>
      </c>
      <c r="G709" t="s">
        <v>1716</v>
      </c>
      <c r="H709" t="s">
        <v>354</v>
      </c>
      <c r="I709">
        <v>1664383740.5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118.7600888196326</v>
      </c>
      <c r="AK709">
        <v>130.4083333333333</v>
      </c>
      <c r="AL709">
        <v>-3.23062820300991</v>
      </c>
      <c r="AM709">
        <v>64.7173980213135</v>
      </c>
      <c r="AN709">
        <f>(AP709 - AO709 + BO709*1E3/(8.314*(BQ709+273.15)) * AR709/BN709 * AQ709) * BN709/(100*BB709) * 1000/(1000 - AP709)</f>
        <v>0</v>
      </c>
      <c r="AO709">
        <v>14.51737853632098</v>
      </c>
      <c r="AP709">
        <v>18.44292848484848</v>
      </c>
      <c r="AQ709">
        <v>2.603198756093232E-05</v>
      </c>
      <c r="AR709">
        <v>103.5882198283656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1664383740.5</v>
      </c>
      <c r="BH709">
        <v>150.2152962962963</v>
      </c>
      <c r="BI709">
        <v>132.269</v>
      </c>
      <c r="BJ709">
        <v>18.4369</v>
      </c>
      <c r="BK709">
        <v>14.51114814814815</v>
      </c>
      <c r="BL709">
        <v>152.6526296296296</v>
      </c>
      <c r="BM709">
        <v>18.57143703703704</v>
      </c>
      <c r="BN709">
        <v>500.0518888888889</v>
      </c>
      <c r="BO709">
        <v>91.41682962962962</v>
      </c>
      <c r="BP709">
        <v>0.09994780740740741</v>
      </c>
      <c r="BQ709">
        <v>24.98597777777777</v>
      </c>
      <c r="BR709">
        <v>25.06985185185185</v>
      </c>
      <c r="BS709">
        <v>999.9000000000001</v>
      </c>
      <c r="BT709">
        <v>0</v>
      </c>
      <c r="BU709">
        <v>0</v>
      </c>
      <c r="BV709">
        <v>9996.157407407407</v>
      </c>
      <c r="BW709">
        <v>0</v>
      </c>
      <c r="BX709">
        <v>7.58802</v>
      </c>
      <c r="BY709">
        <v>17.94615555555556</v>
      </c>
      <c r="BZ709">
        <v>153.0366666666667</v>
      </c>
      <c r="CA709">
        <v>134.2167407407408</v>
      </c>
      <c r="CB709">
        <v>3.925756666666667</v>
      </c>
      <c r="CC709">
        <v>132.269</v>
      </c>
      <c r="CD709">
        <v>14.51114814814815</v>
      </c>
      <c r="CE709">
        <v>1.685443333333333</v>
      </c>
      <c r="CF709">
        <v>1.326562592592593</v>
      </c>
      <c r="CG709">
        <v>14.76300740740741</v>
      </c>
      <c r="CH709">
        <v>11.10322592592592</v>
      </c>
      <c r="CI709">
        <v>1999.982222222223</v>
      </c>
      <c r="CJ709">
        <v>0.9800049999999998</v>
      </c>
      <c r="CK709">
        <v>0.0199948</v>
      </c>
      <c r="CL709">
        <v>0</v>
      </c>
      <c r="CM709">
        <v>545.3352962962964</v>
      </c>
      <c r="CN709">
        <v>5.00097</v>
      </c>
      <c r="CO709">
        <v>11033.34074074074</v>
      </c>
      <c r="CP709">
        <v>16707.45925925926</v>
      </c>
      <c r="CQ709">
        <v>37.99066666666667</v>
      </c>
      <c r="CR709">
        <v>38.61333333333333</v>
      </c>
      <c r="CS709">
        <v>37.99533333333333</v>
      </c>
      <c r="CT709">
        <v>38.25</v>
      </c>
      <c r="CU709">
        <v>38.437</v>
      </c>
      <c r="CV709">
        <v>1955.092222222223</v>
      </c>
      <c r="CW709">
        <v>39.89000000000001</v>
      </c>
      <c r="CX709">
        <v>0</v>
      </c>
      <c r="CY709">
        <v>1664383751.8</v>
      </c>
      <c r="CZ709">
        <v>0</v>
      </c>
      <c r="DA709">
        <v>0</v>
      </c>
      <c r="DB709" t="s">
        <v>356</v>
      </c>
      <c r="DC709">
        <v>1663859321.1</v>
      </c>
      <c r="DD709">
        <v>1663859315.6</v>
      </c>
      <c r="DE709">
        <v>0</v>
      </c>
      <c r="DF709">
        <v>0.196</v>
      </c>
      <c r="DG709">
        <v>-0.001</v>
      </c>
      <c r="DH709">
        <v>-5.941</v>
      </c>
      <c r="DI709">
        <v>-0.174</v>
      </c>
      <c r="DJ709">
        <v>1500</v>
      </c>
      <c r="DK709">
        <v>17</v>
      </c>
      <c r="DL709">
        <v>0.13</v>
      </c>
      <c r="DM709">
        <v>0.04</v>
      </c>
      <c r="DN709">
        <v>17.47819268292683</v>
      </c>
      <c r="DO709">
        <v>9.363999303135884</v>
      </c>
      <c r="DP709">
        <v>0.9236684824958664</v>
      </c>
      <c r="DQ709">
        <v>0</v>
      </c>
      <c r="DR709">
        <v>3.934862926829269</v>
      </c>
      <c r="DS709">
        <v>-0.1197593728222991</v>
      </c>
      <c r="DT709">
        <v>0.01490637484252512</v>
      </c>
      <c r="DU709">
        <v>0</v>
      </c>
      <c r="DV709">
        <v>0</v>
      </c>
      <c r="DW709">
        <v>2</v>
      </c>
      <c r="DX709" t="s">
        <v>357</v>
      </c>
      <c r="DY709">
        <v>2.98402</v>
      </c>
      <c r="DZ709">
        <v>2.71563</v>
      </c>
      <c r="EA709">
        <v>0.0344849</v>
      </c>
      <c r="EB709">
        <v>0.0286697</v>
      </c>
      <c r="EC709">
        <v>0.09049260000000001</v>
      </c>
      <c r="ED709">
        <v>0.0746888</v>
      </c>
      <c r="EE709">
        <v>30609.4</v>
      </c>
      <c r="EF709">
        <v>30950.3</v>
      </c>
      <c r="EG709">
        <v>29461.1</v>
      </c>
      <c r="EH709">
        <v>29466</v>
      </c>
      <c r="EI709">
        <v>35515.4</v>
      </c>
      <c r="EJ709">
        <v>36253.3</v>
      </c>
      <c r="EK709">
        <v>41516.8</v>
      </c>
      <c r="EL709">
        <v>41988.4</v>
      </c>
      <c r="EM709">
        <v>1.97222</v>
      </c>
      <c r="EN709">
        <v>1.92607</v>
      </c>
      <c r="EO709">
        <v>0.0725016</v>
      </c>
      <c r="EP709">
        <v>0</v>
      </c>
      <c r="EQ709">
        <v>23.8605</v>
      </c>
      <c r="ER709">
        <v>999.9</v>
      </c>
      <c r="ES709">
        <v>42.7</v>
      </c>
      <c r="ET709">
        <v>28.7</v>
      </c>
      <c r="EU709">
        <v>18.4628</v>
      </c>
      <c r="EV709">
        <v>62.7037</v>
      </c>
      <c r="EW709">
        <v>33.2091</v>
      </c>
      <c r="EX709">
        <v>1</v>
      </c>
      <c r="EY709">
        <v>-0.110488</v>
      </c>
      <c r="EZ709">
        <v>2.1145</v>
      </c>
      <c r="FA709">
        <v>20.3734</v>
      </c>
      <c r="FB709">
        <v>5.21789</v>
      </c>
      <c r="FC709">
        <v>12.0099</v>
      </c>
      <c r="FD709">
        <v>4.9894</v>
      </c>
      <c r="FE709">
        <v>3.2885</v>
      </c>
      <c r="FF709">
        <v>9999</v>
      </c>
      <c r="FG709">
        <v>9999</v>
      </c>
      <c r="FH709">
        <v>9999</v>
      </c>
      <c r="FI709">
        <v>268.9</v>
      </c>
      <c r="FJ709">
        <v>1.86705</v>
      </c>
      <c r="FK709">
        <v>1.86614</v>
      </c>
      <c r="FL709">
        <v>1.86554</v>
      </c>
      <c r="FM709">
        <v>1.86554</v>
      </c>
      <c r="FN709">
        <v>1.86737</v>
      </c>
      <c r="FO709">
        <v>1.86983</v>
      </c>
      <c r="FP709">
        <v>1.86844</v>
      </c>
      <c r="FQ709">
        <v>1.86996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-2.359</v>
      </c>
      <c r="GF709">
        <v>-0.1345</v>
      </c>
      <c r="GG709">
        <v>-1.924539205026614</v>
      </c>
      <c r="GH709">
        <v>-0.003472570976848066</v>
      </c>
      <c r="GI709">
        <v>7.724417303660118E-07</v>
      </c>
      <c r="GJ709">
        <v>-2.052396271755168E-10</v>
      </c>
      <c r="GK709">
        <v>-0.1837585470287317</v>
      </c>
      <c r="GL709">
        <v>-0.01104087791735834</v>
      </c>
      <c r="GM709">
        <v>0.001110027317673367</v>
      </c>
      <c r="GN709">
        <v>-2.007286811265012E-05</v>
      </c>
      <c r="GO709">
        <v>4</v>
      </c>
      <c r="GP709">
        <v>2317</v>
      </c>
      <c r="GQ709">
        <v>1</v>
      </c>
      <c r="GR709">
        <v>22</v>
      </c>
      <c r="GS709">
        <v>8740.4</v>
      </c>
      <c r="GT709">
        <v>8740.5</v>
      </c>
      <c r="GU709">
        <v>0.354004</v>
      </c>
      <c r="GV709">
        <v>2.26807</v>
      </c>
      <c r="GW709">
        <v>1.39648</v>
      </c>
      <c r="GX709">
        <v>2.33643</v>
      </c>
      <c r="GY709">
        <v>1.49536</v>
      </c>
      <c r="GZ709">
        <v>2.43408</v>
      </c>
      <c r="HA709">
        <v>33.0429</v>
      </c>
      <c r="HB709">
        <v>15.4892</v>
      </c>
      <c r="HC709">
        <v>18</v>
      </c>
      <c r="HD709">
        <v>523.672</v>
      </c>
      <c r="HE709">
        <v>449.917</v>
      </c>
      <c r="HF709">
        <v>21.5156</v>
      </c>
      <c r="HG709">
        <v>25.9731</v>
      </c>
      <c r="HH709">
        <v>30.0004</v>
      </c>
      <c r="HI709">
        <v>25.9479</v>
      </c>
      <c r="HJ709">
        <v>25.8915</v>
      </c>
      <c r="HK709">
        <v>7.03448</v>
      </c>
      <c r="HL709">
        <v>23.5628</v>
      </c>
      <c r="HM709">
        <v>35.1087</v>
      </c>
      <c r="HN709">
        <v>21.4806</v>
      </c>
      <c r="HO709">
        <v>85.4774</v>
      </c>
      <c r="HP709">
        <v>14.5865</v>
      </c>
      <c r="HQ709">
        <v>100.774</v>
      </c>
      <c r="HR709">
        <v>100.843</v>
      </c>
    </row>
    <row r="710" spans="1:226">
      <c r="A710">
        <v>694</v>
      </c>
      <c r="B710">
        <v>1664383753</v>
      </c>
      <c r="C710">
        <v>7548</v>
      </c>
      <c r="D710" t="s">
        <v>1757</v>
      </c>
      <c r="E710" t="s">
        <v>1758</v>
      </c>
      <c r="F710">
        <v>5</v>
      </c>
      <c r="G710" t="s">
        <v>1716</v>
      </c>
      <c r="H710" t="s">
        <v>354</v>
      </c>
      <c r="I710">
        <v>1664383745.214286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101.7718684504232</v>
      </c>
      <c r="AK710">
        <v>114.1796363636363</v>
      </c>
      <c r="AL710">
        <v>-3.246436409616432</v>
      </c>
      <c r="AM710">
        <v>64.7173980213135</v>
      </c>
      <c r="AN710">
        <f>(AP710 - AO710 + BO710*1E3/(8.314*(BQ710+273.15)) * AR710/BN710 * AQ710) * BN710/(100*BB710) * 1000/(1000 - AP710)</f>
        <v>0</v>
      </c>
      <c r="AO710">
        <v>14.51916723569752</v>
      </c>
      <c r="AP710">
        <v>18.43788363636363</v>
      </c>
      <c r="AQ710">
        <v>-6.634441161501386E-05</v>
      </c>
      <c r="AR710">
        <v>103.5882198283656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1664383745.214286</v>
      </c>
      <c r="BH710">
        <v>135.2494642857143</v>
      </c>
      <c r="BI710">
        <v>116.5413214285714</v>
      </c>
      <c r="BJ710">
        <v>18.44033214285715</v>
      </c>
      <c r="BK710">
        <v>14.51625</v>
      </c>
      <c r="BL710">
        <v>137.6376785714286</v>
      </c>
      <c r="BM710">
        <v>18.57483571428571</v>
      </c>
      <c r="BN710">
        <v>500.0576785714285</v>
      </c>
      <c r="BO710">
        <v>91.41594642857144</v>
      </c>
      <c r="BP710">
        <v>0.09997828571428569</v>
      </c>
      <c r="BQ710">
        <v>24.97239285714286</v>
      </c>
      <c r="BR710">
        <v>25.06049285714286</v>
      </c>
      <c r="BS710">
        <v>999.9000000000002</v>
      </c>
      <c r="BT710">
        <v>0</v>
      </c>
      <c r="BU710">
        <v>0</v>
      </c>
      <c r="BV710">
        <v>9997.300357142858</v>
      </c>
      <c r="BW710">
        <v>0</v>
      </c>
      <c r="BX710">
        <v>7.58802</v>
      </c>
      <c r="BY710">
        <v>18.70805357142857</v>
      </c>
      <c r="BZ710">
        <v>137.79025</v>
      </c>
      <c r="CA710">
        <v>118.2580035714285</v>
      </c>
      <c r="CB710">
        <v>3.9240925</v>
      </c>
      <c r="CC710">
        <v>116.5413214285714</v>
      </c>
      <c r="CD710">
        <v>14.51625</v>
      </c>
      <c r="CE710">
        <v>1.685740357142857</v>
      </c>
      <c r="CF710">
        <v>1.327016071428571</v>
      </c>
      <c r="CG710">
        <v>14.76574642857143</v>
      </c>
      <c r="CH710">
        <v>11.10837857142857</v>
      </c>
      <c r="CI710">
        <v>1999.999642857143</v>
      </c>
      <c r="CJ710">
        <v>0.9800049999999997</v>
      </c>
      <c r="CK710">
        <v>0.0199948</v>
      </c>
      <c r="CL710">
        <v>0</v>
      </c>
      <c r="CM710">
        <v>546.0307857142857</v>
      </c>
      <c r="CN710">
        <v>5.00097</v>
      </c>
      <c r="CO710">
        <v>11046.725</v>
      </c>
      <c r="CP710">
        <v>16707.59642857143</v>
      </c>
      <c r="CQ710">
        <v>37.98649999999999</v>
      </c>
      <c r="CR710">
        <v>38.59575</v>
      </c>
      <c r="CS710">
        <v>37.98875</v>
      </c>
      <c r="CT710">
        <v>38.25</v>
      </c>
      <c r="CU710">
        <v>38.437</v>
      </c>
      <c r="CV710">
        <v>1955.109642857142</v>
      </c>
      <c r="CW710">
        <v>39.89000000000001</v>
      </c>
      <c r="CX710">
        <v>0</v>
      </c>
      <c r="CY710">
        <v>1664383757.2</v>
      </c>
      <c r="CZ710">
        <v>0</v>
      </c>
      <c r="DA710">
        <v>0</v>
      </c>
      <c r="DB710" t="s">
        <v>356</v>
      </c>
      <c r="DC710">
        <v>1663859321.1</v>
      </c>
      <c r="DD710">
        <v>1663859315.6</v>
      </c>
      <c r="DE710">
        <v>0</v>
      </c>
      <c r="DF710">
        <v>0.196</v>
      </c>
      <c r="DG710">
        <v>-0.001</v>
      </c>
      <c r="DH710">
        <v>-5.941</v>
      </c>
      <c r="DI710">
        <v>-0.174</v>
      </c>
      <c r="DJ710">
        <v>1500</v>
      </c>
      <c r="DK710">
        <v>17</v>
      </c>
      <c r="DL710">
        <v>0.13</v>
      </c>
      <c r="DM710">
        <v>0.04</v>
      </c>
      <c r="DN710">
        <v>18.27820487804878</v>
      </c>
      <c r="DO710">
        <v>9.70178466898955</v>
      </c>
      <c r="DP710">
        <v>0.9570703493655736</v>
      </c>
      <c r="DQ710">
        <v>0</v>
      </c>
      <c r="DR710">
        <v>3.925340243902439</v>
      </c>
      <c r="DS710">
        <v>-0.03080822299651547</v>
      </c>
      <c r="DT710">
        <v>0.004778314065270868</v>
      </c>
      <c r="DU710">
        <v>1</v>
      </c>
      <c r="DV710">
        <v>1</v>
      </c>
      <c r="DW710">
        <v>2</v>
      </c>
      <c r="DX710" t="s">
        <v>425</v>
      </c>
      <c r="DY710">
        <v>2.98389</v>
      </c>
      <c r="DZ710">
        <v>2.71576</v>
      </c>
      <c r="EA710">
        <v>0.0303803</v>
      </c>
      <c r="EB710">
        <v>0.0242981</v>
      </c>
      <c r="EC710">
        <v>0.0904761</v>
      </c>
      <c r="ED710">
        <v>0.07469199999999999</v>
      </c>
      <c r="EE710">
        <v>30739.1</v>
      </c>
      <c r="EF710">
        <v>31089.6</v>
      </c>
      <c r="EG710">
        <v>29460.7</v>
      </c>
      <c r="EH710">
        <v>29466</v>
      </c>
      <c r="EI710">
        <v>35515.6</v>
      </c>
      <c r="EJ710">
        <v>36252.9</v>
      </c>
      <c r="EK710">
        <v>41516.3</v>
      </c>
      <c r="EL710">
        <v>41988.2</v>
      </c>
      <c r="EM710">
        <v>1.97187</v>
      </c>
      <c r="EN710">
        <v>1.9263</v>
      </c>
      <c r="EO710">
        <v>0.072334</v>
      </c>
      <c r="EP710">
        <v>0</v>
      </c>
      <c r="EQ710">
        <v>23.863</v>
      </c>
      <c r="ER710">
        <v>999.9</v>
      </c>
      <c r="ES710">
        <v>42.7</v>
      </c>
      <c r="ET710">
        <v>28.7</v>
      </c>
      <c r="EU710">
        <v>18.4633</v>
      </c>
      <c r="EV710">
        <v>63.0137</v>
      </c>
      <c r="EW710">
        <v>32.9407</v>
      </c>
      <c r="EX710">
        <v>1</v>
      </c>
      <c r="EY710">
        <v>-0.11017</v>
      </c>
      <c r="EZ710">
        <v>2.09648</v>
      </c>
      <c r="FA710">
        <v>20.3738</v>
      </c>
      <c r="FB710">
        <v>5.21729</v>
      </c>
      <c r="FC710">
        <v>12.0099</v>
      </c>
      <c r="FD710">
        <v>4.98935</v>
      </c>
      <c r="FE710">
        <v>3.28842</v>
      </c>
      <c r="FF710">
        <v>9999</v>
      </c>
      <c r="FG710">
        <v>9999</v>
      </c>
      <c r="FH710">
        <v>9999</v>
      </c>
      <c r="FI710">
        <v>268.9</v>
      </c>
      <c r="FJ710">
        <v>1.86705</v>
      </c>
      <c r="FK710">
        <v>1.86615</v>
      </c>
      <c r="FL710">
        <v>1.86554</v>
      </c>
      <c r="FM710">
        <v>1.86553</v>
      </c>
      <c r="FN710">
        <v>1.86737</v>
      </c>
      <c r="FO710">
        <v>1.86984</v>
      </c>
      <c r="FP710">
        <v>1.86844</v>
      </c>
      <c r="FQ710">
        <v>1.86996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-2.307</v>
      </c>
      <c r="GF710">
        <v>-0.1345</v>
      </c>
      <c r="GG710">
        <v>-1.924539205026614</v>
      </c>
      <c r="GH710">
        <v>-0.003472570976848066</v>
      </c>
      <c r="GI710">
        <v>7.724417303660118E-07</v>
      </c>
      <c r="GJ710">
        <v>-2.052396271755168E-10</v>
      </c>
      <c r="GK710">
        <v>-0.1837585470287317</v>
      </c>
      <c r="GL710">
        <v>-0.01104087791735834</v>
      </c>
      <c r="GM710">
        <v>0.001110027317673367</v>
      </c>
      <c r="GN710">
        <v>-2.007286811265012E-05</v>
      </c>
      <c r="GO710">
        <v>4</v>
      </c>
      <c r="GP710">
        <v>2317</v>
      </c>
      <c r="GQ710">
        <v>1</v>
      </c>
      <c r="GR710">
        <v>22</v>
      </c>
      <c r="GS710">
        <v>8740.5</v>
      </c>
      <c r="GT710">
        <v>8740.6</v>
      </c>
      <c r="GU710">
        <v>0.316162</v>
      </c>
      <c r="GV710">
        <v>2.28882</v>
      </c>
      <c r="GW710">
        <v>1.39648</v>
      </c>
      <c r="GX710">
        <v>2.33521</v>
      </c>
      <c r="GY710">
        <v>1.49536</v>
      </c>
      <c r="GZ710">
        <v>2.37549</v>
      </c>
      <c r="HA710">
        <v>33.0652</v>
      </c>
      <c r="HB710">
        <v>15.4629</v>
      </c>
      <c r="HC710">
        <v>18</v>
      </c>
      <c r="HD710">
        <v>523.478</v>
      </c>
      <c r="HE710">
        <v>450.082</v>
      </c>
      <c r="HF710">
        <v>21.4529</v>
      </c>
      <c r="HG710">
        <v>25.9764</v>
      </c>
      <c r="HH710">
        <v>30.0002</v>
      </c>
      <c r="HI710">
        <v>25.9517</v>
      </c>
      <c r="HJ710">
        <v>25.8948</v>
      </c>
      <c r="HK710">
        <v>6.25986</v>
      </c>
      <c r="HL710">
        <v>23.2816</v>
      </c>
      <c r="HM710">
        <v>35.1087</v>
      </c>
      <c r="HN710">
        <v>21.4274</v>
      </c>
      <c r="HO710">
        <v>65.4366</v>
      </c>
      <c r="HP710">
        <v>14.6027</v>
      </c>
      <c r="HQ710">
        <v>100.772</v>
      </c>
      <c r="HR710">
        <v>100.843</v>
      </c>
    </row>
    <row r="711" spans="1:226">
      <c r="A711">
        <v>695</v>
      </c>
      <c r="B711">
        <v>1664383758</v>
      </c>
      <c r="C711">
        <v>7553</v>
      </c>
      <c r="D711" t="s">
        <v>1759</v>
      </c>
      <c r="E711" t="s">
        <v>1760</v>
      </c>
      <c r="F711">
        <v>5</v>
      </c>
      <c r="G711" t="s">
        <v>1716</v>
      </c>
      <c r="H711" t="s">
        <v>354</v>
      </c>
      <c r="I711">
        <v>1664383750.5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84.72783609538536</v>
      </c>
      <c r="AK711">
        <v>97.94679818181817</v>
      </c>
      <c r="AL711">
        <v>-3.250538748637193</v>
      </c>
      <c r="AM711">
        <v>64.7173980213135</v>
      </c>
      <c r="AN711">
        <f>(AP711 - AO711 + BO711*1E3/(8.314*(BQ711+273.15)) * AR711/BN711 * AQ711) * BN711/(100*BB711) * 1000/(1000 - AP711)</f>
        <v>0</v>
      </c>
      <c r="AO711">
        <v>14.52583661065651</v>
      </c>
      <c r="AP711">
        <v>18.43504121212122</v>
      </c>
      <c r="AQ711">
        <v>-4.33756155257151E-05</v>
      </c>
      <c r="AR711">
        <v>103.5882198283656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1664383750.5</v>
      </c>
      <c r="BH711">
        <v>118.4376703703704</v>
      </c>
      <c r="BI711">
        <v>98.83069259259258</v>
      </c>
      <c r="BJ711">
        <v>18.43949629629629</v>
      </c>
      <c r="BK711">
        <v>14.52141111111111</v>
      </c>
      <c r="BL711">
        <v>120.7705555555555</v>
      </c>
      <c r="BM711">
        <v>18.57400740740741</v>
      </c>
      <c r="BN711">
        <v>500.061037037037</v>
      </c>
      <c r="BO711">
        <v>91.41543703703707</v>
      </c>
      <c r="BP711">
        <v>0.1000033296296296</v>
      </c>
      <c r="BQ711">
        <v>24.95514444444445</v>
      </c>
      <c r="BR711">
        <v>25.05137777777778</v>
      </c>
      <c r="BS711">
        <v>999.9000000000001</v>
      </c>
      <c r="BT711">
        <v>0</v>
      </c>
      <c r="BU711">
        <v>0</v>
      </c>
      <c r="BV711">
        <v>9994.535555555556</v>
      </c>
      <c r="BW711">
        <v>0</v>
      </c>
      <c r="BX711">
        <v>7.594941111111111</v>
      </c>
      <c r="BY711">
        <v>19.60692592592593</v>
      </c>
      <c r="BZ711">
        <v>120.6625518518518</v>
      </c>
      <c r="CA711">
        <v>100.2869333333333</v>
      </c>
      <c r="CB711">
        <v>3.918090370370371</v>
      </c>
      <c r="CC711">
        <v>98.83069259259258</v>
      </c>
      <c r="CD711">
        <v>14.52141111111111</v>
      </c>
      <c r="CE711">
        <v>1.685654074074074</v>
      </c>
      <c r="CF711">
        <v>1.327481111111111</v>
      </c>
      <c r="CG711">
        <v>14.76495185185185</v>
      </c>
      <c r="CH711">
        <v>11.11365555555555</v>
      </c>
      <c r="CI711">
        <v>2000.02</v>
      </c>
      <c r="CJ711">
        <v>0.9800049999999998</v>
      </c>
      <c r="CK711">
        <v>0.0199948</v>
      </c>
      <c r="CL711">
        <v>0</v>
      </c>
      <c r="CM711">
        <v>546.9421111111112</v>
      </c>
      <c r="CN711">
        <v>5.00097</v>
      </c>
      <c r="CO711">
        <v>11064.78148148148</v>
      </c>
      <c r="CP711">
        <v>16707.76666666667</v>
      </c>
      <c r="CQ711">
        <v>37.97199999999999</v>
      </c>
      <c r="CR711">
        <v>38.57599999999999</v>
      </c>
      <c r="CS711">
        <v>37.97199999999999</v>
      </c>
      <c r="CT711">
        <v>38.25</v>
      </c>
      <c r="CU711">
        <v>38.437</v>
      </c>
      <c r="CV711">
        <v>1955.13</v>
      </c>
      <c r="CW711">
        <v>39.89000000000001</v>
      </c>
      <c r="CX711">
        <v>0</v>
      </c>
      <c r="CY711">
        <v>1664383762</v>
      </c>
      <c r="CZ711">
        <v>0</v>
      </c>
      <c r="DA711">
        <v>0</v>
      </c>
      <c r="DB711" t="s">
        <v>356</v>
      </c>
      <c r="DC711">
        <v>1663859321.1</v>
      </c>
      <c r="DD711">
        <v>1663859315.6</v>
      </c>
      <c r="DE711">
        <v>0</v>
      </c>
      <c r="DF711">
        <v>0.196</v>
      </c>
      <c r="DG711">
        <v>-0.001</v>
      </c>
      <c r="DH711">
        <v>-5.941</v>
      </c>
      <c r="DI711">
        <v>-0.174</v>
      </c>
      <c r="DJ711">
        <v>1500</v>
      </c>
      <c r="DK711">
        <v>17</v>
      </c>
      <c r="DL711">
        <v>0.13</v>
      </c>
      <c r="DM711">
        <v>0.04</v>
      </c>
      <c r="DN711">
        <v>18.93427804878049</v>
      </c>
      <c r="DO711">
        <v>10.09869407665506</v>
      </c>
      <c r="DP711">
        <v>0.9959706520586067</v>
      </c>
      <c r="DQ711">
        <v>0</v>
      </c>
      <c r="DR711">
        <v>3.921697804878049</v>
      </c>
      <c r="DS711">
        <v>-0.04639254355400051</v>
      </c>
      <c r="DT711">
        <v>0.005847113322472044</v>
      </c>
      <c r="DU711">
        <v>1</v>
      </c>
      <c r="DV711">
        <v>1</v>
      </c>
      <c r="DW711">
        <v>2</v>
      </c>
      <c r="DX711" t="s">
        <v>425</v>
      </c>
      <c r="DY711">
        <v>2.98389</v>
      </c>
      <c r="DZ711">
        <v>2.71574</v>
      </c>
      <c r="EA711">
        <v>0.0261994</v>
      </c>
      <c r="EB711">
        <v>0.0198413</v>
      </c>
      <c r="EC711">
        <v>0.0904687</v>
      </c>
      <c r="ED711">
        <v>0.074777</v>
      </c>
      <c r="EE711">
        <v>30872.5</v>
      </c>
      <c r="EF711">
        <v>31230.9</v>
      </c>
      <c r="EG711">
        <v>29461.5</v>
      </c>
      <c r="EH711">
        <v>29465.4</v>
      </c>
      <c r="EI711">
        <v>35516.8</v>
      </c>
      <c r="EJ711">
        <v>36248.6</v>
      </c>
      <c r="EK711">
        <v>41517.4</v>
      </c>
      <c r="EL711">
        <v>41987.3</v>
      </c>
      <c r="EM711">
        <v>1.9723</v>
      </c>
      <c r="EN711">
        <v>1.9261</v>
      </c>
      <c r="EO711">
        <v>0.0711791</v>
      </c>
      <c r="EP711">
        <v>0</v>
      </c>
      <c r="EQ711">
        <v>23.8635</v>
      </c>
      <c r="ER711">
        <v>999.9</v>
      </c>
      <c r="ES711">
        <v>42.7</v>
      </c>
      <c r="ET711">
        <v>28.7</v>
      </c>
      <c r="EU711">
        <v>18.4612</v>
      </c>
      <c r="EV711">
        <v>62.9337</v>
      </c>
      <c r="EW711">
        <v>33.3013</v>
      </c>
      <c r="EX711">
        <v>1</v>
      </c>
      <c r="EY711">
        <v>-0.110147</v>
      </c>
      <c r="EZ711">
        <v>2.08813</v>
      </c>
      <c r="FA711">
        <v>20.3737</v>
      </c>
      <c r="FB711">
        <v>5.21699</v>
      </c>
      <c r="FC711">
        <v>12.0099</v>
      </c>
      <c r="FD711">
        <v>4.98945</v>
      </c>
      <c r="FE711">
        <v>3.2885</v>
      </c>
      <c r="FF711">
        <v>9999</v>
      </c>
      <c r="FG711">
        <v>9999</v>
      </c>
      <c r="FH711">
        <v>9999</v>
      </c>
      <c r="FI711">
        <v>268.9</v>
      </c>
      <c r="FJ711">
        <v>1.86704</v>
      </c>
      <c r="FK711">
        <v>1.86614</v>
      </c>
      <c r="FL711">
        <v>1.86554</v>
      </c>
      <c r="FM711">
        <v>1.86553</v>
      </c>
      <c r="FN711">
        <v>1.86736</v>
      </c>
      <c r="FO711">
        <v>1.86982</v>
      </c>
      <c r="FP711">
        <v>1.86845</v>
      </c>
      <c r="FQ711">
        <v>1.86995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-2.254</v>
      </c>
      <c r="GF711">
        <v>-0.1345</v>
      </c>
      <c r="GG711">
        <v>-1.924539205026614</v>
      </c>
      <c r="GH711">
        <v>-0.003472570976848066</v>
      </c>
      <c r="GI711">
        <v>7.724417303660118E-07</v>
      </c>
      <c r="GJ711">
        <v>-2.052396271755168E-10</v>
      </c>
      <c r="GK711">
        <v>-0.1837585470287317</v>
      </c>
      <c r="GL711">
        <v>-0.01104087791735834</v>
      </c>
      <c r="GM711">
        <v>0.001110027317673367</v>
      </c>
      <c r="GN711">
        <v>-2.007286811265012E-05</v>
      </c>
      <c r="GO711">
        <v>4</v>
      </c>
      <c r="GP711">
        <v>2317</v>
      </c>
      <c r="GQ711">
        <v>1</v>
      </c>
      <c r="GR711">
        <v>22</v>
      </c>
      <c r="GS711">
        <v>8740.6</v>
      </c>
      <c r="GT711">
        <v>8740.700000000001</v>
      </c>
      <c r="GU711">
        <v>0.280762</v>
      </c>
      <c r="GV711">
        <v>2.29248</v>
      </c>
      <c r="GW711">
        <v>1.39648</v>
      </c>
      <c r="GX711">
        <v>2.33521</v>
      </c>
      <c r="GY711">
        <v>1.49536</v>
      </c>
      <c r="GZ711">
        <v>2.42188</v>
      </c>
      <c r="HA711">
        <v>33.0429</v>
      </c>
      <c r="HB711">
        <v>15.4804</v>
      </c>
      <c r="HC711">
        <v>18</v>
      </c>
      <c r="HD711">
        <v>523.7809999999999</v>
      </c>
      <c r="HE711">
        <v>449.981</v>
      </c>
      <c r="HF711">
        <v>21.4023</v>
      </c>
      <c r="HG711">
        <v>25.9799</v>
      </c>
      <c r="HH711">
        <v>30.0002</v>
      </c>
      <c r="HI711">
        <v>25.9544</v>
      </c>
      <c r="HJ711">
        <v>25.8975</v>
      </c>
      <c r="HK711">
        <v>5.57454</v>
      </c>
      <c r="HL711">
        <v>23.2816</v>
      </c>
      <c r="HM711">
        <v>35.1087</v>
      </c>
      <c r="HN711">
        <v>21.3792</v>
      </c>
      <c r="HO711">
        <v>52.0815</v>
      </c>
      <c r="HP711">
        <v>14.6199</v>
      </c>
      <c r="HQ711">
        <v>100.775</v>
      </c>
      <c r="HR711">
        <v>100.841</v>
      </c>
    </row>
    <row r="712" spans="1:226">
      <c r="A712">
        <v>696</v>
      </c>
      <c r="B712">
        <v>1664383763</v>
      </c>
      <c r="C712">
        <v>7558</v>
      </c>
      <c r="D712" t="s">
        <v>1761</v>
      </c>
      <c r="E712" t="s">
        <v>1762</v>
      </c>
      <c r="F712">
        <v>5</v>
      </c>
      <c r="G712" t="s">
        <v>1716</v>
      </c>
      <c r="H712" t="s">
        <v>354</v>
      </c>
      <c r="I712">
        <v>1664383755.214286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67.64948389688756</v>
      </c>
      <c r="AK712">
        <v>81.69267999999998</v>
      </c>
      <c r="AL712">
        <v>-3.25077624327043</v>
      </c>
      <c r="AM712">
        <v>64.7173980213135</v>
      </c>
      <c r="AN712">
        <f>(AP712 - AO712 + BO712*1E3/(8.314*(BQ712+273.15)) * AR712/BN712 * AQ712) * BN712/(100*BB712) * 1000/(1000 - AP712)</f>
        <v>0</v>
      </c>
      <c r="AO712">
        <v>14.55091154060092</v>
      </c>
      <c r="AP712">
        <v>18.43801030303031</v>
      </c>
      <c r="AQ712">
        <v>2.006553528326356E-05</v>
      </c>
      <c r="AR712">
        <v>103.5882198283656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1664383755.214286</v>
      </c>
      <c r="BH712">
        <v>103.42285</v>
      </c>
      <c r="BI712">
        <v>82.99706785714284</v>
      </c>
      <c r="BJ712">
        <v>18.43765714285714</v>
      </c>
      <c r="BK712">
        <v>14.53189285714286</v>
      </c>
      <c r="BL712">
        <v>105.7058928571429</v>
      </c>
      <c r="BM712">
        <v>18.572175</v>
      </c>
      <c r="BN712">
        <v>500.0737857142858</v>
      </c>
      <c r="BO712">
        <v>91.41634642857142</v>
      </c>
      <c r="BP712">
        <v>0.1000192464285714</v>
      </c>
      <c r="BQ712">
        <v>24.93983214285715</v>
      </c>
      <c r="BR712">
        <v>25.04113571428572</v>
      </c>
      <c r="BS712">
        <v>999.9000000000002</v>
      </c>
      <c r="BT712">
        <v>0</v>
      </c>
      <c r="BU712">
        <v>0</v>
      </c>
      <c r="BV712">
        <v>9994.975357142856</v>
      </c>
      <c r="BW712">
        <v>0</v>
      </c>
      <c r="BX712">
        <v>7.599009285714287</v>
      </c>
      <c r="BY712">
        <v>20.42572142857143</v>
      </c>
      <c r="BZ712">
        <v>105.3654607142857</v>
      </c>
      <c r="CA712">
        <v>84.22075714285712</v>
      </c>
      <c r="CB712">
        <v>3.905770357142857</v>
      </c>
      <c r="CC712">
        <v>82.99706785714284</v>
      </c>
      <c r="CD712">
        <v>14.53189285714286</v>
      </c>
      <c r="CE712">
        <v>1.6855025</v>
      </c>
      <c r="CF712">
        <v>1.328451785714286</v>
      </c>
      <c r="CG712">
        <v>14.76355714285714</v>
      </c>
      <c r="CH712">
        <v>11.12467142857143</v>
      </c>
      <c r="CI712">
        <v>2000.021785714286</v>
      </c>
      <c r="CJ712">
        <v>0.9800048928571427</v>
      </c>
      <c r="CK712">
        <v>0.01999490714285714</v>
      </c>
      <c r="CL712">
        <v>0</v>
      </c>
      <c r="CM712">
        <v>547.9405357142857</v>
      </c>
      <c r="CN712">
        <v>5.00097</v>
      </c>
      <c r="CO712">
        <v>11083.16071428571</v>
      </c>
      <c r="CP712">
        <v>16707.78214285714</v>
      </c>
      <c r="CQ712">
        <v>37.96399999999999</v>
      </c>
      <c r="CR712">
        <v>38.56424999999999</v>
      </c>
      <c r="CS712">
        <v>37.95724999999999</v>
      </c>
      <c r="CT712">
        <v>38.25</v>
      </c>
      <c r="CU712">
        <v>38.437</v>
      </c>
      <c r="CV712">
        <v>1955.131785714286</v>
      </c>
      <c r="CW712">
        <v>39.89000000000001</v>
      </c>
      <c r="CX712">
        <v>0</v>
      </c>
      <c r="CY712">
        <v>1664383766.8</v>
      </c>
      <c r="CZ712">
        <v>0</v>
      </c>
      <c r="DA712">
        <v>0</v>
      </c>
      <c r="DB712" t="s">
        <v>356</v>
      </c>
      <c r="DC712">
        <v>1663859321.1</v>
      </c>
      <c r="DD712">
        <v>1663859315.6</v>
      </c>
      <c r="DE712">
        <v>0</v>
      </c>
      <c r="DF712">
        <v>0.196</v>
      </c>
      <c r="DG712">
        <v>-0.001</v>
      </c>
      <c r="DH712">
        <v>-5.941</v>
      </c>
      <c r="DI712">
        <v>-0.174</v>
      </c>
      <c r="DJ712">
        <v>1500</v>
      </c>
      <c r="DK712">
        <v>17</v>
      </c>
      <c r="DL712">
        <v>0.13</v>
      </c>
      <c r="DM712">
        <v>0.04</v>
      </c>
      <c r="DN712">
        <v>19.9154525</v>
      </c>
      <c r="DO712">
        <v>10.41021951219509</v>
      </c>
      <c r="DP712">
        <v>1.001575089792947</v>
      </c>
      <c r="DQ712">
        <v>0</v>
      </c>
      <c r="DR712">
        <v>3.91179025</v>
      </c>
      <c r="DS712">
        <v>-0.1466815384615457</v>
      </c>
      <c r="DT712">
        <v>0.01502793706526279</v>
      </c>
      <c r="DU712">
        <v>0</v>
      </c>
      <c r="DV712">
        <v>0</v>
      </c>
      <c r="DW712">
        <v>2</v>
      </c>
      <c r="DX712" t="s">
        <v>357</v>
      </c>
      <c r="DY712">
        <v>2.9839</v>
      </c>
      <c r="DZ712">
        <v>2.71548</v>
      </c>
      <c r="EA712">
        <v>0.0219558</v>
      </c>
      <c r="EB712">
        <v>0.0153485</v>
      </c>
      <c r="EC712">
        <v>0.0904836</v>
      </c>
      <c r="ED712">
        <v>0.0748172</v>
      </c>
      <c r="EE712">
        <v>31006.3</v>
      </c>
      <c r="EF712">
        <v>31374.1</v>
      </c>
      <c r="EG712">
        <v>29460.8</v>
      </c>
      <c r="EH712">
        <v>29465.3</v>
      </c>
      <c r="EI712">
        <v>35515.2</v>
      </c>
      <c r="EJ712">
        <v>36246.8</v>
      </c>
      <c r="EK712">
        <v>41516.4</v>
      </c>
      <c r="EL712">
        <v>41987.1</v>
      </c>
      <c r="EM712">
        <v>1.97215</v>
      </c>
      <c r="EN712">
        <v>1.92617</v>
      </c>
      <c r="EO712">
        <v>0.070814</v>
      </c>
      <c r="EP712">
        <v>0</v>
      </c>
      <c r="EQ712">
        <v>23.8635</v>
      </c>
      <c r="ER712">
        <v>999.9</v>
      </c>
      <c r="ES712">
        <v>42.7</v>
      </c>
      <c r="ET712">
        <v>28.7</v>
      </c>
      <c r="EU712">
        <v>18.4629</v>
      </c>
      <c r="EV712">
        <v>62.7337</v>
      </c>
      <c r="EW712">
        <v>32.8285</v>
      </c>
      <c r="EX712">
        <v>1</v>
      </c>
      <c r="EY712">
        <v>-0.109964</v>
      </c>
      <c r="EZ712">
        <v>2.05233</v>
      </c>
      <c r="FA712">
        <v>20.3742</v>
      </c>
      <c r="FB712">
        <v>5.21684</v>
      </c>
      <c r="FC712">
        <v>12.0099</v>
      </c>
      <c r="FD712">
        <v>4.98945</v>
      </c>
      <c r="FE712">
        <v>3.2885</v>
      </c>
      <c r="FF712">
        <v>9999</v>
      </c>
      <c r="FG712">
        <v>9999</v>
      </c>
      <c r="FH712">
        <v>9999</v>
      </c>
      <c r="FI712">
        <v>268.9</v>
      </c>
      <c r="FJ712">
        <v>1.86706</v>
      </c>
      <c r="FK712">
        <v>1.86615</v>
      </c>
      <c r="FL712">
        <v>1.86554</v>
      </c>
      <c r="FM712">
        <v>1.86553</v>
      </c>
      <c r="FN712">
        <v>1.86737</v>
      </c>
      <c r="FO712">
        <v>1.86982</v>
      </c>
      <c r="FP712">
        <v>1.86845</v>
      </c>
      <c r="FQ712">
        <v>1.86995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-2.2</v>
      </c>
      <c r="GF712">
        <v>-0.1345</v>
      </c>
      <c r="GG712">
        <v>-1.924539205026614</v>
      </c>
      <c r="GH712">
        <v>-0.003472570976848066</v>
      </c>
      <c r="GI712">
        <v>7.724417303660118E-07</v>
      </c>
      <c r="GJ712">
        <v>-2.052396271755168E-10</v>
      </c>
      <c r="GK712">
        <v>-0.1837585470287317</v>
      </c>
      <c r="GL712">
        <v>-0.01104087791735834</v>
      </c>
      <c r="GM712">
        <v>0.001110027317673367</v>
      </c>
      <c r="GN712">
        <v>-2.007286811265012E-05</v>
      </c>
      <c r="GO712">
        <v>4</v>
      </c>
      <c r="GP712">
        <v>2317</v>
      </c>
      <c r="GQ712">
        <v>1</v>
      </c>
      <c r="GR712">
        <v>22</v>
      </c>
      <c r="GS712">
        <v>8740.700000000001</v>
      </c>
      <c r="GT712">
        <v>8740.799999999999</v>
      </c>
      <c r="GU712">
        <v>0.24292</v>
      </c>
      <c r="GV712">
        <v>2.30713</v>
      </c>
      <c r="GW712">
        <v>1.39648</v>
      </c>
      <c r="GX712">
        <v>2.33521</v>
      </c>
      <c r="GY712">
        <v>1.49536</v>
      </c>
      <c r="GZ712">
        <v>2.41455</v>
      </c>
      <c r="HA712">
        <v>33.0652</v>
      </c>
      <c r="HB712">
        <v>15.4629</v>
      </c>
      <c r="HC712">
        <v>18</v>
      </c>
      <c r="HD712">
        <v>523.7089999999999</v>
      </c>
      <c r="HE712">
        <v>450.053</v>
      </c>
      <c r="HF712">
        <v>21.3581</v>
      </c>
      <c r="HG712">
        <v>25.9835</v>
      </c>
      <c r="HH712">
        <v>30.0003</v>
      </c>
      <c r="HI712">
        <v>25.9573</v>
      </c>
      <c r="HJ712">
        <v>25.9007</v>
      </c>
      <c r="HK712">
        <v>4.8106</v>
      </c>
      <c r="HL712">
        <v>23.0065</v>
      </c>
      <c r="HM712">
        <v>35.1087</v>
      </c>
      <c r="HN712">
        <v>21.3493</v>
      </c>
      <c r="HO712">
        <v>32.0462</v>
      </c>
      <c r="HP712">
        <v>14.6256</v>
      </c>
      <c r="HQ712">
        <v>100.773</v>
      </c>
      <c r="HR712">
        <v>100.84</v>
      </c>
    </row>
    <row r="713" spans="1:226">
      <c r="A713">
        <v>697</v>
      </c>
      <c r="B713">
        <v>1664383860</v>
      </c>
      <c r="C713">
        <v>7655</v>
      </c>
      <c r="D713" t="s">
        <v>1763</v>
      </c>
      <c r="E713" t="s">
        <v>1764</v>
      </c>
      <c r="F713">
        <v>5</v>
      </c>
      <c r="G713" t="s">
        <v>1716</v>
      </c>
      <c r="H713" t="s">
        <v>354</v>
      </c>
      <c r="I713">
        <v>1664383852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425.9394208224317</v>
      </c>
      <c r="AK713">
        <v>411.770418181818</v>
      </c>
      <c r="AL713">
        <v>-0.0001134861069124549</v>
      </c>
      <c r="AM713">
        <v>64.7173980213135</v>
      </c>
      <c r="AN713">
        <f>(AP713 - AO713 + BO713*1E3/(8.314*(BQ713+273.15)) * AR713/BN713 * AQ713) * BN713/(100*BB713) * 1000/(1000 - AP713)</f>
        <v>0</v>
      </c>
      <c r="AO713">
        <v>14.44836791748825</v>
      </c>
      <c r="AP713">
        <v>18.39822606060606</v>
      </c>
      <c r="AQ713">
        <v>3.431589962383276E-05</v>
      </c>
      <c r="AR713">
        <v>103.5882198283656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1664383852</v>
      </c>
      <c r="BH713">
        <v>404.1992580645161</v>
      </c>
      <c r="BI713">
        <v>419.7953225806451</v>
      </c>
      <c r="BJ713">
        <v>18.39515806451613</v>
      </c>
      <c r="BK713">
        <v>14.44750322580645</v>
      </c>
      <c r="BL713">
        <v>407.424258064516</v>
      </c>
      <c r="BM713">
        <v>18.53008387096774</v>
      </c>
      <c r="BN713">
        <v>500.0415483870967</v>
      </c>
      <c r="BO713">
        <v>91.41412903225807</v>
      </c>
      <c r="BP713">
        <v>0.09995600322580646</v>
      </c>
      <c r="BQ713">
        <v>24.87715161290323</v>
      </c>
      <c r="BR713">
        <v>24.98328387096774</v>
      </c>
      <c r="BS713">
        <v>999.9000000000003</v>
      </c>
      <c r="BT713">
        <v>0</v>
      </c>
      <c r="BU713">
        <v>0</v>
      </c>
      <c r="BV713">
        <v>10003.20161290323</v>
      </c>
      <c r="BW713">
        <v>0</v>
      </c>
      <c r="BX713">
        <v>7.588337096774193</v>
      </c>
      <c r="BY713">
        <v>-15.59599677419355</v>
      </c>
      <c r="BZ713">
        <v>411.7740322580646</v>
      </c>
      <c r="CA713">
        <v>425.9492258064517</v>
      </c>
      <c r="CB713">
        <v>3.947669032258065</v>
      </c>
      <c r="CC713">
        <v>419.7953225806451</v>
      </c>
      <c r="CD713">
        <v>14.44750322580645</v>
      </c>
      <c r="CE713">
        <v>1.681577741935484</v>
      </c>
      <c r="CF713">
        <v>1.320704516129032</v>
      </c>
      <c r="CG713">
        <v>14.72740322580645</v>
      </c>
      <c r="CH713">
        <v>11.03658064516129</v>
      </c>
      <c r="CI713">
        <v>2000.015483870968</v>
      </c>
      <c r="CJ713">
        <v>0.980002580645161</v>
      </c>
      <c r="CK713">
        <v>0.0199972193548387</v>
      </c>
      <c r="CL713">
        <v>0</v>
      </c>
      <c r="CM713">
        <v>554.2723548387098</v>
      </c>
      <c r="CN713">
        <v>5.000969999999999</v>
      </c>
      <c r="CO713">
        <v>11223.6935483871</v>
      </c>
      <c r="CP713">
        <v>16707.72580645161</v>
      </c>
      <c r="CQ713">
        <v>37.81199999999998</v>
      </c>
      <c r="CR713">
        <v>38.43699999999998</v>
      </c>
      <c r="CS713">
        <v>37.81199999999998</v>
      </c>
      <c r="CT713">
        <v>38.09248387096773</v>
      </c>
      <c r="CU713">
        <v>38.29199999999999</v>
      </c>
      <c r="CV713">
        <v>1955.115483870967</v>
      </c>
      <c r="CW713">
        <v>39.8909677419355</v>
      </c>
      <c r="CX713">
        <v>0</v>
      </c>
      <c r="CY713">
        <v>1664383864</v>
      </c>
      <c r="CZ713">
        <v>0</v>
      </c>
      <c r="DA713">
        <v>0</v>
      </c>
      <c r="DB713" t="s">
        <v>356</v>
      </c>
      <c r="DC713">
        <v>1663859321.1</v>
      </c>
      <c r="DD713">
        <v>1663859315.6</v>
      </c>
      <c r="DE713">
        <v>0</v>
      </c>
      <c r="DF713">
        <v>0.196</v>
      </c>
      <c r="DG713">
        <v>-0.001</v>
      </c>
      <c r="DH713">
        <v>-5.941</v>
      </c>
      <c r="DI713">
        <v>-0.174</v>
      </c>
      <c r="DJ713">
        <v>1500</v>
      </c>
      <c r="DK713">
        <v>17</v>
      </c>
      <c r="DL713">
        <v>0.13</v>
      </c>
      <c r="DM713">
        <v>0.04</v>
      </c>
      <c r="DN713">
        <v>-15.57121</v>
      </c>
      <c r="DO713">
        <v>-0.3120923076922811</v>
      </c>
      <c r="DP713">
        <v>0.04843038199312492</v>
      </c>
      <c r="DQ713">
        <v>0</v>
      </c>
      <c r="DR713">
        <v>3.948386999999999</v>
      </c>
      <c r="DS713">
        <v>-0.01362439024391029</v>
      </c>
      <c r="DT713">
        <v>0.00178312674815893</v>
      </c>
      <c r="DU713">
        <v>1</v>
      </c>
      <c r="DV713">
        <v>1</v>
      </c>
      <c r="DW713">
        <v>2</v>
      </c>
      <c r="DX713" t="s">
        <v>425</v>
      </c>
      <c r="DY713">
        <v>2.9835</v>
      </c>
      <c r="DZ713">
        <v>2.71559</v>
      </c>
      <c r="EA713">
        <v>0.09331540000000001</v>
      </c>
      <c r="EB713">
        <v>0.0945291</v>
      </c>
      <c r="EC713">
        <v>0.09032660000000001</v>
      </c>
      <c r="ED713">
        <v>0.0744133</v>
      </c>
      <c r="EE713">
        <v>28740.1</v>
      </c>
      <c r="EF713">
        <v>28848.8</v>
      </c>
      <c r="EG713">
        <v>29457.1</v>
      </c>
      <c r="EH713">
        <v>29463.1</v>
      </c>
      <c r="EI713">
        <v>35518.5</v>
      </c>
      <c r="EJ713">
        <v>36261.9</v>
      </c>
      <c r="EK713">
        <v>41511.4</v>
      </c>
      <c r="EL713">
        <v>41984.5</v>
      </c>
      <c r="EM713">
        <v>1.97155</v>
      </c>
      <c r="EN713">
        <v>1.92595</v>
      </c>
      <c r="EO713">
        <v>0.0728592</v>
      </c>
      <c r="EP713">
        <v>0</v>
      </c>
      <c r="EQ713">
        <v>23.7983</v>
      </c>
      <c r="ER713">
        <v>999.9</v>
      </c>
      <c r="ES713">
        <v>42.5</v>
      </c>
      <c r="ET713">
        <v>28.7</v>
      </c>
      <c r="EU713">
        <v>18.3753</v>
      </c>
      <c r="EV713">
        <v>63.1737</v>
      </c>
      <c r="EW713">
        <v>33.2853</v>
      </c>
      <c r="EX713">
        <v>1</v>
      </c>
      <c r="EY713">
        <v>-0.107058</v>
      </c>
      <c r="EZ713">
        <v>1.22783</v>
      </c>
      <c r="FA713">
        <v>20.3827</v>
      </c>
      <c r="FB713">
        <v>5.21969</v>
      </c>
      <c r="FC713">
        <v>12.0099</v>
      </c>
      <c r="FD713">
        <v>4.9905</v>
      </c>
      <c r="FE713">
        <v>3.28925</v>
      </c>
      <c r="FF713">
        <v>9999</v>
      </c>
      <c r="FG713">
        <v>9999</v>
      </c>
      <c r="FH713">
        <v>9999</v>
      </c>
      <c r="FI713">
        <v>268.9</v>
      </c>
      <c r="FJ713">
        <v>1.86705</v>
      </c>
      <c r="FK713">
        <v>1.86615</v>
      </c>
      <c r="FL713">
        <v>1.86554</v>
      </c>
      <c r="FM713">
        <v>1.86552</v>
      </c>
      <c r="FN713">
        <v>1.86735</v>
      </c>
      <c r="FO713">
        <v>1.86982</v>
      </c>
      <c r="FP713">
        <v>1.86844</v>
      </c>
      <c r="FQ713">
        <v>1.86996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-3.225</v>
      </c>
      <c r="GF713">
        <v>-0.1349</v>
      </c>
      <c r="GG713">
        <v>-1.924539205026614</v>
      </c>
      <c r="GH713">
        <v>-0.003472570976848066</v>
      </c>
      <c r="GI713">
        <v>7.724417303660118E-07</v>
      </c>
      <c r="GJ713">
        <v>-2.052396271755168E-10</v>
      </c>
      <c r="GK713">
        <v>-0.1837585470287317</v>
      </c>
      <c r="GL713">
        <v>-0.01104087791735834</v>
      </c>
      <c r="GM713">
        <v>0.001110027317673367</v>
      </c>
      <c r="GN713">
        <v>-2.007286811265012E-05</v>
      </c>
      <c r="GO713">
        <v>4</v>
      </c>
      <c r="GP713">
        <v>2317</v>
      </c>
      <c r="GQ713">
        <v>1</v>
      </c>
      <c r="GR713">
        <v>22</v>
      </c>
      <c r="GS713">
        <v>8742.299999999999</v>
      </c>
      <c r="GT713">
        <v>8742.4</v>
      </c>
      <c r="GU713">
        <v>1.03882</v>
      </c>
      <c r="GV713">
        <v>2.23267</v>
      </c>
      <c r="GW713">
        <v>1.39648</v>
      </c>
      <c r="GX713">
        <v>2.33643</v>
      </c>
      <c r="GY713">
        <v>1.49536</v>
      </c>
      <c r="GZ713">
        <v>2.45728</v>
      </c>
      <c r="HA713">
        <v>33.0875</v>
      </c>
      <c r="HB713">
        <v>15.4717</v>
      </c>
      <c r="HC713">
        <v>18</v>
      </c>
      <c r="HD713">
        <v>523.842</v>
      </c>
      <c r="HE713">
        <v>450.373</v>
      </c>
      <c r="HF713">
        <v>22.0718</v>
      </c>
      <c r="HG713">
        <v>26.04</v>
      </c>
      <c r="HH713">
        <v>30.0002</v>
      </c>
      <c r="HI713">
        <v>26.0149</v>
      </c>
      <c r="HJ713">
        <v>25.9576</v>
      </c>
      <c r="HK713">
        <v>20.8821</v>
      </c>
      <c r="HL713">
        <v>23.8796</v>
      </c>
      <c r="HM713">
        <v>34.3641</v>
      </c>
      <c r="HN713">
        <v>22.0726</v>
      </c>
      <c r="HO713">
        <v>426.471</v>
      </c>
      <c r="HP713">
        <v>14.4313</v>
      </c>
      <c r="HQ713">
        <v>100.76</v>
      </c>
      <c r="HR713">
        <v>100.833</v>
      </c>
    </row>
    <row r="714" spans="1:226">
      <c r="A714">
        <v>698</v>
      </c>
      <c r="B714">
        <v>1664383865</v>
      </c>
      <c r="C714">
        <v>7660</v>
      </c>
      <c r="D714" t="s">
        <v>1765</v>
      </c>
      <c r="E714" t="s">
        <v>1766</v>
      </c>
      <c r="F714">
        <v>5</v>
      </c>
      <c r="G714" t="s">
        <v>1716</v>
      </c>
      <c r="H714" t="s">
        <v>354</v>
      </c>
      <c r="I714">
        <v>1664383857.155172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426.0070601046723</v>
      </c>
      <c r="AK714">
        <v>411.791521212121</v>
      </c>
      <c r="AL714">
        <v>0.00134339959253994</v>
      </c>
      <c r="AM714">
        <v>64.7173980213135</v>
      </c>
      <c r="AN714">
        <f>(AP714 - AO714 + BO714*1E3/(8.314*(BQ714+273.15)) * AR714/BN714 * AQ714) * BN714/(100*BB714) * 1000/(1000 - AP714)</f>
        <v>0</v>
      </c>
      <c r="AO714">
        <v>14.44875994812949</v>
      </c>
      <c r="AP714">
        <v>18.40229999999999</v>
      </c>
      <c r="AQ714">
        <v>2.111024247855356E-05</v>
      </c>
      <c r="AR714">
        <v>103.5882198283656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1664383857.155172</v>
      </c>
      <c r="BH714">
        <v>404.1888620689655</v>
      </c>
      <c r="BI714">
        <v>419.9565517241379</v>
      </c>
      <c r="BJ714">
        <v>18.39673448275862</v>
      </c>
      <c r="BK714">
        <v>14.44835172413793</v>
      </c>
      <c r="BL714">
        <v>407.413827586207</v>
      </c>
      <c r="BM714">
        <v>18.53164482758621</v>
      </c>
      <c r="BN714">
        <v>500.0369655172414</v>
      </c>
      <c r="BO714">
        <v>91.41485517241378</v>
      </c>
      <c r="BP714">
        <v>0.09989844827586207</v>
      </c>
      <c r="BQ714">
        <v>24.87833448275862</v>
      </c>
      <c r="BR714">
        <v>24.98978620689655</v>
      </c>
      <c r="BS714">
        <v>999.9000000000002</v>
      </c>
      <c r="BT714">
        <v>0</v>
      </c>
      <c r="BU714">
        <v>0</v>
      </c>
      <c r="BV714">
        <v>10006.4424137931</v>
      </c>
      <c r="BW714">
        <v>0</v>
      </c>
      <c r="BX714">
        <v>7.591411034482759</v>
      </c>
      <c r="BY714">
        <v>-15.76756206896552</v>
      </c>
      <c r="BZ714">
        <v>411.7641379310344</v>
      </c>
      <c r="CA714">
        <v>426.1132068965517</v>
      </c>
      <c r="CB714">
        <v>3.948397241379311</v>
      </c>
      <c r="CC714">
        <v>419.9565517241379</v>
      </c>
      <c r="CD714">
        <v>14.44835172413793</v>
      </c>
      <c r="CE714">
        <v>1.681735517241379</v>
      </c>
      <c r="CF714">
        <v>1.320793448275862</v>
      </c>
      <c r="CG714">
        <v>14.72885862068966</v>
      </c>
      <c r="CH714">
        <v>11.03757931034483</v>
      </c>
      <c r="CI714">
        <v>2000.015517241379</v>
      </c>
      <c r="CJ714">
        <v>0.9800025172413791</v>
      </c>
      <c r="CK714">
        <v>0.01999728275862069</v>
      </c>
      <c r="CL714">
        <v>0</v>
      </c>
      <c r="CM714">
        <v>554.3885172413794</v>
      </c>
      <c r="CN714">
        <v>5.000969999999999</v>
      </c>
      <c r="CO714">
        <v>11224.86896551724</v>
      </c>
      <c r="CP714">
        <v>16707.72413793104</v>
      </c>
      <c r="CQ714">
        <v>37.81199999999999</v>
      </c>
      <c r="CR714">
        <v>38.43699999999999</v>
      </c>
      <c r="CS714">
        <v>37.81199999999999</v>
      </c>
      <c r="CT714">
        <v>38.07503448275861</v>
      </c>
      <c r="CU714">
        <v>38.28634482758619</v>
      </c>
      <c r="CV714">
        <v>1955.115517241379</v>
      </c>
      <c r="CW714">
        <v>39.89137931034484</v>
      </c>
      <c r="CX714">
        <v>0</v>
      </c>
      <c r="CY714">
        <v>1664383868.8</v>
      </c>
      <c r="CZ714">
        <v>0</v>
      </c>
      <c r="DA714">
        <v>0</v>
      </c>
      <c r="DB714" t="s">
        <v>356</v>
      </c>
      <c r="DC714">
        <v>1663859321.1</v>
      </c>
      <c r="DD714">
        <v>1663859315.6</v>
      </c>
      <c r="DE714">
        <v>0</v>
      </c>
      <c r="DF714">
        <v>0.196</v>
      </c>
      <c r="DG714">
        <v>-0.001</v>
      </c>
      <c r="DH714">
        <v>-5.941</v>
      </c>
      <c r="DI714">
        <v>-0.174</v>
      </c>
      <c r="DJ714">
        <v>1500</v>
      </c>
      <c r="DK714">
        <v>17</v>
      </c>
      <c r="DL714">
        <v>0.13</v>
      </c>
      <c r="DM714">
        <v>0.04</v>
      </c>
      <c r="DN714">
        <v>-15.6743725</v>
      </c>
      <c r="DO714">
        <v>-1.267266416510256</v>
      </c>
      <c r="DP714">
        <v>0.2469217689750137</v>
      </c>
      <c r="DQ714">
        <v>0</v>
      </c>
      <c r="DR714">
        <v>3.948331</v>
      </c>
      <c r="DS714">
        <v>0.00782431519699286</v>
      </c>
      <c r="DT714">
        <v>0.001640734286836202</v>
      </c>
      <c r="DU714">
        <v>1</v>
      </c>
      <c r="DV714">
        <v>1</v>
      </c>
      <c r="DW714">
        <v>2</v>
      </c>
      <c r="DX714" t="s">
        <v>425</v>
      </c>
      <c r="DY714">
        <v>2.98378</v>
      </c>
      <c r="DZ714">
        <v>2.71582</v>
      </c>
      <c r="EA714">
        <v>0.093335</v>
      </c>
      <c r="EB714">
        <v>0.0949948</v>
      </c>
      <c r="EC714">
        <v>0.09033720000000001</v>
      </c>
      <c r="ED714">
        <v>0.0744181</v>
      </c>
      <c r="EE714">
        <v>28740</v>
      </c>
      <c r="EF714">
        <v>28833.2</v>
      </c>
      <c r="EG714">
        <v>29457.6</v>
      </c>
      <c r="EH714">
        <v>29462.4</v>
      </c>
      <c r="EI714">
        <v>35518.7</v>
      </c>
      <c r="EJ714">
        <v>36260.9</v>
      </c>
      <c r="EK714">
        <v>41512.1</v>
      </c>
      <c r="EL714">
        <v>41983.5</v>
      </c>
      <c r="EM714">
        <v>1.9717</v>
      </c>
      <c r="EN714">
        <v>1.92603</v>
      </c>
      <c r="EO714">
        <v>0.0728555</v>
      </c>
      <c r="EP714">
        <v>0</v>
      </c>
      <c r="EQ714">
        <v>23.7973</v>
      </c>
      <c r="ER714">
        <v>999.9</v>
      </c>
      <c r="ES714">
        <v>42.5</v>
      </c>
      <c r="ET714">
        <v>28.7</v>
      </c>
      <c r="EU714">
        <v>18.3763</v>
      </c>
      <c r="EV714">
        <v>63.1837</v>
      </c>
      <c r="EW714">
        <v>32.7965</v>
      </c>
      <c r="EX714">
        <v>1</v>
      </c>
      <c r="EY714">
        <v>-0.106984</v>
      </c>
      <c r="EZ714">
        <v>1.2436</v>
      </c>
      <c r="FA714">
        <v>20.3819</v>
      </c>
      <c r="FB714">
        <v>5.21669</v>
      </c>
      <c r="FC714">
        <v>12.0099</v>
      </c>
      <c r="FD714">
        <v>4.98965</v>
      </c>
      <c r="FE714">
        <v>3.28865</v>
      </c>
      <c r="FF714">
        <v>9999</v>
      </c>
      <c r="FG714">
        <v>9999</v>
      </c>
      <c r="FH714">
        <v>9999</v>
      </c>
      <c r="FI714">
        <v>268.9</v>
      </c>
      <c r="FJ714">
        <v>1.86704</v>
      </c>
      <c r="FK714">
        <v>1.86615</v>
      </c>
      <c r="FL714">
        <v>1.86554</v>
      </c>
      <c r="FM714">
        <v>1.86549</v>
      </c>
      <c r="FN714">
        <v>1.86736</v>
      </c>
      <c r="FO714">
        <v>1.86982</v>
      </c>
      <c r="FP714">
        <v>1.86844</v>
      </c>
      <c r="FQ714">
        <v>1.86996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-3.225</v>
      </c>
      <c r="GF714">
        <v>-0.1348</v>
      </c>
      <c r="GG714">
        <v>-1.924539205026614</v>
      </c>
      <c r="GH714">
        <v>-0.003472570976848066</v>
      </c>
      <c r="GI714">
        <v>7.724417303660118E-07</v>
      </c>
      <c r="GJ714">
        <v>-2.052396271755168E-10</v>
      </c>
      <c r="GK714">
        <v>-0.1837585470287317</v>
      </c>
      <c r="GL714">
        <v>-0.01104087791735834</v>
      </c>
      <c r="GM714">
        <v>0.001110027317673367</v>
      </c>
      <c r="GN714">
        <v>-2.007286811265012E-05</v>
      </c>
      <c r="GO714">
        <v>4</v>
      </c>
      <c r="GP714">
        <v>2317</v>
      </c>
      <c r="GQ714">
        <v>1</v>
      </c>
      <c r="GR714">
        <v>22</v>
      </c>
      <c r="GS714">
        <v>8742.4</v>
      </c>
      <c r="GT714">
        <v>8742.5</v>
      </c>
      <c r="GU714">
        <v>1.06567</v>
      </c>
      <c r="GV714">
        <v>2.23022</v>
      </c>
      <c r="GW714">
        <v>1.39648</v>
      </c>
      <c r="GX714">
        <v>2.33521</v>
      </c>
      <c r="GY714">
        <v>1.49536</v>
      </c>
      <c r="GZ714">
        <v>2.41821</v>
      </c>
      <c r="HA714">
        <v>33.1099</v>
      </c>
      <c r="HB714">
        <v>15.4629</v>
      </c>
      <c r="HC714">
        <v>18</v>
      </c>
      <c r="HD714">
        <v>523.961</v>
      </c>
      <c r="HE714">
        <v>450.441</v>
      </c>
      <c r="HF714">
        <v>22.0799</v>
      </c>
      <c r="HG714">
        <v>26.0422</v>
      </c>
      <c r="HH714">
        <v>30.0003</v>
      </c>
      <c r="HI714">
        <v>26.0171</v>
      </c>
      <c r="HJ714">
        <v>25.9602</v>
      </c>
      <c r="HK714">
        <v>21.3833</v>
      </c>
      <c r="HL714">
        <v>23.8796</v>
      </c>
      <c r="HM714">
        <v>34.3641</v>
      </c>
      <c r="HN714">
        <v>22.0786</v>
      </c>
      <c r="HO714">
        <v>439.882</v>
      </c>
      <c r="HP714">
        <v>14.4282</v>
      </c>
      <c r="HQ714">
        <v>100.762</v>
      </c>
      <c r="HR714">
        <v>100.831</v>
      </c>
    </row>
    <row r="715" spans="1:226">
      <c r="A715">
        <v>699</v>
      </c>
      <c r="B715">
        <v>1664383870</v>
      </c>
      <c r="C715">
        <v>7665</v>
      </c>
      <c r="D715" t="s">
        <v>1767</v>
      </c>
      <c r="E715" t="s">
        <v>1768</v>
      </c>
      <c r="F715">
        <v>5</v>
      </c>
      <c r="G715" t="s">
        <v>1716</v>
      </c>
      <c r="H715" t="s">
        <v>354</v>
      </c>
      <c r="I715">
        <v>1664383862.232143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433.6452781338754</v>
      </c>
      <c r="AK715">
        <v>415.0866424242423</v>
      </c>
      <c r="AL715">
        <v>0.8365595008713371</v>
      </c>
      <c r="AM715">
        <v>64.7173980213135</v>
      </c>
      <c r="AN715">
        <f>(AP715 - AO715 + BO715*1E3/(8.314*(BQ715+273.15)) * AR715/BN715 * AQ715) * BN715/(100*BB715) * 1000/(1000 - AP715)</f>
        <v>0</v>
      </c>
      <c r="AO715">
        <v>14.44995569966402</v>
      </c>
      <c r="AP715">
        <v>18.40644606060606</v>
      </c>
      <c r="AQ715">
        <v>2.70129406770664E-05</v>
      </c>
      <c r="AR715">
        <v>103.5882198283656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1664383862.232143</v>
      </c>
      <c r="BH715">
        <v>404.6481785714286</v>
      </c>
      <c r="BI715">
        <v>422.832</v>
      </c>
      <c r="BJ715">
        <v>18.39988571428571</v>
      </c>
      <c r="BK715">
        <v>14.44909642857143</v>
      </c>
      <c r="BL715">
        <v>407.8745357142857</v>
      </c>
      <c r="BM715">
        <v>18.53476785714286</v>
      </c>
      <c r="BN715">
        <v>500.0388571428571</v>
      </c>
      <c r="BO715">
        <v>91.41553928571427</v>
      </c>
      <c r="BP715">
        <v>0.09992911428571427</v>
      </c>
      <c r="BQ715">
        <v>24.88022142857142</v>
      </c>
      <c r="BR715">
        <v>24.991575</v>
      </c>
      <c r="BS715">
        <v>999.9000000000002</v>
      </c>
      <c r="BT715">
        <v>0</v>
      </c>
      <c r="BU715">
        <v>0</v>
      </c>
      <c r="BV715">
        <v>10004.07714285714</v>
      </c>
      <c r="BW715">
        <v>0</v>
      </c>
      <c r="BX715">
        <v>7.593890357142858</v>
      </c>
      <c r="BY715">
        <v>-18.18371428571428</v>
      </c>
      <c r="BZ715">
        <v>412.2333571428571</v>
      </c>
      <c r="CA715">
        <v>429.0311071428572</v>
      </c>
      <c r="CB715">
        <v>3.950806071428571</v>
      </c>
      <c r="CC715">
        <v>422.832</v>
      </c>
      <c r="CD715">
        <v>14.44909642857143</v>
      </c>
      <c r="CE715">
        <v>1.682036071428571</v>
      </c>
      <c r="CF715">
        <v>1.320871785714286</v>
      </c>
      <c r="CG715">
        <v>14.731625</v>
      </c>
      <c r="CH715">
        <v>11.03845714285714</v>
      </c>
      <c r="CI715">
        <v>2000.001071428572</v>
      </c>
      <c r="CJ715">
        <v>0.9800025357142855</v>
      </c>
      <c r="CK715">
        <v>0.01999726428571428</v>
      </c>
      <c r="CL715">
        <v>0</v>
      </c>
      <c r="CM715">
        <v>554.503142857143</v>
      </c>
      <c r="CN715">
        <v>5.00097</v>
      </c>
      <c r="CO715">
        <v>11227.025</v>
      </c>
      <c r="CP715">
        <v>16707.60357142857</v>
      </c>
      <c r="CQ715">
        <v>37.812</v>
      </c>
      <c r="CR715">
        <v>38.437</v>
      </c>
      <c r="CS715">
        <v>37.812</v>
      </c>
      <c r="CT715">
        <v>38.0665</v>
      </c>
      <c r="CU715">
        <v>38.27657142857144</v>
      </c>
      <c r="CV715">
        <v>1955.101071428571</v>
      </c>
      <c r="CW715">
        <v>39.8907142857143</v>
      </c>
      <c r="CX715">
        <v>0</v>
      </c>
      <c r="CY715">
        <v>1664383874.2</v>
      </c>
      <c r="CZ715">
        <v>0</v>
      </c>
      <c r="DA715">
        <v>0</v>
      </c>
      <c r="DB715" t="s">
        <v>356</v>
      </c>
      <c r="DC715">
        <v>1663859321.1</v>
      </c>
      <c r="DD715">
        <v>1663859315.6</v>
      </c>
      <c r="DE715">
        <v>0</v>
      </c>
      <c r="DF715">
        <v>0.196</v>
      </c>
      <c r="DG715">
        <v>-0.001</v>
      </c>
      <c r="DH715">
        <v>-5.941</v>
      </c>
      <c r="DI715">
        <v>-0.174</v>
      </c>
      <c r="DJ715">
        <v>1500</v>
      </c>
      <c r="DK715">
        <v>17</v>
      </c>
      <c r="DL715">
        <v>0.13</v>
      </c>
      <c r="DM715">
        <v>0.04</v>
      </c>
      <c r="DN715">
        <v>-17.42998048780488</v>
      </c>
      <c r="DO715">
        <v>-25.33770940766551</v>
      </c>
      <c r="DP715">
        <v>3.282574711814441</v>
      </c>
      <c r="DQ715">
        <v>0</v>
      </c>
      <c r="DR715">
        <v>3.94977487804878</v>
      </c>
      <c r="DS715">
        <v>0.02916271777004323</v>
      </c>
      <c r="DT715">
        <v>0.003051043901284762</v>
      </c>
      <c r="DU715">
        <v>1</v>
      </c>
      <c r="DV715">
        <v>1</v>
      </c>
      <c r="DW715">
        <v>2</v>
      </c>
      <c r="DX715" t="s">
        <v>425</v>
      </c>
      <c r="DY715">
        <v>2.9838</v>
      </c>
      <c r="DZ715">
        <v>2.71571</v>
      </c>
      <c r="EA715">
        <v>0.0940073</v>
      </c>
      <c r="EB715">
        <v>0.0972658</v>
      </c>
      <c r="EC715">
        <v>0.090355</v>
      </c>
      <c r="ED715">
        <v>0.0744216</v>
      </c>
      <c r="EE715">
        <v>28718.8</v>
      </c>
      <c r="EF715">
        <v>28761.1</v>
      </c>
      <c r="EG715">
        <v>29457.7</v>
      </c>
      <c r="EH715">
        <v>29462.6</v>
      </c>
      <c r="EI715">
        <v>35518.4</v>
      </c>
      <c r="EJ715">
        <v>36261</v>
      </c>
      <c r="EK715">
        <v>41512.5</v>
      </c>
      <c r="EL715">
        <v>41983.8</v>
      </c>
      <c r="EM715">
        <v>1.97183</v>
      </c>
      <c r="EN715">
        <v>1.92612</v>
      </c>
      <c r="EO715">
        <v>0.0728443</v>
      </c>
      <c r="EP715">
        <v>0</v>
      </c>
      <c r="EQ715">
        <v>23.7968</v>
      </c>
      <c r="ER715">
        <v>999.9</v>
      </c>
      <c r="ES715">
        <v>42.5</v>
      </c>
      <c r="ET715">
        <v>28.7</v>
      </c>
      <c r="EU715">
        <v>18.3756</v>
      </c>
      <c r="EV715">
        <v>62.8037</v>
      </c>
      <c r="EW715">
        <v>32.7524</v>
      </c>
      <c r="EX715">
        <v>1</v>
      </c>
      <c r="EY715">
        <v>-0.106725</v>
      </c>
      <c r="EZ715">
        <v>1.26695</v>
      </c>
      <c r="FA715">
        <v>20.3818</v>
      </c>
      <c r="FB715">
        <v>5.21714</v>
      </c>
      <c r="FC715">
        <v>12.0099</v>
      </c>
      <c r="FD715">
        <v>4.9896</v>
      </c>
      <c r="FE715">
        <v>3.28865</v>
      </c>
      <c r="FF715">
        <v>9999</v>
      </c>
      <c r="FG715">
        <v>9999</v>
      </c>
      <c r="FH715">
        <v>9999</v>
      </c>
      <c r="FI715">
        <v>268.9</v>
      </c>
      <c r="FJ715">
        <v>1.86707</v>
      </c>
      <c r="FK715">
        <v>1.86614</v>
      </c>
      <c r="FL715">
        <v>1.86554</v>
      </c>
      <c r="FM715">
        <v>1.8655</v>
      </c>
      <c r="FN715">
        <v>1.86736</v>
      </c>
      <c r="FO715">
        <v>1.86982</v>
      </c>
      <c r="FP715">
        <v>1.86844</v>
      </c>
      <c r="FQ715">
        <v>1.86996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-3.236</v>
      </c>
      <c r="GF715">
        <v>-0.1348</v>
      </c>
      <c r="GG715">
        <v>-1.924539205026614</v>
      </c>
      <c r="GH715">
        <v>-0.003472570976848066</v>
      </c>
      <c r="GI715">
        <v>7.724417303660118E-07</v>
      </c>
      <c r="GJ715">
        <v>-2.052396271755168E-10</v>
      </c>
      <c r="GK715">
        <v>-0.1837585470287317</v>
      </c>
      <c r="GL715">
        <v>-0.01104087791735834</v>
      </c>
      <c r="GM715">
        <v>0.001110027317673367</v>
      </c>
      <c r="GN715">
        <v>-2.007286811265012E-05</v>
      </c>
      <c r="GO715">
        <v>4</v>
      </c>
      <c r="GP715">
        <v>2317</v>
      </c>
      <c r="GQ715">
        <v>1</v>
      </c>
      <c r="GR715">
        <v>22</v>
      </c>
      <c r="GS715">
        <v>8742.5</v>
      </c>
      <c r="GT715">
        <v>8742.6</v>
      </c>
      <c r="GU715">
        <v>1.09497</v>
      </c>
      <c r="GV715">
        <v>2.22534</v>
      </c>
      <c r="GW715">
        <v>1.39648</v>
      </c>
      <c r="GX715">
        <v>2.33521</v>
      </c>
      <c r="GY715">
        <v>1.49536</v>
      </c>
      <c r="GZ715">
        <v>2.41211</v>
      </c>
      <c r="HA715">
        <v>33.1099</v>
      </c>
      <c r="HB715">
        <v>15.4717</v>
      </c>
      <c r="HC715">
        <v>18</v>
      </c>
      <c r="HD715">
        <v>524.068</v>
      </c>
      <c r="HE715">
        <v>450.52</v>
      </c>
      <c r="HF715">
        <v>22.0839</v>
      </c>
      <c r="HG715">
        <v>26.0444</v>
      </c>
      <c r="HH715">
        <v>30.0003</v>
      </c>
      <c r="HI715">
        <v>26.0198</v>
      </c>
      <c r="HJ715">
        <v>25.9624</v>
      </c>
      <c r="HK715">
        <v>22.0429</v>
      </c>
      <c r="HL715">
        <v>23.8796</v>
      </c>
      <c r="HM715">
        <v>34.3641</v>
      </c>
      <c r="HN715">
        <v>22.0811</v>
      </c>
      <c r="HO715">
        <v>459.917</v>
      </c>
      <c r="HP715">
        <v>14.4161</v>
      </c>
      <c r="HQ715">
        <v>100.763</v>
      </c>
      <c r="HR715">
        <v>100.832</v>
      </c>
    </row>
    <row r="716" spans="1:226">
      <c r="A716">
        <v>700</v>
      </c>
      <c r="B716">
        <v>1664383875</v>
      </c>
      <c r="C716">
        <v>7670</v>
      </c>
      <c r="D716" t="s">
        <v>1769</v>
      </c>
      <c r="E716" t="s">
        <v>1770</v>
      </c>
      <c r="F716">
        <v>5</v>
      </c>
      <c r="G716" t="s">
        <v>1716</v>
      </c>
      <c r="H716" t="s">
        <v>354</v>
      </c>
      <c r="I716">
        <v>1664383867.5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449.0533304744652</v>
      </c>
      <c r="AK716">
        <v>424.5671939393937</v>
      </c>
      <c r="AL716">
        <v>2.060240569978359</v>
      </c>
      <c r="AM716">
        <v>64.7173980213135</v>
      </c>
      <c r="AN716">
        <f>(AP716 - AO716 + BO716*1E3/(8.314*(BQ716+273.15)) * AR716/BN716 * AQ716) * BN716/(100*BB716) * 1000/(1000 - AP716)</f>
        <v>0</v>
      </c>
      <c r="AO716">
        <v>14.45267306857133</v>
      </c>
      <c r="AP716">
        <v>18.41006727272728</v>
      </c>
      <c r="AQ716">
        <v>2.341620480817643E-05</v>
      </c>
      <c r="AR716">
        <v>103.5882198283656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1664383867.5</v>
      </c>
      <c r="BH716">
        <v>407.4557037037037</v>
      </c>
      <c r="BI716">
        <v>431.0068518518519</v>
      </c>
      <c r="BJ716">
        <v>18.40411851851852</v>
      </c>
      <c r="BK716">
        <v>14.45052962962963</v>
      </c>
      <c r="BL716">
        <v>410.6902962962963</v>
      </c>
      <c r="BM716">
        <v>18.53895185185185</v>
      </c>
      <c r="BN716">
        <v>500.0491111111111</v>
      </c>
      <c r="BO716">
        <v>91.41577777777778</v>
      </c>
      <c r="BP716">
        <v>0.09988976666666666</v>
      </c>
      <c r="BQ716">
        <v>24.88371111111112</v>
      </c>
      <c r="BR716">
        <v>24.99124444444444</v>
      </c>
      <c r="BS716">
        <v>999.9000000000001</v>
      </c>
      <c r="BT716">
        <v>0</v>
      </c>
      <c r="BU716">
        <v>0</v>
      </c>
      <c r="BV716">
        <v>10008.14111111111</v>
      </c>
      <c r="BW716">
        <v>0</v>
      </c>
      <c r="BX716">
        <v>7.594940370370371</v>
      </c>
      <c r="BY716">
        <v>-23.55108518518518</v>
      </c>
      <c r="BZ716">
        <v>415.0951851851852</v>
      </c>
      <c r="CA716">
        <v>437.3264444444445</v>
      </c>
      <c r="CB716">
        <v>3.953591851851852</v>
      </c>
      <c r="CC716">
        <v>431.0068518518519</v>
      </c>
      <c r="CD716">
        <v>14.45052962962963</v>
      </c>
      <c r="CE716">
        <v>1.682427777777778</v>
      </c>
      <c r="CF716">
        <v>1.321007407407407</v>
      </c>
      <c r="CG716">
        <v>14.73524074074074</v>
      </c>
      <c r="CH716">
        <v>11.04</v>
      </c>
      <c r="CI716">
        <v>2000.002962962963</v>
      </c>
      <c r="CJ716">
        <v>0.9800023333333333</v>
      </c>
      <c r="CK716">
        <v>0.01999746666666666</v>
      </c>
      <c r="CL716">
        <v>0</v>
      </c>
      <c r="CM716">
        <v>554.8311111111111</v>
      </c>
      <c r="CN716">
        <v>5.00097</v>
      </c>
      <c r="CO716">
        <v>11232.74074074074</v>
      </c>
      <c r="CP716">
        <v>16707.61851851851</v>
      </c>
      <c r="CQ716">
        <v>37.79822222222222</v>
      </c>
      <c r="CR716">
        <v>38.437</v>
      </c>
      <c r="CS716">
        <v>37.812</v>
      </c>
      <c r="CT716">
        <v>38.06666666666666</v>
      </c>
      <c r="CU716">
        <v>38.27296296296296</v>
      </c>
      <c r="CV716">
        <v>1955.102962962963</v>
      </c>
      <c r="CW716">
        <v>39.89111111111112</v>
      </c>
      <c r="CX716">
        <v>0</v>
      </c>
      <c r="CY716">
        <v>1664383879</v>
      </c>
      <c r="CZ716">
        <v>0</v>
      </c>
      <c r="DA716">
        <v>0</v>
      </c>
      <c r="DB716" t="s">
        <v>356</v>
      </c>
      <c r="DC716">
        <v>1663859321.1</v>
      </c>
      <c r="DD716">
        <v>1663859315.6</v>
      </c>
      <c r="DE716">
        <v>0</v>
      </c>
      <c r="DF716">
        <v>0.196</v>
      </c>
      <c r="DG716">
        <v>-0.001</v>
      </c>
      <c r="DH716">
        <v>-5.941</v>
      </c>
      <c r="DI716">
        <v>-0.174</v>
      </c>
      <c r="DJ716">
        <v>1500</v>
      </c>
      <c r="DK716">
        <v>17</v>
      </c>
      <c r="DL716">
        <v>0.13</v>
      </c>
      <c r="DM716">
        <v>0.04</v>
      </c>
      <c r="DN716">
        <v>-21.19714390243903</v>
      </c>
      <c r="DO716">
        <v>-60.83426550522646</v>
      </c>
      <c r="DP716">
        <v>6.469303620760488</v>
      </c>
      <c r="DQ716">
        <v>0</v>
      </c>
      <c r="DR716">
        <v>3.951892195121951</v>
      </c>
      <c r="DS716">
        <v>0.03320780487804152</v>
      </c>
      <c r="DT716">
        <v>0.003368678913233505</v>
      </c>
      <c r="DU716">
        <v>1</v>
      </c>
      <c r="DV716">
        <v>1</v>
      </c>
      <c r="DW716">
        <v>2</v>
      </c>
      <c r="DX716" t="s">
        <v>425</v>
      </c>
      <c r="DY716">
        <v>2.98375</v>
      </c>
      <c r="DZ716">
        <v>2.71545</v>
      </c>
      <c r="EA716">
        <v>0.0957069</v>
      </c>
      <c r="EB716">
        <v>0.09993290000000001</v>
      </c>
      <c r="EC716">
        <v>0.0903685</v>
      </c>
      <c r="ED716">
        <v>0.07443370000000001</v>
      </c>
      <c r="EE716">
        <v>28664.8</v>
      </c>
      <c r="EF716">
        <v>28675.6</v>
      </c>
      <c r="EG716">
        <v>29457.6</v>
      </c>
      <c r="EH716">
        <v>29462.1</v>
      </c>
      <c r="EI716">
        <v>35517.3</v>
      </c>
      <c r="EJ716">
        <v>36260.1</v>
      </c>
      <c r="EK716">
        <v>41511.8</v>
      </c>
      <c r="EL716">
        <v>41983.2</v>
      </c>
      <c r="EM716">
        <v>1.9717</v>
      </c>
      <c r="EN716">
        <v>1.9263</v>
      </c>
      <c r="EO716">
        <v>0.0723004</v>
      </c>
      <c r="EP716">
        <v>0</v>
      </c>
      <c r="EQ716">
        <v>23.7953</v>
      </c>
      <c r="ER716">
        <v>999.9</v>
      </c>
      <c r="ES716">
        <v>42.5</v>
      </c>
      <c r="ET716">
        <v>28.7</v>
      </c>
      <c r="EU716">
        <v>18.3759</v>
      </c>
      <c r="EV716">
        <v>62.8137</v>
      </c>
      <c r="EW716">
        <v>32.9087</v>
      </c>
      <c r="EX716">
        <v>1</v>
      </c>
      <c r="EY716">
        <v>-0.106555</v>
      </c>
      <c r="EZ716">
        <v>1.25178</v>
      </c>
      <c r="FA716">
        <v>20.382</v>
      </c>
      <c r="FB716">
        <v>5.21639</v>
      </c>
      <c r="FC716">
        <v>12.0099</v>
      </c>
      <c r="FD716">
        <v>4.98935</v>
      </c>
      <c r="FE716">
        <v>3.28853</v>
      </c>
      <c r="FF716">
        <v>9999</v>
      </c>
      <c r="FG716">
        <v>9999</v>
      </c>
      <c r="FH716">
        <v>9999</v>
      </c>
      <c r="FI716">
        <v>268.9</v>
      </c>
      <c r="FJ716">
        <v>1.86706</v>
      </c>
      <c r="FK716">
        <v>1.86615</v>
      </c>
      <c r="FL716">
        <v>1.86554</v>
      </c>
      <c r="FM716">
        <v>1.86553</v>
      </c>
      <c r="FN716">
        <v>1.86736</v>
      </c>
      <c r="FO716">
        <v>1.86981</v>
      </c>
      <c r="FP716">
        <v>1.86844</v>
      </c>
      <c r="FQ716">
        <v>1.86996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-3.266</v>
      </c>
      <c r="GF716">
        <v>-0.1348</v>
      </c>
      <c r="GG716">
        <v>-1.924539205026614</v>
      </c>
      <c r="GH716">
        <v>-0.003472570976848066</v>
      </c>
      <c r="GI716">
        <v>7.724417303660118E-07</v>
      </c>
      <c r="GJ716">
        <v>-2.052396271755168E-10</v>
      </c>
      <c r="GK716">
        <v>-0.1837585470287317</v>
      </c>
      <c r="GL716">
        <v>-0.01104087791735834</v>
      </c>
      <c r="GM716">
        <v>0.001110027317673367</v>
      </c>
      <c r="GN716">
        <v>-2.007286811265012E-05</v>
      </c>
      <c r="GO716">
        <v>4</v>
      </c>
      <c r="GP716">
        <v>2317</v>
      </c>
      <c r="GQ716">
        <v>1</v>
      </c>
      <c r="GR716">
        <v>22</v>
      </c>
      <c r="GS716">
        <v>8742.6</v>
      </c>
      <c r="GT716">
        <v>8742.700000000001</v>
      </c>
      <c r="GU716">
        <v>1.12671</v>
      </c>
      <c r="GV716">
        <v>2.22778</v>
      </c>
      <c r="GW716">
        <v>1.39648</v>
      </c>
      <c r="GX716">
        <v>2.33521</v>
      </c>
      <c r="GY716">
        <v>1.49536</v>
      </c>
      <c r="GZ716">
        <v>2.45117</v>
      </c>
      <c r="HA716">
        <v>33.0875</v>
      </c>
      <c r="HB716">
        <v>15.4629</v>
      </c>
      <c r="HC716">
        <v>18</v>
      </c>
      <c r="HD716">
        <v>524.011</v>
      </c>
      <c r="HE716">
        <v>450.65</v>
      </c>
      <c r="HF716">
        <v>22.0869</v>
      </c>
      <c r="HG716">
        <v>26.046</v>
      </c>
      <c r="HH716">
        <v>30.0001</v>
      </c>
      <c r="HI716">
        <v>26.0225</v>
      </c>
      <c r="HJ716">
        <v>25.9651</v>
      </c>
      <c r="HK716">
        <v>22.6161</v>
      </c>
      <c r="HL716">
        <v>23.8796</v>
      </c>
      <c r="HM716">
        <v>34.3641</v>
      </c>
      <c r="HN716">
        <v>22.0882</v>
      </c>
      <c r="HO716">
        <v>473.351</v>
      </c>
      <c r="HP716">
        <v>14.4076</v>
      </c>
      <c r="HQ716">
        <v>100.762</v>
      </c>
      <c r="HR716">
        <v>100.83</v>
      </c>
    </row>
    <row r="717" spans="1:226">
      <c r="A717">
        <v>701</v>
      </c>
      <c r="B717">
        <v>1664383880</v>
      </c>
      <c r="C717">
        <v>7675</v>
      </c>
      <c r="D717" t="s">
        <v>1771</v>
      </c>
      <c r="E717" t="s">
        <v>1772</v>
      </c>
      <c r="F717">
        <v>5</v>
      </c>
      <c r="G717" t="s">
        <v>1716</v>
      </c>
      <c r="H717" t="s">
        <v>354</v>
      </c>
      <c r="I717">
        <v>1664383872.214286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465.1172016254502</v>
      </c>
      <c r="AK717">
        <v>437.385315151515</v>
      </c>
      <c r="AL717">
        <v>2.624584195418068</v>
      </c>
      <c r="AM717">
        <v>64.7173980213135</v>
      </c>
      <c r="AN717">
        <f>(AP717 - AO717 + BO717*1E3/(8.314*(BQ717+273.15)) * AR717/BN717 * AQ717) * BN717/(100*BB717) * 1000/(1000 - AP717)</f>
        <v>0</v>
      </c>
      <c r="AO717">
        <v>14.45398766685124</v>
      </c>
      <c r="AP717">
        <v>18.41479939393939</v>
      </c>
      <c r="AQ717">
        <v>1.660757977067082E-05</v>
      </c>
      <c r="AR717">
        <v>103.5882198283656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1664383872.214286</v>
      </c>
      <c r="BH717">
        <v>413.7558571428572</v>
      </c>
      <c r="BI717">
        <v>443.3501785714284</v>
      </c>
      <c r="BJ717">
        <v>18.40836071428572</v>
      </c>
      <c r="BK717">
        <v>14.45213214285714</v>
      </c>
      <c r="BL717">
        <v>417.0090714285714</v>
      </c>
      <c r="BM717">
        <v>18.54316071428572</v>
      </c>
      <c r="BN717">
        <v>500.0603571428572</v>
      </c>
      <c r="BO717">
        <v>91.41596428571428</v>
      </c>
      <c r="BP717">
        <v>0.1000008464285714</v>
      </c>
      <c r="BQ717">
        <v>24.88725357142857</v>
      </c>
      <c r="BR717">
        <v>24.98498928571428</v>
      </c>
      <c r="BS717">
        <v>999.9000000000002</v>
      </c>
      <c r="BT717">
        <v>0</v>
      </c>
      <c r="BU717">
        <v>0</v>
      </c>
      <c r="BV717">
        <v>10000.63964285714</v>
      </c>
      <c r="BW717">
        <v>0</v>
      </c>
      <c r="BX717">
        <v>7.591532142857143</v>
      </c>
      <c r="BY717">
        <v>-29.59425357142857</v>
      </c>
      <c r="BZ717">
        <v>421.5153571428572</v>
      </c>
      <c r="CA717">
        <v>449.8515357142857</v>
      </c>
      <c r="CB717">
        <v>3.956236071428571</v>
      </c>
      <c r="CC717">
        <v>443.3501785714284</v>
      </c>
      <c r="CD717">
        <v>14.45213214285714</v>
      </c>
      <c r="CE717">
        <v>1.682818928571429</v>
      </c>
      <c r="CF717">
        <v>1.321155714285714</v>
      </c>
      <c r="CG717">
        <v>14.73884285714286</v>
      </c>
      <c r="CH717">
        <v>11.04170357142857</v>
      </c>
      <c r="CI717">
        <v>1999.984285714286</v>
      </c>
      <c r="CJ717">
        <v>0.9800023214285714</v>
      </c>
      <c r="CK717">
        <v>0.01999747857142857</v>
      </c>
      <c r="CL717">
        <v>0</v>
      </c>
      <c r="CM717">
        <v>555.4838571428572</v>
      </c>
      <c r="CN717">
        <v>5.00097</v>
      </c>
      <c r="CO717">
        <v>11246.00357142857</v>
      </c>
      <c r="CP717">
        <v>16707.46428571428</v>
      </c>
      <c r="CQ717">
        <v>37.78542857142857</v>
      </c>
      <c r="CR717">
        <v>38.437</v>
      </c>
      <c r="CS717">
        <v>37.80757142857143</v>
      </c>
      <c r="CT717">
        <v>38.0665</v>
      </c>
      <c r="CU717">
        <v>38.26328571428571</v>
      </c>
      <c r="CV717">
        <v>1955.084285714285</v>
      </c>
      <c r="CW717">
        <v>39.89035714285716</v>
      </c>
      <c r="CX717">
        <v>0</v>
      </c>
      <c r="CY717">
        <v>1664383883.8</v>
      </c>
      <c r="CZ717">
        <v>0</v>
      </c>
      <c r="DA717">
        <v>0</v>
      </c>
      <c r="DB717" t="s">
        <v>356</v>
      </c>
      <c r="DC717">
        <v>1663859321.1</v>
      </c>
      <c r="DD717">
        <v>1663859315.6</v>
      </c>
      <c r="DE717">
        <v>0</v>
      </c>
      <c r="DF717">
        <v>0.196</v>
      </c>
      <c r="DG717">
        <v>-0.001</v>
      </c>
      <c r="DH717">
        <v>-5.941</v>
      </c>
      <c r="DI717">
        <v>-0.174</v>
      </c>
      <c r="DJ717">
        <v>1500</v>
      </c>
      <c r="DK717">
        <v>17</v>
      </c>
      <c r="DL717">
        <v>0.13</v>
      </c>
      <c r="DM717">
        <v>0.04</v>
      </c>
      <c r="DN717">
        <v>-25.7814675</v>
      </c>
      <c r="DO717">
        <v>-78.75697148217633</v>
      </c>
      <c r="DP717">
        <v>7.690815903835805</v>
      </c>
      <c r="DQ717">
        <v>0</v>
      </c>
      <c r="DR717">
        <v>3.9545945</v>
      </c>
      <c r="DS717">
        <v>0.03143999999998654</v>
      </c>
      <c r="DT717">
        <v>0.003106672617125947</v>
      </c>
      <c r="DU717">
        <v>1</v>
      </c>
      <c r="DV717">
        <v>1</v>
      </c>
      <c r="DW717">
        <v>2</v>
      </c>
      <c r="DX717" t="s">
        <v>425</v>
      </c>
      <c r="DY717">
        <v>2.98386</v>
      </c>
      <c r="DZ717">
        <v>2.71566</v>
      </c>
      <c r="EA717">
        <v>0.0978974</v>
      </c>
      <c r="EB717">
        <v>0.102484</v>
      </c>
      <c r="EC717">
        <v>0.0903843</v>
      </c>
      <c r="ED717">
        <v>0.0744336</v>
      </c>
      <c r="EE717">
        <v>28595.4</v>
      </c>
      <c r="EF717">
        <v>28594.6</v>
      </c>
      <c r="EG717">
        <v>29457.6</v>
      </c>
      <c r="EH717">
        <v>29462.3</v>
      </c>
      <c r="EI717">
        <v>35517</v>
      </c>
      <c r="EJ717">
        <v>36260.6</v>
      </c>
      <c r="EK717">
        <v>41512.2</v>
      </c>
      <c r="EL717">
        <v>41983.7</v>
      </c>
      <c r="EM717">
        <v>1.97213</v>
      </c>
      <c r="EN717">
        <v>1.92623</v>
      </c>
      <c r="EO717">
        <v>0.07230789999999999</v>
      </c>
      <c r="EP717">
        <v>0</v>
      </c>
      <c r="EQ717">
        <v>23.7953</v>
      </c>
      <c r="ER717">
        <v>999.9</v>
      </c>
      <c r="ES717">
        <v>42.5</v>
      </c>
      <c r="ET717">
        <v>28.7</v>
      </c>
      <c r="EU717">
        <v>18.3755</v>
      </c>
      <c r="EV717">
        <v>62.5837</v>
      </c>
      <c r="EW717">
        <v>33.1611</v>
      </c>
      <c r="EX717">
        <v>1</v>
      </c>
      <c r="EY717">
        <v>-0.106514</v>
      </c>
      <c r="EZ717">
        <v>1.22582</v>
      </c>
      <c r="FA717">
        <v>20.3822</v>
      </c>
      <c r="FB717">
        <v>5.21594</v>
      </c>
      <c r="FC717">
        <v>12.0099</v>
      </c>
      <c r="FD717">
        <v>4.98915</v>
      </c>
      <c r="FE717">
        <v>3.28845</v>
      </c>
      <c r="FF717">
        <v>9999</v>
      </c>
      <c r="FG717">
        <v>9999</v>
      </c>
      <c r="FH717">
        <v>9999</v>
      </c>
      <c r="FI717">
        <v>268.9</v>
      </c>
      <c r="FJ717">
        <v>1.86706</v>
      </c>
      <c r="FK717">
        <v>1.86615</v>
      </c>
      <c r="FL717">
        <v>1.86554</v>
      </c>
      <c r="FM717">
        <v>1.86553</v>
      </c>
      <c r="FN717">
        <v>1.86733</v>
      </c>
      <c r="FO717">
        <v>1.86981</v>
      </c>
      <c r="FP717">
        <v>1.86845</v>
      </c>
      <c r="FQ717">
        <v>1.86996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-3.303</v>
      </c>
      <c r="GF717">
        <v>-0.1347</v>
      </c>
      <c r="GG717">
        <v>-1.924539205026614</v>
      </c>
      <c r="GH717">
        <v>-0.003472570976848066</v>
      </c>
      <c r="GI717">
        <v>7.724417303660118E-07</v>
      </c>
      <c r="GJ717">
        <v>-2.052396271755168E-10</v>
      </c>
      <c r="GK717">
        <v>-0.1837585470287317</v>
      </c>
      <c r="GL717">
        <v>-0.01104087791735834</v>
      </c>
      <c r="GM717">
        <v>0.001110027317673367</v>
      </c>
      <c r="GN717">
        <v>-2.007286811265012E-05</v>
      </c>
      <c r="GO717">
        <v>4</v>
      </c>
      <c r="GP717">
        <v>2317</v>
      </c>
      <c r="GQ717">
        <v>1</v>
      </c>
      <c r="GR717">
        <v>22</v>
      </c>
      <c r="GS717">
        <v>8742.6</v>
      </c>
      <c r="GT717">
        <v>8742.700000000001</v>
      </c>
      <c r="GU717">
        <v>1.15723</v>
      </c>
      <c r="GV717">
        <v>2.22778</v>
      </c>
      <c r="GW717">
        <v>1.39648</v>
      </c>
      <c r="GX717">
        <v>2.33521</v>
      </c>
      <c r="GY717">
        <v>1.49536</v>
      </c>
      <c r="GZ717">
        <v>2.36572</v>
      </c>
      <c r="HA717">
        <v>33.0875</v>
      </c>
      <c r="HB717">
        <v>15.4629</v>
      </c>
      <c r="HC717">
        <v>18</v>
      </c>
      <c r="HD717">
        <v>524.3099999999999</v>
      </c>
      <c r="HE717">
        <v>450.625</v>
      </c>
      <c r="HF717">
        <v>22.095</v>
      </c>
      <c r="HG717">
        <v>26.0482</v>
      </c>
      <c r="HH717">
        <v>30.0001</v>
      </c>
      <c r="HI717">
        <v>26.0247</v>
      </c>
      <c r="HJ717">
        <v>25.9678</v>
      </c>
      <c r="HK717">
        <v>23.2097</v>
      </c>
      <c r="HL717">
        <v>23.8796</v>
      </c>
      <c r="HM717">
        <v>34.3641</v>
      </c>
      <c r="HN717">
        <v>22.0995</v>
      </c>
      <c r="HO717">
        <v>486.707</v>
      </c>
      <c r="HP717">
        <v>14.3988</v>
      </c>
      <c r="HQ717">
        <v>100.762</v>
      </c>
      <c r="HR717">
        <v>100.831</v>
      </c>
    </row>
    <row r="718" spans="1:226">
      <c r="A718">
        <v>702</v>
      </c>
      <c r="B718">
        <v>1664383885</v>
      </c>
      <c r="C718">
        <v>7680</v>
      </c>
      <c r="D718" t="s">
        <v>1773</v>
      </c>
      <c r="E718" t="s">
        <v>1774</v>
      </c>
      <c r="F718">
        <v>5</v>
      </c>
      <c r="G718" t="s">
        <v>1716</v>
      </c>
      <c r="H718" t="s">
        <v>354</v>
      </c>
      <c r="I718">
        <v>1664383877.5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481.4070284685491</v>
      </c>
      <c r="AK718">
        <v>451.8440545454545</v>
      </c>
      <c r="AL718">
        <v>2.929631254008333</v>
      </c>
      <c r="AM718">
        <v>64.7173980213135</v>
      </c>
      <c r="AN718">
        <f>(AP718 - AO718 + BO718*1E3/(8.314*(BQ718+273.15)) * AR718/BN718 * AQ718) * BN718/(100*BB718) * 1000/(1000 - AP718)</f>
        <v>0</v>
      </c>
      <c r="AO718">
        <v>14.45474510524428</v>
      </c>
      <c r="AP718">
        <v>18.42108181818181</v>
      </c>
      <c r="AQ718">
        <v>3.050614355842629E-05</v>
      </c>
      <c r="AR718">
        <v>103.5882198283656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1664383877.5</v>
      </c>
      <c r="BH718">
        <v>424.8126666666666</v>
      </c>
      <c r="BI718">
        <v>459.8676296296296</v>
      </c>
      <c r="BJ718">
        <v>18.41335185185185</v>
      </c>
      <c r="BK718">
        <v>14.45381851851852</v>
      </c>
      <c r="BL718">
        <v>428.0982222222221</v>
      </c>
      <c r="BM718">
        <v>18.54810740740741</v>
      </c>
      <c r="BN718">
        <v>500.0641851851851</v>
      </c>
      <c r="BO718">
        <v>91.4163148148148</v>
      </c>
      <c r="BP718">
        <v>0.1000000296296296</v>
      </c>
      <c r="BQ718">
        <v>24.89008518518519</v>
      </c>
      <c r="BR718">
        <v>24.98388888888889</v>
      </c>
      <c r="BS718">
        <v>999.9000000000001</v>
      </c>
      <c r="BT718">
        <v>0</v>
      </c>
      <c r="BU718">
        <v>0</v>
      </c>
      <c r="BV718">
        <v>9999.648518518519</v>
      </c>
      <c r="BW718">
        <v>0</v>
      </c>
      <c r="BX718">
        <v>7.589216666666666</v>
      </c>
      <c r="BY718">
        <v>-35.05502962962963</v>
      </c>
      <c r="BZ718">
        <v>432.7815925925926</v>
      </c>
      <c r="CA718">
        <v>466.612</v>
      </c>
      <c r="CB718">
        <v>3.959545185185185</v>
      </c>
      <c r="CC718">
        <v>459.8676296296296</v>
      </c>
      <c r="CD718">
        <v>14.45381851851852</v>
      </c>
      <c r="CE718">
        <v>1.683281851851852</v>
      </c>
      <c r="CF718">
        <v>1.321314444444445</v>
      </c>
      <c r="CG718">
        <v>14.74310740740741</v>
      </c>
      <c r="CH718">
        <v>11.04351851851852</v>
      </c>
      <c r="CI718">
        <v>1999.985555555556</v>
      </c>
      <c r="CJ718">
        <v>0.9800022222222222</v>
      </c>
      <c r="CK718">
        <v>0.01999757777777778</v>
      </c>
      <c r="CL718">
        <v>0</v>
      </c>
      <c r="CM718">
        <v>556.7909629629629</v>
      </c>
      <c r="CN718">
        <v>5.00097</v>
      </c>
      <c r="CO718">
        <v>11273.3037037037</v>
      </c>
      <c r="CP718">
        <v>16707.47407407407</v>
      </c>
      <c r="CQ718">
        <v>37.77066666666666</v>
      </c>
      <c r="CR718">
        <v>38.437</v>
      </c>
      <c r="CS718">
        <v>37.79133333333333</v>
      </c>
      <c r="CT718">
        <v>38.062</v>
      </c>
      <c r="CU718">
        <v>38.25459259259259</v>
      </c>
      <c r="CV718">
        <v>1955.085555555556</v>
      </c>
      <c r="CW718">
        <v>39.89074074074075</v>
      </c>
      <c r="CX718">
        <v>0</v>
      </c>
      <c r="CY718">
        <v>1664383889.2</v>
      </c>
      <c r="CZ718">
        <v>0</v>
      </c>
      <c r="DA718">
        <v>0</v>
      </c>
      <c r="DB718" t="s">
        <v>356</v>
      </c>
      <c r="DC718">
        <v>1663859321.1</v>
      </c>
      <c r="DD718">
        <v>1663859315.6</v>
      </c>
      <c r="DE718">
        <v>0</v>
      </c>
      <c r="DF718">
        <v>0.196</v>
      </c>
      <c r="DG718">
        <v>-0.001</v>
      </c>
      <c r="DH718">
        <v>-5.941</v>
      </c>
      <c r="DI718">
        <v>-0.174</v>
      </c>
      <c r="DJ718">
        <v>1500</v>
      </c>
      <c r="DK718">
        <v>17</v>
      </c>
      <c r="DL718">
        <v>0.13</v>
      </c>
      <c r="DM718">
        <v>0.04</v>
      </c>
      <c r="DN718">
        <v>-31.43937317073171</v>
      </c>
      <c r="DO718">
        <v>-62.61104529616728</v>
      </c>
      <c r="DP718">
        <v>6.434116068690225</v>
      </c>
      <c r="DQ718">
        <v>0</v>
      </c>
      <c r="DR718">
        <v>3.957923658536586</v>
      </c>
      <c r="DS718">
        <v>0.03823421602786915</v>
      </c>
      <c r="DT718">
        <v>0.003899799091821696</v>
      </c>
      <c r="DU718">
        <v>1</v>
      </c>
      <c r="DV718">
        <v>1</v>
      </c>
      <c r="DW718">
        <v>2</v>
      </c>
      <c r="DX718" t="s">
        <v>425</v>
      </c>
      <c r="DY718">
        <v>2.98377</v>
      </c>
      <c r="DZ718">
        <v>2.71575</v>
      </c>
      <c r="EA718">
        <v>0.100309</v>
      </c>
      <c r="EB718">
        <v>0.10514</v>
      </c>
      <c r="EC718">
        <v>0.09040189999999999</v>
      </c>
      <c r="ED718">
        <v>0.07443230000000001</v>
      </c>
      <c r="EE718">
        <v>28518.6</v>
      </c>
      <c r="EF718">
        <v>28510.1</v>
      </c>
      <c r="EG718">
        <v>29457.3</v>
      </c>
      <c r="EH718">
        <v>29462.5</v>
      </c>
      <c r="EI718">
        <v>35516.5</v>
      </c>
      <c r="EJ718">
        <v>36260.5</v>
      </c>
      <c r="EK718">
        <v>41512.3</v>
      </c>
      <c r="EL718">
        <v>41983.5</v>
      </c>
      <c r="EM718">
        <v>1.97195</v>
      </c>
      <c r="EN718">
        <v>1.92642</v>
      </c>
      <c r="EO718">
        <v>0.07297099999999999</v>
      </c>
      <c r="EP718">
        <v>0</v>
      </c>
      <c r="EQ718">
        <v>23.7953</v>
      </c>
      <c r="ER718">
        <v>999.9</v>
      </c>
      <c r="ES718">
        <v>42.5</v>
      </c>
      <c r="ET718">
        <v>28.7</v>
      </c>
      <c r="EU718">
        <v>18.3764</v>
      </c>
      <c r="EV718">
        <v>62.8637</v>
      </c>
      <c r="EW718">
        <v>33.117</v>
      </c>
      <c r="EX718">
        <v>1</v>
      </c>
      <c r="EY718">
        <v>-0.106291</v>
      </c>
      <c r="EZ718">
        <v>1.19875</v>
      </c>
      <c r="FA718">
        <v>20.3824</v>
      </c>
      <c r="FB718">
        <v>5.21609</v>
      </c>
      <c r="FC718">
        <v>12.0099</v>
      </c>
      <c r="FD718">
        <v>4.9891</v>
      </c>
      <c r="FE718">
        <v>3.28845</v>
      </c>
      <c r="FF718">
        <v>9999</v>
      </c>
      <c r="FG718">
        <v>9999</v>
      </c>
      <c r="FH718">
        <v>9999</v>
      </c>
      <c r="FI718">
        <v>268.9</v>
      </c>
      <c r="FJ718">
        <v>1.86707</v>
      </c>
      <c r="FK718">
        <v>1.86615</v>
      </c>
      <c r="FL718">
        <v>1.86554</v>
      </c>
      <c r="FM718">
        <v>1.86553</v>
      </c>
      <c r="FN718">
        <v>1.86733</v>
      </c>
      <c r="FO718">
        <v>1.86981</v>
      </c>
      <c r="FP718">
        <v>1.86845</v>
      </c>
      <c r="FQ718">
        <v>1.86996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-3.345</v>
      </c>
      <c r="GF718">
        <v>-0.1346</v>
      </c>
      <c r="GG718">
        <v>-1.924539205026614</v>
      </c>
      <c r="GH718">
        <v>-0.003472570976848066</v>
      </c>
      <c r="GI718">
        <v>7.724417303660118E-07</v>
      </c>
      <c r="GJ718">
        <v>-2.052396271755168E-10</v>
      </c>
      <c r="GK718">
        <v>-0.1837585470287317</v>
      </c>
      <c r="GL718">
        <v>-0.01104087791735834</v>
      </c>
      <c r="GM718">
        <v>0.001110027317673367</v>
      </c>
      <c r="GN718">
        <v>-2.007286811265012E-05</v>
      </c>
      <c r="GO718">
        <v>4</v>
      </c>
      <c r="GP718">
        <v>2317</v>
      </c>
      <c r="GQ718">
        <v>1</v>
      </c>
      <c r="GR718">
        <v>22</v>
      </c>
      <c r="GS718">
        <v>8742.700000000001</v>
      </c>
      <c r="GT718">
        <v>8742.799999999999</v>
      </c>
      <c r="GU718">
        <v>1.19019</v>
      </c>
      <c r="GV718">
        <v>2.2229</v>
      </c>
      <c r="GW718">
        <v>1.39648</v>
      </c>
      <c r="GX718">
        <v>2.33521</v>
      </c>
      <c r="GY718">
        <v>1.49536</v>
      </c>
      <c r="GZ718">
        <v>2.46948</v>
      </c>
      <c r="HA718">
        <v>33.1099</v>
      </c>
      <c r="HB718">
        <v>15.4717</v>
      </c>
      <c r="HC718">
        <v>18</v>
      </c>
      <c r="HD718">
        <v>524.22</v>
      </c>
      <c r="HE718">
        <v>450.77</v>
      </c>
      <c r="HF718">
        <v>22.1079</v>
      </c>
      <c r="HG718">
        <v>26.0504</v>
      </c>
      <c r="HH718">
        <v>30.0003</v>
      </c>
      <c r="HI718">
        <v>26.0275</v>
      </c>
      <c r="HJ718">
        <v>25.9706</v>
      </c>
      <c r="HK718">
        <v>23.8827</v>
      </c>
      <c r="HL718">
        <v>23.8796</v>
      </c>
      <c r="HM718">
        <v>34.3641</v>
      </c>
      <c r="HN718">
        <v>22.1139</v>
      </c>
      <c r="HO718">
        <v>506.741</v>
      </c>
      <c r="HP718">
        <v>14.3874</v>
      </c>
      <c r="HQ718">
        <v>100.762</v>
      </c>
      <c r="HR718">
        <v>100.831</v>
      </c>
    </row>
    <row r="719" spans="1:226">
      <c r="A719">
        <v>703</v>
      </c>
      <c r="B719">
        <v>1664383890</v>
      </c>
      <c r="C719">
        <v>7685</v>
      </c>
      <c r="D719" t="s">
        <v>1775</v>
      </c>
      <c r="E719" t="s">
        <v>1776</v>
      </c>
      <c r="F719">
        <v>5</v>
      </c>
      <c r="G719" t="s">
        <v>1716</v>
      </c>
      <c r="H719" t="s">
        <v>354</v>
      </c>
      <c r="I719">
        <v>1664383882.214286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498.3567472774046</v>
      </c>
      <c r="AK719">
        <v>467.3887515151514</v>
      </c>
      <c r="AL719">
        <v>3.13456191736867</v>
      </c>
      <c r="AM719">
        <v>64.7173980213135</v>
      </c>
      <c r="AN719">
        <f>(AP719 - AO719 + BO719*1E3/(8.314*(BQ719+273.15)) * AR719/BN719 * AQ719) * BN719/(100*BB719) * 1000/(1000 - AP719)</f>
        <v>0</v>
      </c>
      <c r="AO719">
        <v>14.45653581469756</v>
      </c>
      <c r="AP719">
        <v>18.42593515151515</v>
      </c>
      <c r="AQ719">
        <v>2.013181722141462E-05</v>
      </c>
      <c r="AR719">
        <v>103.5882198283656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1664383882.214286</v>
      </c>
      <c r="BH719">
        <v>437.393</v>
      </c>
      <c r="BI719">
        <v>475.1620714285714</v>
      </c>
      <c r="BJ719">
        <v>18.41822857142857</v>
      </c>
      <c r="BK719">
        <v>14.45505</v>
      </c>
      <c r="BL719">
        <v>440.7153214285714</v>
      </c>
      <c r="BM719">
        <v>18.55293928571428</v>
      </c>
      <c r="BN719">
        <v>500.0683928571428</v>
      </c>
      <c r="BO719">
        <v>91.41581785714286</v>
      </c>
      <c r="BP719">
        <v>0.100067775</v>
      </c>
      <c r="BQ719">
        <v>24.89113214285715</v>
      </c>
      <c r="BR719">
        <v>24.98393214285715</v>
      </c>
      <c r="BS719">
        <v>999.9000000000002</v>
      </c>
      <c r="BT719">
        <v>0</v>
      </c>
      <c r="BU719">
        <v>0</v>
      </c>
      <c r="BV719">
        <v>9996.025714285714</v>
      </c>
      <c r="BW719">
        <v>0</v>
      </c>
      <c r="BX719">
        <v>7.58802</v>
      </c>
      <c r="BY719">
        <v>-37.76916428571428</v>
      </c>
      <c r="BZ719">
        <v>445.6002142857143</v>
      </c>
      <c r="CA719">
        <v>482.1312857142858</v>
      </c>
      <c r="CB719">
        <v>3.963182500000001</v>
      </c>
      <c r="CC719">
        <v>475.1620714285714</v>
      </c>
      <c r="CD719">
        <v>14.45505</v>
      </c>
      <c r="CE719">
        <v>1.683717857142857</v>
      </c>
      <c r="CF719">
        <v>1.32142</v>
      </c>
      <c r="CG719">
        <v>14.74712142857143</v>
      </c>
      <c r="CH719">
        <v>11.04471785714285</v>
      </c>
      <c r="CI719">
        <v>2000.005357142857</v>
      </c>
      <c r="CJ719">
        <v>0.9800024285714285</v>
      </c>
      <c r="CK719">
        <v>0.01999737142857142</v>
      </c>
      <c r="CL719">
        <v>0</v>
      </c>
      <c r="CM719">
        <v>558.6388214285715</v>
      </c>
      <c r="CN719">
        <v>5.00097</v>
      </c>
      <c r="CO719">
        <v>11311.02857142857</v>
      </c>
      <c r="CP719">
        <v>16707.63571428571</v>
      </c>
      <c r="CQ719">
        <v>37.76771428571429</v>
      </c>
      <c r="CR719">
        <v>38.43035714285714</v>
      </c>
      <c r="CS719">
        <v>37.77435714285713</v>
      </c>
      <c r="CT719">
        <v>38.062</v>
      </c>
      <c r="CU719">
        <v>38.25</v>
      </c>
      <c r="CV719">
        <v>1955.105357142858</v>
      </c>
      <c r="CW719">
        <v>39.8907142857143</v>
      </c>
      <c r="CX719">
        <v>0</v>
      </c>
      <c r="CY719">
        <v>1664383894</v>
      </c>
      <c r="CZ719">
        <v>0</v>
      </c>
      <c r="DA719">
        <v>0</v>
      </c>
      <c r="DB719" t="s">
        <v>356</v>
      </c>
      <c r="DC719">
        <v>1663859321.1</v>
      </c>
      <c r="DD719">
        <v>1663859315.6</v>
      </c>
      <c r="DE719">
        <v>0</v>
      </c>
      <c r="DF719">
        <v>0.196</v>
      </c>
      <c r="DG719">
        <v>-0.001</v>
      </c>
      <c r="DH719">
        <v>-5.941</v>
      </c>
      <c r="DI719">
        <v>-0.174</v>
      </c>
      <c r="DJ719">
        <v>1500</v>
      </c>
      <c r="DK719">
        <v>17</v>
      </c>
      <c r="DL719">
        <v>0.13</v>
      </c>
      <c r="DM719">
        <v>0.04</v>
      </c>
      <c r="DN719">
        <v>-35.89092195121951</v>
      </c>
      <c r="DO719">
        <v>-36.54268222996524</v>
      </c>
      <c r="DP719">
        <v>3.730885227952247</v>
      </c>
      <c r="DQ719">
        <v>0</v>
      </c>
      <c r="DR719">
        <v>3.961238536585366</v>
      </c>
      <c r="DS719">
        <v>0.0452383275261318</v>
      </c>
      <c r="DT719">
        <v>0.004545148343912851</v>
      </c>
      <c r="DU719">
        <v>1</v>
      </c>
      <c r="DV719">
        <v>1</v>
      </c>
      <c r="DW719">
        <v>2</v>
      </c>
      <c r="DX719" t="s">
        <v>425</v>
      </c>
      <c r="DY719">
        <v>2.98373</v>
      </c>
      <c r="DZ719">
        <v>2.71551</v>
      </c>
      <c r="EA719">
        <v>0.102864</v>
      </c>
      <c r="EB719">
        <v>0.107807</v>
      </c>
      <c r="EC719">
        <v>0.09042020000000001</v>
      </c>
      <c r="ED719">
        <v>0.0744441</v>
      </c>
      <c r="EE719">
        <v>28437.6</v>
      </c>
      <c r="EF719">
        <v>28425</v>
      </c>
      <c r="EG719">
        <v>29457.2</v>
      </c>
      <c r="EH719">
        <v>29462.2</v>
      </c>
      <c r="EI719">
        <v>35515.2</v>
      </c>
      <c r="EJ719">
        <v>36259.7</v>
      </c>
      <c r="EK719">
        <v>41511.7</v>
      </c>
      <c r="EL719">
        <v>41983.1</v>
      </c>
      <c r="EM719">
        <v>1.97195</v>
      </c>
      <c r="EN719">
        <v>1.92635</v>
      </c>
      <c r="EO719">
        <v>0.0717565</v>
      </c>
      <c r="EP719">
        <v>0</v>
      </c>
      <c r="EQ719">
        <v>23.7973</v>
      </c>
      <c r="ER719">
        <v>999.9</v>
      </c>
      <c r="ES719">
        <v>42.5</v>
      </c>
      <c r="ET719">
        <v>28.7</v>
      </c>
      <c r="EU719">
        <v>18.3755</v>
      </c>
      <c r="EV719">
        <v>62.8736</v>
      </c>
      <c r="EW719">
        <v>32.9928</v>
      </c>
      <c r="EX719">
        <v>1</v>
      </c>
      <c r="EY719">
        <v>-0.106227</v>
      </c>
      <c r="EZ719">
        <v>1.20976</v>
      </c>
      <c r="FA719">
        <v>20.3825</v>
      </c>
      <c r="FB719">
        <v>5.21549</v>
      </c>
      <c r="FC719">
        <v>12.0099</v>
      </c>
      <c r="FD719">
        <v>4.98885</v>
      </c>
      <c r="FE719">
        <v>3.28838</v>
      </c>
      <c r="FF719">
        <v>9999</v>
      </c>
      <c r="FG719">
        <v>9999</v>
      </c>
      <c r="FH719">
        <v>9999</v>
      </c>
      <c r="FI719">
        <v>268.9</v>
      </c>
      <c r="FJ719">
        <v>1.86706</v>
      </c>
      <c r="FK719">
        <v>1.86614</v>
      </c>
      <c r="FL719">
        <v>1.86554</v>
      </c>
      <c r="FM719">
        <v>1.86554</v>
      </c>
      <c r="FN719">
        <v>1.86733</v>
      </c>
      <c r="FO719">
        <v>1.86981</v>
      </c>
      <c r="FP719">
        <v>1.86844</v>
      </c>
      <c r="FQ719">
        <v>1.86996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-3.39</v>
      </c>
      <c r="GF719">
        <v>-0.1346</v>
      </c>
      <c r="GG719">
        <v>-1.924539205026614</v>
      </c>
      <c r="GH719">
        <v>-0.003472570976848066</v>
      </c>
      <c r="GI719">
        <v>7.724417303660118E-07</v>
      </c>
      <c r="GJ719">
        <v>-2.052396271755168E-10</v>
      </c>
      <c r="GK719">
        <v>-0.1837585470287317</v>
      </c>
      <c r="GL719">
        <v>-0.01104087791735834</v>
      </c>
      <c r="GM719">
        <v>0.001110027317673367</v>
      </c>
      <c r="GN719">
        <v>-2.007286811265012E-05</v>
      </c>
      <c r="GO719">
        <v>4</v>
      </c>
      <c r="GP719">
        <v>2317</v>
      </c>
      <c r="GQ719">
        <v>1</v>
      </c>
      <c r="GR719">
        <v>22</v>
      </c>
      <c r="GS719">
        <v>8742.799999999999</v>
      </c>
      <c r="GT719">
        <v>8742.9</v>
      </c>
      <c r="GU719">
        <v>1.2207</v>
      </c>
      <c r="GV719">
        <v>2.22656</v>
      </c>
      <c r="GW719">
        <v>1.39648</v>
      </c>
      <c r="GX719">
        <v>2.33521</v>
      </c>
      <c r="GY719">
        <v>1.49536</v>
      </c>
      <c r="GZ719">
        <v>2.34985</v>
      </c>
      <c r="HA719">
        <v>33.0875</v>
      </c>
      <c r="HB719">
        <v>15.4542</v>
      </c>
      <c r="HC719">
        <v>18</v>
      </c>
      <c r="HD719">
        <v>524.245</v>
      </c>
      <c r="HE719">
        <v>450.746</v>
      </c>
      <c r="HF719">
        <v>22.1197</v>
      </c>
      <c r="HG719">
        <v>26.0526</v>
      </c>
      <c r="HH719">
        <v>30.0003</v>
      </c>
      <c r="HI719">
        <v>26.0302</v>
      </c>
      <c r="HJ719">
        <v>25.9732</v>
      </c>
      <c r="HK719">
        <v>24.4734</v>
      </c>
      <c r="HL719">
        <v>24.1633</v>
      </c>
      <c r="HM719">
        <v>34.3641</v>
      </c>
      <c r="HN719">
        <v>22.1214</v>
      </c>
      <c r="HO719">
        <v>520.1</v>
      </c>
      <c r="HP719">
        <v>14.3723</v>
      </c>
      <c r="HQ719">
        <v>100.761</v>
      </c>
      <c r="HR719">
        <v>100.83</v>
      </c>
    </row>
    <row r="720" spans="1:226">
      <c r="A720">
        <v>704</v>
      </c>
      <c r="B720">
        <v>1664383895</v>
      </c>
      <c r="C720">
        <v>7690</v>
      </c>
      <c r="D720" t="s">
        <v>1777</v>
      </c>
      <c r="E720" t="s">
        <v>1778</v>
      </c>
      <c r="F720">
        <v>5</v>
      </c>
      <c r="G720" t="s">
        <v>1716</v>
      </c>
      <c r="H720" t="s">
        <v>354</v>
      </c>
      <c r="I720">
        <v>1664383887.5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515.4300370428933</v>
      </c>
      <c r="AK720">
        <v>483.4858303030302</v>
      </c>
      <c r="AL720">
        <v>3.228523036720191</v>
      </c>
      <c r="AM720">
        <v>64.7173980213135</v>
      </c>
      <c r="AN720">
        <f>(AP720 - AO720 + BO720*1E3/(8.314*(BQ720+273.15)) * AR720/BN720 * AQ720) * BN720/(100*BB720) * 1000/(1000 - AP720)</f>
        <v>0</v>
      </c>
      <c r="AO720">
        <v>14.45472378425606</v>
      </c>
      <c r="AP720">
        <v>18.43106545454545</v>
      </c>
      <c r="AQ720">
        <v>1.593679258144521E-05</v>
      </c>
      <c r="AR720">
        <v>103.5882198283656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1664383887.5</v>
      </c>
      <c r="BH720">
        <v>452.859037037037</v>
      </c>
      <c r="BI720">
        <v>492.6348518518519</v>
      </c>
      <c r="BJ720">
        <v>18.42382222222222</v>
      </c>
      <c r="BK720">
        <v>14.45490740740741</v>
      </c>
      <c r="BL720">
        <v>456.2262962962963</v>
      </c>
      <c r="BM720">
        <v>18.55847037037037</v>
      </c>
      <c r="BN720">
        <v>500.0565555555555</v>
      </c>
      <c r="BO720">
        <v>91.4153074074074</v>
      </c>
      <c r="BP720">
        <v>0.09997928518518519</v>
      </c>
      <c r="BQ720">
        <v>24.89165925925926</v>
      </c>
      <c r="BR720">
        <v>24.98443333333332</v>
      </c>
      <c r="BS720">
        <v>999.9000000000001</v>
      </c>
      <c r="BT720">
        <v>0</v>
      </c>
      <c r="BU720">
        <v>0</v>
      </c>
      <c r="BV720">
        <v>10004.97777777778</v>
      </c>
      <c r="BW720">
        <v>0</v>
      </c>
      <c r="BX720">
        <v>7.58802</v>
      </c>
      <c r="BY720">
        <v>-39.77595555555555</v>
      </c>
      <c r="BZ720">
        <v>461.359</v>
      </c>
      <c r="CA720">
        <v>499.8602222222223</v>
      </c>
      <c r="CB720">
        <v>3.968907407407408</v>
      </c>
      <c r="CC720">
        <v>492.6348518518519</v>
      </c>
      <c r="CD720">
        <v>14.45490740740741</v>
      </c>
      <c r="CE720">
        <v>1.684219629629629</v>
      </c>
      <c r="CF720">
        <v>1.321400740740741</v>
      </c>
      <c r="CG720">
        <v>14.75174074074074</v>
      </c>
      <c r="CH720">
        <v>11.04448518518518</v>
      </c>
      <c r="CI720">
        <v>2000.005555555556</v>
      </c>
      <c r="CJ720">
        <v>0.9800024444444444</v>
      </c>
      <c r="CK720">
        <v>0.01999735555555555</v>
      </c>
      <c r="CL720">
        <v>0</v>
      </c>
      <c r="CM720">
        <v>561.2847037037037</v>
      </c>
      <c r="CN720">
        <v>5.00097</v>
      </c>
      <c r="CO720">
        <v>11363.81851851852</v>
      </c>
      <c r="CP720">
        <v>16707.64444444445</v>
      </c>
      <c r="CQ720">
        <v>37.77066666666666</v>
      </c>
      <c r="CR720">
        <v>38.4301111111111</v>
      </c>
      <c r="CS720">
        <v>37.75688888888889</v>
      </c>
      <c r="CT720">
        <v>38.062</v>
      </c>
      <c r="CU720">
        <v>38.25</v>
      </c>
      <c r="CV720">
        <v>1955.105555555556</v>
      </c>
      <c r="CW720">
        <v>39.89074074074075</v>
      </c>
      <c r="CX720">
        <v>0</v>
      </c>
      <c r="CY720">
        <v>1664383898.8</v>
      </c>
      <c r="CZ720">
        <v>0</v>
      </c>
      <c r="DA720">
        <v>0</v>
      </c>
      <c r="DB720" t="s">
        <v>356</v>
      </c>
      <c r="DC720">
        <v>1663859321.1</v>
      </c>
      <c r="DD720">
        <v>1663859315.6</v>
      </c>
      <c r="DE720">
        <v>0</v>
      </c>
      <c r="DF720">
        <v>0.196</v>
      </c>
      <c r="DG720">
        <v>-0.001</v>
      </c>
      <c r="DH720">
        <v>-5.941</v>
      </c>
      <c r="DI720">
        <v>-0.174</v>
      </c>
      <c r="DJ720">
        <v>1500</v>
      </c>
      <c r="DK720">
        <v>17</v>
      </c>
      <c r="DL720">
        <v>0.13</v>
      </c>
      <c r="DM720">
        <v>0.04</v>
      </c>
      <c r="DN720">
        <v>-38.10093170731708</v>
      </c>
      <c r="DO720">
        <v>-24.91515052264817</v>
      </c>
      <c r="DP720">
        <v>2.497754036440663</v>
      </c>
      <c r="DQ720">
        <v>0</v>
      </c>
      <c r="DR720">
        <v>3.96462268292683</v>
      </c>
      <c r="DS720">
        <v>0.05559344947735369</v>
      </c>
      <c r="DT720">
        <v>0.005613634110258212</v>
      </c>
      <c r="DU720">
        <v>1</v>
      </c>
      <c r="DV720">
        <v>1</v>
      </c>
      <c r="DW720">
        <v>2</v>
      </c>
      <c r="DX720" t="s">
        <v>425</v>
      </c>
      <c r="DY720">
        <v>2.9838</v>
      </c>
      <c r="DZ720">
        <v>2.71567</v>
      </c>
      <c r="EA720">
        <v>0.105454</v>
      </c>
      <c r="EB720">
        <v>0.110424</v>
      </c>
      <c r="EC720">
        <v>0.090432</v>
      </c>
      <c r="ED720">
        <v>0.0743909</v>
      </c>
      <c r="EE720">
        <v>28355.1</v>
      </c>
      <c r="EF720">
        <v>28341.9</v>
      </c>
      <c r="EG720">
        <v>29456.8</v>
      </c>
      <c r="EH720">
        <v>29462.5</v>
      </c>
      <c r="EI720">
        <v>35514.2</v>
      </c>
      <c r="EJ720">
        <v>36262.2</v>
      </c>
      <c r="EK720">
        <v>41511</v>
      </c>
      <c r="EL720">
        <v>41983.5</v>
      </c>
      <c r="EM720">
        <v>1.97215</v>
      </c>
      <c r="EN720">
        <v>1.92598</v>
      </c>
      <c r="EO720">
        <v>0.0728033</v>
      </c>
      <c r="EP720">
        <v>0</v>
      </c>
      <c r="EQ720">
        <v>23.7994</v>
      </c>
      <c r="ER720">
        <v>999.9</v>
      </c>
      <c r="ES720">
        <v>42.5</v>
      </c>
      <c r="ET720">
        <v>28.7</v>
      </c>
      <c r="EU720">
        <v>18.376</v>
      </c>
      <c r="EV720">
        <v>62.9436</v>
      </c>
      <c r="EW720">
        <v>32.9688</v>
      </c>
      <c r="EX720">
        <v>1</v>
      </c>
      <c r="EY720">
        <v>-0.105892</v>
      </c>
      <c r="EZ720">
        <v>1.19067</v>
      </c>
      <c r="FA720">
        <v>20.3824</v>
      </c>
      <c r="FB720">
        <v>5.21609</v>
      </c>
      <c r="FC720">
        <v>12.0099</v>
      </c>
      <c r="FD720">
        <v>4.98895</v>
      </c>
      <c r="FE720">
        <v>3.2884</v>
      </c>
      <c r="FF720">
        <v>9999</v>
      </c>
      <c r="FG720">
        <v>9999</v>
      </c>
      <c r="FH720">
        <v>9999</v>
      </c>
      <c r="FI720">
        <v>268.9</v>
      </c>
      <c r="FJ720">
        <v>1.86703</v>
      </c>
      <c r="FK720">
        <v>1.86615</v>
      </c>
      <c r="FL720">
        <v>1.86554</v>
      </c>
      <c r="FM720">
        <v>1.86552</v>
      </c>
      <c r="FN720">
        <v>1.86736</v>
      </c>
      <c r="FO720">
        <v>1.86981</v>
      </c>
      <c r="FP720">
        <v>1.86844</v>
      </c>
      <c r="FQ720">
        <v>1.86996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-3.435</v>
      </c>
      <c r="GF720">
        <v>-0.1346</v>
      </c>
      <c r="GG720">
        <v>-1.924539205026614</v>
      </c>
      <c r="GH720">
        <v>-0.003472570976848066</v>
      </c>
      <c r="GI720">
        <v>7.724417303660118E-07</v>
      </c>
      <c r="GJ720">
        <v>-2.052396271755168E-10</v>
      </c>
      <c r="GK720">
        <v>-0.1837585470287317</v>
      </c>
      <c r="GL720">
        <v>-0.01104087791735834</v>
      </c>
      <c r="GM720">
        <v>0.001110027317673367</v>
      </c>
      <c r="GN720">
        <v>-2.007286811265012E-05</v>
      </c>
      <c r="GO720">
        <v>4</v>
      </c>
      <c r="GP720">
        <v>2317</v>
      </c>
      <c r="GQ720">
        <v>1</v>
      </c>
      <c r="GR720">
        <v>22</v>
      </c>
      <c r="GS720">
        <v>8742.9</v>
      </c>
      <c r="GT720">
        <v>8743</v>
      </c>
      <c r="GU720">
        <v>1.25244</v>
      </c>
      <c r="GV720">
        <v>2.2229</v>
      </c>
      <c r="GW720">
        <v>1.39648</v>
      </c>
      <c r="GX720">
        <v>2.33398</v>
      </c>
      <c r="GY720">
        <v>1.49536</v>
      </c>
      <c r="GZ720">
        <v>2.4646</v>
      </c>
      <c r="HA720">
        <v>33.1099</v>
      </c>
      <c r="HB720">
        <v>15.4629</v>
      </c>
      <c r="HC720">
        <v>18</v>
      </c>
      <c r="HD720">
        <v>524.396</v>
      </c>
      <c r="HE720">
        <v>450.537</v>
      </c>
      <c r="HF720">
        <v>22.1303</v>
      </c>
      <c r="HG720">
        <v>26.0548</v>
      </c>
      <c r="HH720">
        <v>30.0002</v>
      </c>
      <c r="HI720">
        <v>26.0324</v>
      </c>
      <c r="HJ720">
        <v>25.976</v>
      </c>
      <c r="HK720">
        <v>25.1346</v>
      </c>
      <c r="HL720">
        <v>24.1633</v>
      </c>
      <c r="HM720">
        <v>33.9903</v>
      </c>
      <c r="HN720">
        <v>22.1341</v>
      </c>
      <c r="HO720">
        <v>540.158</v>
      </c>
      <c r="HP720">
        <v>14.3601</v>
      </c>
      <c r="HQ720">
        <v>100.759</v>
      </c>
      <c r="HR720">
        <v>100.831</v>
      </c>
    </row>
    <row r="721" spans="1:226">
      <c r="A721">
        <v>705</v>
      </c>
      <c r="B721">
        <v>1664383900</v>
      </c>
      <c r="C721">
        <v>7695</v>
      </c>
      <c r="D721" t="s">
        <v>1779</v>
      </c>
      <c r="E721" t="s">
        <v>1780</v>
      </c>
      <c r="F721">
        <v>5</v>
      </c>
      <c r="G721" t="s">
        <v>1716</v>
      </c>
      <c r="H721" t="s">
        <v>354</v>
      </c>
      <c r="I721">
        <v>1664383892.214286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532.5463037589127</v>
      </c>
      <c r="AK721">
        <v>499.7664606060605</v>
      </c>
      <c r="AL721">
        <v>3.264803628711429</v>
      </c>
      <c r="AM721">
        <v>64.7173980213135</v>
      </c>
      <c r="AN721">
        <f>(AP721 - AO721 + BO721*1E3/(8.314*(BQ721+273.15)) * AR721/BN721 * AQ721) * BN721/(100*BB721) * 1000/(1000 - AP721)</f>
        <v>0</v>
      </c>
      <c r="AO721">
        <v>14.43567689958718</v>
      </c>
      <c r="AP721">
        <v>18.4275709090909</v>
      </c>
      <c r="AQ721">
        <v>-1.67774915413901E-05</v>
      </c>
      <c r="AR721">
        <v>103.5882198283656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1664383892.214286</v>
      </c>
      <c r="BH721">
        <v>467.4406785714286</v>
      </c>
      <c r="BI721">
        <v>508.4725357142856</v>
      </c>
      <c r="BJ721">
        <v>18.42701785714286</v>
      </c>
      <c r="BK721">
        <v>14.44892142857143</v>
      </c>
      <c r="BL721">
        <v>470.85025</v>
      </c>
      <c r="BM721">
        <v>18.56163214285714</v>
      </c>
      <c r="BN721">
        <v>500.0601071428572</v>
      </c>
      <c r="BO721">
        <v>91.41458214285714</v>
      </c>
      <c r="BP721">
        <v>0.09999505714285713</v>
      </c>
      <c r="BQ721">
        <v>24.89297857142857</v>
      </c>
      <c r="BR721">
        <v>24.98748571428571</v>
      </c>
      <c r="BS721">
        <v>999.9000000000002</v>
      </c>
      <c r="BT721">
        <v>0</v>
      </c>
      <c r="BU721">
        <v>0</v>
      </c>
      <c r="BV721">
        <v>10007.93</v>
      </c>
      <c r="BW721">
        <v>0</v>
      </c>
      <c r="BX721">
        <v>7.58802</v>
      </c>
      <c r="BY721">
        <v>-41.03193214285715</v>
      </c>
      <c r="BZ721">
        <v>476.2159285714286</v>
      </c>
      <c r="CA721">
        <v>515.9269642857142</v>
      </c>
      <c r="CB721">
        <v>3.978090714285714</v>
      </c>
      <c r="CC721">
        <v>508.4725357142856</v>
      </c>
      <c r="CD721">
        <v>14.44892142857143</v>
      </c>
      <c r="CE721">
        <v>1.684498214285714</v>
      </c>
      <c r="CF721">
        <v>1.3208425</v>
      </c>
      <c r="CG721">
        <v>14.75431785714286</v>
      </c>
      <c r="CH721">
        <v>11.038125</v>
      </c>
      <c r="CI721">
        <v>1999.998571428571</v>
      </c>
      <c r="CJ721">
        <v>0.9800023214285714</v>
      </c>
      <c r="CK721">
        <v>0.01999747857142857</v>
      </c>
      <c r="CL721">
        <v>0</v>
      </c>
      <c r="CM721">
        <v>564.1037857142858</v>
      </c>
      <c r="CN721">
        <v>5.00097</v>
      </c>
      <c r="CO721">
        <v>11418.98928571429</v>
      </c>
      <c r="CP721">
        <v>16707.58928571428</v>
      </c>
      <c r="CQ721">
        <v>37.76771428571429</v>
      </c>
      <c r="CR721">
        <v>38.42371428571428</v>
      </c>
      <c r="CS721">
        <v>37.75221428571428</v>
      </c>
      <c r="CT721">
        <v>38.062</v>
      </c>
      <c r="CU721">
        <v>38.25</v>
      </c>
      <c r="CV721">
        <v>1955.098571428571</v>
      </c>
      <c r="CW721">
        <v>39.89357142857143</v>
      </c>
      <c r="CX721">
        <v>0</v>
      </c>
      <c r="CY721">
        <v>1664383904.2</v>
      </c>
      <c r="CZ721">
        <v>0</v>
      </c>
      <c r="DA721">
        <v>0</v>
      </c>
      <c r="DB721" t="s">
        <v>356</v>
      </c>
      <c r="DC721">
        <v>1663859321.1</v>
      </c>
      <c r="DD721">
        <v>1663859315.6</v>
      </c>
      <c r="DE721">
        <v>0</v>
      </c>
      <c r="DF721">
        <v>0.196</v>
      </c>
      <c r="DG721">
        <v>-0.001</v>
      </c>
      <c r="DH721">
        <v>-5.941</v>
      </c>
      <c r="DI721">
        <v>-0.174</v>
      </c>
      <c r="DJ721">
        <v>1500</v>
      </c>
      <c r="DK721">
        <v>17</v>
      </c>
      <c r="DL721">
        <v>0.13</v>
      </c>
      <c r="DM721">
        <v>0.04</v>
      </c>
      <c r="DN721">
        <v>-40.20346829268293</v>
      </c>
      <c r="DO721">
        <v>-16.52001324041813</v>
      </c>
      <c r="DP721">
        <v>1.660041067584719</v>
      </c>
      <c r="DQ721">
        <v>0</v>
      </c>
      <c r="DR721">
        <v>3.97413487804878</v>
      </c>
      <c r="DS721">
        <v>0.1091230662020992</v>
      </c>
      <c r="DT721">
        <v>0.01144174729150617</v>
      </c>
      <c r="DU721">
        <v>0</v>
      </c>
      <c r="DV721">
        <v>0</v>
      </c>
      <c r="DW721">
        <v>2</v>
      </c>
      <c r="DX721" t="s">
        <v>357</v>
      </c>
      <c r="DY721">
        <v>2.98391</v>
      </c>
      <c r="DZ721">
        <v>2.71573</v>
      </c>
      <c r="EA721">
        <v>0.108031</v>
      </c>
      <c r="EB721">
        <v>0.112984</v>
      </c>
      <c r="EC721">
        <v>0.0904229</v>
      </c>
      <c r="ED721">
        <v>0.0743428</v>
      </c>
      <c r="EE721">
        <v>28273.6</v>
      </c>
      <c r="EF721">
        <v>28260.2</v>
      </c>
      <c r="EG721">
        <v>29457</v>
      </c>
      <c r="EH721">
        <v>29462.4</v>
      </c>
      <c r="EI721">
        <v>35515.3</v>
      </c>
      <c r="EJ721">
        <v>36264</v>
      </c>
      <c r="EK721">
        <v>41511.7</v>
      </c>
      <c r="EL721">
        <v>41983.3</v>
      </c>
      <c r="EM721">
        <v>1.97195</v>
      </c>
      <c r="EN721">
        <v>1.92617</v>
      </c>
      <c r="EO721">
        <v>0.0728592</v>
      </c>
      <c r="EP721">
        <v>0</v>
      </c>
      <c r="EQ721">
        <v>23.8019</v>
      </c>
      <c r="ER721">
        <v>999.9</v>
      </c>
      <c r="ES721">
        <v>42.5</v>
      </c>
      <c r="ET721">
        <v>28.7</v>
      </c>
      <c r="EU721">
        <v>18.3775</v>
      </c>
      <c r="EV721">
        <v>62.6836</v>
      </c>
      <c r="EW721">
        <v>32.8205</v>
      </c>
      <c r="EX721">
        <v>1</v>
      </c>
      <c r="EY721">
        <v>-0.105849</v>
      </c>
      <c r="EZ721">
        <v>1.19296</v>
      </c>
      <c r="FA721">
        <v>20.3825</v>
      </c>
      <c r="FB721">
        <v>5.21669</v>
      </c>
      <c r="FC721">
        <v>12.0099</v>
      </c>
      <c r="FD721">
        <v>4.98905</v>
      </c>
      <c r="FE721">
        <v>3.2885</v>
      </c>
      <c r="FF721">
        <v>9999</v>
      </c>
      <c r="FG721">
        <v>9999</v>
      </c>
      <c r="FH721">
        <v>9999</v>
      </c>
      <c r="FI721">
        <v>268.9</v>
      </c>
      <c r="FJ721">
        <v>1.86705</v>
      </c>
      <c r="FK721">
        <v>1.86615</v>
      </c>
      <c r="FL721">
        <v>1.86554</v>
      </c>
      <c r="FM721">
        <v>1.86552</v>
      </c>
      <c r="FN721">
        <v>1.86735</v>
      </c>
      <c r="FO721">
        <v>1.86981</v>
      </c>
      <c r="FP721">
        <v>1.86845</v>
      </c>
      <c r="FQ721">
        <v>1.86996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-3.481</v>
      </c>
      <c r="GF721">
        <v>-0.1346</v>
      </c>
      <c r="GG721">
        <v>-1.924539205026614</v>
      </c>
      <c r="GH721">
        <v>-0.003472570976848066</v>
      </c>
      <c r="GI721">
        <v>7.724417303660118E-07</v>
      </c>
      <c r="GJ721">
        <v>-2.052396271755168E-10</v>
      </c>
      <c r="GK721">
        <v>-0.1837585470287317</v>
      </c>
      <c r="GL721">
        <v>-0.01104087791735834</v>
      </c>
      <c r="GM721">
        <v>0.001110027317673367</v>
      </c>
      <c r="GN721">
        <v>-2.007286811265012E-05</v>
      </c>
      <c r="GO721">
        <v>4</v>
      </c>
      <c r="GP721">
        <v>2317</v>
      </c>
      <c r="GQ721">
        <v>1</v>
      </c>
      <c r="GR721">
        <v>22</v>
      </c>
      <c r="GS721">
        <v>8743</v>
      </c>
      <c r="GT721">
        <v>8743.1</v>
      </c>
      <c r="GU721">
        <v>1.28296</v>
      </c>
      <c r="GV721">
        <v>2.22534</v>
      </c>
      <c r="GW721">
        <v>1.39648</v>
      </c>
      <c r="GX721">
        <v>2.33398</v>
      </c>
      <c r="GY721">
        <v>1.49536</v>
      </c>
      <c r="GZ721">
        <v>2.36206</v>
      </c>
      <c r="HA721">
        <v>33.1099</v>
      </c>
      <c r="HB721">
        <v>15.4542</v>
      </c>
      <c r="HC721">
        <v>18</v>
      </c>
      <c r="HD721">
        <v>524.29</v>
      </c>
      <c r="HE721">
        <v>450.682</v>
      </c>
      <c r="HF721">
        <v>22.1422</v>
      </c>
      <c r="HG721">
        <v>26.057</v>
      </c>
      <c r="HH721">
        <v>30.0002</v>
      </c>
      <c r="HI721">
        <v>26.0351</v>
      </c>
      <c r="HJ721">
        <v>25.9787</v>
      </c>
      <c r="HK721">
        <v>25.7239</v>
      </c>
      <c r="HL721">
        <v>24.4411</v>
      </c>
      <c r="HM721">
        <v>33.9903</v>
      </c>
      <c r="HN721">
        <v>22.1441</v>
      </c>
      <c r="HO721">
        <v>553.5940000000001</v>
      </c>
      <c r="HP721">
        <v>14.3489</v>
      </c>
      <c r="HQ721">
        <v>100.761</v>
      </c>
      <c r="HR721">
        <v>100.831</v>
      </c>
    </row>
    <row r="722" spans="1:226">
      <c r="A722">
        <v>706</v>
      </c>
      <c r="B722">
        <v>1664383905</v>
      </c>
      <c r="C722">
        <v>7700</v>
      </c>
      <c r="D722" t="s">
        <v>1781</v>
      </c>
      <c r="E722" t="s">
        <v>1782</v>
      </c>
      <c r="F722">
        <v>5</v>
      </c>
      <c r="G722" t="s">
        <v>1716</v>
      </c>
      <c r="H722" t="s">
        <v>354</v>
      </c>
      <c r="I722">
        <v>1664383897.5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549.4763799499743</v>
      </c>
      <c r="AK722">
        <v>516.2578424242423</v>
      </c>
      <c r="AL722">
        <v>3.302361138461304</v>
      </c>
      <c r="AM722">
        <v>64.7173980213135</v>
      </c>
      <c r="AN722">
        <f>(AP722 - AO722 + BO722*1E3/(8.314*(BQ722+273.15)) * AR722/BN722 * AQ722) * BN722/(100*BB722) * 1000/(1000 - AP722)</f>
        <v>0</v>
      </c>
      <c r="AO722">
        <v>14.4191213319931</v>
      </c>
      <c r="AP722">
        <v>18.42298242424242</v>
      </c>
      <c r="AQ722">
        <v>-2.098247550995558E-05</v>
      </c>
      <c r="AR722">
        <v>103.5882198283656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1664383897.5</v>
      </c>
      <c r="BH722">
        <v>484.2105925925926</v>
      </c>
      <c r="BI722">
        <v>526.2285185185185</v>
      </c>
      <c r="BJ722">
        <v>18.42807037037037</v>
      </c>
      <c r="BK722">
        <v>14.43641851851852</v>
      </c>
      <c r="BL722">
        <v>487.6685555555555</v>
      </c>
      <c r="BM722">
        <v>18.56266666666667</v>
      </c>
      <c r="BN722">
        <v>500.0527407407407</v>
      </c>
      <c r="BO722">
        <v>91.41422962962963</v>
      </c>
      <c r="BP722">
        <v>0.0999696037037037</v>
      </c>
      <c r="BQ722">
        <v>24.8952037037037</v>
      </c>
      <c r="BR722">
        <v>24.99140740740741</v>
      </c>
      <c r="BS722">
        <v>999.9000000000001</v>
      </c>
      <c r="BT722">
        <v>0</v>
      </c>
      <c r="BU722">
        <v>0</v>
      </c>
      <c r="BV722">
        <v>10005.81555555556</v>
      </c>
      <c r="BW722">
        <v>0</v>
      </c>
      <c r="BX722">
        <v>7.58802</v>
      </c>
      <c r="BY722">
        <v>-42.01795925925926</v>
      </c>
      <c r="BZ722">
        <v>493.3011851851853</v>
      </c>
      <c r="CA722">
        <v>533.9364444444444</v>
      </c>
      <c r="CB722">
        <v>3.991648888888889</v>
      </c>
      <c r="CC722">
        <v>526.2285185185185</v>
      </c>
      <c r="CD722">
        <v>14.43641851851852</v>
      </c>
      <c r="CE722">
        <v>1.684587407407407</v>
      </c>
      <c r="CF722">
        <v>1.319693703703704</v>
      </c>
      <c r="CG722">
        <v>14.75514444444445</v>
      </c>
      <c r="CH722">
        <v>11.02502222222222</v>
      </c>
      <c r="CI722">
        <v>2000.002222222222</v>
      </c>
      <c r="CJ722">
        <v>0.9800021111111111</v>
      </c>
      <c r="CK722">
        <v>0.01999768888888889</v>
      </c>
      <c r="CL722">
        <v>0</v>
      </c>
      <c r="CM722">
        <v>567.4365555555555</v>
      </c>
      <c r="CN722">
        <v>5.00097</v>
      </c>
      <c r="CO722">
        <v>11486.7037037037</v>
      </c>
      <c r="CP722">
        <v>16707.62592592593</v>
      </c>
      <c r="CQ722">
        <v>37.76377777777778</v>
      </c>
      <c r="CR722">
        <v>38.40944444444444</v>
      </c>
      <c r="CS722">
        <v>37.75</v>
      </c>
      <c r="CT722">
        <v>38.062</v>
      </c>
      <c r="CU722">
        <v>38.25</v>
      </c>
      <c r="CV722">
        <v>1955.102222222223</v>
      </c>
      <c r="CW722">
        <v>39.89703703703704</v>
      </c>
      <c r="CX722">
        <v>0</v>
      </c>
      <c r="CY722">
        <v>1664383909</v>
      </c>
      <c r="CZ722">
        <v>0</v>
      </c>
      <c r="DA722">
        <v>0</v>
      </c>
      <c r="DB722" t="s">
        <v>356</v>
      </c>
      <c r="DC722">
        <v>1663859321.1</v>
      </c>
      <c r="DD722">
        <v>1663859315.6</v>
      </c>
      <c r="DE722">
        <v>0</v>
      </c>
      <c r="DF722">
        <v>0.196</v>
      </c>
      <c r="DG722">
        <v>-0.001</v>
      </c>
      <c r="DH722">
        <v>-5.941</v>
      </c>
      <c r="DI722">
        <v>-0.174</v>
      </c>
      <c r="DJ722">
        <v>1500</v>
      </c>
      <c r="DK722">
        <v>17</v>
      </c>
      <c r="DL722">
        <v>0.13</v>
      </c>
      <c r="DM722">
        <v>0.04</v>
      </c>
      <c r="DN722">
        <v>-41.40019756097561</v>
      </c>
      <c r="DO722">
        <v>-11.40581184668982</v>
      </c>
      <c r="DP722">
        <v>1.143507745766594</v>
      </c>
      <c r="DQ722">
        <v>0</v>
      </c>
      <c r="DR722">
        <v>3.984532439024391</v>
      </c>
      <c r="DS722">
        <v>0.1537981881533123</v>
      </c>
      <c r="DT722">
        <v>0.01548901574294846</v>
      </c>
      <c r="DU722">
        <v>0</v>
      </c>
      <c r="DV722">
        <v>0</v>
      </c>
      <c r="DW722">
        <v>2</v>
      </c>
      <c r="DX722" t="s">
        <v>357</v>
      </c>
      <c r="DY722">
        <v>2.98377</v>
      </c>
      <c r="DZ722">
        <v>2.71563</v>
      </c>
      <c r="EA722">
        <v>0.110595</v>
      </c>
      <c r="EB722">
        <v>0.11551</v>
      </c>
      <c r="EC722">
        <v>0.0903987</v>
      </c>
      <c r="ED722">
        <v>0.07426870000000001</v>
      </c>
      <c r="EE722">
        <v>28192.5</v>
      </c>
      <c r="EF722">
        <v>28179.3</v>
      </c>
      <c r="EG722">
        <v>29457.2</v>
      </c>
      <c r="EH722">
        <v>29461.9</v>
      </c>
      <c r="EI722">
        <v>35516.3</v>
      </c>
      <c r="EJ722">
        <v>36266.4</v>
      </c>
      <c r="EK722">
        <v>41511.7</v>
      </c>
      <c r="EL722">
        <v>41982.6</v>
      </c>
      <c r="EM722">
        <v>1.97213</v>
      </c>
      <c r="EN722">
        <v>1.92625</v>
      </c>
      <c r="EO722">
        <v>0.072211</v>
      </c>
      <c r="EP722">
        <v>0</v>
      </c>
      <c r="EQ722">
        <v>23.8044</v>
      </c>
      <c r="ER722">
        <v>999.9</v>
      </c>
      <c r="ES722">
        <v>42.5</v>
      </c>
      <c r="ET722">
        <v>28.7</v>
      </c>
      <c r="EU722">
        <v>18.3773</v>
      </c>
      <c r="EV722">
        <v>62.5436</v>
      </c>
      <c r="EW722">
        <v>33.3213</v>
      </c>
      <c r="EX722">
        <v>1</v>
      </c>
      <c r="EY722">
        <v>-0.105663</v>
      </c>
      <c r="EZ722">
        <v>1.22261</v>
      </c>
      <c r="FA722">
        <v>20.3821</v>
      </c>
      <c r="FB722">
        <v>5.21654</v>
      </c>
      <c r="FC722">
        <v>12.0099</v>
      </c>
      <c r="FD722">
        <v>4.9893</v>
      </c>
      <c r="FE722">
        <v>3.28848</v>
      </c>
      <c r="FF722">
        <v>9999</v>
      </c>
      <c r="FG722">
        <v>9999</v>
      </c>
      <c r="FH722">
        <v>9999</v>
      </c>
      <c r="FI722">
        <v>268.9</v>
      </c>
      <c r="FJ722">
        <v>1.86705</v>
      </c>
      <c r="FK722">
        <v>1.86614</v>
      </c>
      <c r="FL722">
        <v>1.86554</v>
      </c>
      <c r="FM722">
        <v>1.86553</v>
      </c>
      <c r="FN722">
        <v>1.86736</v>
      </c>
      <c r="FO722">
        <v>1.86982</v>
      </c>
      <c r="FP722">
        <v>1.86845</v>
      </c>
      <c r="FQ722">
        <v>1.86996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-3.527</v>
      </c>
      <c r="GF722">
        <v>-0.1347</v>
      </c>
      <c r="GG722">
        <v>-1.924539205026614</v>
      </c>
      <c r="GH722">
        <v>-0.003472570976848066</v>
      </c>
      <c r="GI722">
        <v>7.724417303660118E-07</v>
      </c>
      <c r="GJ722">
        <v>-2.052396271755168E-10</v>
      </c>
      <c r="GK722">
        <v>-0.1837585470287317</v>
      </c>
      <c r="GL722">
        <v>-0.01104087791735834</v>
      </c>
      <c r="GM722">
        <v>0.001110027317673367</v>
      </c>
      <c r="GN722">
        <v>-2.007286811265012E-05</v>
      </c>
      <c r="GO722">
        <v>4</v>
      </c>
      <c r="GP722">
        <v>2317</v>
      </c>
      <c r="GQ722">
        <v>1</v>
      </c>
      <c r="GR722">
        <v>22</v>
      </c>
      <c r="GS722">
        <v>8743.1</v>
      </c>
      <c r="GT722">
        <v>8743.200000000001</v>
      </c>
      <c r="GU722">
        <v>1.31592</v>
      </c>
      <c r="GV722">
        <v>2.21802</v>
      </c>
      <c r="GW722">
        <v>1.39648</v>
      </c>
      <c r="GX722">
        <v>2.33398</v>
      </c>
      <c r="GY722">
        <v>1.49536</v>
      </c>
      <c r="GZ722">
        <v>2.46094</v>
      </c>
      <c r="HA722">
        <v>33.1099</v>
      </c>
      <c r="HB722">
        <v>15.4629</v>
      </c>
      <c r="HC722">
        <v>18</v>
      </c>
      <c r="HD722">
        <v>524.425</v>
      </c>
      <c r="HE722">
        <v>450.746</v>
      </c>
      <c r="HF722">
        <v>22.149</v>
      </c>
      <c r="HG722">
        <v>26.0592</v>
      </c>
      <c r="HH722">
        <v>30.0003</v>
      </c>
      <c r="HI722">
        <v>26.0373</v>
      </c>
      <c r="HJ722">
        <v>25.9809</v>
      </c>
      <c r="HK722">
        <v>26.4023</v>
      </c>
      <c r="HL722">
        <v>24.4411</v>
      </c>
      <c r="HM722">
        <v>33.9903</v>
      </c>
      <c r="HN722">
        <v>22.1463</v>
      </c>
      <c r="HO722">
        <v>574.2089999999999</v>
      </c>
      <c r="HP722">
        <v>14.3474</v>
      </c>
      <c r="HQ722">
        <v>100.761</v>
      </c>
      <c r="HR722">
        <v>100.829</v>
      </c>
    </row>
    <row r="723" spans="1:226">
      <c r="A723">
        <v>707</v>
      </c>
      <c r="B723">
        <v>1664383910</v>
      </c>
      <c r="C723">
        <v>7705</v>
      </c>
      <c r="D723" t="s">
        <v>1783</v>
      </c>
      <c r="E723" t="s">
        <v>1784</v>
      </c>
      <c r="F723">
        <v>5</v>
      </c>
      <c r="G723" t="s">
        <v>1716</v>
      </c>
      <c r="H723" t="s">
        <v>354</v>
      </c>
      <c r="I723">
        <v>1664383902.214286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566.6890813092334</v>
      </c>
      <c r="AK723">
        <v>532.7990606060604</v>
      </c>
      <c r="AL723">
        <v>3.310361464410755</v>
      </c>
      <c r="AM723">
        <v>64.7173980213135</v>
      </c>
      <c r="AN723">
        <f>(AP723 - AO723 + BO723*1E3/(8.314*(BQ723+273.15)) * AR723/BN723 * AQ723) * BN723/(100*BB723) * 1000/(1000 - AP723)</f>
        <v>0</v>
      </c>
      <c r="AO723">
        <v>14.41168966250432</v>
      </c>
      <c r="AP723">
        <v>18.41795393939393</v>
      </c>
      <c r="AQ723">
        <v>-1.634375603866328E-05</v>
      </c>
      <c r="AR723">
        <v>103.5882198283656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1664383902.214286</v>
      </c>
      <c r="BH723">
        <v>499.3735357142857</v>
      </c>
      <c r="BI723">
        <v>542.1302857142856</v>
      </c>
      <c r="BJ723">
        <v>18.42500357142857</v>
      </c>
      <c r="BK723">
        <v>14.4233</v>
      </c>
      <c r="BL723">
        <v>502.8749999999999</v>
      </c>
      <c r="BM723">
        <v>18.55963214285714</v>
      </c>
      <c r="BN723">
        <v>500.0655357142858</v>
      </c>
      <c r="BO723">
        <v>91.41296428571427</v>
      </c>
      <c r="BP723">
        <v>0.1000364</v>
      </c>
      <c r="BQ723">
        <v>24.89764285714286</v>
      </c>
      <c r="BR723">
        <v>24.99642857142857</v>
      </c>
      <c r="BS723">
        <v>999.9000000000002</v>
      </c>
      <c r="BT723">
        <v>0</v>
      </c>
      <c r="BU723">
        <v>0</v>
      </c>
      <c r="BV723">
        <v>9995.069999999998</v>
      </c>
      <c r="BW723">
        <v>0</v>
      </c>
      <c r="BX723">
        <v>7.58802</v>
      </c>
      <c r="BY723">
        <v>-42.75676785714285</v>
      </c>
      <c r="BZ723">
        <v>508.7471785714286</v>
      </c>
      <c r="CA723">
        <v>550.0638571428573</v>
      </c>
      <c r="CB723">
        <v>4.001705714285714</v>
      </c>
      <c r="CC723">
        <v>542.1302857142856</v>
      </c>
      <c r="CD723">
        <v>14.4233</v>
      </c>
      <c r="CE723">
        <v>1.684283928571428</v>
      </c>
      <c r="CF723">
        <v>1.318475357142857</v>
      </c>
      <c r="CG723">
        <v>14.75235357142857</v>
      </c>
      <c r="CH723">
        <v>11.01113214285714</v>
      </c>
      <c r="CI723">
        <v>2000.003928571429</v>
      </c>
      <c r="CJ723">
        <v>0.9800019999999999</v>
      </c>
      <c r="CK723">
        <v>0.0199978</v>
      </c>
      <c r="CL723">
        <v>0</v>
      </c>
      <c r="CM723">
        <v>570.6371071428573</v>
      </c>
      <c r="CN723">
        <v>5.00097</v>
      </c>
      <c r="CO723">
        <v>11551.26785714286</v>
      </c>
      <c r="CP723">
        <v>16707.63214285714</v>
      </c>
      <c r="CQ723">
        <v>37.75664285714286</v>
      </c>
      <c r="CR723">
        <v>38.3905</v>
      </c>
      <c r="CS723">
        <v>37.75</v>
      </c>
      <c r="CT723">
        <v>38.062</v>
      </c>
      <c r="CU723">
        <v>38.25</v>
      </c>
      <c r="CV723">
        <v>1955.103928571428</v>
      </c>
      <c r="CW723">
        <v>39.9</v>
      </c>
      <c r="CX723">
        <v>0</v>
      </c>
      <c r="CY723">
        <v>1664383913.8</v>
      </c>
      <c r="CZ723">
        <v>0</v>
      </c>
      <c r="DA723">
        <v>0</v>
      </c>
      <c r="DB723" t="s">
        <v>356</v>
      </c>
      <c r="DC723">
        <v>1663859321.1</v>
      </c>
      <c r="DD723">
        <v>1663859315.6</v>
      </c>
      <c r="DE723">
        <v>0</v>
      </c>
      <c r="DF723">
        <v>0.196</v>
      </c>
      <c r="DG723">
        <v>-0.001</v>
      </c>
      <c r="DH723">
        <v>-5.941</v>
      </c>
      <c r="DI723">
        <v>-0.174</v>
      </c>
      <c r="DJ723">
        <v>1500</v>
      </c>
      <c r="DK723">
        <v>17</v>
      </c>
      <c r="DL723">
        <v>0.13</v>
      </c>
      <c r="DM723">
        <v>0.04</v>
      </c>
      <c r="DN723">
        <v>-42.13591707317074</v>
      </c>
      <c r="DO723">
        <v>-9.408938675958215</v>
      </c>
      <c r="DP723">
        <v>0.9348553820341746</v>
      </c>
      <c r="DQ723">
        <v>0</v>
      </c>
      <c r="DR723">
        <v>3.99261512195122</v>
      </c>
      <c r="DS723">
        <v>0.1457496167247368</v>
      </c>
      <c r="DT723">
        <v>0.01490851796497414</v>
      </c>
      <c r="DU723">
        <v>0</v>
      </c>
      <c r="DV723">
        <v>0</v>
      </c>
      <c r="DW723">
        <v>2</v>
      </c>
      <c r="DX723" t="s">
        <v>357</v>
      </c>
      <c r="DY723">
        <v>2.98377</v>
      </c>
      <c r="DZ723">
        <v>2.71546</v>
      </c>
      <c r="EA723">
        <v>0.113131</v>
      </c>
      <c r="EB723">
        <v>0.11808</v>
      </c>
      <c r="EC723">
        <v>0.0903851</v>
      </c>
      <c r="ED723">
        <v>0.0742657</v>
      </c>
      <c r="EE723">
        <v>28112.2</v>
      </c>
      <c r="EF723">
        <v>28097.3</v>
      </c>
      <c r="EG723">
        <v>29457.2</v>
      </c>
      <c r="EH723">
        <v>29461.8</v>
      </c>
      <c r="EI723">
        <v>35517.1</v>
      </c>
      <c r="EJ723">
        <v>36266.4</v>
      </c>
      <c r="EK723">
        <v>41512</v>
      </c>
      <c r="EL723">
        <v>41982.4</v>
      </c>
      <c r="EM723">
        <v>1.97193</v>
      </c>
      <c r="EN723">
        <v>1.9262</v>
      </c>
      <c r="EO723">
        <v>0.072591</v>
      </c>
      <c r="EP723">
        <v>0</v>
      </c>
      <c r="EQ723">
        <v>23.8069</v>
      </c>
      <c r="ER723">
        <v>999.9</v>
      </c>
      <c r="ES723">
        <v>42.5</v>
      </c>
      <c r="ET723">
        <v>28.7</v>
      </c>
      <c r="EU723">
        <v>18.3768</v>
      </c>
      <c r="EV723">
        <v>63.0336</v>
      </c>
      <c r="EW723">
        <v>32.7845</v>
      </c>
      <c r="EX723">
        <v>1</v>
      </c>
      <c r="EY723">
        <v>-0.10531</v>
      </c>
      <c r="EZ723">
        <v>1.23127</v>
      </c>
      <c r="FA723">
        <v>20.3821</v>
      </c>
      <c r="FB723">
        <v>5.21714</v>
      </c>
      <c r="FC723">
        <v>12.0099</v>
      </c>
      <c r="FD723">
        <v>4.98915</v>
      </c>
      <c r="FE723">
        <v>3.28863</v>
      </c>
      <c r="FF723">
        <v>9999</v>
      </c>
      <c r="FG723">
        <v>9999</v>
      </c>
      <c r="FH723">
        <v>9999</v>
      </c>
      <c r="FI723">
        <v>268.9</v>
      </c>
      <c r="FJ723">
        <v>1.86705</v>
      </c>
      <c r="FK723">
        <v>1.86615</v>
      </c>
      <c r="FL723">
        <v>1.86554</v>
      </c>
      <c r="FM723">
        <v>1.86553</v>
      </c>
      <c r="FN723">
        <v>1.86737</v>
      </c>
      <c r="FO723">
        <v>1.86982</v>
      </c>
      <c r="FP723">
        <v>1.86847</v>
      </c>
      <c r="FQ723">
        <v>1.86996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-3.574</v>
      </c>
      <c r="GF723">
        <v>-0.1347</v>
      </c>
      <c r="GG723">
        <v>-1.924539205026614</v>
      </c>
      <c r="GH723">
        <v>-0.003472570976848066</v>
      </c>
      <c r="GI723">
        <v>7.724417303660118E-07</v>
      </c>
      <c r="GJ723">
        <v>-2.052396271755168E-10</v>
      </c>
      <c r="GK723">
        <v>-0.1837585470287317</v>
      </c>
      <c r="GL723">
        <v>-0.01104087791735834</v>
      </c>
      <c r="GM723">
        <v>0.001110027317673367</v>
      </c>
      <c r="GN723">
        <v>-2.007286811265012E-05</v>
      </c>
      <c r="GO723">
        <v>4</v>
      </c>
      <c r="GP723">
        <v>2317</v>
      </c>
      <c r="GQ723">
        <v>1</v>
      </c>
      <c r="GR723">
        <v>22</v>
      </c>
      <c r="GS723">
        <v>8743.1</v>
      </c>
      <c r="GT723">
        <v>8743.200000000001</v>
      </c>
      <c r="GU723">
        <v>1.34644</v>
      </c>
      <c r="GV723">
        <v>2.2229</v>
      </c>
      <c r="GW723">
        <v>1.39648</v>
      </c>
      <c r="GX723">
        <v>2.33398</v>
      </c>
      <c r="GY723">
        <v>1.49536</v>
      </c>
      <c r="GZ723">
        <v>2.45239</v>
      </c>
      <c r="HA723">
        <v>33.1099</v>
      </c>
      <c r="HB723">
        <v>15.4542</v>
      </c>
      <c r="HC723">
        <v>18</v>
      </c>
      <c r="HD723">
        <v>524.322</v>
      </c>
      <c r="HE723">
        <v>450.737</v>
      </c>
      <c r="HF723">
        <v>22.1511</v>
      </c>
      <c r="HG723">
        <v>26.0614</v>
      </c>
      <c r="HH723">
        <v>30.0003</v>
      </c>
      <c r="HI723">
        <v>26.0404</v>
      </c>
      <c r="HJ723">
        <v>25.9836</v>
      </c>
      <c r="HK723">
        <v>26.9829</v>
      </c>
      <c r="HL723">
        <v>24.7351</v>
      </c>
      <c r="HM723">
        <v>33.9903</v>
      </c>
      <c r="HN723">
        <v>22.1491</v>
      </c>
      <c r="HO723">
        <v>587.568</v>
      </c>
      <c r="HP723">
        <v>14.3366</v>
      </c>
      <c r="HQ723">
        <v>100.761</v>
      </c>
      <c r="HR723">
        <v>100.829</v>
      </c>
    </row>
    <row r="724" spans="1:226">
      <c r="A724">
        <v>708</v>
      </c>
      <c r="B724">
        <v>1664383915</v>
      </c>
      <c r="C724">
        <v>7710</v>
      </c>
      <c r="D724" t="s">
        <v>1785</v>
      </c>
      <c r="E724" t="s">
        <v>1786</v>
      </c>
      <c r="F724">
        <v>5</v>
      </c>
      <c r="G724" t="s">
        <v>1716</v>
      </c>
      <c r="H724" t="s">
        <v>354</v>
      </c>
      <c r="I724">
        <v>1664383907.5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584.0414688457772</v>
      </c>
      <c r="AK724">
        <v>549.6051696969695</v>
      </c>
      <c r="AL724">
        <v>3.358764712096842</v>
      </c>
      <c r="AM724">
        <v>64.7173980213135</v>
      </c>
      <c r="AN724">
        <f>(AP724 - AO724 + BO724*1E3/(8.314*(BQ724+273.15)) * AR724/BN724 * AQ724) * BN724/(100*BB724) * 1000/(1000 - AP724)</f>
        <v>0</v>
      </c>
      <c r="AO724">
        <v>14.40854138410661</v>
      </c>
      <c r="AP724">
        <v>18.41767393939394</v>
      </c>
      <c r="AQ724">
        <v>1.670436336443162E-07</v>
      </c>
      <c r="AR724">
        <v>103.5882198283656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1664383907.5</v>
      </c>
      <c r="BH724">
        <v>516.5428888888889</v>
      </c>
      <c r="BI724">
        <v>560.0248888888889</v>
      </c>
      <c r="BJ724">
        <v>18.42113703703704</v>
      </c>
      <c r="BK724">
        <v>14.41174814814815</v>
      </c>
      <c r="BL724">
        <v>520.0934074074074</v>
      </c>
      <c r="BM724">
        <v>18.55580740740741</v>
      </c>
      <c r="BN724">
        <v>500.0565925925927</v>
      </c>
      <c r="BO724">
        <v>91.41291111111113</v>
      </c>
      <c r="BP724">
        <v>0.1000306814814815</v>
      </c>
      <c r="BQ724">
        <v>24.90123333333333</v>
      </c>
      <c r="BR724">
        <v>24.99785555555556</v>
      </c>
      <c r="BS724">
        <v>999.9000000000001</v>
      </c>
      <c r="BT724">
        <v>0</v>
      </c>
      <c r="BU724">
        <v>0</v>
      </c>
      <c r="BV724">
        <v>9988.681851851854</v>
      </c>
      <c r="BW724">
        <v>0</v>
      </c>
      <c r="BX724">
        <v>7.58802</v>
      </c>
      <c r="BY724">
        <v>-43.48203333333333</v>
      </c>
      <c r="BZ724">
        <v>526.2367407407409</v>
      </c>
      <c r="CA724">
        <v>568.2137037037037</v>
      </c>
      <c r="CB724">
        <v>4.009385555555555</v>
      </c>
      <c r="CC724">
        <v>560.0248888888889</v>
      </c>
      <c r="CD724">
        <v>14.41174814814815</v>
      </c>
      <c r="CE724">
        <v>1.683929259259259</v>
      </c>
      <c r="CF724">
        <v>1.31742</v>
      </c>
      <c r="CG724">
        <v>14.74908518518518</v>
      </c>
      <c r="CH724">
        <v>10.99907037037037</v>
      </c>
      <c r="CI724">
        <v>2000.014074074074</v>
      </c>
      <c r="CJ724">
        <v>0.9800019999999999</v>
      </c>
      <c r="CK724">
        <v>0.0199978</v>
      </c>
      <c r="CL724">
        <v>0</v>
      </c>
      <c r="CM724">
        <v>574.2962962962963</v>
      </c>
      <c r="CN724">
        <v>5.00097</v>
      </c>
      <c r="CO724">
        <v>11625.95555555555</v>
      </c>
      <c r="CP724">
        <v>16707.71481481482</v>
      </c>
      <c r="CQ724">
        <v>37.75</v>
      </c>
      <c r="CR724">
        <v>38.375</v>
      </c>
      <c r="CS724">
        <v>37.75</v>
      </c>
      <c r="CT724">
        <v>38.062</v>
      </c>
      <c r="CU724">
        <v>38.25</v>
      </c>
      <c r="CV724">
        <v>1955.114074074074</v>
      </c>
      <c r="CW724">
        <v>39.9</v>
      </c>
      <c r="CX724">
        <v>0</v>
      </c>
      <c r="CY724">
        <v>1664383919.2</v>
      </c>
      <c r="CZ724">
        <v>0</v>
      </c>
      <c r="DA724">
        <v>0</v>
      </c>
      <c r="DB724" t="s">
        <v>356</v>
      </c>
      <c r="DC724">
        <v>1663859321.1</v>
      </c>
      <c r="DD724">
        <v>1663859315.6</v>
      </c>
      <c r="DE724">
        <v>0</v>
      </c>
      <c r="DF724">
        <v>0.196</v>
      </c>
      <c r="DG724">
        <v>-0.001</v>
      </c>
      <c r="DH724">
        <v>-5.941</v>
      </c>
      <c r="DI724">
        <v>-0.174</v>
      </c>
      <c r="DJ724">
        <v>1500</v>
      </c>
      <c r="DK724">
        <v>17</v>
      </c>
      <c r="DL724">
        <v>0.13</v>
      </c>
      <c r="DM724">
        <v>0.04</v>
      </c>
      <c r="DN724">
        <v>-43.04072</v>
      </c>
      <c r="DO724">
        <v>-8.515949718574069</v>
      </c>
      <c r="DP724">
        <v>0.8255842010964114</v>
      </c>
      <c r="DQ724">
        <v>0</v>
      </c>
      <c r="DR724">
        <v>4.00355075</v>
      </c>
      <c r="DS724">
        <v>0.07921069418385189</v>
      </c>
      <c r="DT724">
        <v>0.008779097444356088</v>
      </c>
      <c r="DU724">
        <v>1</v>
      </c>
      <c r="DV724">
        <v>1</v>
      </c>
      <c r="DW724">
        <v>2</v>
      </c>
      <c r="DX724" t="s">
        <v>425</v>
      </c>
      <c r="DY724">
        <v>2.9837</v>
      </c>
      <c r="DZ724">
        <v>2.71566</v>
      </c>
      <c r="EA724">
        <v>0.115665</v>
      </c>
      <c r="EB724">
        <v>0.120546</v>
      </c>
      <c r="EC724">
        <v>0.0903827</v>
      </c>
      <c r="ED724">
        <v>0.0741478</v>
      </c>
      <c r="EE724">
        <v>28031.3</v>
      </c>
      <c r="EF724">
        <v>28019</v>
      </c>
      <c r="EG724">
        <v>29456.7</v>
      </c>
      <c r="EH724">
        <v>29462</v>
      </c>
      <c r="EI724">
        <v>35516.5</v>
      </c>
      <c r="EJ724">
        <v>36271.4</v>
      </c>
      <c r="EK724">
        <v>41511.1</v>
      </c>
      <c r="EL724">
        <v>41982.7</v>
      </c>
      <c r="EM724">
        <v>1.97197</v>
      </c>
      <c r="EN724">
        <v>1.92595</v>
      </c>
      <c r="EO724">
        <v>0.072211</v>
      </c>
      <c r="EP724">
        <v>0</v>
      </c>
      <c r="EQ724">
        <v>23.8104</v>
      </c>
      <c r="ER724">
        <v>999.9</v>
      </c>
      <c r="ES724">
        <v>42.5</v>
      </c>
      <c r="ET724">
        <v>28.7</v>
      </c>
      <c r="EU724">
        <v>18.3747</v>
      </c>
      <c r="EV724">
        <v>62.8936</v>
      </c>
      <c r="EW724">
        <v>33.125</v>
      </c>
      <c r="EX724">
        <v>1</v>
      </c>
      <c r="EY724">
        <v>-0.105155</v>
      </c>
      <c r="EZ724">
        <v>1.2393</v>
      </c>
      <c r="FA724">
        <v>20.3819</v>
      </c>
      <c r="FB724">
        <v>5.21759</v>
      </c>
      <c r="FC724">
        <v>12.0099</v>
      </c>
      <c r="FD724">
        <v>4.9891</v>
      </c>
      <c r="FE724">
        <v>3.28858</v>
      </c>
      <c r="FF724">
        <v>9999</v>
      </c>
      <c r="FG724">
        <v>9999</v>
      </c>
      <c r="FH724">
        <v>9999</v>
      </c>
      <c r="FI724">
        <v>268.9</v>
      </c>
      <c r="FJ724">
        <v>1.86706</v>
      </c>
      <c r="FK724">
        <v>1.86615</v>
      </c>
      <c r="FL724">
        <v>1.86554</v>
      </c>
      <c r="FM724">
        <v>1.86552</v>
      </c>
      <c r="FN724">
        <v>1.86734</v>
      </c>
      <c r="FO724">
        <v>1.86981</v>
      </c>
      <c r="FP724">
        <v>1.86846</v>
      </c>
      <c r="FQ724">
        <v>1.86996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-3.62</v>
      </c>
      <c r="GF724">
        <v>-0.1347</v>
      </c>
      <c r="GG724">
        <v>-1.924539205026614</v>
      </c>
      <c r="GH724">
        <v>-0.003472570976848066</v>
      </c>
      <c r="GI724">
        <v>7.724417303660118E-07</v>
      </c>
      <c r="GJ724">
        <v>-2.052396271755168E-10</v>
      </c>
      <c r="GK724">
        <v>-0.1837585470287317</v>
      </c>
      <c r="GL724">
        <v>-0.01104087791735834</v>
      </c>
      <c r="GM724">
        <v>0.001110027317673367</v>
      </c>
      <c r="GN724">
        <v>-2.007286811265012E-05</v>
      </c>
      <c r="GO724">
        <v>4</v>
      </c>
      <c r="GP724">
        <v>2317</v>
      </c>
      <c r="GQ724">
        <v>1</v>
      </c>
      <c r="GR724">
        <v>22</v>
      </c>
      <c r="GS724">
        <v>8743.200000000001</v>
      </c>
      <c r="GT724">
        <v>8743.299999999999</v>
      </c>
      <c r="GU724">
        <v>1.37817</v>
      </c>
      <c r="GV724">
        <v>2.21802</v>
      </c>
      <c r="GW724">
        <v>1.39648</v>
      </c>
      <c r="GX724">
        <v>2.33521</v>
      </c>
      <c r="GY724">
        <v>1.49536</v>
      </c>
      <c r="GZ724">
        <v>2.34863</v>
      </c>
      <c r="HA724">
        <v>33.1099</v>
      </c>
      <c r="HB724">
        <v>15.4454</v>
      </c>
      <c r="HC724">
        <v>18</v>
      </c>
      <c r="HD724">
        <v>524.381</v>
      </c>
      <c r="HE724">
        <v>450.605</v>
      </c>
      <c r="HF724">
        <v>22.1527</v>
      </c>
      <c r="HG724">
        <v>26.0642</v>
      </c>
      <c r="HH724">
        <v>30.0003</v>
      </c>
      <c r="HI724">
        <v>26.0433</v>
      </c>
      <c r="HJ724">
        <v>25.9862</v>
      </c>
      <c r="HK724">
        <v>27.6359</v>
      </c>
      <c r="HL724">
        <v>24.7351</v>
      </c>
      <c r="HM724">
        <v>33.9903</v>
      </c>
      <c r="HN724">
        <v>22.1511</v>
      </c>
      <c r="HO724">
        <v>607.605</v>
      </c>
      <c r="HP724">
        <v>14.3336</v>
      </c>
      <c r="HQ724">
        <v>100.759</v>
      </c>
      <c r="HR724">
        <v>100.83</v>
      </c>
    </row>
    <row r="725" spans="1:226">
      <c r="A725">
        <v>709</v>
      </c>
      <c r="B725">
        <v>1664383920</v>
      </c>
      <c r="C725">
        <v>7715</v>
      </c>
      <c r="D725" t="s">
        <v>1787</v>
      </c>
      <c r="E725" t="s">
        <v>1788</v>
      </c>
      <c r="F725">
        <v>5</v>
      </c>
      <c r="G725" t="s">
        <v>1716</v>
      </c>
      <c r="H725" t="s">
        <v>354</v>
      </c>
      <c r="I725">
        <v>1664383912.214286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601.2161406942466</v>
      </c>
      <c r="AK725">
        <v>566.4759030303029</v>
      </c>
      <c r="AL725">
        <v>3.371618539185743</v>
      </c>
      <c r="AM725">
        <v>64.7173980213135</v>
      </c>
      <c r="AN725">
        <f>(AP725 - AO725 + BO725*1E3/(8.314*(BQ725+273.15)) * AR725/BN725 * AQ725) * BN725/(100*BB725) * 1000/(1000 - AP725)</f>
        <v>0</v>
      </c>
      <c r="AO725">
        <v>14.35313633931683</v>
      </c>
      <c r="AP725">
        <v>18.40078727272727</v>
      </c>
      <c r="AQ725">
        <v>-6.253517784460183E-05</v>
      </c>
      <c r="AR725">
        <v>103.5882198283656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1664383912.214286</v>
      </c>
      <c r="BH725">
        <v>532.0006428571429</v>
      </c>
      <c r="BI725">
        <v>576.0618928571429</v>
      </c>
      <c r="BJ725">
        <v>18.41586071428571</v>
      </c>
      <c r="BK725">
        <v>14.39133928571428</v>
      </c>
      <c r="BL725">
        <v>535.5949642857142</v>
      </c>
      <c r="BM725">
        <v>18.55058214285714</v>
      </c>
      <c r="BN725">
        <v>500.0580357142858</v>
      </c>
      <c r="BO725">
        <v>91.41312857142857</v>
      </c>
      <c r="BP725">
        <v>0.1000012428571428</v>
      </c>
      <c r="BQ725">
        <v>24.90362142857143</v>
      </c>
      <c r="BR725">
        <v>25.00078928571429</v>
      </c>
      <c r="BS725">
        <v>999.9000000000002</v>
      </c>
      <c r="BT725">
        <v>0</v>
      </c>
      <c r="BU725">
        <v>0</v>
      </c>
      <c r="BV725">
        <v>9990.76</v>
      </c>
      <c r="BW725">
        <v>0</v>
      </c>
      <c r="BX725">
        <v>7.58802</v>
      </c>
      <c r="BY725">
        <v>-44.06126785714285</v>
      </c>
      <c r="BZ725">
        <v>541.9816428571429</v>
      </c>
      <c r="CA725">
        <v>584.4728571428572</v>
      </c>
      <c r="CB725">
        <v>4.024516785714285</v>
      </c>
      <c r="CC725">
        <v>576.0618928571429</v>
      </c>
      <c r="CD725">
        <v>14.39133928571428</v>
      </c>
      <c r="CE725">
        <v>1.683451428571429</v>
      </c>
      <c r="CF725">
        <v>1.315557142857143</v>
      </c>
      <c r="CG725">
        <v>14.74467857142857</v>
      </c>
      <c r="CH725">
        <v>10.97776785714285</v>
      </c>
      <c r="CI725">
        <v>2000.021428571428</v>
      </c>
      <c r="CJ725">
        <v>0.9800019999999999</v>
      </c>
      <c r="CK725">
        <v>0.0199978</v>
      </c>
      <c r="CL725">
        <v>0</v>
      </c>
      <c r="CM725">
        <v>577.7119642857143</v>
      </c>
      <c r="CN725">
        <v>5.00097</v>
      </c>
      <c r="CO725">
        <v>11693.28214285714</v>
      </c>
      <c r="CP725">
        <v>16707.775</v>
      </c>
      <c r="CQ725">
        <v>37.75</v>
      </c>
      <c r="CR725">
        <v>38.375</v>
      </c>
      <c r="CS725">
        <v>37.75</v>
      </c>
      <c r="CT725">
        <v>38.062</v>
      </c>
      <c r="CU725">
        <v>38.25</v>
      </c>
      <c r="CV725">
        <v>1955.121428571429</v>
      </c>
      <c r="CW725">
        <v>39.9</v>
      </c>
      <c r="CX725">
        <v>0</v>
      </c>
      <c r="CY725">
        <v>1664383924</v>
      </c>
      <c r="CZ725">
        <v>0</v>
      </c>
      <c r="DA725">
        <v>0</v>
      </c>
      <c r="DB725" t="s">
        <v>356</v>
      </c>
      <c r="DC725">
        <v>1663859321.1</v>
      </c>
      <c r="DD725">
        <v>1663859315.6</v>
      </c>
      <c r="DE725">
        <v>0</v>
      </c>
      <c r="DF725">
        <v>0.196</v>
      </c>
      <c r="DG725">
        <v>-0.001</v>
      </c>
      <c r="DH725">
        <v>-5.941</v>
      </c>
      <c r="DI725">
        <v>-0.174</v>
      </c>
      <c r="DJ725">
        <v>1500</v>
      </c>
      <c r="DK725">
        <v>17</v>
      </c>
      <c r="DL725">
        <v>0.13</v>
      </c>
      <c r="DM725">
        <v>0.04</v>
      </c>
      <c r="DN725">
        <v>-43.69624878048781</v>
      </c>
      <c r="DO725">
        <v>-7.574406271777105</v>
      </c>
      <c r="DP725">
        <v>0.7601645537908067</v>
      </c>
      <c r="DQ725">
        <v>0</v>
      </c>
      <c r="DR725">
        <v>4.019077317073171</v>
      </c>
      <c r="DS725">
        <v>0.1695027177700421</v>
      </c>
      <c r="DT725">
        <v>0.01977211661003772</v>
      </c>
      <c r="DU725">
        <v>0</v>
      </c>
      <c r="DV725">
        <v>0</v>
      </c>
      <c r="DW725">
        <v>2</v>
      </c>
      <c r="DX725" t="s">
        <v>357</v>
      </c>
      <c r="DY725">
        <v>2.98369</v>
      </c>
      <c r="DZ725">
        <v>2.71575</v>
      </c>
      <c r="EA725">
        <v>0.118172</v>
      </c>
      <c r="EB725">
        <v>0.122987</v>
      </c>
      <c r="EC725">
        <v>0.0903195</v>
      </c>
      <c r="ED725">
        <v>0.07402930000000001</v>
      </c>
      <c r="EE725">
        <v>27951.8</v>
      </c>
      <c r="EF725">
        <v>27940.5</v>
      </c>
      <c r="EG725">
        <v>29456.6</v>
      </c>
      <c r="EH725">
        <v>29461.3</v>
      </c>
      <c r="EI725">
        <v>35518.6</v>
      </c>
      <c r="EJ725">
        <v>36275.3</v>
      </c>
      <c r="EK725">
        <v>41510.6</v>
      </c>
      <c r="EL725">
        <v>41981.8</v>
      </c>
      <c r="EM725">
        <v>1.97197</v>
      </c>
      <c r="EN725">
        <v>1.92595</v>
      </c>
      <c r="EO725">
        <v>0.0732355</v>
      </c>
      <c r="EP725">
        <v>0</v>
      </c>
      <c r="EQ725">
        <v>23.8144</v>
      </c>
      <c r="ER725">
        <v>999.9</v>
      </c>
      <c r="ES725">
        <v>42.5</v>
      </c>
      <c r="ET725">
        <v>28.7</v>
      </c>
      <c r="EU725">
        <v>18.3737</v>
      </c>
      <c r="EV725">
        <v>63.1736</v>
      </c>
      <c r="EW725">
        <v>33.125</v>
      </c>
      <c r="EX725">
        <v>1</v>
      </c>
      <c r="EY725">
        <v>-0.10503</v>
      </c>
      <c r="EZ725">
        <v>1.24718</v>
      </c>
      <c r="FA725">
        <v>20.3819</v>
      </c>
      <c r="FB725">
        <v>5.21714</v>
      </c>
      <c r="FC725">
        <v>12.0099</v>
      </c>
      <c r="FD725">
        <v>4.9892</v>
      </c>
      <c r="FE725">
        <v>3.28863</v>
      </c>
      <c r="FF725">
        <v>9999</v>
      </c>
      <c r="FG725">
        <v>9999</v>
      </c>
      <c r="FH725">
        <v>9999</v>
      </c>
      <c r="FI725">
        <v>268.9</v>
      </c>
      <c r="FJ725">
        <v>1.86707</v>
      </c>
      <c r="FK725">
        <v>1.86615</v>
      </c>
      <c r="FL725">
        <v>1.86554</v>
      </c>
      <c r="FM725">
        <v>1.86553</v>
      </c>
      <c r="FN725">
        <v>1.86735</v>
      </c>
      <c r="FO725">
        <v>1.86981</v>
      </c>
      <c r="FP725">
        <v>1.86845</v>
      </c>
      <c r="FQ725">
        <v>1.86996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-3.667</v>
      </c>
      <c r="GF725">
        <v>-0.1348</v>
      </c>
      <c r="GG725">
        <v>-1.924539205026614</v>
      </c>
      <c r="GH725">
        <v>-0.003472570976848066</v>
      </c>
      <c r="GI725">
        <v>7.724417303660118E-07</v>
      </c>
      <c r="GJ725">
        <v>-2.052396271755168E-10</v>
      </c>
      <c r="GK725">
        <v>-0.1837585470287317</v>
      </c>
      <c r="GL725">
        <v>-0.01104087791735834</v>
      </c>
      <c r="GM725">
        <v>0.001110027317673367</v>
      </c>
      <c r="GN725">
        <v>-2.007286811265012E-05</v>
      </c>
      <c r="GO725">
        <v>4</v>
      </c>
      <c r="GP725">
        <v>2317</v>
      </c>
      <c r="GQ725">
        <v>1</v>
      </c>
      <c r="GR725">
        <v>22</v>
      </c>
      <c r="GS725">
        <v>8743.299999999999</v>
      </c>
      <c r="GT725">
        <v>8743.4</v>
      </c>
      <c r="GU725">
        <v>1.40747</v>
      </c>
      <c r="GV725">
        <v>2.21802</v>
      </c>
      <c r="GW725">
        <v>1.39648</v>
      </c>
      <c r="GX725">
        <v>2.33398</v>
      </c>
      <c r="GY725">
        <v>1.49536</v>
      </c>
      <c r="GZ725">
        <v>2.47925</v>
      </c>
      <c r="HA725">
        <v>33.1099</v>
      </c>
      <c r="HB725">
        <v>15.4542</v>
      </c>
      <c r="HC725">
        <v>18</v>
      </c>
      <c r="HD725">
        <v>524.401</v>
      </c>
      <c r="HE725">
        <v>450.631</v>
      </c>
      <c r="HF725">
        <v>22.1533</v>
      </c>
      <c r="HG725">
        <v>26.0663</v>
      </c>
      <c r="HH725">
        <v>30.0003</v>
      </c>
      <c r="HI725">
        <v>26.0455</v>
      </c>
      <c r="HJ725">
        <v>25.9895</v>
      </c>
      <c r="HK725">
        <v>28.2039</v>
      </c>
      <c r="HL725">
        <v>24.7351</v>
      </c>
      <c r="HM725">
        <v>33.9903</v>
      </c>
      <c r="HN725">
        <v>22.1519</v>
      </c>
      <c r="HO725">
        <v>620.961</v>
      </c>
      <c r="HP725">
        <v>14.3443</v>
      </c>
      <c r="HQ725">
        <v>100.758</v>
      </c>
      <c r="HR725">
        <v>100.827</v>
      </c>
    </row>
    <row r="726" spans="1:226">
      <c r="A726">
        <v>710</v>
      </c>
      <c r="B726">
        <v>1664383925</v>
      </c>
      <c r="C726">
        <v>7720</v>
      </c>
      <c r="D726" t="s">
        <v>1789</v>
      </c>
      <c r="E726" t="s">
        <v>1790</v>
      </c>
      <c r="F726">
        <v>5</v>
      </c>
      <c r="G726" t="s">
        <v>1716</v>
      </c>
      <c r="H726" t="s">
        <v>354</v>
      </c>
      <c r="I726">
        <v>1664383917.5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618.27048928308</v>
      </c>
      <c r="AK726">
        <v>583.1762545454545</v>
      </c>
      <c r="AL726">
        <v>3.345047403649423</v>
      </c>
      <c r="AM726">
        <v>64.7173980213135</v>
      </c>
      <c r="AN726">
        <f>(AP726 - AO726 + BO726*1E3/(8.314*(BQ726+273.15)) * AR726/BN726 * AQ726) * BN726/(100*BB726) * 1000/(1000 - AP726)</f>
        <v>0</v>
      </c>
      <c r="AO726">
        <v>14.34622636226471</v>
      </c>
      <c r="AP726">
        <v>18.38584606060606</v>
      </c>
      <c r="AQ726">
        <v>-4.189343057304883E-05</v>
      </c>
      <c r="AR726">
        <v>103.5882198283656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1664383917.5</v>
      </c>
      <c r="BH726">
        <v>549.4012962962963</v>
      </c>
      <c r="BI726">
        <v>593.9681481481481</v>
      </c>
      <c r="BJ726">
        <v>18.40615925925926</v>
      </c>
      <c r="BK726">
        <v>14.36885185185185</v>
      </c>
      <c r="BL726">
        <v>553.0447037037037</v>
      </c>
      <c r="BM726">
        <v>18.54097037037037</v>
      </c>
      <c r="BN726">
        <v>500.0582592592593</v>
      </c>
      <c r="BO726">
        <v>91.41414444444446</v>
      </c>
      <c r="BP726">
        <v>0.09995698148148147</v>
      </c>
      <c r="BQ726">
        <v>24.90641851851852</v>
      </c>
      <c r="BR726">
        <v>25.00644814814814</v>
      </c>
      <c r="BS726">
        <v>999.9000000000001</v>
      </c>
      <c r="BT726">
        <v>0</v>
      </c>
      <c r="BU726">
        <v>0</v>
      </c>
      <c r="BV726">
        <v>10005.50592592593</v>
      </c>
      <c r="BW726">
        <v>0</v>
      </c>
      <c r="BX726">
        <v>7.58802</v>
      </c>
      <c r="BY726">
        <v>-44.56685555555556</v>
      </c>
      <c r="BZ726">
        <v>559.7031481481482</v>
      </c>
      <c r="CA726">
        <v>602.6267777777778</v>
      </c>
      <c r="CB726">
        <v>4.037300000000001</v>
      </c>
      <c r="CC726">
        <v>593.9681481481481</v>
      </c>
      <c r="CD726">
        <v>14.36885185185185</v>
      </c>
      <c r="CE726">
        <v>1.682582962962963</v>
      </c>
      <c r="CF726">
        <v>1.313516296296296</v>
      </c>
      <c r="CG726">
        <v>14.73666296296296</v>
      </c>
      <c r="CH726">
        <v>10.95439259259259</v>
      </c>
      <c r="CI726">
        <v>2000.019259259259</v>
      </c>
      <c r="CJ726">
        <v>0.9800017777777777</v>
      </c>
      <c r="CK726">
        <v>0.01999802222222222</v>
      </c>
      <c r="CL726">
        <v>0</v>
      </c>
      <c r="CM726">
        <v>581.4991851851852</v>
      </c>
      <c r="CN726">
        <v>5.00097</v>
      </c>
      <c r="CO726">
        <v>11768.82222222222</v>
      </c>
      <c r="CP726">
        <v>16707.75555555556</v>
      </c>
      <c r="CQ726">
        <v>37.75</v>
      </c>
      <c r="CR726">
        <v>38.375</v>
      </c>
      <c r="CS726">
        <v>37.75</v>
      </c>
      <c r="CT726">
        <v>38.062</v>
      </c>
      <c r="CU726">
        <v>38.25</v>
      </c>
      <c r="CV726">
        <v>1955.119259259259</v>
      </c>
      <c r="CW726">
        <v>39.9</v>
      </c>
      <c r="CX726">
        <v>0</v>
      </c>
      <c r="CY726">
        <v>1664383928.8</v>
      </c>
      <c r="CZ726">
        <v>0</v>
      </c>
      <c r="DA726">
        <v>0</v>
      </c>
      <c r="DB726" t="s">
        <v>356</v>
      </c>
      <c r="DC726">
        <v>1663859321.1</v>
      </c>
      <c r="DD726">
        <v>1663859315.6</v>
      </c>
      <c r="DE726">
        <v>0</v>
      </c>
      <c r="DF726">
        <v>0.196</v>
      </c>
      <c r="DG726">
        <v>-0.001</v>
      </c>
      <c r="DH726">
        <v>-5.941</v>
      </c>
      <c r="DI726">
        <v>-0.174</v>
      </c>
      <c r="DJ726">
        <v>1500</v>
      </c>
      <c r="DK726">
        <v>17</v>
      </c>
      <c r="DL726">
        <v>0.13</v>
      </c>
      <c r="DM726">
        <v>0.04</v>
      </c>
      <c r="DN726">
        <v>-44.2518</v>
      </c>
      <c r="DO726">
        <v>-5.822596515679393</v>
      </c>
      <c r="DP726">
        <v>0.5943189129111593</v>
      </c>
      <c r="DQ726">
        <v>0</v>
      </c>
      <c r="DR726">
        <v>4.029073170731707</v>
      </c>
      <c r="DS726">
        <v>0.16951609756097</v>
      </c>
      <c r="DT726">
        <v>0.01994285989215611</v>
      </c>
      <c r="DU726">
        <v>0</v>
      </c>
      <c r="DV726">
        <v>0</v>
      </c>
      <c r="DW726">
        <v>2</v>
      </c>
      <c r="DX726" t="s">
        <v>357</v>
      </c>
      <c r="DY726">
        <v>2.98373</v>
      </c>
      <c r="DZ726">
        <v>2.71574</v>
      </c>
      <c r="EA726">
        <v>0.120619</v>
      </c>
      <c r="EB726">
        <v>0.125352</v>
      </c>
      <c r="EC726">
        <v>0.0902713</v>
      </c>
      <c r="ED726">
        <v>0.0740188</v>
      </c>
      <c r="EE726">
        <v>27874.3</v>
      </c>
      <c r="EF726">
        <v>27865.2</v>
      </c>
      <c r="EG726">
        <v>29456.7</v>
      </c>
      <c r="EH726">
        <v>29461.3</v>
      </c>
      <c r="EI726">
        <v>35520.9</v>
      </c>
      <c r="EJ726">
        <v>36275.6</v>
      </c>
      <c r="EK726">
        <v>41510.9</v>
      </c>
      <c r="EL726">
        <v>41981.6</v>
      </c>
      <c r="EM726">
        <v>1.97205</v>
      </c>
      <c r="EN726">
        <v>1.92588</v>
      </c>
      <c r="EO726">
        <v>0.0723042</v>
      </c>
      <c r="EP726">
        <v>0</v>
      </c>
      <c r="EQ726">
        <v>23.8174</v>
      </c>
      <c r="ER726">
        <v>999.9</v>
      </c>
      <c r="ES726">
        <v>42.5</v>
      </c>
      <c r="ET726">
        <v>28.7</v>
      </c>
      <c r="EU726">
        <v>18.3765</v>
      </c>
      <c r="EV726">
        <v>62.7936</v>
      </c>
      <c r="EW726">
        <v>32.7925</v>
      </c>
      <c r="EX726">
        <v>1</v>
      </c>
      <c r="EY726">
        <v>-0.103633</v>
      </c>
      <c r="EZ726">
        <v>1.90815</v>
      </c>
      <c r="FA726">
        <v>20.3755</v>
      </c>
      <c r="FB726">
        <v>5.21669</v>
      </c>
      <c r="FC726">
        <v>12.0099</v>
      </c>
      <c r="FD726">
        <v>4.9892</v>
      </c>
      <c r="FE726">
        <v>3.28853</v>
      </c>
      <c r="FF726">
        <v>9999</v>
      </c>
      <c r="FG726">
        <v>9999</v>
      </c>
      <c r="FH726">
        <v>9999</v>
      </c>
      <c r="FI726">
        <v>268.9</v>
      </c>
      <c r="FJ726">
        <v>1.86706</v>
      </c>
      <c r="FK726">
        <v>1.86614</v>
      </c>
      <c r="FL726">
        <v>1.86554</v>
      </c>
      <c r="FM726">
        <v>1.86554</v>
      </c>
      <c r="FN726">
        <v>1.86735</v>
      </c>
      <c r="FO726">
        <v>1.86981</v>
      </c>
      <c r="FP726">
        <v>1.86845</v>
      </c>
      <c r="FQ726">
        <v>1.86996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-3.712</v>
      </c>
      <c r="GF726">
        <v>-0.135</v>
      </c>
      <c r="GG726">
        <v>-1.924539205026614</v>
      </c>
      <c r="GH726">
        <v>-0.003472570976848066</v>
      </c>
      <c r="GI726">
        <v>7.724417303660118E-07</v>
      </c>
      <c r="GJ726">
        <v>-2.052396271755168E-10</v>
      </c>
      <c r="GK726">
        <v>-0.1837585470287317</v>
      </c>
      <c r="GL726">
        <v>-0.01104087791735834</v>
      </c>
      <c r="GM726">
        <v>0.001110027317673367</v>
      </c>
      <c r="GN726">
        <v>-2.007286811265012E-05</v>
      </c>
      <c r="GO726">
        <v>4</v>
      </c>
      <c r="GP726">
        <v>2317</v>
      </c>
      <c r="GQ726">
        <v>1</v>
      </c>
      <c r="GR726">
        <v>22</v>
      </c>
      <c r="GS726">
        <v>8743.4</v>
      </c>
      <c r="GT726">
        <v>8743.5</v>
      </c>
      <c r="GU726">
        <v>1.43921</v>
      </c>
      <c r="GV726">
        <v>2.22046</v>
      </c>
      <c r="GW726">
        <v>1.39648</v>
      </c>
      <c r="GX726">
        <v>2.33521</v>
      </c>
      <c r="GY726">
        <v>1.49536</v>
      </c>
      <c r="GZ726">
        <v>2.40723</v>
      </c>
      <c r="HA726">
        <v>33.1099</v>
      </c>
      <c r="HB726">
        <v>15.4367</v>
      </c>
      <c r="HC726">
        <v>18</v>
      </c>
      <c r="HD726">
        <v>524.475</v>
      </c>
      <c r="HE726">
        <v>450.603</v>
      </c>
      <c r="HF726">
        <v>22.0932</v>
      </c>
      <c r="HG726">
        <v>26.0685</v>
      </c>
      <c r="HH726">
        <v>30.0011</v>
      </c>
      <c r="HI726">
        <v>26.0482</v>
      </c>
      <c r="HJ726">
        <v>25.9918</v>
      </c>
      <c r="HK726">
        <v>28.8528</v>
      </c>
      <c r="HL726">
        <v>24.7351</v>
      </c>
      <c r="HM726">
        <v>33.9903</v>
      </c>
      <c r="HN726">
        <v>22.0004</v>
      </c>
      <c r="HO726">
        <v>640.996</v>
      </c>
      <c r="HP726">
        <v>14.3443</v>
      </c>
      <c r="HQ726">
        <v>100.759</v>
      </c>
      <c r="HR726">
        <v>100.827</v>
      </c>
    </row>
    <row r="727" spans="1:226">
      <c r="A727">
        <v>711</v>
      </c>
      <c r="B727">
        <v>1664383930</v>
      </c>
      <c r="C727">
        <v>7725</v>
      </c>
      <c r="D727" t="s">
        <v>1791</v>
      </c>
      <c r="E727" t="s">
        <v>1792</v>
      </c>
      <c r="F727">
        <v>5</v>
      </c>
      <c r="G727" t="s">
        <v>1716</v>
      </c>
      <c r="H727" t="s">
        <v>354</v>
      </c>
      <c r="I727">
        <v>1664383922.214286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635.1238982910496</v>
      </c>
      <c r="AK727">
        <v>599.8805393939393</v>
      </c>
      <c r="AL727">
        <v>3.334015435364768</v>
      </c>
      <c r="AM727">
        <v>64.7173980213135</v>
      </c>
      <c r="AN727">
        <f>(AP727 - AO727 + BO727*1E3/(8.314*(BQ727+273.15)) * AR727/BN727 * AQ727) * BN727/(100*BB727) * 1000/(1000 - AP727)</f>
        <v>0</v>
      </c>
      <c r="AO727">
        <v>14.34673371937102</v>
      </c>
      <c r="AP727">
        <v>18.37699272727273</v>
      </c>
      <c r="AQ727">
        <v>-2.945299370108302E-05</v>
      </c>
      <c r="AR727">
        <v>103.5882198283656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1664383922.214286</v>
      </c>
      <c r="BH727">
        <v>564.9357142857144</v>
      </c>
      <c r="BI727">
        <v>609.7954999999999</v>
      </c>
      <c r="BJ727">
        <v>18.39407857142857</v>
      </c>
      <c r="BK727">
        <v>14.35097857142857</v>
      </c>
      <c r="BL727">
        <v>568.6226785714285</v>
      </c>
      <c r="BM727">
        <v>18.52900357142858</v>
      </c>
      <c r="BN727">
        <v>500.0708928571429</v>
      </c>
      <c r="BO727">
        <v>91.41445000000002</v>
      </c>
      <c r="BP727">
        <v>0.09999970357142859</v>
      </c>
      <c r="BQ727">
        <v>24.90752142857143</v>
      </c>
      <c r="BR727">
        <v>25.00787142857143</v>
      </c>
      <c r="BS727">
        <v>999.9000000000002</v>
      </c>
      <c r="BT727">
        <v>0</v>
      </c>
      <c r="BU727">
        <v>0</v>
      </c>
      <c r="BV727">
        <v>10005.35392857143</v>
      </c>
      <c r="BW727">
        <v>0</v>
      </c>
      <c r="BX727">
        <v>7.58802</v>
      </c>
      <c r="BY727">
        <v>-44.85975714285714</v>
      </c>
      <c r="BZ727">
        <v>575.5217857142858</v>
      </c>
      <c r="CA727">
        <v>618.6739285714285</v>
      </c>
      <c r="CB727">
        <v>4.043098214285714</v>
      </c>
      <c r="CC727">
        <v>609.7954999999999</v>
      </c>
      <c r="CD727">
        <v>14.35097857142857</v>
      </c>
      <c r="CE727">
        <v>1.681484285714286</v>
      </c>
      <c r="CF727">
        <v>1.311886428571428</v>
      </c>
      <c r="CG727">
        <v>14.72653571428572</v>
      </c>
      <c r="CH727">
        <v>10.93573214285714</v>
      </c>
      <c r="CI727">
        <v>1999.999642857143</v>
      </c>
      <c r="CJ727">
        <v>0.9800013571428571</v>
      </c>
      <c r="CK727">
        <v>0.01999844285714285</v>
      </c>
      <c r="CL727">
        <v>0</v>
      </c>
      <c r="CM727">
        <v>584.7889642857143</v>
      </c>
      <c r="CN727">
        <v>5.00097</v>
      </c>
      <c r="CO727">
        <v>11834.45714285714</v>
      </c>
      <c r="CP727">
        <v>16707.58214285714</v>
      </c>
      <c r="CQ727">
        <v>37.75</v>
      </c>
      <c r="CR727">
        <v>38.375</v>
      </c>
      <c r="CS727">
        <v>37.75</v>
      </c>
      <c r="CT727">
        <v>38.05757142857142</v>
      </c>
      <c r="CU727">
        <v>38.2455</v>
      </c>
      <c r="CV727">
        <v>1955.099642857143</v>
      </c>
      <c r="CW727">
        <v>39.9</v>
      </c>
      <c r="CX727">
        <v>0</v>
      </c>
      <c r="CY727">
        <v>1664383934.2</v>
      </c>
      <c r="CZ727">
        <v>0</v>
      </c>
      <c r="DA727">
        <v>0</v>
      </c>
      <c r="DB727" t="s">
        <v>356</v>
      </c>
      <c r="DC727">
        <v>1663859321.1</v>
      </c>
      <c r="DD727">
        <v>1663859315.6</v>
      </c>
      <c r="DE727">
        <v>0</v>
      </c>
      <c r="DF727">
        <v>0.196</v>
      </c>
      <c r="DG727">
        <v>-0.001</v>
      </c>
      <c r="DH727">
        <v>-5.941</v>
      </c>
      <c r="DI727">
        <v>-0.174</v>
      </c>
      <c r="DJ727">
        <v>1500</v>
      </c>
      <c r="DK727">
        <v>17</v>
      </c>
      <c r="DL727">
        <v>0.13</v>
      </c>
      <c r="DM727">
        <v>0.04</v>
      </c>
      <c r="DN727">
        <v>-44.60555609756098</v>
      </c>
      <c r="DO727">
        <v>-3.968540069686362</v>
      </c>
      <c r="DP727">
        <v>0.3970076377275873</v>
      </c>
      <c r="DQ727">
        <v>0</v>
      </c>
      <c r="DR727">
        <v>4.034034878048781</v>
      </c>
      <c r="DS727">
        <v>0.09908947735192167</v>
      </c>
      <c r="DT727">
        <v>0.01727832127148756</v>
      </c>
      <c r="DU727">
        <v>1</v>
      </c>
      <c r="DV727">
        <v>1</v>
      </c>
      <c r="DW727">
        <v>2</v>
      </c>
      <c r="DX727" t="s">
        <v>425</v>
      </c>
      <c r="DY727">
        <v>2.98375</v>
      </c>
      <c r="DZ727">
        <v>2.71559</v>
      </c>
      <c r="EA727">
        <v>0.123027</v>
      </c>
      <c r="EB727">
        <v>0.12769</v>
      </c>
      <c r="EC727">
        <v>0.09024</v>
      </c>
      <c r="ED727">
        <v>0.074022</v>
      </c>
      <c r="EE727">
        <v>27797.2</v>
      </c>
      <c r="EF727">
        <v>27790.6</v>
      </c>
      <c r="EG727">
        <v>29455.9</v>
      </c>
      <c r="EH727">
        <v>29461.2</v>
      </c>
      <c r="EI727">
        <v>35521.3</v>
      </c>
      <c r="EJ727">
        <v>36275.6</v>
      </c>
      <c r="EK727">
        <v>41509.9</v>
      </c>
      <c r="EL727">
        <v>41981.6</v>
      </c>
      <c r="EM727">
        <v>1.97205</v>
      </c>
      <c r="EN727">
        <v>1.92593</v>
      </c>
      <c r="EO727">
        <v>0.0725165</v>
      </c>
      <c r="EP727">
        <v>0</v>
      </c>
      <c r="EQ727">
        <v>23.8194</v>
      </c>
      <c r="ER727">
        <v>999.9</v>
      </c>
      <c r="ES727">
        <v>42.5</v>
      </c>
      <c r="ET727">
        <v>28.7</v>
      </c>
      <c r="EU727">
        <v>18.3765</v>
      </c>
      <c r="EV727">
        <v>63.0436</v>
      </c>
      <c r="EW727">
        <v>33.2652</v>
      </c>
      <c r="EX727">
        <v>1</v>
      </c>
      <c r="EY727">
        <v>-0.103155</v>
      </c>
      <c r="EZ727">
        <v>1.61511</v>
      </c>
      <c r="FA727">
        <v>20.3785</v>
      </c>
      <c r="FB727">
        <v>5.21669</v>
      </c>
      <c r="FC727">
        <v>12.0099</v>
      </c>
      <c r="FD727">
        <v>4.98895</v>
      </c>
      <c r="FE727">
        <v>3.28838</v>
      </c>
      <c r="FF727">
        <v>9999</v>
      </c>
      <c r="FG727">
        <v>9999</v>
      </c>
      <c r="FH727">
        <v>9999</v>
      </c>
      <c r="FI727">
        <v>268.9</v>
      </c>
      <c r="FJ727">
        <v>1.86706</v>
      </c>
      <c r="FK727">
        <v>1.86615</v>
      </c>
      <c r="FL727">
        <v>1.86554</v>
      </c>
      <c r="FM727">
        <v>1.86554</v>
      </c>
      <c r="FN727">
        <v>1.86735</v>
      </c>
      <c r="FO727">
        <v>1.86983</v>
      </c>
      <c r="FP727">
        <v>1.86849</v>
      </c>
      <c r="FQ727">
        <v>1.86996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-3.759</v>
      </c>
      <c r="GF727">
        <v>-0.1351</v>
      </c>
      <c r="GG727">
        <v>-1.924539205026614</v>
      </c>
      <c r="GH727">
        <v>-0.003472570976848066</v>
      </c>
      <c r="GI727">
        <v>7.724417303660118E-07</v>
      </c>
      <c r="GJ727">
        <v>-2.052396271755168E-10</v>
      </c>
      <c r="GK727">
        <v>-0.1837585470287317</v>
      </c>
      <c r="GL727">
        <v>-0.01104087791735834</v>
      </c>
      <c r="GM727">
        <v>0.001110027317673367</v>
      </c>
      <c r="GN727">
        <v>-2.007286811265012E-05</v>
      </c>
      <c r="GO727">
        <v>4</v>
      </c>
      <c r="GP727">
        <v>2317</v>
      </c>
      <c r="GQ727">
        <v>1</v>
      </c>
      <c r="GR727">
        <v>22</v>
      </c>
      <c r="GS727">
        <v>8743.5</v>
      </c>
      <c r="GT727">
        <v>8743.6</v>
      </c>
      <c r="GU727">
        <v>1.46729</v>
      </c>
      <c r="GV727">
        <v>2.21436</v>
      </c>
      <c r="GW727">
        <v>1.39648</v>
      </c>
      <c r="GX727">
        <v>2.33521</v>
      </c>
      <c r="GY727">
        <v>1.49536</v>
      </c>
      <c r="GZ727">
        <v>2.40723</v>
      </c>
      <c r="HA727">
        <v>33.1322</v>
      </c>
      <c r="HB727">
        <v>15.4454</v>
      </c>
      <c r="HC727">
        <v>18</v>
      </c>
      <c r="HD727">
        <v>524.501</v>
      </c>
      <c r="HE727">
        <v>450.655</v>
      </c>
      <c r="HF727">
        <v>21.9913</v>
      </c>
      <c r="HG727">
        <v>26.0713</v>
      </c>
      <c r="HH727">
        <v>30.0005</v>
      </c>
      <c r="HI727">
        <v>26.051</v>
      </c>
      <c r="HJ727">
        <v>25.9944</v>
      </c>
      <c r="HK727">
        <v>29.4231</v>
      </c>
      <c r="HL727">
        <v>24.7351</v>
      </c>
      <c r="HM727">
        <v>33.9903</v>
      </c>
      <c r="HN727">
        <v>21.9922</v>
      </c>
      <c r="HO727">
        <v>654.39</v>
      </c>
      <c r="HP727">
        <v>14.3443</v>
      </c>
      <c r="HQ727">
        <v>100.756</v>
      </c>
      <c r="HR727">
        <v>100.827</v>
      </c>
    </row>
    <row r="728" spans="1:226">
      <c r="A728">
        <v>712</v>
      </c>
      <c r="B728">
        <v>1664383935</v>
      </c>
      <c r="C728">
        <v>7730</v>
      </c>
      <c r="D728" t="s">
        <v>1793</v>
      </c>
      <c r="E728" t="s">
        <v>1794</v>
      </c>
      <c r="F728">
        <v>5</v>
      </c>
      <c r="G728" t="s">
        <v>1716</v>
      </c>
      <c r="H728" t="s">
        <v>354</v>
      </c>
      <c r="I728">
        <v>1664383927.5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652.0813197624401</v>
      </c>
      <c r="AK728">
        <v>616.5047393939394</v>
      </c>
      <c r="AL728">
        <v>3.33148731496887</v>
      </c>
      <c r="AM728">
        <v>64.7173980213135</v>
      </c>
      <c r="AN728">
        <f>(AP728 - AO728 + BO728*1E3/(8.314*(BQ728+273.15)) * AR728/BN728 * AQ728) * BN728/(100*BB728) * 1000/(1000 - AP728)</f>
        <v>0</v>
      </c>
      <c r="AO728">
        <v>14.34565612692819</v>
      </c>
      <c r="AP728">
        <v>18.37405939393939</v>
      </c>
      <c r="AQ728">
        <v>-8.525408572738632E-06</v>
      </c>
      <c r="AR728">
        <v>103.5882198283656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1664383927.5</v>
      </c>
      <c r="BH728">
        <v>582.2754074074074</v>
      </c>
      <c r="BI728">
        <v>627.4747037037038</v>
      </c>
      <c r="BJ728">
        <v>18.38175555555556</v>
      </c>
      <c r="BK728">
        <v>14.34631851851852</v>
      </c>
      <c r="BL728">
        <v>586.0108888888889</v>
      </c>
      <c r="BM728">
        <v>18.5167962962963</v>
      </c>
      <c r="BN728">
        <v>500.066962962963</v>
      </c>
      <c r="BO728">
        <v>91.4144</v>
      </c>
      <c r="BP728">
        <v>0.09997797777777777</v>
      </c>
      <c r="BQ728">
        <v>24.90592222222222</v>
      </c>
      <c r="BR728">
        <v>25.00815925925925</v>
      </c>
      <c r="BS728">
        <v>999.9000000000001</v>
      </c>
      <c r="BT728">
        <v>0</v>
      </c>
      <c r="BU728">
        <v>0</v>
      </c>
      <c r="BV728">
        <v>10008.39925925926</v>
      </c>
      <c r="BW728">
        <v>0</v>
      </c>
      <c r="BX728">
        <v>7.58802</v>
      </c>
      <c r="BY728">
        <v>-45.19927777777778</v>
      </c>
      <c r="BZ728">
        <v>593.1790740740742</v>
      </c>
      <c r="CA728">
        <v>636.6076296296297</v>
      </c>
      <c r="CB728">
        <v>4.035437037037036</v>
      </c>
      <c r="CC728">
        <v>627.4747037037038</v>
      </c>
      <c r="CD728">
        <v>14.34631851851852</v>
      </c>
      <c r="CE728">
        <v>1.680355925925926</v>
      </c>
      <c r="CF728">
        <v>1.31146</v>
      </c>
      <c r="CG728">
        <v>14.71613333333333</v>
      </c>
      <c r="CH728">
        <v>10.93082592592592</v>
      </c>
      <c r="CI728">
        <v>1999.974814814815</v>
      </c>
      <c r="CJ728">
        <v>0.9800008888888888</v>
      </c>
      <c r="CK728">
        <v>0.01999891111111111</v>
      </c>
      <c r="CL728">
        <v>0</v>
      </c>
      <c r="CM728">
        <v>588.3538518518517</v>
      </c>
      <c r="CN728">
        <v>5.00097</v>
      </c>
      <c r="CO728">
        <v>11906.10370370371</v>
      </c>
      <c r="CP728">
        <v>16707.37777777778</v>
      </c>
      <c r="CQ728">
        <v>37.75</v>
      </c>
      <c r="CR728">
        <v>38.375</v>
      </c>
      <c r="CS728">
        <v>37.736</v>
      </c>
      <c r="CT728">
        <v>38.04362962962963</v>
      </c>
      <c r="CU728">
        <v>38.24066666666667</v>
      </c>
      <c r="CV728">
        <v>1955.074814814814</v>
      </c>
      <c r="CW728">
        <v>39.9</v>
      </c>
      <c r="CX728">
        <v>0</v>
      </c>
      <c r="CY728">
        <v>1664383939</v>
      </c>
      <c r="CZ728">
        <v>0</v>
      </c>
      <c r="DA728">
        <v>0</v>
      </c>
      <c r="DB728" t="s">
        <v>356</v>
      </c>
      <c r="DC728">
        <v>1663859321.1</v>
      </c>
      <c r="DD728">
        <v>1663859315.6</v>
      </c>
      <c r="DE728">
        <v>0</v>
      </c>
      <c r="DF728">
        <v>0.196</v>
      </c>
      <c r="DG728">
        <v>-0.001</v>
      </c>
      <c r="DH728">
        <v>-5.941</v>
      </c>
      <c r="DI728">
        <v>-0.174</v>
      </c>
      <c r="DJ728">
        <v>1500</v>
      </c>
      <c r="DK728">
        <v>17</v>
      </c>
      <c r="DL728">
        <v>0.13</v>
      </c>
      <c r="DM728">
        <v>0.04</v>
      </c>
      <c r="DN728">
        <v>-44.9937425</v>
      </c>
      <c r="DO728">
        <v>-3.658497185740882</v>
      </c>
      <c r="DP728">
        <v>0.3565673631219636</v>
      </c>
      <c r="DQ728">
        <v>0</v>
      </c>
      <c r="DR728">
        <v>4.0399775</v>
      </c>
      <c r="DS728">
        <v>-0.08196652908068608</v>
      </c>
      <c r="DT728">
        <v>0.009768983506486256</v>
      </c>
      <c r="DU728">
        <v>1</v>
      </c>
      <c r="DV728">
        <v>1</v>
      </c>
      <c r="DW728">
        <v>2</v>
      </c>
      <c r="DX728" t="s">
        <v>425</v>
      </c>
      <c r="DY728">
        <v>2.98368</v>
      </c>
      <c r="DZ728">
        <v>2.71564</v>
      </c>
      <c r="EA728">
        <v>0.125396</v>
      </c>
      <c r="EB728">
        <v>0.130019</v>
      </c>
      <c r="EC728">
        <v>0.09022810000000001</v>
      </c>
      <c r="ED728">
        <v>0.074021</v>
      </c>
      <c r="EE728">
        <v>27722.8</v>
      </c>
      <c r="EF728">
        <v>27716</v>
      </c>
      <c r="EG728">
        <v>29456.5</v>
      </c>
      <c r="EH728">
        <v>29460.8</v>
      </c>
      <c r="EI728">
        <v>35522.5</v>
      </c>
      <c r="EJ728">
        <v>36275</v>
      </c>
      <c r="EK728">
        <v>41510.8</v>
      </c>
      <c r="EL728">
        <v>41981</v>
      </c>
      <c r="EM728">
        <v>1.97193</v>
      </c>
      <c r="EN728">
        <v>1.92617</v>
      </c>
      <c r="EO728">
        <v>0.0720918</v>
      </c>
      <c r="EP728">
        <v>0</v>
      </c>
      <c r="EQ728">
        <v>23.8214</v>
      </c>
      <c r="ER728">
        <v>999.9</v>
      </c>
      <c r="ES728">
        <v>42.5</v>
      </c>
      <c r="ET728">
        <v>28.7</v>
      </c>
      <c r="EU728">
        <v>18.3771</v>
      </c>
      <c r="EV728">
        <v>62.9936</v>
      </c>
      <c r="EW728">
        <v>32.9888</v>
      </c>
      <c r="EX728">
        <v>1</v>
      </c>
      <c r="EY728">
        <v>-0.103491</v>
      </c>
      <c r="EZ728">
        <v>1.48996</v>
      </c>
      <c r="FA728">
        <v>20.3797</v>
      </c>
      <c r="FB728">
        <v>5.21759</v>
      </c>
      <c r="FC728">
        <v>12.0099</v>
      </c>
      <c r="FD728">
        <v>4.98925</v>
      </c>
      <c r="FE728">
        <v>3.28855</v>
      </c>
      <c r="FF728">
        <v>9999</v>
      </c>
      <c r="FG728">
        <v>9999</v>
      </c>
      <c r="FH728">
        <v>9999</v>
      </c>
      <c r="FI728">
        <v>268.9</v>
      </c>
      <c r="FJ728">
        <v>1.86707</v>
      </c>
      <c r="FK728">
        <v>1.86615</v>
      </c>
      <c r="FL728">
        <v>1.86554</v>
      </c>
      <c r="FM728">
        <v>1.86554</v>
      </c>
      <c r="FN728">
        <v>1.86737</v>
      </c>
      <c r="FO728">
        <v>1.86983</v>
      </c>
      <c r="FP728">
        <v>1.86844</v>
      </c>
      <c r="FQ728">
        <v>1.86996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-3.803</v>
      </c>
      <c r="GF728">
        <v>-0.1351</v>
      </c>
      <c r="GG728">
        <v>-1.924539205026614</v>
      </c>
      <c r="GH728">
        <v>-0.003472570976848066</v>
      </c>
      <c r="GI728">
        <v>7.724417303660118E-07</v>
      </c>
      <c r="GJ728">
        <v>-2.052396271755168E-10</v>
      </c>
      <c r="GK728">
        <v>-0.1837585470287317</v>
      </c>
      <c r="GL728">
        <v>-0.01104087791735834</v>
      </c>
      <c r="GM728">
        <v>0.001110027317673367</v>
      </c>
      <c r="GN728">
        <v>-2.007286811265012E-05</v>
      </c>
      <c r="GO728">
        <v>4</v>
      </c>
      <c r="GP728">
        <v>2317</v>
      </c>
      <c r="GQ728">
        <v>1</v>
      </c>
      <c r="GR728">
        <v>22</v>
      </c>
      <c r="GS728">
        <v>8743.6</v>
      </c>
      <c r="GT728">
        <v>8743.700000000001</v>
      </c>
      <c r="GU728">
        <v>1.50024</v>
      </c>
      <c r="GV728">
        <v>2.21313</v>
      </c>
      <c r="GW728">
        <v>1.39648</v>
      </c>
      <c r="GX728">
        <v>2.33398</v>
      </c>
      <c r="GY728">
        <v>1.49536</v>
      </c>
      <c r="GZ728">
        <v>2.46216</v>
      </c>
      <c r="HA728">
        <v>33.1099</v>
      </c>
      <c r="HB728">
        <v>15.4454</v>
      </c>
      <c r="HC728">
        <v>18</v>
      </c>
      <c r="HD728">
        <v>524.443</v>
      </c>
      <c r="HE728">
        <v>450.831</v>
      </c>
      <c r="HF728">
        <v>21.9692</v>
      </c>
      <c r="HG728">
        <v>26.0735</v>
      </c>
      <c r="HH728">
        <v>30.0001</v>
      </c>
      <c r="HI728">
        <v>26.0537</v>
      </c>
      <c r="HJ728">
        <v>25.9971</v>
      </c>
      <c r="HK728">
        <v>30.0685</v>
      </c>
      <c r="HL728">
        <v>24.7351</v>
      </c>
      <c r="HM728">
        <v>33.9903</v>
      </c>
      <c r="HN728">
        <v>21.9851</v>
      </c>
      <c r="HO728">
        <v>674.525</v>
      </c>
      <c r="HP728">
        <v>14.3443</v>
      </c>
      <c r="HQ728">
        <v>100.759</v>
      </c>
      <c r="HR728">
        <v>100.825</v>
      </c>
    </row>
    <row r="729" spans="1:226">
      <c r="A729">
        <v>713</v>
      </c>
      <c r="B729">
        <v>1664383940</v>
      </c>
      <c r="C729">
        <v>7735</v>
      </c>
      <c r="D729" t="s">
        <v>1795</v>
      </c>
      <c r="E729" t="s">
        <v>1796</v>
      </c>
      <c r="F729">
        <v>5</v>
      </c>
      <c r="G729" t="s">
        <v>1716</v>
      </c>
      <c r="H729" t="s">
        <v>354</v>
      </c>
      <c r="I729">
        <v>1664383932.214286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669.2831125577555</v>
      </c>
      <c r="AK729">
        <v>633.2831818181817</v>
      </c>
      <c r="AL729">
        <v>3.357537323960341</v>
      </c>
      <c r="AM729">
        <v>64.7173980213135</v>
      </c>
      <c r="AN729">
        <f>(AP729 - AO729 + BO729*1E3/(8.314*(BQ729+273.15)) * AR729/BN729 * AQ729) * BN729/(100*BB729) * 1000/(1000 - AP729)</f>
        <v>0</v>
      </c>
      <c r="AO729">
        <v>14.34723810090935</v>
      </c>
      <c r="AP729">
        <v>18.37196787878788</v>
      </c>
      <c r="AQ729">
        <v>-4.259248292669913E-06</v>
      </c>
      <c r="AR729">
        <v>103.5882198283656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1664383932.214286</v>
      </c>
      <c r="BH729">
        <v>597.7303928571429</v>
      </c>
      <c r="BI729">
        <v>643.2835000000001</v>
      </c>
      <c r="BJ729">
        <v>18.37610714285714</v>
      </c>
      <c r="BK729">
        <v>14.34658214285714</v>
      </c>
      <c r="BL729">
        <v>601.5088571428571</v>
      </c>
      <c r="BM729">
        <v>18.51120714285714</v>
      </c>
      <c r="BN729">
        <v>500.0627142857143</v>
      </c>
      <c r="BO729">
        <v>91.41357857142859</v>
      </c>
      <c r="BP729">
        <v>0.1000442357142857</v>
      </c>
      <c r="BQ729">
        <v>24.90270714285714</v>
      </c>
      <c r="BR729">
        <v>25.00545714285714</v>
      </c>
      <c r="BS729">
        <v>999.9000000000002</v>
      </c>
      <c r="BT729">
        <v>0</v>
      </c>
      <c r="BU729">
        <v>0</v>
      </c>
      <c r="BV729">
        <v>9997.054285714285</v>
      </c>
      <c r="BW729">
        <v>0</v>
      </c>
      <c r="BX729">
        <v>7.58802</v>
      </c>
      <c r="BY729">
        <v>-45.55313214285716</v>
      </c>
      <c r="BZ729">
        <v>608.92</v>
      </c>
      <c r="CA729">
        <v>652.6467499999999</v>
      </c>
      <c r="CB729">
        <v>4.029530714285714</v>
      </c>
      <c r="CC729">
        <v>643.2835000000001</v>
      </c>
      <c r="CD729">
        <v>14.34658214285714</v>
      </c>
      <c r="CE729">
        <v>1.679825</v>
      </c>
      <c r="CF729">
        <v>1.3114725</v>
      </c>
      <c r="CG729">
        <v>14.71124285714286</v>
      </c>
      <c r="CH729">
        <v>10.930975</v>
      </c>
      <c r="CI729">
        <v>1999.966785714286</v>
      </c>
      <c r="CJ729">
        <v>0.9800004999999999</v>
      </c>
      <c r="CK729">
        <v>0.0199993</v>
      </c>
      <c r="CL729">
        <v>0</v>
      </c>
      <c r="CM729">
        <v>591.27575</v>
      </c>
      <c r="CN729">
        <v>5.00097</v>
      </c>
      <c r="CO729">
        <v>11967.10357142857</v>
      </c>
      <c r="CP729">
        <v>16707.31071428571</v>
      </c>
      <c r="CQ729">
        <v>37.7455</v>
      </c>
      <c r="CR729">
        <v>38.37049999999999</v>
      </c>
      <c r="CS729">
        <v>37.723</v>
      </c>
      <c r="CT729">
        <v>38.031</v>
      </c>
      <c r="CU729">
        <v>38.22525</v>
      </c>
      <c r="CV729">
        <v>1955.066428571429</v>
      </c>
      <c r="CW729">
        <v>39.9</v>
      </c>
      <c r="CX729">
        <v>0</v>
      </c>
      <c r="CY729">
        <v>1664383943.8</v>
      </c>
      <c r="CZ729">
        <v>0</v>
      </c>
      <c r="DA729">
        <v>0</v>
      </c>
      <c r="DB729" t="s">
        <v>356</v>
      </c>
      <c r="DC729">
        <v>1663859321.1</v>
      </c>
      <c r="DD729">
        <v>1663859315.6</v>
      </c>
      <c r="DE729">
        <v>0</v>
      </c>
      <c r="DF729">
        <v>0.196</v>
      </c>
      <c r="DG729">
        <v>-0.001</v>
      </c>
      <c r="DH729">
        <v>-5.941</v>
      </c>
      <c r="DI729">
        <v>-0.174</v>
      </c>
      <c r="DJ729">
        <v>1500</v>
      </c>
      <c r="DK729">
        <v>17</v>
      </c>
      <c r="DL729">
        <v>0.13</v>
      </c>
      <c r="DM729">
        <v>0.04</v>
      </c>
      <c r="DN729">
        <v>-45.37746585365853</v>
      </c>
      <c r="DO729">
        <v>-4.450285714285603</v>
      </c>
      <c r="DP729">
        <v>0.4483576760392263</v>
      </c>
      <c r="DQ729">
        <v>0</v>
      </c>
      <c r="DR729">
        <v>4.033821707317074</v>
      </c>
      <c r="DS729">
        <v>-0.07786139372821091</v>
      </c>
      <c r="DT729">
        <v>0.008146109321944336</v>
      </c>
      <c r="DU729">
        <v>1</v>
      </c>
      <c r="DV729">
        <v>1</v>
      </c>
      <c r="DW729">
        <v>2</v>
      </c>
      <c r="DX729" t="s">
        <v>425</v>
      </c>
      <c r="DY729">
        <v>2.98372</v>
      </c>
      <c r="DZ729">
        <v>2.71568</v>
      </c>
      <c r="EA729">
        <v>0.127752</v>
      </c>
      <c r="EB729">
        <v>0.132327</v>
      </c>
      <c r="EC729">
        <v>0.0902203</v>
      </c>
      <c r="ED729">
        <v>0.0740244</v>
      </c>
      <c r="EE729">
        <v>27647.8</v>
      </c>
      <c r="EF729">
        <v>27642.5</v>
      </c>
      <c r="EG729">
        <v>29456.2</v>
      </c>
      <c r="EH729">
        <v>29460.8</v>
      </c>
      <c r="EI729">
        <v>35522.4</v>
      </c>
      <c r="EJ729">
        <v>36275.1</v>
      </c>
      <c r="EK729">
        <v>41510.2</v>
      </c>
      <c r="EL729">
        <v>41981.1</v>
      </c>
      <c r="EM729">
        <v>1.9718</v>
      </c>
      <c r="EN729">
        <v>1.92612</v>
      </c>
      <c r="EO729">
        <v>0.07170070000000001</v>
      </c>
      <c r="EP729">
        <v>0</v>
      </c>
      <c r="EQ729">
        <v>23.8213</v>
      </c>
      <c r="ER729">
        <v>999.9</v>
      </c>
      <c r="ES729">
        <v>42.5</v>
      </c>
      <c r="ET729">
        <v>28.7</v>
      </c>
      <c r="EU729">
        <v>18.3755</v>
      </c>
      <c r="EV729">
        <v>63.0036</v>
      </c>
      <c r="EW729">
        <v>32.7925</v>
      </c>
      <c r="EX729">
        <v>1</v>
      </c>
      <c r="EY729">
        <v>-0.103567</v>
      </c>
      <c r="EZ729">
        <v>1.42299</v>
      </c>
      <c r="FA729">
        <v>20.3805</v>
      </c>
      <c r="FB729">
        <v>5.21894</v>
      </c>
      <c r="FC729">
        <v>12.0099</v>
      </c>
      <c r="FD729">
        <v>4.9895</v>
      </c>
      <c r="FE729">
        <v>3.28863</v>
      </c>
      <c r="FF729">
        <v>9999</v>
      </c>
      <c r="FG729">
        <v>9999</v>
      </c>
      <c r="FH729">
        <v>9999</v>
      </c>
      <c r="FI729">
        <v>268.9</v>
      </c>
      <c r="FJ729">
        <v>1.86706</v>
      </c>
      <c r="FK729">
        <v>1.86615</v>
      </c>
      <c r="FL729">
        <v>1.86554</v>
      </c>
      <c r="FM729">
        <v>1.86554</v>
      </c>
      <c r="FN729">
        <v>1.86735</v>
      </c>
      <c r="FO729">
        <v>1.86982</v>
      </c>
      <c r="FP729">
        <v>1.86845</v>
      </c>
      <c r="FQ729">
        <v>1.86996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-3.849</v>
      </c>
      <c r="GF729">
        <v>-0.1351</v>
      </c>
      <c r="GG729">
        <v>-1.924539205026614</v>
      </c>
      <c r="GH729">
        <v>-0.003472570976848066</v>
      </c>
      <c r="GI729">
        <v>7.724417303660118E-07</v>
      </c>
      <c r="GJ729">
        <v>-2.052396271755168E-10</v>
      </c>
      <c r="GK729">
        <v>-0.1837585470287317</v>
      </c>
      <c r="GL729">
        <v>-0.01104087791735834</v>
      </c>
      <c r="GM729">
        <v>0.001110027317673367</v>
      </c>
      <c r="GN729">
        <v>-2.007286811265012E-05</v>
      </c>
      <c r="GO729">
        <v>4</v>
      </c>
      <c r="GP729">
        <v>2317</v>
      </c>
      <c r="GQ729">
        <v>1</v>
      </c>
      <c r="GR729">
        <v>22</v>
      </c>
      <c r="GS729">
        <v>8743.6</v>
      </c>
      <c r="GT729">
        <v>8743.700000000001</v>
      </c>
      <c r="GU729">
        <v>1.52832</v>
      </c>
      <c r="GV729">
        <v>2.21802</v>
      </c>
      <c r="GW729">
        <v>1.39648</v>
      </c>
      <c r="GX729">
        <v>2.33521</v>
      </c>
      <c r="GY729">
        <v>1.49536</v>
      </c>
      <c r="GZ729">
        <v>2.35962</v>
      </c>
      <c r="HA729">
        <v>33.1099</v>
      </c>
      <c r="HB729">
        <v>15.4367</v>
      </c>
      <c r="HC729">
        <v>18</v>
      </c>
      <c r="HD729">
        <v>524.386</v>
      </c>
      <c r="HE729">
        <v>450.822</v>
      </c>
      <c r="HF729">
        <v>21.9651</v>
      </c>
      <c r="HG729">
        <v>26.0762</v>
      </c>
      <c r="HH729">
        <v>30</v>
      </c>
      <c r="HI729">
        <v>26.0564</v>
      </c>
      <c r="HJ729">
        <v>25.9998</v>
      </c>
      <c r="HK729">
        <v>30.6311</v>
      </c>
      <c r="HL729">
        <v>24.7351</v>
      </c>
      <c r="HM729">
        <v>33.9903</v>
      </c>
      <c r="HN729">
        <v>21.9788</v>
      </c>
      <c r="HO729">
        <v>687.899</v>
      </c>
      <c r="HP729">
        <v>14.3443</v>
      </c>
      <c r="HQ729">
        <v>100.757</v>
      </c>
      <c r="HR729">
        <v>100.825</v>
      </c>
    </row>
    <row r="730" spans="1:226">
      <c r="A730">
        <v>714</v>
      </c>
      <c r="B730">
        <v>1664383945</v>
      </c>
      <c r="C730">
        <v>7740</v>
      </c>
      <c r="D730" t="s">
        <v>1797</v>
      </c>
      <c r="E730" t="s">
        <v>1798</v>
      </c>
      <c r="F730">
        <v>5</v>
      </c>
      <c r="G730" t="s">
        <v>1716</v>
      </c>
      <c r="H730" t="s">
        <v>354</v>
      </c>
      <c r="I730">
        <v>1664383937.5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686.2937909618545</v>
      </c>
      <c r="AK730">
        <v>649.9684121212118</v>
      </c>
      <c r="AL730">
        <v>3.323271687964574</v>
      </c>
      <c r="AM730">
        <v>64.7173980213135</v>
      </c>
      <c r="AN730">
        <f>(AP730 - AO730 + BO730*1E3/(8.314*(BQ730+273.15)) * AR730/BN730 * AQ730) * BN730/(100*BB730) * 1000/(1000 - AP730)</f>
        <v>0</v>
      </c>
      <c r="AO730">
        <v>14.34740098057584</v>
      </c>
      <c r="AP730">
        <v>18.37462363636364</v>
      </c>
      <c r="AQ730">
        <v>9.419397754546045E-06</v>
      </c>
      <c r="AR730">
        <v>103.5882198283656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1664383937.5</v>
      </c>
      <c r="BH730">
        <v>615.0618888888888</v>
      </c>
      <c r="BI730">
        <v>661.0533703703703</v>
      </c>
      <c r="BJ730">
        <v>18.37385925925926</v>
      </c>
      <c r="BK730">
        <v>14.34696296296296</v>
      </c>
      <c r="BL730">
        <v>618.8882592592593</v>
      </c>
      <c r="BM730">
        <v>18.50897777777778</v>
      </c>
      <c r="BN730">
        <v>500.0535925925926</v>
      </c>
      <c r="BO730">
        <v>91.41291481481481</v>
      </c>
      <c r="BP730">
        <v>0.09998652592592594</v>
      </c>
      <c r="BQ730">
        <v>24.89628518518518</v>
      </c>
      <c r="BR730">
        <v>24.99905555555555</v>
      </c>
      <c r="BS730">
        <v>999.9000000000001</v>
      </c>
      <c r="BT730">
        <v>0</v>
      </c>
      <c r="BU730">
        <v>0</v>
      </c>
      <c r="BV730">
        <v>10004.70222222222</v>
      </c>
      <c r="BW730">
        <v>0</v>
      </c>
      <c r="BX730">
        <v>7.58802</v>
      </c>
      <c r="BY730">
        <v>-45.99157037037036</v>
      </c>
      <c r="BZ730">
        <v>626.5744074074074</v>
      </c>
      <c r="CA730">
        <v>670.6755185185184</v>
      </c>
      <c r="CB730">
        <v>4.026894444444444</v>
      </c>
      <c r="CC730">
        <v>661.0533703703703</v>
      </c>
      <c r="CD730">
        <v>14.34696296296296</v>
      </c>
      <c r="CE730">
        <v>1.679607037037037</v>
      </c>
      <c r="CF730">
        <v>1.311497407407407</v>
      </c>
      <c r="CG730">
        <v>14.70923703703703</v>
      </c>
      <c r="CH730">
        <v>10.93126666666667</v>
      </c>
      <c r="CI730">
        <v>1999.965185185185</v>
      </c>
      <c r="CJ730">
        <v>0.9800002222222223</v>
      </c>
      <c r="CK730">
        <v>0.01999957777777778</v>
      </c>
      <c r="CL730">
        <v>0</v>
      </c>
      <c r="CM730">
        <v>594.4904444444444</v>
      </c>
      <c r="CN730">
        <v>5.00097</v>
      </c>
      <c r="CO730">
        <v>12031.86666666666</v>
      </c>
      <c r="CP730">
        <v>16707.31481481481</v>
      </c>
      <c r="CQ730">
        <v>37.73366666666667</v>
      </c>
      <c r="CR730">
        <v>38.37033333333333</v>
      </c>
      <c r="CS730">
        <v>37.701</v>
      </c>
      <c r="CT730">
        <v>38.01377777777778</v>
      </c>
      <c r="CU730">
        <v>38.208</v>
      </c>
      <c r="CV730">
        <v>1955.064444444445</v>
      </c>
      <c r="CW730">
        <v>39.9</v>
      </c>
      <c r="CX730">
        <v>0</v>
      </c>
      <c r="CY730">
        <v>1664383949.2</v>
      </c>
      <c r="CZ730">
        <v>0</v>
      </c>
      <c r="DA730">
        <v>0</v>
      </c>
      <c r="DB730" t="s">
        <v>356</v>
      </c>
      <c r="DC730">
        <v>1663859321.1</v>
      </c>
      <c r="DD730">
        <v>1663859315.6</v>
      </c>
      <c r="DE730">
        <v>0</v>
      </c>
      <c r="DF730">
        <v>0.196</v>
      </c>
      <c r="DG730">
        <v>-0.001</v>
      </c>
      <c r="DH730">
        <v>-5.941</v>
      </c>
      <c r="DI730">
        <v>-0.174</v>
      </c>
      <c r="DJ730">
        <v>1500</v>
      </c>
      <c r="DK730">
        <v>17</v>
      </c>
      <c r="DL730">
        <v>0.13</v>
      </c>
      <c r="DM730">
        <v>0.04</v>
      </c>
      <c r="DN730">
        <v>-45.73318780487806</v>
      </c>
      <c r="DO730">
        <v>-5.041252264808428</v>
      </c>
      <c r="DP730">
        <v>0.4997793318885704</v>
      </c>
      <c r="DQ730">
        <v>0</v>
      </c>
      <c r="DR730">
        <v>4.028776097560976</v>
      </c>
      <c r="DS730">
        <v>-0.03463108013936952</v>
      </c>
      <c r="DT730">
        <v>0.004029445206651783</v>
      </c>
      <c r="DU730">
        <v>1</v>
      </c>
      <c r="DV730">
        <v>1</v>
      </c>
      <c r="DW730">
        <v>2</v>
      </c>
      <c r="DX730" t="s">
        <v>425</v>
      </c>
      <c r="DY730">
        <v>2.98384</v>
      </c>
      <c r="DZ730">
        <v>2.71577</v>
      </c>
      <c r="EA730">
        <v>0.130066</v>
      </c>
      <c r="EB730">
        <v>0.134589</v>
      </c>
      <c r="EC730">
        <v>0.0902297</v>
      </c>
      <c r="ED730">
        <v>0.0740265</v>
      </c>
      <c r="EE730">
        <v>27574.2</v>
      </c>
      <c r="EF730">
        <v>27570.4</v>
      </c>
      <c r="EG730">
        <v>29455.9</v>
      </c>
      <c r="EH730">
        <v>29460.6</v>
      </c>
      <c r="EI730">
        <v>35521.8</v>
      </c>
      <c r="EJ730">
        <v>36274.6</v>
      </c>
      <c r="EK730">
        <v>41509.9</v>
      </c>
      <c r="EL730">
        <v>41980.6</v>
      </c>
      <c r="EM730">
        <v>1.97185</v>
      </c>
      <c r="EN730">
        <v>1.926</v>
      </c>
      <c r="EO730">
        <v>0.071004</v>
      </c>
      <c r="EP730">
        <v>0</v>
      </c>
      <c r="EQ730">
        <v>23.8194</v>
      </c>
      <c r="ER730">
        <v>999.9</v>
      </c>
      <c r="ES730">
        <v>42.5</v>
      </c>
      <c r="ET730">
        <v>28.7</v>
      </c>
      <c r="EU730">
        <v>18.3771</v>
      </c>
      <c r="EV730">
        <v>63.2536</v>
      </c>
      <c r="EW730">
        <v>33.2893</v>
      </c>
      <c r="EX730">
        <v>1</v>
      </c>
      <c r="EY730">
        <v>-0.10361</v>
      </c>
      <c r="EZ730">
        <v>1.3788</v>
      </c>
      <c r="FA730">
        <v>20.3809</v>
      </c>
      <c r="FB730">
        <v>5.21834</v>
      </c>
      <c r="FC730">
        <v>12.0099</v>
      </c>
      <c r="FD730">
        <v>4.9895</v>
      </c>
      <c r="FE730">
        <v>3.28865</v>
      </c>
      <c r="FF730">
        <v>9999</v>
      </c>
      <c r="FG730">
        <v>9999</v>
      </c>
      <c r="FH730">
        <v>9999</v>
      </c>
      <c r="FI730">
        <v>268.9</v>
      </c>
      <c r="FJ730">
        <v>1.86706</v>
      </c>
      <c r="FK730">
        <v>1.86615</v>
      </c>
      <c r="FL730">
        <v>1.86554</v>
      </c>
      <c r="FM730">
        <v>1.86554</v>
      </c>
      <c r="FN730">
        <v>1.86737</v>
      </c>
      <c r="FO730">
        <v>1.86983</v>
      </c>
      <c r="FP730">
        <v>1.86844</v>
      </c>
      <c r="FQ730">
        <v>1.86996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-3.894</v>
      </c>
      <c r="GF730">
        <v>-0.1352</v>
      </c>
      <c r="GG730">
        <v>-1.924539205026614</v>
      </c>
      <c r="GH730">
        <v>-0.003472570976848066</v>
      </c>
      <c r="GI730">
        <v>7.724417303660118E-07</v>
      </c>
      <c r="GJ730">
        <v>-2.052396271755168E-10</v>
      </c>
      <c r="GK730">
        <v>-0.1837585470287317</v>
      </c>
      <c r="GL730">
        <v>-0.01104087791735834</v>
      </c>
      <c r="GM730">
        <v>0.001110027317673367</v>
      </c>
      <c r="GN730">
        <v>-2.007286811265012E-05</v>
      </c>
      <c r="GO730">
        <v>4</v>
      </c>
      <c r="GP730">
        <v>2317</v>
      </c>
      <c r="GQ730">
        <v>1</v>
      </c>
      <c r="GR730">
        <v>22</v>
      </c>
      <c r="GS730">
        <v>8743.700000000001</v>
      </c>
      <c r="GT730">
        <v>8743.799999999999</v>
      </c>
      <c r="GU730">
        <v>1.56006</v>
      </c>
      <c r="GV730">
        <v>2.21191</v>
      </c>
      <c r="GW730">
        <v>1.39648</v>
      </c>
      <c r="GX730">
        <v>2.33398</v>
      </c>
      <c r="GY730">
        <v>1.49536</v>
      </c>
      <c r="GZ730">
        <v>2.40356</v>
      </c>
      <c r="HA730">
        <v>33.1322</v>
      </c>
      <c r="HB730">
        <v>15.4454</v>
      </c>
      <c r="HC730">
        <v>18</v>
      </c>
      <c r="HD730">
        <v>524.439</v>
      </c>
      <c r="HE730">
        <v>450.767</v>
      </c>
      <c r="HF730">
        <v>21.9677</v>
      </c>
      <c r="HG730">
        <v>26.0784</v>
      </c>
      <c r="HH730">
        <v>30</v>
      </c>
      <c r="HI730">
        <v>26.0586</v>
      </c>
      <c r="HJ730">
        <v>26.0026</v>
      </c>
      <c r="HK730">
        <v>31.2702</v>
      </c>
      <c r="HL730">
        <v>24.7351</v>
      </c>
      <c r="HM730">
        <v>33.9903</v>
      </c>
      <c r="HN730">
        <v>21.978</v>
      </c>
      <c r="HO730">
        <v>707.9349999999999</v>
      </c>
      <c r="HP730">
        <v>14.3443</v>
      </c>
      <c r="HQ730">
        <v>100.756</v>
      </c>
      <c r="HR730">
        <v>100.825</v>
      </c>
    </row>
    <row r="731" spans="1:226">
      <c r="A731">
        <v>715</v>
      </c>
      <c r="B731">
        <v>1664383950</v>
      </c>
      <c r="C731">
        <v>7745</v>
      </c>
      <c r="D731" t="s">
        <v>1799</v>
      </c>
      <c r="E731" t="s">
        <v>1800</v>
      </c>
      <c r="F731">
        <v>5</v>
      </c>
      <c r="G731" t="s">
        <v>1716</v>
      </c>
      <c r="H731" t="s">
        <v>354</v>
      </c>
      <c r="I731">
        <v>1664383942.214286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703.386730901824</v>
      </c>
      <c r="AK731">
        <v>666.7041696969698</v>
      </c>
      <c r="AL731">
        <v>3.350293223072911</v>
      </c>
      <c r="AM731">
        <v>64.7173980213135</v>
      </c>
      <c r="AN731">
        <f>(AP731 - AO731 + BO731*1E3/(8.314*(BQ731+273.15)) * AR731/BN731 * AQ731) * BN731/(100*BB731) * 1000/(1000 - AP731)</f>
        <v>0</v>
      </c>
      <c r="AO731">
        <v>14.3487754080947</v>
      </c>
      <c r="AP731">
        <v>18.37616181818182</v>
      </c>
      <c r="AQ731">
        <v>5.430843177747809E-06</v>
      </c>
      <c r="AR731">
        <v>103.5882198283656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1664383942.214286</v>
      </c>
      <c r="BH731">
        <v>630.5380357142857</v>
      </c>
      <c r="BI731">
        <v>676.9375714285713</v>
      </c>
      <c r="BJ731">
        <v>18.37386071428571</v>
      </c>
      <c r="BK731">
        <v>14.34670714285714</v>
      </c>
      <c r="BL731">
        <v>634.4069642857143</v>
      </c>
      <c r="BM731">
        <v>18.508975</v>
      </c>
      <c r="BN731">
        <v>500.0559642857143</v>
      </c>
      <c r="BO731">
        <v>91.41261785714286</v>
      </c>
      <c r="BP731">
        <v>0.09995490357142857</v>
      </c>
      <c r="BQ731">
        <v>24.89247857142857</v>
      </c>
      <c r="BR731">
        <v>24.98940357142857</v>
      </c>
      <c r="BS731">
        <v>999.9000000000002</v>
      </c>
      <c r="BT731">
        <v>0</v>
      </c>
      <c r="BU731">
        <v>0</v>
      </c>
      <c r="BV731">
        <v>10011.36285714286</v>
      </c>
      <c r="BW731">
        <v>0</v>
      </c>
      <c r="BX731">
        <v>7.58802</v>
      </c>
      <c r="BY731">
        <v>-46.39962142857143</v>
      </c>
      <c r="BZ731">
        <v>642.34025</v>
      </c>
      <c r="CA731">
        <v>686.79075</v>
      </c>
      <c r="CB731">
        <v>4.027142142857143</v>
      </c>
      <c r="CC731">
        <v>676.9375714285713</v>
      </c>
      <c r="CD731">
        <v>14.34670714285714</v>
      </c>
      <c r="CE731">
        <v>1.679602142857143</v>
      </c>
      <c r="CF731">
        <v>1.311470357142857</v>
      </c>
      <c r="CG731">
        <v>14.70919285714286</v>
      </c>
      <c r="CH731">
        <v>10.93096071428571</v>
      </c>
      <c r="CI731">
        <v>1999.978928571429</v>
      </c>
      <c r="CJ731">
        <v>0.9799999642857141</v>
      </c>
      <c r="CK731">
        <v>0.01999983571428571</v>
      </c>
      <c r="CL731">
        <v>0</v>
      </c>
      <c r="CM731">
        <v>597.1946785714287</v>
      </c>
      <c r="CN731">
        <v>5.00097</v>
      </c>
      <c r="CO731">
        <v>12085.41071428572</v>
      </c>
      <c r="CP731">
        <v>16707.425</v>
      </c>
      <c r="CQ731">
        <v>37.72075</v>
      </c>
      <c r="CR731">
        <v>38.35475</v>
      </c>
      <c r="CS731">
        <v>37.69375</v>
      </c>
      <c r="CT731">
        <v>38.00664285714286</v>
      </c>
      <c r="CU731">
        <v>38.19375</v>
      </c>
      <c r="CV731">
        <v>1955.077142857143</v>
      </c>
      <c r="CW731">
        <v>39.9</v>
      </c>
      <c r="CX731">
        <v>0</v>
      </c>
      <c r="CY731">
        <v>1664383954</v>
      </c>
      <c r="CZ731">
        <v>0</v>
      </c>
      <c r="DA731">
        <v>0</v>
      </c>
      <c r="DB731" t="s">
        <v>356</v>
      </c>
      <c r="DC731">
        <v>1663859321.1</v>
      </c>
      <c r="DD731">
        <v>1663859315.6</v>
      </c>
      <c r="DE731">
        <v>0</v>
      </c>
      <c r="DF731">
        <v>0.196</v>
      </c>
      <c r="DG731">
        <v>-0.001</v>
      </c>
      <c r="DH731">
        <v>-5.941</v>
      </c>
      <c r="DI731">
        <v>-0.174</v>
      </c>
      <c r="DJ731">
        <v>1500</v>
      </c>
      <c r="DK731">
        <v>17</v>
      </c>
      <c r="DL731">
        <v>0.13</v>
      </c>
      <c r="DM731">
        <v>0.04</v>
      </c>
      <c r="DN731">
        <v>-46.07036341463414</v>
      </c>
      <c r="DO731">
        <v>-5.140779094076774</v>
      </c>
      <c r="DP731">
        <v>0.5093484876116172</v>
      </c>
      <c r="DQ731">
        <v>0</v>
      </c>
      <c r="DR731">
        <v>4.02712</v>
      </c>
      <c r="DS731">
        <v>-0.0111100348432085</v>
      </c>
      <c r="DT731">
        <v>0.002052513034330732</v>
      </c>
      <c r="DU731">
        <v>1</v>
      </c>
      <c r="DV731">
        <v>1</v>
      </c>
      <c r="DW731">
        <v>2</v>
      </c>
      <c r="DX731" t="s">
        <v>425</v>
      </c>
      <c r="DY731">
        <v>2.98367</v>
      </c>
      <c r="DZ731">
        <v>2.71576</v>
      </c>
      <c r="EA731">
        <v>0.132357</v>
      </c>
      <c r="EB731">
        <v>0.136836</v>
      </c>
      <c r="EC731">
        <v>0.0902353</v>
      </c>
      <c r="ED731">
        <v>0.07394630000000001</v>
      </c>
      <c r="EE731">
        <v>27501.2</v>
      </c>
      <c r="EF731">
        <v>27499</v>
      </c>
      <c r="EG731">
        <v>29455.5</v>
      </c>
      <c r="EH731">
        <v>29460.9</v>
      </c>
      <c r="EI731">
        <v>35520.9</v>
      </c>
      <c r="EJ731">
        <v>36278.1</v>
      </c>
      <c r="EK731">
        <v>41509</v>
      </c>
      <c r="EL731">
        <v>41980.9</v>
      </c>
      <c r="EM731">
        <v>1.9718</v>
      </c>
      <c r="EN731">
        <v>1.926</v>
      </c>
      <c r="EO731">
        <v>0.07004290000000001</v>
      </c>
      <c r="EP731">
        <v>0</v>
      </c>
      <c r="EQ731">
        <v>23.8194</v>
      </c>
      <c r="ER731">
        <v>999.9</v>
      </c>
      <c r="ES731">
        <v>42.4</v>
      </c>
      <c r="ET731">
        <v>28.7</v>
      </c>
      <c r="EU731">
        <v>18.3342</v>
      </c>
      <c r="EV731">
        <v>62.6936</v>
      </c>
      <c r="EW731">
        <v>32.9647</v>
      </c>
      <c r="EX731">
        <v>1</v>
      </c>
      <c r="EY731">
        <v>-0.103577</v>
      </c>
      <c r="EZ731">
        <v>1.33736</v>
      </c>
      <c r="FA731">
        <v>20.3812</v>
      </c>
      <c r="FB731">
        <v>5.21849</v>
      </c>
      <c r="FC731">
        <v>12.0099</v>
      </c>
      <c r="FD731">
        <v>4.9894</v>
      </c>
      <c r="FE731">
        <v>3.28863</v>
      </c>
      <c r="FF731">
        <v>9999</v>
      </c>
      <c r="FG731">
        <v>9999</v>
      </c>
      <c r="FH731">
        <v>9999</v>
      </c>
      <c r="FI731">
        <v>268.9</v>
      </c>
      <c r="FJ731">
        <v>1.86706</v>
      </c>
      <c r="FK731">
        <v>1.86615</v>
      </c>
      <c r="FL731">
        <v>1.86554</v>
      </c>
      <c r="FM731">
        <v>1.86553</v>
      </c>
      <c r="FN731">
        <v>1.86735</v>
      </c>
      <c r="FO731">
        <v>1.86982</v>
      </c>
      <c r="FP731">
        <v>1.86845</v>
      </c>
      <c r="FQ731">
        <v>1.86996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-3.939</v>
      </c>
      <c r="GF731">
        <v>-0.1351</v>
      </c>
      <c r="GG731">
        <v>-1.924539205026614</v>
      </c>
      <c r="GH731">
        <v>-0.003472570976848066</v>
      </c>
      <c r="GI731">
        <v>7.724417303660118E-07</v>
      </c>
      <c r="GJ731">
        <v>-2.052396271755168E-10</v>
      </c>
      <c r="GK731">
        <v>-0.1837585470287317</v>
      </c>
      <c r="GL731">
        <v>-0.01104087791735834</v>
      </c>
      <c r="GM731">
        <v>0.001110027317673367</v>
      </c>
      <c r="GN731">
        <v>-2.007286811265012E-05</v>
      </c>
      <c r="GO731">
        <v>4</v>
      </c>
      <c r="GP731">
        <v>2317</v>
      </c>
      <c r="GQ731">
        <v>1</v>
      </c>
      <c r="GR731">
        <v>22</v>
      </c>
      <c r="GS731">
        <v>8743.799999999999</v>
      </c>
      <c r="GT731">
        <v>8743.9</v>
      </c>
      <c r="GU731">
        <v>1.58813</v>
      </c>
      <c r="GV731">
        <v>2.21069</v>
      </c>
      <c r="GW731">
        <v>1.39648</v>
      </c>
      <c r="GX731">
        <v>2.33398</v>
      </c>
      <c r="GY731">
        <v>1.49536</v>
      </c>
      <c r="GZ731">
        <v>2.46704</v>
      </c>
      <c r="HA731">
        <v>33.1322</v>
      </c>
      <c r="HB731">
        <v>15.4542</v>
      </c>
      <c r="HC731">
        <v>18</v>
      </c>
      <c r="HD731">
        <v>524.431</v>
      </c>
      <c r="HE731">
        <v>450.789</v>
      </c>
      <c r="HF731">
        <v>21.9752</v>
      </c>
      <c r="HG731">
        <v>26.0806</v>
      </c>
      <c r="HH731">
        <v>30.0002</v>
      </c>
      <c r="HI731">
        <v>26.0613</v>
      </c>
      <c r="HJ731">
        <v>26.0052</v>
      </c>
      <c r="HK731">
        <v>31.8226</v>
      </c>
      <c r="HL731">
        <v>24.7351</v>
      </c>
      <c r="HM731">
        <v>33.6201</v>
      </c>
      <c r="HN731">
        <v>21.9846</v>
      </c>
      <c r="HO731">
        <v>721.293</v>
      </c>
      <c r="HP731">
        <v>14.3443</v>
      </c>
      <c r="HQ731">
        <v>100.755</v>
      </c>
      <c r="HR731">
        <v>100.825</v>
      </c>
    </row>
    <row r="732" spans="1:226">
      <c r="A732">
        <v>716</v>
      </c>
      <c r="B732">
        <v>1664383955</v>
      </c>
      <c r="C732">
        <v>7750</v>
      </c>
      <c r="D732" t="s">
        <v>1801</v>
      </c>
      <c r="E732" t="s">
        <v>1802</v>
      </c>
      <c r="F732">
        <v>5</v>
      </c>
      <c r="G732" t="s">
        <v>1716</v>
      </c>
      <c r="H732" t="s">
        <v>354</v>
      </c>
      <c r="I732">
        <v>1664383947.5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720.3370202583172</v>
      </c>
      <c r="AK732">
        <v>683.5094969696969</v>
      </c>
      <c r="AL732">
        <v>3.352287993278948</v>
      </c>
      <c r="AM732">
        <v>64.7173980213135</v>
      </c>
      <c r="AN732">
        <f>(AP732 - AO732 + BO732*1E3/(8.314*(BQ732+273.15)) * AR732/BN732 * AQ732) * BN732/(100*BB732) * 1000/(1000 - AP732)</f>
        <v>0</v>
      </c>
      <c r="AO732">
        <v>14.29686334280674</v>
      </c>
      <c r="AP732">
        <v>18.36211575757575</v>
      </c>
      <c r="AQ732">
        <v>-3.785489864594563E-05</v>
      </c>
      <c r="AR732">
        <v>103.5882198283656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1664383947.5</v>
      </c>
      <c r="BH732">
        <v>647.9174444444444</v>
      </c>
      <c r="BI732">
        <v>694.6902962962961</v>
      </c>
      <c r="BJ732">
        <v>18.37292222222222</v>
      </c>
      <c r="BK732">
        <v>14.33095185185185</v>
      </c>
      <c r="BL732">
        <v>651.8341111111112</v>
      </c>
      <c r="BM732">
        <v>18.50804444444444</v>
      </c>
      <c r="BN732">
        <v>500.0696666666667</v>
      </c>
      <c r="BO732">
        <v>91.4131074074074</v>
      </c>
      <c r="BP732">
        <v>0.1000074444444444</v>
      </c>
      <c r="BQ732">
        <v>24.88672592592593</v>
      </c>
      <c r="BR732">
        <v>24.98228148148148</v>
      </c>
      <c r="BS732">
        <v>999.9000000000001</v>
      </c>
      <c r="BT732">
        <v>0</v>
      </c>
      <c r="BU732">
        <v>0</v>
      </c>
      <c r="BV732">
        <v>10007.78111111111</v>
      </c>
      <c r="BW732">
        <v>0</v>
      </c>
      <c r="BX732">
        <v>7.58802</v>
      </c>
      <c r="BY732">
        <v>-46.7728962962963</v>
      </c>
      <c r="BZ732">
        <v>660.0443333333334</v>
      </c>
      <c r="CA732">
        <v>704.7903333333334</v>
      </c>
      <c r="CB732">
        <v>4.041963333333334</v>
      </c>
      <c r="CC732">
        <v>694.6902962962961</v>
      </c>
      <c r="CD732">
        <v>14.33095185185185</v>
      </c>
      <c r="CE732">
        <v>1.679525925925926</v>
      </c>
      <c r="CF732">
        <v>1.310037037037037</v>
      </c>
      <c r="CG732">
        <v>14.70848518518519</v>
      </c>
      <c r="CH732">
        <v>10.91448888888889</v>
      </c>
      <c r="CI732">
        <v>1999.984814814815</v>
      </c>
      <c r="CJ732">
        <v>0.9799998888888887</v>
      </c>
      <c r="CK732">
        <v>0.01999991111111111</v>
      </c>
      <c r="CL732">
        <v>0</v>
      </c>
      <c r="CM732">
        <v>600.0794444444444</v>
      </c>
      <c r="CN732">
        <v>5.00097</v>
      </c>
      <c r="CO732">
        <v>12141.02962962963</v>
      </c>
      <c r="CP732">
        <v>16707.46666666667</v>
      </c>
      <c r="CQ732">
        <v>37.70566666666667</v>
      </c>
      <c r="CR732">
        <v>38.34233333333333</v>
      </c>
      <c r="CS732">
        <v>37.69166666666667</v>
      </c>
      <c r="CT732">
        <v>38</v>
      </c>
      <c r="CU732">
        <v>38.187</v>
      </c>
      <c r="CV732">
        <v>1955.082962962963</v>
      </c>
      <c r="CW732">
        <v>39.9</v>
      </c>
      <c r="CX732">
        <v>0</v>
      </c>
      <c r="CY732">
        <v>1664383958.8</v>
      </c>
      <c r="CZ732">
        <v>0</v>
      </c>
      <c r="DA732">
        <v>0</v>
      </c>
      <c r="DB732" t="s">
        <v>356</v>
      </c>
      <c r="DC732">
        <v>1663859321.1</v>
      </c>
      <c r="DD732">
        <v>1663859315.6</v>
      </c>
      <c r="DE732">
        <v>0</v>
      </c>
      <c r="DF732">
        <v>0.196</v>
      </c>
      <c r="DG732">
        <v>-0.001</v>
      </c>
      <c r="DH732">
        <v>-5.941</v>
      </c>
      <c r="DI732">
        <v>-0.174</v>
      </c>
      <c r="DJ732">
        <v>1500</v>
      </c>
      <c r="DK732">
        <v>17</v>
      </c>
      <c r="DL732">
        <v>0.13</v>
      </c>
      <c r="DM732">
        <v>0.04</v>
      </c>
      <c r="DN732">
        <v>-46.535355</v>
      </c>
      <c r="DO732">
        <v>-4.48555722326453</v>
      </c>
      <c r="DP732">
        <v>0.4348840546341053</v>
      </c>
      <c r="DQ732">
        <v>0</v>
      </c>
      <c r="DR732">
        <v>4.03606975</v>
      </c>
      <c r="DS732">
        <v>0.1428489681050618</v>
      </c>
      <c r="DT732">
        <v>0.01776898259432714</v>
      </c>
      <c r="DU732">
        <v>0</v>
      </c>
      <c r="DV732">
        <v>0</v>
      </c>
      <c r="DW732">
        <v>2</v>
      </c>
      <c r="DX732" t="s">
        <v>357</v>
      </c>
      <c r="DY732">
        <v>2.98377</v>
      </c>
      <c r="DZ732">
        <v>2.71556</v>
      </c>
      <c r="EA732">
        <v>0.134628</v>
      </c>
      <c r="EB732">
        <v>0.139045</v>
      </c>
      <c r="EC732">
        <v>0.0901816</v>
      </c>
      <c r="ED732">
        <v>0.0738024</v>
      </c>
      <c r="EE732">
        <v>27428.8</v>
      </c>
      <c r="EF732">
        <v>27428.4</v>
      </c>
      <c r="EG732">
        <v>29455</v>
      </c>
      <c r="EH732">
        <v>29460.5</v>
      </c>
      <c r="EI732">
        <v>35522.5</v>
      </c>
      <c r="EJ732">
        <v>36283.3</v>
      </c>
      <c r="EK732">
        <v>41508.4</v>
      </c>
      <c r="EL732">
        <v>41980.4</v>
      </c>
      <c r="EM732">
        <v>1.97202</v>
      </c>
      <c r="EN732">
        <v>1.92585</v>
      </c>
      <c r="EO732">
        <v>0.07091840000000001</v>
      </c>
      <c r="EP732">
        <v>0</v>
      </c>
      <c r="EQ732">
        <v>23.8194</v>
      </c>
      <c r="ER732">
        <v>999.9</v>
      </c>
      <c r="ES732">
        <v>42.4</v>
      </c>
      <c r="ET732">
        <v>28.7</v>
      </c>
      <c r="EU732">
        <v>18.3328</v>
      </c>
      <c r="EV732">
        <v>63.0636</v>
      </c>
      <c r="EW732">
        <v>33.0329</v>
      </c>
      <c r="EX732">
        <v>1</v>
      </c>
      <c r="EY732">
        <v>-0.103496</v>
      </c>
      <c r="EZ732">
        <v>1.27119</v>
      </c>
      <c r="FA732">
        <v>20.3819</v>
      </c>
      <c r="FB732">
        <v>5.21819</v>
      </c>
      <c r="FC732">
        <v>12.0099</v>
      </c>
      <c r="FD732">
        <v>4.9894</v>
      </c>
      <c r="FE732">
        <v>3.28863</v>
      </c>
      <c r="FF732">
        <v>9999</v>
      </c>
      <c r="FG732">
        <v>9999</v>
      </c>
      <c r="FH732">
        <v>9999</v>
      </c>
      <c r="FI732">
        <v>268.9</v>
      </c>
      <c r="FJ732">
        <v>1.86705</v>
      </c>
      <c r="FK732">
        <v>1.86615</v>
      </c>
      <c r="FL732">
        <v>1.86554</v>
      </c>
      <c r="FM732">
        <v>1.86552</v>
      </c>
      <c r="FN732">
        <v>1.86735</v>
      </c>
      <c r="FO732">
        <v>1.86983</v>
      </c>
      <c r="FP732">
        <v>1.86845</v>
      </c>
      <c r="FQ732">
        <v>1.86996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-3.984</v>
      </c>
      <c r="GF732">
        <v>-0.1353</v>
      </c>
      <c r="GG732">
        <v>-1.924539205026614</v>
      </c>
      <c r="GH732">
        <v>-0.003472570976848066</v>
      </c>
      <c r="GI732">
        <v>7.724417303660118E-07</v>
      </c>
      <c r="GJ732">
        <v>-2.052396271755168E-10</v>
      </c>
      <c r="GK732">
        <v>-0.1837585470287317</v>
      </c>
      <c r="GL732">
        <v>-0.01104087791735834</v>
      </c>
      <c r="GM732">
        <v>0.001110027317673367</v>
      </c>
      <c r="GN732">
        <v>-2.007286811265012E-05</v>
      </c>
      <c r="GO732">
        <v>4</v>
      </c>
      <c r="GP732">
        <v>2317</v>
      </c>
      <c r="GQ732">
        <v>1</v>
      </c>
      <c r="GR732">
        <v>22</v>
      </c>
      <c r="GS732">
        <v>8743.9</v>
      </c>
      <c r="GT732">
        <v>8744</v>
      </c>
      <c r="GU732">
        <v>1.61865</v>
      </c>
      <c r="GV732">
        <v>2.21558</v>
      </c>
      <c r="GW732">
        <v>1.39648</v>
      </c>
      <c r="GX732">
        <v>2.33398</v>
      </c>
      <c r="GY732">
        <v>1.49536</v>
      </c>
      <c r="GZ732">
        <v>2.34131</v>
      </c>
      <c r="HA732">
        <v>33.1322</v>
      </c>
      <c r="HB732">
        <v>15.4367</v>
      </c>
      <c r="HC732">
        <v>18</v>
      </c>
      <c r="HD732">
        <v>524.604</v>
      </c>
      <c r="HE732">
        <v>450.714</v>
      </c>
      <c r="HF732">
        <v>21.9892</v>
      </c>
      <c r="HG732">
        <v>26.0833</v>
      </c>
      <c r="HH732">
        <v>30.0001</v>
      </c>
      <c r="HI732">
        <v>26.064</v>
      </c>
      <c r="HJ732">
        <v>26.0074</v>
      </c>
      <c r="HK732">
        <v>32.455</v>
      </c>
      <c r="HL732">
        <v>24.7351</v>
      </c>
      <c r="HM732">
        <v>33.6201</v>
      </c>
      <c r="HN732">
        <v>22.0022</v>
      </c>
      <c r="HO732">
        <v>741.331</v>
      </c>
      <c r="HP732">
        <v>14.3443</v>
      </c>
      <c r="HQ732">
        <v>100.753</v>
      </c>
      <c r="HR732">
        <v>100.824</v>
      </c>
    </row>
    <row r="733" spans="1:226">
      <c r="A733">
        <v>717</v>
      </c>
      <c r="B733">
        <v>1664383960</v>
      </c>
      <c r="C733">
        <v>7755</v>
      </c>
      <c r="D733" t="s">
        <v>1803</v>
      </c>
      <c r="E733" t="s">
        <v>1804</v>
      </c>
      <c r="F733">
        <v>5</v>
      </c>
      <c r="G733" t="s">
        <v>1716</v>
      </c>
      <c r="H733" t="s">
        <v>354</v>
      </c>
      <c r="I733">
        <v>1664383952.214286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737.2660223016313</v>
      </c>
      <c r="AK733">
        <v>700.3188181818181</v>
      </c>
      <c r="AL733">
        <v>3.369787541447824</v>
      </c>
      <c r="AM733">
        <v>64.7173980213135</v>
      </c>
      <c r="AN733">
        <f>(AP733 - AO733 + BO733*1E3/(8.314*(BQ733+273.15)) * AR733/BN733 * AQ733) * BN733/(100*BB733) * 1000/(1000 - AP733)</f>
        <v>0</v>
      </c>
      <c r="AO733">
        <v>14.28649596080269</v>
      </c>
      <c r="AP733">
        <v>18.35049939393939</v>
      </c>
      <c r="AQ733">
        <v>-2.836159570961893E-05</v>
      </c>
      <c r="AR733">
        <v>103.5882198283656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1664383952.214286</v>
      </c>
      <c r="BH733">
        <v>663.419107142857</v>
      </c>
      <c r="BI733">
        <v>710.4930000000002</v>
      </c>
      <c r="BJ733">
        <v>18.36649285714286</v>
      </c>
      <c r="BK733">
        <v>14.31195357142857</v>
      </c>
      <c r="BL733">
        <v>667.3780714285714</v>
      </c>
      <c r="BM733">
        <v>18.50167857142857</v>
      </c>
      <c r="BN733">
        <v>500.0664642857144</v>
      </c>
      <c r="BO733">
        <v>91.41358928571428</v>
      </c>
      <c r="BP733">
        <v>0.09998339642857143</v>
      </c>
      <c r="BQ733">
        <v>24.886875</v>
      </c>
      <c r="BR733">
        <v>24.98021428571428</v>
      </c>
      <c r="BS733">
        <v>999.9000000000002</v>
      </c>
      <c r="BT733">
        <v>0</v>
      </c>
      <c r="BU733">
        <v>0</v>
      </c>
      <c r="BV733">
        <v>9998.752500000001</v>
      </c>
      <c r="BW733">
        <v>0</v>
      </c>
      <c r="BX733">
        <v>7.58802</v>
      </c>
      <c r="BY733">
        <v>-47.07382142857143</v>
      </c>
      <c r="BZ733">
        <v>675.8316785714286</v>
      </c>
      <c r="CA733">
        <v>720.8087500000001</v>
      </c>
      <c r="CB733">
        <v>4.054526785714286</v>
      </c>
      <c r="CC733">
        <v>710.4930000000002</v>
      </c>
      <c r="CD733">
        <v>14.31195357142857</v>
      </c>
      <c r="CE733">
        <v>1.678947142857143</v>
      </c>
      <c r="CF733">
        <v>1.308308214285715</v>
      </c>
      <c r="CG733">
        <v>14.70313928571428</v>
      </c>
      <c r="CH733">
        <v>10.89461071428571</v>
      </c>
      <c r="CI733">
        <v>1999.998214285715</v>
      </c>
      <c r="CJ733">
        <v>0.9800000714285713</v>
      </c>
      <c r="CK733">
        <v>0.01999972857142857</v>
      </c>
      <c r="CL733">
        <v>0</v>
      </c>
      <c r="CM733">
        <v>602.3650714285715</v>
      </c>
      <c r="CN733">
        <v>5.00097</v>
      </c>
      <c r="CO733">
        <v>12186.06785714286</v>
      </c>
      <c r="CP733">
        <v>16707.56785714286</v>
      </c>
      <c r="CQ733">
        <v>37.69600000000001</v>
      </c>
      <c r="CR733">
        <v>38.32324999999999</v>
      </c>
      <c r="CS733">
        <v>37.6915</v>
      </c>
      <c r="CT733">
        <v>38</v>
      </c>
      <c r="CU733">
        <v>38.187</v>
      </c>
      <c r="CV733">
        <v>1955.096785714286</v>
      </c>
      <c r="CW733">
        <v>39.9</v>
      </c>
      <c r="CX733">
        <v>0</v>
      </c>
      <c r="CY733">
        <v>1664383964.2</v>
      </c>
      <c r="CZ733">
        <v>0</v>
      </c>
      <c r="DA733">
        <v>0</v>
      </c>
      <c r="DB733" t="s">
        <v>356</v>
      </c>
      <c r="DC733">
        <v>1663859321.1</v>
      </c>
      <c r="DD733">
        <v>1663859315.6</v>
      </c>
      <c r="DE733">
        <v>0</v>
      </c>
      <c r="DF733">
        <v>0.196</v>
      </c>
      <c r="DG733">
        <v>-0.001</v>
      </c>
      <c r="DH733">
        <v>-5.941</v>
      </c>
      <c r="DI733">
        <v>-0.174</v>
      </c>
      <c r="DJ733">
        <v>1500</v>
      </c>
      <c r="DK733">
        <v>17</v>
      </c>
      <c r="DL733">
        <v>0.13</v>
      </c>
      <c r="DM733">
        <v>0.04</v>
      </c>
      <c r="DN733">
        <v>-46.87899756097561</v>
      </c>
      <c r="DO733">
        <v>-3.859885714285639</v>
      </c>
      <c r="DP733">
        <v>0.3875672879345958</v>
      </c>
      <c r="DQ733">
        <v>0</v>
      </c>
      <c r="DR733">
        <v>4.047000487804878</v>
      </c>
      <c r="DS733">
        <v>0.1870256445993136</v>
      </c>
      <c r="DT733">
        <v>0.02083636946411185</v>
      </c>
      <c r="DU733">
        <v>0</v>
      </c>
      <c r="DV733">
        <v>0</v>
      </c>
      <c r="DW733">
        <v>2</v>
      </c>
      <c r="DX733" t="s">
        <v>357</v>
      </c>
      <c r="DY733">
        <v>2.98377</v>
      </c>
      <c r="DZ733">
        <v>2.71557</v>
      </c>
      <c r="EA733">
        <v>0.136877</v>
      </c>
      <c r="EB733">
        <v>0.141216</v>
      </c>
      <c r="EC733">
        <v>0.09014369999999999</v>
      </c>
      <c r="ED733">
        <v>0.0737877</v>
      </c>
      <c r="EE733">
        <v>27357.3</v>
      </c>
      <c r="EF733">
        <v>27359.3</v>
      </c>
      <c r="EG733">
        <v>29454.8</v>
      </c>
      <c r="EH733">
        <v>29460.7</v>
      </c>
      <c r="EI733">
        <v>35523.9</v>
      </c>
      <c r="EJ733">
        <v>36283.9</v>
      </c>
      <c r="EK733">
        <v>41508.2</v>
      </c>
      <c r="EL733">
        <v>41980.3</v>
      </c>
      <c r="EM733">
        <v>1.9718</v>
      </c>
      <c r="EN733">
        <v>1.9261</v>
      </c>
      <c r="EO733">
        <v>0.0705123</v>
      </c>
      <c r="EP733">
        <v>0</v>
      </c>
      <c r="EQ733">
        <v>23.8214</v>
      </c>
      <c r="ER733">
        <v>999.9</v>
      </c>
      <c r="ES733">
        <v>42.4</v>
      </c>
      <c r="ET733">
        <v>28.7</v>
      </c>
      <c r="EU733">
        <v>18.3314</v>
      </c>
      <c r="EV733">
        <v>62.9236</v>
      </c>
      <c r="EW733">
        <v>33.2692</v>
      </c>
      <c r="EX733">
        <v>1</v>
      </c>
      <c r="EY733">
        <v>-0.103366</v>
      </c>
      <c r="EZ733">
        <v>1.27343</v>
      </c>
      <c r="FA733">
        <v>20.382</v>
      </c>
      <c r="FB733">
        <v>5.21744</v>
      </c>
      <c r="FC733">
        <v>12.0099</v>
      </c>
      <c r="FD733">
        <v>4.98915</v>
      </c>
      <c r="FE733">
        <v>3.28853</v>
      </c>
      <c r="FF733">
        <v>9999</v>
      </c>
      <c r="FG733">
        <v>9999</v>
      </c>
      <c r="FH733">
        <v>9999</v>
      </c>
      <c r="FI733">
        <v>268.9</v>
      </c>
      <c r="FJ733">
        <v>1.86707</v>
      </c>
      <c r="FK733">
        <v>1.86615</v>
      </c>
      <c r="FL733">
        <v>1.86554</v>
      </c>
      <c r="FM733">
        <v>1.86553</v>
      </c>
      <c r="FN733">
        <v>1.86736</v>
      </c>
      <c r="FO733">
        <v>1.86982</v>
      </c>
      <c r="FP733">
        <v>1.86845</v>
      </c>
      <c r="FQ733">
        <v>1.86996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-4.029</v>
      </c>
      <c r="GF733">
        <v>-0.1354</v>
      </c>
      <c r="GG733">
        <v>-1.924539205026614</v>
      </c>
      <c r="GH733">
        <v>-0.003472570976848066</v>
      </c>
      <c r="GI733">
        <v>7.724417303660118E-07</v>
      </c>
      <c r="GJ733">
        <v>-2.052396271755168E-10</v>
      </c>
      <c r="GK733">
        <v>-0.1837585470287317</v>
      </c>
      <c r="GL733">
        <v>-0.01104087791735834</v>
      </c>
      <c r="GM733">
        <v>0.001110027317673367</v>
      </c>
      <c r="GN733">
        <v>-2.007286811265012E-05</v>
      </c>
      <c r="GO733">
        <v>4</v>
      </c>
      <c r="GP733">
        <v>2317</v>
      </c>
      <c r="GQ733">
        <v>1</v>
      </c>
      <c r="GR733">
        <v>22</v>
      </c>
      <c r="GS733">
        <v>8744</v>
      </c>
      <c r="GT733">
        <v>8744.1</v>
      </c>
      <c r="GU733">
        <v>1.64673</v>
      </c>
      <c r="GV733">
        <v>2.20825</v>
      </c>
      <c r="GW733">
        <v>1.39648</v>
      </c>
      <c r="GX733">
        <v>2.33398</v>
      </c>
      <c r="GY733">
        <v>1.49536</v>
      </c>
      <c r="GZ733">
        <v>2.44385</v>
      </c>
      <c r="HA733">
        <v>33.1322</v>
      </c>
      <c r="HB733">
        <v>15.4542</v>
      </c>
      <c r="HC733">
        <v>18</v>
      </c>
      <c r="HD733">
        <v>524.476</v>
      </c>
      <c r="HE733">
        <v>450.89</v>
      </c>
      <c r="HF733">
        <v>22.0079</v>
      </c>
      <c r="HG733">
        <v>26.0854</v>
      </c>
      <c r="HH733">
        <v>30.0002</v>
      </c>
      <c r="HI733">
        <v>26.0662</v>
      </c>
      <c r="HJ733">
        <v>26.0101</v>
      </c>
      <c r="HK733">
        <v>33.0073</v>
      </c>
      <c r="HL733">
        <v>24.7351</v>
      </c>
      <c r="HM733">
        <v>33.6201</v>
      </c>
      <c r="HN733">
        <v>22.0131</v>
      </c>
      <c r="HO733">
        <v>754.686</v>
      </c>
      <c r="HP733">
        <v>14.3443</v>
      </c>
      <c r="HQ733">
        <v>100.752</v>
      </c>
      <c r="HR733">
        <v>100.824</v>
      </c>
    </row>
    <row r="734" spans="1:226">
      <c r="A734">
        <v>718</v>
      </c>
      <c r="B734">
        <v>1664383965</v>
      </c>
      <c r="C734">
        <v>7760</v>
      </c>
      <c r="D734" t="s">
        <v>1805</v>
      </c>
      <c r="E734" t="s">
        <v>1806</v>
      </c>
      <c r="F734">
        <v>5</v>
      </c>
      <c r="G734" t="s">
        <v>1716</v>
      </c>
      <c r="H734" t="s">
        <v>354</v>
      </c>
      <c r="I734">
        <v>1664383957.5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754.2379327410374</v>
      </c>
      <c r="AK734">
        <v>717.0930484848485</v>
      </c>
      <c r="AL734">
        <v>3.346293982870579</v>
      </c>
      <c r="AM734">
        <v>64.7173980213135</v>
      </c>
      <c r="AN734">
        <f>(AP734 - AO734 + BO734*1E3/(8.314*(BQ734+273.15)) * AR734/BN734 * AQ734) * BN734/(100*BB734) * 1000/(1000 - AP734)</f>
        <v>0</v>
      </c>
      <c r="AO734">
        <v>14.28504001260815</v>
      </c>
      <c r="AP734">
        <v>18.34429212121212</v>
      </c>
      <c r="AQ734">
        <v>-1.516424827170965E-05</v>
      </c>
      <c r="AR734">
        <v>103.5882198283656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1664383957.5</v>
      </c>
      <c r="BH734">
        <v>680.858037037037</v>
      </c>
      <c r="BI734">
        <v>728.1786296296297</v>
      </c>
      <c r="BJ734">
        <v>18.35650740740741</v>
      </c>
      <c r="BK734">
        <v>14.29054814814815</v>
      </c>
      <c r="BL734">
        <v>684.8644444444443</v>
      </c>
      <c r="BM734">
        <v>18.49178888888889</v>
      </c>
      <c r="BN734">
        <v>500.0669259259259</v>
      </c>
      <c r="BO734">
        <v>91.41387777777778</v>
      </c>
      <c r="BP734">
        <v>0.100005537037037</v>
      </c>
      <c r="BQ734">
        <v>24.88675925925926</v>
      </c>
      <c r="BR734">
        <v>24.98167407407407</v>
      </c>
      <c r="BS734">
        <v>999.9000000000001</v>
      </c>
      <c r="BT734">
        <v>0</v>
      </c>
      <c r="BU734">
        <v>0</v>
      </c>
      <c r="BV734">
        <v>9992.274814814815</v>
      </c>
      <c r="BW734">
        <v>0</v>
      </c>
      <c r="BX734">
        <v>7.58802</v>
      </c>
      <c r="BY734">
        <v>-47.32044814814815</v>
      </c>
      <c r="BZ734">
        <v>693.589888888889</v>
      </c>
      <c r="CA734">
        <v>738.7353703703703</v>
      </c>
      <c r="CB734">
        <v>4.065965185185185</v>
      </c>
      <c r="CC734">
        <v>728.1786296296297</v>
      </c>
      <c r="CD734">
        <v>14.29054814814815</v>
      </c>
      <c r="CE734">
        <v>1.678040740740741</v>
      </c>
      <c r="CF734">
        <v>1.306354444444445</v>
      </c>
      <c r="CG734">
        <v>14.69476296296297</v>
      </c>
      <c r="CH734">
        <v>10.87215555555555</v>
      </c>
      <c r="CI734">
        <v>1999.963333333333</v>
      </c>
      <c r="CJ734">
        <v>0.9799998888888889</v>
      </c>
      <c r="CK734">
        <v>0.01999991111111111</v>
      </c>
      <c r="CL734">
        <v>0</v>
      </c>
      <c r="CM734">
        <v>604.6121111111111</v>
      </c>
      <c r="CN734">
        <v>5.00097</v>
      </c>
      <c r="CO734">
        <v>12231.71481481482</v>
      </c>
      <c r="CP734">
        <v>16707.26666666667</v>
      </c>
      <c r="CQ734">
        <v>37.68933333333333</v>
      </c>
      <c r="CR734">
        <v>38.32133333333333</v>
      </c>
      <c r="CS734">
        <v>37.69166666666667</v>
      </c>
      <c r="CT734">
        <v>38</v>
      </c>
      <c r="CU734">
        <v>38.187</v>
      </c>
      <c r="CV734">
        <v>1955.062962962963</v>
      </c>
      <c r="CW734">
        <v>39.9</v>
      </c>
      <c r="CX734">
        <v>0</v>
      </c>
      <c r="CY734">
        <v>1664383969</v>
      </c>
      <c r="CZ734">
        <v>0</v>
      </c>
      <c r="DA734">
        <v>0</v>
      </c>
      <c r="DB734" t="s">
        <v>356</v>
      </c>
      <c r="DC734">
        <v>1663859321.1</v>
      </c>
      <c r="DD734">
        <v>1663859315.6</v>
      </c>
      <c r="DE734">
        <v>0</v>
      </c>
      <c r="DF734">
        <v>0.196</v>
      </c>
      <c r="DG734">
        <v>-0.001</v>
      </c>
      <c r="DH734">
        <v>-5.941</v>
      </c>
      <c r="DI734">
        <v>-0.174</v>
      </c>
      <c r="DJ734">
        <v>1500</v>
      </c>
      <c r="DK734">
        <v>17</v>
      </c>
      <c r="DL734">
        <v>0.13</v>
      </c>
      <c r="DM734">
        <v>0.04</v>
      </c>
      <c r="DN734">
        <v>-47.17061463414634</v>
      </c>
      <c r="DO734">
        <v>-2.908066202090552</v>
      </c>
      <c r="DP734">
        <v>0.2921660558245704</v>
      </c>
      <c r="DQ734">
        <v>0</v>
      </c>
      <c r="DR734">
        <v>4.05578512195122</v>
      </c>
      <c r="DS734">
        <v>0.1171220905923344</v>
      </c>
      <c r="DT734">
        <v>0.01716806367506195</v>
      </c>
      <c r="DU734">
        <v>0</v>
      </c>
      <c r="DV734">
        <v>0</v>
      </c>
      <c r="DW734">
        <v>2</v>
      </c>
      <c r="DX734" t="s">
        <v>357</v>
      </c>
      <c r="DY734">
        <v>2.98374</v>
      </c>
      <c r="DZ734">
        <v>2.71571</v>
      </c>
      <c r="EA734">
        <v>0.139088</v>
      </c>
      <c r="EB734">
        <v>0.143372</v>
      </c>
      <c r="EC734">
        <v>0.0901237</v>
      </c>
      <c r="ED734">
        <v>0.07378659999999999</v>
      </c>
      <c r="EE734">
        <v>27287.5</v>
      </c>
      <c r="EF734">
        <v>27290.5</v>
      </c>
      <c r="EG734">
        <v>29455.1</v>
      </c>
      <c r="EH734">
        <v>29460.5</v>
      </c>
      <c r="EI734">
        <v>35525.1</v>
      </c>
      <c r="EJ734">
        <v>36283.9</v>
      </c>
      <c r="EK734">
        <v>41508.7</v>
      </c>
      <c r="EL734">
        <v>41980.2</v>
      </c>
      <c r="EM734">
        <v>1.97185</v>
      </c>
      <c r="EN734">
        <v>1.92633</v>
      </c>
      <c r="EO734">
        <v>0.0711791</v>
      </c>
      <c r="EP734">
        <v>0</v>
      </c>
      <c r="EQ734">
        <v>23.8224</v>
      </c>
      <c r="ER734">
        <v>999.9</v>
      </c>
      <c r="ES734">
        <v>42.4</v>
      </c>
      <c r="ET734">
        <v>28.7</v>
      </c>
      <c r="EU734">
        <v>18.3329</v>
      </c>
      <c r="EV734">
        <v>62.5136</v>
      </c>
      <c r="EW734">
        <v>32.8446</v>
      </c>
      <c r="EX734">
        <v>1</v>
      </c>
      <c r="EY734">
        <v>-0.103209</v>
      </c>
      <c r="EZ734">
        <v>1.25649</v>
      </c>
      <c r="FA734">
        <v>20.382</v>
      </c>
      <c r="FB734">
        <v>5.21759</v>
      </c>
      <c r="FC734">
        <v>12.0099</v>
      </c>
      <c r="FD734">
        <v>4.9889</v>
      </c>
      <c r="FE734">
        <v>3.28848</v>
      </c>
      <c r="FF734">
        <v>9999</v>
      </c>
      <c r="FG734">
        <v>9999</v>
      </c>
      <c r="FH734">
        <v>9999</v>
      </c>
      <c r="FI734">
        <v>268.9</v>
      </c>
      <c r="FJ734">
        <v>1.86706</v>
      </c>
      <c r="FK734">
        <v>1.86615</v>
      </c>
      <c r="FL734">
        <v>1.86554</v>
      </c>
      <c r="FM734">
        <v>1.86553</v>
      </c>
      <c r="FN734">
        <v>1.86737</v>
      </c>
      <c r="FO734">
        <v>1.86983</v>
      </c>
      <c r="FP734">
        <v>1.86846</v>
      </c>
      <c r="FQ734">
        <v>1.86996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-4.073</v>
      </c>
      <c r="GF734">
        <v>-0.1354</v>
      </c>
      <c r="GG734">
        <v>-1.924539205026614</v>
      </c>
      <c r="GH734">
        <v>-0.003472570976848066</v>
      </c>
      <c r="GI734">
        <v>7.724417303660118E-07</v>
      </c>
      <c r="GJ734">
        <v>-2.052396271755168E-10</v>
      </c>
      <c r="GK734">
        <v>-0.1837585470287317</v>
      </c>
      <c r="GL734">
        <v>-0.01104087791735834</v>
      </c>
      <c r="GM734">
        <v>0.001110027317673367</v>
      </c>
      <c r="GN734">
        <v>-2.007286811265012E-05</v>
      </c>
      <c r="GO734">
        <v>4</v>
      </c>
      <c r="GP734">
        <v>2317</v>
      </c>
      <c r="GQ734">
        <v>1</v>
      </c>
      <c r="GR734">
        <v>22</v>
      </c>
      <c r="GS734">
        <v>8744.1</v>
      </c>
      <c r="GT734">
        <v>8744.200000000001</v>
      </c>
      <c r="GU734">
        <v>1.67847</v>
      </c>
      <c r="GV734">
        <v>2.20703</v>
      </c>
      <c r="GW734">
        <v>1.39648</v>
      </c>
      <c r="GX734">
        <v>2.33521</v>
      </c>
      <c r="GY734">
        <v>1.49536</v>
      </c>
      <c r="GZ734">
        <v>2.45239</v>
      </c>
      <c r="HA734">
        <v>33.1322</v>
      </c>
      <c r="HB734">
        <v>15.4367</v>
      </c>
      <c r="HC734">
        <v>18</v>
      </c>
      <c r="HD734">
        <v>524.533</v>
      </c>
      <c r="HE734">
        <v>451.046</v>
      </c>
      <c r="HF734">
        <v>22.0229</v>
      </c>
      <c r="HG734">
        <v>26.0876</v>
      </c>
      <c r="HH734">
        <v>30.0003</v>
      </c>
      <c r="HI734">
        <v>26.0688</v>
      </c>
      <c r="HJ734">
        <v>26.0123</v>
      </c>
      <c r="HK734">
        <v>33.6394</v>
      </c>
      <c r="HL734">
        <v>24.7351</v>
      </c>
      <c r="HM734">
        <v>33.6201</v>
      </c>
      <c r="HN734">
        <v>22.0278</v>
      </c>
      <c r="HO734">
        <v>774.7190000000001</v>
      </c>
      <c r="HP734">
        <v>14.3443</v>
      </c>
      <c r="HQ734">
        <v>100.754</v>
      </c>
      <c r="HR734">
        <v>100.824</v>
      </c>
    </row>
    <row r="735" spans="1:226">
      <c r="A735">
        <v>719</v>
      </c>
      <c r="B735">
        <v>1664383970</v>
      </c>
      <c r="C735">
        <v>7765</v>
      </c>
      <c r="D735" t="s">
        <v>1807</v>
      </c>
      <c r="E735" t="s">
        <v>1808</v>
      </c>
      <c r="F735">
        <v>5</v>
      </c>
      <c r="G735" t="s">
        <v>1716</v>
      </c>
      <c r="H735" t="s">
        <v>354</v>
      </c>
      <c r="I735">
        <v>1664383962.214286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771.2997714853324</v>
      </c>
      <c r="AK735">
        <v>734.0075575757573</v>
      </c>
      <c r="AL735">
        <v>3.385609536815499</v>
      </c>
      <c r="AM735">
        <v>64.7173980213135</v>
      </c>
      <c r="AN735">
        <f>(AP735 - AO735 + BO735*1E3/(8.314*(BQ735+273.15)) * AR735/BN735 * AQ735) * BN735/(100*BB735) * 1000/(1000 - AP735)</f>
        <v>0</v>
      </c>
      <c r="AO735">
        <v>14.28499985583582</v>
      </c>
      <c r="AP735">
        <v>18.3401303030303</v>
      </c>
      <c r="AQ735">
        <v>-1.21457911247337E-05</v>
      </c>
      <c r="AR735">
        <v>103.5882198283656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1664383962.214286</v>
      </c>
      <c r="BH735">
        <v>696.4237142857143</v>
      </c>
      <c r="BI735">
        <v>743.9708571428571</v>
      </c>
      <c r="BJ735">
        <v>18.34734642857143</v>
      </c>
      <c r="BK735">
        <v>14.28563214285714</v>
      </c>
      <c r="BL735">
        <v>700.4721428571428</v>
      </c>
      <c r="BM735">
        <v>18.48270714285714</v>
      </c>
      <c r="BN735">
        <v>500.0577857142857</v>
      </c>
      <c r="BO735">
        <v>91.41403214285715</v>
      </c>
      <c r="BP735">
        <v>0.09997261071428569</v>
      </c>
      <c r="BQ735">
        <v>24.889625</v>
      </c>
      <c r="BR735">
        <v>24.98223214285714</v>
      </c>
      <c r="BS735">
        <v>999.9000000000002</v>
      </c>
      <c r="BT735">
        <v>0</v>
      </c>
      <c r="BU735">
        <v>0</v>
      </c>
      <c r="BV735">
        <v>9991.697857142857</v>
      </c>
      <c r="BW735">
        <v>0</v>
      </c>
      <c r="BX735">
        <v>7.58802</v>
      </c>
      <c r="BY735">
        <v>-47.54699642857143</v>
      </c>
      <c r="BZ735">
        <v>709.4400714285714</v>
      </c>
      <c r="CA735">
        <v>754.7528214285715</v>
      </c>
      <c r="CB735">
        <v>4.0617125</v>
      </c>
      <c r="CC735">
        <v>743.9708571428571</v>
      </c>
      <c r="CD735">
        <v>14.28563214285714</v>
      </c>
      <c r="CE735">
        <v>1.677205357142857</v>
      </c>
      <c r="CF735">
        <v>1.3059075</v>
      </c>
      <c r="CG735">
        <v>14.68704285714286</v>
      </c>
      <c r="CH735">
        <v>10.86701071428572</v>
      </c>
      <c r="CI735">
        <v>1999.977142857143</v>
      </c>
      <c r="CJ735">
        <v>0.9799998571428569</v>
      </c>
      <c r="CK735">
        <v>0.01999994285714285</v>
      </c>
      <c r="CL735">
        <v>0</v>
      </c>
      <c r="CM735">
        <v>606.3881071428571</v>
      </c>
      <c r="CN735">
        <v>5.00097</v>
      </c>
      <c r="CO735">
        <v>12267.89285714286</v>
      </c>
      <c r="CP735">
        <v>16707.38928571428</v>
      </c>
      <c r="CQ735">
        <v>37.687</v>
      </c>
      <c r="CR735">
        <v>38.3165</v>
      </c>
      <c r="CS735">
        <v>37.687</v>
      </c>
      <c r="CT735">
        <v>38</v>
      </c>
      <c r="CU735">
        <v>38.187</v>
      </c>
      <c r="CV735">
        <v>1955.076428571429</v>
      </c>
      <c r="CW735">
        <v>39.90035714285715</v>
      </c>
      <c r="CX735">
        <v>0</v>
      </c>
      <c r="CY735">
        <v>1664383973.8</v>
      </c>
      <c r="CZ735">
        <v>0</v>
      </c>
      <c r="DA735">
        <v>0</v>
      </c>
      <c r="DB735" t="s">
        <v>356</v>
      </c>
      <c r="DC735">
        <v>1663859321.1</v>
      </c>
      <c r="DD735">
        <v>1663859315.6</v>
      </c>
      <c r="DE735">
        <v>0</v>
      </c>
      <c r="DF735">
        <v>0.196</v>
      </c>
      <c r="DG735">
        <v>-0.001</v>
      </c>
      <c r="DH735">
        <v>-5.941</v>
      </c>
      <c r="DI735">
        <v>-0.174</v>
      </c>
      <c r="DJ735">
        <v>1500</v>
      </c>
      <c r="DK735">
        <v>17</v>
      </c>
      <c r="DL735">
        <v>0.13</v>
      </c>
      <c r="DM735">
        <v>0.04</v>
      </c>
      <c r="DN735">
        <v>-47.37769268292683</v>
      </c>
      <c r="DO735">
        <v>-2.754267595818933</v>
      </c>
      <c r="DP735">
        <v>0.2736685304900934</v>
      </c>
      <c r="DQ735">
        <v>0</v>
      </c>
      <c r="DR735">
        <v>4.061699756097561</v>
      </c>
      <c r="DS735">
        <v>-0.002212264808356207</v>
      </c>
      <c r="DT735">
        <v>0.009504012371626179</v>
      </c>
      <c r="DU735">
        <v>1</v>
      </c>
      <c r="DV735">
        <v>1</v>
      </c>
      <c r="DW735">
        <v>2</v>
      </c>
      <c r="DX735" t="s">
        <v>425</v>
      </c>
      <c r="DY735">
        <v>2.98361</v>
      </c>
      <c r="DZ735">
        <v>2.71546</v>
      </c>
      <c r="EA735">
        <v>0.141296</v>
      </c>
      <c r="EB735">
        <v>0.145515</v>
      </c>
      <c r="EC735">
        <v>0.0901141</v>
      </c>
      <c r="ED735">
        <v>0.073786</v>
      </c>
      <c r="EE735">
        <v>27217.6</v>
      </c>
      <c r="EF735">
        <v>27221.8</v>
      </c>
      <c r="EG735">
        <v>29455.1</v>
      </c>
      <c r="EH735">
        <v>29460</v>
      </c>
      <c r="EI735">
        <v>35525.7</v>
      </c>
      <c r="EJ735">
        <v>36283.5</v>
      </c>
      <c r="EK735">
        <v>41508.9</v>
      </c>
      <c r="EL735">
        <v>41979.7</v>
      </c>
      <c r="EM735">
        <v>1.97193</v>
      </c>
      <c r="EN735">
        <v>1.9263</v>
      </c>
      <c r="EO735">
        <v>0.0700802</v>
      </c>
      <c r="EP735">
        <v>0</v>
      </c>
      <c r="EQ735">
        <v>23.8234</v>
      </c>
      <c r="ER735">
        <v>999.9</v>
      </c>
      <c r="ES735">
        <v>42.4</v>
      </c>
      <c r="ET735">
        <v>28.7</v>
      </c>
      <c r="EU735">
        <v>18.3318</v>
      </c>
      <c r="EV735">
        <v>63.0936</v>
      </c>
      <c r="EW735">
        <v>32.9808</v>
      </c>
      <c r="EX735">
        <v>1</v>
      </c>
      <c r="EY735">
        <v>-0.102843</v>
      </c>
      <c r="EZ735">
        <v>1.26006</v>
      </c>
      <c r="FA735">
        <v>20.3819</v>
      </c>
      <c r="FB735">
        <v>5.21729</v>
      </c>
      <c r="FC735">
        <v>12.0099</v>
      </c>
      <c r="FD735">
        <v>4.9892</v>
      </c>
      <c r="FE735">
        <v>3.2885</v>
      </c>
      <c r="FF735">
        <v>9999</v>
      </c>
      <c r="FG735">
        <v>9999</v>
      </c>
      <c r="FH735">
        <v>9999</v>
      </c>
      <c r="FI735">
        <v>268.9</v>
      </c>
      <c r="FJ735">
        <v>1.86706</v>
      </c>
      <c r="FK735">
        <v>1.86615</v>
      </c>
      <c r="FL735">
        <v>1.86554</v>
      </c>
      <c r="FM735">
        <v>1.86553</v>
      </c>
      <c r="FN735">
        <v>1.86737</v>
      </c>
      <c r="FO735">
        <v>1.86984</v>
      </c>
      <c r="FP735">
        <v>1.86846</v>
      </c>
      <c r="FQ735">
        <v>1.86996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-4.118</v>
      </c>
      <c r="GF735">
        <v>-0.1354</v>
      </c>
      <c r="GG735">
        <v>-1.924539205026614</v>
      </c>
      <c r="GH735">
        <v>-0.003472570976848066</v>
      </c>
      <c r="GI735">
        <v>7.724417303660118E-07</v>
      </c>
      <c r="GJ735">
        <v>-2.052396271755168E-10</v>
      </c>
      <c r="GK735">
        <v>-0.1837585470287317</v>
      </c>
      <c r="GL735">
        <v>-0.01104087791735834</v>
      </c>
      <c r="GM735">
        <v>0.001110027317673367</v>
      </c>
      <c r="GN735">
        <v>-2.007286811265012E-05</v>
      </c>
      <c r="GO735">
        <v>4</v>
      </c>
      <c r="GP735">
        <v>2317</v>
      </c>
      <c r="GQ735">
        <v>1</v>
      </c>
      <c r="GR735">
        <v>22</v>
      </c>
      <c r="GS735">
        <v>8744.1</v>
      </c>
      <c r="GT735">
        <v>8744.200000000001</v>
      </c>
      <c r="GU735">
        <v>1.70654</v>
      </c>
      <c r="GV735">
        <v>2.21191</v>
      </c>
      <c r="GW735">
        <v>1.39648</v>
      </c>
      <c r="GX735">
        <v>2.33398</v>
      </c>
      <c r="GY735">
        <v>1.49536</v>
      </c>
      <c r="GZ735">
        <v>2.33398</v>
      </c>
      <c r="HA735">
        <v>33.1322</v>
      </c>
      <c r="HB735">
        <v>15.4367</v>
      </c>
      <c r="HC735">
        <v>18</v>
      </c>
      <c r="HD735">
        <v>524.603</v>
      </c>
      <c r="HE735">
        <v>451.053</v>
      </c>
      <c r="HF735">
        <v>22.0355</v>
      </c>
      <c r="HG735">
        <v>26.0898</v>
      </c>
      <c r="HH735">
        <v>30.0003</v>
      </c>
      <c r="HI735">
        <v>26.0712</v>
      </c>
      <c r="HJ735">
        <v>26.015</v>
      </c>
      <c r="HK735">
        <v>34.1838</v>
      </c>
      <c r="HL735">
        <v>24.7351</v>
      </c>
      <c r="HM735">
        <v>33.6201</v>
      </c>
      <c r="HN735">
        <v>22.0378</v>
      </c>
      <c r="HO735">
        <v>788.076</v>
      </c>
      <c r="HP735">
        <v>14.3443</v>
      </c>
      <c r="HQ735">
        <v>100.754</v>
      </c>
      <c r="HR735">
        <v>100.822</v>
      </c>
    </row>
    <row r="736" spans="1:226">
      <c r="A736">
        <v>720</v>
      </c>
      <c r="B736">
        <v>1664383975</v>
      </c>
      <c r="C736">
        <v>7770</v>
      </c>
      <c r="D736" t="s">
        <v>1809</v>
      </c>
      <c r="E736" t="s">
        <v>1810</v>
      </c>
      <c r="F736">
        <v>5</v>
      </c>
      <c r="G736" t="s">
        <v>1716</v>
      </c>
      <c r="H736" t="s">
        <v>354</v>
      </c>
      <c r="I736">
        <v>1664383967.5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788.2972853660183</v>
      </c>
      <c r="AK736">
        <v>751.0116545454545</v>
      </c>
      <c r="AL736">
        <v>3.401046507288457</v>
      </c>
      <c r="AM736">
        <v>64.7173980213135</v>
      </c>
      <c r="AN736">
        <f>(AP736 - AO736 + BO736*1E3/(8.314*(BQ736+273.15)) * AR736/BN736 * AQ736) * BN736/(100*BB736) * 1000/(1000 - AP736)</f>
        <v>0</v>
      </c>
      <c r="AO736">
        <v>14.28477821315691</v>
      </c>
      <c r="AP736">
        <v>18.33969151515151</v>
      </c>
      <c r="AQ736">
        <v>-1.110725181607834E-06</v>
      </c>
      <c r="AR736">
        <v>103.5882198283656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1664383967.5</v>
      </c>
      <c r="BH736">
        <v>713.942740740741</v>
      </c>
      <c r="BI736">
        <v>761.7067037037037</v>
      </c>
      <c r="BJ736">
        <v>18.34278518518518</v>
      </c>
      <c r="BK736">
        <v>14.28492592592593</v>
      </c>
      <c r="BL736">
        <v>718.0384814814814</v>
      </c>
      <c r="BM736">
        <v>18.47818888888889</v>
      </c>
      <c r="BN736">
        <v>500.0595925925925</v>
      </c>
      <c r="BO736">
        <v>91.4140074074074</v>
      </c>
      <c r="BP736">
        <v>0.09999178148148148</v>
      </c>
      <c r="BQ736">
        <v>24.88958148148148</v>
      </c>
      <c r="BR736">
        <v>24.97938888888889</v>
      </c>
      <c r="BS736">
        <v>999.9000000000001</v>
      </c>
      <c r="BT736">
        <v>0</v>
      </c>
      <c r="BU736">
        <v>0</v>
      </c>
      <c r="BV736">
        <v>9995.482592592591</v>
      </c>
      <c r="BW736">
        <v>0</v>
      </c>
      <c r="BX736">
        <v>7.58802</v>
      </c>
      <c r="BY736">
        <v>-47.76383703703704</v>
      </c>
      <c r="BZ736">
        <v>727.2832222222222</v>
      </c>
      <c r="CA736">
        <v>772.7451851851851</v>
      </c>
      <c r="CB736">
        <v>4.057868888888889</v>
      </c>
      <c r="CC736">
        <v>761.7067037037037</v>
      </c>
      <c r="CD736">
        <v>14.28492592592593</v>
      </c>
      <c r="CE736">
        <v>1.676788148148148</v>
      </c>
      <c r="CF736">
        <v>1.305842222222222</v>
      </c>
      <c r="CG736">
        <v>14.6831962962963</v>
      </c>
      <c r="CH736">
        <v>10.86626296296297</v>
      </c>
      <c r="CI736">
        <v>1999.969259259259</v>
      </c>
      <c r="CJ736">
        <v>0.9799996666666665</v>
      </c>
      <c r="CK736">
        <v>0.02000013333333333</v>
      </c>
      <c r="CL736">
        <v>0</v>
      </c>
      <c r="CM736">
        <v>608.2284814814814</v>
      </c>
      <c r="CN736">
        <v>5.00097</v>
      </c>
      <c r="CO736">
        <v>12303.50370370371</v>
      </c>
      <c r="CP736">
        <v>16707.32222222222</v>
      </c>
      <c r="CQ736">
        <v>37.687</v>
      </c>
      <c r="CR736">
        <v>38.31666666666666</v>
      </c>
      <c r="CS736">
        <v>37.687</v>
      </c>
      <c r="CT736">
        <v>38</v>
      </c>
      <c r="CU736">
        <v>38.187</v>
      </c>
      <c r="CV736">
        <v>1955.068518518518</v>
      </c>
      <c r="CW736">
        <v>39.90037037037037</v>
      </c>
      <c r="CX736">
        <v>0</v>
      </c>
      <c r="CY736">
        <v>1664383979.2</v>
      </c>
      <c r="CZ736">
        <v>0</v>
      </c>
      <c r="DA736">
        <v>0</v>
      </c>
      <c r="DB736" t="s">
        <v>356</v>
      </c>
      <c r="DC736">
        <v>1663859321.1</v>
      </c>
      <c r="DD736">
        <v>1663859315.6</v>
      </c>
      <c r="DE736">
        <v>0</v>
      </c>
      <c r="DF736">
        <v>0.196</v>
      </c>
      <c r="DG736">
        <v>-0.001</v>
      </c>
      <c r="DH736">
        <v>-5.941</v>
      </c>
      <c r="DI736">
        <v>-0.174</v>
      </c>
      <c r="DJ736">
        <v>1500</v>
      </c>
      <c r="DK736">
        <v>17</v>
      </c>
      <c r="DL736">
        <v>0.13</v>
      </c>
      <c r="DM736">
        <v>0.04</v>
      </c>
      <c r="DN736">
        <v>-47.6244825</v>
      </c>
      <c r="DO736">
        <v>-2.57642363977486</v>
      </c>
      <c r="DP736">
        <v>0.2512992000459817</v>
      </c>
      <c r="DQ736">
        <v>0</v>
      </c>
      <c r="DR736">
        <v>4.0608095</v>
      </c>
      <c r="DS736">
        <v>-0.04846851782364806</v>
      </c>
      <c r="DT736">
        <v>0.005028620064192518</v>
      </c>
      <c r="DU736">
        <v>1</v>
      </c>
      <c r="DV736">
        <v>1</v>
      </c>
      <c r="DW736">
        <v>2</v>
      </c>
      <c r="DX736" t="s">
        <v>425</v>
      </c>
      <c r="DY736">
        <v>2.98375</v>
      </c>
      <c r="DZ736">
        <v>2.71567</v>
      </c>
      <c r="EA736">
        <v>0.143484</v>
      </c>
      <c r="EB736">
        <v>0.147638</v>
      </c>
      <c r="EC736">
        <v>0.0901103</v>
      </c>
      <c r="ED736">
        <v>0.0737878</v>
      </c>
      <c r="EE736">
        <v>27148.3</v>
      </c>
      <c r="EF736">
        <v>27154</v>
      </c>
      <c r="EG736">
        <v>29455.2</v>
      </c>
      <c r="EH736">
        <v>29459.9</v>
      </c>
      <c r="EI736">
        <v>35525.8</v>
      </c>
      <c r="EJ736">
        <v>36283.2</v>
      </c>
      <c r="EK736">
        <v>41508.7</v>
      </c>
      <c r="EL736">
        <v>41979.4</v>
      </c>
      <c r="EM736">
        <v>1.9718</v>
      </c>
      <c r="EN736">
        <v>1.9262</v>
      </c>
      <c r="EO736">
        <v>0.07017329999999999</v>
      </c>
      <c r="EP736">
        <v>0</v>
      </c>
      <c r="EQ736">
        <v>23.8234</v>
      </c>
      <c r="ER736">
        <v>999.9</v>
      </c>
      <c r="ES736">
        <v>42.4</v>
      </c>
      <c r="ET736">
        <v>28.7</v>
      </c>
      <c r="EU736">
        <v>18.3315</v>
      </c>
      <c r="EV736">
        <v>62.9536</v>
      </c>
      <c r="EW736">
        <v>33.2131</v>
      </c>
      <c r="EX736">
        <v>1</v>
      </c>
      <c r="EY736">
        <v>-0.102805</v>
      </c>
      <c r="EZ736">
        <v>1.2448</v>
      </c>
      <c r="FA736">
        <v>20.382</v>
      </c>
      <c r="FB736">
        <v>5.21774</v>
      </c>
      <c r="FC736">
        <v>12.0099</v>
      </c>
      <c r="FD736">
        <v>4.9894</v>
      </c>
      <c r="FE736">
        <v>3.2885</v>
      </c>
      <c r="FF736">
        <v>9999</v>
      </c>
      <c r="FG736">
        <v>9999</v>
      </c>
      <c r="FH736">
        <v>9999</v>
      </c>
      <c r="FI736">
        <v>268.9</v>
      </c>
      <c r="FJ736">
        <v>1.86707</v>
      </c>
      <c r="FK736">
        <v>1.86615</v>
      </c>
      <c r="FL736">
        <v>1.86554</v>
      </c>
      <c r="FM736">
        <v>1.86553</v>
      </c>
      <c r="FN736">
        <v>1.86735</v>
      </c>
      <c r="FO736">
        <v>1.86984</v>
      </c>
      <c r="FP736">
        <v>1.86847</v>
      </c>
      <c r="FQ736">
        <v>1.86996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-4.162</v>
      </c>
      <c r="GF736">
        <v>-0.1354</v>
      </c>
      <c r="GG736">
        <v>-1.924539205026614</v>
      </c>
      <c r="GH736">
        <v>-0.003472570976848066</v>
      </c>
      <c r="GI736">
        <v>7.724417303660118E-07</v>
      </c>
      <c r="GJ736">
        <v>-2.052396271755168E-10</v>
      </c>
      <c r="GK736">
        <v>-0.1837585470287317</v>
      </c>
      <c r="GL736">
        <v>-0.01104087791735834</v>
      </c>
      <c r="GM736">
        <v>0.001110027317673367</v>
      </c>
      <c r="GN736">
        <v>-2.007286811265012E-05</v>
      </c>
      <c r="GO736">
        <v>4</v>
      </c>
      <c r="GP736">
        <v>2317</v>
      </c>
      <c r="GQ736">
        <v>1</v>
      </c>
      <c r="GR736">
        <v>22</v>
      </c>
      <c r="GS736">
        <v>8744.200000000001</v>
      </c>
      <c r="GT736">
        <v>8744.299999999999</v>
      </c>
      <c r="GU736">
        <v>1.73584</v>
      </c>
      <c r="GV736">
        <v>2.20703</v>
      </c>
      <c r="GW736">
        <v>1.39648</v>
      </c>
      <c r="GX736">
        <v>2.33398</v>
      </c>
      <c r="GY736">
        <v>1.49536</v>
      </c>
      <c r="GZ736">
        <v>2.47437</v>
      </c>
      <c r="HA736">
        <v>33.1322</v>
      </c>
      <c r="HB736">
        <v>15.4454</v>
      </c>
      <c r="HC736">
        <v>18</v>
      </c>
      <c r="HD736">
        <v>524.546</v>
      </c>
      <c r="HE736">
        <v>451.013</v>
      </c>
      <c r="HF736">
        <v>22.0483</v>
      </c>
      <c r="HG736">
        <v>26.092</v>
      </c>
      <c r="HH736">
        <v>30.0002</v>
      </c>
      <c r="HI736">
        <v>26.0739</v>
      </c>
      <c r="HJ736">
        <v>26.0178</v>
      </c>
      <c r="HK736">
        <v>34.8037</v>
      </c>
      <c r="HL736">
        <v>24.7351</v>
      </c>
      <c r="HM736">
        <v>33.6201</v>
      </c>
      <c r="HN736">
        <v>22.052</v>
      </c>
      <c r="HO736">
        <v>808.11</v>
      </c>
      <c r="HP736">
        <v>14.3443</v>
      </c>
      <c r="HQ736">
        <v>100.754</v>
      </c>
      <c r="HR736">
        <v>100.822</v>
      </c>
    </row>
    <row r="737" spans="1:226">
      <c r="A737">
        <v>721</v>
      </c>
      <c r="B737">
        <v>1664383980</v>
      </c>
      <c r="C737">
        <v>7775</v>
      </c>
      <c r="D737" t="s">
        <v>1811</v>
      </c>
      <c r="E737" t="s">
        <v>1812</v>
      </c>
      <c r="F737">
        <v>5</v>
      </c>
      <c r="G737" t="s">
        <v>1716</v>
      </c>
      <c r="H737" t="s">
        <v>354</v>
      </c>
      <c r="I737">
        <v>1664383972.214286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805.2849074174685</v>
      </c>
      <c r="AK737">
        <v>767.8800848484848</v>
      </c>
      <c r="AL737">
        <v>3.363484879903081</v>
      </c>
      <c r="AM737">
        <v>64.7173980213135</v>
      </c>
      <c r="AN737">
        <f>(AP737 - AO737 + BO737*1E3/(8.314*(BQ737+273.15)) * AR737/BN737 * AQ737) * BN737/(100*BB737) * 1000/(1000 - AP737)</f>
        <v>0</v>
      </c>
      <c r="AO737">
        <v>14.28618007257196</v>
      </c>
      <c r="AP737">
        <v>18.34103515151515</v>
      </c>
      <c r="AQ737">
        <v>3.188556693436486E-06</v>
      </c>
      <c r="AR737">
        <v>103.5882198283656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1664383972.214286</v>
      </c>
      <c r="BH737">
        <v>729.6043214285713</v>
      </c>
      <c r="BI737">
        <v>777.5262857142858</v>
      </c>
      <c r="BJ737">
        <v>18.34103571428571</v>
      </c>
      <c r="BK737">
        <v>14.28525</v>
      </c>
      <c r="BL737">
        <v>733.742</v>
      </c>
      <c r="BM737">
        <v>18.47646071428571</v>
      </c>
      <c r="BN737">
        <v>500.0616428571429</v>
      </c>
      <c r="BO737">
        <v>91.4140642857143</v>
      </c>
      <c r="BP737">
        <v>0.1000082892857143</v>
      </c>
      <c r="BQ737">
        <v>24.89239642857143</v>
      </c>
      <c r="BR737">
        <v>24.97620357142857</v>
      </c>
      <c r="BS737">
        <v>999.9000000000002</v>
      </c>
      <c r="BT737">
        <v>0</v>
      </c>
      <c r="BU737">
        <v>0</v>
      </c>
      <c r="BV737">
        <v>9991.178571428571</v>
      </c>
      <c r="BW737">
        <v>0</v>
      </c>
      <c r="BX737">
        <v>7.587668571428572</v>
      </c>
      <c r="BY737">
        <v>-47.92185714285714</v>
      </c>
      <c r="BZ737">
        <v>743.2361785714286</v>
      </c>
      <c r="CA737">
        <v>788.7942857142856</v>
      </c>
      <c r="CB737">
        <v>4.055795714285714</v>
      </c>
      <c r="CC737">
        <v>777.5262857142858</v>
      </c>
      <c r="CD737">
        <v>14.28525</v>
      </c>
      <c r="CE737">
        <v>1.676629642857143</v>
      </c>
      <c r="CF737">
        <v>1.305872857142857</v>
      </c>
      <c r="CG737">
        <v>14.68173214285714</v>
      </c>
      <c r="CH737">
        <v>10.86661428571429</v>
      </c>
      <c r="CI737">
        <v>1999.982142857143</v>
      </c>
      <c r="CJ737">
        <v>0.9799997499999998</v>
      </c>
      <c r="CK737">
        <v>0.02000005</v>
      </c>
      <c r="CL737">
        <v>0</v>
      </c>
      <c r="CM737">
        <v>609.5610714285714</v>
      </c>
      <c r="CN737">
        <v>5.00097</v>
      </c>
      <c r="CO737">
        <v>12331.34285714286</v>
      </c>
      <c r="CP737">
        <v>16707.43571428572</v>
      </c>
      <c r="CQ737">
        <v>37.687</v>
      </c>
      <c r="CR737">
        <v>38.312</v>
      </c>
      <c r="CS737">
        <v>37.687</v>
      </c>
      <c r="CT737">
        <v>38</v>
      </c>
      <c r="CU737">
        <v>38.187</v>
      </c>
      <c r="CV737">
        <v>1955.081428571429</v>
      </c>
      <c r="CW737">
        <v>39.90035714285715</v>
      </c>
      <c r="CX737">
        <v>0</v>
      </c>
      <c r="CY737">
        <v>1664383984</v>
      </c>
      <c r="CZ737">
        <v>0</v>
      </c>
      <c r="DA737">
        <v>0</v>
      </c>
      <c r="DB737" t="s">
        <v>356</v>
      </c>
      <c r="DC737">
        <v>1663859321.1</v>
      </c>
      <c r="DD737">
        <v>1663859315.6</v>
      </c>
      <c r="DE737">
        <v>0</v>
      </c>
      <c r="DF737">
        <v>0.196</v>
      </c>
      <c r="DG737">
        <v>-0.001</v>
      </c>
      <c r="DH737">
        <v>-5.941</v>
      </c>
      <c r="DI737">
        <v>-0.174</v>
      </c>
      <c r="DJ737">
        <v>1500</v>
      </c>
      <c r="DK737">
        <v>17</v>
      </c>
      <c r="DL737">
        <v>0.13</v>
      </c>
      <c r="DM737">
        <v>0.04</v>
      </c>
      <c r="DN737">
        <v>-47.81226829268293</v>
      </c>
      <c r="DO737">
        <v>-2.112554006968715</v>
      </c>
      <c r="DP737">
        <v>0.2186593011290757</v>
      </c>
      <c r="DQ737">
        <v>0</v>
      </c>
      <c r="DR737">
        <v>4.057392926829269</v>
      </c>
      <c r="DS737">
        <v>-0.02691365853659586</v>
      </c>
      <c r="DT737">
        <v>0.003071001460477691</v>
      </c>
      <c r="DU737">
        <v>1</v>
      </c>
      <c r="DV737">
        <v>1</v>
      </c>
      <c r="DW737">
        <v>2</v>
      </c>
      <c r="DX737" t="s">
        <v>425</v>
      </c>
      <c r="DY737">
        <v>2.98394</v>
      </c>
      <c r="DZ737">
        <v>2.71552</v>
      </c>
      <c r="EA737">
        <v>0.145637</v>
      </c>
      <c r="EB737">
        <v>0.149718</v>
      </c>
      <c r="EC737">
        <v>0.0901139</v>
      </c>
      <c r="ED737">
        <v>0.073793</v>
      </c>
      <c r="EE737">
        <v>27080.3</v>
      </c>
      <c r="EF737">
        <v>27088.1</v>
      </c>
      <c r="EG737">
        <v>29455.4</v>
      </c>
      <c r="EH737">
        <v>29460.2</v>
      </c>
      <c r="EI737">
        <v>35526.2</v>
      </c>
      <c r="EJ737">
        <v>36283.3</v>
      </c>
      <c r="EK737">
        <v>41509.3</v>
      </c>
      <c r="EL737">
        <v>41979.7</v>
      </c>
      <c r="EM737">
        <v>1.97195</v>
      </c>
      <c r="EN737">
        <v>1.92607</v>
      </c>
      <c r="EO737">
        <v>0.0694953</v>
      </c>
      <c r="EP737">
        <v>0</v>
      </c>
      <c r="EQ737">
        <v>23.8239</v>
      </c>
      <c r="ER737">
        <v>999.9</v>
      </c>
      <c r="ES737">
        <v>42.4</v>
      </c>
      <c r="ET737">
        <v>28.7</v>
      </c>
      <c r="EU737">
        <v>18.3326</v>
      </c>
      <c r="EV737">
        <v>62.7836</v>
      </c>
      <c r="EW737">
        <v>32.7404</v>
      </c>
      <c r="EX737">
        <v>1</v>
      </c>
      <c r="EY737">
        <v>-0.102668</v>
      </c>
      <c r="EZ737">
        <v>1.21301</v>
      </c>
      <c r="FA737">
        <v>20.3824</v>
      </c>
      <c r="FB737">
        <v>5.21684</v>
      </c>
      <c r="FC737">
        <v>12.0099</v>
      </c>
      <c r="FD737">
        <v>4.98895</v>
      </c>
      <c r="FE737">
        <v>3.28845</v>
      </c>
      <c r="FF737">
        <v>9999</v>
      </c>
      <c r="FG737">
        <v>9999</v>
      </c>
      <c r="FH737">
        <v>9999</v>
      </c>
      <c r="FI737">
        <v>268.9</v>
      </c>
      <c r="FJ737">
        <v>1.86707</v>
      </c>
      <c r="FK737">
        <v>1.86615</v>
      </c>
      <c r="FL737">
        <v>1.86554</v>
      </c>
      <c r="FM737">
        <v>1.86553</v>
      </c>
      <c r="FN737">
        <v>1.86737</v>
      </c>
      <c r="FO737">
        <v>1.86985</v>
      </c>
      <c r="FP737">
        <v>1.86845</v>
      </c>
      <c r="FQ737">
        <v>1.86996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-4.206</v>
      </c>
      <c r="GF737">
        <v>-0.1354</v>
      </c>
      <c r="GG737">
        <v>-1.924539205026614</v>
      </c>
      <c r="GH737">
        <v>-0.003472570976848066</v>
      </c>
      <c r="GI737">
        <v>7.724417303660118E-07</v>
      </c>
      <c r="GJ737">
        <v>-2.052396271755168E-10</v>
      </c>
      <c r="GK737">
        <v>-0.1837585470287317</v>
      </c>
      <c r="GL737">
        <v>-0.01104087791735834</v>
      </c>
      <c r="GM737">
        <v>0.001110027317673367</v>
      </c>
      <c r="GN737">
        <v>-2.007286811265012E-05</v>
      </c>
      <c r="GO737">
        <v>4</v>
      </c>
      <c r="GP737">
        <v>2317</v>
      </c>
      <c r="GQ737">
        <v>1</v>
      </c>
      <c r="GR737">
        <v>22</v>
      </c>
      <c r="GS737">
        <v>8744.299999999999</v>
      </c>
      <c r="GT737">
        <v>8744.4</v>
      </c>
      <c r="GU737">
        <v>1.76392</v>
      </c>
      <c r="GV737">
        <v>2.21191</v>
      </c>
      <c r="GW737">
        <v>1.39771</v>
      </c>
      <c r="GX737">
        <v>2.33521</v>
      </c>
      <c r="GY737">
        <v>1.49536</v>
      </c>
      <c r="GZ737">
        <v>2.40723</v>
      </c>
      <c r="HA737">
        <v>33.1322</v>
      </c>
      <c r="HB737">
        <v>15.4367</v>
      </c>
      <c r="HC737">
        <v>18</v>
      </c>
      <c r="HD737">
        <v>524.671</v>
      </c>
      <c r="HE737">
        <v>450.954</v>
      </c>
      <c r="HF737">
        <v>22.0644</v>
      </c>
      <c r="HG737">
        <v>26.0942</v>
      </c>
      <c r="HH737">
        <v>30.0003</v>
      </c>
      <c r="HI737">
        <v>26.0767</v>
      </c>
      <c r="HJ737">
        <v>26.0199</v>
      </c>
      <c r="HK737">
        <v>35.3428</v>
      </c>
      <c r="HL737">
        <v>24.464</v>
      </c>
      <c r="HM737">
        <v>33.6201</v>
      </c>
      <c r="HN737">
        <v>22.0711</v>
      </c>
      <c r="HO737">
        <v>821.4640000000001</v>
      </c>
      <c r="HP737">
        <v>14.3443</v>
      </c>
      <c r="HQ737">
        <v>100.755</v>
      </c>
      <c r="HR737">
        <v>100.823</v>
      </c>
    </row>
    <row r="738" spans="1:226">
      <c r="A738">
        <v>722</v>
      </c>
      <c r="B738">
        <v>1664383984.5</v>
      </c>
      <c r="C738">
        <v>7779.5</v>
      </c>
      <c r="D738" t="s">
        <v>1813</v>
      </c>
      <c r="E738" t="s">
        <v>1814</v>
      </c>
      <c r="F738">
        <v>5</v>
      </c>
      <c r="G738" t="s">
        <v>1716</v>
      </c>
      <c r="H738" t="s">
        <v>354</v>
      </c>
      <c r="I738">
        <v>1664383976.660714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820.6021055198038</v>
      </c>
      <c r="AK738">
        <v>783.1248363636364</v>
      </c>
      <c r="AL738">
        <v>3.39611660372574</v>
      </c>
      <c r="AM738">
        <v>64.7173980213135</v>
      </c>
      <c r="AN738">
        <f>(AP738 - AO738 + BO738*1E3/(8.314*(BQ738+273.15)) * AR738/BN738 * AQ738) * BN738/(100*BB738) * 1000/(1000 - AP738)</f>
        <v>0</v>
      </c>
      <c r="AO738">
        <v>14.29537631515883</v>
      </c>
      <c r="AP738">
        <v>18.34141696969697</v>
      </c>
      <c r="AQ738">
        <v>-1.984639320236234E-06</v>
      </c>
      <c r="AR738">
        <v>103.5882198283656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1664383976.660714</v>
      </c>
      <c r="BH738">
        <v>744.3815357142857</v>
      </c>
      <c r="BI738">
        <v>792.4260714285714</v>
      </c>
      <c r="BJ738">
        <v>18.34069285714286</v>
      </c>
      <c r="BK738">
        <v>14.28900714285714</v>
      </c>
      <c r="BL738">
        <v>748.5587142857142</v>
      </c>
      <c r="BM738">
        <v>18.47612142857143</v>
      </c>
      <c r="BN738">
        <v>500.06025</v>
      </c>
      <c r="BO738">
        <v>91.41453571428572</v>
      </c>
      <c r="BP738">
        <v>0.0999739607142857</v>
      </c>
      <c r="BQ738">
        <v>24.89376428571429</v>
      </c>
      <c r="BR738">
        <v>24.97076428571429</v>
      </c>
      <c r="BS738">
        <v>999.9000000000002</v>
      </c>
      <c r="BT738">
        <v>0</v>
      </c>
      <c r="BU738">
        <v>0</v>
      </c>
      <c r="BV738">
        <v>9993.545</v>
      </c>
      <c r="BW738">
        <v>0</v>
      </c>
      <c r="BX738">
        <v>7.545813214285714</v>
      </c>
      <c r="BY738">
        <v>-48.04447499999999</v>
      </c>
      <c r="BZ738">
        <v>758.289142857143</v>
      </c>
      <c r="CA738">
        <v>803.9131428571429</v>
      </c>
      <c r="CB738">
        <v>4.0516975</v>
      </c>
      <c r="CC738">
        <v>792.4260714285714</v>
      </c>
      <c r="CD738">
        <v>14.28900714285714</v>
      </c>
      <c r="CE738">
        <v>1.676606785714286</v>
      </c>
      <c r="CF738">
        <v>1.306222142857143</v>
      </c>
      <c r="CG738">
        <v>14.68151785714286</v>
      </c>
      <c r="CH738">
        <v>10.87063928571429</v>
      </c>
      <c r="CI738">
        <v>1999.967142857143</v>
      </c>
      <c r="CJ738">
        <v>0.9799997499999998</v>
      </c>
      <c r="CK738">
        <v>0.02000005</v>
      </c>
      <c r="CL738">
        <v>0</v>
      </c>
      <c r="CM738">
        <v>610.7116785714286</v>
      </c>
      <c r="CN738">
        <v>5.00097</v>
      </c>
      <c r="CO738">
        <v>12353.75714285714</v>
      </c>
      <c r="CP738">
        <v>16707.31428571428</v>
      </c>
      <c r="CQ738">
        <v>37.687</v>
      </c>
      <c r="CR738">
        <v>38.312</v>
      </c>
      <c r="CS738">
        <v>37.687</v>
      </c>
      <c r="CT738">
        <v>38</v>
      </c>
      <c r="CU738">
        <v>38.187</v>
      </c>
      <c r="CV738">
        <v>1955.067142857143</v>
      </c>
      <c r="CW738">
        <v>39.9</v>
      </c>
      <c r="CX738">
        <v>0</v>
      </c>
      <c r="CY738">
        <v>1664383988.8</v>
      </c>
      <c r="CZ738">
        <v>0</v>
      </c>
      <c r="DA738">
        <v>0</v>
      </c>
      <c r="DB738" t="s">
        <v>356</v>
      </c>
      <c r="DC738">
        <v>1663859321.1</v>
      </c>
      <c r="DD738">
        <v>1663859315.6</v>
      </c>
      <c r="DE738">
        <v>0</v>
      </c>
      <c r="DF738">
        <v>0.196</v>
      </c>
      <c r="DG738">
        <v>-0.001</v>
      </c>
      <c r="DH738">
        <v>-5.941</v>
      </c>
      <c r="DI738">
        <v>-0.174</v>
      </c>
      <c r="DJ738">
        <v>1500</v>
      </c>
      <c r="DK738">
        <v>17</v>
      </c>
      <c r="DL738">
        <v>0.13</v>
      </c>
      <c r="DM738">
        <v>0.04</v>
      </c>
      <c r="DN738">
        <v>-47.9536875</v>
      </c>
      <c r="DO738">
        <v>-1.753358724202662</v>
      </c>
      <c r="DP738">
        <v>0.1760093764370238</v>
      </c>
      <c r="DQ738">
        <v>0</v>
      </c>
      <c r="DR738">
        <v>4.05447825</v>
      </c>
      <c r="DS738">
        <v>-0.03522270168856628</v>
      </c>
      <c r="DT738">
        <v>0.004603462222881851</v>
      </c>
      <c r="DU738">
        <v>1</v>
      </c>
      <c r="DV738">
        <v>1</v>
      </c>
      <c r="DW738">
        <v>2</v>
      </c>
      <c r="DX738" t="s">
        <v>425</v>
      </c>
      <c r="DY738">
        <v>2.98386</v>
      </c>
      <c r="DZ738">
        <v>2.71564</v>
      </c>
      <c r="EA738">
        <v>0.147556</v>
      </c>
      <c r="EB738">
        <v>0.151567</v>
      </c>
      <c r="EC738">
        <v>0.0901169</v>
      </c>
      <c r="ED738">
        <v>0.0738881</v>
      </c>
      <c r="EE738">
        <v>27019.7</v>
      </c>
      <c r="EF738">
        <v>27029.1</v>
      </c>
      <c r="EG738">
        <v>29455.7</v>
      </c>
      <c r="EH738">
        <v>29460.1</v>
      </c>
      <c r="EI738">
        <v>35526.3</v>
      </c>
      <c r="EJ738">
        <v>36279.6</v>
      </c>
      <c r="EK738">
        <v>41509.6</v>
      </c>
      <c r="EL738">
        <v>41979.7</v>
      </c>
      <c r="EM738">
        <v>1.97205</v>
      </c>
      <c r="EN738">
        <v>1.92628</v>
      </c>
      <c r="EO738">
        <v>0.0702217</v>
      </c>
      <c r="EP738">
        <v>0</v>
      </c>
      <c r="EQ738">
        <v>23.8241</v>
      </c>
      <c r="ER738">
        <v>999.9</v>
      </c>
      <c r="ES738">
        <v>42.3</v>
      </c>
      <c r="ET738">
        <v>28.7</v>
      </c>
      <c r="EU738">
        <v>18.2888</v>
      </c>
      <c r="EV738">
        <v>62.8636</v>
      </c>
      <c r="EW738">
        <v>32.6162</v>
      </c>
      <c r="EX738">
        <v>1</v>
      </c>
      <c r="EY738">
        <v>-0.102652</v>
      </c>
      <c r="EZ738">
        <v>1.17978</v>
      </c>
      <c r="FA738">
        <v>20.3826</v>
      </c>
      <c r="FB738">
        <v>5.21729</v>
      </c>
      <c r="FC738">
        <v>12.0099</v>
      </c>
      <c r="FD738">
        <v>4.989</v>
      </c>
      <c r="FE738">
        <v>3.28845</v>
      </c>
      <c r="FF738">
        <v>9999</v>
      </c>
      <c r="FG738">
        <v>9999</v>
      </c>
      <c r="FH738">
        <v>9999</v>
      </c>
      <c r="FI738">
        <v>268.9</v>
      </c>
      <c r="FJ738">
        <v>1.86707</v>
      </c>
      <c r="FK738">
        <v>1.86615</v>
      </c>
      <c r="FL738">
        <v>1.86554</v>
      </c>
      <c r="FM738">
        <v>1.86553</v>
      </c>
      <c r="FN738">
        <v>1.86737</v>
      </c>
      <c r="FO738">
        <v>1.86986</v>
      </c>
      <c r="FP738">
        <v>1.86846</v>
      </c>
      <c r="FQ738">
        <v>1.86996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-4.247</v>
      </c>
      <c r="GF738">
        <v>-0.1354</v>
      </c>
      <c r="GG738">
        <v>-1.924539205026614</v>
      </c>
      <c r="GH738">
        <v>-0.003472570976848066</v>
      </c>
      <c r="GI738">
        <v>7.724417303660118E-07</v>
      </c>
      <c r="GJ738">
        <v>-2.052396271755168E-10</v>
      </c>
      <c r="GK738">
        <v>-0.1837585470287317</v>
      </c>
      <c r="GL738">
        <v>-0.01104087791735834</v>
      </c>
      <c r="GM738">
        <v>0.001110027317673367</v>
      </c>
      <c r="GN738">
        <v>-2.007286811265012E-05</v>
      </c>
      <c r="GO738">
        <v>4</v>
      </c>
      <c r="GP738">
        <v>2317</v>
      </c>
      <c r="GQ738">
        <v>1</v>
      </c>
      <c r="GR738">
        <v>22</v>
      </c>
      <c r="GS738">
        <v>8744.4</v>
      </c>
      <c r="GT738">
        <v>8744.5</v>
      </c>
      <c r="GU738">
        <v>1.78833</v>
      </c>
      <c r="GV738">
        <v>2.20947</v>
      </c>
      <c r="GW738">
        <v>1.39648</v>
      </c>
      <c r="GX738">
        <v>2.33398</v>
      </c>
      <c r="GY738">
        <v>1.49536</v>
      </c>
      <c r="GZ738">
        <v>2.36328</v>
      </c>
      <c r="HA738">
        <v>33.1322</v>
      </c>
      <c r="HB738">
        <v>15.4454</v>
      </c>
      <c r="HC738">
        <v>18</v>
      </c>
      <c r="HD738">
        <v>524.753</v>
      </c>
      <c r="HE738">
        <v>451.096</v>
      </c>
      <c r="HF738">
        <v>22.0816</v>
      </c>
      <c r="HG738">
        <v>26.0963</v>
      </c>
      <c r="HH738">
        <v>30.0002</v>
      </c>
      <c r="HI738">
        <v>26.0786</v>
      </c>
      <c r="HJ738">
        <v>26.0224</v>
      </c>
      <c r="HK738">
        <v>35.919</v>
      </c>
      <c r="HL738">
        <v>24.464</v>
      </c>
      <c r="HM738">
        <v>33.6201</v>
      </c>
      <c r="HN738">
        <v>22.0935</v>
      </c>
      <c r="HO738">
        <v>841.498</v>
      </c>
      <c r="HP738">
        <v>14.3443</v>
      </c>
      <c r="HQ738">
        <v>100.756</v>
      </c>
      <c r="HR738">
        <v>100.822</v>
      </c>
    </row>
    <row r="739" spans="1:226">
      <c r="A739">
        <v>723</v>
      </c>
      <c r="B739">
        <v>1664383990</v>
      </c>
      <c r="C739">
        <v>7785</v>
      </c>
      <c r="D739" t="s">
        <v>1815</v>
      </c>
      <c r="E739" t="s">
        <v>1816</v>
      </c>
      <c r="F739">
        <v>5</v>
      </c>
      <c r="G739" t="s">
        <v>1716</v>
      </c>
      <c r="H739" t="s">
        <v>354</v>
      </c>
      <c r="I739">
        <v>1664383982.232143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839.375897408065</v>
      </c>
      <c r="AK739">
        <v>801.7341151515149</v>
      </c>
      <c r="AL739">
        <v>3.384229053849668</v>
      </c>
      <c r="AM739">
        <v>64.7173980213135</v>
      </c>
      <c r="AN739">
        <f>(AP739 - AO739 + BO739*1E3/(8.314*(BQ739+273.15)) * AR739/BN739 * AQ739) * BN739/(100*BB739) * 1000/(1000 - AP739)</f>
        <v>0</v>
      </c>
      <c r="AO739">
        <v>14.31797350929028</v>
      </c>
      <c r="AP739">
        <v>18.35223757575758</v>
      </c>
      <c r="AQ739">
        <v>1.98593932287966E-05</v>
      </c>
      <c r="AR739">
        <v>103.5882198283656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1664383982.232143</v>
      </c>
      <c r="BH739">
        <v>762.8882857142855</v>
      </c>
      <c r="BI739">
        <v>811.1000714285716</v>
      </c>
      <c r="BJ739">
        <v>18.34298214285715</v>
      </c>
      <c r="BK739">
        <v>14.30074285714286</v>
      </c>
      <c r="BL739">
        <v>767.1146428571428</v>
      </c>
      <c r="BM739">
        <v>18.47838928571429</v>
      </c>
      <c r="BN739">
        <v>500.0614285714286</v>
      </c>
      <c r="BO739">
        <v>91.41447857142855</v>
      </c>
      <c r="BP739">
        <v>0.1000109464285714</v>
      </c>
      <c r="BQ739">
        <v>24.89708928571428</v>
      </c>
      <c r="BR739">
        <v>24.97299285714286</v>
      </c>
      <c r="BS739">
        <v>999.9000000000002</v>
      </c>
      <c r="BT739">
        <v>0</v>
      </c>
      <c r="BU739">
        <v>0</v>
      </c>
      <c r="BV739">
        <v>9990.357142857143</v>
      </c>
      <c r="BW739">
        <v>0</v>
      </c>
      <c r="BX739">
        <v>7.51916392857143</v>
      </c>
      <c r="BY739">
        <v>-48.21178571428571</v>
      </c>
      <c r="BZ739">
        <v>777.1434999999999</v>
      </c>
      <c r="CA739">
        <v>822.8678214285713</v>
      </c>
      <c r="CB739">
        <v>4.042249285714285</v>
      </c>
      <c r="CC739">
        <v>811.1000714285716</v>
      </c>
      <c r="CD739">
        <v>14.30074285714286</v>
      </c>
      <c r="CE739">
        <v>1.676815</v>
      </c>
      <c r="CF739">
        <v>1.307293571428571</v>
      </c>
      <c r="CG739">
        <v>14.68343571428571</v>
      </c>
      <c r="CH739">
        <v>10.88296785714286</v>
      </c>
      <c r="CI739">
        <v>1999.953571428572</v>
      </c>
      <c r="CJ739">
        <v>0.9799995357142856</v>
      </c>
      <c r="CK739">
        <v>0.02000026428571429</v>
      </c>
      <c r="CL739">
        <v>0</v>
      </c>
      <c r="CM739">
        <v>611.8251428571429</v>
      </c>
      <c r="CN739">
        <v>5.00097</v>
      </c>
      <c r="CO739">
        <v>12377.23214285714</v>
      </c>
      <c r="CP739">
        <v>16707.19642857143</v>
      </c>
      <c r="CQ739">
        <v>37.687</v>
      </c>
      <c r="CR739">
        <v>38.312</v>
      </c>
      <c r="CS739">
        <v>37.68257142857143</v>
      </c>
      <c r="CT739">
        <v>38</v>
      </c>
      <c r="CU739">
        <v>38.187</v>
      </c>
      <c r="CV739">
        <v>1955.053571428572</v>
      </c>
      <c r="CW739">
        <v>39.9</v>
      </c>
      <c r="CX739">
        <v>0</v>
      </c>
      <c r="CY739">
        <v>1664383994.2</v>
      </c>
      <c r="CZ739">
        <v>0</v>
      </c>
      <c r="DA739">
        <v>0</v>
      </c>
      <c r="DB739" t="s">
        <v>356</v>
      </c>
      <c r="DC739">
        <v>1663859321.1</v>
      </c>
      <c r="DD739">
        <v>1663859315.6</v>
      </c>
      <c r="DE739">
        <v>0</v>
      </c>
      <c r="DF739">
        <v>0.196</v>
      </c>
      <c r="DG739">
        <v>-0.001</v>
      </c>
      <c r="DH739">
        <v>-5.941</v>
      </c>
      <c r="DI739">
        <v>-0.174</v>
      </c>
      <c r="DJ739">
        <v>1500</v>
      </c>
      <c r="DK739">
        <v>17</v>
      </c>
      <c r="DL739">
        <v>0.13</v>
      </c>
      <c r="DM739">
        <v>0.04</v>
      </c>
      <c r="DN739">
        <v>-48.11056829268292</v>
      </c>
      <c r="DO739">
        <v>-1.719742160278831</v>
      </c>
      <c r="DP739">
        <v>0.1773758561938457</v>
      </c>
      <c r="DQ739">
        <v>0</v>
      </c>
      <c r="DR739">
        <v>4.047171463414634</v>
      </c>
      <c r="DS739">
        <v>-0.09907735191638438</v>
      </c>
      <c r="DT739">
        <v>0.01111890316598336</v>
      </c>
      <c r="DU739">
        <v>1</v>
      </c>
      <c r="DV739">
        <v>1</v>
      </c>
      <c r="DW739">
        <v>2</v>
      </c>
      <c r="DX739" t="s">
        <v>425</v>
      </c>
      <c r="DY739">
        <v>2.9838</v>
      </c>
      <c r="DZ739">
        <v>2.71552</v>
      </c>
      <c r="EA739">
        <v>0.14988</v>
      </c>
      <c r="EB739">
        <v>0.153827</v>
      </c>
      <c r="EC739">
        <v>0.0901539</v>
      </c>
      <c r="ED739">
        <v>0.0739181</v>
      </c>
      <c r="EE739">
        <v>26946</v>
      </c>
      <c r="EF739">
        <v>26956.7</v>
      </c>
      <c r="EG739">
        <v>29455.7</v>
      </c>
      <c r="EH739">
        <v>29459.6</v>
      </c>
      <c r="EI739">
        <v>35524.9</v>
      </c>
      <c r="EJ739">
        <v>36278</v>
      </c>
      <c r="EK739">
        <v>41509.5</v>
      </c>
      <c r="EL739">
        <v>41979.2</v>
      </c>
      <c r="EM739">
        <v>1.9722</v>
      </c>
      <c r="EN739">
        <v>1.92623</v>
      </c>
      <c r="EO739">
        <v>0.0703223</v>
      </c>
      <c r="EP739">
        <v>0</v>
      </c>
      <c r="EQ739">
        <v>23.8234</v>
      </c>
      <c r="ER739">
        <v>999.9</v>
      </c>
      <c r="ES739">
        <v>42.3</v>
      </c>
      <c r="ET739">
        <v>28.8</v>
      </c>
      <c r="EU739">
        <v>18.395</v>
      </c>
      <c r="EV739">
        <v>62.6236</v>
      </c>
      <c r="EW739">
        <v>32.8005</v>
      </c>
      <c r="EX739">
        <v>1</v>
      </c>
      <c r="EY739">
        <v>-0.102485</v>
      </c>
      <c r="EZ739">
        <v>1.1701</v>
      </c>
      <c r="FA739">
        <v>20.3828</v>
      </c>
      <c r="FB739">
        <v>5.21819</v>
      </c>
      <c r="FC739">
        <v>12.0099</v>
      </c>
      <c r="FD739">
        <v>4.98935</v>
      </c>
      <c r="FE739">
        <v>3.28863</v>
      </c>
      <c r="FF739">
        <v>9999</v>
      </c>
      <c r="FG739">
        <v>9999</v>
      </c>
      <c r="FH739">
        <v>9999</v>
      </c>
      <c r="FI739">
        <v>268.9</v>
      </c>
      <c r="FJ739">
        <v>1.86707</v>
      </c>
      <c r="FK739">
        <v>1.86615</v>
      </c>
      <c r="FL739">
        <v>1.86554</v>
      </c>
      <c r="FM739">
        <v>1.86554</v>
      </c>
      <c r="FN739">
        <v>1.86736</v>
      </c>
      <c r="FO739">
        <v>1.86987</v>
      </c>
      <c r="FP739">
        <v>1.86846</v>
      </c>
      <c r="FQ739">
        <v>1.86996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-4.295</v>
      </c>
      <c r="GF739">
        <v>-0.1353</v>
      </c>
      <c r="GG739">
        <v>-1.924539205026614</v>
      </c>
      <c r="GH739">
        <v>-0.003472570976848066</v>
      </c>
      <c r="GI739">
        <v>7.724417303660118E-07</v>
      </c>
      <c r="GJ739">
        <v>-2.052396271755168E-10</v>
      </c>
      <c r="GK739">
        <v>-0.1837585470287317</v>
      </c>
      <c r="GL739">
        <v>-0.01104087791735834</v>
      </c>
      <c r="GM739">
        <v>0.001110027317673367</v>
      </c>
      <c r="GN739">
        <v>-2.007286811265012E-05</v>
      </c>
      <c r="GO739">
        <v>4</v>
      </c>
      <c r="GP739">
        <v>2317</v>
      </c>
      <c r="GQ739">
        <v>1</v>
      </c>
      <c r="GR739">
        <v>22</v>
      </c>
      <c r="GS739">
        <v>8744.5</v>
      </c>
      <c r="GT739">
        <v>8744.6</v>
      </c>
      <c r="GU739">
        <v>1.82129</v>
      </c>
      <c r="GV739">
        <v>2.20581</v>
      </c>
      <c r="GW739">
        <v>1.39648</v>
      </c>
      <c r="GX739">
        <v>2.33521</v>
      </c>
      <c r="GY739">
        <v>1.49536</v>
      </c>
      <c r="GZ739">
        <v>2.46338</v>
      </c>
      <c r="HA739">
        <v>33.1322</v>
      </c>
      <c r="HB739">
        <v>15.4454</v>
      </c>
      <c r="HC739">
        <v>18</v>
      </c>
      <c r="HD739">
        <v>524.88</v>
      </c>
      <c r="HE739">
        <v>451.085</v>
      </c>
      <c r="HF739">
        <v>22.1069</v>
      </c>
      <c r="HG739">
        <v>26.0986</v>
      </c>
      <c r="HH739">
        <v>30.0001</v>
      </c>
      <c r="HI739">
        <v>26.0816</v>
      </c>
      <c r="HJ739">
        <v>26.0248</v>
      </c>
      <c r="HK739">
        <v>36.4996</v>
      </c>
      <c r="HL739">
        <v>24.464</v>
      </c>
      <c r="HM739">
        <v>33.6201</v>
      </c>
      <c r="HN739">
        <v>22.1121</v>
      </c>
      <c r="HO739">
        <v>854.932</v>
      </c>
      <c r="HP739">
        <v>14.3443</v>
      </c>
      <c r="HQ739">
        <v>100.756</v>
      </c>
      <c r="HR739">
        <v>100.821</v>
      </c>
    </row>
    <row r="740" spans="1:226">
      <c r="A740">
        <v>724</v>
      </c>
      <c r="B740">
        <v>1664383994.5</v>
      </c>
      <c r="C740">
        <v>7789.5</v>
      </c>
      <c r="D740" t="s">
        <v>1817</v>
      </c>
      <c r="E740" t="s">
        <v>1818</v>
      </c>
      <c r="F740">
        <v>5</v>
      </c>
      <c r="G740" t="s">
        <v>1716</v>
      </c>
      <c r="H740" t="s">
        <v>354</v>
      </c>
      <c r="I740">
        <v>1664383986.678571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854.6187525767651</v>
      </c>
      <c r="AK740">
        <v>816.9877393939393</v>
      </c>
      <c r="AL740">
        <v>3.384799230647543</v>
      </c>
      <c r="AM740">
        <v>64.7173980213135</v>
      </c>
      <c r="AN740">
        <f>(AP740 - AO740 + BO740*1E3/(8.314*(BQ740+273.15)) * AR740/BN740 * AQ740) * BN740/(100*BB740) * 1000/(1000 - AP740)</f>
        <v>0</v>
      </c>
      <c r="AO740">
        <v>14.32110497774496</v>
      </c>
      <c r="AP740">
        <v>18.35638</v>
      </c>
      <c r="AQ740">
        <v>9.364520836677581E-06</v>
      </c>
      <c r="AR740">
        <v>103.5882198283656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1664383986.678571</v>
      </c>
      <c r="BH740">
        <v>777.6504642857144</v>
      </c>
      <c r="BI740">
        <v>825.9951785714286</v>
      </c>
      <c r="BJ740">
        <v>18.34748214285714</v>
      </c>
      <c r="BK740">
        <v>14.3107</v>
      </c>
      <c r="BL740">
        <v>781.9160357142858</v>
      </c>
      <c r="BM740">
        <v>18.48283571428571</v>
      </c>
      <c r="BN740">
        <v>500.0566785714285</v>
      </c>
      <c r="BO740">
        <v>91.41453928571427</v>
      </c>
      <c r="BP740">
        <v>0.09998231071428569</v>
      </c>
      <c r="BQ740">
        <v>24.89881785714286</v>
      </c>
      <c r="BR740">
        <v>24.97351785714286</v>
      </c>
      <c r="BS740">
        <v>999.9000000000002</v>
      </c>
      <c r="BT740">
        <v>0</v>
      </c>
      <c r="BU740">
        <v>0</v>
      </c>
      <c r="BV740">
        <v>9996.021071428573</v>
      </c>
      <c r="BW740">
        <v>0</v>
      </c>
      <c r="BX740">
        <v>7.50310392857143</v>
      </c>
      <c r="BY740">
        <v>-48.34473571428572</v>
      </c>
      <c r="BZ740">
        <v>792.1851785714285</v>
      </c>
      <c r="CA740">
        <v>837.9875357142859</v>
      </c>
      <c r="CB740">
        <v>4.036784642857143</v>
      </c>
      <c r="CC740">
        <v>825.9951785714286</v>
      </c>
      <c r="CD740">
        <v>14.3107</v>
      </c>
      <c r="CE740">
        <v>1.677227142857143</v>
      </c>
      <c r="CF740">
        <v>1.308205</v>
      </c>
      <c r="CG740">
        <v>14.68724285714286</v>
      </c>
      <c r="CH740">
        <v>10.89344642857143</v>
      </c>
      <c r="CI740">
        <v>1999.994642857143</v>
      </c>
      <c r="CJ740">
        <v>0.9799998571428569</v>
      </c>
      <c r="CK740">
        <v>0.01999994285714285</v>
      </c>
      <c r="CL740">
        <v>0</v>
      </c>
      <c r="CM740">
        <v>612.6526428571427</v>
      </c>
      <c r="CN740">
        <v>5.00097</v>
      </c>
      <c r="CO740">
        <v>12392.52857142857</v>
      </c>
      <c r="CP740">
        <v>16707.53928571429</v>
      </c>
      <c r="CQ740">
        <v>37.687</v>
      </c>
      <c r="CR740">
        <v>38.312</v>
      </c>
      <c r="CS740">
        <v>37.68035714285715</v>
      </c>
      <c r="CT740">
        <v>38</v>
      </c>
      <c r="CU740">
        <v>38.187</v>
      </c>
      <c r="CV740">
        <v>1955.094642857143</v>
      </c>
      <c r="CW740">
        <v>39.9</v>
      </c>
      <c r="CX740">
        <v>0</v>
      </c>
      <c r="CY740">
        <v>1664383999</v>
      </c>
      <c r="CZ740">
        <v>0</v>
      </c>
      <c r="DA740">
        <v>0</v>
      </c>
      <c r="DB740" t="s">
        <v>356</v>
      </c>
      <c r="DC740">
        <v>1663859321.1</v>
      </c>
      <c r="DD740">
        <v>1663859315.6</v>
      </c>
      <c r="DE740">
        <v>0</v>
      </c>
      <c r="DF740">
        <v>0.196</v>
      </c>
      <c r="DG740">
        <v>-0.001</v>
      </c>
      <c r="DH740">
        <v>-5.941</v>
      </c>
      <c r="DI740">
        <v>-0.174</v>
      </c>
      <c r="DJ740">
        <v>1500</v>
      </c>
      <c r="DK740">
        <v>17</v>
      </c>
      <c r="DL740">
        <v>0.13</v>
      </c>
      <c r="DM740">
        <v>0.04</v>
      </c>
      <c r="DN740">
        <v>-48.2668275</v>
      </c>
      <c r="DO740">
        <v>-1.763456285178154</v>
      </c>
      <c r="DP740">
        <v>0.1765948187058445</v>
      </c>
      <c r="DQ740">
        <v>0</v>
      </c>
      <c r="DR740">
        <v>4.0409565</v>
      </c>
      <c r="DS740">
        <v>-0.08762656660413025</v>
      </c>
      <c r="DT740">
        <v>0.01038693326973844</v>
      </c>
      <c r="DU740">
        <v>1</v>
      </c>
      <c r="DV740">
        <v>1</v>
      </c>
      <c r="DW740">
        <v>2</v>
      </c>
      <c r="DX740" t="s">
        <v>425</v>
      </c>
      <c r="DY740">
        <v>2.98372</v>
      </c>
      <c r="DZ740">
        <v>2.71569</v>
      </c>
      <c r="EA740">
        <v>0.151766</v>
      </c>
      <c r="EB740">
        <v>0.155653</v>
      </c>
      <c r="EC740">
        <v>0.0901633</v>
      </c>
      <c r="ED740">
        <v>0.0739195</v>
      </c>
      <c r="EE740">
        <v>26886.3</v>
      </c>
      <c r="EF740">
        <v>26898.7</v>
      </c>
      <c r="EG740">
        <v>29455.7</v>
      </c>
      <c r="EH740">
        <v>29459.8</v>
      </c>
      <c r="EI740">
        <v>35524.3</v>
      </c>
      <c r="EJ740">
        <v>36278.1</v>
      </c>
      <c r="EK740">
        <v>41509.3</v>
      </c>
      <c r="EL740">
        <v>41979.3</v>
      </c>
      <c r="EM740">
        <v>1.97202</v>
      </c>
      <c r="EN740">
        <v>1.9263</v>
      </c>
      <c r="EO740">
        <v>0.0703633</v>
      </c>
      <c r="EP740">
        <v>0</v>
      </c>
      <c r="EQ740">
        <v>23.8234</v>
      </c>
      <c r="ER740">
        <v>999.9</v>
      </c>
      <c r="ES740">
        <v>42.3</v>
      </c>
      <c r="ET740">
        <v>28.8</v>
      </c>
      <c r="EU740">
        <v>18.3944</v>
      </c>
      <c r="EV740">
        <v>62.9136</v>
      </c>
      <c r="EW740">
        <v>32.6562</v>
      </c>
      <c r="EX740">
        <v>1</v>
      </c>
      <c r="EY740">
        <v>-0.102226</v>
      </c>
      <c r="EZ740">
        <v>1.17163</v>
      </c>
      <c r="FA740">
        <v>20.3827</v>
      </c>
      <c r="FB740">
        <v>5.21879</v>
      </c>
      <c r="FC740">
        <v>12.0099</v>
      </c>
      <c r="FD740">
        <v>4.9896</v>
      </c>
      <c r="FE740">
        <v>3.2886</v>
      </c>
      <c r="FF740">
        <v>9999</v>
      </c>
      <c r="FG740">
        <v>9999</v>
      </c>
      <c r="FH740">
        <v>9999</v>
      </c>
      <c r="FI740">
        <v>268.9</v>
      </c>
      <c r="FJ740">
        <v>1.86707</v>
      </c>
      <c r="FK740">
        <v>1.86615</v>
      </c>
      <c r="FL740">
        <v>1.86554</v>
      </c>
      <c r="FM740">
        <v>1.86554</v>
      </c>
      <c r="FN740">
        <v>1.86737</v>
      </c>
      <c r="FO740">
        <v>1.86984</v>
      </c>
      <c r="FP740">
        <v>1.86846</v>
      </c>
      <c r="FQ740">
        <v>1.86996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-4.335</v>
      </c>
      <c r="GF740">
        <v>-0.1353</v>
      </c>
      <c r="GG740">
        <v>-1.924539205026614</v>
      </c>
      <c r="GH740">
        <v>-0.003472570976848066</v>
      </c>
      <c r="GI740">
        <v>7.724417303660118E-07</v>
      </c>
      <c r="GJ740">
        <v>-2.052396271755168E-10</v>
      </c>
      <c r="GK740">
        <v>-0.1837585470287317</v>
      </c>
      <c r="GL740">
        <v>-0.01104087791735834</v>
      </c>
      <c r="GM740">
        <v>0.001110027317673367</v>
      </c>
      <c r="GN740">
        <v>-2.007286811265012E-05</v>
      </c>
      <c r="GO740">
        <v>4</v>
      </c>
      <c r="GP740">
        <v>2317</v>
      </c>
      <c r="GQ740">
        <v>1</v>
      </c>
      <c r="GR740">
        <v>22</v>
      </c>
      <c r="GS740">
        <v>8744.6</v>
      </c>
      <c r="GT740">
        <v>8744.6</v>
      </c>
      <c r="GU740">
        <v>1.84692</v>
      </c>
      <c r="GV740">
        <v>2.20703</v>
      </c>
      <c r="GW740">
        <v>1.39648</v>
      </c>
      <c r="GX740">
        <v>2.33521</v>
      </c>
      <c r="GY740">
        <v>1.49536</v>
      </c>
      <c r="GZ740">
        <v>2.39136</v>
      </c>
      <c r="HA740">
        <v>33.1322</v>
      </c>
      <c r="HB740">
        <v>15.4367</v>
      </c>
      <c r="HC740">
        <v>18</v>
      </c>
      <c r="HD740">
        <v>524.782</v>
      </c>
      <c r="HE740">
        <v>451.149</v>
      </c>
      <c r="HF740">
        <v>22.1227</v>
      </c>
      <c r="HG740">
        <v>26.1007</v>
      </c>
      <c r="HH740">
        <v>30.0002</v>
      </c>
      <c r="HI740">
        <v>26.0835</v>
      </c>
      <c r="HJ740">
        <v>26.0269</v>
      </c>
      <c r="HK740">
        <v>37.0717</v>
      </c>
      <c r="HL740">
        <v>24.464</v>
      </c>
      <c r="HM740">
        <v>33.6201</v>
      </c>
      <c r="HN740">
        <v>22.1277</v>
      </c>
      <c r="HO740">
        <v>874.966</v>
      </c>
      <c r="HP740">
        <v>14.3443</v>
      </c>
      <c r="HQ740">
        <v>100.755</v>
      </c>
      <c r="HR740">
        <v>100.821</v>
      </c>
    </row>
    <row r="741" spans="1:226">
      <c r="A741">
        <v>725</v>
      </c>
      <c r="B741">
        <v>1664384000</v>
      </c>
      <c r="C741">
        <v>7795</v>
      </c>
      <c r="D741" t="s">
        <v>1819</v>
      </c>
      <c r="E741" t="s">
        <v>1820</v>
      </c>
      <c r="F741">
        <v>5</v>
      </c>
      <c r="G741" t="s">
        <v>1716</v>
      </c>
      <c r="H741" t="s">
        <v>354</v>
      </c>
      <c r="I741">
        <v>1664383992.25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873.37589532481</v>
      </c>
      <c r="AK741">
        <v>835.7118121212119</v>
      </c>
      <c r="AL741">
        <v>3.401262268602673</v>
      </c>
      <c r="AM741">
        <v>64.7173980213135</v>
      </c>
      <c r="AN741">
        <f>(AP741 - AO741 + BO741*1E3/(8.314*(BQ741+273.15)) * AR741/BN741 * AQ741) * BN741/(100*BB741) * 1000/(1000 - AP741)</f>
        <v>0</v>
      </c>
      <c r="AO741">
        <v>14.32130306068467</v>
      </c>
      <c r="AP741">
        <v>18.36029696969697</v>
      </c>
      <c r="AQ741">
        <v>9.312976031772317E-06</v>
      </c>
      <c r="AR741">
        <v>103.5882198283656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1664383992.25</v>
      </c>
      <c r="BH741">
        <v>796.1992857142858</v>
      </c>
      <c r="BI741">
        <v>844.6681428571428</v>
      </c>
      <c r="BJ741">
        <v>18.35390357142857</v>
      </c>
      <c r="BK741">
        <v>14.31981071428571</v>
      </c>
      <c r="BL741">
        <v>800.5138928571429</v>
      </c>
      <c r="BM741">
        <v>18.48919642857143</v>
      </c>
      <c r="BN741">
        <v>500.0551071428571</v>
      </c>
      <c r="BO741">
        <v>91.41424285714287</v>
      </c>
      <c r="BP741">
        <v>0.09999121785714286</v>
      </c>
      <c r="BQ741">
        <v>24.90090357142857</v>
      </c>
      <c r="BR741">
        <v>24.979475</v>
      </c>
      <c r="BS741">
        <v>999.9000000000002</v>
      </c>
      <c r="BT741">
        <v>0</v>
      </c>
      <c r="BU741">
        <v>0</v>
      </c>
      <c r="BV741">
        <v>9999.302857142857</v>
      </c>
      <c r="BW741">
        <v>0</v>
      </c>
      <c r="BX741">
        <v>7.518411071428572</v>
      </c>
      <c r="BY741">
        <v>-48.46884999999999</v>
      </c>
      <c r="BZ741">
        <v>811.0860357142857</v>
      </c>
      <c r="CA741">
        <v>856.9394285714286</v>
      </c>
      <c r="CB741">
        <v>4.034092142857142</v>
      </c>
      <c r="CC741">
        <v>844.6681428571428</v>
      </c>
      <c r="CD741">
        <v>14.31981071428571</v>
      </c>
      <c r="CE741">
        <v>1.677808571428571</v>
      </c>
      <c r="CF741">
        <v>1.309033928571429</v>
      </c>
      <c r="CG741">
        <v>14.69262142857143</v>
      </c>
      <c r="CH741">
        <v>10.90298214285714</v>
      </c>
      <c r="CI741">
        <v>2000.000714285714</v>
      </c>
      <c r="CJ741">
        <v>0.9799996428571428</v>
      </c>
      <c r="CK741">
        <v>0.02000015714285714</v>
      </c>
      <c r="CL741">
        <v>0</v>
      </c>
      <c r="CM741">
        <v>613.4536428571429</v>
      </c>
      <c r="CN741">
        <v>5.00097</v>
      </c>
      <c r="CO741">
        <v>12407.54285714285</v>
      </c>
      <c r="CP741">
        <v>16707.58571428572</v>
      </c>
      <c r="CQ741">
        <v>37.687</v>
      </c>
      <c r="CR741">
        <v>38.312</v>
      </c>
      <c r="CS741">
        <v>37.66707142857143</v>
      </c>
      <c r="CT741">
        <v>38</v>
      </c>
      <c r="CU741">
        <v>38.187</v>
      </c>
      <c r="CV741">
        <v>1955.1</v>
      </c>
      <c r="CW741">
        <v>39.90071428571429</v>
      </c>
      <c r="CX741">
        <v>0</v>
      </c>
      <c r="CY741">
        <v>1664384003.8</v>
      </c>
      <c r="CZ741">
        <v>0</v>
      </c>
      <c r="DA741">
        <v>0</v>
      </c>
      <c r="DB741" t="s">
        <v>356</v>
      </c>
      <c r="DC741">
        <v>1663859321.1</v>
      </c>
      <c r="DD741">
        <v>1663859315.6</v>
      </c>
      <c r="DE741">
        <v>0</v>
      </c>
      <c r="DF741">
        <v>0.196</v>
      </c>
      <c r="DG741">
        <v>-0.001</v>
      </c>
      <c r="DH741">
        <v>-5.941</v>
      </c>
      <c r="DI741">
        <v>-0.174</v>
      </c>
      <c r="DJ741">
        <v>1500</v>
      </c>
      <c r="DK741">
        <v>17</v>
      </c>
      <c r="DL741">
        <v>0.13</v>
      </c>
      <c r="DM741">
        <v>0.04</v>
      </c>
      <c r="DN741">
        <v>-48.39793658536585</v>
      </c>
      <c r="DO741">
        <v>-1.263932404181212</v>
      </c>
      <c r="DP741">
        <v>0.1412139438221441</v>
      </c>
      <c r="DQ741">
        <v>0</v>
      </c>
      <c r="DR741">
        <v>4.036603170731707</v>
      </c>
      <c r="DS741">
        <v>-0.02187031358884792</v>
      </c>
      <c r="DT741">
        <v>0.006748467735399551</v>
      </c>
      <c r="DU741">
        <v>1</v>
      </c>
      <c r="DV741">
        <v>1</v>
      </c>
      <c r="DW741">
        <v>2</v>
      </c>
      <c r="DX741" t="s">
        <v>425</v>
      </c>
      <c r="DY741">
        <v>2.98384</v>
      </c>
      <c r="DZ741">
        <v>2.71562</v>
      </c>
      <c r="EA741">
        <v>0.154051</v>
      </c>
      <c r="EB741">
        <v>0.157816</v>
      </c>
      <c r="EC741">
        <v>0.09017799999999999</v>
      </c>
      <c r="ED741">
        <v>0.0739229</v>
      </c>
      <c r="EE741">
        <v>26814.3</v>
      </c>
      <c r="EF741">
        <v>26829.7</v>
      </c>
      <c r="EG741">
        <v>29456.1</v>
      </c>
      <c r="EH741">
        <v>29459.6</v>
      </c>
      <c r="EI741">
        <v>35524.6</v>
      </c>
      <c r="EJ741">
        <v>36277.8</v>
      </c>
      <c r="EK741">
        <v>41510.3</v>
      </c>
      <c r="EL741">
        <v>41979.1</v>
      </c>
      <c r="EM741">
        <v>1.97197</v>
      </c>
      <c r="EN741">
        <v>1.92635</v>
      </c>
      <c r="EO741">
        <v>0.0711903</v>
      </c>
      <c r="EP741">
        <v>0</v>
      </c>
      <c r="EQ741">
        <v>23.8234</v>
      </c>
      <c r="ER741">
        <v>999.9</v>
      </c>
      <c r="ES741">
        <v>42.3</v>
      </c>
      <c r="ET741">
        <v>28.7</v>
      </c>
      <c r="EU741">
        <v>18.2884</v>
      </c>
      <c r="EV741">
        <v>62.9436</v>
      </c>
      <c r="EW741">
        <v>33.097</v>
      </c>
      <c r="EX741">
        <v>1</v>
      </c>
      <c r="EY741">
        <v>-0.10219</v>
      </c>
      <c r="EZ741">
        <v>1.1651</v>
      </c>
      <c r="FA741">
        <v>20.3828</v>
      </c>
      <c r="FB741">
        <v>5.21669</v>
      </c>
      <c r="FC741">
        <v>12.0099</v>
      </c>
      <c r="FD741">
        <v>4.9892</v>
      </c>
      <c r="FE741">
        <v>3.2885</v>
      </c>
      <c r="FF741">
        <v>9999</v>
      </c>
      <c r="FG741">
        <v>9999</v>
      </c>
      <c r="FH741">
        <v>9999</v>
      </c>
      <c r="FI741">
        <v>268.9</v>
      </c>
      <c r="FJ741">
        <v>1.86706</v>
      </c>
      <c r="FK741">
        <v>1.86615</v>
      </c>
      <c r="FL741">
        <v>1.86554</v>
      </c>
      <c r="FM741">
        <v>1.86554</v>
      </c>
      <c r="FN741">
        <v>1.86737</v>
      </c>
      <c r="FO741">
        <v>1.86985</v>
      </c>
      <c r="FP741">
        <v>1.86846</v>
      </c>
      <c r="FQ741">
        <v>1.86996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-4.383</v>
      </c>
      <c r="GF741">
        <v>-0.1352</v>
      </c>
      <c r="GG741">
        <v>-1.924539205026614</v>
      </c>
      <c r="GH741">
        <v>-0.003472570976848066</v>
      </c>
      <c r="GI741">
        <v>7.724417303660118E-07</v>
      </c>
      <c r="GJ741">
        <v>-2.052396271755168E-10</v>
      </c>
      <c r="GK741">
        <v>-0.1837585470287317</v>
      </c>
      <c r="GL741">
        <v>-0.01104087791735834</v>
      </c>
      <c r="GM741">
        <v>0.001110027317673367</v>
      </c>
      <c r="GN741">
        <v>-2.007286811265012E-05</v>
      </c>
      <c r="GO741">
        <v>4</v>
      </c>
      <c r="GP741">
        <v>2317</v>
      </c>
      <c r="GQ741">
        <v>1</v>
      </c>
      <c r="GR741">
        <v>22</v>
      </c>
      <c r="GS741">
        <v>8744.6</v>
      </c>
      <c r="GT741">
        <v>8744.700000000001</v>
      </c>
      <c r="GU741">
        <v>1.87744</v>
      </c>
      <c r="GV741">
        <v>2.20337</v>
      </c>
      <c r="GW741">
        <v>1.39648</v>
      </c>
      <c r="GX741">
        <v>2.33521</v>
      </c>
      <c r="GY741">
        <v>1.49536</v>
      </c>
      <c r="GZ741">
        <v>2.45728</v>
      </c>
      <c r="HA741">
        <v>33.1322</v>
      </c>
      <c r="HB741">
        <v>15.4454</v>
      </c>
      <c r="HC741">
        <v>18</v>
      </c>
      <c r="HD741">
        <v>524.772</v>
      </c>
      <c r="HE741">
        <v>451.202</v>
      </c>
      <c r="HF741">
        <v>22.1413</v>
      </c>
      <c r="HG741">
        <v>26.103</v>
      </c>
      <c r="HH741">
        <v>30.0002</v>
      </c>
      <c r="HI741">
        <v>26.0859</v>
      </c>
      <c r="HJ741">
        <v>26.0297</v>
      </c>
      <c r="HK741">
        <v>37.6122</v>
      </c>
      <c r="HL741">
        <v>24.464</v>
      </c>
      <c r="HM741">
        <v>33.6201</v>
      </c>
      <c r="HN741">
        <v>22.1441</v>
      </c>
      <c r="HO741">
        <v>888.353</v>
      </c>
      <c r="HP741">
        <v>14.3443</v>
      </c>
      <c r="HQ741">
        <v>100.757</v>
      </c>
      <c r="HR741">
        <v>100.821</v>
      </c>
    </row>
    <row r="742" spans="1:226">
      <c r="A742">
        <v>726</v>
      </c>
      <c r="B742">
        <v>1664384005</v>
      </c>
      <c r="C742">
        <v>7800</v>
      </c>
      <c r="D742" t="s">
        <v>1821</v>
      </c>
      <c r="E742" t="s">
        <v>1822</v>
      </c>
      <c r="F742">
        <v>5</v>
      </c>
      <c r="G742" t="s">
        <v>1716</v>
      </c>
      <c r="H742" t="s">
        <v>354</v>
      </c>
      <c r="I742">
        <v>1664383997.518518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889.3868585616284</v>
      </c>
      <c r="AK742">
        <v>852.3363090909085</v>
      </c>
      <c r="AL742">
        <v>3.29544905755433</v>
      </c>
      <c r="AM742">
        <v>64.7173980213135</v>
      </c>
      <c r="AN742">
        <f>(AP742 - AO742 + BO742*1E3/(8.314*(BQ742+273.15)) * AR742/BN742 * AQ742) * BN742/(100*BB742) * 1000/(1000 - AP742)</f>
        <v>0</v>
      </c>
      <c r="AO742">
        <v>14.32154470129112</v>
      </c>
      <c r="AP742">
        <v>18.35884848484848</v>
      </c>
      <c r="AQ742">
        <v>-3.69983515357216E-06</v>
      </c>
      <c r="AR742">
        <v>103.5882198283656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1664383997.518518</v>
      </c>
      <c r="BH742">
        <v>813.7162222222223</v>
      </c>
      <c r="BI742">
        <v>861.988925925926</v>
      </c>
      <c r="BJ742">
        <v>18.35831481481481</v>
      </c>
      <c r="BK742">
        <v>14.32123333333333</v>
      </c>
      <c r="BL742">
        <v>818.076962962963</v>
      </c>
      <c r="BM742">
        <v>18.49357407407408</v>
      </c>
      <c r="BN742">
        <v>500.0555185185184</v>
      </c>
      <c r="BO742">
        <v>91.41436666666668</v>
      </c>
      <c r="BP742">
        <v>0.09998584814814812</v>
      </c>
      <c r="BQ742">
        <v>24.90212222222222</v>
      </c>
      <c r="BR742">
        <v>24.98396666666667</v>
      </c>
      <c r="BS742">
        <v>999.9000000000001</v>
      </c>
      <c r="BT742">
        <v>0</v>
      </c>
      <c r="BU742">
        <v>0</v>
      </c>
      <c r="BV742">
        <v>10003.85814814815</v>
      </c>
      <c r="BW742">
        <v>0</v>
      </c>
      <c r="BX742">
        <v>7.459208888888889</v>
      </c>
      <c r="BY742">
        <v>-48.2726925925926</v>
      </c>
      <c r="BZ742">
        <v>828.9340740740738</v>
      </c>
      <c r="CA742">
        <v>874.5130740740741</v>
      </c>
      <c r="CB742">
        <v>4.03707962962963</v>
      </c>
      <c r="CC742">
        <v>861.988925925926</v>
      </c>
      <c r="CD742">
        <v>14.32123333333333</v>
      </c>
      <c r="CE742">
        <v>1.678214074074074</v>
      </c>
      <c r="CF742">
        <v>1.309166296296296</v>
      </c>
      <c r="CG742">
        <v>14.69637037037037</v>
      </c>
      <c r="CH742">
        <v>10.9045</v>
      </c>
      <c r="CI742">
        <v>2000.021111111111</v>
      </c>
      <c r="CJ742">
        <v>0.9799997777777776</v>
      </c>
      <c r="CK742">
        <v>0.02000002222222222</v>
      </c>
      <c r="CL742">
        <v>0</v>
      </c>
      <c r="CM742">
        <v>613.9775185185185</v>
      </c>
      <c r="CN742">
        <v>5.00097</v>
      </c>
      <c r="CO742">
        <v>12418.24814814815</v>
      </c>
      <c r="CP742">
        <v>16707.75925925926</v>
      </c>
      <c r="CQ742">
        <v>37.687</v>
      </c>
      <c r="CR742">
        <v>38.312</v>
      </c>
      <c r="CS742">
        <v>37.65025925925926</v>
      </c>
      <c r="CT742">
        <v>37.99533333333333</v>
      </c>
      <c r="CU742">
        <v>38.17551851851852</v>
      </c>
      <c r="CV742">
        <v>1955.12037037037</v>
      </c>
      <c r="CW742">
        <v>39.90074074074074</v>
      </c>
      <c r="CX742">
        <v>0</v>
      </c>
      <c r="CY742">
        <v>1664384009.2</v>
      </c>
      <c r="CZ742">
        <v>0</v>
      </c>
      <c r="DA742">
        <v>0</v>
      </c>
      <c r="DB742" t="s">
        <v>356</v>
      </c>
      <c r="DC742">
        <v>1663859321.1</v>
      </c>
      <c r="DD742">
        <v>1663859315.6</v>
      </c>
      <c r="DE742">
        <v>0</v>
      </c>
      <c r="DF742">
        <v>0.196</v>
      </c>
      <c r="DG742">
        <v>-0.001</v>
      </c>
      <c r="DH742">
        <v>-5.941</v>
      </c>
      <c r="DI742">
        <v>-0.174</v>
      </c>
      <c r="DJ742">
        <v>1500</v>
      </c>
      <c r="DK742">
        <v>17</v>
      </c>
      <c r="DL742">
        <v>0.13</v>
      </c>
      <c r="DM742">
        <v>0.04</v>
      </c>
      <c r="DN742">
        <v>-48.33528048780488</v>
      </c>
      <c r="DO742">
        <v>1.043065505226667</v>
      </c>
      <c r="DP742">
        <v>0.2645706749779702</v>
      </c>
      <c r="DQ742">
        <v>0</v>
      </c>
      <c r="DR742">
        <v>4.034846341463415</v>
      </c>
      <c r="DS742">
        <v>0.03196264808362814</v>
      </c>
      <c r="DT742">
        <v>0.003421485026394465</v>
      </c>
      <c r="DU742">
        <v>1</v>
      </c>
      <c r="DV742">
        <v>1</v>
      </c>
      <c r="DW742">
        <v>2</v>
      </c>
      <c r="DX742" t="s">
        <v>425</v>
      </c>
      <c r="DY742">
        <v>2.9839</v>
      </c>
      <c r="DZ742">
        <v>2.7157</v>
      </c>
      <c r="EA742">
        <v>0.156049</v>
      </c>
      <c r="EB742">
        <v>0.159674</v>
      </c>
      <c r="EC742">
        <v>0.0901682</v>
      </c>
      <c r="ED742">
        <v>0.0739219</v>
      </c>
      <c r="EE742">
        <v>26750.7</v>
      </c>
      <c r="EF742">
        <v>26770.8</v>
      </c>
      <c r="EG742">
        <v>29455.8</v>
      </c>
      <c r="EH742">
        <v>29460</v>
      </c>
      <c r="EI742">
        <v>35524.2</v>
      </c>
      <c r="EJ742">
        <v>36278.4</v>
      </c>
      <c r="EK742">
        <v>41509.3</v>
      </c>
      <c r="EL742">
        <v>41979.7</v>
      </c>
      <c r="EM742">
        <v>1.9721</v>
      </c>
      <c r="EN742">
        <v>1.9263</v>
      </c>
      <c r="EO742">
        <v>0.07050480000000001</v>
      </c>
      <c r="EP742">
        <v>0</v>
      </c>
      <c r="EQ742">
        <v>23.8234</v>
      </c>
      <c r="ER742">
        <v>999.9</v>
      </c>
      <c r="ES742">
        <v>42.3</v>
      </c>
      <c r="ET742">
        <v>28.7</v>
      </c>
      <c r="EU742">
        <v>18.2887</v>
      </c>
      <c r="EV742">
        <v>62.6837</v>
      </c>
      <c r="EW742">
        <v>32.7163</v>
      </c>
      <c r="EX742">
        <v>1</v>
      </c>
      <c r="EY742">
        <v>-0.101913</v>
      </c>
      <c r="EZ742">
        <v>1.19252</v>
      </c>
      <c r="FA742">
        <v>20.3825</v>
      </c>
      <c r="FB742">
        <v>5.21699</v>
      </c>
      <c r="FC742">
        <v>12.0099</v>
      </c>
      <c r="FD742">
        <v>4.989</v>
      </c>
      <c r="FE742">
        <v>3.28842</v>
      </c>
      <c r="FF742">
        <v>9999</v>
      </c>
      <c r="FG742">
        <v>9999</v>
      </c>
      <c r="FH742">
        <v>9999</v>
      </c>
      <c r="FI742">
        <v>268.9</v>
      </c>
      <c r="FJ742">
        <v>1.86707</v>
      </c>
      <c r="FK742">
        <v>1.86615</v>
      </c>
      <c r="FL742">
        <v>1.86554</v>
      </c>
      <c r="FM742">
        <v>1.86554</v>
      </c>
      <c r="FN742">
        <v>1.86737</v>
      </c>
      <c r="FO742">
        <v>1.86983</v>
      </c>
      <c r="FP742">
        <v>1.86845</v>
      </c>
      <c r="FQ742">
        <v>1.86996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-4.426</v>
      </c>
      <c r="GF742">
        <v>-0.1352</v>
      </c>
      <c r="GG742">
        <v>-1.924539205026614</v>
      </c>
      <c r="GH742">
        <v>-0.003472570976848066</v>
      </c>
      <c r="GI742">
        <v>7.724417303660118E-07</v>
      </c>
      <c r="GJ742">
        <v>-2.052396271755168E-10</v>
      </c>
      <c r="GK742">
        <v>-0.1837585470287317</v>
      </c>
      <c r="GL742">
        <v>-0.01104087791735834</v>
      </c>
      <c r="GM742">
        <v>0.001110027317673367</v>
      </c>
      <c r="GN742">
        <v>-2.007286811265012E-05</v>
      </c>
      <c r="GO742">
        <v>4</v>
      </c>
      <c r="GP742">
        <v>2317</v>
      </c>
      <c r="GQ742">
        <v>1</v>
      </c>
      <c r="GR742">
        <v>22</v>
      </c>
      <c r="GS742">
        <v>8744.700000000001</v>
      </c>
      <c r="GT742">
        <v>8744.799999999999</v>
      </c>
      <c r="GU742">
        <v>1.90308</v>
      </c>
      <c r="GV742">
        <v>2.21313</v>
      </c>
      <c r="GW742">
        <v>1.39648</v>
      </c>
      <c r="GX742">
        <v>2.33521</v>
      </c>
      <c r="GY742">
        <v>1.49536</v>
      </c>
      <c r="GZ742">
        <v>2.36328</v>
      </c>
      <c r="HA742">
        <v>33.1322</v>
      </c>
      <c r="HB742">
        <v>15.4279</v>
      </c>
      <c r="HC742">
        <v>18</v>
      </c>
      <c r="HD742">
        <v>524.874</v>
      </c>
      <c r="HE742">
        <v>451.188</v>
      </c>
      <c r="HF742">
        <v>22.1538</v>
      </c>
      <c r="HG742">
        <v>26.1052</v>
      </c>
      <c r="HH742">
        <v>30.0003</v>
      </c>
      <c r="HI742">
        <v>26.0881</v>
      </c>
      <c r="HJ742">
        <v>26.0319</v>
      </c>
      <c r="HK742">
        <v>38.2084</v>
      </c>
      <c r="HL742">
        <v>24.464</v>
      </c>
      <c r="HM742">
        <v>33.2468</v>
      </c>
      <c r="HN742">
        <v>22.1522</v>
      </c>
      <c r="HO742">
        <v>908.3869999999999</v>
      </c>
      <c r="HP742">
        <v>14.3443</v>
      </c>
      <c r="HQ742">
        <v>100.756</v>
      </c>
      <c r="HR742">
        <v>100.822</v>
      </c>
    </row>
    <row r="743" spans="1:226">
      <c r="A743">
        <v>727</v>
      </c>
      <c r="B743">
        <v>1664384010</v>
      </c>
      <c r="C743">
        <v>7805</v>
      </c>
      <c r="D743" t="s">
        <v>1823</v>
      </c>
      <c r="E743" t="s">
        <v>1824</v>
      </c>
      <c r="F743">
        <v>5</v>
      </c>
      <c r="G743" t="s">
        <v>1716</v>
      </c>
      <c r="H743" t="s">
        <v>354</v>
      </c>
      <c r="I743">
        <v>1664384002.232143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905.789212509401</v>
      </c>
      <c r="AK743">
        <v>868.6189090909089</v>
      </c>
      <c r="AL743">
        <v>3.267274846861862</v>
      </c>
      <c r="AM743">
        <v>64.7173980213135</v>
      </c>
      <c r="AN743">
        <f>(AP743 - AO743 + BO743*1E3/(8.314*(BQ743+273.15)) * AR743/BN743 * AQ743) * BN743/(100*BB743) * 1000/(1000 - AP743)</f>
        <v>0</v>
      </c>
      <c r="AO743">
        <v>14.30479962432958</v>
      </c>
      <c r="AP743">
        <v>18.35335636363637</v>
      </c>
      <c r="AQ743">
        <v>-7.730887855498639E-06</v>
      </c>
      <c r="AR743">
        <v>103.5882198283656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1664384002.232143</v>
      </c>
      <c r="BH743">
        <v>829.1817499999997</v>
      </c>
      <c r="BI743">
        <v>877.3127857142857</v>
      </c>
      <c r="BJ743">
        <v>18.35835714285714</v>
      </c>
      <c r="BK743">
        <v>14.31546071428571</v>
      </c>
      <c r="BL743">
        <v>833.5830714285713</v>
      </c>
      <c r="BM743">
        <v>18.49361785714286</v>
      </c>
      <c r="BN743">
        <v>500.0564642857143</v>
      </c>
      <c r="BO743">
        <v>91.41395357142856</v>
      </c>
      <c r="BP743">
        <v>0.09999562142857142</v>
      </c>
      <c r="BQ743">
        <v>24.90255714285714</v>
      </c>
      <c r="BR743">
        <v>24.98790714285714</v>
      </c>
      <c r="BS743">
        <v>999.9000000000002</v>
      </c>
      <c r="BT743">
        <v>0</v>
      </c>
      <c r="BU743">
        <v>0</v>
      </c>
      <c r="BV743">
        <v>10003.12285714286</v>
      </c>
      <c r="BW743">
        <v>0</v>
      </c>
      <c r="BX743">
        <v>7.439820714285713</v>
      </c>
      <c r="BY743">
        <v>-48.13096785714286</v>
      </c>
      <c r="BZ743">
        <v>844.6888571428572</v>
      </c>
      <c r="CA743">
        <v>890.0541785714287</v>
      </c>
      <c r="CB743">
        <v>4.042896428571429</v>
      </c>
      <c r="CC743">
        <v>877.3127857142857</v>
      </c>
      <c r="CD743">
        <v>14.31546071428571</v>
      </c>
      <c r="CE743">
        <v>1.67821</v>
      </c>
      <c r="CF743">
        <v>1.308632142857143</v>
      </c>
      <c r="CG743">
        <v>14.69632857142857</v>
      </c>
      <c r="CH743">
        <v>10.89836071428571</v>
      </c>
      <c r="CI743">
        <v>2000.025357142857</v>
      </c>
      <c r="CJ743">
        <v>0.9799995357142856</v>
      </c>
      <c r="CK743">
        <v>0.02000026428571429</v>
      </c>
      <c r="CL743">
        <v>0</v>
      </c>
      <c r="CM743">
        <v>614.25825</v>
      </c>
      <c r="CN743">
        <v>5.00097</v>
      </c>
      <c r="CO743">
        <v>12424.78571428572</v>
      </c>
      <c r="CP743">
        <v>16707.8</v>
      </c>
      <c r="CQ743">
        <v>37.68035714285714</v>
      </c>
      <c r="CR743">
        <v>38.312</v>
      </c>
      <c r="CS743">
        <v>37.63385714285715</v>
      </c>
      <c r="CT743">
        <v>37.9955</v>
      </c>
      <c r="CU743">
        <v>38.16485714285714</v>
      </c>
      <c r="CV743">
        <v>1955.123571428571</v>
      </c>
      <c r="CW743">
        <v>39.90178571428572</v>
      </c>
      <c r="CX743">
        <v>0</v>
      </c>
      <c r="CY743">
        <v>1664384014</v>
      </c>
      <c r="CZ743">
        <v>0</v>
      </c>
      <c r="DA743">
        <v>0</v>
      </c>
      <c r="DB743" t="s">
        <v>356</v>
      </c>
      <c r="DC743">
        <v>1663859321.1</v>
      </c>
      <c r="DD743">
        <v>1663859315.6</v>
      </c>
      <c r="DE743">
        <v>0</v>
      </c>
      <c r="DF743">
        <v>0.196</v>
      </c>
      <c r="DG743">
        <v>-0.001</v>
      </c>
      <c r="DH743">
        <v>-5.941</v>
      </c>
      <c r="DI743">
        <v>-0.174</v>
      </c>
      <c r="DJ743">
        <v>1500</v>
      </c>
      <c r="DK743">
        <v>17</v>
      </c>
      <c r="DL743">
        <v>0.13</v>
      </c>
      <c r="DM743">
        <v>0.04</v>
      </c>
      <c r="DN743">
        <v>-48.21584146341463</v>
      </c>
      <c r="DO743">
        <v>2.411843205574983</v>
      </c>
      <c r="DP743">
        <v>0.3366761098072327</v>
      </c>
      <c r="DQ743">
        <v>0</v>
      </c>
      <c r="DR743">
        <v>4.040464634146341</v>
      </c>
      <c r="DS743">
        <v>0.06530404181183519</v>
      </c>
      <c r="DT743">
        <v>0.009005427116415898</v>
      </c>
      <c r="DU743">
        <v>1</v>
      </c>
      <c r="DV743">
        <v>1</v>
      </c>
      <c r="DW743">
        <v>2</v>
      </c>
      <c r="DX743" t="s">
        <v>425</v>
      </c>
      <c r="DY743">
        <v>2.98374</v>
      </c>
      <c r="DZ743">
        <v>2.71568</v>
      </c>
      <c r="EA743">
        <v>0.158006</v>
      </c>
      <c r="EB743">
        <v>0.161628</v>
      </c>
      <c r="EC743">
        <v>0.09014750000000001</v>
      </c>
      <c r="ED743">
        <v>0.0737563</v>
      </c>
      <c r="EE743">
        <v>26688.3</v>
      </c>
      <c r="EF743">
        <v>26708.3</v>
      </c>
      <c r="EG743">
        <v>29455.4</v>
      </c>
      <c r="EH743">
        <v>29459.7</v>
      </c>
      <c r="EI743">
        <v>35524.7</v>
      </c>
      <c r="EJ743">
        <v>36284.4</v>
      </c>
      <c r="EK743">
        <v>41508.8</v>
      </c>
      <c r="EL743">
        <v>41979</v>
      </c>
      <c r="EM743">
        <v>1.9721</v>
      </c>
      <c r="EN743">
        <v>1.92633</v>
      </c>
      <c r="EO743">
        <v>0.07163360000000001</v>
      </c>
      <c r="EP743">
        <v>0</v>
      </c>
      <c r="EQ743">
        <v>23.8234</v>
      </c>
      <c r="ER743">
        <v>999.9</v>
      </c>
      <c r="ES743">
        <v>42.3</v>
      </c>
      <c r="ET743">
        <v>28.8</v>
      </c>
      <c r="EU743">
        <v>18.3955</v>
      </c>
      <c r="EV743">
        <v>62.8136</v>
      </c>
      <c r="EW743">
        <v>33.2732</v>
      </c>
      <c r="EX743">
        <v>1</v>
      </c>
      <c r="EY743">
        <v>-0.101679</v>
      </c>
      <c r="EZ743">
        <v>1.19481</v>
      </c>
      <c r="FA743">
        <v>20.3826</v>
      </c>
      <c r="FB743">
        <v>5.21759</v>
      </c>
      <c r="FC743">
        <v>12.0099</v>
      </c>
      <c r="FD743">
        <v>4.98935</v>
      </c>
      <c r="FE743">
        <v>3.28842</v>
      </c>
      <c r="FF743">
        <v>9999</v>
      </c>
      <c r="FG743">
        <v>9999</v>
      </c>
      <c r="FH743">
        <v>9999</v>
      </c>
      <c r="FI743">
        <v>268.9</v>
      </c>
      <c r="FJ743">
        <v>1.86706</v>
      </c>
      <c r="FK743">
        <v>1.86615</v>
      </c>
      <c r="FL743">
        <v>1.86554</v>
      </c>
      <c r="FM743">
        <v>1.86554</v>
      </c>
      <c r="FN743">
        <v>1.86737</v>
      </c>
      <c r="FO743">
        <v>1.86983</v>
      </c>
      <c r="FP743">
        <v>1.86845</v>
      </c>
      <c r="FQ743">
        <v>1.86996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-4.467</v>
      </c>
      <c r="GF743">
        <v>-0.1354</v>
      </c>
      <c r="GG743">
        <v>-1.924539205026614</v>
      </c>
      <c r="GH743">
        <v>-0.003472570976848066</v>
      </c>
      <c r="GI743">
        <v>7.724417303660118E-07</v>
      </c>
      <c r="GJ743">
        <v>-2.052396271755168E-10</v>
      </c>
      <c r="GK743">
        <v>-0.1837585470287317</v>
      </c>
      <c r="GL743">
        <v>-0.01104087791735834</v>
      </c>
      <c r="GM743">
        <v>0.001110027317673367</v>
      </c>
      <c r="GN743">
        <v>-2.007286811265012E-05</v>
      </c>
      <c r="GO743">
        <v>4</v>
      </c>
      <c r="GP743">
        <v>2317</v>
      </c>
      <c r="GQ743">
        <v>1</v>
      </c>
      <c r="GR743">
        <v>22</v>
      </c>
      <c r="GS743">
        <v>8744.799999999999</v>
      </c>
      <c r="GT743">
        <v>8744.9</v>
      </c>
      <c r="GU743">
        <v>1.93359</v>
      </c>
      <c r="GV743">
        <v>2.20337</v>
      </c>
      <c r="GW743">
        <v>1.39648</v>
      </c>
      <c r="GX743">
        <v>2.33521</v>
      </c>
      <c r="GY743">
        <v>1.49536</v>
      </c>
      <c r="GZ743">
        <v>2.43408</v>
      </c>
      <c r="HA743">
        <v>33.1545</v>
      </c>
      <c r="HB743">
        <v>15.4454</v>
      </c>
      <c r="HC743">
        <v>18</v>
      </c>
      <c r="HD743">
        <v>524.898</v>
      </c>
      <c r="HE743">
        <v>451.221</v>
      </c>
      <c r="HF743">
        <v>22.1612</v>
      </c>
      <c r="HG743">
        <v>26.107</v>
      </c>
      <c r="HH743">
        <v>30.0002</v>
      </c>
      <c r="HI743">
        <v>26.0907</v>
      </c>
      <c r="HJ743">
        <v>26.034</v>
      </c>
      <c r="HK743">
        <v>38.7424</v>
      </c>
      <c r="HL743">
        <v>24.464</v>
      </c>
      <c r="HM743">
        <v>33.2468</v>
      </c>
      <c r="HN743">
        <v>22.161</v>
      </c>
      <c r="HO743">
        <v>921.748</v>
      </c>
      <c r="HP743">
        <v>14.3443</v>
      </c>
      <c r="HQ743">
        <v>100.754</v>
      </c>
      <c r="HR743">
        <v>100.821</v>
      </c>
    </row>
    <row r="744" spans="1:226">
      <c r="A744">
        <v>728</v>
      </c>
      <c r="B744">
        <v>1664384015</v>
      </c>
      <c r="C744">
        <v>7810</v>
      </c>
      <c r="D744" t="s">
        <v>1825</v>
      </c>
      <c r="E744" t="s">
        <v>1826</v>
      </c>
      <c r="F744">
        <v>5</v>
      </c>
      <c r="G744" t="s">
        <v>1716</v>
      </c>
      <c r="H744" t="s">
        <v>354</v>
      </c>
      <c r="I744">
        <v>1664384007.5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922.741796211834</v>
      </c>
      <c r="AK744">
        <v>885.3737575757578</v>
      </c>
      <c r="AL744">
        <v>3.355824955323827</v>
      </c>
      <c r="AM744">
        <v>64.7173980213135</v>
      </c>
      <c r="AN744">
        <f>(AP744 - AO744 + BO744*1E3/(8.314*(BQ744+273.15)) * AR744/BN744 * AQ744) * BN744/(100*BB744) * 1000/(1000 - AP744)</f>
        <v>0</v>
      </c>
      <c r="AO744">
        <v>14.27137632346594</v>
      </c>
      <c r="AP744">
        <v>18.33400666666667</v>
      </c>
      <c r="AQ744">
        <v>-4.012307765215031E-05</v>
      </c>
      <c r="AR744">
        <v>103.5882198283656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1664384007.5</v>
      </c>
      <c r="BH744">
        <v>846.3424444444444</v>
      </c>
      <c r="BI744">
        <v>894.4385925925926</v>
      </c>
      <c r="BJ744">
        <v>18.35256666666666</v>
      </c>
      <c r="BK744">
        <v>14.29881111111111</v>
      </c>
      <c r="BL744">
        <v>850.7886666666666</v>
      </c>
      <c r="BM744">
        <v>18.48788888888889</v>
      </c>
      <c r="BN744">
        <v>500.0584074074075</v>
      </c>
      <c r="BO744">
        <v>91.41393333333333</v>
      </c>
      <c r="BP744">
        <v>0.1000093333333333</v>
      </c>
      <c r="BQ744">
        <v>24.90455925925926</v>
      </c>
      <c r="BR744">
        <v>24.99085555555555</v>
      </c>
      <c r="BS744">
        <v>999.9000000000001</v>
      </c>
      <c r="BT744">
        <v>0</v>
      </c>
      <c r="BU744">
        <v>0</v>
      </c>
      <c r="BV744">
        <v>9998.607407407408</v>
      </c>
      <c r="BW744">
        <v>0</v>
      </c>
      <c r="BX744">
        <v>7.42766888888889</v>
      </c>
      <c r="BY744">
        <v>-48.09613703703703</v>
      </c>
      <c r="BZ744">
        <v>862.165222222222</v>
      </c>
      <c r="CA744">
        <v>907.4131851851852</v>
      </c>
      <c r="CB744">
        <v>4.053758148148148</v>
      </c>
      <c r="CC744">
        <v>894.4385925925926</v>
      </c>
      <c r="CD744">
        <v>14.29881111111111</v>
      </c>
      <c r="CE744">
        <v>1.677680740740741</v>
      </c>
      <c r="CF744">
        <v>1.30710962962963</v>
      </c>
      <c r="CG744">
        <v>14.69143703703704</v>
      </c>
      <c r="CH744">
        <v>10.88084814814815</v>
      </c>
      <c r="CI744">
        <v>2000.016666666667</v>
      </c>
      <c r="CJ744">
        <v>0.9799996666666665</v>
      </c>
      <c r="CK744">
        <v>0.02000013333333333</v>
      </c>
      <c r="CL744">
        <v>0</v>
      </c>
      <c r="CM744">
        <v>614.5034074074074</v>
      </c>
      <c r="CN744">
        <v>5.00097</v>
      </c>
      <c r="CO744">
        <v>12429.11111111111</v>
      </c>
      <c r="CP744">
        <v>16707.71851851852</v>
      </c>
      <c r="CQ744">
        <v>37.67551851851852</v>
      </c>
      <c r="CR744">
        <v>38.312</v>
      </c>
      <c r="CS744">
        <v>37.625</v>
      </c>
      <c r="CT744">
        <v>37.99533333333333</v>
      </c>
      <c r="CU744">
        <v>38.15485185185185</v>
      </c>
      <c r="CV744">
        <v>1955.115555555555</v>
      </c>
      <c r="CW744">
        <v>39.90111111111111</v>
      </c>
      <c r="CX744">
        <v>0</v>
      </c>
      <c r="CY744">
        <v>1664384018.8</v>
      </c>
      <c r="CZ744">
        <v>0</v>
      </c>
      <c r="DA744">
        <v>0</v>
      </c>
      <c r="DB744" t="s">
        <v>356</v>
      </c>
      <c r="DC744">
        <v>1663859321.1</v>
      </c>
      <c r="DD744">
        <v>1663859315.6</v>
      </c>
      <c r="DE744">
        <v>0</v>
      </c>
      <c r="DF744">
        <v>0.196</v>
      </c>
      <c r="DG744">
        <v>-0.001</v>
      </c>
      <c r="DH744">
        <v>-5.941</v>
      </c>
      <c r="DI744">
        <v>-0.174</v>
      </c>
      <c r="DJ744">
        <v>1500</v>
      </c>
      <c r="DK744">
        <v>17</v>
      </c>
      <c r="DL744">
        <v>0.13</v>
      </c>
      <c r="DM744">
        <v>0.04</v>
      </c>
      <c r="DN744">
        <v>-48.2032825</v>
      </c>
      <c r="DO744">
        <v>0.4110495309569209</v>
      </c>
      <c r="DP744">
        <v>0.3365892503389705</v>
      </c>
      <c r="DQ744">
        <v>0</v>
      </c>
      <c r="DR744">
        <v>4.048609</v>
      </c>
      <c r="DS744">
        <v>0.1296506566604136</v>
      </c>
      <c r="DT744">
        <v>0.01454360766797572</v>
      </c>
      <c r="DU744">
        <v>0</v>
      </c>
      <c r="DV744">
        <v>0</v>
      </c>
      <c r="DW744">
        <v>2</v>
      </c>
      <c r="DX744" t="s">
        <v>357</v>
      </c>
      <c r="DY744">
        <v>2.98373</v>
      </c>
      <c r="DZ744">
        <v>2.71549</v>
      </c>
      <c r="EA744">
        <v>0.159998</v>
      </c>
      <c r="EB744">
        <v>0.163584</v>
      </c>
      <c r="EC744">
        <v>0.09007759999999999</v>
      </c>
      <c r="ED744">
        <v>0.0737246</v>
      </c>
      <c r="EE744">
        <v>26625.2</v>
      </c>
      <c r="EF744">
        <v>26645.8</v>
      </c>
      <c r="EG744">
        <v>29455.4</v>
      </c>
      <c r="EH744">
        <v>29459.4</v>
      </c>
      <c r="EI744">
        <v>35527.3</v>
      </c>
      <c r="EJ744">
        <v>36285.1</v>
      </c>
      <c r="EK744">
        <v>41508.6</v>
      </c>
      <c r="EL744">
        <v>41978.4</v>
      </c>
      <c r="EM744">
        <v>1.97173</v>
      </c>
      <c r="EN744">
        <v>1.92642</v>
      </c>
      <c r="EO744">
        <v>0.0712052</v>
      </c>
      <c r="EP744">
        <v>0</v>
      </c>
      <c r="EQ744">
        <v>23.8234</v>
      </c>
      <c r="ER744">
        <v>999.9</v>
      </c>
      <c r="ES744">
        <v>42.2</v>
      </c>
      <c r="ET744">
        <v>28.8</v>
      </c>
      <c r="EU744">
        <v>18.3519</v>
      </c>
      <c r="EV744">
        <v>62.7037</v>
      </c>
      <c r="EW744">
        <v>32.8085</v>
      </c>
      <c r="EX744">
        <v>1</v>
      </c>
      <c r="EY744">
        <v>-0.10154</v>
      </c>
      <c r="EZ744">
        <v>1.20715</v>
      </c>
      <c r="FA744">
        <v>20.3824</v>
      </c>
      <c r="FB744">
        <v>5.21714</v>
      </c>
      <c r="FC744">
        <v>12.0099</v>
      </c>
      <c r="FD744">
        <v>4.9891</v>
      </c>
      <c r="FE744">
        <v>3.28838</v>
      </c>
      <c r="FF744">
        <v>9999</v>
      </c>
      <c r="FG744">
        <v>9999</v>
      </c>
      <c r="FH744">
        <v>9999</v>
      </c>
      <c r="FI744">
        <v>268.9</v>
      </c>
      <c r="FJ744">
        <v>1.86707</v>
      </c>
      <c r="FK744">
        <v>1.86615</v>
      </c>
      <c r="FL744">
        <v>1.86554</v>
      </c>
      <c r="FM744">
        <v>1.86554</v>
      </c>
      <c r="FN744">
        <v>1.86737</v>
      </c>
      <c r="FO744">
        <v>1.86983</v>
      </c>
      <c r="FP744">
        <v>1.86844</v>
      </c>
      <c r="FQ744">
        <v>1.86996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-4.51</v>
      </c>
      <c r="GF744">
        <v>-0.1355</v>
      </c>
      <c r="GG744">
        <v>-1.924539205026614</v>
      </c>
      <c r="GH744">
        <v>-0.003472570976848066</v>
      </c>
      <c r="GI744">
        <v>7.724417303660118E-07</v>
      </c>
      <c r="GJ744">
        <v>-2.052396271755168E-10</v>
      </c>
      <c r="GK744">
        <v>-0.1837585470287317</v>
      </c>
      <c r="GL744">
        <v>-0.01104087791735834</v>
      </c>
      <c r="GM744">
        <v>0.001110027317673367</v>
      </c>
      <c r="GN744">
        <v>-2.007286811265012E-05</v>
      </c>
      <c r="GO744">
        <v>4</v>
      </c>
      <c r="GP744">
        <v>2317</v>
      </c>
      <c r="GQ744">
        <v>1</v>
      </c>
      <c r="GR744">
        <v>22</v>
      </c>
      <c r="GS744">
        <v>8744.9</v>
      </c>
      <c r="GT744">
        <v>8745</v>
      </c>
      <c r="GU744">
        <v>1.96045</v>
      </c>
      <c r="GV744">
        <v>2.20581</v>
      </c>
      <c r="GW744">
        <v>1.39648</v>
      </c>
      <c r="GX744">
        <v>2.33398</v>
      </c>
      <c r="GY744">
        <v>1.49536</v>
      </c>
      <c r="GZ744">
        <v>2.43286</v>
      </c>
      <c r="HA744">
        <v>33.1545</v>
      </c>
      <c r="HB744">
        <v>15.4279</v>
      </c>
      <c r="HC744">
        <v>18</v>
      </c>
      <c r="HD744">
        <v>524.671</v>
      </c>
      <c r="HE744">
        <v>451.305</v>
      </c>
      <c r="HF744">
        <v>22.1674</v>
      </c>
      <c r="HG744">
        <v>26.1092</v>
      </c>
      <c r="HH744">
        <v>30.0002</v>
      </c>
      <c r="HI744">
        <v>26.0929</v>
      </c>
      <c r="HJ744">
        <v>26.0368</v>
      </c>
      <c r="HK744">
        <v>39.3333</v>
      </c>
      <c r="HL744">
        <v>24.19</v>
      </c>
      <c r="HM744">
        <v>33.2468</v>
      </c>
      <c r="HN744">
        <v>22.1663</v>
      </c>
      <c r="HO744">
        <v>941.7910000000001</v>
      </c>
      <c r="HP744">
        <v>14.3514</v>
      </c>
      <c r="HQ744">
        <v>100.754</v>
      </c>
      <c r="HR744">
        <v>100.82</v>
      </c>
    </row>
    <row r="745" spans="1:226">
      <c r="A745">
        <v>729</v>
      </c>
      <c r="B745">
        <v>1664384020</v>
      </c>
      <c r="C745">
        <v>7815</v>
      </c>
      <c r="D745" t="s">
        <v>1827</v>
      </c>
      <c r="E745" t="s">
        <v>1828</v>
      </c>
      <c r="F745">
        <v>5</v>
      </c>
      <c r="G745" t="s">
        <v>1716</v>
      </c>
      <c r="H745" t="s">
        <v>354</v>
      </c>
      <c r="I745">
        <v>1664384012.214286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939.6880877543281</v>
      </c>
      <c r="AK745">
        <v>902.1820909090912</v>
      </c>
      <c r="AL745">
        <v>3.349485848196377</v>
      </c>
      <c r="AM745">
        <v>64.7173980213135</v>
      </c>
      <c r="AN745">
        <f>(AP745 - AO745 + BO745*1E3/(8.314*(BQ745+273.15)) * AR745/BN745 * AQ745) * BN745/(100*BB745) * 1000/(1000 - AP745)</f>
        <v>0</v>
      </c>
      <c r="AO745">
        <v>14.26947462520643</v>
      </c>
      <c r="AP745">
        <v>18.31767878787879</v>
      </c>
      <c r="AQ745">
        <v>-3.283295771679332E-05</v>
      </c>
      <c r="AR745">
        <v>103.5882198283656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1664384012.214286</v>
      </c>
      <c r="BH745">
        <v>861.6957142857143</v>
      </c>
      <c r="BI745">
        <v>910.0478214285714</v>
      </c>
      <c r="BJ745">
        <v>18.34124642857143</v>
      </c>
      <c r="BK745">
        <v>14.28358214285714</v>
      </c>
      <c r="BL745">
        <v>866.182</v>
      </c>
      <c r="BM745">
        <v>18.47667857142857</v>
      </c>
      <c r="BN745">
        <v>500.0572142857143</v>
      </c>
      <c r="BO745">
        <v>91.41364999999998</v>
      </c>
      <c r="BP745">
        <v>0.09999505714285715</v>
      </c>
      <c r="BQ745">
        <v>24.90725714285714</v>
      </c>
      <c r="BR745">
        <v>24.99282857142857</v>
      </c>
      <c r="BS745">
        <v>999.9000000000002</v>
      </c>
      <c r="BT745">
        <v>0</v>
      </c>
      <c r="BU745">
        <v>0</v>
      </c>
      <c r="BV745">
        <v>9996.494285714287</v>
      </c>
      <c r="BW745">
        <v>0</v>
      </c>
      <c r="BX745">
        <v>7.464209999999999</v>
      </c>
      <c r="BY745">
        <v>-48.35207142857143</v>
      </c>
      <c r="BZ745">
        <v>877.7953928571427</v>
      </c>
      <c r="CA745">
        <v>923.23475</v>
      </c>
      <c r="CB745">
        <v>4.057673928571428</v>
      </c>
      <c r="CC745">
        <v>910.0478214285714</v>
      </c>
      <c r="CD745">
        <v>14.28358214285714</v>
      </c>
      <c r="CE745">
        <v>1.676641071428571</v>
      </c>
      <c r="CF745">
        <v>1.305713928571428</v>
      </c>
      <c r="CG745">
        <v>14.68182857142857</v>
      </c>
      <c r="CH745">
        <v>10.86478571428571</v>
      </c>
      <c r="CI745">
        <v>2000.013928571429</v>
      </c>
      <c r="CJ745">
        <v>0.9799996428571427</v>
      </c>
      <c r="CK745">
        <v>0.02000015714285714</v>
      </c>
      <c r="CL745">
        <v>0</v>
      </c>
      <c r="CM745">
        <v>614.5604642857144</v>
      </c>
      <c r="CN745">
        <v>5.00097</v>
      </c>
      <c r="CO745">
        <v>12430.30714285714</v>
      </c>
      <c r="CP745">
        <v>16707.69285714285</v>
      </c>
      <c r="CQ745">
        <v>37.67592857142857</v>
      </c>
      <c r="CR745">
        <v>38.30314285714286</v>
      </c>
      <c r="CS745">
        <v>37.625</v>
      </c>
      <c r="CT745">
        <v>37.9955</v>
      </c>
      <c r="CU745">
        <v>38.14714285714285</v>
      </c>
      <c r="CV745">
        <v>1955.112857142857</v>
      </c>
      <c r="CW745">
        <v>39.90107142857143</v>
      </c>
      <c r="CX745">
        <v>0</v>
      </c>
      <c r="CY745">
        <v>1664384024.2</v>
      </c>
      <c r="CZ745">
        <v>0</v>
      </c>
      <c r="DA745">
        <v>0</v>
      </c>
      <c r="DB745" t="s">
        <v>356</v>
      </c>
      <c r="DC745">
        <v>1663859321.1</v>
      </c>
      <c r="DD745">
        <v>1663859315.6</v>
      </c>
      <c r="DE745">
        <v>0</v>
      </c>
      <c r="DF745">
        <v>0.196</v>
      </c>
      <c r="DG745">
        <v>-0.001</v>
      </c>
      <c r="DH745">
        <v>-5.941</v>
      </c>
      <c r="DI745">
        <v>-0.174</v>
      </c>
      <c r="DJ745">
        <v>1500</v>
      </c>
      <c r="DK745">
        <v>17</v>
      </c>
      <c r="DL745">
        <v>0.13</v>
      </c>
      <c r="DM745">
        <v>0.04</v>
      </c>
      <c r="DN745">
        <v>-48.23066829268293</v>
      </c>
      <c r="DO745">
        <v>-3.011665505226392</v>
      </c>
      <c r="DP745">
        <v>0.3575169021684282</v>
      </c>
      <c r="DQ745">
        <v>0</v>
      </c>
      <c r="DR745">
        <v>4.053023658536586</v>
      </c>
      <c r="DS745">
        <v>0.07211560975611152</v>
      </c>
      <c r="DT745">
        <v>0.01343465681319334</v>
      </c>
      <c r="DU745">
        <v>1</v>
      </c>
      <c r="DV745">
        <v>1</v>
      </c>
      <c r="DW745">
        <v>2</v>
      </c>
      <c r="DX745" t="s">
        <v>425</v>
      </c>
      <c r="DY745">
        <v>2.98349</v>
      </c>
      <c r="DZ745">
        <v>2.71558</v>
      </c>
      <c r="EA745">
        <v>0.161976</v>
      </c>
      <c r="EB745">
        <v>0.165512</v>
      </c>
      <c r="EC745">
        <v>0.09002590000000001</v>
      </c>
      <c r="ED745">
        <v>0.07377400000000001</v>
      </c>
      <c r="EE745">
        <v>26562.4</v>
      </c>
      <c r="EF745">
        <v>26584.4</v>
      </c>
      <c r="EG745">
        <v>29455.3</v>
      </c>
      <c r="EH745">
        <v>29459.4</v>
      </c>
      <c r="EI745">
        <v>35529.4</v>
      </c>
      <c r="EJ745">
        <v>36283.3</v>
      </c>
      <c r="EK745">
        <v>41508.7</v>
      </c>
      <c r="EL745">
        <v>41978.5</v>
      </c>
      <c r="EM745">
        <v>1.97167</v>
      </c>
      <c r="EN745">
        <v>1.9264</v>
      </c>
      <c r="EO745">
        <v>0.0717267</v>
      </c>
      <c r="EP745">
        <v>0</v>
      </c>
      <c r="EQ745">
        <v>23.8254</v>
      </c>
      <c r="ER745">
        <v>999.9</v>
      </c>
      <c r="ES745">
        <v>42.2</v>
      </c>
      <c r="ET745">
        <v>28.8</v>
      </c>
      <c r="EU745">
        <v>18.3519</v>
      </c>
      <c r="EV745">
        <v>62.7737</v>
      </c>
      <c r="EW745">
        <v>33.0609</v>
      </c>
      <c r="EX745">
        <v>1</v>
      </c>
      <c r="EY745">
        <v>-0.101405</v>
      </c>
      <c r="EZ745">
        <v>1.21126</v>
      </c>
      <c r="FA745">
        <v>20.3823</v>
      </c>
      <c r="FB745">
        <v>5.21789</v>
      </c>
      <c r="FC745">
        <v>12.0099</v>
      </c>
      <c r="FD745">
        <v>4.98925</v>
      </c>
      <c r="FE745">
        <v>3.28855</v>
      </c>
      <c r="FF745">
        <v>9999</v>
      </c>
      <c r="FG745">
        <v>9999</v>
      </c>
      <c r="FH745">
        <v>9999</v>
      </c>
      <c r="FI745">
        <v>268.9</v>
      </c>
      <c r="FJ745">
        <v>1.86706</v>
      </c>
      <c r="FK745">
        <v>1.86615</v>
      </c>
      <c r="FL745">
        <v>1.86554</v>
      </c>
      <c r="FM745">
        <v>1.86553</v>
      </c>
      <c r="FN745">
        <v>1.86737</v>
      </c>
      <c r="FO745">
        <v>1.86983</v>
      </c>
      <c r="FP745">
        <v>1.86846</v>
      </c>
      <c r="FQ745">
        <v>1.86996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-4.553</v>
      </c>
      <c r="GF745">
        <v>-0.1357</v>
      </c>
      <c r="GG745">
        <v>-1.924539205026614</v>
      </c>
      <c r="GH745">
        <v>-0.003472570976848066</v>
      </c>
      <c r="GI745">
        <v>7.724417303660118E-07</v>
      </c>
      <c r="GJ745">
        <v>-2.052396271755168E-10</v>
      </c>
      <c r="GK745">
        <v>-0.1837585470287317</v>
      </c>
      <c r="GL745">
        <v>-0.01104087791735834</v>
      </c>
      <c r="GM745">
        <v>0.001110027317673367</v>
      </c>
      <c r="GN745">
        <v>-2.007286811265012E-05</v>
      </c>
      <c r="GO745">
        <v>4</v>
      </c>
      <c r="GP745">
        <v>2317</v>
      </c>
      <c r="GQ745">
        <v>1</v>
      </c>
      <c r="GR745">
        <v>22</v>
      </c>
      <c r="GS745">
        <v>8745</v>
      </c>
      <c r="GT745">
        <v>8745.1</v>
      </c>
      <c r="GU745">
        <v>1.98975</v>
      </c>
      <c r="GV745">
        <v>2.20581</v>
      </c>
      <c r="GW745">
        <v>1.39648</v>
      </c>
      <c r="GX745">
        <v>2.33521</v>
      </c>
      <c r="GY745">
        <v>1.49536</v>
      </c>
      <c r="GZ745">
        <v>2.34375</v>
      </c>
      <c r="HA745">
        <v>33.1322</v>
      </c>
      <c r="HB745">
        <v>15.4279</v>
      </c>
      <c r="HC745">
        <v>18</v>
      </c>
      <c r="HD745">
        <v>524.658</v>
      </c>
      <c r="HE745">
        <v>451.307</v>
      </c>
      <c r="HF745">
        <v>22.1719</v>
      </c>
      <c r="HG745">
        <v>26.1114</v>
      </c>
      <c r="HH745">
        <v>30.0003</v>
      </c>
      <c r="HI745">
        <v>26.0951</v>
      </c>
      <c r="HJ745">
        <v>26.039</v>
      </c>
      <c r="HK745">
        <v>39.8666</v>
      </c>
      <c r="HL745">
        <v>24.19</v>
      </c>
      <c r="HM745">
        <v>33.2468</v>
      </c>
      <c r="HN745">
        <v>22.1714</v>
      </c>
      <c r="HO745">
        <v>955.246</v>
      </c>
      <c r="HP745">
        <v>14.3633</v>
      </c>
      <c r="HQ745">
        <v>100.754</v>
      </c>
      <c r="HR745">
        <v>100.82</v>
      </c>
    </row>
    <row r="746" spans="1:226">
      <c r="A746">
        <v>730</v>
      </c>
      <c r="B746">
        <v>1664384025</v>
      </c>
      <c r="C746">
        <v>7820</v>
      </c>
      <c r="D746" t="s">
        <v>1829</v>
      </c>
      <c r="E746" t="s">
        <v>1830</v>
      </c>
      <c r="F746">
        <v>5</v>
      </c>
      <c r="G746" t="s">
        <v>1716</v>
      </c>
      <c r="H746" t="s">
        <v>354</v>
      </c>
      <c r="I746">
        <v>1664384017.5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956.7666087218329</v>
      </c>
      <c r="AK746">
        <v>919.275981818182</v>
      </c>
      <c r="AL746">
        <v>3.426522746737098</v>
      </c>
      <c r="AM746">
        <v>64.7173980213135</v>
      </c>
      <c r="AN746">
        <f>(AP746 - AO746 + BO746*1E3/(8.314*(BQ746+273.15)) * AR746/BN746 * AQ746) * BN746/(100*BB746) * 1000/(1000 - AP746)</f>
        <v>0</v>
      </c>
      <c r="AO746">
        <v>14.29649766717384</v>
      </c>
      <c r="AP746">
        <v>18.31910424242425</v>
      </c>
      <c r="AQ746">
        <v>6.669619604540814E-06</v>
      </c>
      <c r="AR746">
        <v>103.5882198283656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1664384017.5</v>
      </c>
      <c r="BH746">
        <v>879.1112222222223</v>
      </c>
      <c r="BI746">
        <v>927.743962962963</v>
      </c>
      <c r="BJ746">
        <v>18.32797407407407</v>
      </c>
      <c r="BK746">
        <v>14.27956666666667</v>
      </c>
      <c r="BL746">
        <v>883.6428888888889</v>
      </c>
      <c r="BM746">
        <v>18.46352222222222</v>
      </c>
      <c r="BN746">
        <v>500.0568148148149</v>
      </c>
      <c r="BO746">
        <v>91.41459999999999</v>
      </c>
      <c r="BP746">
        <v>0.09998941111111111</v>
      </c>
      <c r="BQ746">
        <v>24.91068148148148</v>
      </c>
      <c r="BR746">
        <v>25.00006666666666</v>
      </c>
      <c r="BS746">
        <v>999.9000000000001</v>
      </c>
      <c r="BT746">
        <v>0</v>
      </c>
      <c r="BU746">
        <v>0</v>
      </c>
      <c r="BV746">
        <v>9996.640740740741</v>
      </c>
      <c r="BW746">
        <v>0</v>
      </c>
      <c r="BX746">
        <v>7.463788148148148</v>
      </c>
      <c r="BY746">
        <v>-48.63278148148148</v>
      </c>
      <c r="BZ746">
        <v>895.5242222222223</v>
      </c>
      <c r="CA746">
        <v>941.1838888888889</v>
      </c>
      <c r="CB746">
        <v>4.048413703703704</v>
      </c>
      <c r="CC746">
        <v>927.743962962963</v>
      </c>
      <c r="CD746">
        <v>14.27956666666667</v>
      </c>
      <c r="CE746">
        <v>1.675444814814814</v>
      </c>
      <c r="CF746">
        <v>1.305361111111111</v>
      </c>
      <c r="CG746">
        <v>14.67077777777778</v>
      </c>
      <c r="CH746">
        <v>10.86072592592593</v>
      </c>
      <c r="CI746">
        <v>1999.983703703704</v>
      </c>
      <c r="CJ746">
        <v>0.9799995555555554</v>
      </c>
      <c r="CK746">
        <v>0.02000024444444445</v>
      </c>
      <c r="CL746">
        <v>0</v>
      </c>
      <c r="CM746">
        <v>614.6190740740742</v>
      </c>
      <c r="CN746">
        <v>5.00097</v>
      </c>
      <c r="CO746">
        <v>12429.17037037037</v>
      </c>
      <c r="CP746">
        <v>16707.42962962963</v>
      </c>
      <c r="CQ746">
        <v>37.66862962962963</v>
      </c>
      <c r="CR746">
        <v>38.29133333333333</v>
      </c>
      <c r="CS746">
        <v>37.625</v>
      </c>
      <c r="CT746">
        <v>37.98366666666667</v>
      </c>
      <c r="CU746">
        <v>38.13648148148148</v>
      </c>
      <c r="CV746">
        <v>1955.083703703704</v>
      </c>
      <c r="CW746">
        <v>39.9</v>
      </c>
      <c r="CX746">
        <v>0</v>
      </c>
      <c r="CY746">
        <v>1664384029</v>
      </c>
      <c r="CZ746">
        <v>0</v>
      </c>
      <c r="DA746">
        <v>0</v>
      </c>
      <c r="DB746" t="s">
        <v>356</v>
      </c>
      <c r="DC746">
        <v>1663859321.1</v>
      </c>
      <c r="DD746">
        <v>1663859315.6</v>
      </c>
      <c r="DE746">
        <v>0</v>
      </c>
      <c r="DF746">
        <v>0.196</v>
      </c>
      <c r="DG746">
        <v>-0.001</v>
      </c>
      <c r="DH746">
        <v>-5.941</v>
      </c>
      <c r="DI746">
        <v>-0.174</v>
      </c>
      <c r="DJ746">
        <v>1500</v>
      </c>
      <c r="DK746">
        <v>17</v>
      </c>
      <c r="DL746">
        <v>0.13</v>
      </c>
      <c r="DM746">
        <v>0.04</v>
      </c>
      <c r="DN746">
        <v>-48.43727250000001</v>
      </c>
      <c r="DO746">
        <v>-3.317825515947344</v>
      </c>
      <c r="DP746">
        <v>0.3408222388485674</v>
      </c>
      <c r="DQ746">
        <v>0</v>
      </c>
      <c r="DR746">
        <v>4.0503585</v>
      </c>
      <c r="DS746">
        <v>-0.09299459662289707</v>
      </c>
      <c r="DT746">
        <v>0.01746594365472426</v>
      </c>
      <c r="DU746">
        <v>1</v>
      </c>
      <c r="DV746">
        <v>1</v>
      </c>
      <c r="DW746">
        <v>2</v>
      </c>
      <c r="DX746" t="s">
        <v>425</v>
      </c>
      <c r="DY746">
        <v>2.98368</v>
      </c>
      <c r="DZ746">
        <v>2.71567</v>
      </c>
      <c r="EA746">
        <v>0.163964</v>
      </c>
      <c r="EB746">
        <v>0.167425</v>
      </c>
      <c r="EC746">
        <v>0.09003220000000001</v>
      </c>
      <c r="ED746">
        <v>0.0738379</v>
      </c>
      <c r="EE746">
        <v>26499.1</v>
      </c>
      <c r="EF746">
        <v>26523.4</v>
      </c>
      <c r="EG746">
        <v>29454.9</v>
      </c>
      <c r="EH746">
        <v>29459.3</v>
      </c>
      <c r="EI746">
        <v>35528.7</v>
      </c>
      <c r="EJ746">
        <v>36280.9</v>
      </c>
      <c r="EK746">
        <v>41508.1</v>
      </c>
      <c r="EL746">
        <v>41978.6</v>
      </c>
      <c r="EM746">
        <v>1.97187</v>
      </c>
      <c r="EN746">
        <v>1.92638</v>
      </c>
      <c r="EO746">
        <v>0.0718758</v>
      </c>
      <c r="EP746">
        <v>0</v>
      </c>
      <c r="EQ746">
        <v>23.8254</v>
      </c>
      <c r="ER746">
        <v>999.9</v>
      </c>
      <c r="ES746">
        <v>42.2</v>
      </c>
      <c r="ET746">
        <v>28.8</v>
      </c>
      <c r="EU746">
        <v>18.3502</v>
      </c>
      <c r="EV746">
        <v>62.9636</v>
      </c>
      <c r="EW746">
        <v>33.129</v>
      </c>
      <c r="EX746">
        <v>1</v>
      </c>
      <c r="EY746">
        <v>-0.100407</v>
      </c>
      <c r="EZ746">
        <v>1.63138</v>
      </c>
      <c r="FA746">
        <v>20.3785</v>
      </c>
      <c r="FB746">
        <v>5.21744</v>
      </c>
      <c r="FC746">
        <v>12.0099</v>
      </c>
      <c r="FD746">
        <v>4.98865</v>
      </c>
      <c r="FE746">
        <v>3.28853</v>
      </c>
      <c r="FF746">
        <v>9999</v>
      </c>
      <c r="FG746">
        <v>9999</v>
      </c>
      <c r="FH746">
        <v>9999</v>
      </c>
      <c r="FI746">
        <v>268.9</v>
      </c>
      <c r="FJ746">
        <v>1.86707</v>
      </c>
      <c r="FK746">
        <v>1.86615</v>
      </c>
      <c r="FL746">
        <v>1.86554</v>
      </c>
      <c r="FM746">
        <v>1.86553</v>
      </c>
      <c r="FN746">
        <v>1.86737</v>
      </c>
      <c r="FO746">
        <v>1.86983</v>
      </c>
      <c r="FP746">
        <v>1.86845</v>
      </c>
      <c r="FQ746">
        <v>1.86996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-4.596</v>
      </c>
      <c r="GF746">
        <v>-0.1356</v>
      </c>
      <c r="GG746">
        <v>-1.924539205026614</v>
      </c>
      <c r="GH746">
        <v>-0.003472570976848066</v>
      </c>
      <c r="GI746">
        <v>7.724417303660118E-07</v>
      </c>
      <c r="GJ746">
        <v>-2.052396271755168E-10</v>
      </c>
      <c r="GK746">
        <v>-0.1837585470287317</v>
      </c>
      <c r="GL746">
        <v>-0.01104087791735834</v>
      </c>
      <c r="GM746">
        <v>0.001110027317673367</v>
      </c>
      <c r="GN746">
        <v>-2.007286811265012E-05</v>
      </c>
      <c r="GO746">
        <v>4</v>
      </c>
      <c r="GP746">
        <v>2317</v>
      </c>
      <c r="GQ746">
        <v>1</v>
      </c>
      <c r="GR746">
        <v>22</v>
      </c>
      <c r="GS746">
        <v>8745.1</v>
      </c>
      <c r="GT746">
        <v>8745.200000000001</v>
      </c>
      <c r="GU746">
        <v>2.0166</v>
      </c>
      <c r="GV746">
        <v>2.19971</v>
      </c>
      <c r="GW746">
        <v>1.39648</v>
      </c>
      <c r="GX746">
        <v>2.33398</v>
      </c>
      <c r="GY746">
        <v>1.49536</v>
      </c>
      <c r="GZ746">
        <v>2.47437</v>
      </c>
      <c r="HA746">
        <v>33.1545</v>
      </c>
      <c r="HB746">
        <v>15.4367</v>
      </c>
      <c r="HC746">
        <v>18</v>
      </c>
      <c r="HD746">
        <v>524.8099999999999</v>
      </c>
      <c r="HE746">
        <v>451.314</v>
      </c>
      <c r="HF746">
        <v>22.1372</v>
      </c>
      <c r="HG746">
        <v>26.1131</v>
      </c>
      <c r="HH746">
        <v>30.0009</v>
      </c>
      <c r="HI746">
        <v>26.0973</v>
      </c>
      <c r="HJ746">
        <v>26.0417</v>
      </c>
      <c r="HK746">
        <v>40.4702</v>
      </c>
      <c r="HL746">
        <v>24.19</v>
      </c>
      <c r="HM746">
        <v>33.2468</v>
      </c>
      <c r="HN746">
        <v>22.0787</v>
      </c>
      <c r="HO746">
        <v>975.527</v>
      </c>
      <c r="HP746">
        <v>14.3645</v>
      </c>
      <c r="HQ746">
        <v>100.752</v>
      </c>
      <c r="HR746">
        <v>100.82</v>
      </c>
    </row>
    <row r="747" spans="1:226">
      <c r="A747">
        <v>731</v>
      </c>
      <c r="B747">
        <v>1664384030</v>
      </c>
      <c r="C747">
        <v>7825</v>
      </c>
      <c r="D747" t="s">
        <v>1831</v>
      </c>
      <c r="E747" t="s">
        <v>1832</v>
      </c>
      <c r="F747">
        <v>5</v>
      </c>
      <c r="G747" t="s">
        <v>1716</v>
      </c>
      <c r="H747" t="s">
        <v>354</v>
      </c>
      <c r="I747">
        <v>1664384022.214286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973.857987520668</v>
      </c>
      <c r="AK747">
        <v>936.2518303030301</v>
      </c>
      <c r="AL747">
        <v>3.402219644042587</v>
      </c>
      <c r="AM747">
        <v>64.7173980213135</v>
      </c>
      <c r="AN747">
        <f>(AP747 - AO747 + BO747*1E3/(8.314*(BQ747+273.15)) * AR747/BN747 * AQ747) * BN747/(100*BB747) * 1000/(1000 - AP747)</f>
        <v>0</v>
      </c>
      <c r="AO747">
        <v>14.30038218375077</v>
      </c>
      <c r="AP747">
        <v>18.31560484848485</v>
      </c>
      <c r="AQ747">
        <v>-6.11458928605607E-06</v>
      </c>
      <c r="AR747">
        <v>103.5882198283656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1664384022.214286</v>
      </c>
      <c r="BH747">
        <v>894.7868928571428</v>
      </c>
      <c r="BI747">
        <v>943.5708928571429</v>
      </c>
      <c r="BJ747">
        <v>18.32039285714286</v>
      </c>
      <c r="BK747">
        <v>14.28837857142857</v>
      </c>
      <c r="BL747">
        <v>899.3591785714287</v>
      </c>
      <c r="BM747">
        <v>18.45601071428572</v>
      </c>
      <c r="BN747">
        <v>500.0620357142857</v>
      </c>
      <c r="BO747">
        <v>91.41493928571428</v>
      </c>
      <c r="BP747">
        <v>0.09995642857142857</v>
      </c>
      <c r="BQ747">
        <v>24.91257857142858</v>
      </c>
      <c r="BR747">
        <v>25.00258928571429</v>
      </c>
      <c r="BS747">
        <v>999.9000000000002</v>
      </c>
      <c r="BT747">
        <v>0</v>
      </c>
      <c r="BU747">
        <v>0</v>
      </c>
      <c r="BV747">
        <v>10002.96785714286</v>
      </c>
      <c r="BW747">
        <v>0</v>
      </c>
      <c r="BX747">
        <v>7.459743928571428</v>
      </c>
      <c r="BY747">
        <v>-48.78392857142858</v>
      </c>
      <c r="BZ747">
        <v>911.4855714285715</v>
      </c>
      <c r="CA747">
        <v>957.2486785714287</v>
      </c>
      <c r="CB747">
        <v>4.032021428571428</v>
      </c>
      <c r="CC747">
        <v>943.5708928571429</v>
      </c>
      <c r="CD747">
        <v>14.28837857142857</v>
      </c>
      <c r="CE747">
        <v>1.6747575</v>
      </c>
      <c r="CF747">
        <v>1.306171785714285</v>
      </c>
      <c r="CG747">
        <v>14.664425</v>
      </c>
      <c r="CH747">
        <v>10.87006071428572</v>
      </c>
      <c r="CI747">
        <v>2000.008928571429</v>
      </c>
      <c r="CJ747">
        <v>0.9799996428571427</v>
      </c>
      <c r="CK747">
        <v>0.02000015714285714</v>
      </c>
      <c r="CL747">
        <v>0</v>
      </c>
      <c r="CM747">
        <v>614.5188928571428</v>
      </c>
      <c r="CN747">
        <v>5.00097</v>
      </c>
      <c r="CO747">
        <v>12426.78214285714</v>
      </c>
      <c r="CP747">
        <v>16707.64642857143</v>
      </c>
      <c r="CQ747">
        <v>37.65378571428572</v>
      </c>
      <c r="CR747">
        <v>38.27214285714285</v>
      </c>
      <c r="CS747">
        <v>37.625</v>
      </c>
      <c r="CT747">
        <v>37.98200000000001</v>
      </c>
      <c r="CU747">
        <v>38.12721428571428</v>
      </c>
      <c r="CV747">
        <v>1955.108571428571</v>
      </c>
      <c r="CW747">
        <v>39.90035714285715</v>
      </c>
      <c r="CX747">
        <v>0</v>
      </c>
      <c r="CY747">
        <v>1664384033.8</v>
      </c>
      <c r="CZ747">
        <v>0</v>
      </c>
      <c r="DA747">
        <v>0</v>
      </c>
      <c r="DB747" t="s">
        <v>356</v>
      </c>
      <c r="DC747">
        <v>1663859321.1</v>
      </c>
      <c r="DD747">
        <v>1663859315.6</v>
      </c>
      <c r="DE747">
        <v>0</v>
      </c>
      <c r="DF747">
        <v>0.196</v>
      </c>
      <c r="DG747">
        <v>-0.001</v>
      </c>
      <c r="DH747">
        <v>-5.941</v>
      </c>
      <c r="DI747">
        <v>-0.174</v>
      </c>
      <c r="DJ747">
        <v>1500</v>
      </c>
      <c r="DK747">
        <v>17</v>
      </c>
      <c r="DL747">
        <v>0.13</v>
      </c>
      <c r="DM747">
        <v>0.04</v>
      </c>
      <c r="DN747">
        <v>-48.6796825</v>
      </c>
      <c r="DO747">
        <v>-1.952880675422074</v>
      </c>
      <c r="DP747">
        <v>0.2018522577127884</v>
      </c>
      <c r="DQ747">
        <v>0</v>
      </c>
      <c r="DR747">
        <v>4.04258825</v>
      </c>
      <c r="DS747">
        <v>-0.2235641651031953</v>
      </c>
      <c r="DT747">
        <v>0.02207911342054983</v>
      </c>
      <c r="DU747">
        <v>0</v>
      </c>
      <c r="DV747">
        <v>0</v>
      </c>
      <c r="DW747">
        <v>2</v>
      </c>
      <c r="DX747" t="s">
        <v>357</v>
      </c>
      <c r="DY747">
        <v>2.98363</v>
      </c>
      <c r="DZ747">
        <v>2.71565</v>
      </c>
      <c r="EA747">
        <v>0.165921</v>
      </c>
      <c r="EB747">
        <v>0.169349</v>
      </c>
      <c r="EC747">
        <v>0.09001489999999999</v>
      </c>
      <c r="ED747">
        <v>0.0738433</v>
      </c>
      <c r="EE747">
        <v>26437</v>
      </c>
      <c r="EF747">
        <v>26462</v>
      </c>
      <c r="EG747">
        <v>29454.8</v>
      </c>
      <c r="EH747">
        <v>29459.1</v>
      </c>
      <c r="EI747">
        <v>35529.6</v>
      </c>
      <c r="EJ747">
        <v>36280.4</v>
      </c>
      <c r="EK747">
        <v>41508.3</v>
      </c>
      <c r="EL747">
        <v>41978.2</v>
      </c>
      <c r="EM747">
        <v>1.97208</v>
      </c>
      <c r="EN747">
        <v>1.92645</v>
      </c>
      <c r="EO747">
        <v>0.07141749999999999</v>
      </c>
      <c r="EP747">
        <v>0</v>
      </c>
      <c r="EQ747">
        <v>23.8274</v>
      </c>
      <c r="ER747">
        <v>999.9</v>
      </c>
      <c r="ES747">
        <v>42.2</v>
      </c>
      <c r="ET747">
        <v>28.8</v>
      </c>
      <c r="EU747">
        <v>18.3518</v>
      </c>
      <c r="EV747">
        <v>62.8536</v>
      </c>
      <c r="EW747">
        <v>32.7564</v>
      </c>
      <c r="EX747">
        <v>1</v>
      </c>
      <c r="EY747">
        <v>-0.10029</v>
      </c>
      <c r="EZ747">
        <v>1.47083</v>
      </c>
      <c r="FA747">
        <v>20.3799</v>
      </c>
      <c r="FB747">
        <v>5.21819</v>
      </c>
      <c r="FC747">
        <v>12.0099</v>
      </c>
      <c r="FD747">
        <v>4.98945</v>
      </c>
      <c r="FE747">
        <v>3.28865</v>
      </c>
      <c r="FF747">
        <v>9999</v>
      </c>
      <c r="FG747">
        <v>9999</v>
      </c>
      <c r="FH747">
        <v>9999</v>
      </c>
      <c r="FI747">
        <v>268.9</v>
      </c>
      <c r="FJ747">
        <v>1.86707</v>
      </c>
      <c r="FK747">
        <v>1.86615</v>
      </c>
      <c r="FL747">
        <v>1.86554</v>
      </c>
      <c r="FM747">
        <v>1.86553</v>
      </c>
      <c r="FN747">
        <v>1.86737</v>
      </c>
      <c r="FO747">
        <v>1.86983</v>
      </c>
      <c r="FP747">
        <v>1.86845</v>
      </c>
      <c r="FQ747">
        <v>1.86996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-4.639</v>
      </c>
      <c r="GF747">
        <v>-0.1356</v>
      </c>
      <c r="GG747">
        <v>-1.924539205026614</v>
      </c>
      <c r="GH747">
        <v>-0.003472570976848066</v>
      </c>
      <c r="GI747">
        <v>7.724417303660118E-07</v>
      </c>
      <c r="GJ747">
        <v>-2.052396271755168E-10</v>
      </c>
      <c r="GK747">
        <v>-0.1837585470287317</v>
      </c>
      <c r="GL747">
        <v>-0.01104087791735834</v>
      </c>
      <c r="GM747">
        <v>0.001110027317673367</v>
      </c>
      <c r="GN747">
        <v>-2.007286811265012E-05</v>
      </c>
      <c r="GO747">
        <v>4</v>
      </c>
      <c r="GP747">
        <v>2317</v>
      </c>
      <c r="GQ747">
        <v>1</v>
      </c>
      <c r="GR747">
        <v>22</v>
      </c>
      <c r="GS747">
        <v>8745.1</v>
      </c>
      <c r="GT747">
        <v>8745.200000000001</v>
      </c>
      <c r="GU747">
        <v>2.0459</v>
      </c>
      <c r="GV747">
        <v>2.20581</v>
      </c>
      <c r="GW747">
        <v>1.39648</v>
      </c>
      <c r="GX747">
        <v>2.33521</v>
      </c>
      <c r="GY747">
        <v>1.49536</v>
      </c>
      <c r="GZ747">
        <v>2.38403</v>
      </c>
      <c r="HA747">
        <v>33.1545</v>
      </c>
      <c r="HB747">
        <v>15.4279</v>
      </c>
      <c r="HC747">
        <v>18</v>
      </c>
      <c r="HD747">
        <v>524.962</v>
      </c>
      <c r="HE747">
        <v>451.377</v>
      </c>
      <c r="HF747">
        <v>22.0737</v>
      </c>
      <c r="HG747">
        <v>26.1153</v>
      </c>
      <c r="HH747">
        <v>30.0003</v>
      </c>
      <c r="HI747">
        <v>26.0995</v>
      </c>
      <c r="HJ747">
        <v>26.0438</v>
      </c>
      <c r="HK747">
        <v>41.0036</v>
      </c>
      <c r="HL747">
        <v>23.908</v>
      </c>
      <c r="HM747">
        <v>33.2468</v>
      </c>
      <c r="HN747">
        <v>22.0709</v>
      </c>
      <c r="HO747">
        <v>988.909</v>
      </c>
      <c r="HP747">
        <v>14.3799</v>
      </c>
      <c r="HQ747">
        <v>100.753</v>
      </c>
      <c r="HR747">
        <v>100.819</v>
      </c>
    </row>
    <row r="748" spans="1:226">
      <c r="A748">
        <v>732</v>
      </c>
      <c r="B748">
        <v>1664384035</v>
      </c>
      <c r="C748">
        <v>7830</v>
      </c>
      <c r="D748" t="s">
        <v>1833</v>
      </c>
      <c r="E748" t="s">
        <v>1834</v>
      </c>
      <c r="F748">
        <v>5</v>
      </c>
      <c r="G748" t="s">
        <v>1716</v>
      </c>
      <c r="H748" t="s">
        <v>354</v>
      </c>
      <c r="I748">
        <v>1664384027.5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990.8514032983832</v>
      </c>
      <c r="AK748">
        <v>953.365345454545</v>
      </c>
      <c r="AL748">
        <v>3.417776818288043</v>
      </c>
      <c r="AM748">
        <v>64.7173980213135</v>
      </c>
      <c r="AN748">
        <f>(AP748 - AO748 + BO748*1E3/(8.314*(BQ748+273.15)) * AR748/BN748 * AQ748) * BN748/(100*BB748) * 1000/(1000 - AP748)</f>
        <v>0</v>
      </c>
      <c r="AO748">
        <v>14.31095616474163</v>
      </c>
      <c r="AP748">
        <v>18.30907636363637</v>
      </c>
      <c r="AQ748">
        <v>-1.308913352783313E-05</v>
      </c>
      <c r="AR748">
        <v>103.5882198283656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1664384027.5</v>
      </c>
      <c r="BH748">
        <v>912.4439629629628</v>
      </c>
      <c r="BI748">
        <v>961.3302592592593</v>
      </c>
      <c r="BJ748">
        <v>18.31543703703704</v>
      </c>
      <c r="BK748">
        <v>14.30273333333333</v>
      </c>
      <c r="BL748">
        <v>917.0618888888888</v>
      </c>
      <c r="BM748">
        <v>18.45108888888889</v>
      </c>
      <c r="BN748">
        <v>500.0669999999999</v>
      </c>
      <c r="BO748">
        <v>91.41501481481482</v>
      </c>
      <c r="BP748">
        <v>0.09996788888888888</v>
      </c>
      <c r="BQ748">
        <v>24.91248518518519</v>
      </c>
      <c r="BR748">
        <v>25.00377407407407</v>
      </c>
      <c r="BS748">
        <v>999.9000000000001</v>
      </c>
      <c r="BT748">
        <v>0</v>
      </c>
      <c r="BU748">
        <v>0</v>
      </c>
      <c r="BV748">
        <v>10004.62592592593</v>
      </c>
      <c r="BW748">
        <v>0</v>
      </c>
      <c r="BX748">
        <v>7.465505925925925</v>
      </c>
      <c r="BY748">
        <v>-48.88621481481482</v>
      </c>
      <c r="BZ748">
        <v>929.4675185185185</v>
      </c>
      <c r="CA748">
        <v>975.2794444444444</v>
      </c>
      <c r="CB748">
        <v>4.012702962962964</v>
      </c>
      <c r="CC748">
        <v>961.3302592592593</v>
      </c>
      <c r="CD748">
        <v>14.30273333333333</v>
      </c>
      <c r="CE748">
        <v>1.674305555555555</v>
      </c>
      <c r="CF748">
        <v>1.307484814814815</v>
      </c>
      <c r="CG748">
        <v>14.66023703703704</v>
      </c>
      <c r="CH748">
        <v>10.88517777777778</v>
      </c>
      <c r="CI748">
        <v>1999.996666666666</v>
      </c>
      <c r="CJ748">
        <v>0.9799994444444443</v>
      </c>
      <c r="CK748">
        <v>0.02000035555555555</v>
      </c>
      <c r="CL748">
        <v>0</v>
      </c>
      <c r="CM748">
        <v>614.3869259259259</v>
      </c>
      <c r="CN748">
        <v>5.00097</v>
      </c>
      <c r="CO748">
        <v>12422.3962962963</v>
      </c>
      <c r="CP748">
        <v>16707.54814814815</v>
      </c>
      <c r="CQ748">
        <v>37.63418518518519</v>
      </c>
      <c r="CR748">
        <v>38.25918518518519</v>
      </c>
      <c r="CS748">
        <v>37.625</v>
      </c>
      <c r="CT748">
        <v>37.96266666666666</v>
      </c>
      <c r="CU748">
        <v>38.125</v>
      </c>
      <c r="CV748">
        <v>1955.096296296296</v>
      </c>
      <c r="CW748">
        <v>39.90037037037037</v>
      </c>
      <c r="CX748">
        <v>0</v>
      </c>
      <c r="CY748">
        <v>1664384039.2</v>
      </c>
      <c r="CZ748">
        <v>0</v>
      </c>
      <c r="DA748">
        <v>0</v>
      </c>
      <c r="DB748" t="s">
        <v>356</v>
      </c>
      <c r="DC748">
        <v>1663859321.1</v>
      </c>
      <c r="DD748">
        <v>1663859315.6</v>
      </c>
      <c r="DE748">
        <v>0</v>
      </c>
      <c r="DF748">
        <v>0.196</v>
      </c>
      <c r="DG748">
        <v>-0.001</v>
      </c>
      <c r="DH748">
        <v>-5.941</v>
      </c>
      <c r="DI748">
        <v>-0.174</v>
      </c>
      <c r="DJ748">
        <v>1500</v>
      </c>
      <c r="DK748">
        <v>17</v>
      </c>
      <c r="DL748">
        <v>0.13</v>
      </c>
      <c r="DM748">
        <v>0.04</v>
      </c>
      <c r="DN748">
        <v>-48.81260975609756</v>
      </c>
      <c r="DO748">
        <v>-1.256061324041793</v>
      </c>
      <c r="DP748">
        <v>0.1492623403484011</v>
      </c>
      <c r="DQ748">
        <v>0</v>
      </c>
      <c r="DR748">
        <v>4.024600975609756</v>
      </c>
      <c r="DS748">
        <v>-0.2087663414634133</v>
      </c>
      <c r="DT748">
        <v>0.02142057624932313</v>
      </c>
      <c r="DU748">
        <v>0</v>
      </c>
      <c r="DV748">
        <v>0</v>
      </c>
      <c r="DW748">
        <v>2</v>
      </c>
      <c r="DX748" t="s">
        <v>357</v>
      </c>
      <c r="DY748">
        <v>2.98377</v>
      </c>
      <c r="DZ748">
        <v>2.71553</v>
      </c>
      <c r="EA748">
        <v>0.167869</v>
      </c>
      <c r="EB748">
        <v>0.171221</v>
      </c>
      <c r="EC748">
        <v>0.0899973</v>
      </c>
      <c r="ED748">
        <v>0.0739519</v>
      </c>
      <c r="EE748">
        <v>26375.5</v>
      </c>
      <c r="EF748">
        <v>26401.9</v>
      </c>
      <c r="EG748">
        <v>29455.1</v>
      </c>
      <c r="EH748">
        <v>29458.7</v>
      </c>
      <c r="EI748">
        <v>35530.7</v>
      </c>
      <c r="EJ748">
        <v>36275.8</v>
      </c>
      <c r="EK748">
        <v>41508.7</v>
      </c>
      <c r="EL748">
        <v>41977.8</v>
      </c>
      <c r="EM748">
        <v>1.97193</v>
      </c>
      <c r="EN748">
        <v>1.92642</v>
      </c>
      <c r="EO748">
        <v>0.07092950000000001</v>
      </c>
      <c r="EP748">
        <v>0</v>
      </c>
      <c r="EQ748">
        <v>23.8274</v>
      </c>
      <c r="ER748">
        <v>999.9</v>
      </c>
      <c r="ES748">
        <v>42.2</v>
      </c>
      <c r="ET748">
        <v>28.8</v>
      </c>
      <c r="EU748">
        <v>18.3502</v>
      </c>
      <c r="EV748">
        <v>62.4136</v>
      </c>
      <c r="EW748">
        <v>33.1891</v>
      </c>
      <c r="EX748">
        <v>1</v>
      </c>
      <c r="EY748">
        <v>-0.100508</v>
      </c>
      <c r="EZ748">
        <v>1.37771</v>
      </c>
      <c r="FA748">
        <v>20.3806</v>
      </c>
      <c r="FB748">
        <v>5.21774</v>
      </c>
      <c r="FC748">
        <v>12.0099</v>
      </c>
      <c r="FD748">
        <v>4.9894</v>
      </c>
      <c r="FE748">
        <v>3.28865</v>
      </c>
      <c r="FF748">
        <v>9999</v>
      </c>
      <c r="FG748">
        <v>9999</v>
      </c>
      <c r="FH748">
        <v>9999</v>
      </c>
      <c r="FI748">
        <v>268.9</v>
      </c>
      <c r="FJ748">
        <v>1.86707</v>
      </c>
      <c r="FK748">
        <v>1.86615</v>
      </c>
      <c r="FL748">
        <v>1.86554</v>
      </c>
      <c r="FM748">
        <v>1.86554</v>
      </c>
      <c r="FN748">
        <v>1.86737</v>
      </c>
      <c r="FO748">
        <v>1.86983</v>
      </c>
      <c r="FP748">
        <v>1.86844</v>
      </c>
      <c r="FQ748">
        <v>1.86996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-4.682</v>
      </c>
      <c r="GF748">
        <v>-0.1357</v>
      </c>
      <c r="GG748">
        <v>-1.924539205026614</v>
      </c>
      <c r="GH748">
        <v>-0.003472570976848066</v>
      </c>
      <c r="GI748">
        <v>7.724417303660118E-07</v>
      </c>
      <c r="GJ748">
        <v>-2.052396271755168E-10</v>
      </c>
      <c r="GK748">
        <v>-0.1837585470287317</v>
      </c>
      <c r="GL748">
        <v>-0.01104087791735834</v>
      </c>
      <c r="GM748">
        <v>0.001110027317673367</v>
      </c>
      <c r="GN748">
        <v>-2.007286811265012E-05</v>
      </c>
      <c r="GO748">
        <v>4</v>
      </c>
      <c r="GP748">
        <v>2317</v>
      </c>
      <c r="GQ748">
        <v>1</v>
      </c>
      <c r="GR748">
        <v>22</v>
      </c>
      <c r="GS748">
        <v>8745.200000000001</v>
      </c>
      <c r="GT748">
        <v>8745.299999999999</v>
      </c>
      <c r="GU748">
        <v>2.07275</v>
      </c>
      <c r="GV748">
        <v>2.19727</v>
      </c>
      <c r="GW748">
        <v>1.39648</v>
      </c>
      <c r="GX748">
        <v>2.33398</v>
      </c>
      <c r="GY748">
        <v>1.49536</v>
      </c>
      <c r="GZ748">
        <v>2.43408</v>
      </c>
      <c r="HA748">
        <v>33.1545</v>
      </c>
      <c r="HB748">
        <v>15.4367</v>
      </c>
      <c r="HC748">
        <v>18</v>
      </c>
      <c r="HD748">
        <v>524.884</v>
      </c>
      <c r="HE748">
        <v>451.379</v>
      </c>
      <c r="HF748">
        <v>22.0586</v>
      </c>
      <c r="HG748">
        <v>26.1169</v>
      </c>
      <c r="HH748">
        <v>30</v>
      </c>
      <c r="HI748">
        <v>26.1019</v>
      </c>
      <c r="HJ748">
        <v>26.046</v>
      </c>
      <c r="HK748">
        <v>41.5977</v>
      </c>
      <c r="HL748">
        <v>23.908</v>
      </c>
      <c r="HM748">
        <v>33.2468</v>
      </c>
      <c r="HN748">
        <v>22.0695</v>
      </c>
      <c r="HO748">
        <v>1008.96</v>
      </c>
      <c r="HP748">
        <v>14.3845</v>
      </c>
      <c r="HQ748">
        <v>100.754</v>
      </c>
      <c r="HR748">
        <v>100.818</v>
      </c>
    </row>
    <row r="749" spans="1:226">
      <c r="A749">
        <v>733</v>
      </c>
      <c r="B749">
        <v>1664384040</v>
      </c>
      <c r="C749">
        <v>7835</v>
      </c>
      <c r="D749" t="s">
        <v>1835</v>
      </c>
      <c r="E749" t="s">
        <v>1836</v>
      </c>
      <c r="F749">
        <v>5</v>
      </c>
      <c r="G749" t="s">
        <v>1716</v>
      </c>
      <c r="H749" t="s">
        <v>354</v>
      </c>
      <c r="I749">
        <v>1664384032.214286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1008.000907948996</v>
      </c>
      <c r="AK749">
        <v>970.5239757575756</v>
      </c>
      <c r="AL749">
        <v>3.446433523845993</v>
      </c>
      <c r="AM749">
        <v>64.7173980213135</v>
      </c>
      <c r="AN749">
        <f>(AP749 - AO749 + BO749*1E3/(8.314*(BQ749+273.15)) * AR749/BN749 * AQ749) * BN749/(100*BB749) * 1000/(1000 - AP749)</f>
        <v>0</v>
      </c>
      <c r="AO749">
        <v>14.33690481873141</v>
      </c>
      <c r="AP749">
        <v>18.31196848484848</v>
      </c>
      <c r="AQ749">
        <v>5.953769047480257E-06</v>
      </c>
      <c r="AR749">
        <v>103.5882198283656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1664384032.214286</v>
      </c>
      <c r="BH749">
        <v>928.2418928571427</v>
      </c>
      <c r="BI749">
        <v>977.1943928571429</v>
      </c>
      <c r="BJ749">
        <v>18.31341428571428</v>
      </c>
      <c r="BK749">
        <v>14.31593928571428</v>
      </c>
      <c r="BL749">
        <v>932.9004999999999</v>
      </c>
      <c r="BM749">
        <v>18.44908928571429</v>
      </c>
      <c r="BN749">
        <v>500.0697857142856</v>
      </c>
      <c r="BO749">
        <v>91.41428928571429</v>
      </c>
      <c r="BP749">
        <v>0.1000054821428571</v>
      </c>
      <c r="BQ749">
        <v>24.91109285714286</v>
      </c>
      <c r="BR749">
        <v>24.99972142857143</v>
      </c>
      <c r="BS749">
        <v>999.9000000000002</v>
      </c>
      <c r="BT749">
        <v>0</v>
      </c>
      <c r="BU749">
        <v>0</v>
      </c>
      <c r="BV749">
        <v>9997.317857142858</v>
      </c>
      <c r="BW749">
        <v>0</v>
      </c>
      <c r="BX749">
        <v>7.473093214285716</v>
      </c>
      <c r="BY749">
        <v>-48.95225714285715</v>
      </c>
      <c r="BZ749">
        <v>945.5583214285714</v>
      </c>
      <c r="CA749">
        <v>991.3869642857143</v>
      </c>
      <c r="CB749">
        <v>3.997473214285715</v>
      </c>
      <c r="CC749">
        <v>977.1943928571429</v>
      </c>
      <c r="CD749">
        <v>14.31593928571428</v>
      </c>
      <c r="CE749">
        <v>1.6741075</v>
      </c>
      <c r="CF749">
        <v>1.308681428571429</v>
      </c>
      <c r="CG749">
        <v>14.6584</v>
      </c>
      <c r="CH749">
        <v>10.89892857142857</v>
      </c>
      <c r="CI749">
        <v>2000.009642857143</v>
      </c>
      <c r="CJ749">
        <v>0.9799995357142856</v>
      </c>
      <c r="CK749">
        <v>0.02000026428571428</v>
      </c>
      <c r="CL749">
        <v>0</v>
      </c>
      <c r="CM749">
        <v>614.0995714285715</v>
      </c>
      <c r="CN749">
        <v>5.00097</v>
      </c>
      <c r="CO749">
        <v>12417.25</v>
      </c>
      <c r="CP749">
        <v>16707.66785714286</v>
      </c>
      <c r="CQ749">
        <v>37.62721428571428</v>
      </c>
      <c r="CR749">
        <v>38.25</v>
      </c>
      <c r="CS749">
        <v>37.625</v>
      </c>
      <c r="CT749">
        <v>37.95724999999999</v>
      </c>
      <c r="CU749">
        <v>38.125</v>
      </c>
      <c r="CV749">
        <v>1955.109285714286</v>
      </c>
      <c r="CW749">
        <v>39.90035714285715</v>
      </c>
      <c r="CX749">
        <v>0</v>
      </c>
      <c r="CY749">
        <v>1664384044</v>
      </c>
      <c r="CZ749">
        <v>0</v>
      </c>
      <c r="DA749">
        <v>0</v>
      </c>
      <c r="DB749" t="s">
        <v>356</v>
      </c>
      <c r="DC749">
        <v>1663859321.1</v>
      </c>
      <c r="DD749">
        <v>1663859315.6</v>
      </c>
      <c r="DE749">
        <v>0</v>
      </c>
      <c r="DF749">
        <v>0.196</v>
      </c>
      <c r="DG749">
        <v>-0.001</v>
      </c>
      <c r="DH749">
        <v>-5.941</v>
      </c>
      <c r="DI749">
        <v>-0.174</v>
      </c>
      <c r="DJ749">
        <v>1500</v>
      </c>
      <c r="DK749">
        <v>17</v>
      </c>
      <c r="DL749">
        <v>0.13</v>
      </c>
      <c r="DM749">
        <v>0.04</v>
      </c>
      <c r="DN749">
        <v>-48.89257804878049</v>
      </c>
      <c r="DO749">
        <v>-0.9056174216028773</v>
      </c>
      <c r="DP749">
        <v>0.1194040864443398</v>
      </c>
      <c r="DQ749">
        <v>0</v>
      </c>
      <c r="DR749">
        <v>4.008493170731708</v>
      </c>
      <c r="DS749">
        <v>-0.2005873170731725</v>
      </c>
      <c r="DT749">
        <v>0.02055459706922436</v>
      </c>
      <c r="DU749">
        <v>0</v>
      </c>
      <c r="DV749">
        <v>0</v>
      </c>
      <c r="DW749">
        <v>2</v>
      </c>
      <c r="DX749" t="s">
        <v>357</v>
      </c>
      <c r="DY749">
        <v>2.98366</v>
      </c>
      <c r="DZ749">
        <v>2.71561</v>
      </c>
      <c r="EA749">
        <v>0.169817</v>
      </c>
      <c r="EB749">
        <v>0.173106</v>
      </c>
      <c r="EC749">
        <v>0.09000710000000001</v>
      </c>
      <c r="ED749">
        <v>0.07398449999999999</v>
      </c>
      <c r="EE749">
        <v>26314.1</v>
      </c>
      <c r="EF749">
        <v>26341.6</v>
      </c>
      <c r="EG749">
        <v>29455.4</v>
      </c>
      <c r="EH749">
        <v>29458.3</v>
      </c>
      <c r="EI749">
        <v>35530.4</v>
      </c>
      <c r="EJ749">
        <v>36274.3</v>
      </c>
      <c r="EK749">
        <v>41508.7</v>
      </c>
      <c r="EL749">
        <v>41977.6</v>
      </c>
      <c r="EM749">
        <v>1.97183</v>
      </c>
      <c r="EN749">
        <v>1.92623</v>
      </c>
      <c r="EO749">
        <v>0.0717305</v>
      </c>
      <c r="EP749">
        <v>0</v>
      </c>
      <c r="EQ749">
        <v>23.8274</v>
      </c>
      <c r="ER749">
        <v>999.9</v>
      </c>
      <c r="ES749">
        <v>42.2</v>
      </c>
      <c r="ET749">
        <v>28.8</v>
      </c>
      <c r="EU749">
        <v>18.3517</v>
      </c>
      <c r="EV749">
        <v>63.0236</v>
      </c>
      <c r="EW749">
        <v>32.7845</v>
      </c>
      <c r="EX749">
        <v>1</v>
      </c>
      <c r="EY749">
        <v>-0.100513</v>
      </c>
      <c r="EZ749">
        <v>1.3289</v>
      </c>
      <c r="FA749">
        <v>20.3813</v>
      </c>
      <c r="FB749">
        <v>5.21774</v>
      </c>
      <c r="FC749">
        <v>12.0099</v>
      </c>
      <c r="FD749">
        <v>4.9893</v>
      </c>
      <c r="FE749">
        <v>3.28855</v>
      </c>
      <c r="FF749">
        <v>9999</v>
      </c>
      <c r="FG749">
        <v>9999</v>
      </c>
      <c r="FH749">
        <v>9999</v>
      </c>
      <c r="FI749">
        <v>268.9</v>
      </c>
      <c r="FJ749">
        <v>1.86707</v>
      </c>
      <c r="FK749">
        <v>1.86615</v>
      </c>
      <c r="FL749">
        <v>1.86554</v>
      </c>
      <c r="FM749">
        <v>1.86554</v>
      </c>
      <c r="FN749">
        <v>1.86737</v>
      </c>
      <c r="FO749">
        <v>1.86984</v>
      </c>
      <c r="FP749">
        <v>1.86847</v>
      </c>
      <c r="FQ749">
        <v>1.86996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-4.726</v>
      </c>
      <c r="GF749">
        <v>-0.1357</v>
      </c>
      <c r="GG749">
        <v>-1.924539205026614</v>
      </c>
      <c r="GH749">
        <v>-0.003472570976848066</v>
      </c>
      <c r="GI749">
        <v>7.724417303660118E-07</v>
      </c>
      <c r="GJ749">
        <v>-2.052396271755168E-10</v>
      </c>
      <c r="GK749">
        <v>-0.1837585470287317</v>
      </c>
      <c r="GL749">
        <v>-0.01104087791735834</v>
      </c>
      <c r="GM749">
        <v>0.001110027317673367</v>
      </c>
      <c r="GN749">
        <v>-2.007286811265012E-05</v>
      </c>
      <c r="GO749">
        <v>4</v>
      </c>
      <c r="GP749">
        <v>2317</v>
      </c>
      <c r="GQ749">
        <v>1</v>
      </c>
      <c r="GR749">
        <v>22</v>
      </c>
      <c r="GS749">
        <v>8745.299999999999</v>
      </c>
      <c r="GT749">
        <v>8745.4</v>
      </c>
      <c r="GU749">
        <v>2.10205</v>
      </c>
      <c r="GV749">
        <v>2.20459</v>
      </c>
      <c r="GW749">
        <v>1.39648</v>
      </c>
      <c r="GX749">
        <v>2.33398</v>
      </c>
      <c r="GY749">
        <v>1.49536</v>
      </c>
      <c r="GZ749">
        <v>2.46216</v>
      </c>
      <c r="HA749">
        <v>33.1545</v>
      </c>
      <c r="HB749">
        <v>15.4367</v>
      </c>
      <c r="HC749">
        <v>18</v>
      </c>
      <c r="HD749">
        <v>524.838</v>
      </c>
      <c r="HE749">
        <v>451.279</v>
      </c>
      <c r="HF749">
        <v>22.0583</v>
      </c>
      <c r="HG749">
        <v>26.1186</v>
      </c>
      <c r="HH749">
        <v>30</v>
      </c>
      <c r="HI749">
        <v>26.104</v>
      </c>
      <c r="HJ749">
        <v>26.0487</v>
      </c>
      <c r="HK749">
        <v>42.1243</v>
      </c>
      <c r="HL749">
        <v>23.908</v>
      </c>
      <c r="HM749">
        <v>33.2468</v>
      </c>
      <c r="HN749">
        <v>22.0683</v>
      </c>
      <c r="HO749">
        <v>1022.34</v>
      </c>
      <c r="HP749">
        <v>14.3919</v>
      </c>
      <c r="HQ749">
        <v>100.754</v>
      </c>
      <c r="HR749">
        <v>100.817</v>
      </c>
    </row>
    <row r="750" spans="1:226">
      <c r="A750">
        <v>734</v>
      </c>
      <c r="B750">
        <v>1664384045</v>
      </c>
      <c r="C750">
        <v>7840</v>
      </c>
      <c r="D750" t="s">
        <v>1837</v>
      </c>
      <c r="E750" t="s">
        <v>1838</v>
      </c>
      <c r="F750">
        <v>5</v>
      </c>
      <c r="G750" t="s">
        <v>1716</v>
      </c>
      <c r="H750" t="s">
        <v>354</v>
      </c>
      <c r="I750">
        <v>1664384037.5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1025.005787278587</v>
      </c>
      <c r="AK750">
        <v>987.5372909090908</v>
      </c>
      <c r="AL750">
        <v>3.39208304391337</v>
      </c>
      <c r="AM750">
        <v>64.7173980213135</v>
      </c>
      <c r="AN750">
        <f>(AP750 - AO750 + BO750*1E3/(8.314*(BQ750+273.15)) * AR750/BN750 * AQ750) * BN750/(100*BB750) * 1000/(1000 - AP750)</f>
        <v>0</v>
      </c>
      <c r="AO750">
        <v>14.34021383346973</v>
      </c>
      <c r="AP750">
        <v>18.30909090909091</v>
      </c>
      <c r="AQ750">
        <v>-6.49606950533307E-06</v>
      </c>
      <c r="AR750">
        <v>103.5882198283656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1664384037.5</v>
      </c>
      <c r="BH750">
        <v>945.9911481481481</v>
      </c>
      <c r="BI750">
        <v>994.9557407407408</v>
      </c>
      <c r="BJ750">
        <v>18.31112592592592</v>
      </c>
      <c r="BK750">
        <v>14.32980740740741</v>
      </c>
      <c r="BL750">
        <v>950.6953703703704</v>
      </c>
      <c r="BM750">
        <v>18.44682962962963</v>
      </c>
      <c r="BN750">
        <v>500.0653703703704</v>
      </c>
      <c r="BO750">
        <v>91.41458518518517</v>
      </c>
      <c r="BP750">
        <v>0.1000445851851852</v>
      </c>
      <c r="BQ750">
        <v>24.90797037037037</v>
      </c>
      <c r="BR750">
        <v>25.00105185185185</v>
      </c>
      <c r="BS750">
        <v>999.9000000000001</v>
      </c>
      <c r="BT750">
        <v>0</v>
      </c>
      <c r="BU750">
        <v>0</v>
      </c>
      <c r="BV750">
        <v>9988.862222222224</v>
      </c>
      <c r="BW750">
        <v>0</v>
      </c>
      <c r="BX750">
        <v>7.499959629629631</v>
      </c>
      <c r="BY750">
        <v>-48.96426296296296</v>
      </c>
      <c r="BZ750">
        <v>963.6364814814815</v>
      </c>
      <c r="CA750">
        <v>1009.420148148148</v>
      </c>
      <c r="CB750">
        <v>3.98132037037037</v>
      </c>
      <c r="CC750">
        <v>994.9557407407408</v>
      </c>
      <c r="CD750">
        <v>14.32980740740741</v>
      </c>
      <c r="CE750">
        <v>1.673904074074074</v>
      </c>
      <c r="CF750">
        <v>1.309953703703704</v>
      </c>
      <c r="CG750">
        <v>14.65651111111111</v>
      </c>
      <c r="CH750">
        <v>10.91354074074074</v>
      </c>
      <c r="CI750">
        <v>1999.991851851852</v>
      </c>
      <c r="CJ750">
        <v>0.9799993333333332</v>
      </c>
      <c r="CK750">
        <v>0.02000046666666667</v>
      </c>
      <c r="CL750">
        <v>0</v>
      </c>
      <c r="CM750">
        <v>613.7095925925926</v>
      </c>
      <c r="CN750">
        <v>5.00097</v>
      </c>
      <c r="CO750">
        <v>12409.99259259259</v>
      </c>
      <c r="CP750">
        <v>16707.51851851852</v>
      </c>
      <c r="CQ750">
        <v>37.625</v>
      </c>
      <c r="CR750">
        <v>38.25</v>
      </c>
      <c r="CS750">
        <v>37.62033333333333</v>
      </c>
      <c r="CT750">
        <v>37.937</v>
      </c>
      <c r="CU750">
        <v>38.125</v>
      </c>
      <c r="CV750">
        <v>1955.091851851852</v>
      </c>
      <c r="CW750">
        <v>39.9</v>
      </c>
      <c r="CX750">
        <v>0</v>
      </c>
      <c r="CY750">
        <v>1664384048.8</v>
      </c>
      <c r="CZ750">
        <v>0</v>
      </c>
      <c r="DA750">
        <v>0</v>
      </c>
      <c r="DB750" t="s">
        <v>356</v>
      </c>
      <c r="DC750">
        <v>1663859321.1</v>
      </c>
      <c r="DD750">
        <v>1663859315.6</v>
      </c>
      <c r="DE750">
        <v>0</v>
      </c>
      <c r="DF750">
        <v>0.196</v>
      </c>
      <c r="DG750">
        <v>-0.001</v>
      </c>
      <c r="DH750">
        <v>-5.941</v>
      </c>
      <c r="DI750">
        <v>-0.174</v>
      </c>
      <c r="DJ750">
        <v>1500</v>
      </c>
      <c r="DK750">
        <v>17</v>
      </c>
      <c r="DL750">
        <v>0.13</v>
      </c>
      <c r="DM750">
        <v>0.04</v>
      </c>
      <c r="DN750">
        <v>-48.95082195121951</v>
      </c>
      <c r="DO750">
        <v>-0.3634975609756769</v>
      </c>
      <c r="DP750">
        <v>0.08737320991486371</v>
      </c>
      <c r="DQ750">
        <v>0</v>
      </c>
      <c r="DR750">
        <v>3.991431707317073</v>
      </c>
      <c r="DS750">
        <v>-0.1905221602787532</v>
      </c>
      <c r="DT750">
        <v>0.01966582152134662</v>
      </c>
      <c r="DU750">
        <v>0</v>
      </c>
      <c r="DV750">
        <v>0</v>
      </c>
      <c r="DW750">
        <v>2</v>
      </c>
      <c r="DX750" t="s">
        <v>357</v>
      </c>
      <c r="DY750">
        <v>2.98366</v>
      </c>
      <c r="DZ750">
        <v>2.7156</v>
      </c>
      <c r="EA750">
        <v>0.171732</v>
      </c>
      <c r="EB750">
        <v>0.174963</v>
      </c>
      <c r="EC750">
        <v>0.0899959</v>
      </c>
      <c r="ED750">
        <v>0.073992</v>
      </c>
      <c r="EE750">
        <v>26252.7</v>
      </c>
      <c r="EF750">
        <v>26283.4</v>
      </c>
      <c r="EG750">
        <v>29454.7</v>
      </c>
      <c r="EH750">
        <v>29459.3</v>
      </c>
      <c r="EI750">
        <v>35530.1</v>
      </c>
      <c r="EJ750">
        <v>36275.1</v>
      </c>
      <c r="EK750">
        <v>41507.8</v>
      </c>
      <c r="EL750">
        <v>41978.8</v>
      </c>
      <c r="EM750">
        <v>1.97187</v>
      </c>
      <c r="EN750">
        <v>1.92642</v>
      </c>
      <c r="EO750">
        <v>0.0716634</v>
      </c>
      <c r="EP750">
        <v>0</v>
      </c>
      <c r="EQ750">
        <v>23.8274</v>
      </c>
      <c r="ER750">
        <v>999.9</v>
      </c>
      <c r="ES750">
        <v>42.2</v>
      </c>
      <c r="ET750">
        <v>28.8</v>
      </c>
      <c r="EU750">
        <v>18.3512</v>
      </c>
      <c r="EV750">
        <v>63.2136</v>
      </c>
      <c r="EW750">
        <v>32.8205</v>
      </c>
      <c r="EX750">
        <v>1</v>
      </c>
      <c r="EY750">
        <v>-0.100513</v>
      </c>
      <c r="EZ750">
        <v>1.32762</v>
      </c>
      <c r="FA750">
        <v>20.3812</v>
      </c>
      <c r="FB750">
        <v>5.21729</v>
      </c>
      <c r="FC750">
        <v>12.0099</v>
      </c>
      <c r="FD750">
        <v>4.9892</v>
      </c>
      <c r="FE750">
        <v>3.28842</v>
      </c>
      <c r="FF750">
        <v>9999</v>
      </c>
      <c r="FG750">
        <v>9999</v>
      </c>
      <c r="FH750">
        <v>9999</v>
      </c>
      <c r="FI750">
        <v>268.9</v>
      </c>
      <c r="FJ750">
        <v>1.86707</v>
      </c>
      <c r="FK750">
        <v>1.86615</v>
      </c>
      <c r="FL750">
        <v>1.86554</v>
      </c>
      <c r="FM750">
        <v>1.86554</v>
      </c>
      <c r="FN750">
        <v>1.86737</v>
      </c>
      <c r="FO750">
        <v>1.86986</v>
      </c>
      <c r="FP750">
        <v>1.86847</v>
      </c>
      <c r="FQ750">
        <v>1.86996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-4.769</v>
      </c>
      <c r="GF750">
        <v>-0.1357</v>
      </c>
      <c r="GG750">
        <v>-1.924539205026614</v>
      </c>
      <c r="GH750">
        <v>-0.003472570976848066</v>
      </c>
      <c r="GI750">
        <v>7.724417303660118E-07</v>
      </c>
      <c r="GJ750">
        <v>-2.052396271755168E-10</v>
      </c>
      <c r="GK750">
        <v>-0.1837585470287317</v>
      </c>
      <c r="GL750">
        <v>-0.01104087791735834</v>
      </c>
      <c r="GM750">
        <v>0.001110027317673367</v>
      </c>
      <c r="GN750">
        <v>-2.007286811265012E-05</v>
      </c>
      <c r="GO750">
        <v>4</v>
      </c>
      <c r="GP750">
        <v>2317</v>
      </c>
      <c r="GQ750">
        <v>1</v>
      </c>
      <c r="GR750">
        <v>22</v>
      </c>
      <c r="GS750">
        <v>8745.4</v>
      </c>
      <c r="GT750">
        <v>8745.5</v>
      </c>
      <c r="GU750">
        <v>2.12891</v>
      </c>
      <c r="GV750">
        <v>2.20215</v>
      </c>
      <c r="GW750">
        <v>1.39648</v>
      </c>
      <c r="GX750">
        <v>2.33398</v>
      </c>
      <c r="GY750">
        <v>1.49536</v>
      </c>
      <c r="GZ750">
        <v>2.33154</v>
      </c>
      <c r="HA750">
        <v>33.1545</v>
      </c>
      <c r="HB750">
        <v>15.4192</v>
      </c>
      <c r="HC750">
        <v>18</v>
      </c>
      <c r="HD750">
        <v>524.89</v>
      </c>
      <c r="HE750">
        <v>451.414</v>
      </c>
      <c r="HF750">
        <v>22.0603</v>
      </c>
      <c r="HG750">
        <v>26.1207</v>
      </c>
      <c r="HH750">
        <v>30</v>
      </c>
      <c r="HI750">
        <v>26.1061</v>
      </c>
      <c r="HJ750">
        <v>26.0503</v>
      </c>
      <c r="HK750">
        <v>42.7127</v>
      </c>
      <c r="HL750">
        <v>23.908</v>
      </c>
      <c r="HM750">
        <v>33.2468</v>
      </c>
      <c r="HN750">
        <v>22.0636</v>
      </c>
      <c r="HO750">
        <v>1042.44</v>
      </c>
      <c r="HP750">
        <v>14.4025</v>
      </c>
      <c r="HQ750">
        <v>100.752</v>
      </c>
      <c r="HR750">
        <v>100.82</v>
      </c>
    </row>
    <row r="751" spans="1:226">
      <c r="A751">
        <v>735</v>
      </c>
      <c r="B751">
        <v>1664384050</v>
      </c>
      <c r="C751">
        <v>7845</v>
      </c>
      <c r="D751" t="s">
        <v>1839</v>
      </c>
      <c r="E751" t="s">
        <v>1840</v>
      </c>
      <c r="F751">
        <v>5</v>
      </c>
      <c r="G751" t="s">
        <v>1716</v>
      </c>
      <c r="H751" t="s">
        <v>354</v>
      </c>
      <c r="I751">
        <v>1664384042.214286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1042.054984778977</v>
      </c>
      <c r="AK751">
        <v>1004.647618181818</v>
      </c>
      <c r="AL751">
        <v>3.41825583560809</v>
      </c>
      <c r="AM751">
        <v>64.7173980213135</v>
      </c>
      <c r="AN751">
        <f>(AP751 - AO751 + BO751*1E3/(8.314*(BQ751+273.15)) * AR751/BN751 * AQ751) * BN751/(100*BB751) * 1000/(1000 - AP751)</f>
        <v>0</v>
      </c>
      <c r="AO751">
        <v>14.34050565657171</v>
      </c>
      <c r="AP751">
        <v>18.30325151515151</v>
      </c>
      <c r="AQ751">
        <v>-8.660751854324654E-06</v>
      </c>
      <c r="AR751">
        <v>103.5882198283656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1664384042.214286</v>
      </c>
      <c r="BH751">
        <v>961.8147499999998</v>
      </c>
      <c r="BI751">
        <v>1010.798464285714</v>
      </c>
      <c r="BJ751">
        <v>18.30964285714286</v>
      </c>
      <c r="BK751">
        <v>14.33866071428571</v>
      </c>
      <c r="BL751">
        <v>966.5594285714287</v>
      </c>
      <c r="BM751">
        <v>18.44535714285714</v>
      </c>
      <c r="BN751">
        <v>500.0605357142857</v>
      </c>
      <c r="BO751">
        <v>91.41548214285714</v>
      </c>
      <c r="BP751">
        <v>0.09995984285714285</v>
      </c>
      <c r="BQ751">
        <v>24.90645714285714</v>
      </c>
      <c r="BR751">
        <v>25.00563928571428</v>
      </c>
      <c r="BS751">
        <v>999.9000000000002</v>
      </c>
      <c r="BT751">
        <v>0</v>
      </c>
      <c r="BU751">
        <v>0</v>
      </c>
      <c r="BV751">
        <v>9997.659285714286</v>
      </c>
      <c r="BW751">
        <v>0</v>
      </c>
      <c r="BX751">
        <v>7.542399642857142</v>
      </c>
      <c r="BY751">
        <v>-48.98337142857143</v>
      </c>
      <c r="BZ751">
        <v>979.7536785714284</v>
      </c>
      <c r="CA751">
        <v>1025.502071428571</v>
      </c>
      <c r="CB751">
        <v>3.970980357142857</v>
      </c>
      <c r="CC751">
        <v>1010.798464285714</v>
      </c>
      <c r="CD751">
        <v>14.33866071428571</v>
      </c>
      <c r="CE751">
        <v>1.673783571428572</v>
      </c>
      <c r="CF751">
        <v>1.310775714285714</v>
      </c>
      <c r="CG751">
        <v>14.6554</v>
      </c>
      <c r="CH751">
        <v>10.92298214285715</v>
      </c>
      <c r="CI751">
        <v>1999.997857142857</v>
      </c>
      <c r="CJ751">
        <v>0.9799993214285713</v>
      </c>
      <c r="CK751">
        <v>0.02000047857142858</v>
      </c>
      <c r="CL751">
        <v>0</v>
      </c>
      <c r="CM751">
        <v>613.3326071428572</v>
      </c>
      <c r="CN751">
        <v>5.00097</v>
      </c>
      <c r="CO751">
        <v>12402.52142857143</v>
      </c>
      <c r="CP751">
        <v>16707.55714285714</v>
      </c>
      <c r="CQ751">
        <v>37.625</v>
      </c>
      <c r="CR751">
        <v>38.25</v>
      </c>
      <c r="CS751">
        <v>37.60025</v>
      </c>
      <c r="CT751">
        <v>37.937</v>
      </c>
      <c r="CU751">
        <v>38.125</v>
      </c>
      <c r="CV751">
        <v>1955.097857142857</v>
      </c>
      <c r="CW751">
        <v>39.9</v>
      </c>
      <c r="CX751">
        <v>0</v>
      </c>
      <c r="CY751">
        <v>1664384054.2</v>
      </c>
      <c r="CZ751">
        <v>0</v>
      </c>
      <c r="DA751">
        <v>0</v>
      </c>
      <c r="DB751" t="s">
        <v>356</v>
      </c>
      <c r="DC751">
        <v>1663859321.1</v>
      </c>
      <c r="DD751">
        <v>1663859315.6</v>
      </c>
      <c r="DE751">
        <v>0</v>
      </c>
      <c r="DF751">
        <v>0.196</v>
      </c>
      <c r="DG751">
        <v>-0.001</v>
      </c>
      <c r="DH751">
        <v>-5.941</v>
      </c>
      <c r="DI751">
        <v>-0.174</v>
      </c>
      <c r="DJ751">
        <v>1500</v>
      </c>
      <c r="DK751">
        <v>17</v>
      </c>
      <c r="DL751">
        <v>0.13</v>
      </c>
      <c r="DM751">
        <v>0.04</v>
      </c>
      <c r="DN751">
        <v>-48.9737487804878</v>
      </c>
      <c r="DO751">
        <v>-0.09757421602783642</v>
      </c>
      <c r="DP751">
        <v>0.04833320386725656</v>
      </c>
      <c r="DQ751">
        <v>1</v>
      </c>
      <c r="DR751">
        <v>3.978933170731707</v>
      </c>
      <c r="DS751">
        <v>-0.1347570731707379</v>
      </c>
      <c r="DT751">
        <v>0.01497022613170109</v>
      </c>
      <c r="DU751">
        <v>0</v>
      </c>
      <c r="DV751">
        <v>1</v>
      </c>
      <c r="DW751">
        <v>2</v>
      </c>
      <c r="DX751" t="s">
        <v>425</v>
      </c>
      <c r="DY751">
        <v>2.98361</v>
      </c>
      <c r="DZ751">
        <v>2.7157</v>
      </c>
      <c r="EA751">
        <v>0.173637</v>
      </c>
      <c r="EB751">
        <v>0.176794</v>
      </c>
      <c r="EC751">
        <v>0.0899716</v>
      </c>
      <c r="ED751">
        <v>0.07399210000000001</v>
      </c>
      <c r="EE751">
        <v>26192.4</v>
      </c>
      <c r="EF751">
        <v>26225.1</v>
      </c>
      <c r="EG751">
        <v>29454.8</v>
      </c>
      <c r="EH751">
        <v>29459.4</v>
      </c>
      <c r="EI751">
        <v>35531.1</v>
      </c>
      <c r="EJ751">
        <v>36275.5</v>
      </c>
      <c r="EK751">
        <v>41507.9</v>
      </c>
      <c r="EL751">
        <v>41979.2</v>
      </c>
      <c r="EM751">
        <v>1.97155</v>
      </c>
      <c r="EN751">
        <v>1.92652</v>
      </c>
      <c r="EO751">
        <v>0.0726879</v>
      </c>
      <c r="EP751">
        <v>0</v>
      </c>
      <c r="EQ751">
        <v>23.8274</v>
      </c>
      <c r="ER751">
        <v>999.9</v>
      </c>
      <c r="ES751">
        <v>42.2</v>
      </c>
      <c r="ET751">
        <v>28.8</v>
      </c>
      <c r="EU751">
        <v>18.3511</v>
      </c>
      <c r="EV751">
        <v>62.7737</v>
      </c>
      <c r="EW751">
        <v>33.3213</v>
      </c>
      <c r="EX751">
        <v>1</v>
      </c>
      <c r="EY751">
        <v>-0.100361</v>
      </c>
      <c r="EZ751">
        <v>1.34098</v>
      </c>
      <c r="FA751">
        <v>20.3812</v>
      </c>
      <c r="FB751">
        <v>5.21699</v>
      </c>
      <c r="FC751">
        <v>12.0099</v>
      </c>
      <c r="FD751">
        <v>4.98895</v>
      </c>
      <c r="FE751">
        <v>3.28842</v>
      </c>
      <c r="FF751">
        <v>9999</v>
      </c>
      <c r="FG751">
        <v>9999</v>
      </c>
      <c r="FH751">
        <v>9999</v>
      </c>
      <c r="FI751">
        <v>268.9</v>
      </c>
      <c r="FJ751">
        <v>1.86707</v>
      </c>
      <c r="FK751">
        <v>1.86615</v>
      </c>
      <c r="FL751">
        <v>1.86554</v>
      </c>
      <c r="FM751">
        <v>1.86554</v>
      </c>
      <c r="FN751">
        <v>1.86737</v>
      </c>
      <c r="FO751">
        <v>1.86985</v>
      </c>
      <c r="FP751">
        <v>1.86845</v>
      </c>
      <c r="FQ751">
        <v>1.86996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-4.811</v>
      </c>
      <c r="GF751">
        <v>-0.1358</v>
      </c>
      <c r="GG751">
        <v>-1.924539205026614</v>
      </c>
      <c r="GH751">
        <v>-0.003472570976848066</v>
      </c>
      <c r="GI751">
        <v>7.724417303660118E-07</v>
      </c>
      <c r="GJ751">
        <v>-2.052396271755168E-10</v>
      </c>
      <c r="GK751">
        <v>-0.1837585470287317</v>
      </c>
      <c r="GL751">
        <v>-0.01104087791735834</v>
      </c>
      <c r="GM751">
        <v>0.001110027317673367</v>
      </c>
      <c r="GN751">
        <v>-2.007286811265012E-05</v>
      </c>
      <c r="GO751">
        <v>4</v>
      </c>
      <c r="GP751">
        <v>2317</v>
      </c>
      <c r="GQ751">
        <v>1</v>
      </c>
      <c r="GR751">
        <v>22</v>
      </c>
      <c r="GS751">
        <v>8745.5</v>
      </c>
      <c r="GT751">
        <v>8745.6</v>
      </c>
      <c r="GU751">
        <v>2.1582</v>
      </c>
      <c r="GV751">
        <v>2.19849</v>
      </c>
      <c r="GW751">
        <v>1.39648</v>
      </c>
      <c r="GX751">
        <v>2.33398</v>
      </c>
      <c r="GY751">
        <v>1.49536</v>
      </c>
      <c r="GZ751">
        <v>2.43774</v>
      </c>
      <c r="HA751">
        <v>33.1545</v>
      </c>
      <c r="HB751">
        <v>15.4367</v>
      </c>
      <c r="HC751">
        <v>18</v>
      </c>
      <c r="HD751">
        <v>524.697</v>
      </c>
      <c r="HE751">
        <v>451.494</v>
      </c>
      <c r="HF751">
        <v>22.058</v>
      </c>
      <c r="HG751">
        <v>26.1228</v>
      </c>
      <c r="HH751">
        <v>30.0002</v>
      </c>
      <c r="HI751">
        <v>26.1083</v>
      </c>
      <c r="HJ751">
        <v>26.0526</v>
      </c>
      <c r="HK751">
        <v>43.2357</v>
      </c>
      <c r="HL751">
        <v>23.908</v>
      </c>
      <c r="HM751">
        <v>33.2468</v>
      </c>
      <c r="HN751">
        <v>22.0571</v>
      </c>
      <c r="HO751">
        <v>1055.81</v>
      </c>
      <c r="HP751">
        <v>14.42</v>
      </c>
      <c r="HQ751">
        <v>100.752</v>
      </c>
      <c r="HR751">
        <v>100.821</v>
      </c>
    </row>
    <row r="752" spans="1:226">
      <c r="A752">
        <v>736</v>
      </c>
      <c r="B752">
        <v>1664384055</v>
      </c>
      <c r="C752">
        <v>7850</v>
      </c>
      <c r="D752" t="s">
        <v>1841</v>
      </c>
      <c r="E752" t="s">
        <v>1842</v>
      </c>
      <c r="F752">
        <v>5</v>
      </c>
      <c r="G752" t="s">
        <v>1716</v>
      </c>
      <c r="H752" t="s">
        <v>354</v>
      </c>
      <c r="I752">
        <v>1664384047.5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1059.064856167618</v>
      </c>
      <c r="AK752">
        <v>1021.711212121212</v>
      </c>
      <c r="AL752">
        <v>3.409792797653163</v>
      </c>
      <c r="AM752">
        <v>64.7173980213135</v>
      </c>
      <c r="AN752">
        <f>(AP752 - AO752 + BO752*1E3/(8.314*(BQ752+273.15)) * AR752/BN752 * AQ752) * BN752/(100*BB752) * 1000/(1000 - AP752)</f>
        <v>0</v>
      </c>
      <c r="AO752">
        <v>14.34149666957411</v>
      </c>
      <c r="AP752">
        <v>18.29184303030302</v>
      </c>
      <c r="AQ752">
        <v>-1.613006122719596E-05</v>
      </c>
      <c r="AR752">
        <v>103.5882198283656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1664384047.5</v>
      </c>
      <c r="BH752">
        <v>979.5559999999999</v>
      </c>
      <c r="BI752">
        <v>1028.531851851852</v>
      </c>
      <c r="BJ752">
        <v>18.30433333333333</v>
      </c>
      <c r="BK752">
        <v>14.34124074074074</v>
      </c>
      <c r="BL752">
        <v>984.3463703703703</v>
      </c>
      <c r="BM752">
        <v>18.4400962962963</v>
      </c>
      <c r="BN752">
        <v>500.060037037037</v>
      </c>
      <c r="BO752">
        <v>91.41653333333333</v>
      </c>
      <c r="BP752">
        <v>0.0999920962962963</v>
      </c>
      <c r="BQ752">
        <v>24.90492962962963</v>
      </c>
      <c r="BR752">
        <v>25.01407407407408</v>
      </c>
      <c r="BS752">
        <v>999.9000000000001</v>
      </c>
      <c r="BT752">
        <v>0</v>
      </c>
      <c r="BU752">
        <v>0</v>
      </c>
      <c r="BV752">
        <v>10003.0337037037</v>
      </c>
      <c r="BW752">
        <v>0</v>
      </c>
      <c r="BX752">
        <v>7.624917407407406</v>
      </c>
      <c r="BY752">
        <v>-48.97578148148149</v>
      </c>
      <c r="BZ752">
        <v>997.8208888888889</v>
      </c>
      <c r="CA752">
        <v>1043.496666666667</v>
      </c>
      <c r="CB752">
        <v>3.96308962962963</v>
      </c>
      <c r="CC752">
        <v>1028.531851851852</v>
      </c>
      <c r="CD752">
        <v>14.34124074074074</v>
      </c>
      <c r="CE752">
        <v>1.673318148148148</v>
      </c>
      <c r="CF752">
        <v>1.311027407407407</v>
      </c>
      <c r="CG752">
        <v>14.65108518518519</v>
      </c>
      <c r="CH752">
        <v>10.92587037037037</v>
      </c>
      <c r="CI752">
        <v>2000.001851851852</v>
      </c>
      <c r="CJ752">
        <v>0.9799993333333332</v>
      </c>
      <c r="CK752">
        <v>0.02000046666666666</v>
      </c>
      <c r="CL752">
        <v>0</v>
      </c>
      <c r="CM752">
        <v>612.8612222222223</v>
      </c>
      <c r="CN752">
        <v>5.00097</v>
      </c>
      <c r="CO752">
        <v>12393.25925925926</v>
      </c>
      <c r="CP752">
        <v>16707.58888888889</v>
      </c>
      <c r="CQ752">
        <v>37.625</v>
      </c>
      <c r="CR752">
        <v>38.25</v>
      </c>
      <c r="CS752">
        <v>37.58066666666667</v>
      </c>
      <c r="CT752">
        <v>37.937</v>
      </c>
      <c r="CU752">
        <v>38.125</v>
      </c>
      <c r="CV752">
        <v>1955.101851851852</v>
      </c>
      <c r="CW752">
        <v>39.9</v>
      </c>
      <c r="CX752">
        <v>0</v>
      </c>
      <c r="CY752">
        <v>1664384059</v>
      </c>
      <c r="CZ752">
        <v>0</v>
      </c>
      <c r="DA752">
        <v>0</v>
      </c>
      <c r="DB752" t="s">
        <v>356</v>
      </c>
      <c r="DC752">
        <v>1663859321.1</v>
      </c>
      <c r="DD752">
        <v>1663859315.6</v>
      </c>
      <c r="DE752">
        <v>0</v>
      </c>
      <c r="DF752">
        <v>0.196</v>
      </c>
      <c r="DG752">
        <v>-0.001</v>
      </c>
      <c r="DH752">
        <v>-5.941</v>
      </c>
      <c r="DI752">
        <v>-0.174</v>
      </c>
      <c r="DJ752">
        <v>1500</v>
      </c>
      <c r="DK752">
        <v>17</v>
      </c>
      <c r="DL752">
        <v>0.13</v>
      </c>
      <c r="DM752">
        <v>0.04</v>
      </c>
      <c r="DN752">
        <v>-48.98083902439024</v>
      </c>
      <c r="DO752">
        <v>0.01296794425091385</v>
      </c>
      <c r="DP752">
        <v>0.03782726386789186</v>
      </c>
      <c r="DQ752">
        <v>1</v>
      </c>
      <c r="DR752">
        <v>3.966952682926829</v>
      </c>
      <c r="DS752">
        <v>-0.08676209059232376</v>
      </c>
      <c r="DT752">
        <v>0.009013167609829439</v>
      </c>
      <c r="DU752">
        <v>1</v>
      </c>
      <c r="DV752">
        <v>2</v>
      </c>
      <c r="DW752">
        <v>2</v>
      </c>
      <c r="DX752" t="s">
        <v>532</v>
      </c>
      <c r="DY752">
        <v>2.98375</v>
      </c>
      <c r="DZ752">
        <v>2.71567</v>
      </c>
      <c r="EA752">
        <v>0.175513</v>
      </c>
      <c r="EB752">
        <v>0.178615</v>
      </c>
      <c r="EC752">
        <v>0.08993420000000001</v>
      </c>
      <c r="ED752">
        <v>0.074035</v>
      </c>
      <c r="EE752">
        <v>26133.8</v>
      </c>
      <c r="EF752">
        <v>26167</v>
      </c>
      <c r="EG752">
        <v>29455.7</v>
      </c>
      <c r="EH752">
        <v>29459.2</v>
      </c>
      <c r="EI752">
        <v>35534.1</v>
      </c>
      <c r="EJ752">
        <v>36273.5</v>
      </c>
      <c r="EK752">
        <v>41509.5</v>
      </c>
      <c r="EL752">
        <v>41978.9</v>
      </c>
      <c r="EM752">
        <v>1.97185</v>
      </c>
      <c r="EN752">
        <v>1.92655</v>
      </c>
      <c r="EO752">
        <v>0.072632</v>
      </c>
      <c r="EP752">
        <v>0</v>
      </c>
      <c r="EQ752">
        <v>23.8274</v>
      </c>
      <c r="ER752">
        <v>999.9</v>
      </c>
      <c r="ES752">
        <v>42.2</v>
      </c>
      <c r="ET752">
        <v>28.8</v>
      </c>
      <c r="EU752">
        <v>18.3529</v>
      </c>
      <c r="EV752">
        <v>62.7837</v>
      </c>
      <c r="EW752">
        <v>32.9928</v>
      </c>
      <c r="EX752">
        <v>1</v>
      </c>
      <c r="EY752">
        <v>-0.100109</v>
      </c>
      <c r="EZ752">
        <v>1.40358</v>
      </c>
      <c r="FA752">
        <v>20.3806</v>
      </c>
      <c r="FB752">
        <v>5.21729</v>
      </c>
      <c r="FC752">
        <v>12.0099</v>
      </c>
      <c r="FD752">
        <v>4.98895</v>
      </c>
      <c r="FE752">
        <v>3.28842</v>
      </c>
      <c r="FF752">
        <v>9999</v>
      </c>
      <c r="FG752">
        <v>9999</v>
      </c>
      <c r="FH752">
        <v>9999</v>
      </c>
      <c r="FI752">
        <v>268.9</v>
      </c>
      <c r="FJ752">
        <v>1.86707</v>
      </c>
      <c r="FK752">
        <v>1.86615</v>
      </c>
      <c r="FL752">
        <v>1.86554</v>
      </c>
      <c r="FM752">
        <v>1.86553</v>
      </c>
      <c r="FN752">
        <v>1.86737</v>
      </c>
      <c r="FO752">
        <v>1.86982</v>
      </c>
      <c r="FP752">
        <v>1.86845</v>
      </c>
      <c r="FQ752">
        <v>1.86996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-4.85</v>
      </c>
      <c r="GF752">
        <v>-0.1358</v>
      </c>
      <c r="GG752">
        <v>-1.924539205026614</v>
      </c>
      <c r="GH752">
        <v>-0.003472570976848066</v>
      </c>
      <c r="GI752">
        <v>7.724417303660118E-07</v>
      </c>
      <c r="GJ752">
        <v>-2.052396271755168E-10</v>
      </c>
      <c r="GK752">
        <v>-0.1837585470287317</v>
      </c>
      <c r="GL752">
        <v>-0.01104087791735834</v>
      </c>
      <c r="GM752">
        <v>0.001110027317673367</v>
      </c>
      <c r="GN752">
        <v>-2.007286811265012E-05</v>
      </c>
      <c r="GO752">
        <v>4</v>
      </c>
      <c r="GP752">
        <v>2317</v>
      </c>
      <c r="GQ752">
        <v>1</v>
      </c>
      <c r="GR752">
        <v>22</v>
      </c>
      <c r="GS752">
        <v>8745.6</v>
      </c>
      <c r="GT752">
        <v>8745.700000000001</v>
      </c>
      <c r="GU752">
        <v>2.18384</v>
      </c>
      <c r="GV752">
        <v>2.20337</v>
      </c>
      <c r="GW752">
        <v>1.39648</v>
      </c>
      <c r="GX752">
        <v>2.33398</v>
      </c>
      <c r="GY752">
        <v>1.49536</v>
      </c>
      <c r="GZ752">
        <v>2.45728</v>
      </c>
      <c r="HA752">
        <v>33.1769</v>
      </c>
      <c r="HB752">
        <v>15.4367</v>
      </c>
      <c r="HC752">
        <v>18</v>
      </c>
      <c r="HD752">
        <v>524.914</v>
      </c>
      <c r="HE752">
        <v>451.53</v>
      </c>
      <c r="HF752">
        <v>22.0486</v>
      </c>
      <c r="HG752">
        <v>26.125</v>
      </c>
      <c r="HH752">
        <v>30.0004</v>
      </c>
      <c r="HI752">
        <v>26.1104</v>
      </c>
      <c r="HJ752">
        <v>26.0551</v>
      </c>
      <c r="HK752">
        <v>43.8188</v>
      </c>
      <c r="HL752">
        <v>23.6115</v>
      </c>
      <c r="HM752">
        <v>33.2468</v>
      </c>
      <c r="HN752">
        <v>22.0378</v>
      </c>
      <c r="HO752">
        <v>1075.85</v>
      </c>
      <c r="HP752">
        <v>14.4395</v>
      </c>
      <c r="HQ752">
        <v>100.756</v>
      </c>
      <c r="HR752">
        <v>100.82</v>
      </c>
    </row>
    <row r="753" spans="1:226">
      <c r="A753">
        <v>737</v>
      </c>
      <c r="B753">
        <v>1664384060</v>
      </c>
      <c r="C753">
        <v>7855</v>
      </c>
      <c r="D753" t="s">
        <v>1843</v>
      </c>
      <c r="E753" t="s">
        <v>1844</v>
      </c>
      <c r="F753">
        <v>5</v>
      </c>
      <c r="G753" t="s">
        <v>1716</v>
      </c>
      <c r="H753" t="s">
        <v>354</v>
      </c>
      <c r="I753">
        <v>1664384052.214286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1076.03466066985</v>
      </c>
      <c r="AK753">
        <v>1038.728666666667</v>
      </c>
      <c r="AL753">
        <v>3.411227922581553</v>
      </c>
      <c r="AM753">
        <v>64.7173980213135</v>
      </c>
      <c r="AN753">
        <f>(AP753 - AO753 + BO753*1E3/(8.314*(BQ753+273.15)) * AR753/BN753 * AQ753) * BN753/(100*BB753) * 1000/(1000 - AP753)</f>
        <v>0</v>
      </c>
      <c r="AO753">
        <v>14.36553324282877</v>
      </c>
      <c r="AP753">
        <v>18.28542787878788</v>
      </c>
      <c r="AQ753">
        <v>-8.695779277343037E-06</v>
      </c>
      <c r="AR753">
        <v>103.5882198283656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1664384052.214286</v>
      </c>
      <c r="BH753">
        <v>995.3445000000002</v>
      </c>
      <c r="BI753">
        <v>1044.331785714286</v>
      </c>
      <c r="BJ753">
        <v>18.29704285714286</v>
      </c>
      <c r="BK753">
        <v>14.34890714285714</v>
      </c>
      <c r="BL753">
        <v>1000.174821428571</v>
      </c>
      <c r="BM753">
        <v>18.43287857142857</v>
      </c>
      <c r="BN753">
        <v>500.0519285714286</v>
      </c>
      <c r="BO753">
        <v>91.41633571428574</v>
      </c>
      <c r="BP753">
        <v>0.099924525</v>
      </c>
      <c r="BQ753">
        <v>24.90437499999999</v>
      </c>
      <c r="BR753">
        <v>25.01805</v>
      </c>
      <c r="BS753">
        <v>999.9000000000002</v>
      </c>
      <c r="BT753">
        <v>0</v>
      </c>
      <c r="BU753">
        <v>0</v>
      </c>
      <c r="BV753">
        <v>10010.67035714286</v>
      </c>
      <c r="BW753">
        <v>0</v>
      </c>
      <c r="BX753">
        <v>7.869056071428569</v>
      </c>
      <c r="BY753">
        <v>-48.98728928571428</v>
      </c>
      <c r="BZ753">
        <v>1013.896285714286</v>
      </c>
      <c r="CA753">
        <v>1059.535357142857</v>
      </c>
      <c r="CB753">
        <v>3.948135357142857</v>
      </c>
      <c r="CC753">
        <v>1044.331785714286</v>
      </c>
      <c r="CD753">
        <v>14.34890714285714</v>
      </c>
      <c r="CE753">
        <v>1.672648214285714</v>
      </c>
      <c r="CF753">
        <v>1.311725357142857</v>
      </c>
      <c r="CG753">
        <v>14.64488214285714</v>
      </c>
      <c r="CH753">
        <v>10.93387142857143</v>
      </c>
      <c r="CI753">
        <v>2000.017142857143</v>
      </c>
      <c r="CJ753">
        <v>0.9799994285714284</v>
      </c>
      <c r="CK753">
        <v>0.02000037142857143</v>
      </c>
      <c r="CL753">
        <v>0</v>
      </c>
      <c r="CM753">
        <v>612.4081071428573</v>
      </c>
      <c r="CN753">
        <v>5.00097</v>
      </c>
      <c r="CO753">
        <v>12384.17142857143</v>
      </c>
      <c r="CP753">
        <v>16707.71428571428</v>
      </c>
      <c r="CQ753">
        <v>37.625</v>
      </c>
      <c r="CR753">
        <v>38.25</v>
      </c>
      <c r="CS753">
        <v>37.57324999999999</v>
      </c>
      <c r="CT753">
        <v>37.937</v>
      </c>
      <c r="CU753">
        <v>38.125</v>
      </c>
      <c r="CV753">
        <v>1955.116785714286</v>
      </c>
      <c r="CW753">
        <v>39.90035714285715</v>
      </c>
      <c r="CX753">
        <v>0</v>
      </c>
      <c r="CY753">
        <v>1664384063.8</v>
      </c>
      <c r="CZ753">
        <v>0</v>
      </c>
      <c r="DA753">
        <v>0</v>
      </c>
      <c r="DB753" t="s">
        <v>356</v>
      </c>
      <c r="DC753">
        <v>1663859321.1</v>
      </c>
      <c r="DD753">
        <v>1663859315.6</v>
      </c>
      <c r="DE753">
        <v>0</v>
      </c>
      <c r="DF753">
        <v>0.196</v>
      </c>
      <c r="DG753">
        <v>-0.001</v>
      </c>
      <c r="DH753">
        <v>-5.941</v>
      </c>
      <c r="DI753">
        <v>-0.174</v>
      </c>
      <c r="DJ753">
        <v>1500</v>
      </c>
      <c r="DK753">
        <v>17</v>
      </c>
      <c r="DL753">
        <v>0.13</v>
      </c>
      <c r="DM753">
        <v>0.04</v>
      </c>
      <c r="DN753">
        <v>-48.97838</v>
      </c>
      <c r="DO753">
        <v>-0.07526454033749344</v>
      </c>
      <c r="DP753">
        <v>0.0308683511059468</v>
      </c>
      <c r="DQ753">
        <v>1</v>
      </c>
      <c r="DR753">
        <v>3.95529425</v>
      </c>
      <c r="DS753">
        <v>-0.1701315196998227</v>
      </c>
      <c r="DT753">
        <v>0.01768868902540549</v>
      </c>
      <c r="DU753">
        <v>0</v>
      </c>
      <c r="DV753">
        <v>1</v>
      </c>
      <c r="DW753">
        <v>2</v>
      </c>
      <c r="DX753" t="s">
        <v>425</v>
      </c>
      <c r="DY753">
        <v>2.98387</v>
      </c>
      <c r="DZ753">
        <v>2.71589</v>
      </c>
      <c r="EA753">
        <v>0.177376</v>
      </c>
      <c r="EB753">
        <v>0.180421</v>
      </c>
      <c r="EC753">
        <v>0.08990389999999999</v>
      </c>
      <c r="ED753">
        <v>0.07409540000000001</v>
      </c>
      <c r="EE753">
        <v>26074.1</v>
      </c>
      <c r="EF753">
        <v>26109.1</v>
      </c>
      <c r="EG753">
        <v>29454.9</v>
      </c>
      <c r="EH753">
        <v>29458.8</v>
      </c>
      <c r="EI753">
        <v>35534.3</v>
      </c>
      <c r="EJ753">
        <v>36270.5</v>
      </c>
      <c r="EK753">
        <v>41508.3</v>
      </c>
      <c r="EL753">
        <v>41978.1</v>
      </c>
      <c r="EM753">
        <v>1.97195</v>
      </c>
      <c r="EN753">
        <v>1.92642</v>
      </c>
      <c r="EO753">
        <v>0.0725985</v>
      </c>
      <c r="EP753">
        <v>0</v>
      </c>
      <c r="EQ753">
        <v>23.8279</v>
      </c>
      <c r="ER753">
        <v>999.9</v>
      </c>
      <c r="ES753">
        <v>42.1</v>
      </c>
      <c r="ET753">
        <v>28.8</v>
      </c>
      <c r="EU753">
        <v>18.3072</v>
      </c>
      <c r="EV753">
        <v>62.7037</v>
      </c>
      <c r="EW753">
        <v>33.0769</v>
      </c>
      <c r="EX753">
        <v>1</v>
      </c>
      <c r="EY753">
        <v>-0.0998323</v>
      </c>
      <c r="EZ753">
        <v>1.44941</v>
      </c>
      <c r="FA753">
        <v>20.3801</v>
      </c>
      <c r="FB753">
        <v>5.21699</v>
      </c>
      <c r="FC753">
        <v>12.0099</v>
      </c>
      <c r="FD753">
        <v>4.98875</v>
      </c>
      <c r="FE753">
        <v>3.28845</v>
      </c>
      <c r="FF753">
        <v>9999</v>
      </c>
      <c r="FG753">
        <v>9999</v>
      </c>
      <c r="FH753">
        <v>9999</v>
      </c>
      <c r="FI753">
        <v>268.9</v>
      </c>
      <c r="FJ753">
        <v>1.86707</v>
      </c>
      <c r="FK753">
        <v>1.86615</v>
      </c>
      <c r="FL753">
        <v>1.86554</v>
      </c>
      <c r="FM753">
        <v>1.86554</v>
      </c>
      <c r="FN753">
        <v>1.86737</v>
      </c>
      <c r="FO753">
        <v>1.86985</v>
      </c>
      <c r="FP753">
        <v>1.86849</v>
      </c>
      <c r="FQ753">
        <v>1.86996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-4.89</v>
      </c>
      <c r="GF753">
        <v>-0.136</v>
      </c>
      <c r="GG753">
        <v>-1.924539205026614</v>
      </c>
      <c r="GH753">
        <v>-0.003472570976848066</v>
      </c>
      <c r="GI753">
        <v>7.724417303660118E-07</v>
      </c>
      <c r="GJ753">
        <v>-2.052396271755168E-10</v>
      </c>
      <c r="GK753">
        <v>-0.1837585470287317</v>
      </c>
      <c r="GL753">
        <v>-0.01104087791735834</v>
      </c>
      <c r="GM753">
        <v>0.001110027317673367</v>
      </c>
      <c r="GN753">
        <v>-2.007286811265012E-05</v>
      </c>
      <c r="GO753">
        <v>4</v>
      </c>
      <c r="GP753">
        <v>2317</v>
      </c>
      <c r="GQ753">
        <v>1</v>
      </c>
      <c r="GR753">
        <v>22</v>
      </c>
      <c r="GS753">
        <v>8745.6</v>
      </c>
      <c r="GT753">
        <v>8745.700000000001</v>
      </c>
      <c r="GU753">
        <v>2.21313</v>
      </c>
      <c r="GV753">
        <v>2.20093</v>
      </c>
      <c r="GW753">
        <v>1.39648</v>
      </c>
      <c r="GX753">
        <v>2.33521</v>
      </c>
      <c r="GY753">
        <v>1.49536</v>
      </c>
      <c r="GZ753">
        <v>2.34985</v>
      </c>
      <c r="HA753">
        <v>33.1769</v>
      </c>
      <c r="HB753">
        <v>15.4279</v>
      </c>
      <c r="HC753">
        <v>18</v>
      </c>
      <c r="HD753">
        <v>525</v>
      </c>
      <c r="HE753">
        <v>451.468</v>
      </c>
      <c r="HF753">
        <v>22.0286</v>
      </c>
      <c r="HG753">
        <v>26.1263</v>
      </c>
      <c r="HH753">
        <v>30.0004</v>
      </c>
      <c r="HI753">
        <v>26.1126</v>
      </c>
      <c r="HJ753">
        <v>26.0569</v>
      </c>
      <c r="HK753">
        <v>44.3385</v>
      </c>
      <c r="HL753">
        <v>23.3337</v>
      </c>
      <c r="HM753">
        <v>33.2468</v>
      </c>
      <c r="HN753">
        <v>22.018</v>
      </c>
      <c r="HO753">
        <v>1089.21</v>
      </c>
      <c r="HP753">
        <v>14.4684</v>
      </c>
      <c r="HQ753">
        <v>100.753</v>
      </c>
      <c r="HR753">
        <v>100.819</v>
      </c>
    </row>
    <row r="754" spans="1:226">
      <c r="A754">
        <v>738</v>
      </c>
      <c r="B754">
        <v>1664384065</v>
      </c>
      <c r="C754">
        <v>7860</v>
      </c>
      <c r="D754" t="s">
        <v>1845</v>
      </c>
      <c r="E754" t="s">
        <v>1846</v>
      </c>
      <c r="F754">
        <v>5</v>
      </c>
      <c r="G754" t="s">
        <v>1716</v>
      </c>
      <c r="H754" t="s">
        <v>354</v>
      </c>
      <c r="I754">
        <v>1664384057.5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1093.017509070613</v>
      </c>
      <c r="AK754">
        <v>1055.789757575757</v>
      </c>
      <c r="AL754">
        <v>3.412426077036923</v>
      </c>
      <c r="AM754">
        <v>64.7173980213135</v>
      </c>
      <c r="AN754">
        <f>(AP754 - AO754 + BO754*1E3/(8.314*(BQ754+273.15)) * AR754/BN754 * AQ754) * BN754/(100*BB754) * 1000/(1000 - AP754)</f>
        <v>0</v>
      </c>
      <c r="AO754">
        <v>14.38274942160098</v>
      </c>
      <c r="AP754">
        <v>18.27982242424242</v>
      </c>
      <c r="AQ754">
        <v>-9.602244943387981E-06</v>
      </c>
      <c r="AR754">
        <v>103.5882198283656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1664384057.5</v>
      </c>
      <c r="BH754">
        <v>1013.047</v>
      </c>
      <c r="BI754">
        <v>1062.02</v>
      </c>
      <c r="BJ754">
        <v>18.2878</v>
      </c>
      <c r="BK754">
        <v>14.36414444444444</v>
      </c>
      <c r="BL754">
        <v>1017.922407407408</v>
      </c>
      <c r="BM754">
        <v>18.42372962962963</v>
      </c>
      <c r="BN754">
        <v>500.0609259259259</v>
      </c>
      <c r="BO754">
        <v>91.41572962962962</v>
      </c>
      <c r="BP754">
        <v>0.1000934703703704</v>
      </c>
      <c r="BQ754">
        <v>24.90424444444444</v>
      </c>
      <c r="BR754">
        <v>25.02274444444445</v>
      </c>
      <c r="BS754">
        <v>999.9000000000001</v>
      </c>
      <c r="BT754">
        <v>0</v>
      </c>
      <c r="BU754">
        <v>0</v>
      </c>
      <c r="BV754">
        <v>9996.894074074075</v>
      </c>
      <c r="BW754">
        <v>0</v>
      </c>
      <c r="BX754">
        <v>7.971478518518518</v>
      </c>
      <c r="BY754">
        <v>-48.97296666666666</v>
      </c>
      <c r="BZ754">
        <v>1031.918888888889</v>
      </c>
      <c r="CA754">
        <v>1077.498148148148</v>
      </c>
      <c r="CB754">
        <v>3.923674814814815</v>
      </c>
      <c r="CC754">
        <v>1062.02</v>
      </c>
      <c r="CD754">
        <v>14.36414444444444</v>
      </c>
      <c r="CE754">
        <v>1.671793703703704</v>
      </c>
      <c r="CF754">
        <v>1.313107777777778</v>
      </c>
      <c r="CG754">
        <v>14.63696296296296</v>
      </c>
      <c r="CH754">
        <v>10.94971851851852</v>
      </c>
      <c r="CI754">
        <v>2000.008518518519</v>
      </c>
      <c r="CJ754">
        <v>0.9799994444444443</v>
      </c>
      <c r="CK754">
        <v>0.02000035555555555</v>
      </c>
      <c r="CL754">
        <v>0</v>
      </c>
      <c r="CM754">
        <v>611.8667407407406</v>
      </c>
      <c r="CN754">
        <v>5.00097</v>
      </c>
      <c r="CO754">
        <v>12373.13703703704</v>
      </c>
      <c r="CP754">
        <v>16707.64444444444</v>
      </c>
      <c r="CQ754">
        <v>37.625</v>
      </c>
      <c r="CR754">
        <v>38.25</v>
      </c>
      <c r="CS754">
        <v>37.57366666666667</v>
      </c>
      <c r="CT754">
        <v>37.937</v>
      </c>
      <c r="CU754">
        <v>38.125</v>
      </c>
      <c r="CV754">
        <v>1955.108148148148</v>
      </c>
      <c r="CW754">
        <v>39.90037037037037</v>
      </c>
      <c r="CX754">
        <v>0</v>
      </c>
      <c r="CY754">
        <v>1664384069.2</v>
      </c>
      <c r="CZ754">
        <v>0</v>
      </c>
      <c r="DA754">
        <v>0</v>
      </c>
      <c r="DB754" t="s">
        <v>356</v>
      </c>
      <c r="DC754">
        <v>1663859321.1</v>
      </c>
      <c r="DD754">
        <v>1663859315.6</v>
      </c>
      <c r="DE754">
        <v>0</v>
      </c>
      <c r="DF754">
        <v>0.196</v>
      </c>
      <c r="DG754">
        <v>-0.001</v>
      </c>
      <c r="DH754">
        <v>-5.941</v>
      </c>
      <c r="DI754">
        <v>-0.174</v>
      </c>
      <c r="DJ754">
        <v>1500</v>
      </c>
      <c r="DK754">
        <v>17</v>
      </c>
      <c r="DL754">
        <v>0.13</v>
      </c>
      <c r="DM754">
        <v>0.04</v>
      </c>
      <c r="DN754">
        <v>-48.97854634146341</v>
      </c>
      <c r="DO754">
        <v>0.1373226480835869</v>
      </c>
      <c r="DP754">
        <v>0.03605623722343582</v>
      </c>
      <c r="DQ754">
        <v>0</v>
      </c>
      <c r="DR754">
        <v>3.936158292682927</v>
      </c>
      <c r="DS754">
        <v>-0.2785356794425137</v>
      </c>
      <c r="DT754">
        <v>0.02830571009380154</v>
      </c>
      <c r="DU754">
        <v>0</v>
      </c>
      <c r="DV754">
        <v>0</v>
      </c>
      <c r="DW754">
        <v>2</v>
      </c>
      <c r="DX754" t="s">
        <v>357</v>
      </c>
      <c r="DY754">
        <v>2.98374</v>
      </c>
      <c r="DZ754">
        <v>2.7156</v>
      </c>
      <c r="EA754">
        <v>0.179219</v>
      </c>
      <c r="EB754">
        <v>0.182198</v>
      </c>
      <c r="EC754">
        <v>0.08989</v>
      </c>
      <c r="ED754">
        <v>0.0742549</v>
      </c>
      <c r="EE754">
        <v>26015.5</v>
      </c>
      <c r="EF754">
        <v>26052.5</v>
      </c>
      <c r="EG754">
        <v>29454.7</v>
      </c>
      <c r="EH754">
        <v>29458.8</v>
      </c>
      <c r="EI754">
        <v>35534.7</v>
      </c>
      <c r="EJ754">
        <v>36264</v>
      </c>
      <c r="EK754">
        <v>41508.1</v>
      </c>
      <c r="EL754">
        <v>41977.9</v>
      </c>
      <c r="EM754">
        <v>1.97148</v>
      </c>
      <c r="EN754">
        <v>1.92675</v>
      </c>
      <c r="EO754">
        <v>0.0735335</v>
      </c>
      <c r="EP754">
        <v>0</v>
      </c>
      <c r="EQ754">
        <v>23.8293</v>
      </c>
      <c r="ER754">
        <v>999.9</v>
      </c>
      <c r="ES754">
        <v>42.1</v>
      </c>
      <c r="ET754">
        <v>28.8</v>
      </c>
      <c r="EU754">
        <v>18.3076</v>
      </c>
      <c r="EV754">
        <v>62.7437</v>
      </c>
      <c r="EW754">
        <v>32.6282</v>
      </c>
      <c r="EX754">
        <v>1</v>
      </c>
      <c r="EY754">
        <v>-0.099624</v>
      </c>
      <c r="EZ754">
        <v>1.47171</v>
      </c>
      <c r="FA754">
        <v>20.3799</v>
      </c>
      <c r="FB754">
        <v>5.21804</v>
      </c>
      <c r="FC754">
        <v>12.0099</v>
      </c>
      <c r="FD754">
        <v>4.9894</v>
      </c>
      <c r="FE754">
        <v>3.28858</v>
      </c>
      <c r="FF754">
        <v>9999</v>
      </c>
      <c r="FG754">
        <v>9999</v>
      </c>
      <c r="FH754">
        <v>9999</v>
      </c>
      <c r="FI754">
        <v>268.9</v>
      </c>
      <c r="FJ754">
        <v>1.86706</v>
      </c>
      <c r="FK754">
        <v>1.86615</v>
      </c>
      <c r="FL754">
        <v>1.86554</v>
      </c>
      <c r="FM754">
        <v>1.86554</v>
      </c>
      <c r="FN754">
        <v>1.86736</v>
      </c>
      <c r="FO754">
        <v>1.86985</v>
      </c>
      <c r="FP754">
        <v>1.86848</v>
      </c>
      <c r="FQ754">
        <v>1.86996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-4.94</v>
      </c>
      <c r="GF754">
        <v>-0.136</v>
      </c>
      <c r="GG754">
        <v>-1.924539205026614</v>
      </c>
      <c r="GH754">
        <v>-0.003472570976848066</v>
      </c>
      <c r="GI754">
        <v>7.724417303660118E-07</v>
      </c>
      <c r="GJ754">
        <v>-2.052396271755168E-10</v>
      </c>
      <c r="GK754">
        <v>-0.1837585470287317</v>
      </c>
      <c r="GL754">
        <v>-0.01104087791735834</v>
      </c>
      <c r="GM754">
        <v>0.001110027317673367</v>
      </c>
      <c r="GN754">
        <v>-2.007286811265012E-05</v>
      </c>
      <c r="GO754">
        <v>4</v>
      </c>
      <c r="GP754">
        <v>2317</v>
      </c>
      <c r="GQ754">
        <v>1</v>
      </c>
      <c r="GR754">
        <v>22</v>
      </c>
      <c r="GS754">
        <v>8745.700000000001</v>
      </c>
      <c r="GT754">
        <v>8745.799999999999</v>
      </c>
      <c r="GU754">
        <v>2.23877</v>
      </c>
      <c r="GV754">
        <v>2.19849</v>
      </c>
      <c r="GW754">
        <v>1.39648</v>
      </c>
      <c r="GX754">
        <v>2.33398</v>
      </c>
      <c r="GY754">
        <v>1.49536</v>
      </c>
      <c r="GZ754">
        <v>2.47437</v>
      </c>
      <c r="HA754">
        <v>33.1769</v>
      </c>
      <c r="HB754">
        <v>15.4279</v>
      </c>
      <c r="HC754">
        <v>18</v>
      </c>
      <c r="HD754">
        <v>524.702</v>
      </c>
      <c r="HE754">
        <v>451.684</v>
      </c>
      <c r="HF754">
        <v>22.0074</v>
      </c>
      <c r="HG754">
        <v>26.1279</v>
      </c>
      <c r="HH754">
        <v>30.0003</v>
      </c>
      <c r="HI754">
        <v>26.1143</v>
      </c>
      <c r="HJ754">
        <v>26.059</v>
      </c>
      <c r="HK754">
        <v>44.9229</v>
      </c>
      <c r="HL754">
        <v>23.3337</v>
      </c>
      <c r="HM754">
        <v>33.2468</v>
      </c>
      <c r="HN754">
        <v>21.9979</v>
      </c>
      <c r="HO754">
        <v>1109.25</v>
      </c>
      <c r="HP754">
        <v>14.4829</v>
      </c>
      <c r="HQ754">
        <v>100.752</v>
      </c>
      <c r="HR754">
        <v>100.818</v>
      </c>
    </row>
    <row r="755" spans="1:226">
      <c r="A755">
        <v>739</v>
      </c>
      <c r="B755">
        <v>1664384070</v>
      </c>
      <c r="C755">
        <v>7865</v>
      </c>
      <c r="D755" t="s">
        <v>1847</v>
      </c>
      <c r="E755" t="s">
        <v>1848</v>
      </c>
      <c r="F755">
        <v>5</v>
      </c>
      <c r="G755" t="s">
        <v>1716</v>
      </c>
      <c r="H755" t="s">
        <v>354</v>
      </c>
      <c r="I755">
        <v>1664384062.214286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1110.110531783481</v>
      </c>
      <c r="AK755">
        <v>1072.846181818182</v>
      </c>
      <c r="AL755">
        <v>3.421590029336413</v>
      </c>
      <c r="AM755">
        <v>64.7173980213135</v>
      </c>
      <c r="AN755">
        <f>(AP755 - AO755 + BO755*1E3/(8.314*(BQ755+273.15)) * AR755/BN755 * AQ755) * BN755/(100*BB755) * 1000/(1000 - AP755)</f>
        <v>0</v>
      </c>
      <c r="AO755">
        <v>14.42158519894944</v>
      </c>
      <c r="AP755">
        <v>18.27768969696969</v>
      </c>
      <c r="AQ755">
        <v>-2.809011025419736E-06</v>
      </c>
      <c r="AR755">
        <v>103.5882198283656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1664384062.214286</v>
      </c>
      <c r="BH755">
        <v>1028.819642857143</v>
      </c>
      <c r="BI755">
        <v>1077.806071428571</v>
      </c>
      <c r="BJ755">
        <v>18.28272142857143</v>
      </c>
      <c r="BK755">
        <v>14.38865714285714</v>
      </c>
      <c r="BL755">
        <v>1033.735</v>
      </c>
      <c r="BM755">
        <v>18.4187</v>
      </c>
      <c r="BN755">
        <v>500.0561071428571</v>
      </c>
      <c r="BO755">
        <v>91.41482857142856</v>
      </c>
      <c r="BP755">
        <v>0.09998677142857142</v>
      </c>
      <c r="BQ755">
        <v>24.905625</v>
      </c>
      <c r="BR755">
        <v>25.02178214285714</v>
      </c>
      <c r="BS755">
        <v>999.9000000000002</v>
      </c>
      <c r="BT755">
        <v>0</v>
      </c>
      <c r="BU755">
        <v>0</v>
      </c>
      <c r="BV755">
        <v>10002.42571428571</v>
      </c>
      <c r="BW755">
        <v>0</v>
      </c>
      <c r="BX755">
        <v>7.901475357142858</v>
      </c>
      <c r="BY755">
        <v>-48.98583214285714</v>
      </c>
      <c r="BZ755">
        <v>1047.980357142857</v>
      </c>
      <c r="CA755">
        <v>1093.541428571428</v>
      </c>
      <c r="CB755">
        <v>3.894089642857143</v>
      </c>
      <c r="CC755">
        <v>1077.806071428571</v>
      </c>
      <c r="CD755">
        <v>14.38865714285714</v>
      </c>
      <c r="CE755">
        <v>1.671313214285714</v>
      </c>
      <c r="CF755">
        <v>1.315335</v>
      </c>
      <c r="CG755">
        <v>14.63251785714285</v>
      </c>
      <c r="CH755">
        <v>10.97522142857143</v>
      </c>
      <c r="CI755">
        <v>1999.993214285714</v>
      </c>
      <c r="CJ755">
        <v>0.9799993214285713</v>
      </c>
      <c r="CK755">
        <v>0.02000047857142858</v>
      </c>
      <c r="CL755">
        <v>0</v>
      </c>
      <c r="CM755">
        <v>611.3951071428571</v>
      </c>
      <c r="CN755">
        <v>5.00097</v>
      </c>
      <c r="CO755">
        <v>12363.16071428571</v>
      </c>
      <c r="CP755">
        <v>16707.51785714286</v>
      </c>
      <c r="CQ755">
        <v>37.625</v>
      </c>
      <c r="CR755">
        <v>38.25</v>
      </c>
      <c r="CS755">
        <v>37.57100000000001</v>
      </c>
      <c r="CT755">
        <v>37.937</v>
      </c>
      <c r="CU755">
        <v>38.125</v>
      </c>
      <c r="CV755">
        <v>1955.092857142857</v>
      </c>
      <c r="CW755">
        <v>39.90035714285715</v>
      </c>
      <c r="CX755">
        <v>0</v>
      </c>
      <c r="CY755">
        <v>1664384074</v>
      </c>
      <c r="CZ755">
        <v>0</v>
      </c>
      <c r="DA755">
        <v>0</v>
      </c>
      <c r="DB755" t="s">
        <v>356</v>
      </c>
      <c r="DC755">
        <v>1663859321.1</v>
      </c>
      <c r="DD755">
        <v>1663859315.6</v>
      </c>
      <c r="DE755">
        <v>0</v>
      </c>
      <c r="DF755">
        <v>0.196</v>
      </c>
      <c r="DG755">
        <v>-0.001</v>
      </c>
      <c r="DH755">
        <v>-5.941</v>
      </c>
      <c r="DI755">
        <v>-0.174</v>
      </c>
      <c r="DJ755">
        <v>1500</v>
      </c>
      <c r="DK755">
        <v>17</v>
      </c>
      <c r="DL755">
        <v>0.13</v>
      </c>
      <c r="DM755">
        <v>0.04</v>
      </c>
      <c r="DN755">
        <v>-48.98097073170732</v>
      </c>
      <c r="DO755">
        <v>-0.1024912891985903</v>
      </c>
      <c r="DP755">
        <v>0.040302594747324</v>
      </c>
      <c r="DQ755">
        <v>0</v>
      </c>
      <c r="DR755">
        <v>3.915449756097561</v>
      </c>
      <c r="DS755">
        <v>-0.3592434146341453</v>
      </c>
      <c r="DT755">
        <v>0.03584182619257232</v>
      </c>
      <c r="DU755">
        <v>0</v>
      </c>
      <c r="DV755">
        <v>0</v>
      </c>
      <c r="DW755">
        <v>2</v>
      </c>
      <c r="DX755" t="s">
        <v>357</v>
      </c>
      <c r="DY755">
        <v>2.98363</v>
      </c>
      <c r="DZ755">
        <v>2.7158</v>
      </c>
      <c r="EA755">
        <v>0.181054</v>
      </c>
      <c r="EB755">
        <v>0.183975</v>
      </c>
      <c r="EC755">
        <v>0.08987970000000001</v>
      </c>
      <c r="ED755">
        <v>0.0743066</v>
      </c>
      <c r="EE755">
        <v>25958.2</v>
      </c>
      <c r="EF755">
        <v>25995.7</v>
      </c>
      <c r="EG755">
        <v>29455.6</v>
      </c>
      <c r="EH755">
        <v>29458.5</v>
      </c>
      <c r="EI755">
        <v>35536.4</v>
      </c>
      <c r="EJ755">
        <v>36261.8</v>
      </c>
      <c r="EK755">
        <v>41509.6</v>
      </c>
      <c r="EL755">
        <v>41977.6</v>
      </c>
      <c r="EM755">
        <v>1.97155</v>
      </c>
      <c r="EN755">
        <v>1.92668</v>
      </c>
      <c r="EO755">
        <v>0.0706315</v>
      </c>
      <c r="EP755">
        <v>0</v>
      </c>
      <c r="EQ755">
        <v>23.8314</v>
      </c>
      <c r="ER755">
        <v>999.9</v>
      </c>
      <c r="ES755">
        <v>42.1</v>
      </c>
      <c r="ET755">
        <v>28.8</v>
      </c>
      <c r="EU755">
        <v>18.3102</v>
      </c>
      <c r="EV755">
        <v>62.5137</v>
      </c>
      <c r="EW755">
        <v>32.7083</v>
      </c>
      <c r="EX755">
        <v>1</v>
      </c>
      <c r="EY755">
        <v>-0.0991718</v>
      </c>
      <c r="EZ755">
        <v>1.5398</v>
      </c>
      <c r="FA755">
        <v>20.3792</v>
      </c>
      <c r="FB755">
        <v>5.21759</v>
      </c>
      <c r="FC755">
        <v>12.0099</v>
      </c>
      <c r="FD755">
        <v>4.98945</v>
      </c>
      <c r="FE755">
        <v>3.2886</v>
      </c>
      <c r="FF755">
        <v>9999</v>
      </c>
      <c r="FG755">
        <v>9999</v>
      </c>
      <c r="FH755">
        <v>9999</v>
      </c>
      <c r="FI755">
        <v>268.9</v>
      </c>
      <c r="FJ755">
        <v>1.86707</v>
      </c>
      <c r="FK755">
        <v>1.86615</v>
      </c>
      <c r="FL755">
        <v>1.86554</v>
      </c>
      <c r="FM755">
        <v>1.86554</v>
      </c>
      <c r="FN755">
        <v>1.86737</v>
      </c>
      <c r="FO755">
        <v>1.86984</v>
      </c>
      <c r="FP755">
        <v>1.86849</v>
      </c>
      <c r="FQ755">
        <v>1.86996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-4.98</v>
      </c>
      <c r="GF755">
        <v>-0.136</v>
      </c>
      <c r="GG755">
        <v>-1.924539205026614</v>
      </c>
      <c r="GH755">
        <v>-0.003472570976848066</v>
      </c>
      <c r="GI755">
        <v>7.724417303660118E-07</v>
      </c>
      <c r="GJ755">
        <v>-2.052396271755168E-10</v>
      </c>
      <c r="GK755">
        <v>-0.1837585470287317</v>
      </c>
      <c r="GL755">
        <v>-0.01104087791735834</v>
      </c>
      <c r="GM755">
        <v>0.001110027317673367</v>
      </c>
      <c r="GN755">
        <v>-2.007286811265012E-05</v>
      </c>
      <c r="GO755">
        <v>4</v>
      </c>
      <c r="GP755">
        <v>2317</v>
      </c>
      <c r="GQ755">
        <v>1</v>
      </c>
      <c r="GR755">
        <v>22</v>
      </c>
      <c r="GS755">
        <v>8745.799999999999</v>
      </c>
      <c r="GT755">
        <v>8745.9</v>
      </c>
      <c r="GU755">
        <v>2.26807</v>
      </c>
      <c r="GV755">
        <v>2.19727</v>
      </c>
      <c r="GW755">
        <v>1.39648</v>
      </c>
      <c r="GX755">
        <v>2.33276</v>
      </c>
      <c r="GY755">
        <v>1.49536</v>
      </c>
      <c r="GZ755">
        <v>2.42798</v>
      </c>
      <c r="HA755">
        <v>33.1545</v>
      </c>
      <c r="HB755">
        <v>15.4279</v>
      </c>
      <c r="HC755">
        <v>18</v>
      </c>
      <c r="HD755">
        <v>524.776</v>
      </c>
      <c r="HE755">
        <v>451.656</v>
      </c>
      <c r="HF755">
        <v>21.9804</v>
      </c>
      <c r="HG755">
        <v>26.1296</v>
      </c>
      <c r="HH755">
        <v>30.0005</v>
      </c>
      <c r="HI755">
        <v>26.117</v>
      </c>
      <c r="HJ755">
        <v>26.0612</v>
      </c>
      <c r="HK755">
        <v>45.4405</v>
      </c>
      <c r="HL755">
        <v>23.3337</v>
      </c>
      <c r="HM755">
        <v>33.2468</v>
      </c>
      <c r="HN755">
        <v>21.967</v>
      </c>
      <c r="HO755">
        <v>1122.6</v>
      </c>
      <c r="HP755">
        <v>14.5061</v>
      </c>
      <c r="HQ755">
        <v>100.756</v>
      </c>
      <c r="HR755">
        <v>100.817</v>
      </c>
    </row>
    <row r="756" spans="1:226">
      <c r="A756">
        <v>740</v>
      </c>
      <c r="B756">
        <v>1664384075</v>
      </c>
      <c r="C756">
        <v>7870</v>
      </c>
      <c r="D756" t="s">
        <v>1849</v>
      </c>
      <c r="E756" t="s">
        <v>1850</v>
      </c>
      <c r="F756">
        <v>5</v>
      </c>
      <c r="G756" t="s">
        <v>1716</v>
      </c>
      <c r="H756" t="s">
        <v>354</v>
      </c>
      <c r="I756">
        <v>1664384067.5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1127.088433703271</v>
      </c>
      <c r="AK756">
        <v>1089.857151515151</v>
      </c>
      <c r="AL756">
        <v>3.407669291118547</v>
      </c>
      <c r="AM756">
        <v>64.7173980213135</v>
      </c>
      <c r="AN756">
        <f>(AP756 - AO756 + BO756*1E3/(8.314*(BQ756+273.15)) * AR756/BN756 * AQ756) * BN756/(100*BB756) * 1000/(1000 - AP756)</f>
        <v>0</v>
      </c>
      <c r="AO756">
        <v>14.4268322292096</v>
      </c>
      <c r="AP756">
        <v>18.2647915151515</v>
      </c>
      <c r="AQ756">
        <v>-1.749094438493671E-05</v>
      </c>
      <c r="AR756">
        <v>103.5882198283656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1664384067.5</v>
      </c>
      <c r="BH756">
        <v>1046.512592592593</v>
      </c>
      <c r="BI756">
        <v>1095.50962962963</v>
      </c>
      <c r="BJ756">
        <v>18.27687037037037</v>
      </c>
      <c r="BK756">
        <v>14.41151111111111</v>
      </c>
      <c r="BL756">
        <v>1051.471851851852</v>
      </c>
      <c r="BM756">
        <v>18.41289259259259</v>
      </c>
      <c r="BN756">
        <v>500.0683333333332</v>
      </c>
      <c r="BO756">
        <v>91.4138962962963</v>
      </c>
      <c r="BP756">
        <v>0.1000623777777778</v>
      </c>
      <c r="BQ756">
        <v>24.90637037037037</v>
      </c>
      <c r="BR756">
        <v>25.00786296296296</v>
      </c>
      <c r="BS756">
        <v>999.9000000000001</v>
      </c>
      <c r="BT756">
        <v>0</v>
      </c>
      <c r="BU756">
        <v>0</v>
      </c>
      <c r="BV756">
        <v>9997.607037037038</v>
      </c>
      <c r="BW756">
        <v>0</v>
      </c>
      <c r="BX756">
        <v>7.618984444444444</v>
      </c>
      <c r="BY756">
        <v>-48.99678518518518</v>
      </c>
      <c r="BZ756">
        <v>1065.995555555555</v>
      </c>
      <c r="CA756">
        <v>1111.528888888889</v>
      </c>
      <c r="CB756">
        <v>3.865374444444444</v>
      </c>
      <c r="CC756">
        <v>1095.50962962963</v>
      </c>
      <c r="CD756">
        <v>14.41151111111111</v>
      </c>
      <c r="CE756">
        <v>1.670761111111111</v>
      </c>
      <c r="CF756">
        <v>1.317410370370371</v>
      </c>
      <c r="CG756">
        <v>14.62738888888889</v>
      </c>
      <c r="CH756">
        <v>10.99897037037037</v>
      </c>
      <c r="CI756">
        <v>1999.994074074074</v>
      </c>
      <c r="CJ756">
        <v>0.9799993333333332</v>
      </c>
      <c r="CK756">
        <v>0.02000046666666666</v>
      </c>
      <c r="CL756">
        <v>0</v>
      </c>
      <c r="CM756">
        <v>610.8197037037038</v>
      </c>
      <c r="CN756">
        <v>5.00097</v>
      </c>
      <c r="CO756">
        <v>12351.89259259259</v>
      </c>
      <c r="CP756">
        <v>16707.52222222222</v>
      </c>
      <c r="CQ756">
        <v>37.625</v>
      </c>
      <c r="CR756">
        <v>38.24766666666666</v>
      </c>
      <c r="CS756">
        <v>37.562</v>
      </c>
      <c r="CT756">
        <v>37.937</v>
      </c>
      <c r="CU756">
        <v>38.125</v>
      </c>
      <c r="CV756">
        <v>1955.093703703704</v>
      </c>
      <c r="CW756">
        <v>39.90037037037037</v>
      </c>
      <c r="CX756">
        <v>0</v>
      </c>
      <c r="CY756">
        <v>1664384078.8</v>
      </c>
      <c r="CZ756">
        <v>0</v>
      </c>
      <c r="DA756">
        <v>0</v>
      </c>
      <c r="DB756" t="s">
        <v>356</v>
      </c>
      <c r="DC756">
        <v>1663859321.1</v>
      </c>
      <c r="DD756">
        <v>1663859315.6</v>
      </c>
      <c r="DE756">
        <v>0</v>
      </c>
      <c r="DF756">
        <v>0.196</v>
      </c>
      <c r="DG756">
        <v>-0.001</v>
      </c>
      <c r="DH756">
        <v>-5.941</v>
      </c>
      <c r="DI756">
        <v>-0.174</v>
      </c>
      <c r="DJ756">
        <v>1500</v>
      </c>
      <c r="DK756">
        <v>17</v>
      </c>
      <c r="DL756">
        <v>0.13</v>
      </c>
      <c r="DM756">
        <v>0.04</v>
      </c>
      <c r="DN756">
        <v>-48.99281707317073</v>
      </c>
      <c r="DO756">
        <v>-0.1453108013937484</v>
      </c>
      <c r="DP756">
        <v>0.04420260395397241</v>
      </c>
      <c r="DQ756">
        <v>0</v>
      </c>
      <c r="DR756">
        <v>3.882691707317072</v>
      </c>
      <c r="DS756">
        <v>-0.3386826480836235</v>
      </c>
      <c r="DT756">
        <v>0.03393830125694301</v>
      </c>
      <c r="DU756">
        <v>0</v>
      </c>
      <c r="DV756">
        <v>0</v>
      </c>
      <c r="DW756">
        <v>2</v>
      </c>
      <c r="DX756" t="s">
        <v>357</v>
      </c>
      <c r="DY756">
        <v>2.98366</v>
      </c>
      <c r="DZ756">
        <v>2.71552</v>
      </c>
      <c r="EA756">
        <v>0.182876</v>
      </c>
      <c r="EB756">
        <v>0.185748</v>
      </c>
      <c r="EC756">
        <v>0.0898307</v>
      </c>
      <c r="ED756">
        <v>0.0743499</v>
      </c>
      <c r="EE756">
        <v>25900</v>
      </c>
      <c r="EF756">
        <v>25939.6</v>
      </c>
      <c r="EG756">
        <v>29455.1</v>
      </c>
      <c r="EH756">
        <v>29459</v>
      </c>
      <c r="EI756">
        <v>35537.9</v>
      </c>
      <c r="EJ756">
        <v>36260.6</v>
      </c>
      <c r="EK756">
        <v>41509.1</v>
      </c>
      <c r="EL756">
        <v>41978.2</v>
      </c>
      <c r="EM756">
        <v>1.9717</v>
      </c>
      <c r="EN756">
        <v>1.92668</v>
      </c>
      <c r="EO756">
        <v>0.0693835</v>
      </c>
      <c r="EP756">
        <v>0</v>
      </c>
      <c r="EQ756">
        <v>23.8314</v>
      </c>
      <c r="ER756">
        <v>999.9</v>
      </c>
      <c r="ES756">
        <v>42.1</v>
      </c>
      <c r="ET756">
        <v>28.8</v>
      </c>
      <c r="EU756">
        <v>18.3083</v>
      </c>
      <c r="EV756">
        <v>63.2137</v>
      </c>
      <c r="EW756">
        <v>32.6963</v>
      </c>
      <c r="EX756">
        <v>1</v>
      </c>
      <c r="EY756">
        <v>-0.09923269999999999</v>
      </c>
      <c r="EZ756">
        <v>1.4649</v>
      </c>
      <c r="FA756">
        <v>20.3798</v>
      </c>
      <c r="FB756">
        <v>5.21774</v>
      </c>
      <c r="FC756">
        <v>12.0099</v>
      </c>
      <c r="FD756">
        <v>4.9894</v>
      </c>
      <c r="FE756">
        <v>3.28858</v>
      </c>
      <c r="FF756">
        <v>9999</v>
      </c>
      <c r="FG756">
        <v>9999</v>
      </c>
      <c r="FH756">
        <v>9999</v>
      </c>
      <c r="FI756">
        <v>268.9</v>
      </c>
      <c r="FJ756">
        <v>1.86707</v>
      </c>
      <c r="FK756">
        <v>1.86615</v>
      </c>
      <c r="FL756">
        <v>1.86554</v>
      </c>
      <c r="FM756">
        <v>1.86553</v>
      </c>
      <c r="FN756">
        <v>1.86737</v>
      </c>
      <c r="FO756">
        <v>1.86984</v>
      </c>
      <c r="FP756">
        <v>1.86848</v>
      </c>
      <c r="FQ756">
        <v>1.86996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-5.02</v>
      </c>
      <c r="GF756">
        <v>-0.1361</v>
      </c>
      <c r="GG756">
        <v>-1.924539205026614</v>
      </c>
      <c r="GH756">
        <v>-0.003472570976848066</v>
      </c>
      <c r="GI756">
        <v>7.724417303660118E-07</v>
      </c>
      <c r="GJ756">
        <v>-2.052396271755168E-10</v>
      </c>
      <c r="GK756">
        <v>-0.1837585470287317</v>
      </c>
      <c r="GL756">
        <v>-0.01104087791735834</v>
      </c>
      <c r="GM756">
        <v>0.001110027317673367</v>
      </c>
      <c r="GN756">
        <v>-2.007286811265012E-05</v>
      </c>
      <c r="GO756">
        <v>4</v>
      </c>
      <c r="GP756">
        <v>2317</v>
      </c>
      <c r="GQ756">
        <v>1</v>
      </c>
      <c r="GR756">
        <v>22</v>
      </c>
      <c r="GS756">
        <v>8745.9</v>
      </c>
      <c r="GT756">
        <v>8746</v>
      </c>
      <c r="GU756">
        <v>2.2937</v>
      </c>
      <c r="GV756">
        <v>2.19849</v>
      </c>
      <c r="GW756">
        <v>1.39648</v>
      </c>
      <c r="GX756">
        <v>2.33398</v>
      </c>
      <c r="GY756">
        <v>1.49536</v>
      </c>
      <c r="GZ756">
        <v>2.39014</v>
      </c>
      <c r="HA756">
        <v>33.1769</v>
      </c>
      <c r="HB756">
        <v>15.4279</v>
      </c>
      <c r="HC756">
        <v>18</v>
      </c>
      <c r="HD756">
        <v>524.89</v>
      </c>
      <c r="HE756">
        <v>451.673</v>
      </c>
      <c r="HF756">
        <v>21.9577</v>
      </c>
      <c r="HG756">
        <v>26.1316</v>
      </c>
      <c r="HH756">
        <v>30.0001</v>
      </c>
      <c r="HI756">
        <v>26.1187</v>
      </c>
      <c r="HJ756">
        <v>26.0633</v>
      </c>
      <c r="HK756">
        <v>46.014</v>
      </c>
      <c r="HL756">
        <v>23.0533</v>
      </c>
      <c r="HM756">
        <v>33.2468</v>
      </c>
      <c r="HN756">
        <v>21.9612</v>
      </c>
      <c r="HO756">
        <v>1142.64</v>
      </c>
      <c r="HP756">
        <v>14.5419</v>
      </c>
      <c r="HQ756">
        <v>100.754</v>
      </c>
      <c r="HR756">
        <v>100.819</v>
      </c>
    </row>
    <row r="757" spans="1:226">
      <c r="A757">
        <v>741</v>
      </c>
      <c r="B757">
        <v>1664384080</v>
      </c>
      <c r="C757">
        <v>7875</v>
      </c>
      <c r="D757" t="s">
        <v>1851</v>
      </c>
      <c r="E757" t="s">
        <v>1852</v>
      </c>
      <c r="F757">
        <v>5</v>
      </c>
      <c r="G757" t="s">
        <v>1716</v>
      </c>
      <c r="H757" t="s">
        <v>354</v>
      </c>
      <c r="I757">
        <v>1664384072.214286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1144.135420477397</v>
      </c>
      <c r="AK757">
        <v>1106.885878787879</v>
      </c>
      <c r="AL757">
        <v>3.393935214844042</v>
      </c>
      <c r="AM757">
        <v>64.7173980213135</v>
      </c>
      <c r="AN757">
        <f>(AP757 - AO757 + BO757*1E3/(8.314*(BQ757+273.15)) * AR757/BN757 * AQ757) * BN757/(100*BB757) * 1000/(1000 - AP757)</f>
        <v>0</v>
      </c>
      <c r="AO757">
        <v>14.45143962834872</v>
      </c>
      <c r="AP757">
        <v>18.2533606060606</v>
      </c>
      <c r="AQ757">
        <v>-1.635678121008205E-05</v>
      </c>
      <c r="AR757">
        <v>103.5882198283656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1664384072.214286</v>
      </c>
      <c r="BH757">
        <v>1062.3025</v>
      </c>
      <c r="BI757">
        <v>1111.314642857143</v>
      </c>
      <c r="BJ757">
        <v>18.26941785714286</v>
      </c>
      <c r="BK757">
        <v>14.43242857142857</v>
      </c>
      <c r="BL757">
        <v>1067.301785714286</v>
      </c>
      <c r="BM757">
        <v>18.40551071428571</v>
      </c>
      <c r="BN757">
        <v>500.0648928571428</v>
      </c>
      <c r="BO757">
        <v>91.41346785714283</v>
      </c>
      <c r="BP757">
        <v>0.09993971428571427</v>
      </c>
      <c r="BQ757">
        <v>24.90633928571428</v>
      </c>
      <c r="BR757">
        <v>24.98695714285715</v>
      </c>
      <c r="BS757">
        <v>999.9000000000002</v>
      </c>
      <c r="BT757">
        <v>0</v>
      </c>
      <c r="BU757">
        <v>0</v>
      </c>
      <c r="BV757">
        <v>10004.145</v>
      </c>
      <c r="BW757">
        <v>0</v>
      </c>
      <c r="BX757">
        <v>7.523329642857143</v>
      </c>
      <c r="BY757">
        <v>-49.01227142857143</v>
      </c>
      <c r="BZ757">
        <v>1082.071071428571</v>
      </c>
      <c r="CA757">
        <v>1127.588571428572</v>
      </c>
      <c r="CB757">
        <v>3.836992142857143</v>
      </c>
      <c r="CC757">
        <v>1111.314642857143</v>
      </c>
      <c r="CD757">
        <v>14.43242857142857</v>
      </c>
      <c r="CE757">
        <v>1.670072142857143</v>
      </c>
      <c r="CF757">
        <v>1.319317857142857</v>
      </c>
      <c r="CG757">
        <v>14.62099642857143</v>
      </c>
      <c r="CH757">
        <v>11.02075357142857</v>
      </c>
      <c r="CI757">
        <v>2000.005714285714</v>
      </c>
      <c r="CJ757">
        <v>0.9799993214285713</v>
      </c>
      <c r="CK757">
        <v>0.02000047857142857</v>
      </c>
      <c r="CL757">
        <v>0</v>
      </c>
      <c r="CM757">
        <v>610.3412142857143</v>
      </c>
      <c r="CN757">
        <v>5.00097</v>
      </c>
      <c r="CO757">
        <v>12341.64642857143</v>
      </c>
      <c r="CP757">
        <v>16707.60714285714</v>
      </c>
      <c r="CQ757">
        <v>37.625</v>
      </c>
      <c r="CR757">
        <v>38.23649999999999</v>
      </c>
      <c r="CS757">
        <v>37.562</v>
      </c>
      <c r="CT757">
        <v>37.937</v>
      </c>
      <c r="CU757">
        <v>38.12049999999999</v>
      </c>
      <c r="CV757">
        <v>1955.105</v>
      </c>
      <c r="CW757">
        <v>39.90071428571429</v>
      </c>
      <c r="CX757">
        <v>0</v>
      </c>
      <c r="CY757">
        <v>1664384084.2</v>
      </c>
      <c r="CZ757">
        <v>0</v>
      </c>
      <c r="DA757">
        <v>0</v>
      </c>
      <c r="DB757" t="s">
        <v>356</v>
      </c>
      <c r="DC757">
        <v>1663859321.1</v>
      </c>
      <c r="DD757">
        <v>1663859315.6</v>
      </c>
      <c r="DE757">
        <v>0</v>
      </c>
      <c r="DF757">
        <v>0.196</v>
      </c>
      <c r="DG757">
        <v>-0.001</v>
      </c>
      <c r="DH757">
        <v>-5.941</v>
      </c>
      <c r="DI757">
        <v>-0.174</v>
      </c>
      <c r="DJ757">
        <v>1500</v>
      </c>
      <c r="DK757">
        <v>17</v>
      </c>
      <c r="DL757">
        <v>0.13</v>
      </c>
      <c r="DM757">
        <v>0.04</v>
      </c>
      <c r="DN757">
        <v>-48.99799024390244</v>
      </c>
      <c r="DO757">
        <v>-0.1443867595819359</v>
      </c>
      <c r="DP757">
        <v>0.04464718495415793</v>
      </c>
      <c r="DQ757">
        <v>0</v>
      </c>
      <c r="DR757">
        <v>3.859442926829268</v>
      </c>
      <c r="DS757">
        <v>-0.3456282229965188</v>
      </c>
      <c r="DT757">
        <v>0.03463514028632166</v>
      </c>
      <c r="DU757">
        <v>0</v>
      </c>
      <c r="DV757">
        <v>0</v>
      </c>
      <c r="DW757">
        <v>2</v>
      </c>
      <c r="DX757" t="s">
        <v>357</v>
      </c>
      <c r="DY757">
        <v>2.98363</v>
      </c>
      <c r="DZ757">
        <v>2.71563</v>
      </c>
      <c r="EA757">
        <v>0.184673</v>
      </c>
      <c r="EB757">
        <v>0.187492</v>
      </c>
      <c r="EC757">
        <v>0.0897932</v>
      </c>
      <c r="ED757">
        <v>0.0744437</v>
      </c>
      <c r="EE757">
        <v>25842.7</v>
      </c>
      <c r="EF757">
        <v>25884.1</v>
      </c>
      <c r="EG757">
        <v>29454.7</v>
      </c>
      <c r="EH757">
        <v>29459</v>
      </c>
      <c r="EI757">
        <v>35539</v>
      </c>
      <c r="EJ757">
        <v>36257.1</v>
      </c>
      <c r="EK757">
        <v>41508.6</v>
      </c>
      <c r="EL757">
        <v>41978.5</v>
      </c>
      <c r="EM757">
        <v>1.97158</v>
      </c>
      <c r="EN757">
        <v>1.9268</v>
      </c>
      <c r="EO757">
        <v>0.0689737</v>
      </c>
      <c r="EP757">
        <v>0</v>
      </c>
      <c r="EQ757">
        <v>23.8303</v>
      </c>
      <c r="ER757">
        <v>999.9</v>
      </c>
      <c r="ES757">
        <v>42.1</v>
      </c>
      <c r="ET757">
        <v>28.8</v>
      </c>
      <c r="EU757">
        <v>18.3099</v>
      </c>
      <c r="EV757">
        <v>62.9237</v>
      </c>
      <c r="EW757">
        <v>32.8325</v>
      </c>
      <c r="EX757">
        <v>1</v>
      </c>
      <c r="EY757">
        <v>-0.09938520000000001</v>
      </c>
      <c r="EZ757">
        <v>1.2019</v>
      </c>
      <c r="FA757">
        <v>20.3821</v>
      </c>
      <c r="FB757">
        <v>5.21699</v>
      </c>
      <c r="FC757">
        <v>12.0099</v>
      </c>
      <c r="FD757">
        <v>4.98915</v>
      </c>
      <c r="FE757">
        <v>3.28845</v>
      </c>
      <c r="FF757">
        <v>9999</v>
      </c>
      <c r="FG757">
        <v>9999</v>
      </c>
      <c r="FH757">
        <v>9999</v>
      </c>
      <c r="FI757">
        <v>268.9</v>
      </c>
      <c r="FJ757">
        <v>1.86706</v>
      </c>
      <c r="FK757">
        <v>1.86615</v>
      </c>
      <c r="FL757">
        <v>1.86554</v>
      </c>
      <c r="FM757">
        <v>1.86554</v>
      </c>
      <c r="FN757">
        <v>1.86737</v>
      </c>
      <c r="FO757">
        <v>1.86985</v>
      </c>
      <c r="FP757">
        <v>1.86848</v>
      </c>
      <c r="FQ757">
        <v>1.86996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-5.07</v>
      </c>
      <c r="GF757">
        <v>-0.1362</v>
      </c>
      <c r="GG757">
        <v>-1.924539205026614</v>
      </c>
      <c r="GH757">
        <v>-0.003472570976848066</v>
      </c>
      <c r="GI757">
        <v>7.724417303660118E-07</v>
      </c>
      <c r="GJ757">
        <v>-2.052396271755168E-10</v>
      </c>
      <c r="GK757">
        <v>-0.1837585470287317</v>
      </c>
      <c r="GL757">
        <v>-0.01104087791735834</v>
      </c>
      <c r="GM757">
        <v>0.001110027317673367</v>
      </c>
      <c r="GN757">
        <v>-2.007286811265012E-05</v>
      </c>
      <c r="GO757">
        <v>4</v>
      </c>
      <c r="GP757">
        <v>2317</v>
      </c>
      <c r="GQ757">
        <v>1</v>
      </c>
      <c r="GR757">
        <v>22</v>
      </c>
      <c r="GS757">
        <v>8746</v>
      </c>
      <c r="GT757">
        <v>8746.1</v>
      </c>
      <c r="GU757">
        <v>2.323</v>
      </c>
      <c r="GV757">
        <v>2.19482</v>
      </c>
      <c r="GW757">
        <v>1.39648</v>
      </c>
      <c r="GX757">
        <v>2.33398</v>
      </c>
      <c r="GY757">
        <v>1.49536</v>
      </c>
      <c r="GZ757">
        <v>2.45972</v>
      </c>
      <c r="HA757">
        <v>33.1545</v>
      </c>
      <c r="HB757">
        <v>15.4367</v>
      </c>
      <c r="HC757">
        <v>18</v>
      </c>
      <c r="HD757">
        <v>524.829</v>
      </c>
      <c r="HE757">
        <v>451.769</v>
      </c>
      <c r="HF757">
        <v>21.9722</v>
      </c>
      <c r="HG757">
        <v>26.1335</v>
      </c>
      <c r="HH757">
        <v>29.9999</v>
      </c>
      <c r="HI757">
        <v>26.121</v>
      </c>
      <c r="HJ757">
        <v>26.0656</v>
      </c>
      <c r="HK757">
        <v>46.5277</v>
      </c>
      <c r="HL757">
        <v>22.7461</v>
      </c>
      <c r="HM757">
        <v>32.8764</v>
      </c>
      <c r="HN757">
        <v>22.0094</v>
      </c>
      <c r="HO757">
        <v>1156.01</v>
      </c>
      <c r="HP757">
        <v>14.5711</v>
      </c>
      <c r="HQ757">
        <v>100.753</v>
      </c>
      <c r="HR757">
        <v>100.819</v>
      </c>
    </row>
    <row r="758" spans="1:226">
      <c r="A758">
        <v>742</v>
      </c>
      <c r="B758">
        <v>1664384085</v>
      </c>
      <c r="C758">
        <v>7880</v>
      </c>
      <c r="D758" t="s">
        <v>1853</v>
      </c>
      <c r="E758" t="s">
        <v>1854</v>
      </c>
      <c r="F758">
        <v>5</v>
      </c>
      <c r="G758" t="s">
        <v>1716</v>
      </c>
      <c r="H758" t="s">
        <v>354</v>
      </c>
      <c r="I758">
        <v>1664384077.5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1161.324986850789</v>
      </c>
      <c r="AK758">
        <v>1123.961757575758</v>
      </c>
      <c r="AL758">
        <v>3.422215255533754</v>
      </c>
      <c r="AM758">
        <v>64.7173980213135</v>
      </c>
      <c r="AN758">
        <f>(AP758 - AO758 + BO758*1E3/(8.314*(BQ758+273.15)) * AR758/BN758 * AQ758) * BN758/(100*BB758) * 1000/(1000 - AP758)</f>
        <v>0</v>
      </c>
      <c r="AO758">
        <v>14.48286931918802</v>
      </c>
      <c r="AP758">
        <v>18.25095151515151</v>
      </c>
      <c r="AQ758">
        <v>-1.733967912328478E-06</v>
      </c>
      <c r="AR758">
        <v>103.5882198283656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1664384077.5</v>
      </c>
      <c r="BH758">
        <v>1079.997777777778</v>
      </c>
      <c r="BI758">
        <v>1129.077037037037</v>
      </c>
      <c r="BJ758">
        <v>18.25937407407407</v>
      </c>
      <c r="BK758">
        <v>14.45365925925926</v>
      </c>
      <c r="BL758">
        <v>1085.041851851852</v>
      </c>
      <c r="BM758">
        <v>18.39556666666667</v>
      </c>
      <c r="BN758">
        <v>500.0679259259259</v>
      </c>
      <c r="BO758">
        <v>91.41308148148148</v>
      </c>
      <c r="BP758">
        <v>0.09997793333333334</v>
      </c>
      <c r="BQ758">
        <v>24.90342962962963</v>
      </c>
      <c r="BR758">
        <v>24.97608888888889</v>
      </c>
      <c r="BS758">
        <v>999.9000000000001</v>
      </c>
      <c r="BT758">
        <v>0</v>
      </c>
      <c r="BU758">
        <v>0</v>
      </c>
      <c r="BV758">
        <v>10002.72259259259</v>
      </c>
      <c r="BW758">
        <v>0</v>
      </c>
      <c r="BX758">
        <v>7.550391111111111</v>
      </c>
      <c r="BY758">
        <v>-49.08011481481482</v>
      </c>
      <c r="BZ758">
        <v>1100.083333333333</v>
      </c>
      <c r="CA758">
        <v>1145.636296296296</v>
      </c>
      <c r="CB758">
        <v>3.805714444444444</v>
      </c>
      <c r="CC758">
        <v>1129.077037037037</v>
      </c>
      <c r="CD758">
        <v>14.45365925925926</v>
      </c>
      <c r="CE758">
        <v>1.669147037037037</v>
      </c>
      <c r="CF758">
        <v>1.321253333333333</v>
      </c>
      <c r="CG758">
        <v>14.61241481481481</v>
      </c>
      <c r="CH758">
        <v>11.04281481481481</v>
      </c>
      <c r="CI758">
        <v>2000.001111111111</v>
      </c>
      <c r="CJ758">
        <v>0.9799993333333332</v>
      </c>
      <c r="CK758">
        <v>0.02000046666666667</v>
      </c>
      <c r="CL758">
        <v>0</v>
      </c>
      <c r="CM758">
        <v>609.7085925925925</v>
      </c>
      <c r="CN758">
        <v>5.00097</v>
      </c>
      <c r="CO758">
        <v>12328.64814814815</v>
      </c>
      <c r="CP758">
        <v>16707.57037037037</v>
      </c>
      <c r="CQ758">
        <v>37.61566666666667</v>
      </c>
      <c r="CR758">
        <v>38.22666666666667</v>
      </c>
      <c r="CS758">
        <v>37.562</v>
      </c>
      <c r="CT758">
        <v>37.937</v>
      </c>
      <c r="CU758">
        <v>38.111</v>
      </c>
      <c r="CV758">
        <v>1955.10037037037</v>
      </c>
      <c r="CW758">
        <v>39.90074074074074</v>
      </c>
      <c r="CX758">
        <v>0</v>
      </c>
      <c r="CY758">
        <v>1664384089</v>
      </c>
      <c r="CZ758">
        <v>0</v>
      </c>
      <c r="DA758">
        <v>0</v>
      </c>
      <c r="DB758" t="s">
        <v>356</v>
      </c>
      <c r="DC758">
        <v>1663859321.1</v>
      </c>
      <c r="DD758">
        <v>1663859315.6</v>
      </c>
      <c r="DE758">
        <v>0</v>
      </c>
      <c r="DF758">
        <v>0.196</v>
      </c>
      <c r="DG758">
        <v>-0.001</v>
      </c>
      <c r="DH758">
        <v>-5.941</v>
      </c>
      <c r="DI758">
        <v>-0.174</v>
      </c>
      <c r="DJ758">
        <v>1500</v>
      </c>
      <c r="DK758">
        <v>17</v>
      </c>
      <c r="DL758">
        <v>0.13</v>
      </c>
      <c r="DM758">
        <v>0.04</v>
      </c>
      <c r="DN758">
        <v>-49.054</v>
      </c>
      <c r="DO758">
        <v>-0.677422996515743</v>
      </c>
      <c r="DP758">
        <v>0.09693817491627039</v>
      </c>
      <c r="DQ758">
        <v>0</v>
      </c>
      <c r="DR758">
        <v>3.82171731707317</v>
      </c>
      <c r="DS758">
        <v>-0.3560232752613235</v>
      </c>
      <c r="DT758">
        <v>0.03568858320038333</v>
      </c>
      <c r="DU758">
        <v>0</v>
      </c>
      <c r="DV758">
        <v>0</v>
      </c>
      <c r="DW758">
        <v>2</v>
      </c>
      <c r="DX758" t="s">
        <v>357</v>
      </c>
      <c r="DY758">
        <v>2.98364</v>
      </c>
      <c r="DZ758">
        <v>2.71571</v>
      </c>
      <c r="EA758">
        <v>0.186466</v>
      </c>
      <c r="EB758">
        <v>0.189245</v>
      </c>
      <c r="EC758">
        <v>0.08978800000000001</v>
      </c>
      <c r="ED758">
        <v>0.07456740000000001</v>
      </c>
      <c r="EE758">
        <v>25786.3</v>
      </c>
      <c r="EF758">
        <v>25828.3</v>
      </c>
      <c r="EG758">
        <v>29455.1</v>
      </c>
      <c r="EH758">
        <v>29459</v>
      </c>
      <c r="EI758">
        <v>35539.5</v>
      </c>
      <c r="EJ758">
        <v>36252.2</v>
      </c>
      <c r="EK758">
        <v>41508.9</v>
      </c>
      <c r="EL758">
        <v>41978.4</v>
      </c>
      <c r="EM758">
        <v>1.97162</v>
      </c>
      <c r="EN758">
        <v>1.92663</v>
      </c>
      <c r="EO758">
        <v>0.0722259</v>
      </c>
      <c r="EP758">
        <v>0</v>
      </c>
      <c r="EQ758">
        <v>23.8288</v>
      </c>
      <c r="ER758">
        <v>999.9</v>
      </c>
      <c r="ES758">
        <v>42.1</v>
      </c>
      <c r="ET758">
        <v>28.8</v>
      </c>
      <c r="EU758">
        <v>18.3083</v>
      </c>
      <c r="EV758">
        <v>62.7237</v>
      </c>
      <c r="EW758">
        <v>33.0008</v>
      </c>
      <c r="EX758">
        <v>1</v>
      </c>
      <c r="EY758">
        <v>-0.09996190000000001</v>
      </c>
      <c r="EZ758">
        <v>1.17144</v>
      </c>
      <c r="FA758">
        <v>20.3825</v>
      </c>
      <c r="FB758">
        <v>5.21639</v>
      </c>
      <c r="FC758">
        <v>12.0099</v>
      </c>
      <c r="FD758">
        <v>4.9891</v>
      </c>
      <c r="FE758">
        <v>3.28845</v>
      </c>
      <c r="FF758">
        <v>9999</v>
      </c>
      <c r="FG758">
        <v>9999</v>
      </c>
      <c r="FH758">
        <v>9999</v>
      </c>
      <c r="FI758">
        <v>268.9</v>
      </c>
      <c r="FJ758">
        <v>1.86707</v>
      </c>
      <c r="FK758">
        <v>1.86615</v>
      </c>
      <c r="FL758">
        <v>1.86554</v>
      </c>
      <c r="FM758">
        <v>1.86554</v>
      </c>
      <c r="FN758">
        <v>1.86737</v>
      </c>
      <c r="FO758">
        <v>1.86984</v>
      </c>
      <c r="FP758">
        <v>1.86846</v>
      </c>
      <c r="FQ758">
        <v>1.86996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-5.11</v>
      </c>
      <c r="GF758">
        <v>-0.1363</v>
      </c>
      <c r="GG758">
        <v>-1.924539205026614</v>
      </c>
      <c r="GH758">
        <v>-0.003472570976848066</v>
      </c>
      <c r="GI758">
        <v>7.724417303660118E-07</v>
      </c>
      <c r="GJ758">
        <v>-2.052396271755168E-10</v>
      </c>
      <c r="GK758">
        <v>-0.1837585470287317</v>
      </c>
      <c r="GL758">
        <v>-0.01104087791735834</v>
      </c>
      <c r="GM758">
        <v>0.001110027317673367</v>
      </c>
      <c r="GN758">
        <v>-2.007286811265012E-05</v>
      </c>
      <c r="GO758">
        <v>4</v>
      </c>
      <c r="GP758">
        <v>2317</v>
      </c>
      <c r="GQ758">
        <v>1</v>
      </c>
      <c r="GR758">
        <v>22</v>
      </c>
      <c r="GS758">
        <v>8746.1</v>
      </c>
      <c r="GT758">
        <v>8746.200000000001</v>
      </c>
      <c r="GU758">
        <v>2.34741</v>
      </c>
      <c r="GV758">
        <v>2.19971</v>
      </c>
      <c r="GW758">
        <v>1.39771</v>
      </c>
      <c r="GX758">
        <v>2.33276</v>
      </c>
      <c r="GY758">
        <v>1.49536</v>
      </c>
      <c r="GZ758">
        <v>2.37915</v>
      </c>
      <c r="HA758">
        <v>33.1769</v>
      </c>
      <c r="HB758">
        <v>15.4192</v>
      </c>
      <c r="HC758">
        <v>18</v>
      </c>
      <c r="HD758">
        <v>524.878</v>
      </c>
      <c r="HE758">
        <v>451.679</v>
      </c>
      <c r="HF758">
        <v>22.0151</v>
      </c>
      <c r="HG758">
        <v>26.1352</v>
      </c>
      <c r="HH758">
        <v>29.9999</v>
      </c>
      <c r="HI758">
        <v>26.1227</v>
      </c>
      <c r="HJ758">
        <v>26.0678</v>
      </c>
      <c r="HK758">
        <v>47.0949</v>
      </c>
      <c r="HL758">
        <v>22.4654</v>
      </c>
      <c r="HM758">
        <v>32.8764</v>
      </c>
      <c r="HN758">
        <v>22.0368</v>
      </c>
      <c r="HO758">
        <v>1176.05</v>
      </c>
      <c r="HP758">
        <v>14.599</v>
      </c>
      <c r="HQ758">
        <v>100.754</v>
      </c>
      <c r="HR758">
        <v>100.819</v>
      </c>
    </row>
    <row r="759" spans="1:226">
      <c r="A759">
        <v>743</v>
      </c>
      <c r="B759">
        <v>1664384090</v>
      </c>
      <c r="C759">
        <v>7885</v>
      </c>
      <c r="D759" t="s">
        <v>1855</v>
      </c>
      <c r="E759" t="s">
        <v>1856</v>
      </c>
      <c r="F759">
        <v>5</v>
      </c>
      <c r="G759" t="s">
        <v>1716</v>
      </c>
      <c r="H759" t="s">
        <v>354</v>
      </c>
      <c r="I759">
        <v>1664384082.214286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1178.185428294285</v>
      </c>
      <c r="AK759">
        <v>1141.028848484849</v>
      </c>
      <c r="AL759">
        <v>3.407310803520389</v>
      </c>
      <c r="AM759">
        <v>64.7173980213135</v>
      </c>
      <c r="AN759">
        <f>(AP759 - AO759 + BO759*1E3/(8.314*(BQ759+273.15)) * AR759/BN759 * AQ759) * BN759/(100*BB759) * 1000/(1000 - AP759)</f>
        <v>0</v>
      </c>
      <c r="AO759">
        <v>14.51070278186254</v>
      </c>
      <c r="AP759">
        <v>18.24809818181819</v>
      </c>
      <c r="AQ759">
        <v>-6.627576739771109E-06</v>
      </c>
      <c r="AR759">
        <v>103.5882198283656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1664384082.214286</v>
      </c>
      <c r="BH759">
        <v>1095.797142857143</v>
      </c>
      <c r="BI759">
        <v>1144.885</v>
      </c>
      <c r="BJ759">
        <v>18.25260714285714</v>
      </c>
      <c r="BK759">
        <v>14.479475</v>
      </c>
      <c r="BL759">
        <v>1100.8825</v>
      </c>
      <c r="BM759">
        <v>18.38886785714286</v>
      </c>
      <c r="BN759">
        <v>500.0698571428571</v>
      </c>
      <c r="BO759">
        <v>91.41273571428573</v>
      </c>
      <c r="BP759">
        <v>0.0999580392857143</v>
      </c>
      <c r="BQ759">
        <v>24.90232500000001</v>
      </c>
      <c r="BR759">
        <v>24.99048214285714</v>
      </c>
      <c r="BS759">
        <v>999.9000000000002</v>
      </c>
      <c r="BT759">
        <v>0</v>
      </c>
      <c r="BU759">
        <v>0</v>
      </c>
      <c r="BV759">
        <v>10001.0425</v>
      </c>
      <c r="BW759">
        <v>0</v>
      </c>
      <c r="BX759">
        <v>7.584305714285715</v>
      </c>
      <c r="BY759">
        <v>-49.08811071428571</v>
      </c>
      <c r="BZ759">
        <v>1116.169642857143</v>
      </c>
      <c r="CA759">
        <v>1161.706428571428</v>
      </c>
      <c r="CB759">
        <v>3.773137142857142</v>
      </c>
      <c r="CC759">
        <v>1144.885</v>
      </c>
      <c r="CD759">
        <v>14.479475</v>
      </c>
      <c r="CE759">
        <v>1.668522142857143</v>
      </c>
      <c r="CF759">
        <v>1.323608571428571</v>
      </c>
      <c r="CG759">
        <v>14.60662857142857</v>
      </c>
      <c r="CH759">
        <v>11.06961785714286</v>
      </c>
      <c r="CI759">
        <v>1999.9925</v>
      </c>
      <c r="CJ759">
        <v>0.9799994285714284</v>
      </c>
      <c r="CK759">
        <v>0.02000037142857143</v>
      </c>
      <c r="CL759">
        <v>0</v>
      </c>
      <c r="CM759">
        <v>609.1055714285715</v>
      </c>
      <c r="CN759">
        <v>5.00097</v>
      </c>
      <c r="CO759">
        <v>12316.32857142857</v>
      </c>
      <c r="CP759">
        <v>16707.5</v>
      </c>
      <c r="CQ759">
        <v>37.61375</v>
      </c>
      <c r="CR759">
        <v>38.21174999999999</v>
      </c>
      <c r="CS759">
        <v>37.562</v>
      </c>
      <c r="CT759">
        <v>37.937</v>
      </c>
      <c r="CU759">
        <v>38.098</v>
      </c>
      <c r="CV759">
        <v>1955.092142857142</v>
      </c>
      <c r="CW759">
        <v>39.90035714285715</v>
      </c>
      <c r="CX759">
        <v>0</v>
      </c>
      <c r="CY759">
        <v>1664384093.8</v>
      </c>
      <c r="CZ759">
        <v>0</v>
      </c>
      <c r="DA759">
        <v>0</v>
      </c>
      <c r="DB759" t="s">
        <v>356</v>
      </c>
      <c r="DC759">
        <v>1663859321.1</v>
      </c>
      <c r="DD759">
        <v>1663859315.6</v>
      </c>
      <c r="DE759">
        <v>0</v>
      </c>
      <c r="DF759">
        <v>0.196</v>
      </c>
      <c r="DG759">
        <v>-0.001</v>
      </c>
      <c r="DH759">
        <v>-5.941</v>
      </c>
      <c r="DI759">
        <v>-0.174</v>
      </c>
      <c r="DJ759">
        <v>1500</v>
      </c>
      <c r="DK759">
        <v>17</v>
      </c>
      <c r="DL759">
        <v>0.13</v>
      </c>
      <c r="DM759">
        <v>0.04</v>
      </c>
      <c r="DN759">
        <v>-49.06858780487805</v>
      </c>
      <c r="DO759">
        <v>-0.4505101045296482</v>
      </c>
      <c r="DP759">
        <v>0.09505406727193433</v>
      </c>
      <c r="DQ759">
        <v>0</v>
      </c>
      <c r="DR759">
        <v>3.792094390243902</v>
      </c>
      <c r="DS759">
        <v>-0.4101765156794432</v>
      </c>
      <c r="DT759">
        <v>0.04056700425696106</v>
      </c>
      <c r="DU759">
        <v>0</v>
      </c>
      <c r="DV759">
        <v>0</v>
      </c>
      <c r="DW759">
        <v>2</v>
      </c>
      <c r="DX759" t="s">
        <v>357</v>
      </c>
      <c r="DY759">
        <v>2.98362</v>
      </c>
      <c r="DZ759">
        <v>2.71563</v>
      </c>
      <c r="EA759">
        <v>0.188244</v>
      </c>
      <c r="EB759">
        <v>0.190965</v>
      </c>
      <c r="EC759">
        <v>0.08977599999999999</v>
      </c>
      <c r="ED759">
        <v>0.07467459999999999</v>
      </c>
      <c r="EE759">
        <v>25729.6</v>
      </c>
      <c r="EF759">
        <v>25773.6</v>
      </c>
      <c r="EG759">
        <v>29454.8</v>
      </c>
      <c r="EH759">
        <v>29459.1</v>
      </c>
      <c r="EI759">
        <v>35539.7</v>
      </c>
      <c r="EJ759">
        <v>36248.1</v>
      </c>
      <c r="EK759">
        <v>41508.5</v>
      </c>
      <c r="EL759">
        <v>41978.6</v>
      </c>
      <c r="EM759">
        <v>1.97175</v>
      </c>
      <c r="EN759">
        <v>1.9268</v>
      </c>
      <c r="EO759">
        <v>0.0737458</v>
      </c>
      <c r="EP759">
        <v>0</v>
      </c>
      <c r="EQ759">
        <v>23.8274</v>
      </c>
      <c r="ER759">
        <v>999.9</v>
      </c>
      <c r="ES759">
        <v>42.1</v>
      </c>
      <c r="ET759">
        <v>28.8</v>
      </c>
      <c r="EU759">
        <v>18.309</v>
      </c>
      <c r="EV759">
        <v>62.6137</v>
      </c>
      <c r="EW759">
        <v>33.133</v>
      </c>
      <c r="EX759">
        <v>1</v>
      </c>
      <c r="EY759">
        <v>-0.0994029</v>
      </c>
      <c r="EZ759">
        <v>1.34874</v>
      </c>
      <c r="FA759">
        <v>20.3811</v>
      </c>
      <c r="FB759">
        <v>5.21669</v>
      </c>
      <c r="FC759">
        <v>12.0099</v>
      </c>
      <c r="FD759">
        <v>4.989</v>
      </c>
      <c r="FE759">
        <v>3.2884</v>
      </c>
      <c r="FF759">
        <v>9999</v>
      </c>
      <c r="FG759">
        <v>9999</v>
      </c>
      <c r="FH759">
        <v>9999</v>
      </c>
      <c r="FI759">
        <v>269</v>
      </c>
      <c r="FJ759">
        <v>1.86707</v>
      </c>
      <c r="FK759">
        <v>1.86615</v>
      </c>
      <c r="FL759">
        <v>1.86554</v>
      </c>
      <c r="FM759">
        <v>1.86554</v>
      </c>
      <c r="FN759">
        <v>1.86737</v>
      </c>
      <c r="FO759">
        <v>1.86986</v>
      </c>
      <c r="FP759">
        <v>1.86845</v>
      </c>
      <c r="FQ759">
        <v>1.86996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-5.15</v>
      </c>
      <c r="GF759">
        <v>-0.1363</v>
      </c>
      <c r="GG759">
        <v>-1.924539205026614</v>
      </c>
      <c r="GH759">
        <v>-0.003472570976848066</v>
      </c>
      <c r="GI759">
        <v>7.724417303660118E-07</v>
      </c>
      <c r="GJ759">
        <v>-2.052396271755168E-10</v>
      </c>
      <c r="GK759">
        <v>-0.1837585470287317</v>
      </c>
      <c r="GL759">
        <v>-0.01104087791735834</v>
      </c>
      <c r="GM759">
        <v>0.001110027317673367</v>
      </c>
      <c r="GN759">
        <v>-2.007286811265012E-05</v>
      </c>
      <c r="GO759">
        <v>4</v>
      </c>
      <c r="GP759">
        <v>2317</v>
      </c>
      <c r="GQ759">
        <v>1</v>
      </c>
      <c r="GR759">
        <v>22</v>
      </c>
      <c r="GS759">
        <v>8746.1</v>
      </c>
      <c r="GT759">
        <v>8746.200000000001</v>
      </c>
      <c r="GU759">
        <v>2.37671</v>
      </c>
      <c r="GV759">
        <v>2.19727</v>
      </c>
      <c r="GW759">
        <v>1.39771</v>
      </c>
      <c r="GX759">
        <v>2.33276</v>
      </c>
      <c r="GY759">
        <v>1.49536</v>
      </c>
      <c r="GZ759">
        <v>2.38159</v>
      </c>
      <c r="HA759">
        <v>33.1769</v>
      </c>
      <c r="HB759">
        <v>15.4192</v>
      </c>
      <c r="HC759">
        <v>18</v>
      </c>
      <c r="HD759">
        <v>524.979</v>
      </c>
      <c r="HE759">
        <v>451.804</v>
      </c>
      <c r="HF759">
        <v>22.0338</v>
      </c>
      <c r="HG759">
        <v>26.1368</v>
      </c>
      <c r="HH759">
        <v>30.0003</v>
      </c>
      <c r="HI759">
        <v>26.1248</v>
      </c>
      <c r="HJ759">
        <v>26.0699</v>
      </c>
      <c r="HK759">
        <v>47.5985</v>
      </c>
      <c r="HL759">
        <v>22.1952</v>
      </c>
      <c r="HM759">
        <v>32.8764</v>
      </c>
      <c r="HN759">
        <v>22.0171</v>
      </c>
      <c r="HO759">
        <v>1189.41</v>
      </c>
      <c r="HP759">
        <v>14.6315</v>
      </c>
      <c r="HQ759">
        <v>100.753</v>
      </c>
      <c r="HR759">
        <v>100.819</v>
      </c>
    </row>
    <row r="760" spans="1:226">
      <c r="A760">
        <v>744</v>
      </c>
      <c r="B760">
        <v>1664384094.5</v>
      </c>
      <c r="C760">
        <v>7889.5</v>
      </c>
      <c r="D760" t="s">
        <v>1857</v>
      </c>
      <c r="E760" t="s">
        <v>1858</v>
      </c>
      <c r="F760">
        <v>5</v>
      </c>
      <c r="G760" t="s">
        <v>1716</v>
      </c>
      <c r="H760" t="s">
        <v>354</v>
      </c>
      <c r="I760">
        <v>1664384086.660714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1193.513310352924</v>
      </c>
      <c r="AK760">
        <v>1156.23903030303</v>
      </c>
      <c r="AL760">
        <v>3.37444779197643</v>
      </c>
      <c r="AM760">
        <v>64.7173980213135</v>
      </c>
      <c r="AN760">
        <f>(AP760 - AO760 + BO760*1E3/(8.314*(BQ760+273.15)) * AR760/BN760 * AQ760) * BN760/(100*BB760) * 1000/(1000 - AP760)</f>
        <v>0</v>
      </c>
      <c r="AO760">
        <v>14.53836282743818</v>
      </c>
      <c r="AP760">
        <v>18.24514121212121</v>
      </c>
      <c r="AQ760">
        <v>-4.172190465014706E-06</v>
      </c>
      <c r="AR760">
        <v>103.5882198283656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1664384086.660714</v>
      </c>
      <c r="BH760">
        <v>1110.666428571428</v>
      </c>
      <c r="BI760">
        <v>1159.768571428571</v>
      </c>
      <c r="BJ760">
        <v>18.24927142857143</v>
      </c>
      <c r="BK760">
        <v>14.50664285714286</v>
      </c>
      <c r="BL760">
        <v>1115.789285714286</v>
      </c>
      <c r="BM760">
        <v>18.38556428571428</v>
      </c>
      <c r="BN760">
        <v>500.06475</v>
      </c>
      <c r="BO760">
        <v>91.41291785714284</v>
      </c>
      <c r="BP760">
        <v>0.09999838928571426</v>
      </c>
      <c r="BQ760">
        <v>24.90185</v>
      </c>
      <c r="BR760">
        <v>25.01587857142857</v>
      </c>
      <c r="BS760">
        <v>999.9000000000002</v>
      </c>
      <c r="BT760">
        <v>0</v>
      </c>
      <c r="BU760">
        <v>0</v>
      </c>
      <c r="BV760">
        <v>9999.568214285713</v>
      </c>
      <c r="BW760">
        <v>0</v>
      </c>
      <c r="BX760">
        <v>7.58802</v>
      </c>
      <c r="BY760">
        <v>-49.10264642857143</v>
      </c>
      <c r="BZ760">
        <v>1131.311428571428</v>
      </c>
      <c r="CA760">
        <v>1176.841428571428</v>
      </c>
      <c r="CB760">
        <v>3.742641785714286</v>
      </c>
      <c r="CC760">
        <v>1159.768571428571</v>
      </c>
      <c r="CD760">
        <v>14.50664285714286</v>
      </c>
      <c r="CE760">
        <v>1.66822</v>
      </c>
      <c r="CF760">
        <v>1.326093928571428</v>
      </c>
      <c r="CG760">
        <v>14.60383571428572</v>
      </c>
      <c r="CH760">
        <v>11.097875</v>
      </c>
      <c r="CI760">
        <v>1999.988214285714</v>
      </c>
      <c r="CJ760">
        <v>0.9799995357142856</v>
      </c>
      <c r="CK760">
        <v>0.02000026428571429</v>
      </c>
      <c r="CL760">
        <v>0</v>
      </c>
      <c r="CM760">
        <v>608.5017142857142</v>
      </c>
      <c r="CN760">
        <v>5.00097</v>
      </c>
      <c r="CO760">
        <v>12304.22857142857</v>
      </c>
      <c r="CP760">
        <v>16707.475</v>
      </c>
      <c r="CQ760">
        <v>37.61375</v>
      </c>
      <c r="CR760">
        <v>38.20049999999999</v>
      </c>
      <c r="CS760">
        <v>37.562</v>
      </c>
      <c r="CT760">
        <v>37.92149999999999</v>
      </c>
      <c r="CU760">
        <v>38.08675</v>
      </c>
      <c r="CV760">
        <v>1955.088214285714</v>
      </c>
      <c r="CW760">
        <v>39.9</v>
      </c>
      <c r="CX760">
        <v>0</v>
      </c>
      <c r="CY760">
        <v>1664384098.6</v>
      </c>
      <c r="CZ760">
        <v>0</v>
      </c>
      <c r="DA760">
        <v>0</v>
      </c>
      <c r="DB760" t="s">
        <v>356</v>
      </c>
      <c r="DC760">
        <v>1663859321.1</v>
      </c>
      <c r="DD760">
        <v>1663859315.6</v>
      </c>
      <c r="DE760">
        <v>0</v>
      </c>
      <c r="DF760">
        <v>0.196</v>
      </c>
      <c r="DG760">
        <v>-0.001</v>
      </c>
      <c r="DH760">
        <v>-5.941</v>
      </c>
      <c r="DI760">
        <v>-0.174</v>
      </c>
      <c r="DJ760">
        <v>1500</v>
      </c>
      <c r="DK760">
        <v>17</v>
      </c>
      <c r="DL760">
        <v>0.13</v>
      </c>
      <c r="DM760">
        <v>0.04</v>
      </c>
      <c r="DN760">
        <v>-49.08315609756098</v>
      </c>
      <c r="DO760">
        <v>-0.1491324041811789</v>
      </c>
      <c r="DP760">
        <v>0.08814128084869735</v>
      </c>
      <c r="DQ760">
        <v>0</v>
      </c>
      <c r="DR760">
        <v>3.76501731707317</v>
      </c>
      <c r="DS760">
        <v>-0.4137045993031374</v>
      </c>
      <c r="DT760">
        <v>0.0408867113616715</v>
      </c>
      <c r="DU760">
        <v>0</v>
      </c>
      <c r="DV760">
        <v>0</v>
      </c>
      <c r="DW760">
        <v>2</v>
      </c>
      <c r="DX760" t="s">
        <v>357</v>
      </c>
      <c r="DY760">
        <v>2.98365</v>
      </c>
      <c r="DZ760">
        <v>2.71556</v>
      </c>
      <c r="EA760">
        <v>0.189821</v>
      </c>
      <c r="EB760">
        <v>0.192493</v>
      </c>
      <c r="EC760">
        <v>0.0897696</v>
      </c>
      <c r="ED760">
        <v>0.0748239</v>
      </c>
      <c r="EE760">
        <v>25679.6</v>
      </c>
      <c r="EF760">
        <v>25724.7</v>
      </c>
      <c r="EG760">
        <v>29454.6</v>
      </c>
      <c r="EH760">
        <v>29458.8</v>
      </c>
      <c r="EI760">
        <v>35540.1</v>
      </c>
      <c r="EJ760">
        <v>36241.8</v>
      </c>
      <c r="EK760">
        <v>41508.7</v>
      </c>
      <c r="EL760">
        <v>41978.1</v>
      </c>
      <c r="EM760">
        <v>1.97187</v>
      </c>
      <c r="EN760">
        <v>1.92665</v>
      </c>
      <c r="EO760">
        <v>0.0753775</v>
      </c>
      <c r="EP760">
        <v>0</v>
      </c>
      <c r="EQ760">
        <v>23.8274</v>
      </c>
      <c r="ER760">
        <v>999.9</v>
      </c>
      <c r="ES760">
        <v>42.1</v>
      </c>
      <c r="ET760">
        <v>28.8</v>
      </c>
      <c r="EU760">
        <v>18.3092</v>
      </c>
      <c r="EV760">
        <v>63.0537</v>
      </c>
      <c r="EW760">
        <v>33.2212</v>
      </c>
      <c r="EX760">
        <v>1</v>
      </c>
      <c r="EY760">
        <v>-0.0990752</v>
      </c>
      <c r="EZ760">
        <v>1.46835</v>
      </c>
      <c r="FA760">
        <v>20.3799</v>
      </c>
      <c r="FB760">
        <v>5.21654</v>
      </c>
      <c r="FC760">
        <v>12.0099</v>
      </c>
      <c r="FD760">
        <v>4.98905</v>
      </c>
      <c r="FE760">
        <v>3.28848</v>
      </c>
      <c r="FF760">
        <v>9999</v>
      </c>
      <c r="FG760">
        <v>9999</v>
      </c>
      <c r="FH760">
        <v>9999</v>
      </c>
      <c r="FI760">
        <v>269</v>
      </c>
      <c r="FJ760">
        <v>1.86707</v>
      </c>
      <c r="FK760">
        <v>1.86615</v>
      </c>
      <c r="FL760">
        <v>1.86554</v>
      </c>
      <c r="FM760">
        <v>1.86554</v>
      </c>
      <c r="FN760">
        <v>1.86737</v>
      </c>
      <c r="FO760">
        <v>1.86984</v>
      </c>
      <c r="FP760">
        <v>1.86844</v>
      </c>
      <c r="FQ760">
        <v>1.86996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-5.18</v>
      </c>
      <c r="GF760">
        <v>-0.1363</v>
      </c>
      <c r="GG760">
        <v>-1.924539205026614</v>
      </c>
      <c r="GH760">
        <v>-0.003472570976848066</v>
      </c>
      <c r="GI760">
        <v>7.724417303660118E-07</v>
      </c>
      <c r="GJ760">
        <v>-2.052396271755168E-10</v>
      </c>
      <c r="GK760">
        <v>-0.1837585470287317</v>
      </c>
      <c r="GL760">
        <v>-0.01104087791735834</v>
      </c>
      <c r="GM760">
        <v>0.001110027317673367</v>
      </c>
      <c r="GN760">
        <v>-2.007286811265012E-05</v>
      </c>
      <c r="GO760">
        <v>4</v>
      </c>
      <c r="GP760">
        <v>2317</v>
      </c>
      <c r="GQ760">
        <v>1</v>
      </c>
      <c r="GR760">
        <v>22</v>
      </c>
      <c r="GS760">
        <v>8746.200000000001</v>
      </c>
      <c r="GT760">
        <v>8746.299999999999</v>
      </c>
      <c r="GU760">
        <v>2.3999</v>
      </c>
      <c r="GV760">
        <v>2.1936</v>
      </c>
      <c r="GW760">
        <v>1.39648</v>
      </c>
      <c r="GX760">
        <v>2.33398</v>
      </c>
      <c r="GY760">
        <v>1.49536</v>
      </c>
      <c r="GZ760">
        <v>2.44019</v>
      </c>
      <c r="HA760">
        <v>33.1769</v>
      </c>
      <c r="HB760">
        <v>15.4279</v>
      </c>
      <c r="HC760">
        <v>18</v>
      </c>
      <c r="HD760">
        <v>525.074</v>
      </c>
      <c r="HE760">
        <v>451.722</v>
      </c>
      <c r="HF760">
        <v>22.0158</v>
      </c>
      <c r="HG760">
        <v>26.1382</v>
      </c>
      <c r="HH760">
        <v>30.0003</v>
      </c>
      <c r="HI760">
        <v>26.1262</v>
      </c>
      <c r="HJ760">
        <v>26.0713</v>
      </c>
      <c r="HK760">
        <v>48.0652</v>
      </c>
      <c r="HL760">
        <v>22.1952</v>
      </c>
      <c r="HM760">
        <v>32.8764</v>
      </c>
      <c r="HN760">
        <v>21.9868</v>
      </c>
      <c r="HO760">
        <v>1202.76</v>
      </c>
      <c r="HP760">
        <v>14.6574</v>
      </c>
      <c r="HQ760">
        <v>100.753</v>
      </c>
      <c r="HR760">
        <v>100.818</v>
      </c>
    </row>
    <row r="761" spans="1:226">
      <c r="A761">
        <v>745</v>
      </c>
      <c r="B761">
        <v>1664384100</v>
      </c>
      <c r="C761">
        <v>7895</v>
      </c>
      <c r="D761" t="s">
        <v>1859</v>
      </c>
      <c r="E761" t="s">
        <v>1860</v>
      </c>
      <c r="F761">
        <v>5</v>
      </c>
      <c r="G761" t="s">
        <v>1716</v>
      </c>
      <c r="H761" t="s">
        <v>354</v>
      </c>
      <c r="I761">
        <v>1664384092.232143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1212.28168983459</v>
      </c>
      <c r="AK761">
        <v>1174.91993939394</v>
      </c>
      <c r="AL761">
        <v>3.38356586977626</v>
      </c>
      <c r="AM761">
        <v>64.7173980213135</v>
      </c>
      <c r="AN761">
        <f>(AP761 - AO761 + BO761*1E3/(8.314*(BQ761+273.15)) * AR761/BN761 * AQ761) * BN761/(100*BB761) * 1000/(1000 - AP761)</f>
        <v>0</v>
      </c>
      <c r="AO761">
        <v>14.57454177855615</v>
      </c>
      <c r="AP761">
        <v>18.24169515151515</v>
      </c>
      <c r="AQ761">
        <v>-4.086063816606302E-06</v>
      </c>
      <c r="AR761">
        <v>103.5882198283656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1664384092.232143</v>
      </c>
      <c r="BH761">
        <v>1129.2875</v>
      </c>
      <c r="BI761">
        <v>1178.391071428571</v>
      </c>
      <c r="BJ761">
        <v>18.24656428571429</v>
      </c>
      <c r="BK761">
        <v>14.54279642857143</v>
      </c>
      <c r="BL761">
        <v>1134.4575</v>
      </c>
      <c r="BM761">
        <v>18.38288571428572</v>
      </c>
      <c r="BN761">
        <v>500.0696428571428</v>
      </c>
      <c r="BO761">
        <v>91.41309999999997</v>
      </c>
      <c r="BP761">
        <v>0.0999845</v>
      </c>
      <c r="BQ761">
        <v>24.90113571428572</v>
      </c>
      <c r="BR761">
        <v>25.04800714285714</v>
      </c>
      <c r="BS761">
        <v>999.9000000000002</v>
      </c>
      <c r="BT761">
        <v>0</v>
      </c>
      <c r="BU761">
        <v>0</v>
      </c>
      <c r="BV761">
        <v>9991.469642857144</v>
      </c>
      <c r="BW761">
        <v>0</v>
      </c>
      <c r="BX761">
        <v>7.58802</v>
      </c>
      <c r="BY761">
        <v>-49.1035142857143</v>
      </c>
      <c r="BZ761">
        <v>1150.276428571429</v>
      </c>
      <c r="CA761">
        <v>1195.781785714286</v>
      </c>
      <c r="CB761">
        <v>3.703784999999999</v>
      </c>
      <c r="CC761">
        <v>1178.391071428571</v>
      </c>
      <c r="CD761">
        <v>14.54279642857143</v>
      </c>
      <c r="CE761">
        <v>1.667975</v>
      </c>
      <c r="CF761">
        <v>1.329401071428572</v>
      </c>
      <c r="CG761">
        <v>14.60156071428572</v>
      </c>
      <c r="CH761">
        <v>11.1354</v>
      </c>
      <c r="CI761">
        <v>1999.994642857143</v>
      </c>
      <c r="CJ761">
        <v>0.9799994285714284</v>
      </c>
      <c r="CK761">
        <v>0.02000037142857143</v>
      </c>
      <c r="CL761">
        <v>0</v>
      </c>
      <c r="CM761">
        <v>607.7360357142858</v>
      </c>
      <c r="CN761">
        <v>5.00097</v>
      </c>
      <c r="CO761">
        <v>12289.43214285714</v>
      </c>
      <c r="CP761">
        <v>16707.525</v>
      </c>
      <c r="CQ761">
        <v>37.616</v>
      </c>
      <c r="CR761">
        <v>38.18924999999999</v>
      </c>
      <c r="CS761">
        <v>37.562</v>
      </c>
      <c r="CT761">
        <v>37.91264285714286</v>
      </c>
      <c r="CU761">
        <v>38.089</v>
      </c>
      <c r="CV761">
        <v>1955.094285714285</v>
      </c>
      <c r="CW761">
        <v>39.90035714285715</v>
      </c>
      <c r="CX761">
        <v>0</v>
      </c>
      <c r="CY761">
        <v>1664384104</v>
      </c>
      <c r="CZ761">
        <v>0</v>
      </c>
      <c r="DA761">
        <v>0</v>
      </c>
      <c r="DB761" t="s">
        <v>356</v>
      </c>
      <c r="DC761">
        <v>1663859321.1</v>
      </c>
      <c r="DD761">
        <v>1663859315.6</v>
      </c>
      <c r="DE761">
        <v>0</v>
      </c>
      <c r="DF761">
        <v>0.196</v>
      </c>
      <c r="DG761">
        <v>-0.001</v>
      </c>
      <c r="DH761">
        <v>-5.941</v>
      </c>
      <c r="DI761">
        <v>-0.174</v>
      </c>
      <c r="DJ761">
        <v>1500</v>
      </c>
      <c r="DK761">
        <v>17</v>
      </c>
      <c r="DL761">
        <v>0.13</v>
      </c>
      <c r="DM761">
        <v>0.04</v>
      </c>
      <c r="DN761">
        <v>-49.11259512195122</v>
      </c>
      <c r="DO761">
        <v>-0.06451358885019245</v>
      </c>
      <c r="DP761">
        <v>0.08544953710137169</v>
      </c>
      <c r="DQ761">
        <v>1</v>
      </c>
      <c r="DR761">
        <v>3.729542195121951</v>
      </c>
      <c r="DS761">
        <v>-0.4196399999999955</v>
      </c>
      <c r="DT761">
        <v>0.04149952356542237</v>
      </c>
      <c r="DU761">
        <v>0</v>
      </c>
      <c r="DV761">
        <v>1</v>
      </c>
      <c r="DW761">
        <v>2</v>
      </c>
      <c r="DX761" t="s">
        <v>425</v>
      </c>
      <c r="DY761">
        <v>2.98363</v>
      </c>
      <c r="DZ761">
        <v>2.71567</v>
      </c>
      <c r="EA761">
        <v>0.191732</v>
      </c>
      <c r="EB761">
        <v>0.194355</v>
      </c>
      <c r="EC761">
        <v>0.08975080000000001</v>
      </c>
      <c r="ED761">
        <v>0.07497479999999999</v>
      </c>
      <c r="EE761">
        <v>25619</v>
      </c>
      <c r="EF761">
        <v>25665.4</v>
      </c>
      <c r="EG761">
        <v>29454.6</v>
      </c>
      <c r="EH761">
        <v>29458.8</v>
      </c>
      <c r="EI761">
        <v>35540.6</v>
      </c>
      <c r="EJ761">
        <v>36235.9</v>
      </c>
      <c r="EK761">
        <v>41508.3</v>
      </c>
      <c r="EL761">
        <v>41978.1</v>
      </c>
      <c r="EM761">
        <v>1.9714</v>
      </c>
      <c r="EN761">
        <v>1.92722</v>
      </c>
      <c r="EO761">
        <v>0.0756681</v>
      </c>
      <c r="EP761">
        <v>0</v>
      </c>
      <c r="EQ761">
        <v>23.8273</v>
      </c>
      <c r="ER761">
        <v>999.9</v>
      </c>
      <c r="ES761">
        <v>42.1</v>
      </c>
      <c r="ET761">
        <v>28.8</v>
      </c>
      <c r="EU761">
        <v>18.3089</v>
      </c>
      <c r="EV761">
        <v>62.7836</v>
      </c>
      <c r="EW761">
        <v>32.7204</v>
      </c>
      <c r="EX761">
        <v>1</v>
      </c>
      <c r="EY761">
        <v>-0.09826219999999999</v>
      </c>
      <c r="EZ761">
        <v>1.68069</v>
      </c>
      <c r="FA761">
        <v>20.3779</v>
      </c>
      <c r="FB761">
        <v>5.21549</v>
      </c>
      <c r="FC761">
        <v>12.0099</v>
      </c>
      <c r="FD761">
        <v>4.98865</v>
      </c>
      <c r="FE761">
        <v>3.28825</v>
      </c>
      <c r="FF761">
        <v>9999</v>
      </c>
      <c r="FG761">
        <v>9999</v>
      </c>
      <c r="FH761">
        <v>9999</v>
      </c>
      <c r="FI761">
        <v>269</v>
      </c>
      <c r="FJ761">
        <v>1.86707</v>
      </c>
      <c r="FK761">
        <v>1.86615</v>
      </c>
      <c r="FL761">
        <v>1.86554</v>
      </c>
      <c r="FM761">
        <v>1.86554</v>
      </c>
      <c r="FN761">
        <v>1.86737</v>
      </c>
      <c r="FO761">
        <v>1.86984</v>
      </c>
      <c r="FP761">
        <v>1.86845</v>
      </c>
      <c r="FQ761">
        <v>1.86996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-5.23</v>
      </c>
      <c r="GF761">
        <v>-0.1364</v>
      </c>
      <c r="GG761">
        <v>-1.924539205026614</v>
      </c>
      <c r="GH761">
        <v>-0.003472570976848066</v>
      </c>
      <c r="GI761">
        <v>7.724417303660118E-07</v>
      </c>
      <c r="GJ761">
        <v>-2.052396271755168E-10</v>
      </c>
      <c r="GK761">
        <v>-0.1837585470287317</v>
      </c>
      <c r="GL761">
        <v>-0.01104087791735834</v>
      </c>
      <c r="GM761">
        <v>0.001110027317673367</v>
      </c>
      <c r="GN761">
        <v>-2.007286811265012E-05</v>
      </c>
      <c r="GO761">
        <v>4</v>
      </c>
      <c r="GP761">
        <v>2317</v>
      </c>
      <c r="GQ761">
        <v>1</v>
      </c>
      <c r="GR761">
        <v>22</v>
      </c>
      <c r="GS761">
        <v>8746.299999999999</v>
      </c>
      <c r="GT761">
        <v>8746.4</v>
      </c>
      <c r="GU761">
        <v>2.43164</v>
      </c>
      <c r="GV761">
        <v>2.19849</v>
      </c>
      <c r="GW761">
        <v>1.39648</v>
      </c>
      <c r="GX761">
        <v>2.33398</v>
      </c>
      <c r="GY761">
        <v>1.49536</v>
      </c>
      <c r="GZ761">
        <v>2.38037</v>
      </c>
      <c r="HA761">
        <v>33.1769</v>
      </c>
      <c r="HB761">
        <v>15.4192</v>
      </c>
      <c r="HC761">
        <v>18</v>
      </c>
      <c r="HD761">
        <v>524.779</v>
      </c>
      <c r="HE761">
        <v>452.097</v>
      </c>
      <c r="HF761">
        <v>21.9649</v>
      </c>
      <c r="HG761">
        <v>26.1405</v>
      </c>
      <c r="HH761">
        <v>30.0007</v>
      </c>
      <c r="HI761">
        <v>26.1281</v>
      </c>
      <c r="HJ761">
        <v>26.0738</v>
      </c>
      <c r="HK761">
        <v>48.6809</v>
      </c>
      <c r="HL761">
        <v>21.051</v>
      </c>
      <c r="HM761">
        <v>32.8764</v>
      </c>
      <c r="HN761">
        <v>21.9272</v>
      </c>
      <c r="HO761">
        <v>1222.8</v>
      </c>
      <c r="HP761">
        <v>14.8269</v>
      </c>
      <c r="HQ761">
        <v>100.752</v>
      </c>
      <c r="HR761">
        <v>100.818</v>
      </c>
    </row>
    <row r="762" spans="1:226">
      <c r="A762">
        <v>746</v>
      </c>
      <c r="B762">
        <v>1664384104.5</v>
      </c>
      <c r="C762">
        <v>7899.5</v>
      </c>
      <c r="D762" t="s">
        <v>1861</v>
      </c>
      <c r="E762" t="s">
        <v>1862</v>
      </c>
      <c r="F762">
        <v>5</v>
      </c>
      <c r="G762" t="s">
        <v>1716</v>
      </c>
      <c r="H762" t="s">
        <v>354</v>
      </c>
      <c r="I762">
        <v>1664384096.678571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1227.441793724443</v>
      </c>
      <c r="AK762">
        <v>1190.164969696969</v>
      </c>
      <c r="AL762">
        <v>3.392851339200424</v>
      </c>
      <c r="AM762">
        <v>64.7173980213135</v>
      </c>
      <c r="AN762">
        <f>(AP762 - AO762 + BO762*1E3/(8.314*(BQ762+273.15)) * AR762/BN762 * AQ762) * BN762/(100*BB762) * 1000/(1000 - AP762)</f>
        <v>0</v>
      </c>
      <c r="AO762">
        <v>14.64969498944925</v>
      </c>
      <c r="AP762">
        <v>18.24612484848485</v>
      </c>
      <c r="AQ762">
        <v>4.41812809602419E-06</v>
      </c>
      <c r="AR762">
        <v>103.5882198283656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1664384096.678571</v>
      </c>
      <c r="BH762">
        <v>1144.097857142857</v>
      </c>
      <c r="BI762">
        <v>1193.217142857143</v>
      </c>
      <c r="BJ762">
        <v>18.244275</v>
      </c>
      <c r="BK762">
        <v>14.58635357142857</v>
      </c>
      <c r="BL762">
        <v>1149.304285714286</v>
      </c>
      <c r="BM762">
        <v>18.38060714285714</v>
      </c>
      <c r="BN762">
        <v>500.0671785714286</v>
      </c>
      <c r="BO762">
        <v>91.41328214285716</v>
      </c>
      <c r="BP762">
        <v>0.09996213928571429</v>
      </c>
      <c r="BQ762">
        <v>24.89970714285715</v>
      </c>
      <c r="BR762">
        <v>25.06168571428571</v>
      </c>
      <c r="BS762">
        <v>999.9000000000002</v>
      </c>
      <c r="BT762">
        <v>0</v>
      </c>
      <c r="BU762">
        <v>0</v>
      </c>
      <c r="BV762">
        <v>9994.637857142856</v>
      </c>
      <c r="BW762">
        <v>0</v>
      </c>
      <c r="BX762">
        <v>7.58802</v>
      </c>
      <c r="BY762">
        <v>-49.11979642857143</v>
      </c>
      <c r="BZ762">
        <v>1165.358571428571</v>
      </c>
      <c r="CA762">
        <v>1210.88</v>
      </c>
      <c r="CB762">
        <v>3.65794</v>
      </c>
      <c r="CC762">
        <v>1193.217142857143</v>
      </c>
      <c r="CD762">
        <v>14.58635357142857</v>
      </c>
      <c r="CE762">
        <v>1.667768571428571</v>
      </c>
      <c r="CF762">
        <v>1.333385357142857</v>
      </c>
      <c r="CG762">
        <v>14.59965</v>
      </c>
      <c r="CH762">
        <v>11.18045357142857</v>
      </c>
      <c r="CI762">
        <v>2000.002142857143</v>
      </c>
      <c r="CJ762">
        <v>0.9799994285714284</v>
      </c>
      <c r="CK762">
        <v>0.02000037142857143</v>
      </c>
      <c r="CL762">
        <v>0</v>
      </c>
      <c r="CM762">
        <v>607.1585357142858</v>
      </c>
      <c r="CN762">
        <v>5.00097</v>
      </c>
      <c r="CO762">
        <v>12277.56071428572</v>
      </c>
      <c r="CP762">
        <v>16707.58571428572</v>
      </c>
      <c r="CQ762">
        <v>37.60700000000001</v>
      </c>
      <c r="CR762">
        <v>38.187</v>
      </c>
      <c r="CS762">
        <v>37.562</v>
      </c>
      <c r="CT762">
        <v>37.89935714285713</v>
      </c>
      <c r="CU762">
        <v>38.089</v>
      </c>
      <c r="CV762">
        <v>1955.101785714285</v>
      </c>
      <c r="CW762">
        <v>39.90035714285715</v>
      </c>
      <c r="CX762">
        <v>0</v>
      </c>
      <c r="CY762">
        <v>1664384108.8</v>
      </c>
      <c r="CZ762">
        <v>0</v>
      </c>
      <c r="DA762">
        <v>0</v>
      </c>
      <c r="DB762" t="s">
        <v>356</v>
      </c>
      <c r="DC762">
        <v>1663859321.1</v>
      </c>
      <c r="DD762">
        <v>1663859315.6</v>
      </c>
      <c r="DE762">
        <v>0</v>
      </c>
      <c r="DF762">
        <v>0.196</v>
      </c>
      <c r="DG762">
        <v>-0.001</v>
      </c>
      <c r="DH762">
        <v>-5.941</v>
      </c>
      <c r="DI762">
        <v>-0.174</v>
      </c>
      <c r="DJ762">
        <v>1500</v>
      </c>
      <c r="DK762">
        <v>17</v>
      </c>
      <c r="DL762">
        <v>0.13</v>
      </c>
      <c r="DM762">
        <v>0.04</v>
      </c>
      <c r="DN762">
        <v>-49.1185625</v>
      </c>
      <c r="DO762">
        <v>-0.08667354596619836</v>
      </c>
      <c r="DP762">
        <v>0.06955485133152095</v>
      </c>
      <c r="DQ762">
        <v>1</v>
      </c>
      <c r="DR762">
        <v>3.689821</v>
      </c>
      <c r="DS762">
        <v>-0.5310270168855542</v>
      </c>
      <c r="DT762">
        <v>0.05255460525967253</v>
      </c>
      <c r="DU762">
        <v>0</v>
      </c>
      <c r="DV762">
        <v>1</v>
      </c>
      <c r="DW762">
        <v>2</v>
      </c>
      <c r="DX762" t="s">
        <v>425</v>
      </c>
      <c r="DY762">
        <v>2.9836</v>
      </c>
      <c r="DZ762">
        <v>2.71569</v>
      </c>
      <c r="EA762">
        <v>0.193289</v>
      </c>
      <c r="EB762">
        <v>0.19587</v>
      </c>
      <c r="EC762">
        <v>0.0897778</v>
      </c>
      <c r="ED762">
        <v>0.0753953</v>
      </c>
      <c r="EE762">
        <v>25569.7</v>
      </c>
      <c r="EF762">
        <v>25616.8</v>
      </c>
      <c r="EG762">
        <v>29454.6</v>
      </c>
      <c r="EH762">
        <v>29458.3</v>
      </c>
      <c r="EI762">
        <v>35539.3</v>
      </c>
      <c r="EJ762">
        <v>36218.8</v>
      </c>
      <c r="EK762">
        <v>41508</v>
      </c>
      <c r="EL762">
        <v>41977.6</v>
      </c>
      <c r="EM762">
        <v>1.97183</v>
      </c>
      <c r="EN762">
        <v>1.92712</v>
      </c>
      <c r="EO762">
        <v>0.07567550000000001</v>
      </c>
      <c r="EP762">
        <v>0</v>
      </c>
      <c r="EQ762">
        <v>23.8254</v>
      </c>
      <c r="ER762">
        <v>999.9</v>
      </c>
      <c r="ES762">
        <v>42.1</v>
      </c>
      <c r="ET762">
        <v>28.8</v>
      </c>
      <c r="EU762">
        <v>18.3097</v>
      </c>
      <c r="EV762">
        <v>62.6837</v>
      </c>
      <c r="EW762">
        <v>32.9527</v>
      </c>
      <c r="EX762">
        <v>1</v>
      </c>
      <c r="EY762">
        <v>-0.0977922</v>
      </c>
      <c r="EZ762">
        <v>1.79978</v>
      </c>
      <c r="FA762">
        <v>20.3767</v>
      </c>
      <c r="FB762">
        <v>5.21729</v>
      </c>
      <c r="FC762">
        <v>12.0099</v>
      </c>
      <c r="FD762">
        <v>4.9892</v>
      </c>
      <c r="FE762">
        <v>3.28848</v>
      </c>
      <c r="FF762">
        <v>9999</v>
      </c>
      <c r="FG762">
        <v>9999</v>
      </c>
      <c r="FH762">
        <v>9999</v>
      </c>
      <c r="FI762">
        <v>269</v>
      </c>
      <c r="FJ762">
        <v>1.86707</v>
      </c>
      <c r="FK762">
        <v>1.86615</v>
      </c>
      <c r="FL762">
        <v>1.86554</v>
      </c>
      <c r="FM762">
        <v>1.86554</v>
      </c>
      <c r="FN762">
        <v>1.86735</v>
      </c>
      <c r="FO762">
        <v>1.86982</v>
      </c>
      <c r="FP762">
        <v>1.86844</v>
      </c>
      <c r="FQ762">
        <v>1.86996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-5.27</v>
      </c>
      <c r="GF762">
        <v>-0.1363</v>
      </c>
      <c r="GG762">
        <v>-1.924539205026614</v>
      </c>
      <c r="GH762">
        <v>-0.003472570976848066</v>
      </c>
      <c r="GI762">
        <v>7.724417303660118E-07</v>
      </c>
      <c r="GJ762">
        <v>-2.052396271755168E-10</v>
      </c>
      <c r="GK762">
        <v>-0.1837585470287317</v>
      </c>
      <c r="GL762">
        <v>-0.01104087791735834</v>
      </c>
      <c r="GM762">
        <v>0.001110027317673367</v>
      </c>
      <c r="GN762">
        <v>-2.007286811265012E-05</v>
      </c>
      <c r="GO762">
        <v>4</v>
      </c>
      <c r="GP762">
        <v>2317</v>
      </c>
      <c r="GQ762">
        <v>1</v>
      </c>
      <c r="GR762">
        <v>22</v>
      </c>
      <c r="GS762">
        <v>8746.4</v>
      </c>
      <c r="GT762">
        <v>8746.5</v>
      </c>
      <c r="GU762">
        <v>2.45361</v>
      </c>
      <c r="GV762">
        <v>2.19604</v>
      </c>
      <c r="GW762">
        <v>1.39648</v>
      </c>
      <c r="GX762">
        <v>2.33398</v>
      </c>
      <c r="GY762">
        <v>1.49536</v>
      </c>
      <c r="GZ762">
        <v>2.35718</v>
      </c>
      <c r="HA762">
        <v>33.1769</v>
      </c>
      <c r="HB762">
        <v>15.4192</v>
      </c>
      <c r="HC762">
        <v>18</v>
      </c>
      <c r="HD762">
        <v>525.078</v>
      </c>
      <c r="HE762">
        <v>452.055</v>
      </c>
      <c r="HF762">
        <v>21.9034</v>
      </c>
      <c r="HG762">
        <v>26.1415</v>
      </c>
      <c r="HH762">
        <v>30.0007</v>
      </c>
      <c r="HI762">
        <v>26.1302</v>
      </c>
      <c r="HJ762">
        <v>26.0762</v>
      </c>
      <c r="HK762">
        <v>49.1442</v>
      </c>
      <c r="HL762">
        <v>20.7484</v>
      </c>
      <c r="HM762">
        <v>32.8764</v>
      </c>
      <c r="HN762">
        <v>21.8563</v>
      </c>
      <c r="HO762">
        <v>1236.16</v>
      </c>
      <c r="HP762">
        <v>14.8805</v>
      </c>
      <c r="HQ762">
        <v>100.752</v>
      </c>
      <c r="HR762">
        <v>100.817</v>
      </c>
    </row>
    <row r="763" spans="1:226">
      <c r="A763">
        <v>747</v>
      </c>
      <c r="B763">
        <v>1664384109.5</v>
      </c>
      <c r="C763">
        <v>7904.5</v>
      </c>
      <c r="D763" t="s">
        <v>1863</v>
      </c>
      <c r="E763" t="s">
        <v>1864</v>
      </c>
      <c r="F763">
        <v>5</v>
      </c>
      <c r="G763" t="s">
        <v>1716</v>
      </c>
      <c r="H763" t="s">
        <v>354</v>
      </c>
      <c r="I763">
        <v>1664384101.981482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1244.660491018488</v>
      </c>
      <c r="AK763">
        <v>1207.164606060606</v>
      </c>
      <c r="AL763">
        <v>3.400685577322856</v>
      </c>
      <c r="AM763">
        <v>64.7173980213135</v>
      </c>
      <c r="AN763">
        <f>(AP763 - AO763 + BO763*1E3/(8.314*(BQ763+273.15)) * AR763/BN763 * AQ763) * BN763/(100*BB763) * 1000/(1000 - AP763)</f>
        <v>0</v>
      </c>
      <c r="AO763">
        <v>14.77171210987122</v>
      </c>
      <c r="AP763">
        <v>18.27927515151515</v>
      </c>
      <c r="AQ763">
        <v>0.006961332843509059</v>
      </c>
      <c r="AR763">
        <v>103.5882198283656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1664384101.981482</v>
      </c>
      <c r="BH763">
        <v>1161.744074074074</v>
      </c>
      <c r="BI763">
        <v>1210.934074074074</v>
      </c>
      <c r="BJ763">
        <v>18.25016296296296</v>
      </c>
      <c r="BK763">
        <v>14.66496666666667</v>
      </c>
      <c r="BL763">
        <v>1166.995185185185</v>
      </c>
      <c r="BM763">
        <v>18.38643703703704</v>
      </c>
      <c r="BN763">
        <v>500.0689629629629</v>
      </c>
      <c r="BO763">
        <v>91.41256296296295</v>
      </c>
      <c r="BP763">
        <v>0.09997461111111113</v>
      </c>
      <c r="BQ763">
        <v>24.89644444444444</v>
      </c>
      <c r="BR763">
        <v>25.07057037037037</v>
      </c>
      <c r="BS763">
        <v>999.9000000000001</v>
      </c>
      <c r="BT763">
        <v>0</v>
      </c>
      <c r="BU763">
        <v>0</v>
      </c>
      <c r="BV763">
        <v>9995.152962962964</v>
      </c>
      <c r="BW763">
        <v>0</v>
      </c>
      <c r="BX763">
        <v>7.58802</v>
      </c>
      <c r="BY763">
        <v>-49.1897074074074</v>
      </c>
      <c r="BZ763">
        <v>1183.341111111111</v>
      </c>
      <c r="CA763">
        <v>1228.957037037037</v>
      </c>
      <c r="CB763">
        <v>3.585215555555556</v>
      </c>
      <c r="CC763">
        <v>1210.934074074074</v>
      </c>
      <c r="CD763">
        <v>14.66496666666667</v>
      </c>
      <c r="CE763">
        <v>1.668294074074074</v>
      </c>
      <c r="CF763">
        <v>1.340561111111111</v>
      </c>
      <c r="CG763">
        <v>14.60452592592593</v>
      </c>
      <c r="CH763">
        <v>11.26126296296296</v>
      </c>
      <c r="CI763">
        <v>1999.996666666666</v>
      </c>
      <c r="CJ763">
        <v>0.9799993333333332</v>
      </c>
      <c r="CK763">
        <v>0.02000046666666666</v>
      </c>
      <c r="CL763">
        <v>0</v>
      </c>
      <c r="CM763">
        <v>606.4057037037038</v>
      </c>
      <c r="CN763">
        <v>5.00097</v>
      </c>
      <c r="CO763">
        <v>12263.57037037037</v>
      </c>
      <c r="CP763">
        <v>16707.53333333333</v>
      </c>
      <c r="CQ763">
        <v>37.59</v>
      </c>
      <c r="CR763">
        <v>38.187</v>
      </c>
      <c r="CS763">
        <v>37.562</v>
      </c>
      <c r="CT763">
        <v>37.89796296296296</v>
      </c>
      <c r="CU763">
        <v>38.083</v>
      </c>
      <c r="CV763">
        <v>1955.096296296296</v>
      </c>
      <c r="CW763">
        <v>39.90037037037037</v>
      </c>
      <c r="CX763">
        <v>0</v>
      </c>
      <c r="CY763">
        <v>1664384113.6</v>
      </c>
      <c r="CZ763">
        <v>0</v>
      </c>
      <c r="DA763">
        <v>0</v>
      </c>
      <c r="DB763" t="s">
        <v>356</v>
      </c>
      <c r="DC763">
        <v>1663859321.1</v>
      </c>
      <c r="DD763">
        <v>1663859315.6</v>
      </c>
      <c r="DE763">
        <v>0</v>
      </c>
      <c r="DF763">
        <v>0.196</v>
      </c>
      <c r="DG763">
        <v>-0.001</v>
      </c>
      <c r="DH763">
        <v>-5.941</v>
      </c>
      <c r="DI763">
        <v>-0.174</v>
      </c>
      <c r="DJ763">
        <v>1500</v>
      </c>
      <c r="DK763">
        <v>17</v>
      </c>
      <c r="DL763">
        <v>0.13</v>
      </c>
      <c r="DM763">
        <v>0.04</v>
      </c>
      <c r="DN763">
        <v>-49.15238536585365</v>
      </c>
      <c r="DO763">
        <v>-0.626082229965219</v>
      </c>
      <c r="DP763">
        <v>0.07780139681790636</v>
      </c>
      <c r="DQ763">
        <v>0</v>
      </c>
      <c r="DR763">
        <v>3.62699975609756</v>
      </c>
      <c r="DS763">
        <v>-0.8064236236933771</v>
      </c>
      <c r="DT763">
        <v>0.08175892938442168</v>
      </c>
      <c r="DU763">
        <v>0</v>
      </c>
      <c r="DV763">
        <v>0</v>
      </c>
      <c r="DW763">
        <v>2</v>
      </c>
      <c r="DX763" t="s">
        <v>357</v>
      </c>
      <c r="DY763">
        <v>2.9836</v>
      </c>
      <c r="DZ763">
        <v>2.7157</v>
      </c>
      <c r="EA763">
        <v>0.195004</v>
      </c>
      <c r="EB763">
        <v>0.197537</v>
      </c>
      <c r="EC763">
        <v>0.0898926</v>
      </c>
      <c r="ED763">
        <v>0.0756956</v>
      </c>
      <c r="EE763">
        <v>25514.7</v>
      </c>
      <c r="EF763">
        <v>25563.5</v>
      </c>
      <c r="EG763">
        <v>29453.9</v>
      </c>
      <c r="EH763">
        <v>29458.1</v>
      </c>
      <c r="EI763">
        <v>35534.2</v>
      </c>
      <c r="EJ763">
        <v>36206.6</v>
      </c>
      <c r="EK763">
        <v>41507.3</v>
      </c>
      <c r="EL763">
        <v>41977.2</v>
      </c>
      <c r="EM763">
        <v>1.97132</v>
      </c>
      <c r="EN763">
        <v>1.92743</v>
      </c>
      <c r="EO763">
        <v>0.07632369999999999</v>
      </c>
      <c r="EP763">
        <v>0</v>
      </c>
      <c r="EQ763">
        <v>23.8254</v>
      </c>
      <c r="ER763">
        <v>999.9</v>
      </c>
      <c r="ES763">
        <v>42.1</v>
      </c>
      <c r="ET763">
        <v>28.8</v>
      </c>
      <c r="EU763">
        <v>18.3087</v>
      </c>
      <c r="EV763">
        <v>62.9636</v>
      </c>
      <c r="EW763">
        <v>33.2652</v>
      </c>
      <c r="EX763">
        <v>1</v>
      </c>
      <c r="EY763">
        <v>-0.0972586</v>
      </c>
      <c r="EZ763">
        <v>1.88284</v>
      </c>
      <c r="FA763">
        <v>20.3755</v>
      </c>
      <c r="FB763">
        <v>5.21639</v>
      </c>
      <c r="FC763">
        <v>12.0099</v>
      </c>
      <c r="FD763">
        <v>4.9888</v>
      </c>
      <c r="FE763">
        <v>3.2885</v>
      </c>
      <c r="FF763">
        <v>9999</v>
      </c>
      <c r="FG763">
        <v>9999</v>
      </c>
      <c r="FH763">
        <v>9999</v>
      </c>
      <c r="FI763">
        <v>269</v>
      </c>
      <c r="FJ763">
        <v>1.86707</v>
      </c>
      <c r="FK763">
        <v>1.86615</v>
      </c>
      <c r="FL763">
        <v>1.86554</v>
      </c>
      <c r="FM763">
        <v>1.86554</v>
      </c>
      <c r="FN763">
        <v>1.86736</v>
      </c>
      <c r="FO763">
        <v>1.86986</v>
      </c>
      <c r="FP763">
        <v>1.86844</v>
      </c>
      <c r="FQ763">
        <v>1.86996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-5.31</v>
      </c>
      <c r="GF763">
        <v>-0.136</v>
      </c>
      <c r="GG763">
        <v>-1.924539205026614</v>
      </c>
      <c r="GH763">
        <v>-0.003472570976848066</v>
      </c>
      <c r="GI763">
        <v>7.724417303660118E-07</v>
      </c>
      <c r="GJ763">
        <v>-2.052396271755168E-10</v>
      </c>
      <c r="GK763">
        <v>-0.1837585470287317</v>
      </c>
      <c r="GL763">
        <v>-0.01104087791735834</v>
      </c>
      <c r="GM763">
        <v>0.001110027317673367</v>
      </c>
      <c r="GN763">
        <v>-2.007286811265012E-05</v>
      </c>
      <c r="GO763">
        <v>4</v>
      </c>
      <c r="GP763">
        <v>2317</v>
      </c>
      <c r="GQ763">
        <v>1</v>
      </c>
      <c r="GR763">
        <v>22</v>
      </c>
      <c r="GS763">
        <v>8746.5</v>
      </c>
      <c r="GT763">
        <v>8746.6</v>
      </c>
      <c r="GU763">
        <v>2.48291</v>
      </c>
      <c r="GV763">
        <v>2.1875</v>
      </c>
      <c r="GW763">
        <v>1.39648</v>
      </c>
      <c r="GX763">
        <v>2.33276</v>
      </c>
      <c r="GY763">
        <v>1.49536</v>
      </c>
      <c r="GZ763">
        <v>2.45728</v>
      </c>
      <c r="HA763">
        <v>33.1769</v>
      </c>
      <c r="HB763">
        <v>15.4192</v>
      </c>
      <c r="HC763">
        <v>18</v>
      </c>
      <c r="HD763">
        <v>524.769</v>
      </c>
      <c r="HE763">
        <v>452.258</v>
      </c>
      <c r="HF763">
        <v>21.8234</v>
      </c>
      <c r="HG763">
        <v>26.1431</v>
      </c>
      <c r="HH763">
        <v>30.0006</v>
      </c>
      <c r="HI763">
        <v>26.1324</v>
      </c>
      <c r="HJ763">
        <v>26.0784</v>
      </c>
      <c r="HK763">
        <v>49.7258</v>
      </c>
      <c r="HL763">
        <v>20.4718</v>
      </c>
      <c r="HM763">
        <v>32.8764</v>
      </c>
      <c r="HN763">
        <v>21.7876</v>
      </c>
      <c r="HO763">
        <v>1256.19</v>
      </c>
      <c r="HP763">
        <v>14.9169</v>
      </c>
      <c r="HQ763">
        <v>100.75</v>
      </c>
      <c r="HR763">
        <v>100.816</v>
      </c>
    </row>
    <row r="764" spans="1:226">
      <c r="A764">
        <v>748</v>
      </c>
      <c r="B764">
        <v>1664384114.5</v>
      </c>
      <c r="C764">
        <v>7909.5</v>
      </c>
      <c r="D764" t="s">
        <v>1865</v>
      </c>
      <c r="E764" t="s">
        <v>1866</v>
      </c>
      <c r="F764">
        <v>5</v>
      </c>
      <c r="G764" t="s">
        <v>1716</v>
      </c>
      <c r="H764" t="s">
        <v>354</v>
      </c>
      <c r="I764">
        <v>1664384106.696429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1261.610728151562</v>
      </c>
      <c r="AK764">
        <v>1224.170545454545</v>
      </c>
      <c r="AL764">
        <v>3.3977927976529</v>
      </c>
      <c r="AM764">
        <v>64.7173980213135</v>
      </c>
      <c r="AN764">
        <f>(AP764 - AO764 + BO764*1E3/(8.314*(BQ764+273.15)) * AR764/BN764 * AQ764) * BN764/(100*BB764) * 1000/(1000 - AP764)</f>
        <v>0</v>
      </c>
      <c r="AO764">
        <v>14.84628237982042</v>
      </c>
      <c r="AP764">
        <v>18.30388181818182</v>
      </c>
      <c r="AQ764">
        <v>0.002443364726109604</v>
      </c>
      <c r="AR764">
        <v>103.5882198283656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1664384106.696429</v>
      </c>
      <c r="BH764">
        <v>1177.436071428571</v>
      </c>
      <c r="BI764">
        <v>1226.6475</v>
      </c>
      <c r="BJ764">
        <v>18.26560357142857</v>
      </c>
      <c r="BK764">
        <v>14.74985357142857</v>
      </c>
      <c r="BL764">
        <v>1182.726071428571</v>
      </c>
      <c r="BM764">
        <v>18.40173571428571</v>
      </c>
      <c r="BN764">
        <v>500.0725357142857</v>
      </c>
      <c r="BO764">
        <v>91.41278928571428</v>
      </c>
      <c r="BP764">
        <v>0.1000150928571429</v>
      </c>
      <c r="BQ764">
        <v>24.89299285714285</v>
      </c>
      <c r="BR764">
        <v>25.07682857142857</v>
      </c>
      <c r="BS764">
        <v>999.9000000000002</v>
      </c>
      <c r="BT764">
        <v>0</v>
      </c>
      <c r="BU764">
        <v>0</v>
      </c>
      <c r="BV764">
        <v>10000.70571428571</v>
      </c>
      <c r="BW764">
        <v>0</v>
      </c>
      <c r="BX764">
        <v>7.58802</v>
      </c>
      <c r="BY764">
        <v>-49.21175357142857</v>
      </c>
      <c r="BZ764">
        <v>1199.343214285714</v>
      </c>
      <c r="CA764">
        <v>1245.0125</v>
      </c>
      <c r="CB764">
        <v>3.515769285714286</v>
      </c>
      <c r="CC764">
        <v>1226.6475</v>
      </c>
      <c r="CD764">
        <v>14.74985357142857</v>
      </c>
      <c r="CE764">
        <v>1.66971</v>
      </c>
      <c r="CF764">
        <v>1.348324285714286</v>
      </c>
      <c r="CG764">
        <v>14.61766071428572</v>
      </c>
      <c r="CH764">
        <v>11.348375</v>
      </c>
      <c r="CI764">
        <v>1999.981785714286</v>
      </c>
      <c r="CJ764">
        <v>0.9799993214285713</v>
      </c>
      <c r="CK764">
        <v>0.02000047857142857</v>
      </c>
      <c r="CL764">
        <v>0</v>
      </c>
      <c r="CM764">
        <v>605.8556785714285</v>
      </c>
      <c r="CN764">
        <v>5.00097</v>
      </c>
      <c r="CO764">
        <v>12251.20714285714</v>
      </c>
      <c r="CP764">
        <v>16707.42142857143</v>
      </c>
      <c r="CQ764">
        <v>37.57100000000001</v>
      </c>
      <c r="CR764">
        <v>38.187</v>
      </c>
      <c r="CS764">
        <v>37.562</v>
      </c>
      <c r="CT764">
        <v>37.88385714285715</v>
      </c>
      <c r="CU764">
        <v>38.07324999999999</v>
      </c>
      <c r="CV764">
        <v>1955.081785714286</v>
      </c>
      <c r="CW764">
        <v>39.9</v>
      </c>
      <c r="CX764">
        <v>0</v>
      </c>
      <c r="CY764">
        <v>1664384118.4</v>
      </c>
      <c r="CZ764">
        <v>0</v>
      </c>
      <c r="DA764">
        <v>0</v>
      </c>
      <c r="DB764" t="s">
        <v>356</v>
      </c>
      <c r="DC764">
        <v>1663859321.1</v>
      </c>
      <c r="DD764">
        <v>1663859315.6</v>
      </c>
      <c r="DE764">
        <v>0</v>
      </c>
      <c r="DF764">
        <v>0.196</v>
      </c>
      <c r="DG764">
        <v>-0.001</v>
      </c>
      <c r="DH764">
        <v>-5.941</v>
      </c>
      <c r="DI764">
        <v>-0.174</v>
      </c>
      <c r="DJ764">
        <v>1500</v>
      </c>
      <c r="DK764">
        <v>17</v>
      </c>
      <c r="DL764">
        <v>0.13</v>
      </c>
      <c r="DM764">
        <v>0.04</v>
      </c>
      <c r="DN764">
        <v>-49.197785</v>
      </c>
      <c r="DO764">
        <v>-0.4209230769230544</v>
      </c>
      <c r="DP764">
        <v>0.06226295266850105</v>
      </c>
      <c r="DQ764">
        <v>0</v>
      </c>
      <c r="DR764">
        <v>3.55350225</v>
      </c>
      <c r="DS764">
        <v>-0.9047368480300276</v>
      </c>
      <c r="DT764">
        <v>0.0881658419822411</v>
      </c>
      <c r="DU764">
        <v>0</v>
      </c>
      <c r="DV764">
        <v>0</v>
      </c>
      <c r="DW764">
        <v>2</v>
      </c>
      <c r="DX764" t="s">
        <v>357</v>
      </c>
      <c r="DY764">
        <v>2.9837</v>
      </c>
      <c r="DZ764">
        <v>2.71574</v>
      </c>
      <c r="EA764">
        <v>0.196713</v>
      </c>
      <c r="EB764">
        <v>0.199211</v>
      </c>
      <c r="EC764">
        <v>0.08998399999999999</v>
      </c>
      <c r="ED764">
        <v>0.0760516</v>
      </c>
      <c r="EE764">
        <v>25460.8</v>
      </c>
      <c r="EF764">
        <v>25510</v>
      </c>
      <c r="EG764">
        <v>29454.2</v>
      </c>
      <c r="EH764">
        <v>29457.9</v>
      </c>
      <c r="EI764">
        <v>35531</v>
      </c>
      <c r="EJ764">
        <v>36192.3</v>
      </c>
      <c r="EK764">
        <v>41507.8</v>
      </c>
      <c r="EL764">
        <v>41976.9</v>
      </c>
      <c r="EM764">
        <v>1.9714</v>
      </c>
      <c r="EN764">
        <v>1.92752</v>
      </c>
      <c r="EO764">
        <v>0.07694960000000001</v>
      </c>
      <c r="EP764">
        <v>0</v>
      </c>
      <c r="EQ764">
        <v>23.8254</v>
      </c>
      <c r="ER764">
        <v>999.9</v>
      </c>
      <c r="ES764">
        <v>42.1</v>
      </c>
      <c r="ET764">
        <v>28.8</v>
      </c>
      <c r="EU764">
        <v>18.3075</v>
      </c>
      <c r="EV764">
        <v>62.8836</v>
      </c>
      <c r="EW764">
        <v>32.6442</v>
      </c>
      <c r="EX764">
        <v>1</v>
      </c>
      <c r="EY764">
        <v>-0.0970173</v>
      </c>
      <c r="EZ764">
        <v>1.95697</v>
      </c>
      <c r="FA764">
        <v>20.3747</v>
      </c>
      <c r="FB764">
        <v>5.21804</v>
      </c>
      <c r="FC764">
        <v>12.0099</v>
      </c>
      <c r="FD764">
        <v>4.98915</v>
      </c>
      <c r="FE764">
        <v>3.28863</v>
      </c>
      <c r="FF764">
        <v>9999</v>
      </c>
      <c r="FG764">
        <v>9999</v>
      </c>
      <c r="FH764">
        <v>9999</v>
      </c>
      <c r="FI764">
        <v>269</v>
      </c>
      <c r="FJ764">
        <v>1.86707</v>
      </c>
      <c r="FK764">
        <v>1.86615</v>
      </c>
      <c r="FL764">
        <v>1.86554</v>
      </c>
      <c r="FM764">
        <v>1.86554</v>
      </c>
      <c r="FN764">
        <v>1.86737</v>
      </c>
      <c r="FO764">
        <v>1.86981</v>
      </c>
      <c r="FP764">
        <v>1.86845</v>
      </c>
      <c r="FQ764">
        <v>1.86996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-5.36</v>
      </c>
      <c r="GF764">
        <v>-0.1357</v>
      </c>
      <c r="GG764">
        <v>-1.924539205026614</v>
      </c>
      <c r="GH764">
        <v>-0.003472570976848066</v>
      </c>
      <c r="GI764">
        <v>7.724417303660118E-07</v>
      </c>
      <c r="GJ764">
        <v>-2.052396271755168E-10</v>
      </c>
      <c r="GK764">
        <v>-0.1837585470287317</v>
      </c>
      <c r="GL764">
        <v>-0.01104087791735834</v>
      </c>
      <c r="GM764">
        <v>0.001110027317673367</v>
      </c>
      <c r="GN764">
        <v>-2.007286811265012E-05</v>
      </c>
      <c r="GO764">
        <v>4</v>
      </c>
      <c r="GP764">
        <v>2317</v>
      </c>
      <c r="GQ764">
        <v>1</v>
      </c>
      <c r="GR764">
        <v>22</v>
      </c>
      <c r="GS764">
        <v>8746.6</v>
      </c>
      <c r="GT764">
        <v>8746.6</v>
      </c>
      <c r="GU764">
        <v>2.50854</v>
      </c>
      <c r="GV764">
        <v>2.19727</v>
      </c>
      <c r="GW764">
        <v>1.39648</v>
      </c>
      <c r="GX764">
        <v>2.33398</v>
      </c>
      <c r="GY764">
        <v>1.49536</v>
      </c>
      <c r="GZ764">
        <v>2.46338</v>
      </c>
      <c r="HA764">
        <v>33.1769</v>
      </c>
      <c r="HB764">
        <v>15.4192</v>
      </c>
      <c r="HC764">
        <v>18</v>
      </c>
      <c r="HD764">
        <v>524.838</v>
      </c>
      <c r="HE764">
        <v>452.333</v>
      </c>
      <c r="HF764">
        <v>21.7471</v>
      </c>
      <c r="HG764">
        <v>26.1449</v>
      </c>
      <c r="HH764">
        <v>30.0004</v>
      </c>
      <c r="HI764">
        <v>26.1346</v>
      </c>
      <c r="HJ764">
        <v>26.08</v>
      </c>
      <c r="HK764">
        <v>50.2196</v>
      </c>
      <c r="HL764">
        <v>20.4718</v>
      </c>
      <c r="HM764">
        <v>32.8764</v>
      </c>
      <c r="HN764">
        <v>21.7097</v>
      </c>
      <c r="HO764">
        <v>1269.55</v>
      </c>
      <c r="HP764">
        <v>14.948</v>
      </c>
      <c r="HQ764">
        <v>100.751</v>
      </c>
      <c r="HR764">
        <v>100.815</v>
      </c>
    </row>
    <row r="765" spans="1:226">
      <c r="A765">
        <v>749</v>
      </c>
      <c r="B765">
        <v>1664384119.5</v>
      </c>
      <c r="C765">
        <v>7914.5</v>
      </c>
      <c r="D765" t="s">
        <v>1867</v>
      </c>
      <c r="E765" t="s">
        <v>1868</v>
      </c>
      <c r="F765">
        <v>5</v>
      </c>
      <c r="G765" t="s">
        <v>1716</v>
      </c>
      <c r="H765" t="s">
        <v>354</v>
      </c>
      <c r="I765">
        <v>1664384112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1278.877086676849</v>
      </c>
      <c r="AK765">
        <v>1241.311393939394</v>
      </c>
      <c r="AL765">
        <v>3.416929786109134</v>
      </c>
      <c r="AM765">
        <v>64.7173980213135</v>
      </c>
      <c r="AN765">
        <f>(AP765 - AO765 + BO765*1E3/(8.314*(BQ765+273.15)) * AR765/BN765 * AQ765) * BN765/(100*BB765) * 1000/(1000 - AP765)</f>
        <v>0</v>
      </c>
      <c r="AO765">
        <v>14.90694697828891</v>
      </c>
      <c r="AP765">
        <v>18.32473454545454</v>
      </c>
      <c r="AQ765">
        <v>0.002292823351694662</v>
      </c>
      <c r="AR765">
        <v>103.5882198283656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1664384112</v>
      </c>
      <c r="BH765">
        <v>1195.137407407408</v>
      </c>
      <c r="BI765">
        <v>1244.43037037037</v>
      </c>
      <c r="BJ765">
        <v>18.29212222222222</v>
      </c>
      <c r="BK765">
        <v>14.84068888888889</v>
      </c>
      <c r="BL765">
        <v>1200.472222222222</v>
      </c>
      <c r="BM765">
        <v>18.42800740740741</v>
      </c>
      <c r="BN765">
        <v>500.0781851851852</v>
      </c>
      <c r="BO765">
        <v>91.4130148148148</v>
      </c>
      <c r="BP765">
        <v>0.1000246481481481</v>
      </c>
      <c r="BQ765">
        <v>24.88748518518518</v>
      </c>
      <c r="BR765">
        <v>25.08375555555556</v>
      </c>
      <c r="BS765">
        <v>999.9000000000001</v>
      </c>
      <c r="BT765">
        <v>0</v>
      </c>
      <c r="BU765">
        <v>0</v>
      </c>
      <c r="BV765">
        <v>10002.58037037037</v>
      </c>
      <c r="BW765">
        <v>0</v>
      </c>
      <c r="BX765">
        <v>7.58802</v>
      </c>
      <c r="BY765">
        <v>-49.29242592592592</v>
      </c>
      <c r="BZ765">
        <v>1217.407407407408</v>
      </c>
      <c r="CA765">
        <v>1263.177037037037</v>
      </c>
      <c r="CB765">
        <v>3.451452592592593</v>
      </c>
      <c r="CC765">
        <v>1244.43037037037</v>
      </c>
      <c r="CD765">
        <v>14.84068888888889</v>
      </c>
      <c r="CE765">
        <v>1.672138148148148</v>
      </c>
      <c r="CF765">
        <v>1.35663037037037</v>
      </c>
      <c r="CG765">
        <v>14.64016666666667</v>
      </c>
      <c r="CH765">
        <v>11.44125925925926</v>
      </c>
      <c r="CI765">
        <v>1999.998148148148</v>
      </c>
      <c r="CJ765">
        <v>0.9799994444444443</v>
      </c>
      <c r="CK765">
        <v>0.02000035555555556</v>
      </c>
      <c r="CL765">
        <v>0</v>
      </c>
      <c r="CM765">
        <v>605.1797037037037</v>
      </c>
      <c r="CN765">
        <v>5.00097</v>
      </c>
      <c r="CO765">
        <v>12237.91111111111</v>
      </c>
      <c r="CP765">
        <v>16707.56666666667</v>
      </c>
      <c r="CQ765">
        <v>37.56666666666667</v>
      </c>
      <c r="CR765">
        <v>38.187</v>
      </c>
      <c r="CS765">
        <v>37.562</v>
      </c>
      <c r="CT765">
        <v>37.87959259259259</v>
      </c>
      <c r="CU765">
        <v>38.062</v>
      </c>
      <c r="CV765">
        <v>1955.097777777778</v>
      </c>
      <c r="CW765">
        <v>39.90037037037037</v>
      </c>
      <c r="CX765">
        <v>0</v>
      </c>
      <c r="CY765">
        <v>1664384123.8</v>
      </c>
      <c r="CZ765">
        <v>0</v>
      </c>
      <c r="DA765">
        <v>0</v>
      </c>
      <c r="DB765" t="s">
        <v>356</v>
      </c>
      <c r="DC765">
        <v>1663859321.1</v>
      </c>
      <c r="DD765">
        <v>1663859315.6</v>
      </c>
      <c r="DE765">
        <v>0</v>
      </c>
      <c r="DF765">
        <v>0.196</v>
      </c>
      <c r="DG765">
        <v>-0.001</v>
      </c>
      <c r="DH765">
        <v>-5.941</v>
      </c>
      <c r="DI765">
        <v>-0.174</v>
      </c>
      <c r="DJ765">
        <v>1500</v>
      </c>
      <c r="DK765">
        <v>17</v>
      </c>
      <c r="DL765">
        <v>0.13</v>
      </c>
      <c r="DM765">
        <v>0.04</v>
      </c>
      <c r="DN765">
        <v>-49.25044</v>
      </c>
      <c r="DO765">
        <v>-0.7810243902436873</v>
      </c>
      <c r="DP765">
        <v>0.08949899384909325</v>
      </c>
      <c r="DQ765">
        <v>0</v>
      </c>
      <c r="DR765">
        <v>3.489135249999999</v>
      </c>
      <c r="DS765">
        <v>-0.7175636397748593</v>
      </c>
      <c r="DT765">
        <v>0.0718021166118207</v>
      </c>
      <c r="DU765">
        <v>0</v>
      </c>
      <c r="DV765">
        <v>0</v>
      </c>
      <c r="DW765">
        <v>2</v>
      </c>
      <c r="DX765" t="s">
        <v>357</v>
      </c>
      <c r="DY765">
        <v>2.98357</v>
      </c>
      <c r="DZ765">
        <v>2.7156</v>
      </c>
      <c r="EA765">
        <v>0.19842</v>
      </c>
      <c r="EB765">
        <v>0.200872</v>
      </c>
      <c r="EC765">
        <v>0.090043</v>
      </c>
      <c r="ED765">
        <v>0.07611569999999999</v>
      </c>
      <c r="EE765">
        <v>25406.8</v>
      </c>
      <c r="EF765">
        <v>25457.5</v>
      </c>
      <c r="EG765">
        <v>29454.3</v>
      </c>
      <c r="EH765">
        <v>29458.4</v>
      </c>
      <c r="EI765">
        <v>35529.1</v>
      </c>
      <c r="EJ765">
        <v>36190.2</v>
      </c>
      <c r="EK765">
        <v>41508.2</v>
      </c>
      <c r="EL765">
        <v>41977.5</v>
      </c>
      <c r="EM765">
        <v>1.97117</v>
      </c>
      <c r="EN765">
        <v>1.9275</v>
      </c>
      <c r="EO765">
        <v>0.07686759999999999</v>
      </c>
      <c r="EP765">
        <v>0</v>
      </c>
      <c r="EQ765">
        <v>23.8236</v>
      </c>
      <c r="ER765">
        <v>999.9</v>
      </c>
      <c r="ES765">
        <v>42.1</v>
      </c>
      <c r="ET765">
        <v>28.8</v>
      </c>
      <c r="EU765">
        <v>18.3092</v>
      </c>
      <c r="EV765">
        <v>62.7737</v>
      </c>
      <c r="EW765">
        <v>32.7123</v>
      </c>
      <c r="EX765">
        <v>1</v>
      </c>
      <c r="EY765">
        <v>-0.096499</v>
      </c>
      <c r="EZ765">
        <v>2.08748</v>
      </c>
      <c r="FA765">
        <v>20.3732</v>
      </c>
      <c r="FB765">
        <v>5.21819</v>
      </c>
      <c r="FC765">
        <v>12.0099</v>
      </c>
      <c r="FD765">
        <v>4.9895</v>
      </c>
      <c r="FE765">
        <v>3.28863</v>
      </c>
      <c r="FF765">
        <v>9999</v>
      </c>
      <c r="FG765">
        <v>9999</v>
      </c>
      <c r="FH765">
        <v>9999</v>
      </c>
      <c r="FI765">
        <v>269</v>
      </c>
      <c r="FJ765">
        <v>1.86706</v>
      </c>
      <c r="FK765">
        <v>1.86615</v>
      </c>
      <c r="FL765">
        <v>1.86554</v>
      </c>
      <c r="FM765">
        <v>1.86554</v>
      </c>
      <c r="FN765">
        <v>1.86737</v>
      </c>
      <c r="FO765">
        <v>1.86983</v>
      </c>
      <c r="FP765">
        <v>1.86845</v>
      </c>
      <c r="FQ765">
        <v>1.86996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-5.4</v>
      </c>
      <c r="GF765">
        <v>-0.1356</v>
      </c>
      <c r="GG765">
        <v>-1.924539205026614</v>
      </c>
      <c r="GH765">
        <v>-0.003472570976848066</v>
      </c>
      <c r="GI765">
        <v>7.724417303660118E-07</v>
      </c>
      <c r="GJ765">
        <v>-2.052396271755168E-10</v>
      </c>
      <c r="GK765">
        <v>-0.1837585470287317</v>
      </c>
      <c r="GL765">
        <v>-0.01104087791735834</v>
      </c>
      <c r="GM765">
        <v>0.001110027317673367</v>
      </c>
      <c r="GN765">
        <v>-2.007286811265012E-05</v>
      </c>
      <c r="GO765">
        <v>4</v>
      </c>
      <c r="GP765">
        <v>2317</v>
      </c>
      <c r="GQ765">
        <v>1</v>
      </c>
      <c r="GR765">
        <v>22</v>
      </c>
      <c r="GS765">
        <v>8746.6</v>
      </c>
      <c r="GT765">
        <v>8746.700000000001</v>
      </c>
      <c r="GU765">
        <v>2.53662</v>
      </c>
      <c r="GV765">
        <v>2.19727</v>
      </c>
      <c r="GW765">
        <v>1.39648</v>
      </c>
      <c r="GX765">
        <v>2.33398</v>
      </c>
      <c r="GY765">
        <v>1.49536</v>
      </c>
      <c r="GZ765">
        <v>2.37915</v>
      </c>
      <c r="HA765">
        <v>33.1769</v>
      </c>
      <c r="HB765">
        <v>15.4016</v>
      </c>
      <c r="HC765">
        <v>18</v>
      </c>
      <c r="HD765">
        <v>524.711</v>
      </c>
      <c r="HE765">
        <v>452.331</v>
      </c>
      <c r="HF765">
        <v>21.6604</v>
      </c>
      <c r="HG765">
        <v>26.147</v>
      </c>
      <c r="HH765">
        <v>30.0006</v>
      </c>
      <c r="HI765">
        <v>26.1368</v>
      </c>
      <c r="HJ765">
        <v>26.0817</v>
      </c>
      <c r="HK765">
        <v>50.7907</v>
      </c>
      <c r="HL765">
        <v>20.4718</v>
      </c>
      <c r="HM765">
        <v>32.8764</v>
      </c>
      <c r="HN765">
        <v>21.6182</v>
      </c>
      <c r="HO765">
        <v>1289.59</v>
      </c>
      <c r="HP765">
        <v>14.9904</v>
      </c>
      <c r="HQ765">
        <v>100.752</v>
      </c>
      <c r="HR765">
        <v>100.817</v>
      </c>
    </row>
    <row r="766" spans="1:226">
      <c r="A766">
        <v>750</v>
      </c>
      <c r="B766">
        <v>1664384124.5</v>
      </c>
      <c r="C766">
        <v>7919.5</v>
      </c>
      <c r="D766" t="s">
        <v>1869</v>
      </c>
      <c r="E766" t="s">
        <v>1870</v>
      </c>
      <c r="F766">
        <v>5</v>
      </c>
      <c r="G766" t="s">
        <v>1716</v>
      </c>
      <c r="H766" t="s">
        <v>354</v>
      </c>
      <c r="I766">
        <v>1664384116.714286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1295.957731155622</v>
      </c>
      <c r="AK766">
        <v>1258.469393939394</v>
      </c>
      <c r="AL766">
        <v>3.424861381796652</v>
      </c>
      <c r="AM766">
        <v>64.7173980213135</v>
      </c>
      <c r="AN766">
        <f>(AP766 - AO766 + BO766*1E3/(8.314*(BQ766+273.15)) * AR766/BN766 * AQ766) * BN766/(100*BB766) * 1000/(1000 - AP766)</f>
        <v>0</v>
      </c>
      <c r="AO766">
        <v>14.91446652064048</v>
      </c>
      <c r="AP766">
        <v>18.31725454545454</v>
      </c>
      <c r="AQ766">
        <v>-0.0004471356520275442</v>
      </c>
      <c r="AR766">
        <v>103.5882198283656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1664384116.714286</v>
      </c>
      <c r="BH766">
        <v>1210.935357142857</v>
      </c>
      <c r="BI766">
        <v>1260.253214285714</v>
      </c>
      <c r="BJ766">
        <v>18.31006071428572</v>
      </c>
      <c r="BK766">
        <v>14.88596785714286</v>
      </c>
      <c r="BL766">
        <v>1216.311071428571</v>
      </c>
      <c r="BM766">
        <v>18.44576785714286</v>
      </c>
      <c r="BN766">
        <v>500.0708928571428</v>
      </c>
      <c r="BO766">
        <v>91.41332142857144</v>
      </c>
      <c r="BP766">
        <v>0.1000169857142857</v>
      </c>
      <c r="BQ766">
        <v>24.8799</v>
      </c>
      <c r="BR766">
        <v>25.08827857142857</v>
      </c>
      <c r="BS766">
        <v>999.9000000000002</v>
      </c>
      <c r="BT766">
        <v>0</v>
      </c>
      <c r="BU766">
        <v>0</v>
      </c>
      <c r="BV766">
        <v>9999.613571428572</v>
      </c>
      <c r="BW766">
        <v>0</v>
      </c>
      <c r="BX766">
        <v>7.58802</v>
      </c>
      <c r="BY766">
        <v>-49.31626785714285</v>
      </c>
      <c r="BZ766">
        <v>1233.5225</v>
      </c>
      <c r="CA766">
        <v>1279.296428571429</v>
      </c>
      <c r="CB766">
        <v>3.424093571428572</v>
      </c>
      <c r="CC766">
        <v>1260.253214285714</v>
      </c>
      <c r="CD766">
        <v>14.88596785714286</v>
      </c>
      <c r="CE766">
        <v>1.6737825</v>
      </c>
      <c r="CF766">
        <v>1.360775357142857</v>
      </c>
      <c r="CG766">
        <v>14.65539642857143</v>
      </c>
      <c r="CH766">
        <v>11.48741071428571</v>
      </c>
      <c r="CI766">
        <v>2000.008214285714</v>
      </c>
      <c r="CJ766">
        <v>0.9799995357142856</v>
      </c>
      <c r="CK766">
        <v>0.02000026428571429</v>
      </c>
      <c r="CL766">
        <v>0</v>
      </c>
      <c r="CM766">
        <v>604.6008214285714</v>
      </c>
      <c r="CN766">
        <v>5.00097</v>
      </c>
      <c r="CO766">
        <v>12226.39642857143</v>
      </c>
      <c r="CP766">
        <v>16707.65714285714</v>
      </c>
      <c r="CQ766">
        <v>37.562</v>
      </c>
      <c r="CR766">
        <v>38.187</v>
      </c>
      <c r="CS766">
        <v>37.55978571428572</v>
      </c>
      <c r="CT766">
        <v>37.875</v>
      </c>
      <c r="CU766">
        <v>38.062</v>
      </c>
      <c r="CV766">
        <v>1955.107857142857</v>
      </c>
      <c r="CW766">
        <v>39.90035714285715</v>
      </c>
      <c r="CX766">
        <v>0</v>
      </c>
      <c r="CY766">
        <v>1664384128.6</v>
      </c>
      <c r="CZ766">
        <v>0</v>
      </c>
      <c r="DA766">
        <v>0</v>
      </c>
      <c r="DB766" t="s">
        <v>356</v>
      </c>
      <c r="DC766">
        <v>1663859321.1</v>
      </c>
      <c r="DD766">
        <v>1663859315.6</v>
      </c>
      <c r="DE766">
        <v>0</v>
      </c>
      <c r="DF766">
        <v>0.196</v>
      </c>
      <c r="DG766">
        <v>-0.001</v>
      </c>
      <c r="DH766">
        <v>-5.941</v>
      </c>
      <c r="DI766">
        <v>-0.174</v>
      </c>
      <c r="DJ766">
        <v>1500</v>
      </c>
      <c r="DK766">
        <v>17</v>
      </c>
      <c r="DL766">
        <v>0.13</v>
      </c>
      <c r="DM766">
        <v>0.04</v>
      </c>
      <c r="DN766">
        <v>-49.2955375</v>
      </c>
      <c r="DO766">
        <v>-0.6005482176359893</v>
      </c>
      <c r="DP766">
        <v>0.07327125182327648</v>
      </c>
      <c r="DQ766">
        <v>0</v>
      </c>
      <c r="DR766">
        <v>3.4497795</v>
      </c>
      <c r="DS766">
        <v>-0.4290972607879984</v>
      </c>
      <c r="DT766">
        <v>0.04436230370201711</v>
      </c>
      <c r="DU766">
        <v>0</v>
      </c>
      <c r="DV766">
        <v>0</v>
      </c>
      <c r="DW766">
        <v>2</v>
      </c>
      <c r="DX766" t="s">
        <v>357</v>
      </c>
      <c r="DY766">
        <v>2.98379</v>
      </c>
      <c r="DZ766">
        <v>2.71553</v>
      </c>
      <c r="EA766">
        <v>0.200116</v>
      </c>
      <c r="EB766">
        <v>0.202516</v>
      </c>
      <c r="EC766">
        <v>0.0900079</v>
      </c>
      <c r="ED766">
        <v>0.0761418</v>
      </c>
      <c r="EE766">
        <v>25353.1</v>
      </c>
      <c r="EF766">
        <v>25405</v>
      </c>
      <c r="EG766">
        <v>29454.2</v>
      </c>
      <c r="EH766">
        <v>29458.1</v>
      </c>
      <c r="EI766">
        <v>35530</v>
      </c>
      <c r="EJ766">
        <v>36188.9</v>
      </c>
      <c r="EK766">
        <v>41507.7</v>
      </c>
      <c r="EL766">
        <v>41977.2</v>
      </c>
      <c r="EM766">
        <v>1.97125</v>
      </c>
      <c r="EN766">
        <v>1.92743</v>
      </c>
      <c r="EO766">
        <v>0.077337</v>
      </c>
      <c r="EP766">
        <v>0</v>
      </c>
      <c r="EQ766">
        <v>23.8231</v>
      </c>
      <c r="ER766">
        <v>999.9</v>
      </c>
      <c r="ES766">
        <v>42.1</v>
      </c>
      <c r="ET766">
        <v>28.8</v>
      </c>
      <c r="EU766">
        <v>18.3079</v>
      </c>
      <c r="EV766">
        <v>63.2037</v>
      </c>
      <c r="EW766">
        <v>33.0929</v>
      </c>
      <c r="EX766">
        <v>1</v>
      </c>
      <c r="EY766">
        <v>-0.0961357</v>
      </c>
      <c r="EZ766">
        <v>2.13926</v>
      </c>
      <c r="FA766">
        <v>20.3725</v>
      </c>
      <c r="FB766">
        <v>5.21804</v>
      </c>
      <c r="FC766">
        <v>12.0099</v>
      </c>
      <c r="FD766">
        <v>4.9893</v>
      </c>
      <c r="FE766">
        <v>3.2886</v>
      </c>
      <c r="FF766">
        <v>9999</v>
      </c>
      <c r="FG766">
        <v>9999</v>
      </c>
      <c r="FH766">
        <v>9999</v>
      </c>
      <c r="FI766">
        <v>269</v>
      </c>
      <c r="FJ766">
        <v>1.86706</v>
      </c>
      <c r="FK766">
        <v>1.86615</v>
      </c>
      <c r="FL766">
        <v>1.86554</v>
      </c>
      <c r="FM766">
        <v>1.86553</v>
      </c>
      <c r="FN766">
        <v>1.86737</v>
      </c>
      <c r="FO766">
        <v>1.86982</v>
      </c>
      <c r="FP766">
        <v>1.86845</v>
      </c>
      <c r="FQ766">
        <v>1.86996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-5.44</v>
      </c>
      <c r="GF766">
        <v>-0.1356</v>
      </c>
      <c r="GG766">
        <v>-1.924539205026614</v>
      </c>
      <c r="GH766">
        <v>-0.003472570976848066</v>
      </c>
      <c r="GI766">
        <v>7.724417303660118E-07</v>
      </c>
      <c r="GJ766">
        <v>-2.052396271755168E-10</v>
      </c>
      <c r="GK766">
        <v>-0.1837585470287317</v>
      </c>
      <c r="GL766">
        <v>-0.01104087791735834</v>
      </c>
      <c r="GM766">
        <v>0.001110027317673367</v>
      </c>
      <c r="GN766">
        <v>-2.007286811265012E-05</v>
      </c>
      <c r="GO766">
        <v>4</v>
      </c>
      <c r="GP766">
        <v>2317</v>
      </c>
      <c r="GQ766">
        <v>1</v>
      </c>
      <c r="GR766">
        <v>22</v>
      </c>
      <c r="GS766">
        <v>8746.700000000001</v>
      </c>
      <c r="GT766">
        <v>8746.799999999999</v>
      </c>
      <c r="GU766">
        <v>2.56104</v>
      </c>
      <c r="GV766">
        <v>2.18994</v>
      </c>
      <c r="GW766">
        <v>1.39648</v>
      </c>
      <c r="GX766">
        <v>2.33276</v>
      </c>
      <c r="GY766">
        <v>1.49536</v>
      </c>
      <c r="GZ766">
        <v>2.45361</v>
      </c>
      <c r="HA766">
        <v>33.1992</v>
      </c>
      <c r="HB766">
        <v>15.4192</v>
      </c>
      <c r="HC766">
        <v>18</v>
      </c>
      <c r="HD766">
        <v>524.778</v>
      </c>
      <c r="HE766">
        <v>452.302</v>
      </c>
      <c r="HF766">
        <v>21.5701</v>
      </c>
      <c r="HG766">
        <v>26.1481</v>
      </c>
      <c r="HH766">
        <v>30.0005</v>
      </c>
      <c r="HI766">
        <v>26.1388</v>
      </c>
      <c r="HJ766">
        <v>26.0839</v>
      </c>
      <c r="HK766">
        <v>51.279</v>
      </c>
      <c r="HL766">
        <v>20.1731</v>
      </c>
      <c r="HM766">
        <v>32.8764</v>
      </c>
      <c r="HN766">
        <v>21.5321</v>
      </c>
      <c r="HO766">
        <v>1302.94</v>
      </c>
      <c r="HP766">
        <v>15.0507</v>
      </c>
      <c r="HQ766">
        <v>100.751</v>
      </c>
      <c r="HR766">
        <v>100.816</v>
      </c>
    </row>
    <row r="767" spans="1:226">
      <c r="A767">
        <v>751</v>
      </c>
      <c r="B767">
        <v>1664384129.5</v>
      </c>
      <c r="C767">
        <v>7924.5</v>
      </c>
      <c r="D767" t="s">
        <v>1871</v>
      </c>
      <c r="E767" t="s">
        <v>1872</v>
      </c>
      <c r="F767">
        <v>5</v>
      </c>
      <c r="G767" t="s">
        <v>1716</v>
      </c>
      <c r="H767" t="s">
        <v>354</v>
      </c>
      <c r="I767">
        <v>1664384122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1312.874241321593</v>
      </c>
      <c r="AK767">
        <v>1275.525575757576</v>
      </c>
      <c r="AL767">
        <v>3.407049673487279</v>
      </c>
      <c r="AM767">
        <v>64.7173980213135</v>
      </c>
      <c r="AN767">
        <f>(AP767 - AO767 + BO767*1E3/(8.314*(BQ767+273.15)) * AR767/BN767 * AQ767) * BN767/(100*BB767) * 1000/(1000 - AP767)</f>
        <v>0</v>
      </c>
      <c r="AO767">
        <v>14.93700485668102</v>
      </c>
      <c r="AP767">
        <v>18.29618121212121</v>
      </c>
      <c r="AQ767">
        <v>-0.0006739884293760336</v>
      </c>
      <c r="AR767">
        <v>103.5882198283656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1664384122</v>
      </c>
      <c r="BH767">
        <v>1228.69</v>
      </c>
      <c r="BI767">
        <v>1278.005925925926</v>
      </c>
      <c r="BJ767">
        <v>18.31506296296297</v>
      </c>
      <c r="BK767">
        <v>14.91993333333333</v>
      </c>
      <c r="BL767">
        <v>1234.111111111111</v>
      </c>
      <c r="BM767">
        <v>18.45072222222222</v>
      </c>
      <c r="BN767">
        <v>500.0718888888889</v>
      </c>
      <c r="BO767">
        <v>91.41321111111112</v>
      </c>
      <c r="BP767">
        <v>0.1000051407407408</v>
      </c>
      <c r="BQ767">
        <v>24.86752592592592</v>
      </c>
      <c r="BR767">
        <v>25.08952592592593</v>
      </c>
      <c r="BS767">
        <v>999.9000000000001</v>
      </c>
      <c r="BT767">
        <v>0</v>
      </c>
      <c r="BU767">
        <v>0</v>
      </c>
      <c r="BV767">
        <v>9996.773333333333</v>
      </c>
      <c r="BW767">
        <v>0</v>
      </c>
      <c r="BX767">
        <v>7.58802</v>
      </c>
      <c r="BY767">
        <v>-49.31331111111112</v>
      </c>
      <c r="BZ767">
        <v>1251.615185185185</v>
      </c>
      <c r="CA767">
        <v>1297.360740740741</v>
      </c>
      <c r="CB767">
        <v>3.395121851851852</v>
      </c>
      <c r="CC767">
        <v>1278.005925925926</v>
      </c>
      <c r="CD767">
        <v>14.91993333333333</v>
      </c>
      <c r="CE767">
        <v>1.674237777777778</v>
      </c>
      <c r="CF767">
        <v>1.36387962962963</v>
      </c>
      <c r="CG767">
        <v>14.65960740740741</v>
      </c>
      <c r="CH767">
        <v>11.52187777777778</v>
      </c>
      <c r="CI767">
        <v>2000.008888888889</v>
      </c>
      <c r="CJ767">
        <v>0.9799995555555554</v>
      </c>
      <c r="CK767">
        <v>0.02000024444444445</v>
      </c>
      <c r="CL767">
        <v>0</v>
      </c>
      <c r="CM767">
        <v>603.9664444444445</v>
      </c>
      <c r="CN767">
        <v>5.00097</v>
      </c>
      <c r="CO767">
        <v>12213.52962962963</v>
      </c>
      <c r="CP767">
        <v>16707.65555555555</v>
      </c>
      <c r="CQ767">
        <v>37.562</v>
      </c>
      <c r="CR767">
        <v>38.187</v>
      </c>
      <c r="CS767">
        <v>37.5597037037037</v>
      </c>
      <c r="CT767">
        <v>37.875</v>
      </c>
      <c r="CU767">
        <v>38.062</v>
      </c>
      <c r="CV767">
        <v>1955.108518518519</v>
      </c>
      <c r="CW767">
        <v>39.90037037037037</v>
      </c>
      <c r="CX767">
        <v>0</v>
      </c>
      <c r="CY767">
        <v>1664384133.4</v>
      </c>
      <c r="CZ767">
        <v>0</v>
      </c>
      <c r="DA767">
        <v>0</v>
      </c>
      <c r="DB767" t="s">
        <v>356</v>
      </c>
      <c r="DC767">
        <v>1663859321.1</v>
      </c>
      <c r="DD767">
        <v>1663859315.6</v>
      </c>
      <c r="DE767">
        <v>0</v>
      </c>
      <c r="DF767">
        <v>0.196</v>
      </c>
      <c r="DG767">
        <v>-0.001</v>
      </c>
      <c r="DH767">
        <v>-5.941</v>
      </c>
      <c r="DI767">
        <v>-0.174</v>
      </c>
      <c r="DJ767">
        <v>1500</v>
      </c>
      <c r="DK767">
        <v>17</v>
      </c>
      <c r="DL767">
        <v>0.13</v>
      </c>
      <c r="DM767">
        <v>0.04</v>
      </c>
      <c r="DN767">
        <v>-49.29658048780488</v>
      </c>
      <c r="DO767">
        <v>-0.0148871080139515</v>
      </c>
      <c r="DP767">
        <v>0.07614476014357789</v>
      </c>
      <c r="DQ767">
        <v>1</v>
      </c>
      <c r="DR767">
        <v>3.415085853658537</v>
      </c>
      <c r="DS767">
        <v>-0.3156717073170701</v>
      </c>
      <c r="DT767">
        <v>0.03387324471021484</v>
      </c>
      <c r="DU767">
        <v>0</v>
      </c>
      <c r="DV767">
        <v>1</v>
      </c>
      <c r="DW767">
        <v>2</v>
      </c>
      <c r="DX767" t="s">
        <v>425</v>
      </c>
      <c r="DY767">
        <v>2.98373</v>
      </c>
      <c r="DZ767">
        <v>2.7157</v>
      </c>
      <c r="EA767">
        <v>0.201794</v>
      </c>
      <c r="EB767">
        <v>0.20413</v>
      </c>
      <c r="EC767">
        <v>0.0899374</v>
      </c>
      <c r="ED767">
        <v>0.07632360000000001</v>
      </c>
      <c r="EE767">
        <v>25299.8</v>
      </c>
      <c r="EF767">
        <v>25353.3</v>
      </c>
      <c r="EG767">
        <v>29454.2</v>
      </c>
      <c r="EH767">
        <v>29457.7</v>
      </c>
      <c r="EI767">
        <v>35532.6</v>
      </c>
      <c r="EJ767">
        <v>36181.4</v>
      </c>
      <c r="EK767">
        <v>41507.4</v>
      </c>
      <c r="EL767">
        <v>41976.7</v>
      </c>
      <c r="EM767">
        <v>1.97123</v>
      </c>
      <c r="EN767">
        <v>1.92763</v>
      </c>
      <c r="EO767">
        <v>0.0777543</v>
      </c>
      <c r="EP767">
        <v>0</v>
      </c>
      <c r="EQ767">
        <v>23.8201</v>
      </c>
      <c r="ER767">
        <v>999.9</v>
      </c>
      <c r="ES767">
        <v>42</v>
      </c>
      <c r="ET767">
        <v>28.8</v>
      </c>
      <c r="EU767">
        <v>18.266</v>
      </c>
      <c r="EV767">
        <v>63.1237</v>
      </c>
      <c r="EW767">
        <v>32.6122</v>
      </c>
      <c r="EX767">
        <v>1</v>
      </c>
      <c r="EY767">
        <v>-0.0956834</v>
      </c>
      <c r="EZ767">
        <v>2.22523</v>
      </c>
      <c r="FA767">
        <v>20.3715</v>
      </c>
      <c r="FB767">
        <v>5.21804</v>
      </c>
      <c r="FC767">
        <v>12.0099</v>
      </c>
      <c r="FD767">
        <v>4.98925</v>
      </c>
      <c r="FE767">
        <v>3.28855</v>
      </c>
      <c r="FF767">
        <v>9999</v>
      </c>
      <c r="FG767">
        <v>9999</v>
      </c>
      <c r="FH767">
        <v>9999</v>
      </c>
      <c r="FI767">
        <v>269</v>
      </c>
      <c r="FJ767">
        <v>1.86707</v>
      </c>
      <c r="FK767">
        <v>1.86615</v>
      </c>
      <c r="FL767">
        <v>1.86554</v>
      </c>
      <c r="FM767">
        <v>1.86553</v>
      </c>
      <c r="FN767">
        <v>1.86737</v>
      </c>
      <c r="FO767">
        <v>1.86982</v>
      </c>
      <c r="FP767">
        <v>1.86844</v>
      </c>
      <c r="FQ767">
        <v>1.86996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-5.48</v>
      </c>
      <c r="GF767">
        <v>-0.1358</v>
      </c>
      <c r="GG767">
        <v>-1.924539205026614</v>
      </c>
      <c r="GH767">
        <v>-0.003472570976848066</v>
      </c>
      <c r="GI767">
        <v>7.724417303660118E-07</v>
      </c>
      <c r="GJ767">
        <v>-2.052396271755168E-10</v>
      </c>
      <c r="GK767">
        <v>-0.1837585470287317</v>
      </c>
      <c r="GL767">
        <v>-0.01104087791735834</v>
      </c>
      <c r="GM767">
        <v>0.001110027317673367</v>
      </c>
      <c r="GN767">
        <v>-2.007286811265012E-05</v>
      </c>
      <c r="GO767">
        <v>4</v>
      </c>
      <c r="GP767">
        <v>2317</v>
      </c>
      <c r="GQ767">
        <v>1</v>
      </c>
      <c r="GR767">
        <v>22</v>
      </c>
      <c r="GS767">
        <v>8746.799999999999</v>
      </c>
      <c r="GT767">
        <v>8746.9</v>
      </c>
      <c r="GU767">
        <v>2.58911</v>
      </c>
      <c r="GV767">
        <v>2.1936</v>
      </c>
      <c r="GW767">
        <v>1.39648</v>
      </c>
      <c r="GX767">
        <v>2.33398</v>
      </c>
      <c r="GY767">
        <v>1.49536</v>
      </c>
      <c r="GZ767">
        <v>2.44019</v>
      </c>
      <c r="HA767">
        <v>33.1992</v>
      </c>
      <c r="HB767">
        <v>15.4104</v>
      </c>
      <c r="HC767">
        <v>18</v>
      </c>
      <c r="HD767">
        <v>524.777</v>
      </c>
      <c r="HE767">
        <v>452.441</v>
      </c>
      <c r="HF767">
        <v>21.4776</v>
      </c>
      <c r="HG767">
        <v>26.1493</v>
      </c>
      <c r="HH767">
        <v>30.0005</v>
      </c>
      <c r="HI767">
        <v>26.1405</v>
      </c>
      <c r="HJ767">
        <v>26.0857</v>
      </c>
      <c r="HK767">
        <v>51.8507</v>
      </c>
      <c r="HL767">
        <v>19.6035</v>
      </c>
      <c r="HM767">
        <v>32.8764</v>
      </c>
      <c r="HN767">
        <v>21.4419</v>
      </c>
      <c r="HO767">
        <v>1322.98</v>
      </c>
      <c r="HP767">
        <v>15.1139</v>
      </c>
      <c r="HQ767">
        <v>100.75</v>
      </c>
      <c r="HR767">
        <v>100.815</v>
      </c>
    </row>
    <row r="768" spans="1:226">
      <c r="A768">
        <v>752</v>
      </c>
      <c r="B768">
        <v>1664384134.5</v>
      </c>
      <c r="C768">
        <v>7929.5</v>
      </c>
      <c r="D768" t="s">
        <v>1873</v>
      </c>
      <c r="E768" t="s">
        <v>1874</v>
      </c>
      <c r="F768">
        <v>5</v>
      </c>
      <c r="G768" t="s">
        <v>1716</v>
      </c>
      <c r="H768" t="s">
        <v>354</v>
      </c>
      <c r="I768">
        <v>1664384126.714286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1329.843143717846</v>
      </c>
      <c r="AK768">
        <v>1292.516121212121</v>
      </c>
      <c r="AL768">
        <v>3.392734256105656</v>
      </c>
      <c r="AM768">
        <v>64.7173980213135</v>
      </c>
      <c r="AN768">
        <f>(AP768 - AO768 + BO768*1E3/(8.314*(BQ768+273.15)) * AR768/BN768 * AQ768) * BN768/(100*BB768) * 1000/(1000 - AP768)</f>
        <v>0</v>
      </c>
      <c r="AO768">
        <v>15.0080889567443</v>
      </c>
      <c r="AP768">
        <v>18.2916793939394</v>
      </c>
      <c r="AQ768">
        <v>-9.091697432032324E-05</v>
      </c>
      <c r="AR768">
        <v>103.5882198283656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1664384126.714286</v>
      </c>
      <c r="BH768">
        <v>1244.51</v>
      </c>
      <c r="BI768">
        <v>1293.749285714286</v>
      </c>
      <c r="BJ768">
        <v>18.30725</v>
      </c>
      <c r="BK768">
        <v>14.9521</v>
      </c>
      <c r="BL768">
        <v>1249.971071428572</v>
      </c>
      <c r="BM768">
        <v>18.44297857142857</v>
      </c>
      <c r="BN768">
        <v>500.0648214285715</v>
      </c>
      <c r="BO768">
        <v>91.41325357142857</v>
      </c>
      <c r="BP768">
        <v>0.09995548214285714</v>
      </c>
      <c r="BQ768">
        <v>24.85321428571429</v>
      </c>
      <c r="BR768">
        <v>25.09241785714286</v>
      </c>
      <c r="BS768">
        <v>999.9000000000002</v>
      </c>
      <c r="BT768">
        <v>0</v>
      </c>
      <c r="BU768">
        <v>0</v>
      </c>
      <c r="BV768">
        <v>9999.103928571427</v>
      </c>
      <c r="BW768">
        <v>0</v>
      </c>
      <c r="BX768">
        <v>7.58802</v>
      </c>
      <c r="BY768">
        <v>-49.23690357142858</v>
      </c>
      <c r="BZ768">
        <v>1267.720357142857</v>
      </c>
      <c r="CA768">
        <v>1313.386071428572</v>
      </c>
      <c r="CB768">
        <v>3.355133928571428</v>
      </c>
      <c r="CC768">
        <v>1293.749285714286</v>
      </c>
      <c r="CD768">
        <v>14.9521</v>
      </c>
      <c r="CE768">
        <v>1.673524285714286</v>
      </c>
      <c r="CF768">
        <v>1.366821428571428</v>
      </c>
      <c r="CG768">
        <v>14.65299642857143</v>
      </c>
      <c r="CH768">
        <v>11.55440714285714</v>
      </c>
      <c r="CI768">
        <v>1999.989642857143</v>
      </c>
      <c r="CJ768">
        <v>0.9799994285714284</v>
      </c>
      <c r="CK768">
        <v>0.02000037142857143</v>
      </c>
      <c r="CL768">
        <v>0</v>
      </c>
      <c r="CM768">
        <v>603.4121785714285</v>
      </c>
      <c r="CN768">
        <v>5.00097</v>
      </c>
      <c r="CO768">
        <v>12202.21785714286</v>
      </c>
      <c r="CP768">
        <v>16707.48571428571</v>
      </c>
      <c r="CQ768">
        <v>37.562</v>
      </c>
      <c r="CR768">
        <v>38.187</v>
      </c>
      <c r="CS768">
        <v>37.55535714285714</v>
      </c>
      <c r="CT768">
        <v>37.875</v>
      </c>
      <c r="CU768">
        <v>38.062</v>
      </c>
      <c r="CV768">
        <v>1955.089642857143</v>
      </c>
      <c r="CW768">
        <v>39.9</v>
      </c>
      <c r="CX768">
        <v>0</v>
      </c>
      <c r="CY768">
        <v>1664384138.8</v>
      </c>
      <c r="CZ768">
        <v>0</v>
      </c>
      <c r="DA768">
        <v>0</v>
      </c>
      <c r="DB768" t="s">
        <v>356</v>
      </c>
      <c r="DC768">
        <v>1663859321.1</v>
      </c>
      <c r="DD768">
        <v>1663859315.6</v>
      </c>
      <c r="DE768">
        <v>0</v>
      </c>
      <c r="DF768">
        <v>0.196</v>
      </c>
      <c r="DG768">
        <v>-0.001</v>
      </c>
      <c r="DH768">
        <v>-5.941</v>
      </c>
      <c r="DI768">
        <v>-0.174</v>
      </c>
      <c r="DJ768">
        <v>1500</v>
      </c>
      <c r="DK768">
        <v>17</v>
      </c>
      <c r="DL768">
        <v>0.13</v>
      </c>
      <c r="DM768">
        <v>0.04</v>
      </c>
      <c r="DN768">
        <v>-49.27075499999999</v>
      </c>
      <c r="DO768">
        <v>0.9670581613509415</v>
      </c>
      <c r="DP768">
        <v>0.1051910570105652</v>
      </c>
      <c r="DQ768">
        <v>0</v>
      </c>
      <c r="DR768">
        <v>3.3698835</v>
      </c>
      <c r="DS768">
        <v>-0.4885945215759881</v>
      </c>
      <c r="DT768">
        <v>0.05143200324457527</v>
      </c>
      <c r="DU768">
        <v>0</v>
      </c>
      <c r="DV768">
        <v>0</v>
      </c>
      <c r="DW768">
        <v>2</v>
      </c>
      <c r="DX768" t="s">
        <v>357</v>
      </c>
      <c r="DY768">
        <v>2.98367</v>
      </c>
      <c r="DZ768">
        <v>2.71571</v>
      </c>
      <c r="EA768">
        <v>0.203452</v>
      </c>
      <c r="EB768">
        <v>0.20575</v>
      </c>
      <c r="EC768">
        <v>0.08992550000000001</v>
      </c>
      <c r="ED768">
        <v>0.07658860000000001</v>
      </c>
      <c r="EE768">
        <v>25246.8</v>
      </c>
      <c r="EF768">
        <v>25301.8</v>
      </c>
      <c r="EG768">
        <v>29453.6</v>
      </c>
      <c r="EH768">
        <v>29457.9</v>
      </c>
      <c r="EI768">
        <v>35532.5</v>
      </c>
      <c r="EJ768">
        <v>36171.1</v>
      </c>
      <c r="EK768">
        <v>41506.7</v>
      </c>
      <c r="EL768">
        <v>41977</v>
      </c>
      <c r="EM768">
        <v>1.97113</v>
      </c>
      <c r="EN768">
        <v>1.92792</v>
      </c>
      <c r="EO768">
        <v>0.07769470000000001</v>
      </c>
      <c r="EP768">
        <v>0</v>
      </c>
      <c r="EQ768">
        <v>23.8168</v>
      </c>
      <c r="ER768">
        <v>999.9</v>
      </c>
      <c r="ES768">
        <v>42</v>
      </c>
      <c r="ET768">
        <v>28.8</v>
      </c>
      <c r="EU768">
        <v>18.2634</v>
      </c>
      <c r="EV768">
        <v>62.8937</v>
      </c>
      <c r="EW768">
        <v>32.8846</v>
      </c>
      <c r="EX768">
        <v>1</v>
      </c>
      <c r="EY768">
        <v>-0.0954421</v>
      </c>
      <c r="EZ768">
        <v>2.29413</v>
      </c>
      <c r="FA768">
        <v>20.3706</v>
      </c>
      <c r="FB768">
        <v>5.21714</v>
      </c>
      <c r="FC768">
        <v>12.0099</v>
      </c>
      <c r="FD768">
        <v>4.9893</v>
      </c>
      <c r="FE768">
        <v>3.28845</v>
      </c>
      <c r="FF768">
        <v>9999</v>
      </c>
      <c r="FG768">
        <v>9999</v>
      </c>
      <c r="FH768">
        <v>9999</v>
      </c>
      <c r="FI768">
        <v>269</v>
      </c>
      <c r="FJ768">
        <v>1.86706</v>
      </c>
      <c r="FK768">
        <v>1.86615</v>
      </c>
      <c r="FL768">
        <v>1.86554</v>
      </c>
      <c r="FM768">
        <v>1.86554</v>
      </c>
      <c r="FN768">
        <v>1.86737</v>
      </c>
      <c r="FO768">
        <v>1.86983</v>
      </c>
      <c r="FP768">
        <v>1.86846</v>
      </c>
      <c r="FQ768">
        <v>1.86996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-5.53</v>
      </c>
      <c r="GF768">
        <v>-0.1359</v>
      </c>
      <c r="GG768">
        <v>-1.924539205026614</v>
      </c>
      <c r="GH768">
        <v>-0.003472570976848066</v>
      </c>
      <c r="GI768">
        <v>7.724417303660118E-07</v>
      </c>
      <c r="GJ768">
        <v>-2.052396271755168E-10</v>
      </c>
      <c r="GK768">
        <v>-0.1837585470287317</v>
      </c>
      <c r="GL768">
        <v>-0.01104087791735834</v>
      </c>
      <c r="GM768">
        <v>0.001110027317673367</v>
      </c>
      <c r="GN768">
        <v>-2.007286811265012E-05</v>
      </c>
      <c r="GO768">
        <v>4</v>
      </c>
      <c r="GP768">
        <v>2317</v>
      </c>
      <c r="GQ768">
        <v>1</v>
      </c>
      <c r="GR768">
        <v>22</v>
      </c>
      <c r="GS768">
        <v>8746.9</v>
      </c>
      <c r="GT768">
        <v>8747</v>
      </c>
      <c r="GU768">
        <v>2.61353</v>
      </c>
      <c r="GV768">
        <v>2.1936</v>
      </c>
      <c r="GW768">
        <v>1.39648</v>
      </c>
      <c r="GX768">
        <v>2.33398</v>
      </c>
      <c r="GY768">
        <v>1.49536</v>
      </c>
      <c r="GZ768">
        <v>2.35718</v>
      </c>
      <c r="HA768">
        <v>33.1769</v>
      </c>
      <c r="HB768">
        <v>15.4016</v>
      </c>
      <c r="HC768">
        <v>18</v>
      </c>
      <c r="HD768">
        <v>524.721</v>
      </c>
      <c r="HE768">
        <v>452.643</v>
      </c>
      <c r="HF768">
        <v>21.3874</v>
      </c>
      <c r="HG768">
        <v>26.1515</v>
      </c>
      <c r="HH768">
        <v>30.0005</v>
      </c>
      <c r="HI768">
        <v>26.1416</v>
      </c>
      <c r="HJ768">
        <v>26.0878</v>
      </c>
      <c r="HK768">
        <v>52.3393</v>
      </c>
      <c r="HL768">
        <v>19.2973</v>
      </c>
      <c r="HM768">
        <v>32.8764</v>
      </c>
      <c r="HN768">
        <v>21.3469</v>
      </c>
      <c r="HO768">
        <v>1336.34</v>
      </c>
      <c r="HP768">
        <v>15.1697</v>
      </c>
      <c r="HQ768">
        <v>100.749</v>
      </c>
      <c r="HR768">
        <v>100.816</v>
      </c>
    </row>
    <row r="769" spans="1:226">
      <c r="A769">
        <v>753</v>
      </c>
      <c r="B769">
        <v>1664384139.5</v>
      </c>
      <c r="C769">
        <v>7934.5</v>
      </c>
      <c r="D769" t="s">
        <v>1875</v>
      </c>
      <c r="E769" t="s">
        <v>1876</v>
      </c>
      <c r="F769">
        <v>5</v>
      </c>
      <c r="G769" t="s">
        <v>1716</v>
      </c>
      <c r="H769" t="s">
        <v>354</v>
      </c>
      <c r="I769">
        <v>1664384132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1346.996946871909</v>
      </c>
      <c r="AK769">
        <v>1309.560484848485</v>
      </c>
      <c r="AL769">
        <v>3.42251257713224</v>
      </c>
      <c r="AM769">
        <v>64.7173980213135</v>
      </c>
      <c r="AN769">
        <f>(AP769 - AO769 + BO769*1E3/(8.314*(BQ769+273.15)) * AR769/BN769 * AQ769) * BN769/(100*BB769) * 1000/(1000 - AP769)</f>
        <v>0</v>
      </c>
      <c r="AO769">
        <v>15.06498828846724</v>
      </c>
      <c r="AP769">
        <v>18.28811939393939</v>
      </c>
      <c r="AQ769">
        <v>-4.956208988520131E-05</v>
      </c>
      <c r="AR769">
        <v>103.5882198283656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1664384132</v>
      </c>
      <c r="BH769">
        <v>1262.199259259259</v>
      </c>
      <c r="BI769">
        <v>1311.407407407407</v>
      </c>
      <c r="BJ769">
        <v>18.29598148148148</v>
      </c>
      <c r="BK769">
        <v>15.00497407407407</v>
      </c>
      <c r="BL769">
        <v>1267.702962962963</v>
      </c>
      <c r="BM769">
        <v>18.43182222222222</v>
      </c>
      <c r="BN769">
        <v>500.074962962963</v>
      </c>
      <c r="BO769">
        <v>91.41344444444445</v>
      </c>
      <c r="BP769">
        <v>0.1000261259259259</v>
      </c>
      <c r="BQ769">
        <v>24.83616296296296</v>
      </c>
      <c r="BR769">
        <v>25.09248888888888</v>
      </c>
      <c r="BS769">
        <v>999.9000000000001</v>
      </c>
      <c r="BT769">
        <v>0</v>
      </c>
      <c r="BU769">
        <v>0</v>
      </c>
      <c r="BV769">
        <v>9996.710370370371</v>
      </c>
      <c r="BW769">
        <v>0</v>
      </c>
      <c r="BX769">
        <v>7.58802</v>
      </c>
      <c r="BY769">
        <v>-49.20720370370369</v>
      </c>
      <c r="BZ769">
        <v>1285.723703703703</v>
      </c>
      <c r="CA769">
        <v>1331.384444444445</v>
      </c>
      <c r="CB769">
        <v>3.290994444444444</v>
      </c>
      <c r="CC769">
        <v>1311.407407407407</v>
      </c>
      <c r="CD769">
        <v>15.00497407407407</v>
      </c>
      <c r="CE769">
        <v>1.672497777777778</v>
      </c>
      <c r="CF769">
        <v>1.371657407407407</v>
      </c>
      <c r="CG769">
        <v>14.64349259259259</v>
      </c>
      <c r="CH769">
        <v>11.60777777777778</v>
      </c>
      <c r="CI769">
        <v>1999.985185185185</v>
      </c>
      <c r="CJ769">
        <v>0.9799993333333332</v>
      </c>
      <c r="CK769">
        <v>0.02000046666666667</v>
      </c>
      <c r="CL769">
        <v>0</v>
      </c>
      <c r="CM769">
        <v>602.8132222222222</v>
      </c>
      <c r="CN769">
        <v>5.00097</v>
      </c>
      <c r="CO769">
        <v>12189.86666666666</v>
      </c>
      <c r="CP769">
        <v>16707.44814814815</v>
      </c>
      <c r="CQ769">
        <v>37.562</v>
      </c>
      <c r="CR769">
        <v>38.187</v>
      </c>
      <c r="CS769">
        <v>37.53903703703703</v>
      </c>
      <c r="CT769">
        <v>37.875</v>
      </c>
      <c r="CU769">
        <v>38.062</v>
      </c>
      <c r="CV769">
        <v>1955.085185185185</v>
      </c>
      <c r="CW769">
        <v>39.9</v>
      </c>
      <c r="CX769">
        <v>0</v>
      </c>
      <c r="CY769">
        <v>1664384143.6</v>
      </c>
      <c r="CZ769">
        <v>0</v>
      </c>
      <c r="DA769">
        <v>0</v>
      </c>
      <c r="DB769" t="s">
        <v>356</v>
      </c>
      <c r="DC769">
        <v>1663859321.1</v>
      </c>
      <c r="DD769">
        <v>1663859315.6</v>
      </c>
      <c r="DE769">
        <v>0</v>
      </c>
      <c r="DF769">
        <v>0.196</v>
      </c>
      <c r="DG769">
        <v>-0.001</v>
      </c>
      <c r="DH769">
        <v>-5.941</v>
      </c>
      <c r="DI769">
        <v>-0.174</v>
      </c>
      <c r="DJ769">
        <v>1500</v>
      </c>
      <c r="DK769">
        <v>17</v>
      </c>
      <c r="DL769">
        <v>0.13</v>
      </c>
      <c r="DM769">
        <v>0.04</v>
      </c>
      <c r="DN769">
        <v>-49.247345</v>
      </c>
      <c r="DO769">
        <v>0.38985365853668</v>
      </c>
      <c r="DP769">
        <v>0.08946284410301265</v>
      </c>
      <c r="DQ769">
        <v>0</v>
      </c>
      <c r="DR769">
        <v>3.322828</v>
      </c>
      <c r="DS769">
        <v>-0.7517108442776859</v>
      </c>
      <c r="DT769">
        <v>0.0732401719754944</v>
      </c>
      <c r="DU769">
        <v>0</v>
      </c>
      <c r="DV769">
        <v>0</v>
      </c>
      <c r="DW769">
        <v>2</v>
      </c>
      <c r="DX769" t="s">
        <v>357</v>
      </c>
      <c r="DY769">
        <v>2.98377</v>
      </c>
      <c r="DZ769">
        <v>2.71546</v>
      </c>
      <c r="EA769">
        <v>0.205106</v>
      </c>
      <c r="EB769">
        <v>0.207367</v>
      </c>
      <c r="EC769">
        <v>0.08991499999999999</v>
      </c>
      <c r="ED769">
        <v>0.0768489</v>
      </c>
      <c r="EE769">
        <v>25194.1</v>
      </c>
      <c r="EF769">
        <v>25250</v>
      </c>
      <c r="EG769">
        <v>29453.2</v>
      </c>
      <c r="EH769">
        <v>29457.5</v>
      </c>
      <c r="EI769">
        <v>35532</v>
      </c>
      <c r="EJ769">
        <v>36160.5</v>
      </c>
      <c r="EK769">
        <v>41505.5</v>
      </c>
      <c r="EL769">
        <v>41976.6</v>
      </c>
      <c r="EM769">
        <v>1.97113</v>
      </c>
      <c r="EN769">
        <v>1.92785</v>
      </c>
      <c r="EO769">
        <v>0.0772774</v>
      </c>
      <c r="EP769">
        <v>0</v>
      </c>
      <c r="EQ769">
        <v>23.8127</v>
      </c>
      <c r="ER769">
        <v>999.9</v>
      </c>
      <c r="ES769">
        <v>42</v>
      </c>
      <c r="ET769">
        <v>28.8</v>
      </c>
      <c r="EU769">
        <v>18.2639</v>
      </c>
      <c r="EV769">
        <v>62.9337</v>
      </c>
      <c r="EW769">
        <v>33.0689</v>
      </c>
      <c r="EX769">
        <v>1</v>
      </c>
      <c r="EY769">
        <v>-0.0949136</v>
      </c>
      <c r="EZ769">
        <v>2.38297</v>
      </c>
      <c r="FA769">
        <v>20.3689</v>
      </c>
      <c r="FB769">
        <v>5.21714</v>
      </c>
      <c r="FC769">
        <v>12.0099</v>
      </c>
      <c r="FD769">
        <v>4.9894</v>
      </c>
      <c r="FE769">
        <v>3.2885</v>
      </c>
      <c r="FF769">
        <v>9999</v>
      </c>
      <c r="FG769">
        <v>9999</v>
      </c>
      <c r="FH769">
        <v>9999</v>
      </c>
      <c r="FI769">
        <v>269</v>
      </c>
      <c r="FJ769">
        <v>1.86706</v>
      </c>
      <c r="FK769">
        <v>1.86615</v>
      </c>
      <c r="FL769">
        <v>1.86554</v>
      </c>
      <c r="FM769">
        <v>1.86554</v>
      </c>
      <c r="FN769">
        <v>1.86735</v>
      </c>
      <c r="FO769">
        <v>1.86983</v>
      </c>
      <c r="FP769">
        <v>1.86844</v>
      </c>
      <c r="FQ769">
        <v>1.86996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-5.57</v>
      </c>
      <c r="GF769">
        <v>-0.1359</v>
      </c>
      <c r="GG769">
        <v>-1.924539205026614</v>
      </c>
      <c r="GH769">
        <v>-0.003472570976848066</v>
      </c>
      <c r="GI769">
        <v>7.724417303660118E-07</v>
      </c>
      <c r="GJ769">
        <v>-2.052396271755168E-10</v>
      </c>
      <c r="GK769">
        <v>-0.1837585470287317</v>
      </c>
      <c r="GL769">
        <v>-0.01104087791735834</v>
      </c>
      <c r="GM769">
        <v>0.001110027317673367</v>
      </c>
      <c r="GN769">
        <v>-2.007286811265012E-05</v>
      </c>
      <c r="GO769">
        <v>4</v>
      </c>
      <c r="GP769">
        <v>2317</v>
      </c>
      <c r="GQ769">
        <v>1</v>
      </c>
      <c r="GR769">
        <v>22</v>
      </c>
      <c r="GS769">
        <v>8747</v>
      </c>
      <c r="GT769">
        <v>8747.1</v>
      </c>
      <c r="GU769">
        <v>2.6416</v>
      </c>
      <c r="GV769">
        <v>2.18506</v>
      </c>
      <c r="GW769">
        <v>1.39648</v>
      </c>
      <c r="GX769">
        <v>2.33276</v>
      </c>
      <c r="GY769">
        <v>1.49536</v>
      </c>
      <c r="GZ769">
        <v>2.45728</v>
      </c>
      <c r="HA769">
        <v>33.1992</v>
      </c>
      <c r="HB769">
        <v>15.4016</v>
      </c>
      <c r="HC769">
        <v>18</v>
      </c>
      <c r="HD769">
        <v>524.741</v>
      </c>
      <c r="HE769">
        <v>452.615</v>
      </c>
      <c r="HF769">
        <v>21.2894</v>
      </c>
      <c r="HG769">
        <v>26.153</v>
      </c>
      <c r="HH769">
        <v>30.0005</v>
      </c>
      <c r="HI769">
        <v>26.1437</v>
      </c>
      <c r="HJ769">
        <v>26.09</v>
      </c>
      <c r="HK769">
        <v>52.9078</v>
      </c>
      <c r="HL769">
        <v>19.0161</v>
      </c>
      <c r="HM769">
        <v>32.8764</v>
      </c>
      <c r="HN769">
        <v>21.2524</v>
      </c>
      <c r="HO769">
        <v>1356.37</v>
      </c>
      <c r="HP769">
        <v>15.2274</v>
      </c>
      <c r="HQ769">
        <v>100.746</v>
      </c>
      <c r="HR769">
        <v>100.814</v>
      </c>
    </row>
    <row r="770" spans="1:226">
      <c r="A770">
        <v>754</v>
      </c>
      <c r="B770">
        <v>1664384144.5</v>
      </c>
      <c r="C770">
        <v>7939.5</v>
      </c>
      <c r="D770" t="s">
        <v>1877</v>
      </c>
      <c r="E770" t="s">
        <v>1878</v>
      </c>
      <c r="F770">
        <v>5</v>
      </c>
      <c r="G770" t="s">
        <v>1716</v>
      </c>
      <c r="H770" t="s">
        <v>354</v>
      </c>
      <c r="I770">
        <v>1664384136.714286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1364.009784182129</v>
      </c>
      <c r="AK770">
        <v>1326.564545454544</v>
      </c>
      <c r="AL770">
        <v>3.413054922390823</v>
      </c>
      <c r="AM770">
        <v>64.7173980213135</v>
      </c>
      <c r="AN770">
        <f>(AP770 - AO770 + BO770*1E3/(8.314*(BQ770+273.15)) * AR770/BN770 * AQ770) * BN770/(100*BB770) * 1000/(1000 - AP770)</f>
        <v>0</v>
      </c>
      <c r="AO770">
        <v>15.1394506523804</v>
      </c>
      <c r="AP770">
        <v>18.29507212121212</v>
      </c>
      <c r="AQ770">
        <v>0.0001139257195410598</v>
      </c>
      <c r="AR770">
        <v>103.5882198283656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1664384136.714286</v>
      </c>
      <c r="BH770">
        <v>1277.9425</v>
      </c>
      <c r="BI770">
        <v>1327.155714285714</v>
      </c>
      <c r="BJ770">
        <v>18.29209642857143</v>
      </c>
      <c r="BK770">
        <v>15.06761071428572</v>
      </c>
      <c r="BL770">
        <v>1283.485</v>
      </c>
      <c r="BM770">
        <v>18.42796785714286</v>
      </c>
      <c r="BN770">
        <v>500.0651428571429</v>
      </c>
      <c r="BO770">
        <v>91.4140892857143</v>
      </c>
      <c r="BP770">
        <v>0.1000103392857143</v>
      </c>
      <c r="BQ770">
        <v>24.8204</v>
      </c>
      <c r="BR770">
        <v>25.08821428571429</v>
      </c>
      <c r="BS770">
        <v>999.9000000000002</v>
      </c>
      <c r="BT770">
        <v>0</v>
      </c>
      <c r="BU770">
        <v>0</v>
      </c>
      <c r="BV770">
        <v>9994.573928571426</v>
      </c>
      <c r="BW770">
        <v>0</v>
      </c>
      <c r="BX770">
        <v>7.58802</v>
      </c>
      <c r="BY770">
        <v>-49.21337142857142</v>
      </c>
      <c r="BZ770">
        <v>1301.754642857143</v>
      </c>
      <c r="CA770">
        <v>1347.459285714286</v>
      </c>
      <c r="CB770">
        <v>3.224473214285715</v>
      </c>
      <c r="CC770">
        <v>1327.155714285714</v>
      </c>
      <c r="CD770">
        <v>15.06761071428572</v>
      </c>
      <c r="CE770">
        <v>1.672154642857143</v>
      </c>
      <c r="CF770">
        <v>1.377392857142857</v>
      </c>
      <c r="CG770">
        <v>14.64031428571428</v>
      </c>
      <c r="CH770">
        <v>11.67090357142857</v>
      </c>
      <c r="CI770">
        <v>2000.004642857143</v>
      </c>
      <c r="CJ770">
        <v>0.9799993214285713</v>
      </c>
      <c r="CK770">
        <v>0.02000047857142858</v>
      </c>
      <c r="CL770">
        <v>0</v>
      </c>
      <c r="CM770">
        <v>602.3032142857144</v>
      </c>
      <c r="CN770">
        <v>5.00097</v>
      </c>
      <c r="CO770">
        <v>12179.20714285714</v>
      </c>
      <c r="CP770">
        <v>16707.61428571429</v>
      </c>
      <c r="CQ770">
        <v>37.562</v>
      </c>
      <c r="CR770">
        <v>38.187</v>
      </c>
      <c r="CS770">
        <v>37.51992857142857</v>
      </c>
      <c r="CT770">
        <v>37.875</v>
      </c>
      <c r="CU770">
        <v>38.062</v>
      </c>
      <c r="CV770">
        <v>1955.104285714286</v>
      </c>
      <c r="CW770">
        <v>39.90035714285715</v>
      </c>
      <c r="CX770">
        <v>0</v>
      </c>
      <c r="CY770">
        <v>1664384148.4</v>
      </c>
      <c r="CZ770">
        <v>0</v>
      </c>
      <c r="DA770">
        <v>0</v>
      </c>
      <c r="DB770" t="s">
        <v>356</v>
      </c>
      <c r="DC770">
        <v>1663859321.1</v>
      </c>
      <c r="DD770">
        <v>1663859315.6</v>
      </c>
      <c r="DE770">
        <v>0</v>
      </c>
      <c r="DF770">
        <v>0.196</v>
      </c>
      <c r="DG770">
        <v>-0.001</v>
      </c>
      <c r="DH770">
        <v>-5.941</v>
      </c>
      <c r="DI770">
        <v>-0.174</v>
      </c>
      <c r="DJ770">
        <v>1500</v>
      </c>
      <c r="DK770">
        <v>17</v>
      </c>
      <c r="DL770">
        <v>0.13</v>
      </c>
      <c r="DM770">
        <v>0.04</v>
      </c>
      <c r="DN770">
        <v>-49.224125</v>
      </c>
      <c r="DO770">
        <v>-0.07329681050658526</v>
      </c>
      <c r="DP770">
        <v>0.07266151233631161</v>
      </c>
      <c r="DQ770">
        <v>1</v>
      </c>
      <c r="DR770">
        <v>3.272909</v>
      </c>
      <c r="DS770">
        <v>-0.8481658536585448</v>
      </c>
      <c r="DT770">
        <v>0.08171705675071757</v>
      </c>
      <c r="DU770">
        <v>0</v>
      </c>
      <c r="DV770">
        <v>1</v>
      </c>
      <c r="DW770">
        <v>2</v>
      </c>
      <c r="DX770" t="s">
        <v>425</v>
      </c>
      <c r="DY770">
        <v>2.98363</v>
      </c>
      <c r="DZ770">
        <v>2.71561</v>
      </c>
      <c r="EA770">
        <v>0.20674</v>
      </c>
      <c r="EB770">
        <v>0.208954</v>
      </c>
      <c r="EC770">
        <v>0.0899369</v>
      </c>
      <c r="ED770">
        <v>0.0770378</v>
      </c>
      <c r="EE770">
        <v>25142.4</v>
      </c>
      <c r="EF770">
        <v>25199.4</v>
      </c>
      <c r="EG770">
        <v>29453.3</v>
      </c>
      <c r="EH770">
        <v>29457.3</v>
      </c>
      <c r="EI770">
        <v>35531.5</v>
      </c>
      <c r="EJ770">
        <v>36152.7</v>
      </c>
      <c r="EK770">
        <v>41505.9</v>
      </c>
      <c r="EL770">
        <v>41976.2</v>
      </c>
      <c r="EM770">
        <v>1.97125</v>
      </c>
      <c r="EN770">
        <v>1.9282</v>
      </c>
      <c r="EO770">
        <v>0.07754560000000001</v>
      </c>
      <c r="EP770">
        <v>0</v>
      </c>
      <c r="EQ770">
        <v>23.8072</v>
      </c>
      <c r="ER770">
        <v>999.9</v>
      </c>
      <c r="ES770">
        <v>42</v>
      </c>
      <c r="ET770">
        <v>28.8</v>
      </c>
      <c r="EU770">
        <v>18.2661</v>
      </c>
      <c r="EV770">
        <v>62.9437</v>
      </c>
      <c r="EW770">
        <v>32.8285</v>
      </c>
      <c r="EX770">
        <v>1</v>
      </c>
      <c r="EY770">
        <v>-0.09483229999999999</v>
      </c>
      <c r="EZ770">
        <v>2.38603</v>
      </c>
      <c r="FA770">
        <v>20.3692</v>
      </c>
      <c r="FB770">
        <v>5.21699</v>
      </c>
      <c r="FC770">
        <v>12.0099</v>
      </c>
      <c r="FD770">
        <v>4.98935</v>
      </c>
      <c r="FE770">
        <v>3.2885</v>
      </c>
      <c r="FF770">
        <v>9999</v>
      </c>
      <c r="FG770">
        <v>9999</v>
      </c>
      <c r="FH770">
        <v>9999</v>
      </c>
      <c r="FI770">
        <v>269</v>
      </c>
      <c r="FJ770">
        <v>1.86706</v>
      </c>
      <c r="FK770">
        <v>1.86615</v>
      </c>
      <c r="FL770">
        <v>1.86554</v>
      </c>
      <c r="FM770">
        <v>1.86553</v>
      </c>
      <c r="FN770">
        <v>1.86737</v>
      </c>
      <c r="FO770">
        <v>1.86982</v>
      </c>
      <c r="FP770">
        <v>1.86846</v>
      </c>
      <c r="FQ770">
        <v>1.86996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-5.61</v>
      </c>
      <c r="GF770">
        <v>-0.1359</v>
      </c>
      <c r="GG770">
        <v>-1.924539205026614</v>
      </c>
      <c r="GH770">
        <v>-0.003472570976848066</v>
      </c>
      <c r="GI770">
        <v>7.724417303660118E-07</v>
      </c>
      <c r="GJ770">
        <v>-2.052396271755168E-10</v>
      </c>
      <c r="GK770">
        <v>-0.1837585470287317</v>
      </c>
      <c r="GL770">
        <v>-0.01104087791735834</v>
      </c>
      <c r="GM770">
        <v>0.001110027317673367</v>
      </c>
      <c r="GN770">
        <v>-2.007286811265012E-05</v>
      </c>
      <c r="GO770">
        <v>4</v>
      </c>
      <c r="GP770">
        <v>2317</v>
      </c>
      <c r="GQ770">
        <v>1</v>
      </c>
      <c r="GR770">
        <v>22</v>
      </c>
      <c r="GS770">
        <v>8747.1</v>
      </c>
      <c r="GT770">
        <v>8747.1</v>
      </c>
      <c r="GU770">
        <v>2.66724</v>
      </c>
      <c r="GV770">
        <v>2.19116</v>
      </c>
      <c r="GW770">
        <v>1.39648</v>
      </c>
      <c r="GX770">
        <v>2.33276</v>
      </c>
      <c r="GY770">
        <v>1.49536</v>
      </c>
      <c r="GZ770">
        <v>2.46948</v>
      </c>
      <c r="HA770">
        <v>33.1992</v>
      </c>
      <c r="HB770">
        <v>15.4104</v>
      </c>
      <c r="HC770">
        <v>18</v>
      </c>
      <c r="HD770">
        <v>524.84</v>
      </c>
      <c r="HE770">
        <v>452.846</v>
      </c>
      <c r="HF770">
        <v>21.1995</v>
      </c>
      <c r="HG770">
        <v>26.1547</v>
      </c>
      <c r="HH770">
        <v>30.0002</v>
      </c>
      <c r="HI770">
        <v>26.1455</v>
      </c>
      <c r="HJ770">
        <v>26.092</v>
      </c>
      <c r="HK770">
        <v>53.3941</v>
      </c>
      <c r="HL770">
        <v>18.7138</v>
      </c>
      <c r="HM770">
        <v>32.8764</v>
      </c>
      <c r="HN770">
        <v>21.1689</v>
      </c>
      <c r="HO770">
        <v>1369.78</v>
      </c>
      <c r="HP770">
        <v>15.2799</v>
      </c>
      <c r="HQ770">
        <v>100.747</v>
      </c>
      <c r="HR770">
        <v>100.814</v>
      </c>
    </row>
    <row r="771" spans="1:226">
      <c r="A771">
        <v>755</v>
      </c>
      <c r="B771">
        <v>1664384149.5</v>
      </c>
      <c r="C771">
        <v>7944.5</v>
      </c>
      <c r="D771" t="s">
        <v>1879</v>
      </c>
      <c r="E771" t="s">
        <v>1880</v>
      </c>
      <c r="F771">
        <v>5</v>
      </c>
      <c r="G771" t="s">
        <v>1716</v>
      </c>
      <c r="H771" t="s">
        <v>354</v>
      </c>
      <c r="I771">
        <v>1664384142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1381.093551119656</v>
      </c>
      <c r="AK771">
        <v>1343.550545454545</v>
      </c>
      <c r="AL771">
        <v>3.392707292262417</v>
      </c>
      <c r="AM771">
        <v>64.7173980213135</v>
      </c>
      <c r="AN771">
        <f>(AP771 - AO771 + BO771*1E3/(8.314*(BQ771+273.15)) * AR771/BN771 * AQ771) * BN771/(100*BB771) * 1000/(1000 - AP771)</f>
        <v>0</v>
      </c>
      <c r="AO771">
        <v>15.17991495883474</v>
      </c>
      <c r="AP771">
        <v>18.29290303030303</v>
      </c>
      <c r="AQ771">
        <v>-2.941314309608364E-05</v>
      </c>
      <c r="AR771">
        <v>103.5882198283656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1664384142</v>
      </c>
      <c r="BH771">
        <v>1295.599259259259</v>
      </c>
      <c r="BI771">
        <v>1344.872962962963</v>
      </c>
      <c r="BJ771">
        <v>18.29230370370371</v>
      </c>
      <c r="BK771">
        <v>15.13005185185185</v>
      </c>
      <c r="BL771">
        <v>1301.185925925926</v>
      </c>
      <c r="BM771">
        <v>18.42817407407408</v>
      </c>
      <c r="BN771">
        <v>500.0685555555555</v>
      </c>
      <c r="BO771">
        <v>91.41393333333335</v>
      </c>
      <c r="BP771">
        <v>0.09999641851851854</v>
      </c>
      <c r="BQ771">
        <v>24.80302962962963</v>
      </c>
      <c r="BR771">
        <v>25.08116296296296</v>
      </c>
      <c r="BS771">
        <v>999.9000000000001</v>
      </c>
      <c r="BT771">
        <v>0</v>
      </c>
      <c r="BU771">
        <v>0</v>
      </c>
      <c r="BV771">
        <v>9998.315555555557</v>
      </c>
      <c r="BW771">
        <v>0</v>
      </c>
      <c r="BX771">
        <v>7.58802</v>
      </c>
      <c r="BY771">
        <v>-49.27415185185185</v>
      </c>
      <c r="BZ771">
        <v>1319.74037037037</v>
      </c>
      <c r="CA771">
        <v>1365.534074074074</v>
      </c>
      <c r="CB771">
        <v>3.162244074074075</v>
      </c>
      <c r="CC771">
        <v>1344.872962962963</v>
      </c>
      <c r="CD771">
        <v>15.13005185185185</v>
      </c>
      <c r="CE771">
        <v>1.672170370370371</v>
      </c>
      <c r="CF771">
        <v>1.383098148148148</v>
      </c>
      <c r="CG771">
        <v>14.64047037037037</v>
      </c>
      <c r="CH771">
        <v>11.7335</v>
      </c>
      <c r="CI771">
        <v>2000.008888888889</v>
      </c>
      <c r="CJ771">
        <v>0.9799993333333332</v>
      </c>
      <c r="CK771">
        <v>0.02000046666666666</v>
      </c>
      <c r="CL771">
        <v>0</v>
      </c>
      <c r="CM771">
        <v>601.7139259259259</v>
      </c>
      <c r="CN771">
        <v>5.00097</v>
      </c>
      <c r="CO771">
        <v>12167.33703703704</v>
      </c>
      <c r="CP771">
        <v>16707.65185185185</v>
      </c>
      <c r="CQ771">
        <v>37.562</v>
      </c>
      <c r="CR771">
        <v>38.187</v>
      </c>
      <c r="CS771">
        <v>37.50459259259259</v>
      </c>
      <c r="CT771">
        <v>37.875</v>
      </c>
      <c r="CU771">
        <v>38.062</v>
      </c>
      <c r="CV771">
        <v>1955.108518518518</v>
      </c>
      <c r="CW771">
        <v>39.90037037037037</v>
      </c>
      <c r="CX771">
        <v>0</v>
      </c>
      <c r="CY771">
        <v>1664384153.8</v>
      </c>
      <c r="CZ771">
        <v>0</v>
      </c>
      <c r="DA771">
        <v>0</v>
      </c>
      <c r="DB771" t="s">
        <v>356</v>
      </c>
      <c r="DC771">
        <v>1663859321.1</v>
      </c>
      <c r="DD771">
        <v>1663859315.6</v>
      </c>
      <c r="DE771">
        <v>0</v>
      </c>
      <c r="DF771">
        <v>0.196</v>
      </c>
      <c r="DG771">
        <v>-0.001</v>
      </c>
      <c r="DH771">
        <v>-5.941</v>
      </c>
      <c r="DI771">
        <v>-0.174</v>
      </c>
      <c r="DJ771">
        <v>1500</v>
      </c>
      <c r="DK771">
        <v>17</v>
      </c>
      <c r="DL771">
        <v>0.13</v>
      </c>
      <c r="DM771">
        <v>0.04</v>
      </c>
      <c r="DN771">
        <v>-49.23197804878049</v>
      </c>
      <c r="DO771">
        <v>-0.4923533101045281</v>
      </c>
      <c r="DP771">
        <v>0.07503250844148805</v>
      </c>
      <c r="DQ771">
        <v>0</v>
      </c>
      <c r="DR771">
        <v>3.205853902439024</v>
      </c>
      <c r="DS771">
        <v>-0.7376025783972096</v>
      </c>
      <c r="DT771">
        <v>0.07327248233612534</v>
      </c>
      <c r="DU771">
        <v>0</v>
      </c>
      <c r="DV771">
        <v>0</v>
      </c>
      <c r="DW771">
        <v>2</v>
      </c>
      <c r="DX771" t="s">
        <v>357</v>
      </c>
      <c r="DY771">
        <v>2.98369</v>
      </c>
      <c r="DZ771">
        <v>2.7157</v>
      </c>
      <c r="EA771">
        <v>0.208362</v>
      </c>
      <c r="EB771">
        <v>0.210551</v>
      </c>
      <c r="EC771">
        <v>0.0899267</v>
      </c>
      <c r="ED771">
        <v>0.0772249</v>
      </c>
      <c r="EE771">
        <v>25091.2</v>
      </c>
      <c r="EF771">
        <v>25148.3</v>
      </c>
      <c r="EG771">
        <v>29453.5</v>
      </c>
      <c r="EH771">
        <v>29457.1</v>
      </c>
      <c r="EI771">
        <v>35532.2</v>
      </c>
      <c r="EJ771">
        <v>36144.8</v>
      </c>
      <c r="EK771">
        <v>41506.3</v>
      </c>
      <c r="EL771">
        <v>41975.7</v>
      </c>
      <c r="EM771">
        <v>1.97097</v>
      </c>
      <c r="EN771">
        <v>1.92838</v>
      </c>
      <c r="EO771">
        <v>0.0774339</v>
      </c>
      <c r="EP771">
        <v>0</v>
      </c>
      <c r="EQ771">
        <v>23.8009</v>
      </c>
      <c r="ER771">
        <v>999.9</v>
      </c>
      <c r="ES771">
        <v>42</v>
      </c>
      <c r="ET771">
        <v>28.8</v>
      </c>
      <c r="EU771">
        <v>18.2666</v>
      </c>
      <c r="EV771">
        <v>63.1037</v>
      </c>
      <c r="EW771">
        <v>32.7244</v>
      </c>
      <c r="EX771">
        <v>1</v>
      </c>
      <c r="EY771">
        <v>-0.09444610000000001</v>
      </c>
      <c r="EZ771">
        <v>2.42847</v>
      </c>
      <c r="FA771">
        <v>20.3689</v>
      </c>
      <c r="FB771">
        <v>5.21744</v>
      </c>
      <c r="FC771">
        <v>12.0099</v>
      </c>
      <c r="FD771">
        <v>4.98905</v>
      </c>
      <c r="FE771">
        <v>3.28842</v>
      </c>
      <c r="FF771">
        <v>9999</v>
      </c>
      <c r="FG771">
        <v>9999</v>
      </c>
      <c r="FH771">
        <v>9999</v>
      </c>
      <c r="FI771">
        <v>269</v>
      </c>
      <c r="FJ771">
        <v>1.86706</v>
      </c>
      <c r="FK771">
        <v>1.86615</v>
      </c>
      <c r="FL771">
        <v>1.86554</v>
      </c>
      <c r="FM771">
        <v>1.86554</v>
      </c>
      <c r="FN771">
        <v>1.86737</v>
      </c>
      <c r="FO771">
        <v>1.86981</v>
      </c>
      <c r="FP771">
        <v>1.86845</v>
      </c>
      <c r="FQ771">
        <v>1.86996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-5.65</v>
      </c>
      <c r="GF771">
        <v>-0.1359</v>
      </c>
      <c r="GG771">
        <v>-1.924539205026614</v>
      </c>
      <c r="GH771">
        <v>-0.003472570976848066</v>
      </c>
      <c r="GI771">
        <v>7.724417303660118E-07</v>
      </c>
      <c r="GJ771">
        <v>-2.052396271755168E-10</v>
      </c>
      <c r="GK771">
        <v>-0.1837585470287317</v>
      </c>
      <c r="GL771">
        <v>-0.01104087791735834</v>
      </c>
      <c r="GM771">
        <v>0.001110027317673367</v>
      </c>
      <c r="GN771">
        <v>-2.007286811265012E-05</v>
      </c>
      <c r="GO771">
        <v>4</v>
      </c>
      <c r="GP771">
        <v>2317</v>
      </c>
      <c r="GQ771">
        <v>1</v>
      </c>
      <c r="GR771">
        <v>22</v>
      </c>
      <c r="GS771">
        <v>8747.1</v>
      </c>
      <c r="GT771">
        <v>8747.200000000001</v>
      </c>
      <c r="GU771">
        <v>2.69409</v>
      </c>
      <c r="GV771">
        <v>2.19849</v>
      </c>
      <c r="GW771">
        <v>1.39648</v>
      </c>
      <c r="GX771">
        <v>2.33398</v>
      </c>
      <c r="GY771">
        <v>1.49536</v>
      </c>
      <c r="GZ771">
        <v>2.33398</v>
      </c>
      <c r="HA771">
        <v>33.1992</v>
      </c>
      <c r="HB771">
        <v>15.3841</v>
      </c>
      <c r="HC771">
        <v>18</v>
      </c>
      <c r="HD771">
        <v>524.679</v>
      </c>
      <c r="HE771">
        <v>452.968</v>
      </c>
      <c r="HF771">
        <v>21.1128</v>
      </c>
      <c r="HG771">
        <v>26.1559</v>
      </c>
      <c r="HH771">
        <v>30.0004</v>
      </c>
      <c r="HI771">
        <v>26.1477</v>
      </c>
      <c r="HJ771">
        <v>26.0936</v>
      </c>
      <c r="HK771">
        <v>53.9578</v>
      </c>
      <c r="HL771">
        <v>18.4175</v>
      </c>
      <c r="HM771">
        <v>32.8764</v>
      </c>
      <c r="HN771">
        <v>21.0887</v>
      </c>
      <c r="HO771">
        <v>1389.84</v>
      </c>
      <c r="HP771">
        <v>15.3423</v>
      </c>
      <c r="HQ771">
        <v>100.748</v>
      </c>
      <c r="HR771">
        <v>100.813</v>
      </c>
    </row>
    <row r="772" spans="1:226">
      <c r="A772">
        <v>756</v>
      </c>
      <c r="B772">
        <v>1664384154.5</v>
      </c>
      <c r="C772">
        <v>7949.5</v>
      </c>
      <c r="D772" t="s">
        <v>1881</v>
      </c>
      <c r="E772" t="s">
        <v>1882</v>
      </c>
      <c r="F772">
        <v>5</v>
      </c>
      <c r="G772" t="s">
        <v>1716</v>
      </c>
      <c r="H772" t="s">
        <v>354</v>
      </c>
      <c r="I772">
        <v>1664384146.714286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1398.342116818515</v>
      </c>
      <c r="AK772">
        <v>1360.733454545454</v>
      </c>
      <c r="AL772">
        <v>3.444278410942312</v>
      </c>
      <c r="AM772">
        <v>64.7173980213135</v>
      </c>
      <c r="AN772">
        <f>(AP772 - AO772 + BO772*1E3/(8.314*(BQ772+273.15)) * AR772/BN772 * AQ772) * BN772/(100*BB772) * 1000/(1000 - AP772)</f>
        <v>0</v>
      </c>
      <c r="AO772">
        <v>15.23244684635512</v>
      </c>
      <c r="AP772">
        <v>18.28777151515151</v>
      </c>
      <c r="AQ772">
        <v>-4.337131986257459E-05</v>
      </c>
      <c r="AR772">
        <v>103.5882198283656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1664384146.714286</v>
      </c>
      <c r="BH772">
        <v>1311.378928571429</v>
      </c>
      <c r="BI772">
        <v>1360.686428571428</v>
      </c>
      <c r="BJ772">
        <v>18.29205357142857</v>
      </c>
      <c r="BK772">
        <v>15.18178214285714</v>
      </c>
      <c r="BL772">
        <v>1317.005714285714</v>
      </c>
      <c r="BM772">
        <v>18.42792857142857</v>
      </c>
      <c r="BN772">
        <v>500.0610357142858</v>
      </c>
      <c r="BO772">
        <v>91.41350714285716</v>
      </c>
      <c r="BP772">
        <v>0.09993847857142857</v>
      </c>
      <c r="BQ772">
        <v>24.78511785714286</v>
      </c>
      <c r="BR772">
        <v>25.07411785714286</v>
      </c>
      <c r="BS772">
        <v>999.9000000000002</v>
      </c>
      <c r="BT772">
        <v>0</v>
      </c>
      <c r="BU772">
        <v>0</v>
      </c>
      <c r="BV772">
        <v>10001.63607142857</v>
      </c>
      <c r="BW772">
        <v>0</v>
      </c>
      <c r="BX772">
        <v>7.58802</v>
      </c>
      <c r="BY772">
        <v>-49.30826428571429</v>
      </c>
      <c r="BZ772">
        <v>1335.813928571429</v>
      </c>
      <c r="CA772">
        <v>1381.663571428571</v>
      </c>
      <c r="CB772">
        <v>3.110272857142857</v>
      </c>
      <c r="CC772">
        <v>1360.686428571428</v>
      </c>
      <c r="CD772">
        <v>15.18178214285714</v>
      </c>
      <c r="CE772">
        <v>1.672140357142857</v>
      </c>
      <c r="CF772">
        <v>1.387819285714286</v>
      </c>
      <c r="CG772">
        <v>14.64018928571429</v>
      </c>
      <c r="CH772">
        <v>11.78513928571429</v>
      </c>
      <c r="CI772">
        <v>2000.032857142857</v>
      </c>
      <c r="CJ772">
        <v>0.9799995357142856</v>
      </c>
      <c r="CK772">
        <v>0.02000026428571428</v>
      </c>
      <c r="CL772">
        <v>0</v>
      </c>
      <c r="CM772">
        <v>601.2142857142857</v>
      </c>
      <c r="CN772">
        <v>5.00097</v>
      </c>
      <c r="CO772">
        <v>12157.09285714285</v>
      </c>
      <c r="CP772">
        <v>16707.85</v>
      </c>
      <c r="CQ772">
        <v>37.562</v>
      </c>
      <c r="CR772">
        <v>38.187</v>
      </c>
      <c r="CS772">
        <v>37.50442857142857</v>
      </c>
      <c r="CT772">
        <v>37.875</v>
      </c>
      <c r="CU772">
        <v>38.062</v>
      </c>
      <c r="CV772">
        <v>1955.132142857143</v>
      </c>
      <c r="CW772">
        <v>39.90071428571429</v>
      </c>
      <c r="CX772">
        <v>0</v>
      </c>
      <c r="CY772">
        <v>1664384158.6</v>
      </c>
      <c r="CZ772">
        <v>0</v>
      </c>
      <c r="DA772">
        <v>0</v>
      </c>
      <c r="DB772" t="s">
        <v>356</v>
      </c>
      <c r="DC772">
        <v>1663859321.1</v>
      </c>
      <c r="DD772">
        <v>1663859315.6</v>
      </c>
      <c r="DE772">
        <v>0</v>
      </c>
      <c r="DF772">
        <v>0.196</v>
      </c>
      <c r="DG772">
        <v>-0.001</v>
      </c>
      <c r="DH772">
        <v>-5.941</v>
      </c>
      <c r="DI772">
        <v>-0.174</v>
      </c>
      <c r="DJ772">
        <v>1500</v>
      </c>
      <c r="DK772">
        <v>17</v>
      </c>
      <c r="DL772">
        <v>0.13</v>
      </c>
      <c r="DM772">
        <v>0.04</v>
      </c>
      <c r="DN772">
        <v>-49.3047775</v>
      </c>
      <c r="DO772">
        <v>-0.4469752345214178</v>
      </c>
      <c r="DP772">
        <v>0.08993854982014118</v>
      </c>
      <c r="DQ772">
        <v>0</v>
      </c>
      <c r="DR772">
        <v>3.13844925</v>
      </c>
      <c r="DS772">
        <v>-0.6448776360225189</v>
      </c>
      <c r="DT772">
        <v>0.06244702864778677</v>
      </c>
      <c r="DU772">
        <v>0</v>
      </c>
      <c r="DV772">
        <v>0</v>
      </c>
      <c r="DW772">
        <v>2</v>
      </c>
      <c r="DX772" t="s">
        <v>357</v>
      </c>
      <c r="DY772">
        <v>2.98371</v>
      </c>
      <c r="DZ772">
        <v>2.71566</v>
      </c>
      <c r="EA772">
        <v>0.209995</v>
      </c>
      <c r="EB772">
        <v>0.212115</v>
      </c>
      <c r="EC772">
        <v>0.0899079</v>
      </c>
      <c r="ED772">
        <v>0.0773648</v>
      </c>
      <c r="EE772">
        <v>25039.1</v>
      </c>
      <c r="EF772">
        <v>25098.5</v>
      </c>
      <c r="EG772">
        <v>29453</v>
      </c>
      <c r="EH772">
        <v>29457.1</v>
      </c>
      <c r="EI772">
        <v>35532.5</v>
      </c>
      <c r="EJ772">
        <v>36139.2</v>
      </c>
      <c r="EK772">
        <v>41505.7</v>
      </c>
      <c r="EL772">
        <v>41975.5</v>
      </c>
      <c r="EM772">
        <v>1.97105</v>
      </c>
      <c r="EN772">
        <v>1.92813</v>
      </c>
      <c r="EO772">
        <v>0.07735939999999999</v>
      </c>
      <c r="EP772">
        <v>0</v>
      </c>
      <c r="EQ772">
        <v>23.7939</v>
      </c>
      <c r="ER772">
        <v>999.9</v>
      </c>
      <c r="ES772">
        <v>42</v>
      </c>
      <c r="ET772">
        <v>28.8</v>
      </c>
      <c r="EU772">
        <v>18.2657</v>
      </c>
      <c r="EV772">
        <v>62.6937</v>
      </c>
      <c r="EW772">
        <v>33.145</v>
      </c>
      <c r="EX772">
        <v>1</v>
      </c>
      <c r="EY772">
        <v>-0.0945122</v>
      </c>
      <c r="EZ772">
        <v>2.42278</v>
      </c>
      <c r="FA772">
        <v>20.369</v>
      </c>
      <c r="FB772">
        <v>5.21759</v>
      </c>
      <c r="FC772">
        <v>12.0099</v>
      </c>
      <c r="FD772">
        <v>4.98905</v>
      </c>
      <c r="FE772">
        <v>3.28838</v>
      </c>
      <c r="FF772">
        <v>9999</v>
      </c>
      <c r="FG772">
        <v>9999</v>
      </c>
      <c r="FH772">
        <v>9999</v>
      </c>
      <c r="FI772">
        <v>269</v>
      </c>
      <c r="FJ772">
        <v>1.86705</v>
      </c>
      <c r="FK772">
        <v>1.86615</v>
      </c>
      <c r="FL772">
        <v>1.86554</v>
      </c>
      <c r="FM772">
        <v>1.86553</v>
      </c>
      <c r="FN772">
        <v>1.86734</v>
      </c>
      <c r="FO772">
        <v>1.86984</v>
      </c>
      <c r="FP772">
        <v>1.86844</v>
      </c>
      <c r="FQ772">
        <v>1.86996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-5.69</v>
      </c>
      <c r="GF772">
        <v>-0.1359</v>
      </c>
      <c r="GG772">
        <v>-1.924539205026614</v>
      </c>
      <c r="GH772">
        <v>-0.003472570976848066</v>
      </c>
      <c r="GI772">
        <v>7.724417303660118E-07</v>
      </c>
      <c r="GJ772">
        <v>-2.052396271755168E-10</v>
      </c>
      <c r="GK772">
        <v>-0.1837585470287317</v>
      </c>
      <c r="GL772">
        <v>-0.01104087791735834</v>
      </c>
      <c r="GM772">
        <v>0.001110027317673367</v>
      </c>
      <c r="GN772">
        <v>-2.007286811265012E-05</v>
      </c>
      <c r="GO772">
        <v>4</v>
      </c>
      <c r="GP772">
        <v>2317</v>
      </c>
      <c r="GQ772">
        <v>1</v>
      </c>
      <c r="GR772">
        <v>22</v>
      </c>
      <c r="GS772">
        <v>8747.200000000001</v>
      </c>
      <c r="GT772">
        <v>8747.299999999999</v>
      </c>
      <c r="GU772">
        <v>2.71851</v>
      </c>
      <c r="GV772">
        <v>2.18628</v>
      </c>
      <c r="GW772">
        <v>1.39648</v>
      </c>
      <c r="GX772">
        <v>2.33398</v>
      </c>
      <c r="GY772">
        <v>1.49536</v>
      </c>
      <c r="GZ772">
        <v>2.45972</v>
      </c>
      <c r="HA772">
        <v>33.1992</v>
      </c>
      <c r="HB772">
        <v>15.4104</v>
      </c>
      <c r="HC772">
        <v>18</v>
      </c>
      <c r="HD772">
        <v>524.742</v>
      </c>
      <c r="HE772">
        <v>452.822</v>
      </c>
      <c r="HF772">
        <v>21.0386</v>
      </c>
      <c r="HG772">
        <v>26.1581</v>
      </c>
      <c r="HH772">
        <v>30.0003</v>
      </c>
      <c r="HI772">
        <v>26.1493</v>
      </c>
      <c r="HJ772">
        <v>26.0947</v>
      </c>
      <c r="HK772">
        <v>54.4399</v>
      </c>
      <c r="HL772">
        <v>17.826</v>
      </c>
      <c r="HM772">
        <v>32.8764</v>
      </c>
      <c r="HN772">
        <v>21.0155</v>
      </c>
      <c r="HO772">
        <v>1403.2</v>
      </c>
      <c r="HP772">
        <v>15.402</v>
      </c>
      <c r="HQ772">
        <v>100.746</v>
      </c>
      <c r="HR772">
        <v>100.812</v>
      </c>
    </row>
    <row r="773" spans="1:226">
      <c r="A773">
        <v>757</v>
      </c>
      <c r="B773">
        <v>1664384159.5</v>
      </c>
      <c r="C773">
        <v>7954.5</v>
      </c>
      <c r="D773" t="s">
        <v>1883</v>
      </c>
      <c r="E773" t="s">
        <v>1884</v>
      </c>
      <c r="F773">
        <v>5</v>
      </c>
      <c r="G773" t="s">
        <v>1716</v>
      </c>
      <c r="H773" t="s">
        <v>354</v>
      </c>
      <c r="I773">
        <v>1664384152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1415.427294704334</v>
      </c>
      <c r="AK773">
        <v>1377.611212121212</v>
      </c>
      <c r="AL773">
        <v>3.363054922390872</v>
      </c>
      <c r="AM773">
        <v>64.7173980213135</v>
      </c>
      <c r="AN773">
        <f>(AP773 - AO773 + BO773*1E3/(8.314*(BQ773+273.15)) * AR773/BN773 * AQ773) * BN773/(100*BB773) * 1000/(1000 - AP773)</f>
        <v>0</v>
      </c>
      <c r="AO773">
        <v>15.27481835873388</v>
      </c>
      <c r="AP773">
        <v>18.27836909090909</v>
      </c>
      <c r="AQ773">
        <v>-9.467485116367683E-05</v>
      </c>
      <c r="AR773">
        <v>103.5882198283656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1664384152</v>
      </c>
      <c r="BH773">
        <v>1329.075555555556</v>
      </c>
      <c r="BI773">
        <v>1378.451851851852</v>
      </c>
      <c r="BJ773">
        <v>18.28877777777778</v>
      </c>
      <c r="BK773">
        <v>15.23054814814815</v>
      </c>
      <c r="BL773">
        <v>1334.746666666666</v>
      </c>
      <c r="BM773">
        <v>18.42468888888889</v>
      </c>
      <c r="BN773">
        <v>500.0658148148148</v>
      </c>
      <c r="BO773">
        <v>91.4127888888889</v>
      </c>
      <c r="BP773">
        <v>0.09995567407407407</v>
      </c>
      <c r="BQ773">
        <v>24.76515555555556</v>
      </c>
      <c r="BR773">
        <v>25.07117777777778</v>
      </c>
      <c r="BS773">
        <v>999.9000000000001</v>
      </c>
      <c r="BT773">
        <v>0</v>
      </c>
      <c r="BU773">
        <v>0</v>
      </c>
      <c r="BV773">
        <v>10005.30629629629</v>
      </c>
      <c r="BW773">
        <v>0</v>
      </c>
      <c r="BX773">
        <v>7.58802</v>
      </c>
      <c r="BY773">
        <v>-49.37705185185186</v>
      </c>
      <c r="BZ773">
        <v>1353.835185185185</v>
      </c>
      <c r="CA773">
        <v>1399.771851851852</v>
      </c>
      <c r="CB773">
        <v>3.058235185185185</v>
      </c>
      <c r="CC773">
        <v>1378.451851851852</v>
      </c>
      <c r="CD773">
        <v>15.23054814814815</v>
      </c>
      <c r="CE773">
        <v>1.671828148148148</v>
      </c>
      <c r="CF773">
        <v>1.392266296296296</v>
      </c>
      <c r="CG773">
        <v>14.6373</v>
      </c>
      <c r="CH773">
        <v>11.83361851851852</v>
      </c>
      <c r="CI773">
        <v>2000.001111111112</v>
      </c>
      <c r="CJ773">
        <v>0.9799994444444443</v>
      </c>
      <c r="CK773">
        <v>0.02000035555555556</v>
      </c>
      <c r="CL773">
        <v>0</v>
      </c>
      <c r="CM773">
        <v>600.5734814814815</v>
      </c>
      <c r="CN773">
        <v>5.00097</v>
      </c>
      <c r="CO773">
        <v>12145.53333333333</v>
      </c>
      <c r="CP773">
        <v>16707.58888888888</v>
      </c>
      <c r="CQ773">
        <v>37.562</v>
      </c>
      <c r="CR773">
        <v>38.187</v>
      </c>
      <c r="CS773">
        <v>37.50229629629629</v>
      </c>
      <c r="CT773">
        <v>37.868</v>
      </c>
      <c r="CU773">
        <v>38.062</v>
      </c>
      <c r="CV773">
        <v>1955.100740740741</v>
      </c>
      <c r="CW773">
        <v>39.90037037037037</v>
      </c>
      <c r="CX773">
        <v>0</v>
      </c>
      <c r="CY773">
        <v>1664384163.4</v>
      </c>
      <c r="CZ773">
        <v>0</v>
      </c>
      <c r="DA773">
        <v>0</v>
      </c>
      <c r="DB773" t="s">
        <v>356</v>
      </c>
      <c r="DC773">
        <v>1663859321.1</v>
      </c>
      <c r="DD773">
        <v>1663859315.6</v>
      </c>
      <c r="DE773">
        <v>0</v>
      </c>
      <c r="DF773">
        <v>0.196</v>
      </c>
      <c r="DG773">
        <v>-0.001</v>
      </c>
      <c r="DH773">
        <v>-5.941</v>
      </c>
      <c r="DI773">
        <v>-0.174</v>
      </c>
      <c r="DJ773">
        <v>1500</v>
      </c>
      <c r="DK773">
        <v>17</v>
      </c>
      <c r="DL773">
        <v>0.13</v>
      </c>
      <c r="DM773">
        <v>0.04</v>
      </c>
      <c r="DN773">
        <v>-49.3393375</v>
      </c>
      <c r="DO773">
        <v>-0.7258165103189553</v>
      </c>
      <c r="DP773">
        <v>0.115605862064819</v>
      </c>
      <c r="DQ773">
        <v>0</v>
      </c>
      <c r="DR773">
        <v>3.084495</v>
      </c>
      <c r="DS773">
        <v>-0.5963578986866845</v>
      </c>
      <c r="DT773">
        <v>0.05752919732622732</v>
      </c>
      <c r="DU773">
        <v>0</v>
      </c>
      <c r="DV773">
        <v>0</v>
      </c>
      <c r="DW773">
        <v>2</v>
      </c>
      <c r="DX773" t="s">
        <v>357</v>
      </c>
      <c r="DY773">
        <v>2.98375</v>
      </c>
      <c r="DZ773">
        <v>2.71567</v>
      </c>
      <c r="EA773">
        <v>0.211586</v>
      </c>
      <c r="EB773">
        <v>0.213689</v>
      </c>
      <c r="EC773">
        <v>0.0898757</v>
      </c>
      <c r="ED773">
        <v>0.0775663</v>
      </c>
      <c r="EE773">
        <v>24989.1</v>
      </c>
      <c r="EF773">
        <v>25048.4</v>
      </c>
      <c r="EG773">
        <v>29453.5</v>
      </c>
      <c r="EH773">
        <v>29457.1</v>
      </c>
      <c r="EI773">
        <v>35534.5</v>
      </c>
      <c r="EJ773">
        <v>36131.2</v>
      </c>
      <c r="EK773">
        <v>41506.5</v>
      </c>
      <c r="EL773">
        <v>41975.5</v>
      </c>
      <c r="EM773">
        <v>1.97085</v>
      </c>
      <c r="EN773">
        <v>1.92857</v>
      </c>
      <c r="EO773">
        <v>0.077635</v>
      </c>
      <c r="EP773">
        <v>0</v>
      </c>
      <c r="EQ773">
        <v>23.7869</v>
      </c>
      <c r="ER773">
        <v>999.9</v>
      </c>
      <c r="ES773">
        <v>42</v>
      </c>
      <c r="ET773">
        <v>28.8</v>
      </c>
      <c r="EU773">
        <v>18.2663</v>
      </c>
      <c r="EV773">
        <v>62.8237</v>
      </c>
      <c r="EW773">
        <v>32.7003</v>
      </c>
      <c r="EX773">
        <v>1</v>
      </c>
      <c r="EY773">
        <v>-0.0943191</v>
      </c>
      <c r="EZ773">
        <v>2.44145</v>
      </c>
      <c r="FA773">
        <v>20.3688</v>
      </c>
      <c r="FB773">
        <v>5.21789</v>
      </c>
      <c r="FC773">
        <v>12.0099</v>
      </c>
      <c r="FD773">
        <v>4.9895</v>
      </c>
      <c r="FE773">
        <v>3.2886</v>
      </c>
      <c r="FF773">
        <v>9999</v>
      </c>
      <c r="FG773">
        <v>9999</v>
      </c>
      <c r="FH773">
        <v>9999</v>
      </c>
      <c r="FI773">
        <v>269</v>
      </c>
      <c r="FJ773">
        <v>1.86707</v>
      </c>
      <c r="FK773">
        <v>1.86615</v>
      </c>
      <c r="FL773">
        <v>1.86554</v>
      </c>
      <c r="FM773">
        <v>1.86553</v>
      </c>
      <c r="FN773">
        <v>1.86737</v>
      </c>
      <c r="FO773">
        <v>1.86984</v>
      </c>
      <c r="FP773">
        <v>1.86845</v>
      </c>
      <c r="FQ773">
        <v>1.86996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-5.74</v>
      </c>
      <c r="GF773">
        <v>-0.136</v>
      </c>
      <c r="GG773">
        <v>-1.924539205026614</v>
      </c>
      <c r="GH773">
        <v>-0.003472570976848066</v>
      </c>
      <c r="GI773">
        <v>7.724417303660118E-07</v>
      </c>
      <c r="GJ773">
        <v>-2.052396271755168E-10</v>
      </c>
      <c r="GK773">
        <v>-0.1837585470287317</v>
      </c>
      <c r="GL773">
        <v>-0.01104087791735834</v>
      </c>
      <c r="GM773">
        <v>0.001110027317673367</v>
      </c>
      <c r="GN773">
        <v>-2.007286811265012E-05</v>
      </c>
      <c r="GO773">
        <v>4</v>
      </c>
      <c r="GP773">
        <v>2317</v>
      </c>
      <c r="GQ773">
        <v>1</v>
      </c>
      <c r="GR773">
        <v>22</v>
      </c>
      <c r="GS773">
        <v>8747.299999999999</v>
      </c>
      <c r="GT773">
        <v>8747.4</v>
      </c>
      <c r="GU773">
        <v>2.74658</v>
      </c>
      <c r="GV773">
        <v>2.18872</v>
      </c>
      <c r="GW773">
        <v>1.39648</v>
      </c>
      <c r="GX773">
        <v>2.33276</v>
      </c>
      <c r="GY773">
        <v>1.49536</v>
      </c>
      <c r="GZ773">
        <v>2.46094</v>
      </c>
      <c r="HA773">
        <v>33.1992</v>
      </c>
      <c r="HB773">
        <v>15.3929</v>
      </c>
      <c r="HC773">
        <v>18</v>
      </c>
      <c r="HD773">
        <v>524.626</v>
      </c>
      <c r="HE773">
        <v>453.118</v>
      </c>
      <c r="HF773">
        <v>20.9671</v>
      </c>
      <c r="HG773">
        <v>26.1602</v>
      </c>
      <c r="HH773">
        <v>30.0001</v>
      </c>
      <c r="HI773">
        <v>26.1509</v>
      </c>
      <c r="HJ773">
        <v>26.0969</v>
      </c>
      <c r="HK773">
        <v>55.0008</v>
      </c>
      <c r="HL773">
        <v>17.5196</v>
      </c>
      <c r="HM773">
        <v>32.8764</v>
      </c>
      <c r="HN773">
        <v>20.9502</v>
      </c>
      <c r="HO773">
        <v>1423.23</v>
      </c>
      <c r="HP773">
        <v>15.4676</v>
      </c>
      <c r="HQ773">
        <v>100.748</v>
      </c>
      <c r="HR773">
        <v>100.812</v>
      </c>
    </row>
    <row r="774" spans="1:226">
      <c r="A774">
        <v>758</v>
      </c>
      <c r="B774">
        <v>1664384164.5</v>
      </c>
      <c r="C774">
        <v>7959.5</v>
      </c>
      <c r="D774" t="s">
        <v>1885</v>
      </c>
      <c r="E774" t="s">
        <v>1886</v>
      </c>
      <c r="F774">
        <v>5</v>
      </c>
      <c r="G774" t="s">
        <v>1716</v>
      </c>
      <c r="H774" t="s">
        <v>354</v>
      </c>
      <c r="I774">
        <v>1664384156.714286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1432.369435577207</v>
      </c>
      <c r="AK774">
        <v>1394.665333333334</v>
      </c>
      <c r="AL774">
        <v>3.400843286013811</v>
      </c>
      <c r="AM774">
        <v>64.7173980213135</v>
      </c>
      <c r="AN774">
        <f>(AP774 - AO774 + BO774*1E3/(8.314*(BQ774+273.15)) * AR774/BN774 * AQ774) * BN774/(100*BB774) * 1000/(1000 - AP774)</f>
        <v>0</v>
      </c>
      <c r="AO774">
        <v>15.34955731036074</v>
      </c>
      <c r="AP774">
        <v>18.27870363636364</v>
      </c>
      <c r="AQ774">
        <v>-4.905051829270671E-06</v>
      </c>
      <c r="AR774">
        <v>103.5882198283656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1664384156.714286</v>
      </c>
      <c r="BH774">
        <v>1344.846071428572</v>
      </c>
      <c r="BI774">
        <v>1394.245</v>
      </c>
      <c r="BJ774">
        <v>18.28341071428571</v>
      </c>
      <c r="BK774">
        <v>15.28349642857143</v>
      </c>
      <c r="BL774">
        <v>1350.556071428571</v>
      </c>
      <c r="BM774">
        <v>18.41938214285714</v>
      </c>
      <c r="BN774">
        <v>500.0583928571428</v>
      </c>
      <c r="BO774">
        <v>91.41250357142857</v>
      </c>
      <c r="BP774">
        <v>0.09999608928571427</v>
      </c>
      <c r="BQ774">
        <v>24.74694285714285</v>
      </c>
      <c r="BR774">
        <v>25.06088571428571</v>
      </c>
      <c r="BS774">
        <v>999.9000000000002</v>
      </c>
      <c r="BT774">
        <v>0</v>
      </c>
      <c r="BU774">
        <v>0</v>
      </c>
      <c r="BV774">
        <v>10001.87464285714</v>
      </c>
      <c r="BW774">
        <v>0</v>
      </c>
      <c r="BX774">
        <v>7.591833214285715</v>
      </c>
      <c r="BY774">
        <v>-49.39997499999999</v>
      </c>
      <c r="BZ774">
        <v>1369.891071428571</v>
      </c>
      <c r="CA774">
        <v>1415.885357142857</v>
      </c>
      <c r="CB774">
        <v>2.999928571428571</v>
      </c>
      <c r="CC774">
        <v>1394.245</v>
      </c>
      <c r="CD774">
        <v>15.28349642857143</v>
      </c>
      <c r="CE774">
        <v>1.671333571428572</v>
      </c>
      <c r="CF774">
        <v>1.397101428571429</v>
      </c>
      <c r="CG774">
        <v>14.63270714285714</v>
      </c>
      <c r="CH774">
        <v>11.88614285714286</v>
      </c>
      <c r="CI774">
        <v>2000.008571428571</v>
      </c>
      <c r="CJ774">
        <v>0.9799996428571427</v>
      </c>
      <c r="CK774">
        <v>0.02000015714285714</v>
      </c>
      <c r="CL774">
        <v>0</v>
      </c>
      <c r="CM774">
        <v>600.0227857142858</v>
      </c>
      <c r="CN774">
        <v>5.00097</v>
      </c>
      <c r="CO774">
        <v>12135.76071428572</v>
      </c>
      <c r="CP774">
        <v>16707.65357142857</v>
      </c>
      <c r="CQ774">
        <v>37.562</v>
      </c>
      <c r="CR774">
        <v>38.187</v>
      </c>
      <c r="CS774">
        <v>37.50221428571428</v>
      </c>
      <c r="CT774">
        <v>37.85925</v>
      </c>
      <c r="CU774">
        <v>38.05757142857142</v>
      </c>
      <c r="CV774">
        <v>1955.108214285714</v>
      </c>
      <c r="CW774">
        <v>39.90035714285715</v>
      </c>
      <c r="CX774">
        <v>0</v>
      </c>
      <c r="CY774">
        <v>1664384168.8</v>
      </c>
      <c r="CZ774">
        <v>0</v>
      </c>
      <c r="DA774">
        <v>0</v>
      </c>
      <c r="DB774" t="s">
        <v>356</v>
      </c>
      <c r="DC774">
        <v>1663859321.1</v>
      </c>
      <c r="DD774">
        <v>1663859315.6</v>
      </c>
      <c r="DE774">
        <v>0</v>
      </c>
      <c r="DF774">
        <v>0.196</v>
      </c>
      <c r="DG774">
        <v>-0.001</v>
      </c>
      <c r="DH774">
        <v>-5.941</v>
      </c>
      <c r="DI774">
        <v>-0.174</v>
      </c>
      <c r="DJ774">
        <v>1500</v>
      </c>
      <c r="DK774">
        <v>17</v>
      </c>
      <c r="DL774">
        <v>0.13</v>
      </c>
      <c r="DM774">
        <v>0.04</v>
      </c>
      <c r="DN774">
        <v>-49.36421249999999</v>
      </c>
      <c r="DO774">
        <v>-0.3850795497185503</v>
      </c>
      <c r="DP774">
        <v>0.1060820370927613</v>
      </c>
      <c r="DQ774">
        <v>0</v>
      </c>
      <c r="DR774">
        <v>3.040552</v>
      </c>
      <c r="DS774">
        <v>-0.6886532082551657</v>
      </c>
      <c r="DT774">
        <v>0.06670827018443816</v>
      </c>
      <c r="DU774">
        <v>0</v>
      </c>
      <c r="DV774">
        <v>0</v>
      </c>
      <c r="DW774">
        <v>2</v>
      </c>
      <c r="DX774" t="s">
        <v>357</v>
      </c>
      <c r="DY774">
        <v>2.98355</v>
      </c>
      <c r="DZ774">
        <v>2.71568</v>
      </c>
      <c r="EA774">
        <v>0.213178</v>
      </c>
      <c r="EB774">
        <v>0.215242</v>
      </c>
      <c r="EC774">
        <v>0.0898786</v>
      </c>
      <c r="ED774">
        <v>0.0778787</v>
      </c>
      <c r="EE774">
        <v>24938.6</v>
      </c>
      <c r="EF774">
        <v>24999.1</v>
      </c>
      <c r="EG774">
        <v>29453.4</v>
      </c>
      <c r="EH774">
        <v>29457.3</v>
      </c>
      <c r="EI774">
        <v>35534.3</v>
      </c>
      <c r="EJ774">
        <v>36119</v>
      </c>
      <c r="EK774">
        <v>41506.3</v>
      </c>
      <c r="EL774">
        <v>41975.7</v>
      </c>
      <c r="EM774">
        <v>1.97065</v>
      </c>
      <c r="EN774">
        <v>1.92855</v>
      </c>
      <c r="EO774">
        <v>0.0766888</v>
      </c>
      <c r="EP774">
        <v>0</v>
      </c>
      <c r="EQ774">
        <v>23.7794</v>
      </c>
      <c r="ER774">
        <v>999.9</v>
      </c>
      <c r="ES774">
        <v>42</v>
      </c>
      <c r="ET774">
        <v>28.8</v>
      </c>
      <c r="EU774">
        <v>18.2667</v>
      </c>
      <c r="EV774">
        <v>62.9537</v>
      </c>
      <c r="EW774">
        <v>32.7684</v>
      </c>
      <c r="EX774">
        <v>1</v>
      </c>
      <c r="EY774">
        <v>-0.094253</v>
      </c>
      <c r="EZ774">
        <v>2.45475</v>
      </c>
      <c r="FA774">
        <v>20.3688</v>
      </c>
      <c r="FB774">
        <v>5.21834</v>
      </c>
      <c r="FC774">
        <v>12.0099</v>
      </c>
      <c r="FD774">
        <v>4.98955</v>
      </c>
      <c r="FE774">
        <v>3.28865</v>
      </c>
      <c r="FF774">
        <v>9999</v>
      </c>
      <c r="FG774">
        <v>9999</v>
      </c>
      <c r="FH774">
        <v>9999</v>
      </c>
      <c r="FI774">
        <v>269</v>
      </c>
      <c r="FJ774">
        <v>1.86707</v>
      </c>
      <c r="FK774">
        <v>1.86615</v>
      </c>
      <c r="FL774">
        <v>1.86554</v>
      </c>
      <c r="FM774">
        <v>1.86553</v>
      </c>
      <c r="FN774">
        <v>1.86736</v>
      </c>
      <c r="FO774">
        <v>1.86984</v>
      </c>
      <c r="FP774">
        <v>1.86844</v>
      </c>
      <c r="FQ774">
        <v>1.86996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-5.78</v>
      </c>
      <c r="GF774">
        <v>-0.136</v>
      </c>
      <c r="GG774">
        <v>-1.924539205026614</v>
      </c>
      <c r="GH774">
        <v>-0.003472570976848066</v>
      </c>
      <c r="GI774">
        <v>7.724417303660118E-07</v>
      </c>
      <c r="GJ774">
        <v>-2.052396271755168E-10</v>
      </c>
      <c r="GK774">
        <v>-0.1837585470287317</v>
      </c>
      <c r="GL774">
        <v>-0.01104087791735834</v>
      </c>
      <c r="GM774">
        <v>0.001110027317673367</v>
      </c>
      <c r="GN774">
        <v>-2.007286811265012E-05</v>
      </c>
      <c r="GO774">
        <v>4</v>
      </c>
      <c r="GP774">
        <v>2317</v>
      </c>
      <c r="GQ774">
        <v>1</v>
      </c>
      <c r="GR774">
        <v>22</v>
      </c>
      <c r="GS774">
        <v>8747.4</v>
      </c>
      <c r="GT774">
        <v>8747.5</v>
      </c>
      <c r="GU774">
        <v>2.771</v>
      </c>
      <c r="GV774">
        <v>2.19727</v>
      </c>
      <c r="GW774">
        <v>1.39648</v>
      </c>
      <c r="GX774">
        <v>2.33398</v>
      </c>
      <c r="GY774">
        <v>1.49536</v>
      </c>
      <c r="GZ774">
        <v>2.35718</v>
      </c>
      <c r="HA774">
        <v>33.1992</v>
      </c>
      <c r="HB774">
        <v>15.3929</v>
      </c>
      <c r="HC774">
        <v>18</v>
      </c>
      <c r="HD774">
        <v>524.508</v>
      </c>
      <c r="HE774">
        <v>453.118</v>
      </c>
      <c r="HF774">
        <v>20.9064</v>
      </c>
      <c r="HG774">
        <v>26.1613</v>
      </c>
      <c r="HH774">
        <v>30.0002</v>
      </c>
      <c r="HI774">
        <v>26.1525</v>
      </c>
      <c r="HJ774">
        <v>26.0988</v>
      </c>
      <c r="HK774">
        <v>55.4747</v>
      </c>
      <c r="HL774">
        <v>17.2242</v>
      </c>
      <c r="HM774">
        <v>32.8764</v>
      </c>
      <c r="HN774">
        <v>20.8846</v>
      </c>
      <c r="HO774">
        <v>1436.59</v>
      </c>
      <c r="HP774">
        <v>15.5249</v>
      </c>
      <c r="HQ774">
        <v>100.748</v>
      </c>
      <c r="HR774">
        <v>100.813</v>
      </c>
    </row>
    <row r="775" spans="1:226">
      <c r="A775">
        <v>759</v>
      </c>
      <c r="B775">
        <v>1664384169.5</v>
      </c>
      <c r="C775">
        <v>7964.5</v>
      </c>
      <c r="D775" t="s">
        <v>1887</v>
      </c>
      <c r="E775" t="s">
        <v>1888</v>
      </c>
      <c r="F775">
        <v>5</v>
      </c>
      <c r="G775" t="s">
        <v>1716</v>
      </c>
      <c r="H775" t="s">
        <v>354</v>
      </c>
      <c r="I775">
        <v>1664384162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1449.697014776157</v>
      </c>
      <c r="AK775">
        <v>1411.725878787878</v>
      </c>
      <c r="AL775">
        <v>3.404319851411358</v>
      </c>
      <c r="AM775">
        <v>64.7173980213135</v>
      </c>
      <c r="AN775">
        <f>(AP775 - AO775 + BO775*1E3/(8.314*(BQ775+273.15)) * AR775/BN775 * AQ775) * BN775/(100*BB775) * 1000/(1000 - AP775)</f>
        <v>0</v>
      </c>
      <c r="AO775">
        <v>15.41711087944484</v>
      </c>
      <c r="AP775">
        <v>18.28684424242423</v>
      </c>
      <c r="AQ775">
        <v>5.953729912348665E-05</v>
      </c>
      <c r="AR775">
        <v>103.5882198283656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1664384162</v>
      </c>
      <c r="BH775">
        <v>1362.518888888889</v>
      </c>
      <c r="BI775">
        <v>1411.958518518519</v>
      </c>
      <c r="BJ775">
        <v>18.28100370370371</v>
      </c>
      <c r="BK775">
        <v>15.34824814814815</v>
      </c>
      <c r="BL775">
        <v>1368.273703703704</v>
      </c>
      <c r="BM775">
        <v>18.41700370370371</v>
      </c>
      <c r="BN775">
        <v>500.0674074074075</v>
      </c>
      <c r="BO775">
        <v>91.41243703703704</v>
      </c>
      <c r="BP775">
        <v>0.09999977777777777</v>
      </c>
      <c r="BQ775">
        <v>24.72691481481482</v>
      </c>
      <c r="BR775">
        <v>25.05405925925925</v>
      </c>
      <c r="BS775">
        <v>999.9000000000001</v>
      </c>
      <c r="BT775">
        <v>0</v>
      </c>
      <c r="BU775">
        <v>0</v>
      </c>
      <c r="BV775">
        <v>9998.39925925926</v>
      </c>
      <c r="BW775">
        <v>0</v>
      </c>
      <c r="BX775">
        <v>7.591974444444445</v>
      </c>
      <c r="BY775">
        <v>-49.44047037037036</v>
      </c>
      <c r="BZ775">
        <v>1387.89037037037</v>
      </c>
      <c r="CA775">
        <v>1433.968148148148</v>
      </c>
      <c r="CB775">
        <v>2.932775925925926</v>
      </c>
      <c r="CC775">
        <v>1411.958518518519</v>
      </c>
      <c r="CD775">
        <v>15.34824814814815</v>
      </c>
      <c r="CE775">
        <v>1.671112962962963</v>
      </c>
      <c r="CF775">
        <v>1.40301962962963</v>
      </c>
      <c r="CG775">
        <v>14.63066666666666</v>
      </c>
      <c r="CH775">
        <v>11.95021851851852</v>
      </c>
      <c r="CI775">
        <v>1999.96962962963</v>
      </c>
      <c r="CJ775">
        <v>0.9799994444444443</v>
      </c>
      <c r="CK775">
        <v>0.02000035555555556</v>
      </c>
      <c r="CL775">
        <v>0</v>
      </c>
      <c r="CM775">
        <v>599.4662222222223</v>
      </c>
      <c r="CN775">
        <v>5.00097</v>
      </c>
      <c r="CO775">
        <v>12124.68148148148</v>
      </c>
      <c r="CP775">
        <v>16707.32592592592</v>
      </c>
      <c r="CQ775">
        <v>37.562</v>
      </c>
      <c r="CR775">
        <v>38.187</v>
      </c>
      <c r="CS775">
        <v>37.5</v>
      </c>
      <c r="CT775">
        <v>37.85866666666666</v>
      </c>
      <c r="CU775">
        <v>38.05511111111111</v>
      </c>
      <c r="CV775">
        <v>1955.06962962963</v>
      </c>
      <c r="CW775">
        <v>39.9</v>
      </c>
      <c r="CX775">
        <v>0</v>
      </c>
      <c r="CY775">
        <v>1664384173.6</v>
      </c>
      <c r="CZ775">
        <v>0</v>
      </c>
      <c r="DA775">
        <v>0</v>
      </c>
      <c r="DB775" t="s">
        <v>356</v>
      </c>
      <c r="DC775">
        <v>1663859321.1</v>
      </c>
      <c r="DD775">
        <v>1663859315.6</v>
      </c>
      <c r="DE775">
        <v>0</v>
      </c>
      <c r="DF775">
        <v>0.196</v>
      </c>
      <c r="DG775">
        <v>-0.001</v>
      </c>
      <c r="DH775">
        <v>-5.941</v>
      </c>
      <c r="DI775">
        <v>-0.174</v>
      </c>
      <c r="DJ775">
        <v>1500</v>
      </c>
      <c r="DK775">
        <v>17</v>
      </c>
      <c r="DL775">
        <v>0.13</v>
      </c>
      <c r="DM775">
        <v>0.04</v>
      </c>
      <c r="DN775">
        <v>-49.42640975609756</v>
      </c>
      <c r="DO775">
        <v>-0.337321254355457</v>
      </c>
      <c r="DP775">
        <v>0.099841151408498</v>
      </c>
      <c r="DQ775">
        <v>0</v>
      </c>
      <c r="DR775">
        <v>2.975824878048781</v>
      </c>
      <c r="DS775">
        <v>-0.7704248780487791</v>
      </c>
      <c r="DT775">
        <v>0.07641971611011772</v>
      </c>
      <c r="DU775">
        <v>0</v>
      </c>
      <c r="DV775">
        <v>0</v>
      </c>
      <c r="DW775">
        <v>2</v>
      </c>
      <c r="DX775" t="s">
        <v>357</v>
      </c>
      <c r="DY775">
        <v>2.98373</v>
      </c>
      <c r="DZ775">
        <v>2.71561</v>
      </c>
      <c r="EA775">
        <v>0.214761</v>
      </c>
      <c r="EB775">
        <v>0.216769</v>
      </c>
      <c r="EC775">
        <v>0.0899088</v>
      </c>
      <c r="ED775">
        <v>0.0780877</v>
      </c>
      <c r="EE775">
        <v>24888.5</v>
      </c>
      <c r="EF775">
        <v>24950.4</v>
      </c>
      <c r="EG775">
        <v>29453.6</v>
      </c>
      <c r="EH775">
        <v>29457.2</v>
      </c>
      <c r="EI775">
        <v>35533.3</v>
      </c>
      <c r="EJ775">
        <v>36110.6</v>
      </c>
      <c r="EK775">
        <v>41506.5</v>
      </c>
      <c r="EL775">
        <v>41975.6</v>
      </c>
      <c r="EM775">
        <v>1.97073</v>
      </c>
      <c r="EN775">
        <v>1.92873</v>
      </c>
      <c r="EO775">
        <v>0.07795539999999999</v>
      </c>
      <c r="EP775">
        <v>0</v>
      </c>
      <c r="EQ775">
        <v>23.7724</v>
      </c>
      <c r="ER775">
        <v>999.9</v>
      </c>
      <c r="ES775">
        <v>42</v>
      </c>
      <c r="ET775">
        <v>28.8</v>
      </c>
      <c r="EU775">
        <v>18.2659</v>
      </c>
      <c r="EV775">
        <v>62.9037</v>
      </c>
      <c r="EW775">
        <v>33.0769</v>
      </c>
      <c r="EX775">
        <v>1</v>
      </c>
      <c r="EY775">
        <v>-0.094154</v>
      </c>
      <c r="EZ775">
        <v>2.40732</v>
      </c>
      <c r="FA775">
        <v>20.3697</v>
      </c>
      <c r="FB775">
        <v>5.21804</v>
      </c>
      <c r="FC775">
        <v>12.0099</v>
      </c>
      <c r="FD775">
        <v>4.98945</v>
      </c>
      <c r="FE775">
        <v>3.28865</v>
      </c>
      <c r="FF775">
        <v>9999</v>
      </c>
      <c r="FG775">
        <v>9999</v>
      </c>
      <c r="FH775">
        <v>9999</v>
      </c>
      <c r="FI775">
        <v>269</v>
      </c>
      <c r="FJ775">
        <v>1.86706</v>
      </c>
      <c r="FK775">
        <v>1.86614</v>
      </c>
      <c r="FL775">
        <v>1.86554</v>
      </c>
      <c r="FM775">
        <v>1.86554</v>
      </c>
      <c r="FN775">
        <v>1.86737</v>
      </c>
      <c r="FO775">
        <v>1.86984</v>
      </c>
      <c r="FP775">
        <v>1.86844</v>
      </c>
      <c r="FQ775">
        <v>1.86996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-5.81</v>
      </c>
      <c r="GF775">
        <v>-0.1359</v>
      </c>
      <c r="GG775">
        <v>-1.924539205026614</v>
      </c>
      <c r="GH775">
        <v>-0.003472570976848066</v>
      </c>
      <c r="GI775">
        <v>7.724417303660118E-07</v>
      </c>
      <c r="GJ775">
        <v>-2.052396271755168E-10</v>
      </c>
      <c r="GK775">
        <v>-0.1837585470287317</v>
      </c>
      <c r="GL775">
        <v>-0.01104087791735834</v>
      </c>
      <c r="GM775">
        <v>0.001110027317673367</v>
      </c>
      <c r="GN775">
        <v>-2.007286811265012E-05</v>
      </c>
      <c r="GO775">
        <v>4</v>
      </c>
      <c r="GP775">
        <v>2317</v>
      </c>
      <c r="GQ775">
        <v>1</v>
      </c>
      <c r="GR775">
        <v>22</v>
      </c>
      <c r="GS775">
        <v>8747.5</v>
      </c>
      <c r="GT775">
        <v>8747.6</v>
      </c>
      <c r="GU775">
        <v>2.79907</v>
      </c>
      <c r="GV775">
        <v>2.18872</v>
      </c>
      <c r="GW775">
        <v>1.39648</v>
      </c>
      <c r="GX775">
        <v>2.33276</v>
      </c>
      <c r="GY775">
        <v>1.49536</v>
      </c>
      <c r="GZ775">
        <v>2.40112</v>
      </c>
      <c r="HA775">
        <v>33.1992</v>
      </c>
      <c r="HB775">
        <v>15.3929</v>
      </c>
      <c r="HC775">
        <v>18</v>
      </c>
      <c r="HD775">
        <v>524.574</v>
      </c>
      <c r="HE775">
        <v>453.244</v>
      </c>
      <c r="HF775">
        <v>20.8481</v>
      </c>
      <c r="HG775">
        <v>26.1635</v>
      </c>
      <c r="HH775">
        <v>30.0002</v>
      </c>
      <c r="HI775">
        <v>26.1543</v>
      </c>
      <c r="HJ775">
        <v>26.101</v>
      </c>
      <c r="HK775">
        <v>56.0374</v>
      </c>
      <c r="HL775">
        <v>16.954</v>
      </c>
      <c r="HM775">
        <v>32.8764</v>
      </c>
      <c r="HN775">
        <v>20.8444</v>
      </c>
      <c r="HO775">
        <v>1456.62</v>
      </c>
      <c r="HP775">
        <v>15.5744</v>
      </c>
      <c r="HQ775">
        <v>100.748</v>
      </c>
      <c r="HR775">
        <v>100.813</v>
      </c>
    </row>
    <row r="776" spans="1:226">
      <c r="A776">
        <v>760</v>
      </c>
      <c r="B776">
        <v>1664384174.5</v>
      </c>
      <c r="C776">
        <v>7969.5</v>
      </c>
      <c r="D776" t="s">
        <v>1889</v>
      </c>
      <c r="E776" t="s">
        <v>1890</v>
      </c>
      <c r="F776">
        <v>5</v>
      </c>
      <c r="G776" t="s">
        <v>1716</v>
      </c>
      <c r="H776" t="s">
        <v>354</v>
      </c>
      <c r="I776">
        <v>1664384166.714286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1466.507631178805</v>
      </c>
      <c r="AK776">
        <v>1428.709454545454</v>
      </c>
      <c r="AL776">
        <v>3.394486428162599</v>
      </c>
      <c r="AM776">
        <v>64.7173980213135</v>
      </c>
      <c r="AN776">
        <f>(AP776 - AO776 + BO776*1E3/(8.314*(BQ776+273.15)) * AR776/BN776 * AQ776) * BN776/(100*BB776) * 1000/(1000 - AP776)</f>
        <v>0</v>
      </c>
      <c r="AO776">
        <v>15.48325951270358</v>
      </c>
      <c r="AP776">
        <v>18.29378848484848</v>
      </c>
      <c r="AQ776">
        <v>4.467100740129916E-05</v>
      </c>
      <c r="AR776">
        <v>103.5882198283656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1664384166.714286</v>
      </c>
      <c r="BH776">
        <v>1378.257142857143</v>
      </c>
      <c r="BI776">
        <v>1427.691785714286</v>
      </c>
      <c r="BJ776">
        <v>18.28392857142857</v>
      </c>
      <c r="BK776">
        <v>15.41236071428571</v>
      </c>
      <c r="BL776">
        <v>1384.052857142857</v>
      </c>
      <c r="BM776">
        <v>18.41990357142857</v>
      </c>
      <c r="BN776">
        <v>500.0653928571429</v>
      </c>
      <c r="BO776">
        <v>91.41186428571427</v>
      </c>
      <c r="BP776">
        <v>0.1000306</v>
      </c>
      <c r="BQ776">
        <v>24.70911785714285</v>
      </c>
      <c r="BR776">
        <v>25.04591428571429</v>
      </c>
      <c r="BS776">
        <v>999.9000000000002</v>
      </c>
      <c r="BT776">
        <v>0</v>
      </c>
      <c r="BU776">
        <v>0</v>
      </c>
      <c r="BV776">
        <v>9997.320000000002</v>
      </c>
      <c r="BW776">
        <v>0</v>
      </c>
      <c r="BX776">
        <v>7.591833214285715</v>
      </c>
      <c r="BY776">
        <v>-49.43423571428571</v>
      </c>
      <c r="BZ776">
        <v>1403.926785714286</v>
      </c>
      <c r="CA776">
        <v>1450.041428571428</v>
      </c>
      <c r="CB776">
        <v>2.8715975</v>
      </c>
      <c r="CC776">
        <v>1427.691785714286</v>
      </c>
      <c r="CD776">
        <v>15.41236071428571</v>
      </c>
      <c r="CE776">
        <v>1.67137</v>
      </c>
      <c r="CF776">
        <v>1.408870357142857</v>
      </c>
      <c r="CG776">
        <v>14.63304642857143</v>
      </c>
      <c r="CH776">
        <v>12.01336071428572</v>
      </c>
      <c r="CI776">
        <v>1999.982142857143</v>
      </c>
      <c r="CJ776">
        <v>0.9799995357142856</v>
      </c>
      <c r="CK776">
        <v>0.02000026428571429</v>
      </c>
      <c r="CL776">
        <v>0</v>
      </c>
      <c r="CM776">
        <v>599.0941785714286</v>
      </c>
      <c r="CN776">
        <v>5.00097</v>
      </c>
      <c r="CO776">
        <v>12115.35</v>
      </c>
      <c r="CP776">
        <v>16707.42142857143</v>
      </c>
      <c r="CQ776">
        <v>37.562</v>
      </c>
      <c r="CR776">
        <v>38.187</v>
      </c>
      <c r="CS776">
        <v>37.5</v>
      </c>
      <c r="CT776">
        <v>37.85925</v>
      </c>
      <c r="CU776">
        <v>38.04649999999999</v>
      </c>
      <c r="CV776">
        <v>1955.081785714286</v>
      </c>
      <c r="CW776">
        <v>39.90035714285715</v>
      </c>
      <c r="CX776">
        <v>0</v>
      </c>
      <c r="CY776">
        <v>1664384178.4</v>
      </c>
      <c r="CZ776">
        <v>0</v>
      </c>
      <c r="DA776">
        <v>0</v>
      </c>
      <c r="DB776" t="s">
        <v>356</v>
      </c>
      <c r="DC776">
        <v>1663859321.1</v>
      </c>
      <c r="DD776">
        <v>1663859315.6</v>
      </c>
      <c r="DE776">
        <v>0</v>
      </c>
      <c r="DF776">
        <v>0.196</v>
      </c>
      <c r="DG776">
        <v>-0.001</v>
      </c>
      <c r="DH776">
        <v>-5.941</v>
      </c>
      <c r="DI776">
        <v>-0.174</v>
      </c>
      <c r="DJ776">
        <v>1500</v>
      </c>
      <c r="DK776">
        <v>17</v>
      </c>
      <c r="DL776">
        <v>0.13</v>
      </c>
      <c r="DM776">
        <v>0.04</v>
      </c>
      <c r="DN776">
        <v>-49.4271425</v>
      </c>
      <c r="DO776">
        <v>-0.2127523452156734</v>
      </c>
      <c r="DP776">
        <v>0.1009568419858209</v>
      </c>
      <c r="DQ776">
        <v>0</v>
      </c>
      <c r="DR776">
        <v>2.905328</v>
      </c>
      <c r="DS776">
        <v>-0.7794033771106975</v>
      </c>
      <c r="DT776">
        <v>0.07536439674010531</v>
      </c>
      <c r="DU776">
        <v>0</v>
      </c>
      <c r="DV776">
        <v>0</v>
      </c>
      <c r="DW776">
        <v>2</v>
      </c>
      <c r="DX776" t="s">
        <v>357</v>
      </c>
      <c r="DY776">
        <v>2.98371</v>
      </c>
      <c r="DZ776">
        <v>2.71564</v>
      </c>
      <c r="EA776">
        <v>0.216326</v>
      </c>
      <c r="EB776">
        <v>0.218317</v>
      </c>
      <c r="EC776">
        <v>0.0899334</v>
      </c>
      <c r="ED776">
        <v>0.07828069999999999</v>
      </c>
      <c r="EE776">
        <v>24838.7</v>
      </c>
      <c r="EF776">
        <v>24901.3</v>
      </c>
      <c r="EG776">
        <v>29453.4</v>
      </c>
      <c r="EH776">
        <v>29457.5</v>
      </c>
      <c r="EI776">
        <v>35532</v>
      </c>
      <c r="EJ776">
        <v>36103.4</v>
      </c>
      <c r="EK776">
        <v>41506.2</v>
      </c>
      <c r="EL776">
        <v>41976.1</v>
      </c>
      <c r="EM776">
        <v>1.97062</v>
      </c>
      <c r="EN776">
        <v>1.92883</v>
      </c>
      <c r="EO776">
        <v>0.07698679999999999</v>
      </c>
      <c r="EP776">
        <v>0</v>
      </c>
      <c r="EQ776">
        <v>23.7649</v>
      </c>
      <c r="ER776">
        <v>999.9</v>
      </c>
      <c r="ES776">
        <v>42</v>
      </c>
      <c r="ET776">
        <v>28.8</v>
      </c>
      <c r="EU776">
        <v>18.2671</v>
      </c>
      <c r="EV776">
        <v>63.0937</v>
      </c>
      <c r="EW776">
        <v>32.6603</v>
      </c>
      <c r="EX776">
        <v>1</v>
      </c>
      <c r="EY776">
        <v>-0.09413870000000001</v>
      </c>
      <c r="EZ776">
        <v>2.41777</v>
      </c>
      <c r="FA776">
        <v>20.3696</v>
      </c>
      <c r="FB776">
        <v>5.21789</v>
      </c>
      <c r="FC776">
        <v>12.0099</v>
      </c>
      <c r="FD776">
        <v>4.98925</v>
      </c>
      <c r="FE776">
        <v>3.2885</v>
      </c>
      <c r="FF776">
        <v>9999</v>
      </c>
      <c r="FG776">
        <v>9999</v>
      </c>
      <c r="FH776">
        <v>9999</v>
      </c>
      <c r="FI776">
        <v>269</v>
      </c>
      <c r="FJ776">
        <v>1.86706</v>
      </c>
      <c r="FK776">
        <v>1.86615</v>
      </c>
      <c r="FL776">
        <v>1.86554</v>
      </c>
      <c r="FM776">
        <v>1.86553</v>
      </c>
      <c r="FN776">
        <v>1.86735</v>
      </c>
      <c r="FO776">
        <v>1.86984</v>
      </c>
      <c r="FP776">
        <v>1.86844</v>
      </c>
      <c r="FQ776">
        <v>1.86996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-5.86</v>
      </c>
      <c r="GF776">
        <v>-0.1359</v>
      </c>
      <c r="GG776">
        <v>-1.924539205026614</v>
      </c>
      <c r="GH776">
        <v>-0.003472570976848066</v>
      </c>
      <c r="GI776">
        <v>7.724417303660118E-07</v>
      </c>
      <c r="GJ776">
        <v>-2.052396271755168E-10</v>
      </c>
      <c r="GK776">
        <v>-0.1837585470287317</v>
      </c>
      <c r="GL776">
        <v>-0.01104087791735834</v>
      </c>
      <c r="GM776">
        <v>0.001110027317673367</v>
      </c>
      <c r="GN776">
        <v>-2.007286811265012E-05</v>
      </c>
      <c r="GO776">
        <v>4</v>
      </c>
      <c r="GP776">
        <v>2317</v>
      </c>
      <c r="GQ776">
        <v>1</v>
      </c>
      <c r="GR776">
        <v>22</v>
      </c>
      <c r="GS776">
        <v>8747.6</v>
      </c>
      <c r="GT776">
        <v>8747.6</v>
      </c>
      <c r="GU776">
        <v>2.82104</v>
      </c>
      <c r="GV776">
        <v>2.18994</v>
      </c>
      <c r="GW776">
        <v>1.39648</v>
      </c>
      <c r="GX776">
        <v>2.33521</v>
      </c>
      <c r="GY776">
        <v>1.49536</v>
      </c>
      <c r="GZ776">
        <v>2.46338</v>
      </c>
      <c r="HA776">
        <v>33.2216</v>
      </c>
      <c r="HB776">
        <v>15.4016</v>
      </c>
      <c r="HC776">
        <v>18</v>
      </c>
      <c r="HD776">
        <v>524.529</v>
      </c>
      <c r="HE776">
        <v>453.321</v>
      </c>
      <c r="HF776">
        <v>20.8086</v>
      </c>
      <c r="HG776">
        <v>26.1652</v>
      </c>
      <c r="HH776">
        <v>30.0002</v>
      </c>
      <c r="HI776">
        <v>26.1565</v>
      </c>
      <c r="HJ776">
        <v>26.1029</v>
      </c>
      <c r="HK776">
        <v>56.4756</v>
      </c>
      <c r="HL776">
        <v>16.3916</v>
      </c>
      <c r="HM776">
        <v>33.2514</v>
      </c>
      <c r="HN776">
        <v>20.7944</v>
      </c>
      <c r="HO776">
        <v>1469.98</v>
      </c>
      <c r="HP776">
        <v>15.6246</v>
      </c>
      <c r="HQ776">
        <v>100.748</v>
      </c>
      <c r="HR776">
        <v>100.814</v>
      </c>
    </row>
    <row r="777" spans="1:226">
      <c r="A777">
        <v>761</v>
      </c>
      <c r="B777">
        <v>1664384179.5</v>
      </c>
      <c r="C777">
        <v>7974.5</v>
      </c>
      <c r="D777" t="s">
        <v>1891</v>
      </c>
      <c r="E777" t="s">
        <v>1892</v>
      </c>
      <c r="F777">
        <v>5</v>
      </c>
      <c r="G777" t="s">
        <v>1716</v>
      </c>
      <c r="H777" t="s">
        <v>354</v>
      </c>
      <c r="I777">
        <v>1664384172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1483.41345965321</v>
      </c>
      <c r="AK777">
        <v>1445.633515151515</v>
      </c>
      <c r="AL777">
        <v>3.356723758298084</v>
      </c>
      <c r="AM777">
        <v>64.7173980213135</v>
      </c>
      <c r="AN777">
        <f>(AP777 - AO777 + BO777*1E3/(8.314*(BQ777+273.15)) * AR777/BN777 * AQ777) * BN777/(100*BB777) * 1000/(1000 - AP777)</f>
        <v>0</v>
      </c>
      <c r="AO777">
        <v>15.51612190364865</v>
      </c>
      <c r="AP777">
        <v>18.29555575757576</v>
      </c>
      <c r="AQ777">
        <v>8.562950997249838E-06</v>
      </c>
      <c r="AR777">
        <v>103.5882198283656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1664384172</v>
      </c>
      <c r="BH777">
        <v>1395.923333333334</v>
      </c>
      <c r="BI777">
        <v>1445.214444444444</v>
      </c>
      <c r="BJ777">
        <v>18.2905962962963</v>
      </c>
      <c r="BK777">
        <v>15.47216666666667</v>
      </c>
      <c r="BL777">
        <v>1401.764074074074</v>
      </c>
      <c r="BM777">
        <v>18.4265</v>
      </c>
      <c r="BN777">
        <v>500.0744814814815</v>
      </c>
      <c r="BO777">
        <v>91.41124444444443</v>
      </c>
      <c r="BP777">
        <v>0.1000194333333334</v>
      </c>
      <c r="BQ777">
        <v>24.68953333333334</v>
      </c>
      <c r="BR777">
        <v>25.03717037037037</v>
      </c>
      <c r="BS777">
        <v>999.9000000000001</v>
      </c>
      <c r="BT777">
        <v>0</v>
      </c>
      <c r="BU777">
        <v>0</v>
      </c>
      <c r="BV777">
        <v>9991.780000000001</v>
      </c>
      <c r="BW777">
        <v>0</v>
      </c>
      <c r="BX777">
        <v>7.582190740740742</v>
      </c>
      <c r="BY777">
        <v>-49.29091111111111</v>
      </c>
      <c r="BZ777">
        <v>1421.931851851852</v>
      </c>
      <c r="CA777">
        <v>1467.928148148148</v>
      </c>
      <c r="CB777">
        <v>2.818452222222222</v>
      </c>
      <c r="CC777">
        <v>1445.214444444444</v>
      </c>
      <c r="CD777">
        <v>15.47216666666667</v>
      </c>
      <c r="CE777">
        <v>1.671967407407407</v>
      </c>
      <c r="CF777">
        <v>1.414327777777778</v>
      </c>
      <c r="CG777">
        <v>14.63858518518518</v>
      </c>
      <c r="CH777">
        <v>12.07208888888889</v>
      </c>
      <c r="CI777">
        <v>1999.986296296296</v>
      </c>
      <c r="CJ777">
        <v>0.9799995555555554</v>
      </c>
      <c r="CK777">
        <v>0.02000024444444444</v>
      </c>
      <c r="CL777">
        <v>0</v>
      </c>
      <c r="CM777">
        <v>598.6176666666667</v>
      </c>
      <c r="CN777">
        <v>5.00097</v>
      </c>
      <c r="CO777">
        <v>12105.06666666667</v>
      </c>
      <c r="CP777">
        <v>16707.44814814815</v>
      </c>
      <c r="CQ777">
        <v>37.562</v>
      </c>
      <c r="CR777">
        <v>38.187</v>
      </c>
      <c r="CS777">
        <v>37.5</v>
      </c>
      <c r="CT777">
        <v>37.86566666666667</v>
      </c>
      <c r="CU777">
        <v>38.03674074074074</v>
      </c>
      <c r="CV777">
        <v>1955.085555555555</v>
      </c>
      <c r="CW777">
        <v>39.90074074074074</v>
      </c>
      <c r="CX777">
        <v>0</v>
      </c>
      <c r="CY777">
        <v>1664384183.8</v>
      </c>
      <c r="CZ777">
        <v>0</v>
      </c>
      <c r="DA777">
        <v>0</v>
      </c>
      <c r="DB777" t="s">
        <v>356</v>
      </c>
      <c r="DC777">
        <v>1663859321.1</v>
      </c>
      <c r="DD777">
        <v>1663859315.6</v>
      </c>
      <c r="DE777">
        <v>0</v>
      </c>
      <c r="DF777">
        <v>0.196</v>
      </c>
      <c r="DG777">
        <v>-0.001</v>
      </c>
      <c r="DH777">
        <v>-5.941</v>
      </c>
      <c r="DI777">
        <v>-0.174</v>
      </c>
      <c r="DJ777">
        <v>1500</v>
      </c>
      <c r="DK777">
        <v>17</v>
      </c>
      <c r="DL777">
        <v>0.13</v>
      </c>
      <c r="DM777">
        <v>0.04</v>
      </c>
      <c r="DN777">
        <v>-49.3927125</v>
      </c>
      <c r="DO777">
        <v>0.8487230769230569</v>
      </c>
      <c r="DP777">
        <v>0.2082817805132028</v>
      </c>
      <c r="DQ777">
        <v>0</v>
      </c>
      <c r="DR777">
        <v>2.8591495</v>
      </c>
      <c r="DS777">
        <v>-0.6479943714821902</v>
      </c>
      <c r="DT777">
        <v>0.0632817426652427</v>
      </c>
      <c r="DU777">
        <v>0</v>
      </c>
      <c r="DV777">
        <v>0</v>
      </c>
      <c r="DW777">
        <v>2</v>
      </c>
      <c r="DX777" t="s">
        <v>357</v>
      </c>
      <c r="DY777">
        <v>2.98349</v>
      </c>
      <c r="DZ777">
        <v>2.71563</v>
      </c>
      <c r="EA777">
        <v>0.217871</v>
      </c>
      <c r="EB777">
        <v>0.219691</v>
      </c>
      <c r="EC777">
        <v>0.08993139999999999</v>
      </c>
      <c r="ED777">
        <v>0.07839550000000001</v>
      </c>
      <c r="EE777">
        <v>24790.2</v>
      </c>
      <c r="EF777">
        <v>24857.6</v>
      </c>
      <c r="EG777">
        <v>29453.8</v>
      </c>
      <c r="EH777">
        <v>29457.4</v>
      </c>
      <c r="EI777">
        <v>35532.6</v>
      </c>
      <c r="EJ777">
        <v>36098.9</v>
      </c>
      <c r="EK777">
        <v>41506.8</v>
      </c>
      <c r="EL777">
        <v>41976.1</v>
      </c>
      <c r="EM777">
        <v>1.97055</v>
      </c>
      <c r="EN777">
        <v>1.92915</v>
      </c>
      <c r="EO777">
        <v>0.0765845</v>
      </c>
      <c r="EP777">
        <v>0</v>
      </c>
      <c r="EQ777">
        <v>23.7559</v>
      </c>
      <c r="ER777">
        <v>999.9</v>
      </c>
      <c r="ES777">
        <v>42</v>
      </c>
      <c r="ET777">
        <v>28.8</v>
      </c>
      <c r="EU777">
        <v>18.2647</v>
      </c>
      <c r="EV777">
        <v>63.1637</v>
      </c>
      <c r="EW777">
        <v>32.7324</v>
      </c>
      <c r="EX777">
        <v>1</v>
      </c>
      <c r="EY777">
        <v>-0.09389989999999999</v>
      </c>
      <c r="EZ777">
        <v>2.40306</v>
      </c>
      <c r="FA777">
        <v>20.3699</v>
      </c>
      <c r="FB777">
        <v>5.21654</v>
      </c>
      <c r="FC777">
        <v>12.0099</v>
      </c>
      <c r="FD777">
        <v>4.9888</v>
      </c>
      <c r="FE777">
        <v>3.28842</v>
      </c>
      <c r="FF777">
        <v>9999</v>
      </c>
      <c r="FG777">
        <v>9999</v>
      </c>
      <c r="FH777">
        <v>9999</v>
      </c>
      <c r="FI777">
        <v>269</v>
      </c>
      <c r="FJ777">
        <v>1.86705</v>
      </c>
      <c r="FK777">
        <v>1.86615</v>
      </c>
      <c r="FL777">
        <v>1.86554</v>
      </c>
      <c r="FM777">
        <v>1.86553</v>
      </c>
      <c r="FN777">
        <v>1.86736</v>
      </c>
      <c r="FO777">
        <v>1.86983</v>
      </c>
      <c r="FP777">
        <v>1.86844</v>
      </c>
      <c r="FQ777">
        <v>1.86996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-5.91</v>
      </c>
      <c r="GF777">
        <v>-0.1359</v>
      </c>
      <c r="GG777">
        <v>-1.924539205026614</v>
      </c>
      <c r="GH777">
        <v>-0.003472570976848066</v>
      </c>
      <c r="GI777">
        <v>7.724417303660118E-07</v>
      </c>
      <c r="GJ777">
        <v>-2.052396271755168E-10</v>
      </c>
      <c r="GK777">
        <v>-0.1837585470287317</v>
      </c>
      <c r="GL777">
        <v>-0.01104087791735834</v>
      </c>
      <c r="GM777">
        <v>0.001110027317673367</v>
      </c>
      <c r="GN777">
        <v>-2.007286811265012E-05</v>
      </c>
      <c r="GO777">
        <v>4</v>
      </c>
      <c r="GP777">
        <v>2317</v>
      </c>
      <c r="GQ777">
        <v>1</v>
      </c>
      <c r="GR777">
        <v>22</v>
      </c>
      <c r="GS777">
        <v>8747.6</v>
      </c>
      <c r="GT777">
        <v>8747.700000000001</v>
      </c>
      <c r="GU777">
        <v>2.84546</v>
      </c>
      <c r="GV777">
        <v>2.1936</v>
      </c>
      <c r="GW777">
        <v>1.39648</v>
      </c>
      <c r="GX777">
        <v>2.33398</v>
      </c>
      <c r="GY777">
        <v>1.49536</v>
      </c>
      <c r="GZ777">
        <v>2.36206</v>
      </c>
      <c r="HA777">
        <v>33.1992</v>
      </c>
      <c r="HB777">
        <v>15.3841</v>
      </c>
      <c r="HC777">
        <v>18</v>
      </c>
      <c r="HD777">
        <v>524.498</v>
      </c>
      <c r="HE777">
        <v>453.535</v>
      </c>
      <c r="HF777">
        <v>20.7642</v>
      </c>
      <c r="HG777">
        <v>26.1669</v>
      </c>
      <c r="HH777">
        <v>30.0003</v>
      </c>
      <c r="HI777">
        <v>26.1586</v>
      </c>
      <c r="HJ777">
        <v>26.1046</v>
      </c>
      <c r="HK777">
        <v>57.0223</v>
      </c>
      <c r="HL777">
        <v>16.1047</v>
      </c>
      <c r="HM777">
        <v>33.2514</v>
      </c>
      <c r="HN777">
        <v>20.7591</v>
      </c>
      <c r="HO777">
        <v>1490.02</v>
      </c>
      <c r="HP777">
        <v>15.6876</v>
      </c>
      <c r="HQ777">
        <v>100.749</v>
      </c>
      <c r="HR777">
        <v>100.814</v>
      </c>
    </row>
    <row r="778" spans="1:226">
      <c r="A778">
        <v>762</v>
      </c>
      <c r="B778">
        <v>1664384184.5</v>
      </c>
      <c r="C778">
        <v>7979.5</v>
      </c>
      <c r="D778" t="s">
        <v>1893</v>
      </c>
      <c r="E778" t="s">
        <v>1894</v>
      </c>
      <c r="F778">
        <v>5</v>
      </c>
      <c r="G778" t="s">
        <v>1716</v>
      </c>
      <c r="H778" t="s">
        <v>354</v>
      </c>
      <c r="I778">
        <v>1664384176.714286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1499.021516395238</v>
      </c>
      <c r="AK778">
        <v>1461.893212121212</v>
      </c>
      <c r="AL778">
        <v>3.268385451441123</v>
      </c>
      <c r="AM778">
        <v>64.7173980213135</v>
      </c>
      <c r="AN778">
        <f>(AP778 - AO778 + BO778*1E3/(8.314*(BQ778+273.15)) * AR778/BN778 * AQ778) * BN778/(100*BB778) * 1000/(1000 - AP778)</f>
        <v>0</v>
      </c>
      <c r="AO778">
        <v>15.55520681117569</v>
      </c>
      <c r="AP778">
        <v>18.28706666666666</v>
      </c>
      <c r="AQ778">
        <v>-4.893711708256269E-05</v>
      </c>
      <c r="AR778">
        <v>103.5882198283656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1664384176.714286</v>
      </c>
      <c r="BH778">
        <v>1411.473214285714</v>
      </c>
      <c r="BI778">
        <v>1460.415357142857</v>
      </c>
      <c r="BJ778">
        <v>18.29246785714286</v>
      </c>
      <c r="BK778">
        <v>15.51570714285714</v>
      </c>
      <c r="BL778">
        <v>1417.352857142857</v>
      </c>
      <c r="BM778">
        <v>18.42835</v>
      </c>
      <c r="BN778">
        <v>500.0749642857143</v>
      </c>
      <c r="BO778">
        <v>91.41136785714285</v>
      </c>
      <c r="BP778">
        <v>0.1000261178571429</v>
      </c>
      <c r="BQ778">
        <v>24.67207142857143</v>
      </c>
      <c r="BR778">
        <v>25.02710357142857</v>
      </c>
      <c r="BS778">
        <v>999.9000000000002</v>
      </c>
      <c r="BT778">
        <v>0</v>
      </c>
      <c r="BU778">
        <v>0</v>
      </c>
      <c r="BV778">
        <v>9993.054999999998</v>
      </c>
      <c r="BW778">
        <v>0</v>
      </c>
      <c r="BX778">
        <v>7.519867857142856</v>
      </c>
      <c r="BY778">
        <v>-48.94236071428572</v>
      </c>
      <c r="BZ778">
        <v>1437.773928571429</v>
      </c>
      <c r="CA778">
        <v>1483.433571428571</v>
      </c>
      <c r="CB778">
        <v>2.776772142857143</v>
      </c>
      <c r="CC778">
        <v>1460.415357142857</v>
      </c>
      <c r="CD778">
        <v>15.51570714285714</v>
      </c>
      <c r="CE778">
        <v>1.67214</v>
      </c>
      <c r="CF778">
        <v>1.41831</v>
      </c>
      <c r="CG778">
        <v>14.64018214285714</v>
      </c>
      <c r="CH778">
        <v>12.11480357142857</v>
      </c>
      <c r="CI778">
        <v>2000.008571428571</v>
      </c>
      <c r="CJ778">
        <v>0.9799996428571427</v>
      </c>
      <c r="CK778">
        <v>0.02000015714285714</v>
      </c>
      <c r="CL778">
        <v>0</v>
      </c>
      <c r="CM778">
        <v>598.1974285714285</v>
      </c>
      <c r="CN778">
        <v>5.00097</v>
      </c>
      <c r="CO778">
        <v>12096.11428571428</v>
      </c>
      <c r="CP778">
        <v>16707.64285714286</v>
      </c>
      <c r="CQ778">
        <v>37.562</v>
      </c>
      <c r="CR778">
        <v>38.187</v>
      </c>
      <c r="CS778">
        <v>37.5</v>
      </c>
      <c r="CT778">
        <v>37.85475</v>
      </c>
      <c r="CU778">
        <v>38.01771428571429</v>
      </c>
      <c r="CV778">
        <v>1955.107142857143</v>
      </c>
      <c r="CW778">
        <v>39.90142857142857</v>
      </c>
      <c r="CX778">
        <v>0</v>
      </c>
      <c r="CY778">
        <v>1664384188.6</v>
      </c>
      <c r="CZ778">
        <v>0</v>
      </c>
      <c r="DA778">
        <v>0</v>
      </c>
      <c r="DB778" t="s">
        <v>356</v>
      </c>
      <c r="DC778">
        <v>1663859321.1</v>
      </c>
      <c r="DD778">
        <v>1663859315.6</v>
      </c>
      <c r="DE778">
        <v>0</v>
      </c>
      <c r="DF778">
        <v>0.196</v>
      </c>
      <c r="DG778">
        <v>-0.001</v>
      </c>
      <c r="DH778">
        <v>-5.941</v>
      </c>
      <c r="DI778">
        <v>-0.174</v>
      </c>
      <c r="DJ778">
        <v>1500</v>
      </c>
      <c r="DK778">
        <v>17</v>
      </c>
      <c r="DL778">
        <v>0.13</v>
      </c>
      <c r="DM778">
        <v>0.04</v>
      </c>
      <c r="DN778">
        <v>-49.08037</v>
      </c>
      <c r="DO778">
        <v>4.354446529080721</v>
      </c>
      <c r="DP778">
        <v>0.5134176970070278</v>
      </c>
      <c r="DQ778">
        <v>0</v>
      </c>
      <c r="DR778">
        <v>2.7993605</v>
      </c>
      <c r="DS778">
        <v>-0.5165072420262761</v>
      </c>
      <c r="DT778">
        <v>0.05002809810246636</v>
      </c>
      <c r="DU778">
        <v>0</v>
      </c>
      <c r="DV778">
        <v>0</v>
      </c>
      <c r="DW778">
        <v>2</v>
      </c>
      <c r="DX778" t="s">
        <v>357</v>
      </c>
      <c r="DY778">
        <v>2.98363</v>
      </c>
      <c r="DZ778">
        <v>2.71552</v>
      </c>
      <c r="EA778">
        <v>0.21936</v>
      </c>
      <c r="EB778">
        <v>0.221195</v>
      </c>
      <c r="EC778">
        <v>0.08990480000000001</v>
      </c>
      <c r="ED778">
        <v>0.0785998</v>
      </c>
      <c r="EE778">
        <v>24742.2</v>
      </c>
      <c r="EF778">
        <v>24809.9</v>
      </c>
      <c r="EG778">
        <v>29452.9</v>
      </c>
      <c r="EH778">
        <v>29457.6</v>
      </c>
      <c r="EI778">
        <v>35532.5</v>
      </c>
      <c r="EJ778">
        <v>36091.1</v>
      </c>
      <c r="EK778">
        <v>41505.4</v>
      </c>
      <c r="EL778">
        <v>41976.4</v>
      </c>
      <c r="EM778">
        <v>1.97057</v>
      </c>
      <c r="EN778">
        <v>1.92955</v>
      </c>
      <c r="EO778">
        <v>0.0766963</v>
      </c>
      <c r="EP778">
        <v>0</v>
      </c>
      <c r="EQ778">
        <v>23.7471</v>
      </c>
      <c r="ER778">
        <v>999.9</v>
      </c>
      <c r="ES778">
        <v>42</v>
      </c>
      <c r="ET778">
        <v>28.8</v>
      </c>
      <c r="EU778">
        <v>18.2653</v>
      </c>
      <c r="EV778">
        <v>63.2037</v>
      </c>
      <c r="EW778">
        <v>33.0769</v>
      </c>
      <c r="EX778">
        <v>1</v>
      </c>
      <c r="EY778">
        <v>-0.09422</v>
      </c>
      <c r="EZ778">
        <v>2.32134</v>
      </c>
      <c r="FA778">
        <v>20.3708</v>
      </c>
      <c r="FB778">
        <v>5.21684</v>
      </c>
      <c r="FC778">
        <v>12.0099</v>
      </c>
      <c r="FD778">
        <v>4.98905</v>
      </c>
      <c r="FE778">
        <v>3.28845</v>
      </c>
      <c r="FF778">
        <v>9999</v>
      </c>
      <c r="FG778">
        <v>9999</v>
      </c>
      <c r="FH778">
        <v>9999</v>
      </c>
      <c r="FI778">
        <v>269</v>
      </c>
      <c r="FJ778">
        <v>1.86707</v>
      </c>
      <c r="FK778">
        <v>1.86615</v>
      </c>
      <c r="FL778">
        <v>1.86554</v>
      </c>
      <c r="FM778">
        <v>1.86554</v>
      </c>
      <c r="FN778">
        <v>1.86736</v>
      </c>
      <c r="FO778">
        <v>1.86984</v>
      </c>
      <c r="FP778">
        <v>1.86844</v>
      </c>
      <c r="FQ778">
        <v>1.86996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-5.94</v>
      </c>
      <c r="GF778">
        <v>-0.1359</v>
      </c>
      <c r="GG778">
        <v>-1.924539205026614</v>
      </c>
      <c r="GH778">
        <v>-0.003472570976848066</v>
      </c>
      <c r="GI778">
        <v>7.724417303660118E-07</v>
      </c>
      <c r="GJ778">
        <v>-2.052396271755168E-10</v>
      </c>
      <c r="GK778">
        <v>-0.1837585470287317</v>
      </c>
      <c r="GL778">
        <v>-0.01104087791735834</v>
      </c>
      <c r="GM778">
        <v>0.001110027317673367</v>
      </c>
      <c r="GN778">
        <v>-2.007286811265012E-05</v>
      </c>
      <c r="GO778">
        <v>4</v>
      </c>
      <c r="GP778">
        <v>2317</v>
      </c>
      <c r="GQ778">
        <v>1</v>
      </c>
      <c r="GR778">
        <v>22</v>
      </c>
      <c r="GS778">
        <v>8747.700000000001</v>
      </c>
      <c r="GT778">
        <v>8747.799999999999</v>
      </c>
      <c r="GU778">
        <v>2.87231</v>
      </c>
      <c r="GV778">
        <v>2.18506</v>
      </c>
      <c r="GW778">
        <v>1.39648</v>
      </c>
      <c r="GX778">
        <v>2.33521</v>
      </c>
      <c r="GY778">
        <v>1.49536</v>
      </c>
      <c r="GZ778">
        <v>2.46216</v>
      </c>
      <c r="HA778">
        <v>33.1992</v>
      </c>
      <c r="HB778">
        <v>15.4016</v>
      </c>
      <c r="HC778">
        <v>18</v>
      </c>
      <c r="HD778">
        <v>524.525</v>
      </c>
      <c r="HE778">
        <v>453.792</v>
      </c>
      <c r="HF778">
        <v>20.7359</v>
      </c>
      <c r="HG778">
        <v>26.1692</v>
      </c>
      <c r="HH778">
        <v>30</v>
      </c>
      <c r="HI778">
        <v>26.1597</v>
      </c>
      <c r="HJ778">
        <v>26.1056</v>
      </c>
      <c r="HK778">
        <v>57.5052</v>
      </c>
      <c r="HL778">
        <v>15.517</v>
      </c>
      <c r="HM778">
        <v>33.2514</v>
      </c>
      <c r="HN778">
        <v>20.7431</v>
      </c>
      <c r="HO778">
        <v>1503.38</v>
      </c>
      <c r="HP778">
        <v>15.7487</v>
      </c>
      <c r="HQ778">
        <v>100.746</v>
      </c>
      <c r="HR778">
        <v>100.814</v>
      </c>
    </row>
    <row r="779" spans="1:226">
      <c r="A779">
        <v>763</v>
      </c>
      <c r="B779">
        <v>1664384189.5</v>
      </c>
      <c r="C779">
        <v>7984.5</v>
      </c>
      <c r="D779" t="s">
        <v>1895</v>
      </c>
      <c r="E779" t="s">
        <v>1896</v>
      </c>
      <c r="F779">
        <v>5</v>
      </c>
      <c r="G779" t="s">
        <v>1716</v>
      </c>
      <c r="H779" t="s">
        <v>354</v>
      </c>
      <c r="I779">
        <v>1664384182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1516.176421863094</v>
      </c>
      <c r="AK779">
        <v>1478.533757575757</v>
      </c>
      <c r="AL779">
        <v>3.3508791179172</v>
      </c>
      <c r="AM779">
        <v>64.7173980213135</v>
      </c>
      <c r="AN779">
        <f>(AP779 - AO779 + BO779*1E3/(8.314*(BQ779+273.15)) * AR779/BN779 * AQ779) * BN779/(100*BB779) * 1000/(1000 - AP779)</f>
        <v>0</v>
      </c>
      <c r="AO779">
        <v>15.62618272983858</v>
      </c>
      <c r="AP779">
        <v>18.29062363636363</v>
      </c>
      <c r="AQ779">
        <v>3.174059703985248E-05</v>
      </c>
      <c r="AR779">
        <v>103.5882198283656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1664384182</v>
      </c>
      <c r="BH779">
        <v>1428.750370370371</v>
      </c>
      <c r="BI779">
        <v>1477.568518518519</v>
      </c>
      <c r="BJ779">
        <v>18.29157777777778</v>
      </c>
      <c r="BK779">
        <v>15.56642222222223</v>
      </c>
      <c r="BL779">
        <v>1434.672962962963</v>
      </c>
      <c r="BM779">
        <v>18.42745925925926</v>
      </c>
      <c r="BN779">
        <v>500.0678148148149</v>
      </c>
      <c r="BO779">
        <v>91.41208518518521</v>
      </c>
      <c r="BP779">
        <v>0.09996863703703704</v>
      </c>
      <c r="BQ779">
        <v>24.65197037037037</v>
      </c>
      <c r="BR779">
        <v>25.01321111111111</v>
      </c>
      <c r="BS779">
        <v>999.9000000000001</v>
      </c>
      <c r="BT779">
        <v>0</v>
      </c>
      <c r="BU779">
        <v>0</v>
      </c>
      <c r="BV779">
        <v>10003.51444444444</v>
      </c>
      <c r="BW779">
        <v>0</v>
      </c>
      <c r="BX779">
        <v>7.509067777777778</v>
      </c>
      <c r="BY779">
        <v>-48.81874074074074</v>
      </c>
      <c r="BZ779">
        <v>1455.371111111111</v>
      </c>
      <c r="CA779">
        <v>1500.933703703704</v>
      </c>
      <c r="CB779">
        <v>2.725162962962963</v>
      </c>
      <c r="CC779">
        <v>1477.568518518519</v>
      </c>
      <c r="CD779">
        <v>15.56642222222223</v>
      </c>
      <c r="CE779">
        <v>1.672071481481482</v>
      </c>
      <c r="CF779">
        <v>1.422957407407408</v>
      </c>
      <c r="CG779">
        <v>14.63954444444444</v>
      </c>
      <c r="CH779">
        <v>12.16447037037037</v>
      </c>
      <c r="CI779">
        <v>1999.98925925926</v>
      </c>
      <c r="CJ779">
        <v>0.9799995555555554</v>
      </c>
      <c r="CK779">
        <v>0.02000024444444445</v>
      </c>
      <c r="CL779">
        <v>0</v>
      </c>
      <c r="CM779">
        <v>597.6576296296296</v>
      </c>
      <c r="CN779">
        <v>5.00097</v>
      </c>
      <c r="CO779">
        <v>12085.87037037037</v>
      </c>
      <c r="CP779">
        <v>16707.48518518518</v>
      </c>
      <c r="CQ779">
        <v>37.562</v>
      </c>
      <c r="CR779">
        <v>38.1847037037037</v>
      </c>
      <c r="CS779">
        <v>37.5</v>
      </c>
      <c r="CT779">
        <v>37.84233333333334</v>
      </c>
      <c r="CU779">
        <v>38.01607407407408</v>
      </c>
      <c r="CV779">
        <v>1955.088148148148</v>
      </c>
      <c r="CW779">
        <v>39.90111111111111</v>
      </c>
      <c r="CX779">
        <v>0</v>
      </c>
      <c r="CY779">
        <v>1664384193.4</v>
      </c>
      <c r="CZ779">
        <v>0</v>
      </c>
      <c r="DA779">
        <v>0</v>
      </c>
      <c r="DB779" t="s">
        <v>356</v>
      </c>
      <c r="DC779">
        <v>1663859321.1</v>
      </c>
      <c r="DD779">
        <v>1663859315.6</v>
      </c>
      <c r="DE779">
        <v>0</v>
      </c>
      <c r="DF779">
        <v>0.196</v>
      </c>
      <c r="DG779">
        <v>-0.001</v>
      </c>
      <c r="DH779">
        <v>-5.941</v>
      </c>
      <c r="DI779">
        <v>-0.174</v>
      </c>
      <c r="DJ779">
        <v>1500</v>
      </c>
      <c r="DK779">
        <v>17</v>
      </c>
      <c r="DL779">
        <v>0.13</v>
      </c>
      <c r="DM779">
        <v>0.04</v>
      </c>
      <c r="DN779">
        <v>-48.97964146341463</v>
      </c>
      <c r="DO779">
        <v>2.317777003484288</v>
      </c>
      <c r="DP779">
        <v>0.4680980400621795</v>
      </c>
      <c r="DQ779">
        <v>0</v>
      </c>
      <c r="DR779">
        <v>2.756588780487805</v>
      </c>
      <c r="DS779">
        <v>-0.5767482229965132</v>
      </c>
      <c r="DT779">
        <v>0.05772051827747314</v>
      </c>
      <c r="DU779">
        <v>0</v>
      </c>
      <c r="DV779">
        <v>0</v>
      </c>
      <c r="DW779">
        <v>2</v>
      </c>
      <c r="DX779" t="s">
        <v>357</v>
      </c>
      <c r="DY779">
        <v>2.98373</v>
      </c>
      <c r="DZ779">
        <v>2.71595</v>
      </c>
      <c r="EA779">
        <v>0.220881</v>
      </c>
      <c r="EB779">
        <v>0.222722</v>
      </c>
      <c r="EC779">
        <v>0.0899204</v>
      </c>
      <c r="ED779">
        <v>0.0788401</v>
      </c>
      <c r="EE779">
        <v>24694.8</v>
      </c>
      <c r="EF779">
        <v>24761.3</v>
      </c>
      <c r="EG779">
        <v>29453.8</v>
      </c>
      <c r="EH779">
        <v>29457.7</v>
      </c>
      <c r="EI779">
        <v>35533.1</v>
      </c>
      <c r="EJ779">
        <v>36081.6</v>
      </c>
      <c r="EK779">
        <v>41506.7</v>
      </c>
      <c r="EL779">
        <v>41976.4</v>
      </c>
      <c r="EM779">
        <v>1.97045</v>
      </c>
      <c r="EN779">
        <v>1.92943</v>
      </c>
      <c r="EO779">
        <v>0.0778586</v>
      </c>
      <c r="EP779">
        <v>0</v>
      </c>
      <c r="EQ779">
        <v>23.7371</v>
      </c>
      <c r="ER779">
        <v>999.9</v>
      </c>
      <c r="ES779">
        <v>42</v>
      </c>
      <c r="ET779">
        <v>28.8</v>
      </c>
      <c r="EU779">
        <v>18.2651</v>
      </c>
      <c r="EV779">
        <v>62.8536</v>
      </c>
      <c r="EW779">
        <v>32.6322</v>
      </c>
      <c r="EX779">
        <v>1</v>
      </c>
      <c r="EY779">
        <v>-0.0942683</v>
      </c>
      <c r="EZ779">
        <v>2.2577</v>
      </c>
      <c r="FA779">
        <v>20.3722</v>
      </c>
      <c r="FB779">
        <v>5.21729</v>
      </c>
      <c r="FC779">
        <v>12.0099</v>
      </c>
      <c r="FD779">
        <v>4.98935</v>
      </c>
      <c r="FE779">
        <v>3.28848</v>
      </c>
      <c r="FF779">
        <v>9999</v>
      </c>
      <c r="FG779">
        <v>9999</v>
      </c>
      <c r="FH779">
        <v>9999</v>
      </c>
      <c r="FI779">
        <v>269</v>
      </c>
      <c r="FJ779">
        <v>1.86706</v>
      </c>
      <c r="FK779">
        <v>1.86615</v>
      </c>
      <c r="FL779">
        <v>1.86554</v>
      </c>
      <c r="FM779">
        <v>1.86554</v>
      </c>
      <c r="FN779">
        <v>1.86737</v>
      </c>
      <c r="FO779">
        <v>1.86982</v>
      </c>
      <c r="FP779">
        <v>1.86844</v>
      </c>
      <c r="FQ779">
        <v>1.86996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-5.98</v>
      </c>
      <c r="GF779">
        <v>-0.1359</v>
      </c>
      <c r="GG779">
        <v>-1.924539205026614</v>
      </c>
      <c r="GH779">
        <v>-0.003472570976848066</v>
      </c>
      <c r="GI779">
        <v>7.724417303660118E-07</v>
      </c>
      <c r="GJ779">
        <v>-2.052396271755168E-10</v>
      </c>
      <c r="GK779">
        <v>-0.1837585470287317</v>
      </c>
      <c r="GL779">
        <v>-0.01104087791735834</v>
      </c>
      <c r="GM779">
        <v>0.001110027317673367</v>
      </c>
      <c r="GN779">
        <v>-2.007286811265012E-05</v>
      </c>
      <c r="GO779">
        <v>4</v>
      </c>
      <c r="GP779">
        <v>2317</v>
      </c>
      <c r="GQ779">
        <v>1</v>
      </c>
      <c r="GR779">
        <v>22</v>
      </c>
      <c r="GS779">
        <v>8747.799999999999</v>
      </c>
      <c r="GT779">
        <v>8747.9</v>
      </c>
      <c r="GU779">
        <v>2.89673</v>
      </c>
      <c r="GV779">
        <v>2.18872</v>
      </c>
      <c r="GW779">
        <v>1.39648</v>
      </c>
      <c r="GX779">
        <v>2.33521</v>
      </c>
      <c r="GY779">
        <v>1.49536</v>
      </c>
      <c r="GZ779">
        <v>2.40479</v>
      </c>
      <c r="HA779">
        <v>33.1992</v>
      </c>
      <c r="HB779">
        <v>15.3929</v>
      </c>
      <c r="HC779">
        <v>18</v>
      </c>
      <c r="HD779">
        <v>524.458</v>
      </c>
      <c r="HE779">
        <v>453.732</v>
      </c>
      <c r="HF779">
        <v>20.7246</v>
      </c>
      <c r="HG779">
        <v>26.1714</v>
      </c>
      <c r="HH779">
        <v>30.0001</v>
      </c>
      <c r="HI779">
        <v>26.1613</v>
      </c>
      <c r="HJ779">
        <v>26.1078</v>
      </c>
      <c r="HK779">
        <v>58.0433</v>
      </c>
      <c r="HL779">
        <v>15.1911</v>
      </c>
      <c r="HM779">
        <v>33.6369</v>
      </c>
      <c r="HN779">
        <v>20.7345</v>
      </c>
      <c r="HO779">
        <v>1523.45</v>
      </c>
      <c r="HP779">
        <v>15.7986</v>
      </c>
      <c r="HQ779">
        <v>100.749</v>
      </c>
      <c r="HR779">
        <v>100.815</v>
      </c>
    </row>
    <row r="780" spans="1:226">
      <c r="A780">
        <v>764</v>
      </c>
      <c r="B780">
        <v>1664384194.5</v>
      </c>
      <c r="C780">
        <v>7989.5</v>
      </c>
      <c r="D780" t="s">
        <v>1897</v>
      </c>
      <c r="E780" t="s">
        <v>1898</v>
      </c>
      <c r="F780">
        <v>5</v>
      </c>
      <c r="G780" t="s">
        <v>1716</v>
      </c>
      <c r="H780" t="s">
        <v>354</v>
      </c>
      <c r="I780">
        <v>1664384186.714286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1533.183161183661</v>
      </c>
      <c r="AK780">
        <v>1495.581333333332</v>
      </c>
      <c r="AL780">
        <v>3.380951501048298</v>
      </c>
      <c r="AM780">
        <v>64.7173980213135</v>
      </c>
      <c r="AN780">
        <f>(AP780 - AO780 + BO780*1E3/(8.314*(BQ780+273.15)) * AR780/BN780 * AQ780) * BN780/(100*BB780) * 1000/(1000 - AP780)</f>
        <v>0</v>
      </c>
      <c r="AO780">
        <v>15.69079025062339</v>
      </c>
      <c r="AP780">
        <v>18.30011090909091</v>
      </c>
      <c r="AQ780">
        <v>5.14818334245967E-05</v>
      </c>
      <c r="AR780">
        <v>103.5882198283656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1664384186.714286</v>
      </c>
      <c r="BH780">
        <v>1444.148214285715</v>
      </c>
      <c r="BI780">
        <v>1492.961785714286</v>
      </c>
      <c r="BJ780">
        <v>18.29125357142857</v>
      </c>
      <c r="BK780">
        <v>15.62119285714286</v>
      </c>
      <c r="BL780">
        <v>1450.109642857143</v>
      </c>
      <c r="BM780">
        <v>18.42713214285714</v>
      </c>
      <c r="BN780">
        <v>500.0695714285715</v>
      </c>
      <c r="BO780">
        <v>91.41247499999999</v>
      </c>
      <c r="BP780">
        <v>0.09997753928571429</v>
      </c>
      <c r="BQ780">
        <v>24.63377857142856</v>
      </c>
      <c r="BR780">
        <v>25.00722142857143</v>
      </c>
      <c r="BS780">
        <v>999.9000000000002</v>
      </c>
      <c r="BT780">
        <v>0</v>
      </c>
      <c r="BU780">
        <v>0</v>
      </c>
      <c r="BV780">
        <v>10012.16142857143</v>
      </c>
      <c r="BW780">
        <v>0</v>
      </c>
      <c r="BX780">
        <v>7.510984642857143</v>
      </c>
      <c r="BY780">
        <v>-48.81390357142858</v>
      </c>
      <c r="BZ780">
        <v>1471.055</v>
      </c>
      <c r="CA780">
        <v>1516.654642857143</v>
      </c>
      <c r="CB780">
        <v>2.670066785714286</v>
      </c>
      <c r="CC780">
        <v>1492.961785714286</v>
      </c>
      <c r="CD780">
        <v>15.62119285714286</v>
      </c>
      <c r="CE780">
        <v>1.672048571428572</v>
      </c>
      <c r="CF780">
        <v>1.427970357142857</v>
      </c>
      <c r="CG780">
        <v>14.63933571428571</v>
      </c>
      <c r="CH780">
        <v>12.217875</v>
      </c>
      <c r="CI780">
        <v>1999.985</v>
      </c>
      <c r="CJ780">
        <v>0.9799995357142856</v>
      </c>
      <c r="CK780">
        <v>0.02000026428571429</v>
      </c>
      <c r="CL780">
        <v>0</v>
      </c>
      <c r="CM780">
        <v>597.2264285714285</v>
      </c>
      <c r="CN780">
        <v>5.00097</v>
      </c>
      <c r="CO780">
        <v>12076.84642857143</v>
      </c>
      <c r="CP780">
        <v>16707.45357142857</v>
      </c>
      <c r="CQ780">
        <v>37.562</v>
      </c>
      <c r="CR780">
        <v>38.1847857142857</v>
      </c>
      <c r="CS780">
        <v>37.5</v>
      </c>
      <c r="CT780">
        <v>37.8345</v>
      </c>
      <c r="CU780">
        <v>38.0155</v>
      </c>
      <c r="CV780">
        <v>1955.083928571428</v>
      </c>
      <c r="CW780">
        <v>39.90107142857143</v>
      </c>
      <c r="CX780">
        <v>0</v>
      </c>
      <c r="CY780">
        <v>1664384198.8</v>
      </c>
      <c r="CZ780">
        <v>0</v>
      </c>
      <c r="DA780">
        <v>0</v>
      </c>
      <c r="DB780" t="s">
        <v>356</v>
      </c>
      <c r="DC780">
        <v>1663859321.1</v>
      </c>
      <c r="DD780">
        <v>1663859315.6</v>
      </c>
      <c r="DE780">
        <v>0</v>
      </c>
      <c r="DF780">
        <v>0.196</v>
      </c>
      <c r="DG780">
        <v>-0.001</v>
      </c>
      <c r="DH780">
        <v>-5.941</v>
      </c>
      <c r="DI780">
        <v>-0.174</v>
      </c>
      <c r="DJ780">
        <v>1500</v>
      </c>
      <c r="DK780">
        <v>17</v>
      </c>
      <c r="DL780">
        <v>0.13</v>
      </c>
      <c r="DM780">
        <v>0.04</v>
      </c>
      <c r="DN780">
        <v>-48.90257804878049</v>
      </c>
      <c r="DO780">
        <v>0.02229616724741782</v>
      </c>
      <c r="DP780">
        <v>0.4247259727838275</v>
      </c>
      <c r="DQ780">
        <v>1</v>
      </c>
      <c r="DR780">
        <v>2.705269024390244</v>
      </c>
      <c r="DS780">
        <v>-0.6840380487804939</v>
      </c>
      <c r="DT780">
        <v>0.06796143310210642</v>
      </c>
      <c r="DU780">
        <v>0</v>
      </c>
      <c r="DV780">
        <v>1</v>
      </c>
      <c r="DW780">
        <v>2</v>
      </c>
      <c r="DX780" t="s">
        <v>425</v>
      </c>
      <c r="DY780">
        <v>2.98359</v>
      </c>
      <c r="DZ780">
        <v>2.71579</v>
      </c>
      <c r="EA780">
        <v>0.222401</v>
      </c>
      <c r="EB780">
        <v>0.224194</v>
      </c>
      <c r="EC780">
        <v>0.0899544</v>
      </c>
      <c r="ED780">
        <v>0.0790951</v>
      </c>
      <c r="EE780">
        <v>24646.3</v>
      </c>
      <c r="EF780">
        <v>24714.3</v>
      </c>
      <c r="EG780">
        <v>29453.4</v>
      </c>
      <c r="EH780">
        <v>29457.5</v>
      </c>
      <c r="EI780">
        <v>35531.1</v>
      </c>
      <c r="EJ780">
        <v>36071.2</v>
      </c>
      <c r="EK780">
        <v>41505.9</v>
      </c>
      <c r="EL780">
        <v>41976.1</v>
      </c>
      <c r="EM780">
        <v>1.97033</v>
      </c>
      <c r="EN780">
        <v>1.93002</v>
      </c>
      <c r="EO780">
        <v>0.0769123</v>
      </c>
      <c r="EP780">
        <v>0</v>
      </c>
      <c r="EQ780">
        <v>23.7279</v>
      </c>
      <c r="ER780">
        <v>999.9</v>
      </c>
      <c r="ES780">
        <v>42</v>
      </c>
      <c r="ET780">
        <v>28.8</v>
      </c>
      <c r="EU780">
        <v>18.2656</v>
      </c>
      <c r="EV780">
        <v>62.9836</v>
      </c>
      <c r="EW780">
        <v>32.9808</v>
      </c>
      <c r="EX780">
        <v>1</v>
      </c>
      <c r="EY780">
        <v>-0.0943064</v>
      </c>
      <c r="EZ780">
        <v>2.23802</v>
      </c>
      <c r="FA780">
        <v>20.3722</v>
      </c>
      <c r="FB780">
        <v>5.21759</v>
      </c>
      <c r="FC780">
        <v>12.0099</v>
      </c>
      <c r="FD780">
        <v>4.98925</v>
      </c>
      <c r="FE780">
        <v>3.28855</v>
      </c>
      <c r="FF780">
        <v>9999</v>
      </c>
      <c r="FG780">
        <v>9999</v>
      </c>
      <c r="FH780">
        <v>9999</v>
      </c>
      <c r="FI780">
        <v>269</v>
      </c>
      <c r="FJ780">
        <v>1.86707</v>
      </c>
      <c r="FK780">
        <v>1.86615</v>
      </c>
      <c r="FL780">
        <v>1.86554</v>
      </c>
      <c r="FM780">
        <v>1.86554</v>
      </c>
      <c r="FN780">
        <v>1.86737</v>
      </c>
      <c r="FO780">
        <v>1.86984</v>
      </c>
      <c r="FP780">
        <v>1.86844</v>
      </c>
      <c r="FQ780">
        <v>1.86996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-6.02</v>
      </c>
      <c r="GF780">
        <v>-0.1358</v>
      </c>
      <c r="GG780">
        <v>-1.924539205026614</v>
      </c>
      <c r="GH780">
        <v>-0.003472570976848066</v>
      </c>
      <c r="GI780">
        <v>7.724417303660118E-07</v>
      </c>
      <c r="GJ780">
        <v>-2.052396271755168E-10</v>
      </c>
      <c r="GK780">
        <v>-0.1837585470287317</v>
      </c>
      <c r="GL780">
        <v>-0.01104087791735834</v>
      </c>
      <c r="GM780">
        <v>0.001110027317673367</v>
      </c>
      <c r="GN780">
        <v>-2.007286811265012E-05</v>
      </c>
      <c r="GO780">
        <v>4</v>
      </c>
      <c r="GP780">
        <v>2317</v>
      </c>
      <c r="GQ780">
        <v>1</v>
      </c>
      <c r="GR780">
        <v>22</v>
      </c>
      <c r="GS780">
        <v>8747.9</v>
      </c>
      <c r="GT780">
        <v>8748</v>
      </c>
      <c r="GU780">
        <v>2.92358</v>
      </c>
      <c r="GV780">
        <v>2.18506</v>
      </c>
      <c r="GW780">
        <v>1.39648</v>
      </c>
      <c r="GX780">
        <v>2.33398</v>
      </c>
      <c r="GY780">
        <v>1.49536</v>
      </c>
      <c r="GZ780">
        <v>2.38159</v>
      </c>
      <c r="HA780">
        <v>33.2216</v>
      </c>
      <c r="HB780">
        <v>15.3929</v>
      </c>
      <c r="HC780">
        <v>18</v>
      </c>
      <c r="HD780">
        <v>524.3920000000001</v>
      </c>
      <c r="HE780">
        <v>454.119</v>
      </c>
      <c r="HF780">
        <v>20.7199</v>
      </c>
      <c r="HG780">
        <v>26.1736</v>
      </c>
      <c r="HH780">
        <v>30.0001</v>
      </c>
      <c r="HI780">
        <v>26.1631</v>
      </c>
      <c r="HJ780">
        <v>26.1097</v>
      </c>
      <c r="HK780">
        <v>58.528</v>
      </c>
      <c r="HL780">
        <v>14.9193</v>
      </c>
      <c r="HM780">
        <v>33.6369</v>
      </c>
      <c r="HN780">
        <v>20.7245</v>
      </c>
      <c r="HO780">
        <v>1536.92</v>
      </c>
      <c r="HP780">
        <v>15.8435</v>
      </c>
      <c r="HQ780">
        <v>100.747</v>
      </c>
      <c r="HR780">
        <v>100.814</v>
      </c>
    </row>
    <row r="781" spans="1:226">
      <c r="A781">
        <v>765</v>
      </c>
      <c r="B781">
        <v>1664384199.5</v>
      </c>
      <c r="C781">
        <v>7994.5</v>
      </c>
      <c r="D781" t="s">
        <v>1899</v>
      </c>
      <c r="E781" t="s">
        <v>1900</v>
      </c>
      <c r="F781">
        <v>5</v>
      </c>
      <c r="G781" t="s">
        <v>1716</v>
      </c>
      <c r="H781" t="s">
        <v>354</v>
      </c>
      <c r="I781">
        <v>1664384192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1550.385372194183</v>
      </c>
      <c r="AK781">
        <v>1512.440242424242</v>
      </c>
      <c r="AL781">
        <v>3.367046869203921</v>
      </c>
      <c r="AM781">
        <v>64.7173980213135</v>
      </c>
      <c r="AN781">
        <f>(AP781 - AO781 + BO781*1E3/(8.314*(BQ781+273.15)) * AR781/BN781 * AQ781) * BN781/(100*BB781) * 1000/(1000 - AP781)</f>
        <v>0</v>
      </c>
      <c r="AO781">
        <v>15.74672741569549</v>
      </c>
      <c r="AP781">
        <v>18.31231636363636</v>
      </c>
      <c r="AQ781">
        <v>6.266865414679498E-05</v>
      </c>
      <c r="AR781">
        <v>103.5882198283656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1664384192</v>
      </c>
      <c r="BH781">
        <v>1461.545925925926</v>
      </c>
      <c r="BI781">
        <v>1510.682592592593</v>
      </c>
      <c r="BJ781">
        <v>18.29726666666667</v>
      </c>
      <c r="BK781">
        <v>15.68762592592593</v>
      </c>
      <c r="BL781">
        <v>1467.551851851852</v>
      </c>
      <c r="BM781">
        <v>18.43308888888889</v>
      </c>
      <c r="BN781">
        <v>500.0595555555556</v>
      </c>
      <c r="BO781">
        <v>91.41239629629629</v>
      </c>
      <c r="BP781">
        <v>0.09998973703703704</v>
      </c>
      <c r="BQ781">
        <v>24.61475925925926</v>
      </c>
      <c r="BR781">
        <v>24.99689259259259</v>
      </c>
      <c r="BS781">
        <v>999.9000000000001</v>
      </c>
      <c r="BT781">
        <v>0</v>
      </c>
      <c r="BU781">
        <v>0</v>
      </c>
      <c r="BV781">
        <v>10013.05037037037</v>
      </c>
      <c r="BW781">
        <v>0</v>
      </c>
      <c r="BX781">
        <v>7.57401962962963</v>
      </c>
      <c r="BY781">
        <v>-49.13688148148148</v>
      </c>
      <c r="BZ781">
        <v>1488.786296296296</v>
      </c>
      <c r="CA781">
        <v>1534.75962962963</v>
      </c>
      <c r="CB781">
        <v>2.609641851851852</v>
      </c>
      <c r="CC781">
        <v>1510.682592592593</v>
      </c>
      <c r="CD781">
        <v>15.68762592592593</v>
      </c>
      <c r="CE781">
        <v>1.672596666666667</v>
      </c>
      <c r="CF781">
        <v>1.434043703703703</v>
      </c>
      <c r="CG781">
        <v>14.64441851851852</v>
      </c>
      <c r="CH781">
        <v>12.28240740740741</v>
      </c>
      <c r="CI781">
        <v>1999.982592592592</v>
      </c>
      <c r="CJ781">
        <v>0.9799996666666665</v>
      </c>
      <c r="CK781">
        <v>0.02000013333333333</v>
      </c>
      <c r="CL781">
        <v>0</v>
      </c>
      <c r="CM781">
        <v>596.6525185185185</v>
      </c>
      <c r="CN781">
        <v>5.00097</v>
      </c>
      <c r="CO781">
        <v>12066.82592592593</v>
      </c>
      <c r="CP781">
        <v>16707.42222222222</v>
      </c>
      <c r="CQ781">
        <v>37.562</v>
      </c>
      <c r="CR781">
        <v>38.1847037037037</v>
      </c>
      <c r="CS781">
        <v>37.5</v>
      </c>
      <c r="CT781">
        <v>37.83766666666666</v>
      </c>
      <c r="CU781">
        <v>38.01377777777777</v>
      </c>
      <c r="CV781">
        <v>1955.081851851852</v>
      </c>
      <c r="CW781">
        <v>39.90037037037037</v>
      </c>
      <c r="CX781">
        <v>0</v>
      </c>
      <c r="CY781">
        <v>1664384203.6</v>
      </c>
      <c r="CZ781">
        <v>0</v>
      </c>
      <c r="DA781">
        <v>0</v>
      </c>
      <c r="DB781" t="s">
        <v>356</v>
      </c>
      <c r="DC781">
        <v>1663859321.1</v>
      </c>
      <c r="DD781">
        <v>1663859315.6</v>
      </c>
      <c r="DE781">
        <v>0</v>
      </c>
      <c r="DF781">
        <v>0.196</v>
      </c>
      <c r="DG781">
        <v>-0.001</v>
      </c>
      <c r="DH781">
        <v>-5.941</v>
      </c>
      <c r="DI781">
        <v>-0.174</v>
      </c>
      <c r="DJ781">
        <v>1500</v>
      </c>
      <c r="DK781">
        <v>17</v>
      </c>
      <c r="DL781">
        <v>0.13</v>
      </c>
      <c r="DM781">
        <v>0.04</v>
      </c>
      <c r="DN781">
        <v>-48.94249</v>
      </c>
      <c r="DO781">
        <v>-3.369957973733471</v>
      </c>
      <c r="DP781">
        <v>0.3788035775966224</v>
      </c>
      <c r="DQ781">
        <v>0</v>
      </c>
      <c r="DR781">
        <v>2.64315475</v>
      </c>
      <c r="DS781">
        <v>-0.6883250656660417</v>
      </c>
      <c r="DT781">
        <v>0.06668117897831066</v>
      </c>
      <c r="DU781">
        <v>0</v>
      </c>
      <c r="DV781">
        <v>0</v>
      </c>
      <c r="DW781">
        <v>2</v>
      </c>
      <c r="DX781" t="s">
        <v>357</v>
      </c>
      <c r="DY781">
        <v>2.98347</v>
      </c>
      <c r="DZ781">
        <v>2.71535</v>
      </c>
      <c r="EA781">
        <v>0.223916</v>
      </c>
      <c r="EB781">
        <v>0.225712</v>
      </c>
      <c r="EC781">
        <v>0.08999989999999999</v>
      </c>
      <c r="ED781">
        <v>0.0792326</v>
      </c>
      <c r="EE781">
        <v>24598.2</v>
      </c>
      <c r="EF781">
        <v>24665.7</v>
      </c>
      <c r="EG781">
        <v>29453.2</v>
      </c>
      <c r="EH781">
        <v>29457.2</v>
      </c>
      <c r="EI781">
        <v>35529.1</v>
      </c>
      <c r="EJ781">
        <v>36065.5</v>
      </c>
      <c r="EK781">
        <v>41505.7</v>
      </c>
      <c r="EL781">
        <v>41975.8</v>
      </c>
      <c r="EM781">
        <v>1.97025</v>
      </c>
      <c r="EN781">
        <v>1.93002</v>
      </c>
      <c r="EO781">
        <v>0.07662919999999999</v>
      </c>
      <c r="EP781">
        <v>0</v>
      </c>
      <c r="EQ781">
        <v>23.7192</v>
      </c>
      <c r="ER781">
        <v>999.9</v>
      </c>
      <c r="ES781">
        <v>42</v>
      </c>
      <c r="ET781">
        <v>28.8</v>
      </c>
      <c r="EU781">
        <v>18.2647</v>
      </c>
      <c r="EV781">
        <v>62.8136</v>
      </c>
      <c r="EW781">
        <v>32.9487</v>
      </c>
      <c r="EX781">
        <v>1</v>
      </c>
      <c r="EY781">
        <v>-0.0956072</v>
      </c>
      <c r="EZ781">
        <v>-0.297399</v>
      </c>
      <c r="FA781">
        <v>20.3797</v>
      </c>
      <c r="FB781">
        <v>5.21489</v>
      </c>
      <c r="FC781">
        <v>12.0099</v>
      </c>
      <c r="FD781">
        <v>4.98825</v>
      </c>
      <c r="FE781">
        <v>3.28808</v>
      </c>
      <c r="FF781">
        <v>9999</v>
      </c>
      <c r="FG781">
        <v>9999</v>
      </c>
      <c r="FH781">
        <v>9999</v>
      </c>
      <c r="FI781">
        <v>269</v>
      </c>
      <c r="FJ781">
        <v>1.86707</v>
      </c>
      <c r="FK781">
        <v>1.86615</v>
      </c>
      <c r="FL781">
        <v>1.86554</v>
      </c>
      <c r="FM781">
        <v>1.86554</v>
      </c>
      <c r="FN781">
        <v>1.86737</v>
      </c>
      <c r="FO781">
        <v>1.86987</v>
      </c>
      <c r="FP781">
        <v>1.86845</v>
      </c>
      <c r="FQ781">
        <v>1.86996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-6.07</v>
      </c>
      <c r="GF781">
        <v>-0.1356</v>
      </c>
      <c r="GG781">
        <v>-1.924539205026614</v>
      </c>
      <c r="GH781">
        <v>-0.003472570976848066</v>
      </c>
      <c r="GI781">
        <v>7.724417303660118E-07</v>
      </c>
      <c r="GJ781">
        <v>-2.052396271755168E-10</v>
      </c>
      <c r="GK781">
        <v>-0.1837585470287317</v>
      </c>
      <c r="GL781">
        <v>-0.01104087791735834</v>
      </c>
      <c r="GM781">
        <v>0.001110027317673367</v>
      </c>
      <c r="GN781">
        <v>-2.007286811265012E-05</v>
      </c>
      <c r="GO781">
        <v>4</v>
      </c>
      <c r="GP781">
        <v>2317</v>
      </c>
      <c r="GQ781">
        <v>1</v>
      </c>
      <c r="GR781">
        <v>22</v>
      </c>
      <c r="GS781">
        <v>8748</v>
      </c>
      <c r="GT781">
        <v>8748.1</v>
      </c>
      <c r="GU781">
        <v>2.948</v>
      </c>
      <c r="GV781">
        <v>2.18506</v>
      </c>
      <c r="GW781">
        <v>1.39648</v>
      </c>
      <c r="GX781">
        <v>2.33521</v>
      </c>
      <c r="GY781">
        <v>1.49536</v>
      </c>
      <c r="GZ781">
        <v>2.47803</v>
      </c>
      <c r="HA781">
        <v>33.2216</v>
      </c>
      <c r="HB781">
        <v>15.4104</v>
      </c>
      <c r="HC781">
        <v>18</v>
      </c>
      <c r="HD781">
        <v>524.3630000000001</v>
      </c>
      <c r="HE781">
        <v>454.134</v>
      </c>
      <c r="HF781">
        <v>20.9125</v>
      </c>
      <c r="HG781">
        <v>26.1757</v>
      </c>
      <c r="HH781">
        <v>29.9989</v>
      </c>
      <c r="HI781">
        <v>26.1653</v>
      </c>
      <c r="HJ781">
        <v>26.1116</v>
      </c>
      <c r="HK781">
        <v>59.0753</v>
      </c>
      <c r="HL781">
        <v>14.6374</v>
      </c>
      <c r="HM781">
        <v>34.0097</v>
      </c>
      <c r="HN781">
        <v>21.3675</v>
      </c>
      <c r="HO781">
        <v>1557.21</v>
      </c>
      <c r="HP781">
        <v>15.7756</v>
      </c>
      <c r="HQ781">
        <v>100.747</v>
      </c>
      <c r="HR781">
        <v>100.813</v>
      </c>
    </row>
    <row r="782" spans="1:226">
      <c r="A782">
        <v>766</v>
      </c>
      <c r="B782">
        <v>1664384204.5</v>
      </c>
      <c r="C782">
        <v>7999.5</v>
      </c>
      <c r="D782" t="s">
        <v>1901</v>
      </c>
      <c r="E782" t="s">
        <v>1902</v>
      </c>
      <c r="F782">
        <v>5</v>
      </c>
      <c r="G782" t="s">
        <v>1716</v>
      </c>
      <c r="H782" t="s">
        <v>354</v>
      </c>
      <c r="I782">
        <v>1664384196.714286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1567.816797970058</v>
      </c>
      <c r="AK782">
        <v>1529.641454545454</v>
      </c>
      <c r="AL782">
        <v>3.442523434601944</v>
      </c>
      <c r="AM782">
        <v>64.7173980213135</v>
      </c>
      <c r="AN782">
        <f>(AP782 - AO782 + BO782*1E3/(8.314*(BQ782+273.15)) * AR782/BN782 * AQ782) * BN782/(100*BB782) * 1000/(1000 - AP782)</f>
        <v>0</v>
      </c>
      <c r="AO782">
        <v>15.7863707182489</v>
      </c>
      <c r="AP782">
        <v>18.34332424242424</v>
      </c>
      <c r="AQ782">
        <v>0.006589507769212264</v>
      </c>
      <c r="AR782">
        <v>103.5882198283656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1664384196.714286</v>
      </c>
      <c r="BH782">
        <v>1477.242857142857</v>
      </c>
      <c r="BI782">
        <v>1526.576071428571</v>
      </c>
      <c r="BJ782">
        <v>18.310075</v>
      </c>
      <c r="BK782">
        <v>15.73888928571428</v>
      </c>
      <c r="BL782">
        <v>1483.287857142857</v>
      </c>
      <c r="BM782">
        <v>18.44577142857143</v>
      </c>
      <c r="BN782">
        <v>500.0702142857143</v>
      </c>
      <c r="BO782">
        <v>91.412325</v>
      </c>
      <c r="BP782">
        <v>0.09999873571428572</v>
      </c>
      <c r="BQ782">
        <v>24.601675</v>
      </c>
      <c r="BR782">
        <v>24.99388214285714</v>
      </c>
      <c r="BS782">
        <v>999.9000000000002</v>
      </c>
      <c r="BT782">
        <v>0</v>
      </c>
      <c r="BU782">
        <v>0</v>
      </c>
      <c r="BV782">
        <v>10007.6075</v>
      </c>
      <c r="BW782">
        <v>0</v>
      </c>
      <c r="BX782">
        <v>7.57708</v>
      </c>
      <c r="BY782">
        <v>-49.33350714285715</v>
      </c>
      <c r="BZ782">
        <v>1504.795714285714</v>
      </c>
      <c r="CA782">
        <v>1550.986785714286</v>
      </c>
      <c r="CB782">
        <v>2.571177142857143</v>
      </c>
      <c r="CC782">
        <v>1526.576071428571</v>
      </c>
      <c r="CD782">
        <v>15.73888928571428</v>
      </c>
      <c r="CE782">
        <v>1.673765357142857</v>
      </c>
      <c r="CF782">
        <v>1.438729285714286</v>
      </c>
      <c r="CG782">
        <v>14.65524642857143</v>
      </c>
      <c r="CH782">
        <v>12.33203928571429</v>
      </c>
      <c r="CI782">
        <v>1999.981428571428</v>
      </c>
      <c r="CJ782">
        <v>0.9799997499999998</v>
      </c>
      <c r="CK782">
        <v>0.02000005</v>
      </c>
      <c r="CL782">
        <v>0</v>
      </c>
      <c r="CM782">
        <v>596.1542499999999</v>
      </c>
      <c r="CN782">
        <v>5.00097</v>
      </c>
      <c r="CO782">
        <v>12057.51071428571</v>
      </c>
      <c r="CP782">
        <v>16707.40714285714</v>
      </c>
      <c r="CQ782">
        <v>37.562</v>
      </c>
      <c r="CR782">
        <v>38.1847857142857</v>
      </c>
      <c r="CS782">
        <v>37.5</v>
      </c>
      <c r="CT782">
        <v>37.83224999999999</v>
      </c>
      <c r="CU782">
        <v>38.00442857142857</v>
      </c>
      <c r="CV782">
        <v>1955.080714285715</v>
      </c>
      <c r="CW782">
        <v>39.90035714285715</v>
      </c>
      <c r="CX782">
        <v>0</v>
      </c>
      <c r="CY782">
        <v>1664384208.4</v>
      </c>
      <c r="CZ782">
        <v>0</v>
      </c>
      <c r="DA782">
        <v>0</v>
      </c>
      <c r="DB782" t="s">
        <v>356</v>
      </c>
      <c r="DC782">
        <v>1663859321.1</v>
      </c>
      <c r="DD782">
        <v>1663859315.6</v>
      </c>
      <c r="DE782">
        <v>0</v>
      </c>
      <c r="DF782">
        <v>0.196</v>
      </c>
      <c r="DG782">
        <v>-0.001</v>
      </c>
      <c r="DH782">
        <v>-5.941</v>
      </c>
      <c r="DI782">
        <v>-0.174</v>
      </c>
      <c r="DJ782">
        <v>1500</v>
      </c>
      <c r="DK782">
        <v>17</v>
      </c>
      <c r="DL782">
        <v>0.13</v>
      </c>
      <c r="DM782">
        <v>0.04</v>
      </c>
      <c r="DN782">
        <v>-49.208655</v>
      </c>
      <c r="DO782">
        <v>-2.74726604127578</v>
      </c>
      <c r="DP782">
        <v>0.3097765605642233</v>
      </c>
      <c r="DQ782">
        <v>0</v>
      </c>
      <c r="DR782">
        <v>2.60364425</v>
      </c>
      <c r="DS782">
        <v>-0.5435033020637916</v>
      </c>
      <c r="DT782">
        <v>0.05350869302681106</v>
      </c>
      <c r="DU782">
        <v>0</v>
      </c>
      <c r="DV782">
        <v>0</v>
      </c>
      <c r="DW782">
        <v>2</v>
      </c>
      <c r="DX782" t="s">
        <v>357</v>
      </c>
      <c r="DY782">
        <v>2.98368</v>
      </c>
      <c r="DZ782">
        <v>2.71573</v>
      </c>
      <c r="EA782">
        <v>0.225436</v>
      </c>
      <c r="EB782">
        <v>0.227197</v>
      </c>
      <c r="EC782">
        <v>0.09011</v>
      </c>
      <c r="ED782">
        <v>0.0794493</v>
      </c>
      <c r="EE782">
        <v>24550</v>
      </c>
      <c r="EF782">
        <v>24618.5</v>
      </c>
      <c r="EG782">
        <v>29453.2</v>
      </c>
      <c r="EH782">
        <v>29457.3</v>
      </c>
      <c r="EI782">
        <v>35524.7</v>
      </c>
      <c r="EJ782">
        <v>36057</v>
      </c>
      <c r="EK782">
        <v>41505.6</v>
      </c>
      <c r="EL782">
        <v>41975.8</v>
      </c>
      <c r="EM782">
        <v>1.97038</v>
      </c>
      <c r="EN782">
        <v>1.92988</v>
      </c>
      <c r="EO782">
        <v>0.07899109999999999</v>
      </c>
      <c r="EP782">
        <v>0</v>
      </c>
      <c r="EQ782">
        <v>23.7105</v>
      </c>
      <c r="ER782">
        <v>999.9</v>
      </c>
      <c r="ES782">
        <v>42</v>
      </c>
      <c r="ET782">
        <v>28.8</v>
      </c>
      <c r="EU782">
        <v>18.2652</v>
      </c>
      <c r="EV782">
        <v>63.0937</v>
      </c>
      <c r="EW782">
        <v>32.5561</v>
      </c>
      <c r="EX782">
        <v>1</v>
      </c>
      <c r="EY782">
        <v>-0.0981148</v>
      </c>
      <c r="EZ782">
        <v>0.745542</v>
      </c>
      <c r="FA782">
        <v>20.3855</v>
      </c>
      <c r="FB782">
        <v>5.21759</v>
      </c>
      <c r="FC782">
        <v>12.0099</v>
      </c>
      <c r="FD782">
        <v>4.9891</v>
      </c>
      <c r="FE782">
        <v>3.2886</v>
      </c>
      <c r="FF782">
        <v>9999</v>
      </c>
      <c r="FG782">
        <v>9999</v>
      </c>
      <c r="FH782">
        <v>9999</v>
      </c>
      <c r="FI782">
        <v>269</v>
      </c>
      <c r="FJ782">
        <v>1.86706</v>
      </c>
      <c r="FK782">
        <v>1.86615</v>
      </c>
      <c r="FL782">
        <v>1.86554</v>
      </c>
      <c r="FM782">
        <v>1.86553</v>
      </c>
      <c r="FN782">
        <v>1.86737</v>
      </c>
      <c r="FO782">
        <v>1.86984</v>
      </c>
      <c r="FP782">
        <v>1.86845</v>
      </c>
      <c r="FQ782">
        <v>1.86996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-6.12</v>
      </c>
      <c r="GF782">
        <v>-0.1354</v>
      </c>
      <c r="GG782">
        <v>-1.924539205026614</v>
      </c>
      <c r="GH782">
        <v>-0.003472570976848066</v>
      </c>
      <c r="GI782">
        <v>7.724417303660118E-07</v>
      </c>
      <c r="GJ782">
        <v>-2.052396271755168E-10</v>
      </c>
      <c r="GK782">
        <v>-0.1837585470287317</v>
      </c>
      <c r="GL782">
        <v>-0.01104087791735834</v>
      </c>
      <c r="GM782">
        <v>0.001110027317673367</v>
      </c>
      <c r="GN782">
        <v>-2.007286811265012E-05</v>
      </c>
      <c r="GO782">
        <v>4</v>
      </c>
      <c r="GP782">
        <v>2317</v>
      </c>
      <c r="GQ782">
        <v>1</v>
      </c>
      <c r="GR782">
        <v>22</v>
      </c>
      <c r="GS782">
        <v>8748.1</v>
      </c>
      <c r="GT782">
        <v>8748.1</v>
      </c>
      <c r="GU782">
        <v>2.97485</v>
      </c>
      <c r="GV782">
        <v>2.19116</v>
      </c>
      <c r="GW782">
        <v>1.39648</v>
      </c>
      <c r="GX782">
        <v>2.33521</v>
      </c>
      <c r="GY782">
        <v>1.49536</v>
      </c>
      <c r="GZ782">
        <v>2.41455</v>
      </c>
      <c r="HA782">
        <v>33.2216</v>
      </c>
      <c r="HB782">
        <v>15.4016</v>
      </c>
      <c r="HC782">
        <v>18</v>
      </c>
      <c r="HD782">
        <v>524.463</v>
      </c>
      <c r="HE782">
        <v>454.055</v>
      </c>
      <c r="HF782">
        <v>21.3844</v>
      </c>
      <c r="HG782">
        <v>26.1778</v>
      </c>
      <c r="HH782">
        <v>29.9984</v>
      </c>
      <c r="HI782">
        <v>26.1674</v>
      </c>
      <c r="HJ782">
        <v>26.1133</v>
      </c>
      <c r="HK782">
        <v>59.5482</v>
      </c>
      <c r="HL782">
        <v>14.6374</v>
      </c>
      <c r="HM782">
        <v>34.0097</v>
      </c>
      <c r="HN782">
        <v>21.3811</v>
      </c>
      <c r="HO782">
        <v>1570.59</v>
      </c>
      <c r="HP782">
        <v>15.7612</v>
      </c>
      <c r="HQ782">
        <v>100.746</v>
      </c>
      <c r="HR782">
        <v>100.813</v>
      </c>
    </row>
    <row r="783" spans="1:226">
      <c r="A783">
        <v>767</v>
      </c>
      <c r="B783">
        <v>1664384209.5</v>
      </c>
      <c r="C783">
        <v>8004.5</v>
      </c>
      <c r="D783" t="s">
        <v>1903</v>
      </c>
      <c r="E783" t="s">
        <v>1904</v>
      </c>
      <c r="F783">
        <v>5</v>
      </c>
      <c r="G783" t="s">
        <v>1716</v>
      </c>
      <c r="H783" t="s">
        <v>354</v>
      </c>
      <c r="I783">
        <v>1664384202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1584.868374209628</v>
      </c>
      <c r="AK783">
        <v>1546.747212121212</v>
      </c>
      <c r="AL783">
        <v>3.420599077227703</v>
      </c>
      <c r="AM783">
        <v>64.7173980213135</v>
      </c>
      <c r="AN783">
        <f>(AP783 - AO783 + BO783*1E3/(8.314*(BQ783+273.15)) * AR783/BN783 * AQ783) * BN783/(100*BB783) * 1000/(1000 - AP783)</f>
        <v>0</v>
      </c>
      <c r="AO783">
        <v>15.83728295000489</v>
      </c>
      <c r="AP783">
        <v>18.36541696969697</v>
      </c>
      <c r="AQ783">
        <v>0.003770988186683197</v>
      </c>
      <c r="AR783">
        <v>103.5882198283656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1664384202</v>
      </c>
      <c r="BH783">
        <v>1494.873333333333</v>
      </c>
      <c r="BI783">
        <v>1544.406666666667</v>
      </c>
      <c r="BJ783">
        <v>18.3321</v>
      </c>
      <c r="BK783">
        <v>15.79064074074074</v>
      </c>
      <c r="BL783">
        <v>1500.962962962963</v>
      </c>
      <c r="BM783">
        <v>18.46759259259259</v>
      </c>
      <c r="BN783">
        <v>500.0678148148148</v>
      </c>
      <c r="BO783">
        <v>91.41282222222223</v>
      </c>
      <c r="BP783">
        <v>0.1000173592592593</v>
      </c>
      <c r="BQ783">
        <v>24.60093333333333</v>
      </c>
      <c r="BR783">
        <v>24.99656666666667</v>
      </c>
      <c r="BS783">
        <v>999.9000000000001</v>
      </c>
      <c r="BT783">
        <v>0</v>
      </c>
      <c r="BU783">
        <v>0</v>
      </c>
      <c r="BV783">
        <v>9999.352592592591</v>
      </c>
      <c r="BW783">
        <v>0</v>
      </c>
      <c r="BX783">
        <v>7.56819</v>
      </c>
      <c r="BY783">
        <v>-49.53299999999999</v>
      </c>
      <c r="BZ783">
        <v>1522.79</v>
      </c>
      <c r="CA783">
        <v>1569.184814814815</v>
      </c>
      <c r="CB783">
        <v>2.541443703703704</v>
      </c>
      <c r="CC783">
        <v>1544.406666666667</v>
      </c>
      <c r="CD783">
        <v>15.79064074074074</v>
      </c>
      <c r="CE783">
        <v>1.675787407407407</v>
      </c>
      <c r="CF783">
        <v>1.443468518518519</v>
      </c>
      <c r="CG783">
        <v>14.67395185185185</v>
      </c>
      <c r="CH783">
        <v>12.3821</v>
      </c>
      <c r="CI783">
        <v>1999.995555555556</v>
      </c>
      <c r="CJ783">
        <v>0.9799997777777776</v>
      </c>
      <c r="CK783">
        <v>0.02000002222222222</v>
      </c>
      <c r="CL783">
        <v>0</v>
      </c>
      <c r="CM783">
        <v>595.6139629629629</v>
      </c>
      <c r="CN783">
        <v>5.00097</v>
      </c>
      <c r="CO783">
        <v>12046.65555555556</v>
      </c>
      <c r="CP783">
        <v>16707.52592592593</v>
      </c>
      <c r="CQ783">
        <v>37.562</v>
      </c>
      <c r="CR783">
        <v>38.1847037037037</v>
      </c>
      <c r="CS783">
        <v>37.5</v>
      </c>
      <c r="CT783">
        <v>37.84</v>
      </c>
      <c r="CU783">
        <v>38</v>
      </c>
      <c r="CV783">
        <v>1955.094074074074</v>
      </c>
      <c r="CW783">
        <v>39.90037037037037</v>
      </c>
      <c r="CX783">
        <v>0</v>
      </c>
      <c r="CY783">
        <v>1664384213.8</v>
      </c>
      <c r="CZ783">
        <v>0</v>
      </c>
      <c r="DA783">
        <v>0</v>
      </c>
      <c r="DB783" t="s">
        <v>356</v>
      </c>
      <c r="DC783">
        <v>1663859321.1</v>
      </c>
      <c r="DD783">
        <v>1663859315.6</v>
      </c>
      <c r="DE783">
        <v>0</v>
      </c>
      <c r="DF783">
        <v>0.196</v>
      </c>
      <c r="DG783">
        <v>-0.001</v>
      </c>
      <c r="DH783">
        <v>-5.941</v>
      </c>
      <c r="DI783">
        <v>-0.174</v>
      </c>
      <c r="DJ783">
        <v>1500</v>
      </c>
      <c r="DK783">
        <v>17</v>
      </c>
      <c r="DL783">
        <v>0.13</v>
      </c>
      <c r="DM783">
        <v>0.04</v>
      </c>
      <c r="DN783">
        <v>-49.4025425</v>
      </c>
      <c r="DO783">
        <v>-2.450574484052523</v>
      </c>
      <c r="DP783">
        <v>0.2726270290043707</v>
      </c>
      <c r="DQ783">
        <v>0</v>
      </c>
      <c r="DR783">
        <v>2.558534</v>
      </c>
      <c r="DS783">
        <v>-0.3333892682926869</v>
      </c>
      <c r="DT783">
        <v>0.03346079644897891</v>
      </c>
      <c r="DU783">
        <v>0</v>
      </c>
      <c r="DV783">
        <v>0</v>
      </c>
      <c r="DW783">
        <v>2</v>
      </c>
      <c r="DX783" t="s">
        <v>357</v>
      </c>
      <c r="DY783">
        <v>2.98362</v>
      </c>
      <c r="DZ783">
        <v>2.71563</v>
      </c>
      <c r="EA783">
        <v>0.22695</v>
      </c>
      <c r="EB783">
        <v>0.228675</v>
      </c>
      <c r="EC783">
        <v>0.0901781</v>
      </c>
      <c r="ED783">
        <v>0.0795269</v>
      </c>
      <c r="EE783">
        <v>24502</v>
      </c>
      <c r="EF783">
        <v>24571.9</v>
      </c>
      <c r="EG783">
        <v>29453.2</v>
      </c>
      <c r="EH783">
        <v>29457.9</v>
      </c>
      <c r="EI783">
        <v>35521.9</v>
      </c>
      <c r="EJ783">
        <v>36054.5</v>
      </c>
      <c r="EK783">
        <v>41505.4</v>
      </c>
      <c r="EL783">
        <v>41976.5</v>
      </c>
      <c r="EM783">
        <v>1.97047</v>
      </c>
      <c r="EN783">
        <v>1.93</v>
      </c>
      <c r="EO783">
        <v>0.0805855</v>
      </c>
      <c r="EP783">
        <v>0</v>
      </c>
      <c r="EQ783">
        <v>23.7038</v>
      </c>
      <c r="ER783">
        <v>999.9</v>
      </c>
      <c r="ES783">
        <v>42.1</v>
      </c>
      <c r="ET783">
        <v>28.8</v>
      </c>
      <c r="EU783">
        <v>18.3083</v>
      </c>
      <c r="EV783">
        <v>62.8037</v>
      </c>
      <c r="EW783">
        <v>32.9046</v>
      </c>
      <c r="EX783">
        <v>1</v>
      </c>
      <c r="EY783">
        <v>-0.0974695</v>
      </c>
      <c r="EZ783">
        <v>1.2801</v>
      </c>
      <c r="FA783">
        <v>20.3825</v>
      </c>
      <c r="FB783">
        <v>5.21729</v>
      </c>
      <c r="FC783">
        <v>12.0099</v>
      </c>
      <c r="FD783">
        <v>4.98935</v>
      </c>
      <c r="FE783">
        <v>3.28863</v>
      </c>
      <c r="FF783">
        <v>9999</v>
      </c>
      <c r="FG783">
        <v>9999</v>
      </c>
      <c r="FH783">
        <v>9999</v>
      </c>
      <c r="FI783">
        <v>269</v>
      </c>
      <c r="FJ783">
        <v>1.86707</v>
      </c>
      <c r="FK783">
        <v>1.86615</v>
      </c>
      <c r="FL783">
        <v>1.86554</v>
      </c>
      <c r="FM783">
        <v>1.86553</v>
      </c>
      <c r="FN783">
        <v>1.86737</v>
      </c>
      <c r="FO783">
        <v>1.86984</v>
      </c>
      <c r="FP783">
        <v>1.86846</v>
      </c>
      <c r="FQ783">
        <v>1.86996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-6.16</v>
      </c>
      <c r="GF783">
        <v>-0.1352</v>
      </c>
      <c r="GG783">
        <v>-1.924539205026614</v>
      </c>
      <c r="GH783">
        <v>-0.003472570976848066</v>
      </c>
      <c r="GI783">
        <v>7.724417303660118E-07</v>
      </c>
      <c r="GJ783">
        <v>-2.052396271755168E-10</v>
      </c>
      <c r="GK783">
        <v>-0.1837585470287317</v>
      </c>
      <c r="GL783">
        <v>-0.01104087791735834</v>
      </c>
      <c r="GM783">
        <v>0.001110027317673367</v>
      </c>
      <c r="GN783">
        <v>-2.007286811265012E-05</v>
      </c>
      <c r="GO783">
        <v>4</v>
      </c>
      <c r="GP783">
        <v>2317</v>
      </c>
      <c r="GQ783">
        <v>1</v>
      </c>
      <c r="GR783">
        <v>22</v>
      </c>
      <c r="GS783">
        <v>8748.1</v>
      </c>
      <c r="GT783">
        <v>8748.200000000001</v>
      </c>
      <c r="GU783">
        <v>2.99805</v>
      </c>
      <c r="GV783">
        <v>2.18384</v>
      </c>
      <c r="GW783">
        <v>1.39648</v>
      </c>
      <c r="GX783">
        <v>2.33398</v>
      </c>
      <c r="GY783">
        <v>1.49536</v>
      </c>
      <c r="GZ783">
        <v>2.46094</v>
      </c>
      <c r="HA783">
        <v>33.2216</v>
      </c>
      <c r="HB783">
        <v>15.4016</v>
      </c>
      <c r="HC783">
        <v>18</v>
      </c>
      <c r="HD783">
        <v>524.55</v>
      </c>
      <c r="HE783">
        <v>454.145</v>
      </c>
      <c r="HF783">
        <v>21.4616</v>
      </c>
      <c r="HG783">
        <v>26.1801</v>
      </c>
      <c r="HH783">
        <v>30</v>
      </c>
      <c r="HI783">
        <v>26.1696</v>
      </c>
      <c r="HJ783">
        <v>26.1149</v>
      </c>
      <c r="HK783">
        <v>60.0824</v>
      </c>
      <c r="HL783">
        <v>14.9433</v>
      </c>
      <c r="HM783">
        <v>34.0097</v>
      </c>
      <c r="HN783">
        <v>21.3939</v>
      </c>
      <c r="HO783">
        <v>1590.64</v>
      </c>
      <c r="HP783">
        <v>15.7444</v>
      </c>
      <c r="HQ783">
        <v>100.746</v>
      </c>
      <c r="HR783">
        <v>100.815</v>
      </c>
    </row>
    <row r="784" spans="1:226">
      <c r="A784">
        <v>768</v>
      </c>
      <c r="B784">
        <v>1664384214.5</v>
      </c>
      <c r="C784">
        <v>8009.5</v>
      </c>
      <c r="D784" t="s">
        <v>1905</v>
      </c>
      <c r="E784" t="s">
        <v>1906</v>
      </c>
      <c r="F784">
        <v>5</v>
      </c>
      <c r="G784" t="s">
        <v>1716</v>
      </c>
      <c r="H784" t="s">
        <v>354</v>
      </c>
      <c r="I784">
        <v>1664384206.714286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1602.098001763961</v>
      </c>
      <c r="AK784">
        <v>1563.81303030303</v>
      </c>
      <c r="AL784">
        <v>3.396276781195097</v>
      </c>
      <c r="AM784">
        <v>64.7173980213135</v>
      </c>
      <c r="AN784">
        <f>(AP784 - AO784 + BO784*1E3/(8.314*(BQ784+273.15)) * AR784/BN784 * AQ784) * BN784/(100*BB784) * 1000/(1000 - AP784)</f>
        <v>0</v>
      </c>
      <c r="AO784">
        <v>15.84557688127697</v>
      </c>
      <c r="AP784">
        <v>18.35885333333333</v>
      </c>
      <c r="AQ784">
        <v>-0.0002999797941376546</v>
      </c>
      <c r="AR784">
        <v>103.5882198283656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1664384206.714286</v>
      </c>
      <c r="BH784">
        <v>1510.683928571429</v>
      </c>
      <c r="BI784">
        <v>1560.331785714286</v>
      </c>
      <c r="BJ784">
        <v>18.34906071428571</v>
      </c>
      <c r="BK784">
        <v>15.82113571428571</v>
      </c>
      <c r="BL784">
        <v>1516.813928571429</v>
      </c>
      <c r="BM784">
        <v>18.48439642857143</v>
      </c>
      <c r="BN784">
        <v>500.0584642857143</v>
      </c>
      <c r="BO784">
        <v>91.41350000000001</v>
      </c>
      <c r="BP784">
        <v>0.09993686428571429</v>
      </c>
      <c r="BQ784">
        <v>24.60805</v>
      </c>
      <c r="BR784">
        <v>25.01827857142857</v>
      </c>
      <c r="BS784">
        <v>999.9000000000002</v>
      </c>
      <c r="BT784">
        <v>0</v>
      </c>
      <c r="BU784">
        <v>0</v>
      </c>
      <c r="BV784">
        <v>9999.108571428573</v>
      </c>
      <c r="BW784">
        <v>0</v>
      </c>
      <c r="BX784">
        <v>7.558709285714286</v>
      </c>
      <c r="BY784">
        <v>-49.64818214285715</v>
      </c>
      <c r="BZ784">
        <v>1538.921785714286</v>
      </c>
      <c r="CA784">
        <v>1585.415</v>
      </c>
      <c r="CB784">
        <v>2.527920357142857</v>
      </c>
      <c r="CC784">
        <v>1560.331785714286</v>
      </c>
      <c r="CD784">
        <v>15.82113571428571</v>
      </c>
      <c r="CE784">
        <v>1.677351428571429</v>
      </c>
      <c r="CF784">
        <v>1.446265714285714</v>
      </c>
      <c r="CG784">
        <v>14.68840357142857</v>
      </c>
      <c r="CH784">
        <v>12.41159642857143</v>
      </c>
      <c r="CI784">
        <v>1999.994642857143</v>
      </c>
      <c r="CJ784">
        <v>0.9799998571428569</v>
      </c>
      <c r="CK784">
        <v>0.01999994285714285</v>
      </c>
      <c r="CL784">
        <v>0</v>
      </c>
      <c r="CM784">
        <v>595.1112857142858</v>
      </c>
      <c r="CN784">
        <v>5.00097</v>
      </c>
      <c r="CO784">
        <v>12036.66071428571</v>
      </c>
      <c r="CP784">
        <v>16707.52857142857</v>
      </c>
      <c r="CQ784">
        <v>37.562</v>
      </c>
      <c r="CR784">
        <v>38.1847857142857</v>
      </c>
      <c r="CS784">
        <v>37.5</v>
      </c>
      <c r="CT784">
        <v>37.8255</v>
      </c>
      <c r="CU784">
        <v>38</v>
      </c>
      <c r="CV784">
        <v>1955.093214285714</v>
      </c>
      <c r="CW784">
        <v>39.9</v>
      </c>
      <c r="CX784">
        <v>0</v>
      </c>
      <c r="CY784">
        <v>1664384218.6</v>
      </c>
      <c r="CZ784">
        <v>0</v>
      </c>
      <c r="DA784">
        <v>0</v>
      </c>
      <c r="DB784" t="s">
        <v>356</v>
      </c>
      <c r="DC784">
        <v>1663859321.1</v>
      </c>
      <c r="DD784">
        <v>1663859315.6</v>
      </c>
      <c r="DE784">
        <v>0</v>
      </c>
      <c r="DF784">
        <v>0.196</v>
      </c>
      <c r="DG784">
        <v>-0.001</v>
      </c>
      <c r="DH784">
        <v>-5.941</v>
      </c>
      <c r="DI784">
        <v>-0.174</v>
      </c>
      <c r="DJ784">
        <v>1500</v>
      </c>
      <c r="DK784">
        <v>17</v>
      </c>
      <c r="DL784">
        <v>0.13</v>
      </c>
      <c r="DM784">
        <v>0.04</v>
      </c>
      <c r="DN784">
        <v>-49.53282249999999</v>
      </c>
      <c r="DO784">
        <v>-1.652261538461463</v>
      </c>
      <c r="DP784">
        <v>0.2035068923740663</v>
      </c>
      <c r="DQ784">
        <v>0</v>
      </c>
      <c r="DR784">
        <v>2.539735</v>
      </c>
      <c r="DS784">
        <v>-0.2024577861163273</v>
      </c>
      <c r="DT784">
        <v>0.02049303747617713</v>
      </c>
      <c r="DU784">
        <v>0</v>
      </c>
      <c r="DV784">
        <v>0</v>
      </c>
      <c r="DW784">
        <v>2</v>
      </c>
      <c r="DX784" t="s">
        <v>357</v>
      </c>
      <c r="DY784">
        <v>2.98357</v>
      </c>
      <c r="DZ784">
        <v>2.71548</v>
      </c>
      <c r="EA784">
        <v>0.228444</v>
      </c>
      <c r="EB784">
        <v>0.230122</v>
      </c>
      <c r="EC784">
        <v>0.0901487</v>
      </c>
      <c r="ED784">
        <v>0.0795143</v>
      </c>
      <c r="EE784">
        <v>24454.9</v>
      </c>
      <c r="EF784">
        <v>24525.7</v>
      </c>
      <c r="EG784">
        <v>29453.4</v>
      </c>
      <c r="EH784">
        <v>29457.7</v>
      </c>
      <c r="EI784">
        <v>35523.5</v>
      </c>
      <c r="EJ784">
        <v>36054.9</v>
      </c>
      <c r="EK784">
        <v>41505.9</v>
      </c>
      <c r="EL784">
        <v>41976.3</v>
      </c>
      <c r="EM784">
        <v>1.97022</v>
      </c>
      <c r="EN784">
        <v>1.93023</v>
      </c>
      <c r="EO784">
        <v>0.0836402</v>
      </c>
      <c r="EP784">
        <v>0</v>
      </c>
      <c r="EQ784">
        <v>23.6993</v>
      </c>
      <c r="ER784">
        <v>999.9</v>
      </c>
      <c r="ES784">
        <v>42.1</v>
      </c>
      <c r="ET784">
        <v>28.8</v>
      </c>
      <c r="EU784">
        <v>18.3086</v>
      </c>
      <c r="EV784">
        <v>62.9637</v>
      </c>
      <c r="EW784">
        <v>33.0409</v>
      </c>
      <c r="EX784">
        <v>1</v>
      </c>
      <c r="EY784">
        <v>-0.0959045</v>
      </c>
      <c r="EZ784">
        <v>1.69236</v>
      </c>
      <c r="FA784">
        <v>20.378</v>
      </c>
      <c r="FB784">
        <v>5.21295</v>
      </c>
      <c r="FC784">
        <v>12.0099</v>
      </c>
      <c r="FD784">
        <v>4.98805</v>
      </c>
      <c r="FE784">
        <v>3.28788</v>
      </c>
      <c r="FF784">
        <v>9999</v>
      </c>
      <c r="FG784">
        <v>9999</v>
      </c>
      <c r="FH784">
        <v>9999</v>
      </c>
      <c r="FI784">
        <v>269</v>
      </c>
      <c r="FJ784">
        <v>1.86707</v>
      </c>
      <c r="FK784">
        <v>1.86615</v>
      </c>
      <c r="FL784">
        <v>1.86554</v>
      </c>
      <c r="FM784">
        <v>1.86554</v>
      </c>
      <c r="FN784">
        <v>1.86737</v>
      </c>
      <c r="FO784">
        <v>1.86984</v>
      </c>
      <c r="FP784">
        <v>1.86848</v>
      </c>
      <c r="FQ784">
        <v>1.86996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-6.2</v>
      </c>
      <c r="GF784">
        <v>-0.1353</v>
      </c>
      <c r="GG784">
        <v>-1.924539205026614</v>
      </c>
      <c r="GH784">
        <v>-0.003472570976848066</v>
      </c>
      <c r="GI784">
        <v>7.724417303660118E-07</v>
      </c>
      <c r="GJ784">
        <v>-2.052396271755168E-10</v>
      </c>
      <c r="GK784">
        <v>-0.1837585470287317</v>
      </c>
      <c r="GL784">
        <v>-0.01104087791735834</v>
      </c>
      <c r="GM784">
        <v>0.001110027317673367</v>
      </c>
      <c r="GN784">
        <v>-2.007286811265012E-05</v>
      </c>
      <c r="GO784">
        <v>4</v>
      </c>
      <c r="GP784">
        <v>2317</v>
      </c>
      <c r="GQ784">
        <v>1</v>
      </c>
      <c r="GR784">
        <v>22</v>
      </c>
      <c r="GS784">
        <v>8748.200000000001</v>
      </c>
      <c r="GT784">
        <v>8748.299999999999</v>
      </c>
      <c r="GU784">
        <v>3.0249</v>
      </c>
      <c r="GV784">
        <v>2.18262</v>
      </c>
      <c r="GW784">
        <v>1.39648</v>
      </c>
      <c r="GX784">
        <v>2.33521</v>
      </c>
      <c r="GY784">
        <v>1.49536</v>
      </c>
      <c r="GZ784">
        <v>2.45605</v>
      </c>
      <c r="HA784">
        <v>33.2216</v>
      </c>
      <c r="HB784">
        <v>15.4016</v>
      </c>
      <c r="HC784">
        <v>18</v>
      </c>
      <c r="HD784">
        <v>524.395</v>
      </c>
      <c r="HE784">
        <v>454.296</v>
      </c>
      <c r="HF784">
        <v>21.453</v>
      </c>
      <c r="HG784">
        <v>26.1823</v>
      </c>
      <c r="HH784">
        <v>30.001</v>
      </c>
      <c r="HI784">
        <v>26.1707</v>
      </c>
      <c r="HJ784">
        <v>26.1162</v>
      </c>
      <c r="HK784">
        <v>60.5582</v>
      </c>
      <c r="HL784">
        <v>14.9433</v>
      </c>
      <c r="HM784">
        <v>34.0097</v>
      </c>
      <c r="HN784">
        <v>21.3713</v>
      </c>
      <c r="HO784">
        <v>1604.06</v>
      </c>
      <c r="HP784">
        <v>15.8191</v>
      </c>
      <c r="HQ784">
        <v>100.747</v>
      </c>
      <c r="HR784">
        <v>100.814</v>
      </c>
    </row>
    <row r="785" spans="1:226">
      <c r="A785">
        <v>769</v>
      </c>
      <c r="B785">
        <v>1664384695.1</v>
      </c>
      <c r="C785">
        <v>8490.099999904633</v>
      </c>
      <c r="D785" t="s">
        <v>1907</v>
      </c>
      <c r="E785" t="s">
        <v>1908</v>
      </c>
      <c r="F785">
        <v>5</v>
      </c>
      <c r="G785" t="s">
        <v>1909</v>
      </c>
      <c r="H785" t="s">
        <v>354</v>
      </c>
      <c r="I785">
        <v>1664384687.099999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425.0593040356741</v>
      </c>
      <c r="AK785">
        <v>407.9192545454544</v>
      </c>
      <c r="AL785">
        <v>-0.000215381183346095</v>
      </c>
      <c r="AM785">
        <v>64.70396516556318</v>
      </c>
      <c r="AN785">
        <f>(AP785 - AO785 + BO785*1E3/(8.314*(BQ785+273.15)) * AR785/BN785 * AQ785) * BN785/(100*BB785) * 1000/(1000 - AP785)</f>
        <v>0</v>
      </c>
      <c r="AO785">
        <v>12.54405363582615</v>
      </c>
      <c r="AP785">
        <v>18.30885757575756</v>
      </c>
      <c r="AQ785">
        <v>1.531934135270591E-05</v>
      </c>
      <c r="AR785">
        <v>103.7864919073064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1664384687.099999</v>
      </c>
      <c r="BH785">
        <v>400.4660967741935</v>
      </c>
      <c r="BI785">
        <v>419.7513225806452</v>
      </c>
      <c r="BJ785">
        <v>18.31089032258064</v>
      </c>
      <c r="BK785">
        <v>12.51283548387097</v>
      </c>
      <c r="BL785">
        <v>403.6800967741936</v>
      </c>
      <c r="BM785">
        <v>18.44659032258064</v>
      </c>
      <c r="BN785">
        <v>500.0628064516129</v>
      </c>
      <c r="BO785">
        <v>91.40657741935483</v>
      </c>
      <c r="BP785">
        <v>0.09997806451612905</v>
      </c>
      <c r="BQ785">
        <v>25.18451935483871</v>
      </c>
      <c r="BR785">
        <v>25.04964516129032</v>
      </c>
      <c r="BS785">
        <v>999.9000000000003</v>
      </c>
      <c r="BT785">
        <v>0</v>
      </c>
      <c r="BU785">
        <v>0</v>
      </c>
      <c r="BV785">
        <v>10004.25451612903</v>
      </c>
      <c r="BW785">
        <v>0</v>
      </c>
      <c r="BX785">
        <v>7.58802</v>
      </c>
      <c r="BY785">
        <v>-19.28520322580645</v>
      </c>
      <c r="BZ785">
        <v>407.9357096774194</v>
      </c>
      <c r="CA785">
        <v>425.0701290322581</v>
      </c>
      <c r="CB785">
        <v>5.798050000000001</v>
      </c>
      <c r="CC785">
        <v>419.7513225806452</v>
      </c>
      <c r="CD785">
        <v>12.51283548387097</v>
      </c>
      <c r="CE785">
        <v>1.673736129032258</v>
      </c>
      <c r="CF785">
        <v>1.143756129032258</v>
      </c>
      <c r="CG785">
        <v>14.65496451612903</v>
      </c>
      <c r="CH785">
        <v>8.888904516129033</v>
      </c>
      <c r="CI785">
        <v>1999.983548387097</v>
      </c>
      <c r="CJ785">
        <v>0.9800050645161291</v>
      </c>
      <c r="CK785">
        <v>0.01999493548387097</v>
      </c>
      <c r="CL785">
        <v>0</v>
      </c>
      <c r="CM785">
        <v>766.9606774193549</v>
      </c>
      <c r="CN785">
        <v>5.000969999999999</v>
      </c>
      <c r="CO785">
        <v>15291.72580645161</v>
      </c>
      <c r="CP785">
        <v>16707.47096774194</v>
      </c>
      <c r="CQ785">
        <v>37.43699999999998</v>
      </c>
      <c r="CR785">
        <v>38</v>
      </c>
      <c r="CS785">
        <v>37.375</v>
      </c>
      <c r="CT785">
        <v>37.67499999999999</v>
      </c>
      <c r="CU785">
        <v>37.93699999999998</v>
      </c>
      <c r="CV785">
        <v>1955.092580645161</v>
      </c>
      <c r="CW785">
        <v>39.89032258064518</v>
      </c>
      <c r="CX785">
        <v>0</v>
      </c>
      <c r="CY785">
        <v>1664384699.2</v>
      </c>
      <c r="CZ785">
        <v>0</v>
      </c>
      <c r="DA785">
        <v>0</v>
      </c>
      <c r="DB785" t="s">
        <v>356</v>
      </c>
      <c r="DC785">
        <v>1663859321.1</v>
      </c>
      <c r="DD785">
        <v>1663859315.6</v>
      </c>
      <c r="DE785">
        <v>0</v>
      </c>
      <c r="DF785">
        <v>0.196</v>
      </c>
      <c r="DG785">
        <v>-0.001</v>
      </c>
      <c r="DH785">
        <v>-5.941</v>
      </c>
      <c r="DI785">
        <v>-0.174</v>
      </c>
      <c r="DJ785">
        <v>1500</v>
      </c>
      <c r="DK785">
        <v>17</v>
      </c>
      <c r="DL785">
        <v>0.13</v>
      </c>
      <c r="DM785">
        <v>0.04</v>
      </c>
      <c r="DN785">
        <v>-19.29512</v>
      </c>
      <c r="DO785">
        <v>0.2964202626641848</v>
      </c>
      <c r="DP785">
        <v>0.0422386919778537</v>
      </c>
      <c r="DQ785">
        <v>0</v>
      </c>
      <c r="DR785">
        <v>5.8139975</v>
      </c>
      <c r="DS785">
        <v>-0.3504918574108971</v>
      </c>
      <c r="DT785">
        <v>0.03426545328388349</v>
      </c>
      <c r="DU785">
        <v>0</v>
      </c>
      <c r="DV785">
        <v>0</v>
      </c>
      <c r="DW785">
        <v>2</v>
      </c>
      <c r="DX785" t="s">
        <v>357</v>
      </c>
      <c r="DY785">
        <v>2.98351</v>
      </c>
      <c r="DZ785">
        <v>2.7156</v>
      </c>
      <c r="EA785">
        <v>0.0926004</v>
      </c>
      <c r="EB785">
        <v>0.0944396</v>
      </c>
      <c r="EC785">
        <v>0.08996510000000001</v>
      </c>
      <c r="ED785">
        <v>0.06719890000000001</v>
      </c>
      <c r="EE785">
        <v>28756.2</v>
      </c>
      <c r="EF785">
        <v>28843.2</v>
      </c>
      <c r="EG785">
        <v>29451.4</v>
      </c>
      <c r="EH785">
        <v>29455.3</v>
      </c>
      <c r="EI785">
        <v>35526</v>
      </c>
      <c r="EJ785">
        <v>36537.9</v>
      </c>
      <c r="EK785">
        <v>41503.1</v>
      </c>
      <c r="EL785">
        <v>41973.6</v>
      </c>
      <c r="EM785">
        <v>1.97175</v>
      </c>
      <c r="EN785">
        <v>1.91915</v>
      </c>
      <c r="EO785">
        <v>0.0735447</v>
      </c>
      <c r="EP785">
        <v>0</v>
      </c>
      <c r="EQ785">
        <v>23.8293</v>
      </c>
      <c r="ER785">
        <v>999.9</v>
      </c>
      <c r="ES785">
        <v>42.3</v>
      </c>
      <c r="ET785">
        <v>28.9</v>
      </c>
      <c r="EU785">
        <v>18.5038</v>
      </c>
      <c r="EV785">
        <v>62.8092</v>
      </c>
      <c r="EW785">
        <v>33.1971</v>
      </c>
      <c r="EX785">
        <v>1</v>
      </c>
      <c r="EY785">
        <v>-0.0931707</v>
      </c>
      <c r="EZ785">
        <v>1.8596</v>
      </c>
      <c r="FA785">
        <v>20.3769</v>
      </c>
      <c r="FB785">
        <v>5.22223</v>
      </c>
      <c r="FC785">
        <v>12.0099</v>
      </c>
      <c r="FD785">
        <v>4.99055</v>
      </c>
      <c r="FE785">
        <v>3.28925</v>
      </c>
      <c r="FF785">
        <v>9999</v>
      </c>
      <c r="FG785">
        <v>9999</v>
      </c>
      <c r="FH785">
        <v>9999</v>
      </c>
      <c r="FI785">
        <v>269.1</v>
      </c>
      <c r="FJ785">
        <v>1.86705</v>
      </c>
      <c r="FK785">
        <v>1.86612</v>
      </c>
      <c r="FL785">
        <v>1.86554</v>
      </c>
      <c r="FM785">
        <v>1.86553</v>
      </c>
      <c r="FN785">
        <v>1.86737</v>
      </c>
      <c r="FO785">
        <v>1.86982</v>
      </c>
      <c r="FP785">
        <v>1.86848</v>
      </c>
      <c r="FQ785">
        <v>1.86996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-3.214</v>
      </c>
      <c r="GF785">
        <v>-0.1357</v>
      </c>
      <c r="GG785">
        <v>-1.924539205026614</v>
      </c>
      <c r="GH785">
        <v>-0.003472570976848066</v>
      </c>
      <c r="GI785">
        <v>7.724417303660118E-07</v>
      </c>
      <c r="GJ785">
        <v>-2.052396271755168E-10</v>
      </c>
      <c r="GK785">
        <v>-0.1837585470287317</v>
      </c>
      <c r="GL785">
        <v>-0.01104087791735834</v>
      </c>
      <c r="GM785">
        <v>0.001110027317673367</v>
      </c>
      <c r="GN785">
        <v>-2.007286811265012E-05</v>
      </c>
      <c r="GO785">
        <v>4</v>
      </c>
      <c r="GP785">
        <v>2317</v>
      </c>
      <c r="GQ785">
        <v>1</v>
      </c>
      <c r="GR785">
        <v>22</v>
      </c>
      <c r="GS785">
        <v>8756.200000000001</v>
      </c>
      <c r="GT785">
        <v>8756.299999999999</v>
      </c>
      <c r="GU785">
        <v>1.03638</v>
      </c>
      <c r="GV785">
        <v>2.21313</v>
      </c>
      <c r="GW785">
        <v>1.39648</v>
      </c>
      <c r="GX785">
        <v>2.33521</v>
      </c>
      <c r="GY785">
        <v>1.49536</v>
      </c>
      <c r="GZ785">
        <v>2.35718</v>
      </c>
      <c r="HA785">
        <v>33.2887</v>
      </c>
      <c r="HB785">
        <v>15.3141</v>
      </c>
      <c r="HC785">
        <v>18</v>
      </c>
      <c r="HD785">
        <v>525.953</v>
      </c>
      <c r="HE785">
        <v>447.983</v>
      </c>
      <c r="HF785">
        <v>21.8417</v>
      </c>
      <c r="HG785">
        <v>26.2067</v>
      </c>
      <c r="HH785">
        <v>30</v>
      </c>
      <c r="HI785">
        <v>26.2313</v>
      </c>
      <c r="HJ785">
        <v>26.1795</v>
      </c>
      <c r="HK785">
        <v>20.6847</v>
      </c>
      <c r="HL785">
        <v>32.526</v>
      </c>
      <c r="HM785">
        <v>33.6364</v>
      </c>
      <c r="HN785">
        <v>21.8198</v>
      </c>
      <c r="HO785">
        <v>413.07</v>
      </c>
      <c r="HP785">
        <v>12.6373</v>
      </c>
      <c r="HQ785">
        <v>100.74</v>
      </c>
      <c r="HR785">
        <v>100.807</v>
      </c>
    </row>
    <row r="786" spans="1:226">
      <c r="A786">
        <v>770</v>
      </c>
      <c r="B786">
        <v>1664384700.1</v>
      </c>
      <c r="C786">
        <v>8495.099999904633</v>
      </c>
      <c r="D786" t="s">
        <v>1910</v>
      </c>
      <c r="E786" t="s">
        <v>1911</v>
      </c>
      <c r="F786">
        <v>5</v>
      </c>
      <c r="G786" t="s">
        <v>1909</v>
      </c>
      <c r="H786" t="s">
        <v>354</v>
      </c>
      <c r="I786">
        <v>1664384692.255172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425.0389021921723</v>
      </c>
      <c r="AK786">
        <v>407.8650969696969</v>
      </c>
      <c r="AL786">
        <v>-0.0003298236291394905</v>
      </c>
      <c r="AM786">
        <v>64.70396516556318</v>
      </c>
      <c r="AN786">
        <f>(AP786 - AO786 + BO786*1E3/(8.314*(BQ786+273.15)) * AR786/BN786 * AQ786) * BN786/(100*BB786) * 1000/(1000 - AP786)</f>
        <v>0</v>
      </c>
      <c r="AO786">
        <v>12.60233276396009</v>
      </c>
      <c r="AP786">
        <v>18.32063757575757</v>
      </c>
      <c r="AQ786">
        <v>5.233335186340279E-05</v>
      </c>
      <c r="AR786">
        <v>103.7864919073064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1664384692.255172</v>
      </c>
      <c r="BH786">
        <v>400.4673103448276</v>
      </c>
      <c r="BI786">
        <v>419.5638275862069</v>
      </c>
      <c r="BJ786">
        <v>18.31089310344828</v>
      </c>
      <c r="BK786">
        <v>12.54950344827586</v>
      </c>
      <c r="BL786">
        <v>403.6813103448276</v>
      </c>
      <c r="BM786">
        <v>18.44659655172413</v>
      </c>
      <c r="BN786">
        <v>500.0365862068965</v>
      </c>
      <c r="BO786">
        <v>91.40685862068965</v>
      </c>
      <c r="BP786">
        <v>0.09989857586206898</v>
      </c>
      <c r="BQ786">
        <v>25.17207586206897</v>
      </c>
      <c r="BR786">
        <v>25.0451724137931</v>
      </c>
      <c r="BS786">
        <v>999.9000000000002</v>
      </c>
      <c r="BT786">
        <v>0</v>
      </c>
      <c r="BU786">
        <v>0</v>
      </c>
      <c r="BV786">
        <v>10002.52172413793</v>
      </c>
      <c r="BW786">
        <v>0</v>
      </c>
      <c r="BX786">
        <v>7.58802</v>
      </c>
      <c r="BY786">
        <v>-19.09644827586207</v>
      </c>
      <c r="BZ786">
        <v>407.937</v>
      </c>
      <c r="CA786">
        <v>424.8960344827586</v>
      </c>
      <c r="CB786">
        <v>5.761386896551724</v>
      </c>
      <c r="CC786">
        <v>419.5638275862069</v>
      </c>
      <c r="CD786">
        <v>12.54950344827586</v>
      </c>
      <c r="CE786">
        <v>1.673741379310345</v>
      </c>
      <c r="CF786">
        <v>1.147111724137931</v>
      </c>
      <c r="CG786">
        <v>14.65502068965517</v>
      </c>
      <c r="CH786">
        <v>8.932238620689652</v>
      </c>
      <c r="CI786">
        <v>1999.98</v>
      </c>
      <c r="CJ786">
        <v>0.9800052413793104</v>
      </c>
      <c r="CK786">
        <v>0.01999475862068966</v>
      </c>
      <c r="CL786">
        <v>0</v>
      </c>
      <c r="CM786">
        <v>765.729275862069</v>
      </c>
      <c r="CN786">
        <v>5.000969999999999</v>
      </c>
      <c r="CO786">
        <v>15269.01034482759</v>
      </c>
      <c r="CP786">
        <v>16707.44827586207</v>
      </c>
      <c r="CQ786">
        <v>37.43699999999999</v>
      </c>
      <c r="CR786">
        <v>38</v>
      </c>
      <c r="CS786">
        <v>37.375</v>
      </c>
      <c r="CT786">
        <v>37.6741724137931</v>
      </c>
      <c r="CU786">
        <v>37.93699999999999</v>
      </c>
      <c r="CV786">
        <v>1955.089310344828</v>
      </c>
      <c r="CW786">
        <v>39.89000000000001</v>
      </c>
      <c r="CX786">
        <v>0</v>
      </c>
      <c r="CY786">
        <v>1664384704</v>
      </c>
      <c r="CZ786">
        <v>0</v>
      </c>
      <c r="DA786">
        <v>0</v>
      </c>
      <c r="DB786" t="s">
        <v>356</v>
      </c>
      <c r="DC786">
        <v>1663859321.1</v>
      </c>
      <c r="DD786">
        <v>1663859315.6</v>
      </c>
      <c r="DE786">
        <v>0</v>
      </c>
      <c r="DF786">
        <v>0.196</v>
      </c>
      <c r="DG786">
        <v>-0.001</v>
      </c>
      <c r="DH786">
        <v>-5.941</v>
      </c>
      <c r="DI786">
        <v>-0.174</v>
      </c>
      <c r="DJ786">
        <v>1500</v>
      </c>
      <c r="DK786">
        <v>17</v>
      </c>
      <c r="DL786">
        <v>0.13</v>
      </c>
      <c r="DM786">
        <v>0.04</v>
      </c>
      <c r="DN786">
        <v>-19.2105475</v>
      </c>
      <c r="DO786">
        <v>1.443819512195164</v>
      </c>
      <c r="DP786">
        <v>0.2605264813675379</v>
      </c>
      <c r="DQ786">
        <v>0</v>
      </c>
      <c r="DR786">
        <v>5.779981</v>
      </c>
      <c r="DS786">
        <v>-0.4386637148217833</v>
      </c>
      <c r="DT786">
        <v>0.04300105625446891</v>
      </c>
      <c r="DU786">
        <v>0</v>
      </c>
      <c r="DV786">
        <v>0</v>
      </c>
      <c r="DW786">
        <v>2</v>
      </c>
      <c r="DX786" t="s">
        <v>357</v>
      </c>
      <c r="DY786">
        <v>2.98351</v>
      </c>
      <c r="DZ786">
        <v>2.71542</v>
      </c>
      <c r="EA786">
        <v>0.09257600000000001</v>
      </c>
      <c r="EB786">
        <v>0.0939424</v>
      </c>
      <c r="EC786">
        <v>0.0900014</v>
      </c>
      <c r="ED786">
        <v>0.0672233</v>
      </c>
      <c r="EE786">
        <v>28757.5</v>
      </c>
      <c r="EF786">
        <v>28859.1</v>
      </c>
      <c r="EG786">
        <v>29451.9</v>
      </c>
      <c r="EH786">
        <v>29455.3</v>
      </c>
      <c r="EI786">
        <v>35525</v>
      </c>
      <c r="EJ786">
        <v>36537</v>
      </c>
      <c r="EK786">
        <v>41503.6</v>
      </c>
      <c r="EL786">
        <v>41973.7</v>
      </c>
      <c r="EM786">
        <v>1.9716</v>
      </c>
      <c r="EN786">
        <v>1.91887</v>
      </c>
      <c r="EO786">
        <v>0.07419290000000001</v>
      </c>
      <c r="EP786">
        <v>0</v>
      </c>
      <c r="EQ786">
        <v>23.8274</v>
      </c>
      <c r="ER786">
        <v>999.9</v>
      </c>
      <c r="ES786">
        <v>42.2</v>
      </c>
      <c r="ET786">
        <v>28.9</v>
      </c>
      <c r="EU786">
        <v>18.4584</v>
      </c>
      <c r="EV786">
        <v>62.6392</v>
      </c>
      <c r="EW786">
        <v>33.3774</v>
      </c>
      <c r="EX786">
        <v>1</v>
      </c>
      <c r="EY786">
        <v>-0.0932698</v>
      </c>
      <c r="EZ786">
        <v>1.83738</v>
      </c>
      <c r="FA786">
        <v>20.3764</v>
      </c>
      <c r="FB786">
        <v>5.21819</v>
      </c>
      <c r="FC786">
        <v>12.0099</v>
      </c>
      <c r="FD786">
        <v>4.98935</v>
      </c>
      <c r="FE786">
        <v>3.2885</v>
      </c>
      <c r="FF786">
        <v>9999</v>
      </c>
      <c r="FG786">
        <v>9999</v>
      </c>
      <c r="FH786">
        <v>9999</v>
      </c>
      <c r="FI786">
        <v>269.1</v>
      </c>
      <c r="FJ786">
        <v>1.86706</v>
      </c>
      <c r="FK786">
        <v>1.86615</v>
      </c>
      <c r="FL786">
        <v>1.86554</v>
      </c>
      <c r="FM786">
        <v>1.86553</v>
      </c>
      <c r="FN786">
        <v>1.86737</v>
      </c>
      <c r="FO786">
        <v>1.86982</v>
      </c>
      <c r="FP786">
        <v>1.86847</v>
      </c>
      <c r="FQ786">
        <v>1.86996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-3.213</v>
      </c>
      <c r="GF786">
        <v>-0.1356</v>
      </c>
      <c r="GG786">
        <v>-1.924539205026614</v>
      </c>
      <c r="GH786">
        <v>-0.003472570976848066</v>
      </c>
      <c r="GI786">
        <v>7.724417303660118E-07</v>
      </c>
      <c r="GJ786">
        <v>-2.052396271755168E-10</v>
      </c>
      <c r="GK786">
        <v>-0.1837585470287317</v>
      </c>
      <c r="GL786">
        <v>-0.01104087791735834</v>
      </c>
      <c r="GM786">
        <v>0.001110027317673367</v>
      </c>
      <c r="GN786">
        <v>-2.007286811265012E-05</v>
      </c>
      <c r="GO786">
        <v>4</v>
      </c>
      <c r="GP786">
        <v>2317</v>
      </c>
      <c r="GQ786">
        <v>1</v>
      </c>
      <c r="GR786">
        <v>22</v>
      </c>
      <c r="GS786">
        <v>8756.299999999999</v>
      </c>
      <c r="GT786">
        <v>8756.4</v>
      </c>
      <c r="GU786">
        <v>1.00952</v>
      </c>
      <c r="GV786">
        <v>2.21558</v>
      </c>
      <c r="GW786">
        <v>1.39648</v>
      </c>
      <c r="GX786">
        <v>2.33521</v>
      </c>
      <c r="GY786">
        <v>1.49536</v>
      </c>
      <c r="GZ786">
        <v>2.44141</v>
      </c>
      <c r="HA786">
        <v>33.2887</v>
      </c>
      <c r="HB786">
        <v>15.3141</v>
      </c>
      <c r="HC786">
        <v>18</v>
      </c>
      <c r="HD786">
        <v>525.835</v>
      </c>
      <c r="HE786">
        <v>447.814</v>
      </c>
      <c r="HF786">
        <v>21.7938</v>
      </c>
      <c r="HG786">
        <v>26.2067</v>
      </c>
      <c r="HH786">
        <v>29.9999</v>
      </c>
      <c r="HI786">
        <v>26.2291</v>
      </c>
      <c r="HJ786">
        <v>26.1795</v>
      </c>
      <c r="HK786">
        <v>20.1829</v>
      </c>
      <c r="HL786">
        <v>32.526</v>
      </c>
      <c r="HM786">
        <v>33.2608</v>
      </c>
      <c r="HN786">
        <v>21.7821</v>
      </c>
      <c r="HO786">
        <v>399.699</v>
      </c>
      <c r="HP786">
        <v>12.6559</v>
      </c>
      <c r="HQ786">
        <v>100.742</v>
      </c>
      <c r="HR786">
        <v>100.807</v>
      </c>
    </row>
    <row r="787" spans="1:226">
      <c r="A787">
        <v>771</v>
      </c>
      <c r="B787">
        <v>1664384705.1</v>
      </c>
      <c r="C787">
        <v>8500.099999904633</v>
      </c>
      <c r="D787" t="s">
        <v>1912</v>
      </c>
      <c r="E787" t="s">
        <v>1913</v>
      </c>
      <c r="F787">
        <v>5</v>
      </c>
      <c r="G787" t="s">
        <v>1909</v>
      </c>
      <c r="H787" t="s">
        <v>354</v>
      </c>
      <c r="I787">
        <v>1664384697.332142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417.1771075972375</v>
      </c>
      <c r="AK787">
        <v>404.4089696969697</v>
      </c>
      <c r="AL787">
        <v>-0.869845414583916</v>
      </c>
      <c r="AM787">
        <v>64.70396516556318</v>
      </c>
      <c r="AN787">
        <f>(AP787 - AO787 + BO787*1E3/(8.314*(BQ787+273.15)) * AR787/BN787 * AQ787) * BN787/(100*BB787) * 1000/(1000 - AP787)</f>
        <v>0</v>
      </c>
      <c r="AO787">
        <v>12.57705597053987</v>
      </c>
      <c r="AP787">
        <v>18.30582242424243</v>
      </c>
      <c r="AQ787">
        <v>-5.742083422751257E-05</v>
      </c>
      <c r="AR787">
        <v>103.7864919073064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1664384697.332142</v>
      </c>
      <c r="BH787">
        <v>399.9568214285714</v>
      </c>
      <c r="BI787">
        <v>416.6023571428572</v>
      </c>
      <c r="BJ787">
        <v>18.31241428571429</v>
      </c>
      <c r="BK787">
        <v>12.57352142857143</v>
      </c>
      <c r="BL787">
        <v>403.1693214285714</v>
      </c>
      <c r="BM787">
        <v>18.44810357142857</v>
      </c>
      <c r="BN787">
        <v>500.0315357142857</v>
      </c>
      <c r="BO787">
        <v>91.40691428571428</v>
      </c>
      <c r="BP787">
        <v>0.09988535</v>
      </c>
      <c r="BQ787">
        <v>25.15961785714286</v>
      </c>
      <c r="BR787">
        <v>25.03987857142857</v>
      </c>
      <c r="BS787">
        <v>999.9000000000002</v>
      </c>
      <c r="BT787">
        <v>0</v>
      </c>
      <c r="BU787">
        <v>0</v>
      </c>
      <c r="BV787">
        <v>10002.67535714286</v>
      </c>
      <c r="BW787">
        <v>0</v>
      </c>
      <c r="BX787">
        <v>7.58802</v>
      </c>
      <c r="BY787">
        <v>-16.64545107142857</v>
      </c>
      <c r="BZ787">
        <v>407.4175714285715</v>
      </c>
      <c r="CA787">
        <v>421.9071428571428</v>
      </c>
      <c r="CB787">
        <v>5.738886785714286</v>
      </c>
      <c r="CC787">
        <v>416.6023571428572</v>
      </c>
      <c r="CD787">
        <v>12.57352142857143</v>
      </c>
      <c r="CE787">
        <v>1.673880714285714</v>
      </c>
      <c r="CF787">
        <v>1.1493075</v>
      </c>
      <c r="CG787">
        <v>14.65631071428571</v>
      </c>
      <c r="CH787">
        <v>8.960599285714286</v>
      </c>
      <c r="CI787">
        <v>1999.996428571428</v>
      </c>
      <c r="CJ787">
        <v>0.9800053928571428</v>
      </c>
      <c r="CK787">
        <v>0.01999460714285714</v>
      </c>
      <c r="CL787">
        <v>0</v>
      </c>
      <c r="CM787">
        <v>764.6024642857143</v>
      </c>
      <c r="CN787">
        <v>5.00097</v>
      </c>
      <c r="CO787">
        <v>15246.175</v>
      </c>
      <c r="CP787">
        <v>16707.58214285714</v>
      </c>
      <c r="CQ787">
        <v>37.437</v>
      </c>
      <c r="CR787">
        <v>38</v>
      </c>
      <c r="CS787">
        <v>37.375</v>
      </c>
      <c r="CT787">
        <v>37.68257142857143</v>
      </c>
      <c r="CU787">
        <v>37.937</v>
      </c>
      <c r="CV787">
        <v>1955.105357142857</v>
      </c>
      <c r="CW787">
        <v>39.89000000000001</v>
      </c>
      <c r="CX787">
        <v>0</v>
      </c>
      <c r="CY787">
        <v>1664384709.4</v>
      </c>
      <c r="CZ787">
        <v>0</v>
      </c>
      <c r="DA787">
        <v>0</v>
      </c>
      <c r="DB787" t="s">
        <v>356</v>
      </c>
      <c r="DC787">
        <v>1663859321.1</v>
      </c>
      <c r="DD787">
        <v>1663859315.6</v>
      </c>
      <c r="DE787">
        <v>0</v>
      </c>
      <c r="DF787">
        <v>0.196</v>
      </c>
      <c r="DG787">
        <v>-0.001</v>
      </c>
      <c r="DH787">
        <v>-5.941</v>
      </c>
      <c r="DI787">
        <v>-0.174</v>
      </c>
      <c r="DJ787">
        <v>1500</v>
      </c>
      <c r="DK787">
        <v>17</v>
      </c>
      <c r="DL787">
        <v>0.13</v>
      </c>
      <c r="DM787">
        <v>0.04</v>
      </c>
      <c r="DN787">
        <v>-17.41027390243902</v>
      </c>
      <c r="DO787">
        <v>25.69379247386761</v>
      </c>
      <c r="DP787">
        <v>3.325411738776798</v>
      </c>
      <c r="DQ787">
        <v>0</v>
      </c>
      <c r="DR787">
        <v>5.755301463414635</v>
      </c>
      <c r="DS787">
        <v>-0.2985788153310067</v>
      </c>
      <c r="DT787">
        <v>0.03425880243382545</v>
      </c>
      <c r="DU787">
        <v>0</v>
      </c>
      <c r="DV787">
        <v>0</v>
      </c>
      <c r="DW787">
        <v>2</v>
      </c>
      <c r="DX787" t="s">
        <v>357</v>
      </c>
      <c r="DY787">
        <v>2.98358</v>
      </c>
      <c r="DZ787">
        <v>2.71555</v>
      </c>
      <c r="EA787">
        <v>0.0918664</v>
      </c>
      <c r="EB787">
        <v>0.09159639999999999</v>
      </c>
      <c r="EC787">
        <v>0.0899435</v>
      </c>
      <c r="ED787">
        <v>0.0671578</v>
      </c>
      <c r="EE787">
        <v>28780</v>
      </c>
      <c r="EF787">
        <v>28933.8</v>
      </c>
      <c r="EG787">
        <v>29451.9</v>
      </c>
      <c r="EH787">
        <v>29455.3</v>
      </c>
      <c r="EI787">
        <v>35527.3</v>
      </c>
      <c r="EJ787">
        <v>36539.6</v>
      </c>
      <c r="EK787">
        <v>41503.6</v>
      </c>
      <c r="EL787">
        <v>41973.8</v>
      </c>
      <c r="EM787">
        <v>1.97145</v>
      </c>
      <c r="EN787">
        <v>1.91912</v>
      </c>
      <c r="EO787">
        <v>0.0732616</v>
      </c>
      <c r="EP787">
        <v>0</v>
      </c>
      <c r="EQ787">
        <v>23.8264</v>
      </c>
      <c r="ER787">
        <v>999.9</v>
      </c>
      <c r="ES787">
        <v>42.2</v>
      </c>
      <c r="ET787">
        <v>28.9</v>
      </c>
      <c r="EU787">
        <v>18.4605</v>
      </c>
      <c r="EV787">
        <v>62.5292</v>
      </c>
      <c r="EW787">
        <v>33.2051</v>
      </c>
      <c r="EX787">
        <v>1</v>
      </c>
      <c r="EY787">
        <v>-0.09327240000000001</v>
      </c>
      <c r="EZ787">
        <v>1.86151</v>
      </c>
      <c r="FA787">
        <v>20.3762</v>
      </c>
      <c r="FB787">
        <v>5.21804</v>
      </c>
      <c r="FC787">
        <v>12.0099</v>
      </c>
      <c r="FD787">
        <v>4.98925</v>
      </c>
      <c r="FE787">
        <v>3.28842</v>
      </c>
      <c r="FF787">
        <v>9999</v>
      </c>
      <c r="FG787">
        <v>9999</v>
      </c>
      <c r="FH787">
        <v>9999</v>
      </c>
      <c r="FI787">
        <v>269.1</v>
      </c>
      <c r="FJ787">
        <v>1.86705</v>
      </c>
      <c r="FK787">
        <v>1.86614</v>
      </c>
      <c r="FL787">
        <v>1.86554</v>
      </c>
      <c r="FM787">
        <v>1.86554</v>
      </c>
      <c r="FN787">
        <v>1.86736</v>
      </c>
      <c r="FO787">
        <v>1.86986</v>
      </c>
      <c r="FP787">
        <v>1.86852</v>
      </c>
      <c r="FQ787">
        <v>1.86996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-3.202</v>
      </c>
      <c r="GF787">
        <v>-0.1357</v>
      </c>
      <c r="GG787">
        <v>-1.924539205026614</v>
      </c>
      <c r="GH787">
        <v>-0.003472570976848066</v>
      </c>
      <c r="GI787">
        <v>7.724417303660118E-07</v>
      </c>
      <c r="GJ787">
        <v>-2.052396271755168E-10</v>
      </c>
      <c r="GK787">
        <v>-0.1837585470287317</v>
      </c>
      <c r="GL787">
        <v>-0.01104087791735834</v>
      </c>
      <c r="GM787">
        <v>0.001110027317673367</v>
      </c>
      <c r="GN787">
        <v>-2.007286811265012E-05</v>
      </c>
      <c r="GO787">
        <v>4</v>
      </c>
      <c r="GP787">
        <v>2317</v>
      </c>
      <c r="GQ787">
        <v>1</v>
      </c>
      <c r="GR787">
        <v>22</v>
      </c>
      <c r="GS787">
        <v>8756.4</v>
      </c>
      <c r="GT787">
        <v>8756.5</v>
      </c>
      <c r="GU787">
        <v>0.981445</v>
      </c>
      <c r="GV787">
        <v>2.21069</v>
      </c>
      <c r="GW787">
        <v>1.39648</v>
      </c>
      <c r="GX787">
        <v>2.33521</v>
      </c>
      <c r="GY787">
        <v>1.49536</v>
      </c>
      <c r="GZ787">
        <v>2.37305</v>
      </c>
      <c r="HA787">
        <v>33.2887</v>
      </c>
      <c r="HB787">
        <v>15.3053</v>
      </c>
      <c r="HC787">
        <v>18</v>
      </c>
      <c r="HD787">
        <v>525.736</v>
      </c>
      <c r="HE787">
        <v>447.968</v>
      </c>
      <c r="HF787">
        <v>21.7577</v>
      </c>
      <c r="HG787">
        <v>26.2067</v>
      </c>
      <c r="HH787">
        <v>29.9999</v>
      </c>
      <c r="HI787">
        <v>26.2291</v>
      </c>
      <c r="HJ787">
        <v>26.1795</v>
      </c>
      <c r="HK787">
        <v>19.5249</v>
      </c>
      <c r="HL787">
        <v>32.2292</v>
      </c>
      <c r="HM787">
        <v>33.2608</v>
      </c>
      <c r="HN787">
        <v>21.7393</v>
      </c>
      <c r="HO787">
        <v>379.661</v>
      </c>
      <c r="HP787">
        <v>12.6905</v>
      </c>
      <c r="HQ787">
        <v>100.742</v>
      </c>
      <c r="HR787">
        <v>100.807</v>
      </c>
    </row>
    <row r="788" spans="1:226">
      <c r="A788">
        <v>772</v>
      </c>
      <c r="B788">
        <v>1664384710.1</v>
      </c>
      <c r="C788">
        <v>8505.099999904633</v>
      </c>
      <c r="D788" t="s">
        <v>1914</v>
      </c>
      <c r="E788" t="s">
        <v>1915</v>
      </c>
      <c r="F788">
        <v>5</v>
      </c>
      <c r="G788" t="s">
        <v>1909</v>
      </c>
      <c r="H788" t="s">
        <v>354</v>
      </c>
      <c r="I788">
        <v>1664384702.6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401.8722705297008</v>
      </c>
      <c r="AK788">
        <v>394.9278787878789</v>
      </c>
      <c r="AL788">
        <v>-2.045873958662391</v>
      </c>
      <c r="AM788">
        <v>64.70396516556318</v>
      </c>
      <c r="AN788">
        <f>(AP788 - AO788 + BO788*1E3/(8.314*(BQ788+273.15)) * AR788/BN788 * AQ788) * BN788/(100*BB788) * 1000/(1000 - AP788)</f>
        <v>0</v>
      </c>
      <c r="AO788">
        <v>12.59753720259672</v>
      </c>
      <c r="AP788">
        <v>18.29089212121211</v>
      </c>
      <c r="AQ788">
        <v>-4.845266141650152E-05</v>
      </c>
      <c r="AR788">
        <v>103.7864919073064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1664384702.6</v>
      </c>
      <c r="BH788">
        <v>397.061</v>
      </c>
      <c r="BI788">
        <v>408.3646296296297</v>
      </c>
      <c r="BJ788">
        <v>18.30854444444444</v>
      </c>
      <c r="BK788">
        <v>12.59185555555556</v>
      </c>
      <c r="BL788">
        <v>400.2649259259259</v>
      </c>
      <c r="BM788">
        <v>18.44426296296296</v>
      </c>
      <c r="BN788">
        <v>500.0462222222222</v>
      </c>
      <c r="BO788">
        <v>91.40659259259262</v>
      </c>
      <c r="BP788">
        <v>0.09996104074074072</v>
      </c>
      <c r="BQ788">
        <v>25.14562222222222</v>
      </c>
      <c r="BR788">
        <v>25.03343703703704</v>
      </c>
      <c r="BS788">
        <v>999.9000000000001</v>
      </c>
      <c r="BT788">
        <v>0</v>
      </c>
      <c r="BU788">
        <v>0</v>
      </c>
      <c r="BV788">
        <v>9990.76</v>
      </c>
      <c r="BW788">
        <v>0</v>
      </c>
      <c r="BX788">
        <v>7.58802</v>
      </c>
      <c r="BY788">
        <v>-11.30357777777778</v>
      </c>
      <c r="BZ788">
        <v>404.4661111111112</v>
      </c>
      <c r="CA788">
        <v>413.5722222222222</v>
      </c>
      <c r="CB788">
        <v>5.716680740740742</v>
      </c>
      <c r="CC788">
        <v>408.3646296296297</v>
      </c>
      <c r="CD788">
        <v>12.59185555555556</v>
      </c>
      <c r="CE788">
        <v>1.67352037037037</v>
      </c>
      <c r="CF788">
        <v>1.150978148148148</v>
      </c>
      <c r="CG788">
        <v>14.65297407407408</v>
      </c>
      <c r="CH788">
        <v>8.982146666666667</v>
      </c>
      <c r="CI788">
        <v>2000.004444444445</v>
      </c>
      <c r="CJ788">
        <v>0.9800056666666666</v>
      </c>
      <c r="CK788">
        <v>0.01999433333333334</v>
      </c>
      <c r="CL788">
        <v>0</v>
      </c>
      <c r="CM788">
        <v>762.9434074074073</v>
      </c>
      <c r="CN788">
        <v>5.00097</v>
      </c>
      <c r="CO788">
        <v>15213.61851851852</v>
      </c>
      <c r="CP788">
        <v>16707.64814814814</v>
      </c>
      <c r="CQ788">
        <v>37.437</v>
      </c>
      <c r="CR788">
        <v>38</v>
      </c>
      <c r="CS788">
        <v>37.375</v>
      </c>
      <c r="CT788">
        <v>37.687</v>
      </c>
      <c r="CU788">
        <v>37.937</v>
      </c>
      <c r="CV788">
        <v>1955.113703703704</v>
      </c>
      <c r="CW788">
        <v>39.89000000000001</v>
      </c>
      <c r="CX788">
        <v>0</v>
      </c>
      <c r="CY788">
        <v>1664384714.2</v>
      </c>
      <c r="CZ788">
        <v>0</v>
      </c>
      <c r="DA788">
        <v>0</v>
      </c>
      <c r="DB788" t="s">
        <v>356</v>
      </c>
      <c r="DC788">
        <v>1663859321.1</v>
      </c>
      <c r="DD788">
        <v>1663859315.6</v>
      </c>
      <c r="DE788">
        <v>0</v>
      </c>
      <c r="DF788">
        <v>0.196</v>
      </c>
      <c r="DG788">
        <v>-0.001</v>
      </c>
      <c r="DH788">
        <v>-5.941</v>
      </c>
      <c r="DI788">
        <v>-0.174</v>
      </c>
      <c r="DJ788">
        <v>1500</v>
      </c>
      <c r="DK788">
        <v>17</v>
      </c>
      <c r="DL788">
        <v>0.13</v>
      </c>
      <c r="DM788">
        <v>0.04</v>
      </c>
      <c r="DN788">
        <v>-14.52117780487805</v>
      </c>
      <c r="DO788">
        <v>54.36013672473865</v>
      </c>
      <c r="DP788">
        <v>5.931580536443033</v>
      </c>
      <c r="DQ788">
        <v>0</v>
      </c>
      <c r="DR788">
        <v>5.735223902439024</v>
      </c>
      <c r="DS788">
        <v>-0.2134881533100983</v>
      </c>
      <c r="DT788">
        <v>0.02620571785289624</v>
      </c>
      <c r="DU788">
        <v>0</v>
      </c>
      <c r="DV788">
        <v>0</v>
      </c>
      <c r="DW788">
        <v>2</v>
      </c>
      <c r="DX788" t="s">
        <v>357</v>
      </c>
      <c r="DY788">
        <v>2.98348</v>
      </c>
      <c r="DZ788">
        <v>2.71576</v>
      </c>
      <c r="EA788">
        <v>0.0901328</v>
      </c>
      <c r="EB788">
        <v>0.0887911</v>
      </c>
      <c r="EC788">
        <v>0.0898957</v>
      </c>
      <c r="ED788">
        <v>0.0673357</v>
      </c>
      <c r="EE788">
        <v>28834.5</v>
      </c>
      <c r="EF788">
        <v>29023.3</v>
      </c>
      <c r="EG788">
        <v>29451.5</v>
      </c>
      <c r="EH788">
        <v>29455.4</v>
      </c>
      <c r="EI788">
        <v>35529</v>
      </c>
      <c r="EJ788">
        <v>36532.6</v>
      </c>
      <c r="EK788">
        <v>41503.4</v>
      </c>
      <c r="EL788">
        <v>41973.8</v>
      </c>
      <c r="EM788">
        <v>1.97155</v>
      </c>
      <c r="EN788">
        <v>1.9192</v>
      </c>
      <c r="EO788">
        <v>0.0726432</v>
      </c>
      <c r="EP788">
        <v>0</v>
      </c>
      <c r="EQ788">
        <v>23.8228</v>
      </c>
      <c r="ER788">
        <v>999.9</v>
      </c>
      <c r="ES788">
        <v>42.2</v>
      </c>
      <c r="ET788">
        <v>28.9</v>
      </c>
      <c r="EU788">
        <v>18.4603</v>
      </c>
      <c r="EV788">
        <v>62.8092</v>
      </c>
      <c r="EW788">
        <v>33.4455</v>
      </c>
      <c r="EX788">
        <v>1</v>
      </c>
      <c r="EY788">
        <v>-0.0937093</v>
      </c>
      <c r="EZ788">
        <v>1.83858</v>
      </c>
      <c r="FA788">
        <v>20.3766</v>
      </c>
      <c r="FB788">
        <v>5.21864</v>
      </c>
      <c r="FC788">
        <v>12.0099</v>
      </c>
      <c r="FD788">
        <v>4.9897</v>
      </c>
      <c r="FE788">
        <v>3.28865</v>
      </c>
      <c r="FF788">
        <v>9999</v>
      </c>
      <c r="FG788">
        <v>9999</v>
      </c>
      <c r="FH788">
        <v>9999</v>
      </c>
      <c r="FI788">
        <v>269.1</v>
      </c>
      <c r="FJ788">
        <v>1.86705</v>
      </c>
      <c r="FK788">
        <v>1.86615</v>
      </c>
      <c r="FL788">
        <v>1.86554</v>
      </c>
      <c r="FM788">
        <v>1.86553</v>
      </c>
      <c r="FN788">
        <v>1.86736</v>
      </c>
      <c r="FO788">
        <v>1.86984</v>
      </c>
      <c r="FP788">
        <v>1.86847</v>
      </c>
      <c r="FQ788">
        <v>1.86996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-3.172</v>
      </c>
      <c r="GF788">
        <v>-0.1359</v>
      </c>
      <c r="GG788">
        <v>-1.924539205026614</v>
      </c>
      <c r="GH788">
        <v>-0.003472570976848066</v>
      </c>
      <c r="GI788">
        <v>7.724417303660118E-07</v>
      </c>
      <c r="GJ788">
        <v>-2.052396271755168E-10</v>
      </c>
      <c r="GK788">
        <v>-0.1837585470287317</v>
      </c>
      <c r="GL788">
        <v>-0.01104087791735834</v>
      </c>
      <c r="GM788">
        <v>0.001110027317673367</v>
      </c>
      <c r="GN788">
        <v>-2.007286811265012E-05</v>
      </c>
      <c r="GO788">
        <v>4</v>
      </c>
      <c r="GP788">
        <v>2317</v>
      </c>
      <c r="GQ788">
        <v>1</v>
      </c>
      <c r="GR788">
        <v>22</v>
      </c>
      <c r="GS788">
        <v>8756.5</v>
      </c>
      <c r="GT788">
        <v>8756.6</v>
      </c>
      <c r="GU788">
        <v>0.946045</v>
      </c>
      <c r="GV788">
        <v>2.2168</v>
      </c>
      <c r="GW788">
        <v>1.39648</v>
      </c>
      <c r="GX788">
        <v>2.33521</v>
      </c>
      <c r="GY788">
        <v>1.49536</v>
      </c>
      <c r="GZ788">
        <v>2.44507</v>
      </c>
      <c r="HA788">
        <v>33.2887</v>
      </c>
      <c r="HB788">
        <v>15.3053</v>
      </c>
      <c r="HC788">
        <v>18</v>
      </c>
      <c r="HD788">
        <v>525.801</v>
      </c>
      <c r="HE788">
        <v>448.014</v>
      </c>
      <c r="HF788">
        <v>21.7179</v>
      </c>
      <c r="HG788">
        <v>26.2067</v>
      </c>
      <c r="HH788">
        <v>30</v>
      </c>
      <c r="HI788">
        <v>26.2291</v>
      </c>
      <c r="HJ788">
        <v>26.1795</v>
      </c>
      <c r="HK788">
        <v>18.9026</v>
      </c>
      <c r="HL788">
        <v>31.9536</v>
      </c>
      <c r="HM788">
        <v>33.2608</v>
      </c>
      <c r="HN788">
        <v>21.71</v>
      </c>
      <c r="HO788">
        <v>366.302</v>
      </c>
      <c r="HP788">
        <v>12.7296</v>
      </c>
      <c r="HQ788">
        <v>100.741</v>
      </c>
      <c r="HR788">
        <v>100.808</v>
      </c>
    </row>
    <row r="789" spans="1:226">
      <c r="A789">
        <v>773</v>
      </c>
      <c r="B789">
        <v>1664384715.1</v>
      </c>
      <c r="C789">
        <v>8510.099999904633</v>
      </c>
      <c r="D789" t="s">
        <v>1916</v>
      </c>
      <c r="E789" t="s">
        <v>1917</v>
      </c>
      <c r="F789">
        <v>5</v>
      </c>
      <c r="G789" t="s">
        <v>1909</v>
      </c>
      <c r="H789" t="s">
        <v>354</v>
      </c>
      <c r="I789">
        <v>1664384707.314285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385.2994156292849</v>
      </c>
      <c r="AK789">
        <v>381.8746606060606</v>
      </c>
      <c r="AL789">
        <v>-2.694100648185074</v>
      </c>
      <c r="AM789">
        <v>64.70396516556318</v>
      </c>
      <c r="AN789">
        <f>(AP789 - AO789 + BO789*1E3/(8.314*(BQ789+273.15)) * AR789/BN789 * AQ789) * BN789/(100*BB789) * 1000/(1000 - AP789)</f>
        <v>0</v>
      </c>
      <c r="AO789">
        <v>12.66556133485565</v>
      </c>
      <c r="AP789">
        <v>18.29382424242423</v>
      </c>
      <c r="AQ789">
        <v>4.630114629760401E-06</v>
      </c>
      <c r="AR789">
        <v>103.7864919073064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1664384707.314285</v>
      </c>
      <c r="BH789">
        <v>390.6853571428572</v>
      </c>
      <c r="BI789">
        <v>395.7801785714286</v>
      </c>
      <c r="BJ789">
        <v>18.30046428571429</v>
      </c>
      <c r="BK789">
        <v>12.61333214285714</v>
      </c>
      <c r="BL789">
        <v>393.8703571428572</v>
      </c>
      <c r="BM789">
        <v>18.43626071428571</v>
      </c>
      <c r="BN789">
        <v>500.0663928571429</v>
      </c>
      <c r="BO789">
        <v>91.40546428571427</v>
      </c>
      <c r="BP789">
        <v>0.09998305357142859</v>
      </c>
      <c r="BQ789">
        <v>25.13172499999999</v>
      </c>
      <c r="BR789">
        <v>25.02572142857142</v>
      </c>
      <c r="BS789">
        <v>999.9000000000002</v>
      </c>
      <c r="BT789">
        <v>0</v>
      </c>
      <c r="BU789">
        <v>0</v>
      </c>
      <c r="BV789">
        <v>9994.346428571429</v>
      </c>
      <c r="BW789">
        <v>0</v>
      </c>
      <c r="BX789">
        <v>7.58802</v>
      </c>
      <c r="BY789">
        <v>-5.094762642857142</v>
      </c>
      <c r="BZ789">
        <v>397.9683571428571</v>
      </c>
      <c r="CA789">
        <v>400.8355714285714</v>
      </c>
      <c r="CB789">
        <v>5.687127142857143</v>
      </c>
      <c r="CC789">
        <v>395.7801785714286</v>
      </c>
      <c r="CD789">
        <v>12.61333214285714</v>
      </c>
      <c r="CE789">
        <v>1.672761428571429</v>
      </c>
      <c r="CF789">
        <v>1.152926785714286</v>
      </c>
      <c r="CG789">
        <v>14.64594285714286</v>
      </c>
      <c r="CH789">
        <v>9.007150000000001</v>
      </c>
      <c r="CI789">
        <v>1999.993214285714</v>
      </c>
      <c r="CJ789">
        <v>0.9800056071428571</v>
      </c>
      <c r="CK789">
        <v>0.01999439285714286</v>
      </c>
      <c r="CL789">
        <v>0</v>
      </c>
      <c r="CM789">
        <v>760.3615714285714</v>
      </c>
      <c r="CN789">
        <v>5.00097</v>
      </c>
      <c r="CO789">
        <v>15161.575</v>
      </c>
      <c r="CP789">
        <v>16707.54642857143</v>
      </c>
      <c r="CQ789">
        <v>37.437</v>
      </c>
      <c r="CR789">
        <v>38</v>
      </c>
      <c r="CS789">
        <v>37.375</v>
      </c>
      <c r="CT789">
        <v>37.687</v>
      </c>
      <c r="CU789">
        <v>37.937</v>
      </c>
      <c r="CV789">
        <v>1955.1025</v>
      </c>
      <c r="CW789">
        <v>39.89000000000001</v>
      </c>
      <c r="CX789">
        <v>0</v>
      </c>
      <c r="CY789">
        <v>1664384719</v>
      </c>
      <c r="CZ789">
        <v>0</v>
      </c>
      <c r="DA789">
        <v>0</v>
      </c>
      <c r="DB789" t="s">
        <v>356</v>
      </c>
      <c r="DC789">
        <v>1663859321.1</v>
      </c>
      <c r="DD789">
        <v>1663859315.6</v>
      </c>
      <c r="DE789">
        <v>0</v>
      </c>
      <c r="DF789">
        <v>0.196</v>
      </c>
      <c r="DG789">
        <v>-0.001</v>
      </c>
      <c r="DH789">
        <v>-5.941</v>
      </c>
      <c r="DI789">
        <v>-0.174</v>
      </c>
      <c r="DJ789">
        <v>1500</v>
      </c>
      <c r="DK789">
        <v>17</v>
      </c>
      <c r="DL789">
        <v>0.13</v>
      </c>
      <c r="DM789">
        <v>0.04</v>
      </c>
      <c r="DN789">
        <v>-8.978362675000001</v>
      </c>
      <c r="DO789">
        <v>80.10130254033778</v>
      </c>
      <c r="DP789">
        <v>7.801165882377058</v>
      </c>
      <c r="DQ789">
        <v>0</v>
      </c>
      <c r="DR789">
        <v>5.6990015</v>
      </c>
      <c r="DS789">
        <v>-0.3342137335835015</v>
      </c>
      <c r="DT789">
        <v>0.04017868555279028</v>
      </c>
      <c r="DU789">
        <v>0</v>
      </c>
      <c r="DV789">
        <v>0</v>
      </c>
      <c r="DW789">
        <v>2</v>
      </c>
      <c r="DX789" t="s">
        <v>357</v>
      </c>
      <c r="DY789">
        <v>2.98352</v>
      </c>
      <c r="DZ789">
        <v>2.71545</v>
      </c>
      <c r="EA789">
        <v>0.08777169999999999</v>
      </c>
      <c r="EB789">
        <v>0.0858447</v>
      </c>
      <c r="EC789">
        <v>0.0899118</v>
      </c>
      <c r="ED789">
        <v>0.0676504</v>
      </c>
      <c r="EE789">
        <v>28909</v>
      </c>
      <c r="EF789">
        <v>29117.1</v>
      </c>
      <c r="EG789">
        <v>29451.2</v>
      </c>
      <c r="EH789">
        <v>29455.4</v>
      </c>
      <c r="EI789">
        <v>35527.6</v>
      </c>
      <c r="EJ789">
        <v>36520.1</v>
      </c>
      <c r="EK789">
        <v>41502.6</v>
      </c>
      <c r="EL789">
        <v>41973.9</v>
      </c>
      <c r="EM789">
        <v>1.97162</v>
      </c>
      <c r="EN789">
        <v>1.91912</v>
      </c>
      <c r="EO789">
        <v>0.07315729999999999</v>
      </c>
      <c r="EP789">
        <v>0</v>
      </c>
      <c r="EQ789">
        <v>23.8184</v>
      </c>
      <c r="ER789">
        <v>999.9</v>
      </c>
      <c r="ES789">
        <v>42.2</v>
      </c>
      <c r="ET789">
        <v>28.9</v>
      </c>
      <c r="EU789">
        <v>18.4599</v>
      </c>
      <c r="EV789">
        <v>63.0292</v>
      </c>
      <c r="EW789">
        <v>32.7644</v>
      </c>
      <c r="EX789">
        <v>1</v>
      </c>
      <c r="EY789">
        <v>-0.0937805</v>
      </c>
      <c r="EZ789">
        <v>1.7902</v>
      </c>
      <c r="FA789">
        <v>20.377</v>
      </c>
      <c r="FB789">
        <v>5.21879</v>
      </c>
      <c r="FC789">
        <v>12.0099</v>
      </c>
      <c r="FD789">
        <v>4.98965</v>
      </c>
      <c r="FE789">
        <v>3.2886</v>
      </c>
      <c r="FF789">
        <v>9999</v>
      </c>
      <c r="FG789">
        <v>9999</v>
      </c>
      <c r="FH789">
        <v>9999</v>
      </c>
      <c r="FI789">
        <v>269.1</v>
      </c>
      <c r="FJ789">
        <v>1.86707</v>
      </c>
      <c r="FK789">
        <v>1.86614</v>
      </c>
      <c r="FL789">
        <v>1.86554</v>
      </c>
      <c r="FM789">
        <v>1.86554</v>
      </c>
      <c r="FN789">
        <v>1.86736</v>
      </c>
      <c r="FO789">
        <v>1.86986</v>
      </c>
      <c r="FP789">
        <v>1.86848</v>
      </c>
      <c r="FQ789">
        <v>1.86996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-3.134</v>
      </c>
      <c r="GF789">
        <v>-0.1359</v>
      </c>
      <c r="GG789">
        <v>-1.924539205026614</v>
      </c>
      <c r="GH789">
        <v>-0.003472570976848066</v>
      </c>
      <c r="GI789">
        <v>7.724417303660118E-07</v>
      </c>
      <c r="GJ789">
        <v>-2.052396271755168E-10</v>
      </c>
      <c r="GK789">
        <v>-0.1837585470287317</v>
      </c>
      <c r="GL789">
        <v>-0.01104087791735834</v>
      </c>
      <c r="GM789">
        <v>0.001110027317673367</v>
      </c>
      <c r="GN789">
        <v>-2.007286811265012E-05</v>
      </c>
      <c r="GO789">
        <v>4</v>
      </c>
      <c r="GP789">
        <v>2317</v>
      </c>
      <c r="GQ789">
        <v>1</v>
      </c>
      <c r="GR789">
        <v>22</v>
      </c>
      <c r="GS789">
        <v>8756.6</v>
      </c>
      <c r="GT789">
        <v>8756.700000000001</v>
      </c>
      <c r="GU789">
        <v>0.914307</v>
      </c>
      <c r="GV789">
        <v>2.21924</v>
      </c>
      <c r="GW789">
        <v>1.39648</v>
      </c>
      <c r="GX789">
        <v>2.33398</v>
      </c>
      <c r="GY789">
        <v>1.49536</v>
      </c>
      <c r="GZ789">
        <v>2.35352</v>
      </c>
      <c r="HA789">
        <v>33.2887</v>
      </c>
      <c r="HB789">
        <v>15.3053</v>
      </c>
      <c r="HC789">
        <v>18</v>
      </c>
      <c r="HD789">
        <v>525.851</v>
      </c>
      <c r="HE789">
        <v>447.967</v>
      </c>
      <c r="HF789">
        <v>21.6916</v>
      </c>
      <c r="HG789">
        <v>26.2067</v>
      </c>
      <c r="HH789">
        <v>30</v>
      </c>
      <c r="HI789">
        <v>26.2291</v>
      </c>
      <c r="HJ789">
        <v>26.1795</v>
      </c>
      <c r="HK789">
        <v>18.2114</v>
      </c>
      <c r="HL789">
        <v>31.9536</v>
      </c>
      <c r="HM789">
        <v>32.89</v>
      </c>
      <c r="HN789">
        <v>21.6928</v>
      </c>
      <c r="HO789">
        <v>346.257</v>
      </c>
      <c r="HP789">
        <v>12.7454</v>
      </c>
      <c r="HQ789">
        <v>100.739</v>
      </c>
      <c r="HR789">
        <v>100.808</v>
      </c>
    </row>
    <row r="790" spans="1:226">
      <c r="A790">
        <v>774</v>
      </c>
      <c r="B790">
        <v>1664384720.1</v>
      </c>
      <c r="C790">
        <v>8515.099999904633</v>
      </c>
      <c r="D790" t="s">
        <v>1918</v>
      </c>
      <c r="E790" t="s">
        <v>1919</v>
      </c>
      <c r="F790">
        <v>5</v>
      </c>
      <c r="G790" t="s">
        <v>1909</v>
      </c>
      <c r="H790" t="s">
        <v>354</v>
      </c>
      <c r="I790">
        <v>1664384712.6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368.6910388269267</v>
      </c>
      <c r="AK790">
        <v>367.1811696969696</v>
      </c>
      <c r="AL790">
        <v>-2.971889983181951</v>
      </c>
      <c r="AM790">
        <v>64.70396516556318</v>
      </c>
      <c r="AN790">
        <f>(AP790 - AO790 + BO790*1E3/(8.314*(BQ790+273.15)) * AR790/BN790 * AQ790) * BN790/(100*BB790) * 1000/(1000 - AP790)</f>
        <v>0</v>
      </c>
      <c r="AO790">
        <v>12.70757347932303</v>
      </c>
      <c r="AP790">
        <v>18.30584121212121</v>
      </c>
      <c r="AQ790">
        <v>3.925856185249012E-05</v>
      </c>
      <c r="AR790">
        <v>103.7864919073064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1664384712.6</v>
      </c>
      <c r="BH790">
        <v>379.47</v>
      </c>
      <c r="BI790">
        <v>378.9799999999999</v>
      </c>
      <c r="BJ790">
        <v>18.29589629629629</v>
      </c>
      <c r="BK790">
        <v>12.65647407407407</v>
      </c>
      <c r="BL790">
        <v>382.6215555555556</v>
      </c>
      <c r="BM790">
        <v>18.43173703703704</v>
      </c>
      <c r="BN790">
        <v>500.0694444444445</v>
      </c>
      <c r="BO790">
        <v>91.40424074074073</v>
      </c>
      <c r="BP790">
        <v>0.1000638407407407</v>
      </c>
      <c r="BQ790">
        <v>25.11640740740741</v>
      </c>
      <c r="BR790">
        <v>25.01675555555556</v>
      </c>
      <c r="BS790">
        <v>999.9000000000001</v>
      </c>
      <c r="BT790">
        <v>0</v>
      </c>
      <c r="BU790">
        <v>0</v>
      </c>
      <c r="BV790">
        <v>9984.880000000001</v>
      </c>
      <c r="BW790">
        <v>0</v>
      </c>
      <c r="BX790">
        <v>7.58802</v>
      </c>
      <c r="BY790">
        <v>0.4899268888888889</v>
      </c>
      <c r="BZ790">
        <v>386.5419999999999</v>
      </c>
      <c r="CA790">
        <v>383.8374814814815</v>
      </c>
      <c r="CB790">
        <v>5.639425185185185</v>
      </c>
      <c r="CC790">
        <v>378.9799999999999</v>
      </c>
      <c r="CD790">
        <v>12.65647407407407</v>
      </c>
      <c r="CE790">
        <v>1.672321851851852</v>
      </c>
      <c r="CF790">
        <v>1.156854444444444</v>
      </c>
      <c r="CG790">
        <v>14.64186666666667</v>
      </c>
      <c r="CH790">
        <v>9.05752</v>
      </c>
      <c r="CI790">
        <v>1999.977777777778</v>
      </c>
      <c r="CJ790">
        <v>0.9800055555555555</v>
      </c>
      <c r="CK790">
        <v>0.01999444444444445</v>
      </c>
      <c r="CL790">
        <v>0</v>
      </c>
      <c r="CM790">
        <v>755.7371481481482</v>
      </c>
      <c r="CN790">
        <v>5.00097</v>
      </c>
      <c r="CO790">
        <v>15069.8037037037</v>
      </c>
      <c r="CP790">
        <v>16707.41481481482</v>
      </c>
      <c r="CQ790">
        <v>37.4324074074074</v>
      </c>
      <c r="CR790">
        <v>38</v>
      </c>
      <c r="CS790">
        <v>37.375</v>
      </c>
      <c r="CT790">
        <v>37.67781481481481</v>
      </c>
      <c r="CU790">
        <v>37.937</v>
      </c>
      <c r="CV790">
        <v>1955.087777777778</v>
      </c>
      <c r="CW790">
        <v>39.89000000000001</v>
      </c>
      <c r="CX790">
        <v>0</v>
      </c>
      <c r="CY790">
        <v>1664384724.4</v>
      </c>
      <c r="CZ790">
        <v>0</v>
      </c>
      <c r="DA790">
        <v>0</v>
      </c>
      <c r="DB790" t="s">
        <v>356</v>
      </c>
      <c r="DC790">
        <v>1663859321.1</v>
      </c>
      <c r="DD790">
        <v>1663859315.6</v>
      </c>
      <c r="DE790">
        <v>0</v>
      </c>
      <c r="DF790">
        <v>0.196</v>
      </c>
      <c r="DG790">
        <v>-0.001</v>
      </c>
      <c r="DH790">
        <v>-5.941</v>
      </c>
      <c r="DI790">
        <v>-0.174</v>
      </c>
      <c r="DJ790">
        <v>1500</v>
      </c>
      <c r="DK790">
        <v>17</v>
      </c>
      <c r="DL790">
        <v>0.13</v>
      </c>
      <c r="DM790">
        <v>0.04</v>
      </c>
      <c r="DN790">
        <v>-3.370332925</v>
      </c>
      <c r="DO790">
        <v>65.85665784990621</v>
      </c>
      <c r="DP790">
        <v>6.556802078087337</v>
      </c>
      <c r="DQ790">
        <v>0</v>
      </c>
      <c r="DR790">
        <v>5.6680355</v>
      </c>
      <c r="DS790">
        <v>-0.5696192870544093</v>
      </c>
      <c r="DT790">
        <v>0.05694663216336852</v>
      </c>
      <c r="DU790">
        <v>0</v>
      </c>
      <c r="DV790">
        <v>0</v>
      </c>
      <c r="DW790">
        <v>2</v>
      </c>
      <c r="DX790" t="s">
        <v>357</v>
      </c>
      <c r="DY790">
        <v>2.98353</v>
      </c>
      <c r="DZ790">
        <v>2.71556</v>
      </c>
      <c r="EA790">
        <v>0.08510280000000001</v>
      </c>
      <c r="EB790">
        <v>0.0828564</v>
      </c>
      <c r="EC790">
        <v>0.08995010000000001</v>
      </c>
      <c r="ED790">
        <v>0.06766170000000001</v>
      </c>
      <c r="EE790">
        <v>28993.3</v>
      </c>
      <c r="EF790">
        <v>29212.6</v>
      </c>
      <c r="EG790">
        <v>29450.9</v>
      </c>
      <c r="EH790">
        <v>29455.7</v>
      </c>
      <c r="EI790">
        <v>35525.6</v>
      </c>
      <c r="EJ790">
        <v>36519.8</v>
      </c>
      <c r="EK790">
        <v>41502.1</v>
      </c>
      <c r="EL790">
        <v>41974</v>
      </c>
      <c r="EM790">
        <v>1.97173</v>
      </c>
      <c r="EN790">
        <v>1.91887</v>
      </c>
      <c r="EO790">
        <v>0.0724047</v>
      </c>
      <c r="EP790">
        <v>0</v>
      </c>
      <c r="EQ790">
        <v>23.8131</v>
      </c>
      <c r="ER790">
        <v>999.9</v>
      </c>
      <c r="ES790">
        <v>42.1</v>
      </c>
      <c r="ET790">
        <v>28.9</v>
      </c>
      <c r="EU790">
        <v>18.4188</v>
      </c>
      <c r="EV790">
        <v>62.9492</v>
      </c>
      <c r="EW790">
        <v>33.133</v>
      </c>
      <c r="EX790">
        <v>1</v>
      </c>
      <c r="EY790">
        <v>-0.0938237</v>
      </c>
      <c r="EZ790">
        <v>1.77036</v>
      </c>
      <c r="FA790">
        <v>20.3772</v>
      </c>
      <c r="FB790">
        <v>5.21939</v>
      </c>
      <c r="FC790">
        <v>12.0099</v>
      </c>
      <c r="FD790">
        <v>4.98965</v>
      </c>
      <c r="FE790">
        <v>3.28858</v>
      </c>
      <c r="FF790">
        <v>9999</v>
      </c>
      <c r="FG790">
        <v>9999</v>
      </c>
      <c r="FH790">
        <v>9999</v>
      </c>
      <c r="FI790">
        <v>269.1</v>
      </c>
      <c r="FJ790">
        <v>1.86707</v>
      </c>
      <c r="FK790">
        <v>1.86615</v>
      </c>
      <c r="FL790">
        <v>1.86554</v>
      </c>
      <c r="FM790">
        <v>1.86554</v>
      </c>
      <c r="FN790">
        <v>1.86737</v>
      </c>
      <c r="FO790">
        <v>1.86985</v>
      </c>
      <c r="FP790">
        <v>1.86849</v>
      </c>
      <c r="FQ790">
        <v>1.86996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-3.09</v>
      </c>
      <c r="GF790">
        <v>-0.1357</v>
      </c>
      <c r="GG790">
        <v>-1.924539205026614</v>
      </c>
      <c r="GH790">
        <v>-0.003472570976848066</v>
      </c>
      <c r="GI790">
        <v>7.724417303660118E-07</v>
      </c>
      <c r="GJ790">
        <v>-2.052396271755168E-10</v>
      </c>
      <c r="GK790">
        <v>-0.1837585470287317</v>
      </c>
      <c r="GL790">
        <v>-0.01104087791735834</v>
      </c>
      <c r="GM790">
        <v>0.001110027317673367</v>
      </c>
      <c r="GN790">
        <v>-2.007286811265012E-05</v>
      </c>
      <c r="GO790">
        <v>4</v>
      </c>
      <c r="GP790">
        <v>2317</v>
      </c>
      <c r="GQ790">
        <v>1</v>
      </c>
      <c r="GR790">
        <v>22</v>
      </c>
      <c r="GS790">
        <v>8756.6</v>
      </c>
      <c r="GT790">
        <v>8756.700000000001</v>
      </c>
      <c r="GU790">
        <v>0.878906</v>
      </c>
      <c r="GV790">
        <v>2.21802</v>
      </c>
      <c r="GW790">
        <v>1.39648</v>
      </c>
      <c r="GX790">
        <v>2.33398</v>
      </c>
      <c r="GY790">
        <v>1.49536</v>
      </c>
      <c r="GZ790">
        <v>2.46338</v>
      </c>
      <c r="HA790">
        <v>33.3111</v>
      </c>
      <c r="HB790">
        <v>15.3141</v>
      </c>
      <c r="HC790">
        <v>18</v>
      </c>
      <c r="HD790">
        <v>525.917</v>
      </c>
      <c r="HE790">
        <v>447.797</v>
      </c>
      <c r="HF790">
        <v>21.6763</v>
      </c>
      <c r="HG790">
        <v>26.2067</v>
      </c>
      <c r="HH790">
        <v>30</v>
      </c>
      <c r="HI790">
        <v>26.2291</v>
      </c>
      <c r="HJ790">
        <v>26.1774</v>
      </c>
      <c r="HK790">
        <v>17.5682</v>
      </c>
      <c r="HL790">
        <v>31.9536</v>
      </c>
      <c r="HM790">
        <v>32.89</v>
      </c>
      <c r="HN790">
        <v>21.6753</v>
      </c>
      <c r="HO790">
        <v>332.877</v>
      </c>
      <c r="HP790">
        <v>12.7654</v>
      </c>
      <c r="HQ790">
        <v>100.738</v>
      </c>
      <c r="HR790">
        <v>100.808</v>
      </c>
    </row>
    <row r="791" spans="1:226">
      <c r="A791">
        <v>775</v>
      </c>
      <c r="B791">
        <v>1664384725.1</v>
      </c>
      <c r="C791">
        <v>8520.099999904633</v>
      </c>
      <c r="D791" t="s">
        <v>1920</v>
      </c>
      <c r="E791" t="s">
        <v>1921</v>
      </c>
      <c r="F791">
        <v>5</v>
      </c>
      <c r="G791" t="s">
        <v>1909</v>
      </c>
      <c r="H791" t="s">
        <v>354</v>
      </c>
      <c r="I791">
        <v>1664384717.314285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352.0571162505199</v>
      </c>
      <c r="AK791">
        <v>351.7378242424242</v>
      </c>
      <c r="AL791">
        <v>-3.104518153809217</v>
      </c>
      <c r="AM791">
        <v>64.70396516556318</v>
      </c>
      <c r="AN791">
        <f>(AP791 - AO791 + BO791*1E3/(8.314*(BQ791+273.15)) * AR791/BN791 * AQ791) * BN791/(100*BB791) * 1000/(1000 - AP791)</f>
        <v>0</v>
      </c>
      <c r="AO791">
        <v>12.7001105689886</v>
      </c>
      <c r="AP791">
        <v>18.29896242424243</v>
      </c>
      <c r="AQ791">
        <v>-2.816400544394727E-05</v>
      </c>
      <c r="AR791">
        <v>103.7864919073064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1664384717.314285</v>
      </c>
      <c r="BH791">
        <v>366.7666428571429</v>
      </c>
      <c r="BI791">
        <v>363.4995</v>
      </c>
      <c r="BJ791">
        <v>18.29842142857143</v>
      </c>
      <c r="BK791">
        <v>12.68811428571429</v>
      </c>
      <c r="BL791">
        <v>369.8802142857143</v>
      </c>
      <c r="BM791">
        <v>18.43423928571428</v>
      </c>
      <c r="BN791">
        <v>500.0646071428571</v>
      </c>
      <c r="BO791">
        <v>91.40296071428573</v>
      </c>
      <c r="BP791">
        <v>0.09999536785714284</v>
      </c>
      <c r="BQ791">
        <v>25.10385714285714</v>
      </c>
      <c r="BR791">
        <v>25.01093928571429</v>
      </c>
      <c r="BS791">
        <v>999.9000000000002</v>
      </c>
      <c r="BT791">
        <v>0</v>
      </c>
      <c r="BU791">
        <v>0</v>
      </c>
      <c r="BV791">
        <v>9997.876071428573</v>
      </c>
      <c r="BW791">
        <v>0</v>
      </c>
      <c r="BX791">
        <v>7.58802</v>
      </c>
      <c r="BY791">
        <v>3.267057000000001</v>
      </c>
      <c r="BZ791">
        <v>373.6028214285714</v>
      </c>
      <c r="CA791">
        <v>368.1707142857143</v>
      </c>
      <c r="CB791">
        <v>5.610304999999999</v>
      </c>
      <c r="CC791">
        <v>363.4995</v>
      </c>
      <c r="CD791">
        <v>12.68811428571429</v>
      </c>
      <c r="CE791">
        <v>1.672529285714285</v>
      </c>
      <c r="CF791">
        <v>1.159731071428572</v>
      </c>
      <c r="CG791">
        <v>14.64378928571429</v>
      </c>
      <c r="CH791">
        <v>9.094396428571429</v>
      </c>
      <c r="CI791">
        <v>1999.975357142857</v>
      </c>
      <c r="CJ791">
        <v>0.9800053928571428</v>
      </c>
      <c r="CK791">
        <v>0.01999460714285714</v>
      </c>
      <c r="CL791">
        <v>0</v>
      </c>
      <c r="CM791">
        <v>750.0233571428572</v>
      </c>
      <c r="CN791">
        <v>5.00097</v>
      </c>
      <c r="CO791">
        <v>14955.225</v>
      </c>
      <c r="CP791">
        <v>16707.4</v>
      </c>
      <c r="CQ791">
        <v>37.42814285714286</v>
      </c>
      <c r="CR791">
        <v>38</v>
      </c>
      <c r="CS791">
        <v>37.375</v>
      </c>
      <c r="CT791">
        <v>37.66928571428571</v>
      </c>
      <c r="CU791">
        <v>37.937</v>
      </c>
      <c r="CV791">
        <v>1955.085357142857</v>
      </c>
      <c r="CW791">
        <v>39.89000000000001</v>
      </c>
      <c r="CX791">
        <v>0</v>
      </c>
      <c r="CY791">
        <v>1664384729.2</v>
      </c>
      <c r="CZ791">
        <v>0</v>
      </c>
      <c r="DA791">
        <v>0</v>
      </c>
      <c r="DB791" t="s">
        <v>356</v>
      </c>
      <c r="DC791">
        <v>1663859321.1</v>
      </c>
      <c r="DD791">
        <v>1663859315.6</v>
      </c>
      <c r="DE791">
        <v>0</v>
      </c>
      <c r="DF791">
        <v>0.196</v>
      </c>
      <c r="DG791">
        <v>-0.001</v>
      </c>
      <c r="DH791">
        <v>-5.941</v>
      </c>
      <c r="DI791">
        <v>-0.174</v>
      </c>
      <c r="DJ791">
        <v>1500</v>
      </c>
      <c r="DK791">
        <v>17</v>
      </c>
      <c r="DL791">
        <v>0.13</v>
      </c>
      <c r="DM791">
        <v>0.04</v>
      </c>
      <c r="DN791">
        <v>1.173220825</v>
      </c>
      <c r="DO791">
        <v>38.11505300938088</v>
      </c>
      <c r="DP791">
        <v>3.824121373351439</v>
      </c>
      <c r="DQ791">
        <v>0</v>
      </c>
      <c r="DR791">
        <v>5.635451750000001</v>
      </c>
      <c r="DS791">
        <v>-0.423303377110691</v>
      </c>
      <c r="DT791">
        <v>0.04653694182515115</v>
      </c>
      <c r="DU791">
        <v>0</v>
      </c>
      <c r="DV791">
        <v>0</v>
      </c>
      <c r="DW791">
        <v>2</v>
      </c>
      <c r="DX791" t="s">
        <v>357</v>
      </c>
      <c r="DY791">
        <v>2.98358</v>
      </c>
      <c r="DZ791">
        <v>2.71591</v>
      </c>
      <c r="EA791">
        <v>0.0822599</v>
      </c>
      <c r="EB791">
        <v>0.0797418</v>
      </c>
      <c r="EC791">
        <v>0.0899179</v>
      </c>
      <c r="ED791">
        <v>0.0676451</v>
      </c>
      <c r="EE791">
        <v>29083.9</v>
      </c>
      <c r="EF791">
        <v>29312.1</v>
      </c>
      <c r="EG791">
        <v>29451.4</v>
      </c>
      <c r="EH791">
        <v>29456.1</v>
      </c>
      <c r="EI791">
        <v>35527.4</v>
      </c>
      <c r="EJ791">
        <v>36521</v>
      </c>
      <c r="EK791">
        <v>41502.8</v>
      </c>
      <c r="EL791">
        <v>41974.7</v>
      </c>
      <c r="EM791">
        <v>1.97158</v>
      </c>
      <c r="EN791">
        <v>1.91873</v>
      </c>
      <c r="EO791">
        <v>0.07327649999999999</v>
      </c>
      <c r="EP791">
        <v>0</v>
      </c>
      <c r="EQ791">
        <v>23.8067</v>
      </c>
      <c r="ER791">
        <v>999.9</v>
      </c>
      <c r="ES791">
        <v>42.1</v>
      </c>
      <c r="ET791">
        <v>28.9</v>
      </c>
      <c r="EU791">
        <v>18.4171</v>
      </c>
      <c r="EV791">
        <v>62.6892</v>
      </c>
      <c r="EW791">
        <v>33.0008</v>
      </c>
      <c r="EX791">
        <v>1</v>
      </c>
      <c r="EY791">
        <v>-0.0939024</v>
      </c>
      <c r="EZ791">
        <v>1.71923</v>
      </c>
      <c r="FA791">
        <v>20.3779</v>
      </c>
      <c r="FB791">
        <v>5.21984</v>
      </c>
      <c r="FC791">
        <v>12.0099</v>
      </c>
      <c r="FD791">
        <v>4.9896</v>
      </c>
      <c r="FE791">
        <v>3.28865</v>
      </c>
      <c r="FF791">
        <v>9999</v>
      </c>
      <c r="FG791">
        <v>9999</v>
      </c>
      <c r="FH791">
        <v>9999</v>
      </c>
      <c r="FI791">
        <v>269.1</v>
      </c>
      <c r="FJ791">
        <v>1.86706</v>
      </c>
      <c r="FK791">
        <v>1.86615</v>
      </c>
      <c r="FL791">
        <v>1.86554</v>
      </c>
      <c r="FM791">
        <v>1.86554</v>
      </c>
      <c r="FN791">
        <v>1.86737</v>
      </c>
      <c r="FO791">
        <v>1.86981</v>
      </c>
      <c r="FP791">
        <v>1.86849</v>
      </c>
      <c r="FQ791">
        <v>1.86996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-3.045</v>
      </c>
      <c r="GF791">
        <v>-0.1358</v>
      </c>
      <c r="GG791">
        <v>-1.924539205026614</v>
      </c>
      <c r="GH791">
        <v>-0.003472570976848066</v>
      </c>
      <c r="GI791">
        <v>7.724417303660118E-07</v>
      </c>
      <c r="GJ791">
        <v>-2.052396271755168E-10</v>
      </c>
      <c r="GK791">
        <v>-0.1837585470287317</v>
      </c>
      <c r="GL791">
        <v>-0.01104087791735834</v>
      </c>
      <c r="GM791">
        <v>0.001110027317673367</v>
      </c>
      <c r="GN791">
        <v>-2.007286811265012E-05</v>
      </c>
      <c r="GO791">
        <v>4</v>
      </c>
      <c r="GP791">
        <v>2317</v>
      </c>
      <c r="GQ791">
        <v>1</v>
      </c>
      <c r="GR791">
        <v>22</v>
      </c>
      <c r="GS791">
        <v>8756.700000000001</v>
      </c>
      <c r="GT791">
        <v>8756.799999999999</v>
      </c>
      <c r="GU791">
        <v>0.8483889999999999</v>
      </c>
      <c r="GV791">
        <v>2.22656</v>
      </c>
      <c r="GW791">
        <v>1.39648</v>
      </c>
      <c r="GX791">
        <v>2.33521</v>
      </c>
      <c r="GY791">
        <v>1.49536</v>
      </c>
      <c r="GZ791">
        <v>2.35596</v>
      </c>
      <c r="HA791">
        <v>33.3111</v>
      </c>
      <c r="HB791">
        <v>15.3053</v>
      </c>
      <c r="HC791">
        <v>18</v>
      </c>
      <c r="HD791">
        <v>525.797</v>
      </c>
      <c r="HE791">
        <v>447.705</v>
      </c>
      <c r="HF791">
        <v>21.6635</v>
      </c>
      <c r="HG791">
        <v>26.2067</v>
      </c>
      <c r="HH791">
        <v>29.9999</v>
      </c>
      <c r="HI791">
        <v>26.2268</v>
      </c>
      <c r="HJ791">
        <v>26.1774</v>
      </c>
      <c r="HK791">
        <v>16.8643</v>
      </c>
      <c r="HL791">
        <v>31.6544</v>
      </c>
      <c r="HM791">
        <v>32.89</v>
      </c>
      <c r="HN791">
        <v>21.6706</v>
      </c>
      <c r="HO791">
        <v>312.839</v>
      </c>
      <c r="HP791">
        <v>12.8016</v>
      </c>
      <c r="HQ791">
        <v>100.74</v>
      </c>
      <c r="HR791">
        <v>100.81</v>
      </c>
    </row>
    <row r="792" spans="1:226">
      <c r="A792">
        <v>776</v>
      </c>
      <c r="B792">
        <v>1664384730.1</v>
      </c>
      <c r="C792">
        <v>8525.099999904633</v>
      </c>
      <c r="D792" t="s">
        <v>1922</v>
      </c>
      <c r="E792" t="s">
        <v>1923</v>
      </c>
      <c r="F792">
        <v>5</v>
      </c>
      <c r="G792" t="s">
        <v>1909</v>
      </c>
      <c r="H792" t="s">
        <v>354</v>
      </c>
      <c r="I792">
        <v>1664384722.6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335.0231102093276</v>
      </c>
      <c r="AK792">
        <v>335.7695393939393</v>
      </c>
      <c r="AL792">
        <v>-3.200767825981982</v>
      </c>
      <c r="AM792">
        <v>64.70396516556318</v>
      </c>
      <c r="AN792">
        <f>(AP792 - AO792 + BO792*1E3/(8.314*(BQ792+273.15)) * AR792/BN792 * AQ792) * BN792/(100*BB792) * 1000/(1000 - AP792)</f>
        <v>0</v>
      </c>
      <c r="AO792">
        <v>12.71002401223763</v>
      </c>
      <c r="AP792">
        <v>18.28742666666666</v>
      </c>
      <c r="AQ792">
        <v>-3.919172738085803E-05</v>
      </c>
      <c r="AR792">
        <v>103.7864919073064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1664384722.6</v>
      </c>
      <c r="BH792">
        <v>351.2155925925927</v>
      </c>
      <c r="BI792">
        <v>346.0117777777778</v>
      </c>
      <c r="BJ792">
        <v>18.29908888888889</v>
      </c>
      <c r="BK792">
        <v>12.70655925925926</v>
      </c>
      <c r="BL792">
        <v>354.2824074074074</v>
      </c>
      <c r="BM792">
        <v>18.4348962962963</v>
      </c>
      <c r="BN792">
        <v>500.0574444444444</v>
      </c>
      <c r="BO792">
        <v>91.40188888888889</v>
      </c>
      <c r="BP792">
        <v>0.09996478148148148</v>
      </c>
      <c r="BQ792">
        <v>25.09004814814815</v>
      </c>
      <c r="BR792">
        <v>25.00805185185186</v>
      </c>
      <c r="BS792">
        <v>999.9000000000001</v>
      </c>
      <c r="BT792">
        <v>0</v>
      </c>
      <c r="BU792">
        <v>0</v>
      </c>
      <c r="BV792">
        <v>10006.43407407408</v>
      </c>
      <c r="BW792">
        <v>0</v>
      </c>
      <c r="BX792">
        <v>7.58802</v>
      </c>
      <c r="BY792">
        <v>5.203663333333333</v>
      </c>
      <c r="BZ792">
        <v>357.7622222222221</v>
      </c>
      <c r="CA792">
        <v>350.465037037037</v>
      </c>
      <c r="CB792">
        <v>5.592529629629631</v>
      </c>
      <c r="CC792">
        <v>346.0117777777778</v>
      </c>
      <c r="CD792">
        <v>12.70655925925926</v>
      </c>
      <c r="CE792">
        <v>1.67257037037037</v>
      </c>
      <c r="CF792">
        <v>1.161402962962963</v>
      </c>
      <c r="CG792">
        <v>14.64417407407407</v>
      </c>
      <c r="CH792">
        <v>9.115787037037036</v>
      </c>
      <c r="CI792">
        <v>1999.988888888889</v>
      </c>
      <c r="CJ792">
        <v>0.9800056666666666</v>
      </c>
      <c r="CK792">
        <v>0.01999433333333333</v>
      </c>
      <c r="CL792">
        <v>0</v>
      </c>
      <c r="CM792">
        <v>742.3126666666666</v>
      </c>
      <c r="CN792">
        <v>5.00097</v>
      </c>
      <c r="CO792">
        <v>14802.52222222222</v>
      </c>
      <c r="CP792">
        <v>16707.52592592593</v>
      </c>
      <c r="CQ792">
        <v>37.42322222222222</v>
      </c>
      <c r="CR792">
        <v>38</v>
      </c>
      <c r="CS792">
        <v>37.375</v>
      </c>
      <c r="CT792">
        <v>37.65255555555556</v>
      </c>
      <c r="CU792">
        <v>37.937</v>
      </c>
      <c r="CV792">
        <v>1955.098888888889</v>
      </c>
      <c r="CW792">
        <v>39.89000000000001</v>
      </c>
      <c r="CX792">
        <v>0</v>
      </c>
      <c r="CY792">
        <v>1664384734</v>
      </c>
      <c r="CZ792">
        <v>0</v>
      </c>
      <c r="DA792">
        <v>0</v>
      </c>
      <c r="DB792" t="s">
        <v>356</v>
      </c>
      <c r="DC792">
        <v>1663859321.1</v>
      </c>
      <c r="DD792">
        <v>1663859315.6</v>
      </c>
      <c r="DE792">
        <v>0</v>
      </c>
      <c r="DF792">
        <v>0.196</v>
      </c>
      <c r="DG792">
        <v>-0.001</v>
      </c>
      <c r="DH792">
        <v>-5.941</v>
      </c>
      <c r="DI792">
        <v>-0.174</v>
      </c>
      <c r="DJ792">
        <v>1500</v>
      </c>
      <c r="DK792">
        <v>17</v>
      </c>
      <c r="DL792">
        <v>0.13</v>
      </c>
      <c r="DM792">
        <v>0.04</v>
      </c>
      <c r="DN792">
        <v>3.908396325</v>
      </c>
      <c r="DO792">
        <v>22.72056122701689</v>
      </c>
      <c r="DP792">
        <v>2.237473420648493</v>
      </c>
      <c r="DQ792">
        <v>0</v>
      </c>
      <c r="DR792">
        <v>5.605153</v>
      </c>
      <c r="DS792">
        <v>-0.1919979737335948</v>
      </c>
      <c r="DT792">
        <v>0.02437854468585036</v>
      </c>
      <c r="DU792">
        <v>0</v>
      </c>
      <c r="DV792">
        <v>0</v>
      </c>
      <c r="DW792">
        <v>2</v>
      </c>
      <c r="DX792" t="s">
        <v>357</v>
      </c>
      <c r="DY792">
        <v>2.98345</v>
      </c>
      <c r="DZ792">
        <v>2.71577</v>
      </c>
      <c r="EA792">
        <v>0.0792727</v>
      </c>
      <c r="EB792">
        <v>0.0765972</v>
      </c>
      <c r="EC792">
        <v>0.0898789</v>
      </c>
      <c r="ED792">
        <v>0.0677861</v>
      </c>
      <c r="EE792">
        <v>29178.6</v>
      </c>
      <c r="EF792">
        <v>29412.1</v>
      </c>
      <c r="EG792">
        <v>29451.5</v>
      </c>
      <c r="EH792">
        <v>29455.9</v>
      </c>
      <c r="EI792">
        <v>35529.1</v>
      </c>
      <c r="EJ792">
        <v>36515.3</v>
      </c>
      <c r="EK792">
        <v>41503</v>
      </c>
      <c r="EL792">
        <v>41974.7</v>
      </c>
      <c r="EM792">
        <v>1.9715</v>
      </c>
      <c r="EN792">
        <v>1.91882</v>
      </c>
      <c r="EO792">
        <v>0.0733659</v>
      </c>
      <c r="EP792">
        <v>0</v>
      </c>
      <c r="EQ792">
        <v>23.8011</v>
      </c>
      <c r="ER792">
        <v>999.9</v>
      </c>
      <c r="ES792">
        <v>42.1</v>
      </c>
      <c r="ET792">
        <v>28.9</v>
      </c>
      <c r="EU792">
        <v>18.4188</v>
      </c>
      <c r="EV792">
        <v>62.9692</v>
      </c>
      <c r="EW792">
        <v>33.4215</v>
      </c>
      <c r="EX792">
        <v>1</v>
      </c>
      <c r="EY792">
        <v>-0.0940549</v>
      </c>
      <c r="EZ792">
        <v>1.70502</v>
      </c>
      <c r="FA792">
        <v>20.3779</v>
      </c>
      <c r="FB792">
        <v>5.21744</v>
      </c>
      <c r="FC792">
        <v>12.0099</v>
      </c>
      <c r="FD792">
        <v>4.98935</v>
      </c>
      <c r="FE792">
        <v>3.2885</v>
      </c>
      <c r="FF792">
        <v>9999</v>
      </c>
      <c r="FG792">
        <v>9999</v>
      </c>
      <c r="FH792">
        <v>9999</v>
      </c>
      <c r="FI792">
        <v>269.1</v>
      </c>
      <c r="FJ792">
        <v>1.86707</v>
      </c>
      <c r="FK792">
        <v>1.86615</v>
      </c>
      <c r="FL792">
        <v>1.86554</v>
      </c>
      <c r="FM792">
        <v>1.86553</v>
      </c>
      <c r="FN792">
        <v>1.86737</v>
      </c>
      <c r="FO792">
        <v>1.86985</v>
      </c>
      <c r="FP792">
        <v>1.86847</v>
      </c>
      <c r="FQ792">
        <v>1.86996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-2.997</v>
      </c>
      <c r="GF792">
        <v>-0.136</v>
      </c>
      <c r="GG792">
        <v>-1.924539205026614</v>
      </c>
      <c r="GH792">
        <v>-0.003472570976848066</v>
      </c>
      <c r="GI792">
        <v>7.724417303660118E-07</v>
      </c>
      <c r="GJ792">
        <v>-2.052396271755168E-10</v>
      </c>
      <c r="GK792">
        <v>-0.1837585470287317</v>
      </c>
      <c r="GL792">
        <v>-0.01104087791735834</v>
      </c>
      <c r="GM792">
        <v>0.001110027317673367</v>
      </c>
      <c r="GN792">
        <v>-2.007286811265012E-05</v>
      </c>
      <c r="GO792">
        <v>4</v>
      </c>
      <c r="GP792">
        <v>2317</v>
      </c>
      <c r="GQ792">
        <v>1</v>
      </c>
      <c r="GR792">
        <v>22</v>
      </c>
      <c r="GS792">
        <v>8756.799999999999</v>
      </c>
      <c r="GT792">
        <v>8756.9</v>
      </c>
      <c r="GU792">
        <v>0.811768</v>
      </c>
      <c r="GV792">
        <v>2.22412</v>
      </c>
      <c r="GW792">
        <v>1.39648</v>
      </c>
      <c r="GX792">
        <v>2.33521</v>
      </c>
      <c r="GY792">
        <v>1.49536</v>
      </c>
      <c r="GZ792">
        <v>2.45239</v>
      </c>
      <c r="HA792">
        <v>33.2887</v>
      </c>
      <c r="HB792">
        <v>15.3141</v>
      </c>
      <c r="HC792">
        <v>18</v>
      </c>
      <c r="HD792">
        <v>525.748</v>
      </c>
      <c r="HE792">
        <v>447.766</v>
      </c>
      <c r="HF792">
        <v>21.6605</v>
      </c>
      <c r="HG792">
        <v>26.2067</v>
      </c>
      <c r="HH792">
        <v>29.9999</v>
      </c>
      <c r="HI792">
        <v>26.2268</v>
      </c>
      <c r="HJ792">
        <v>26.1774</v>
      </c>
      <c r="HK792">
        <v>16.2121</v>
      </c>
      <c r="HL792">
        <v>31.3793</v>
      </c>
      <c r="HM792">
        <v>32.89</v>
      </c>
      <c r="HN792">
        <v>21.6618</v>
      </c>
      <c r="HO792">
        <v>299.468</v>
      </c>
      <c r="HP792">
        <v>12.8382</v>
      </c>
      <c r="HQ792">
        <v>100.74</v>
      </c>
      <c r="HR792">
        <v>100.81</v>
      </c>
    </row>
    <row r="793" spans="1:226">
      <c r="A793">
        <v>777</v>
      </c>
      <c r="B793">
        <v>1664384735.1</v>
      </c>
      <c r="C793">
        <v>8530.099999904633</v>
      </c>
      <c r="D793" t="s">
        <v>1924</v>
      </c>
      <c r="E793" t="s">
        <v>1925</v>
      </c>
      <c r="F793">
        <v>5</v>
      </c>
      <c r="G793" t="s">
        <v>1909</v>
      </c>
      <c r="H793" t="s">
        <v>354</v>
      </c>
      <c r="I793">
        <v>1664384727.314285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318.3724007383763</v>
      </c>
      <c r="AK793">
        <v>319.7734787878787</v>
      </c>
      <c r="AL793">
        <v>-3.207059076904588</v>
      </c>
      <c r="AM793">
        <v>64.70396516556318</v>
      </c>
      <c r="AN793">
        <f>(AP793 - AO793 + BO793*1E3/(8.314*(BQ793+273.15)) * AR793/BN793 * AQ793) * BN793/(100*BB793) * 1000/(1000 - AP793)</f>
        <v>0</v>
      </c>
      <c r="AO793">
        <v>12.75077162677919</v>
      </c>
      <c r="AP793">
        <v>18.28651939393939</v>
      </c>
      <c r="AQ793">
        <v>-1.550489144956827E-06</v>
      </c>
      <c r="AR793">
        <v>103.7864919073064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1664384727.314285</v>
      </c>
      <c r="BH793">
        <v>336.7296785714285</v>
      </c>
      <c r="BI793">
        <v>330.3785357142857</v>
      </c>
      <c r="BJ793">
        <v>18.29443928571429</v>
      </c>
      <c r="BK793">
        <v>12.72216428571429</v>
      </c>
      <c r="BL793">
        <v>339.7527857142857</v>
      </c>
      <c r="BM793">
        <v>18.43029285714286</v>
      </c>
      <c r="BN793">
        <v>500.0641071428571</v>
      </c>
      <c r="BO793">
        <v>91.40112499999999</v>
      </c>
      <c r="BP793">
        <v>0.09996313571428572</v>
      </c>
      <c r="BQ793">
        <v>25.07948571428572</v>
      </c>
      <c r="BR793">
        <v>25.00642142857143</v>
      </c>
      <c r="BS793">
        <v>999.9000000000002</v>
      </c>
      <c r="BT793">
        <v>0</v>
      </c>
      <c r="BU793">
        <v>0</v>
      </c>
      <c r="BV793">
        <v>10012.56571428571</v>
      </c>
      <c r="BW793">
        <v>0</v>
      </c>
      <c r="BX793">
        <v>7.58802</v>
      </c>
      <c r="BY793">
        <v>6.351039642857143</v>
      </c>
      <c r="BZ793">
        <v>343.0047142857143</v>
      </c>
      <c r="CA793">
        <v>334.6355714285714</v>
      </c>
      <c r="CB793">
        <v>5.572275</v>
      </c>
      <c r="CC793">
        <v>330.3785357142857</v>
      </c>
      <c r="CD793">
        <v>12.72216428571429</v>
      </c>
      <c r="CE793">
        <v>1.672131785714286</v>
      </c>
      <c r="CF793">
        <v>1.162820357142857</v>
      </c>
      <c r="CG793">
        <v>14.64011428571428</v>
      </c>
      <c r="CH793">
        <v>9.133847857142856</v>
      </c>
      <c r="CI793">
        <v>2000.011785714285</v>
      </c>
      <c r="CJ793">
        <v>0.9800062500000001</v>
      </c>
      <c r="CK793">
        <v>0.01999375</v>
      </c>
      <c r="CL793">
        <v>0</v>
      </c>
      <c r="CM793">
        <v>734.7994285714287</v>
      </c>
      <c r="CN793">
        <v>5.00097</v>
      </c>
      <c r="CO793">
        <v>14653.83928571428</v>
      </c>
      <c r="CP793">
        <v>16707.73214285715</v>
      </c>
      <c r="CQ793">
        <v>37.42371428571429</v>
      </c>
      <c r="CR793">
        <v>38</v>
      </c>
      <c r="CS793">
        <v>37.375</v>
      </c>
      <c r="CT793">
        <v>37.656</v>
      </c>
      <c r="CU793">
        <v>37.937</v>
      </c>
      <c r="CV793">
        <v>1955.121785714286</v>
      </c>
      <c r="CW793">
        <v>39.89000000000001</v>
      </c>
      <c r="CX793">
        <v>0</v>
      </c>
      <c r="CY793">
        <v>1664384739.4</v>
      </c>
      <c r="CZ793">
        <v>0</v>
      </c>
      <c r="DA793">
        <v>0</v>
      </c>
      <c r="DB793" t="s">
        <v>356</v>
      </c>
      <c r="DC793">
        <v>1663859321.1</v>
      </c>
      <c r="DD793">
        <v>1663859315.6</v>
      </c>
      <c r="DE793">
        <v>0</v>
      </c>
      <c r="DF793">
        <v>0.196</v>
      </c>
      <c r="DG793">
        <v>-0.001</v>
      </c>
      <c r="DH793">
        <v>-5.941</v>
      </c>
      <c r="DI793">
        <v>-0.174</v>
      </c>
      <c r="DJ793">
        <v>1500</v>
      </c>
      <c r="DK793">
        <v>17</v>
      </c>
      <c r="DL793">
        <v>0.13</v>
      </c>
      <c r="DM793">
        <v>0.04</v>
      </c>
      <c r="DN793">
        <v>5.604326585365854</v>
      </c>
      <c r="DO793">
        <v>15.23955240418118</v>
      </c>
      <c r="DP793">
        <v>1.521826218572502</v>
      </c>
      <c r="DQ793">
        <v>0</v>
      </c>
      <c r="DR793">
        <v>5.578701951219512</v>
      </c>
      <c r="DS793">
        <v>-0.2404059930313554</v>
      </c>
      <c r="DT793">
        <v>0.02844011322226379</v>
      </c>
      <c r="DU793">
        <v>0</v>
      </c>
      <c r="DV793">
        <v>0</v>
      </c>
      <c r="DW793">
        <v>2</v>
      </c>
      <c r="DX793" t="s">
        <v>357</v>
      </c>
      <c r="DY793">
        <v>2.98359</v>
      </c>
      <c r="DZ793">
        <v>2.71554</v>
      </c>
      <c r="EA793">
        <v>0.0762167</v>
      </c>
      <c r="EB793">
        <v>0.07334450000000001</v>
      </c>
      <c r="EC793">
        <v>0.0898795</v>
      </c>
      <c r="ED793">
        <v>0.06799090000000001</v>
      </c>
      <c r="EE793">
        <v>29275.5</v>
      </c>
      <c r="EF793">
        <v>29515.3</v>
      </c>
      <c r="EG793">
        <v>29451.6</v>
      </c>
      <c r="EH793">
        <v>29455.5</v>
      </c>
      <c r="EI793">
        <v>35529.2</v>
      </c>
      <c r="EJ793">
        <v>36506.8</v>
      </c>
      <c r="EK793">
        <v>41503.2</v>
      </c>
      <c r="EL793">
        <v>41974.2</v>
      </c>
      <c r="EM793">
        <v>1.97173</v>
      </c>
      <c r="EN793">
        <v>1.91845</v>
      </c>
      <c r="EO793">
        <v>0.0730753</v>
      </c>
      <c r="EP793">
        <v>0</v>
      </c>
      <c r="EQ793">
        <v>23.7962</v>
      </c>
      <c r="ER793">
        <v>999.9</v>
      </c>
      <c r="ES793">
        <v>42.1</v>
      </c>
      <c r="ET793">
        <v>28.9</v>
      </c>
      <c r="EU793">
        <v>18.4164</v>
      </c>
      <c r="EV793">
        <v>63.2192</v>
      </c>
      <c r="EW793">
        <v>32.8205</v>
      </c>
      <c r="EX793">
        <v>1</v>
      </c>
      <c r="EY793">
        <v>-0.09447410000000001</v>
      </c>
      <c r="EZ793">
        <v>1.70022</v>
      </c>
      <c r="FA793">
        <v>20.3781</v>
      </c>
      <c r="FB793">
        <v>5.21639</v>
      </c>
      <c r="FC793">
        <v>12.0099</v>
      </c>
      <c r="FD793">
        <v>4.9894</v>
      </c>
      <c r="FE793">
        <v>3.28848</v>
      </c>
      <c r="FF793">
        <v>9999</v>
      </c>
      <c r="FG793">
        <v>9999</v>
      </c>
      <c r="FH793">
        <v>9999</v>
      </c>
      <c r="FI793">
        <v>269.1</v>
      </c>
      <c r="FJ793">
        <v>1.86707</v>
      </c>
      <c r="FK793">
        <v>1.86615</v>
      </c>
      <c r="FL793">
        <v>1.86554</v>
      </c>
      <c r="FM793">
        <v>1.86554</v>
      </c>
      <c r="FN793">
        <v>1.86737</v>
      </c>
      <c r="FO793">
        <v>1.86982</v>
      </c>
      <c r="FP793">
        <v>1.86848</v>
      </c>
      <c r="FQ793">
        <v>1.86996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-2.949</v>
      </c>
      <c r="GF793">
        <v>-0.1359</v>
      </c>
      <c r="GG793">
        <v>-1.924539205026614</v>
      </c>
      <c r="GH793">
        <v>-0.003472570976848066</v>
      </c>
      <c r="GI793">
        <v>7.724417303660118E-07</v>
      </c>
      <c r="GJ793">
        <v>-2.052396271755168E-10</v>
      </c>
      <c r="GK793">
        <v>-0.1837585470287317</v>
      </c>
      <c r="GL793">
        <v>-0.01104087791735834</v>
      </c>
      <c r="GM793">
        <v>0.001110027317673367</v>
      </c>
      <c r="GN793">
        <v>-2.007286811265012E-05</v>
      </c>
      <c r="GO793">
        <v>4</v>
      </c>
      <c r="GP793">
        <v>2317</v>
      </c>
      <c r="GQ793">
        <v>1</v>
      </c>
      <c r="GR793">
        <v>22</v>
      </c>
      <c r="GS793">
        <v>8756.9</v>
      </c>
      <c r="GT793">
        <v>8757</v>
      </c>
      <c r="GU793">
        <v>0.780029</v>
      </c>
      <c r="GV793">
        <v>2.2229</v>
      </c>
      <c r="GW793">
        <v>1.39648</v>
      </c>
      <c r="GX793">
        <v>2.33398</v>
      </c>
      <c r="GY793">
        <v>1.49536</v>
      </c>
      <c r="GZ793">
        <v>2.35596</v>
      </c>
      <c r="HA793">
        <v>33.2887</v>
      </c>
      <c r="HB793">
        <v>15.3141</v>
      </c>
      <c r="HC793">
        <v>18</v>
      </c>
      <c r="HD793">
        <v>525.897</v>
      </c>
      <c r="HE793">
        <v>447.537</v>
      </c>
      <c r="HF793">
        <v>21.6547</v>
      </c>
      <c r="HG793">
        <v>26.2067</v>
      </c>
      <c r="HH793">
        <v>29.9999</v>
      </c>
      <c r="HI793">
        <v>26.2268</v>
      </c>
      <c r="HJ793">
        <v>26.1774</v>
      </c>
      <c r="HK793">
        <v>15.5017</v>
      </c>
      <c r="HL793">
        <v>31.3793</v>
      </c>
      <c r="HM793">
        <v>32.89</v>
      </c>
      <c r="HN793">
        <v>21.6547</v>
      </c>
      <c r="HO793">
        <v>279.433</v>
      </c>
      <c r="HP793">
        <v>12.8642</v>
      </c>
      <c r="HQ793">
        <v>100.741</v>
      </c>
      <c r="HR793">
        <v>100.808</v>
      </c>
    </row>
    <row r="794" spans="1:226">
      <c r="A794">
        <v>778</v>
      </c>
      <c r="B794">
        <v>1664384740.1</v>
      </c>
      <c r="C794">
        <v>8535.099999904633</v>
      </c>
      <c r="D794" t="s">
        <v>1926</v>
      </c>
      <c r="E794" t="s">
        <v>1927</v>
      </c>
      <c r="F794">
        <v>5</v>
      </c>
      <c r="G794" t="s">
        <v>1909</v>
      </c>
      <c r="H794" t="s">
        <v>354</v>
      </c>
      <c r="I794">
        <v>1664384732.6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301.5338024828124</v>
      </c>
      <c r="AK794">
        <v>303.6771515151515</v>
      </c>
      <c r="AL794">
        <v>-3.215301525297067</v>
      </c>
      <c r="AM794">
        <v>64.70396516556318</v>
      </c>
      <c r="AN794">
        <f>(AP794 - AO794 + BO794*1E3/(8.314*(BQ794+273.15)) * AR794/BN794 * AQ794) * BN794/(100*BB794) * 1000/(1000 - AP794)</f>
        <v>0</v>
      </c>
      <c r="AO794">
        <v>12.8187873374776</v>
      </c>
      <c r="AP794">
        <v>18.29486727272727</v>
      </c>
      <c r="AQ794">
        <v>2.324184152424062E-05</v>
      </c>
      <c r="AR794">
        <v>103.7864919073064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1664384732.6</v>
      </c>
      <c r="BH794">
        <v>320.1905185185184</v>
      </c>
      <c r="BI794">
        <v>312.7957407407408</v>
      </c>
      <c r="BJ794">
        <v>18.28948888888889</v>
      </c>
      <c r="BK794">
        <v>12.76049259259259</v>
      </c>
      <c r="BL794">
        <v>323.1634444444445</v>
      </c>
      <c r="BM794">
        <v>18.42538888888889</v>
      </c>
      <c r="BN794">
        <v>500.0615185185185</v>
      </c>
      <c r="BO794">
        <v>91.40162222222222</v>
      </c>
      <c r="BP794">
        <v>0.1000300814814815</v>
      </c>
      <c r="BQ794">
        <v>25.06801851851852</v>
      </c>
      <c r="BR794">
        <v>25.00205555555556</v>
      </c>
      <c r="BS794">
        <v>999.9000000000001</v>
      </c>
      <c r="BT794">
        <v>0</v>
      </c>
      <c r="BU794">
        <v>0</v>
      </c>
      <c r="BV794">
        <v>10007.77666666666</v>
      </c>
      <c r="BW794">
        <v>0</v>
      </c>
      <c r="BX794">
        <v>7.58802</v>
      </c>
      <c r="BY794">
        <v>7.394718888888889</v>
      </c>
      <c r="BZ794">
        <v>326.1557037037038</v>
      </c>
      <c r="CA794">
        <v>316.8381851851852</v>
      </c>
      <c r="CB794">
        <v>5.529003703703704</v>
      </c>
      <c r="CC794">
        <v>312.7957407407408</v>
      </c>
      <c r="CD794">
        <v>12.76049259259259</v>
      </c>
      <c r="CE794">
        <v>1.671688888888889</v>
      </c>
      <c r="CF794">
        <v>1.166329629629629</v>
      </c>
      <c r="CG794">
        <v>14.63601481481481</v>
      </c>
      <c r="CH794">
        <v>9.178500370370369</v>
      </c>
      <c r="CI794">
        <v>2000.011111111111</v>
      </c>
      <c r="CJ794">
        <v>0.9800066666666667</v>
      </c>
      <c r="CK794">
        <v>0.01999333333333334</v>
      </c>
      <c r="CL794">
        <v>0</v>
      </c>
      <c r="CM794">
        <v>726.0792962962961</v>
      </c>
      <c r="CN794">
        <v>5.00097</v>
      </c>
      <c r="CO794">
        <v>14482.89629629629</v>
      </c>
      <c r="CP794">
        <v>16707.72222222222</v>
      </c>
      <c r="CQ794">
        <v>37.41633333333333</v>
      </c>
      <c r="CR794">
        <v>38</v>
      </c>
      <c r="CS794">
        <v>37.375</v>
      </c>
      <c r="CT794">
        <v>37.65944444444444</v>
      </c>
      <c r="CU794">
        <v>37.9324074074074</v>
      </c>
      <c r="CV794">
        <v>1955.121111111111</v>
      </c>
      <c r="CW794">
        <v>39.89000000000001</v>
      </c>
      <c r="CX794">
        <v>0</v>
      </c>
      <c r="CY794">
        <v>1664384744.2</v>
      </c>
      <c r="CZ794">
        <v>0</v>
      </c>
      <c r="DA794">
        <v>0</v>
      </c>
      <c r="DB794" t="s">
        <v>356</v>
      </c>
      <c r="DC794">
        <v>1663859321.1</v>
      </c>
      <c r="DD794">
        <v>1663859315.6</v>
      </c>
      <c r="DE794">
        <v>0</v>
      </c>
      <c r="DF794">
        <v>0.196</v>
      </c>
      <c r="DG794">
        <v>-0.001</v>
      </c>
      <c r="DH794">
        <v>-5.941</v>
      </c>
      <c r="DI794">
        <v>-0.174</v>
      </c>
      <c r="DJ794">
        <v>1500</v>
      </c>
      <c r="DK794">
        <v>17</v>
      </c>
      <c r="DL794">
        <v>0.13</v>
      </c>
      <c r="DM794">
        <v>0.04</v>
      </c>
      <c r="DN794">
        <v>6.761216341463414</v>
      </c>
      <c r="DO794">
        <v>11.88242299651568</v>
      </c>
      <c r="DP794">
        <v>1.182954480889838</v>
      </c>
      <c r="DQ794">
        <v>0</v>
      </c>
      <c r="DR794">
        <v>5.550228780487806</v>
      </c>
      <c r="DS794">
        <v>-0.4818142160278805</v>
      </c>
      <c r="DT794">
        <v>0.04900476558185238</v>
      </c>
      <c r="DU794">
        <v>0</v>
      </c>
      <c r="DV794">
        <v>0</v>
      </c>
      <c r="DW794">
        <v>2</v>
      </c>
      <c r="DX794" t="s">
        <v>357</v>
      </c>
      <c r="DY794">
        <v>2.98362</v>
      </c>
      <c r="DZ794">
        <v>2.71573</v>
      </c>
      <c r="EA794">
        <v>0.0730769</v>
      </c>
      <c r="EB794">
        <v>0.07006030000000001</v>
      </c>
      <c r="EC794">
        <v>0.0899131</v>
      </c>
      <c r="ED794">
        <v>0.0680888</v>
      </c>
      <c r="EE794">
        <v>29375.1</v>
      </c>
      <c r="EF794">
        <v>29620</v>
      </c>
      <c r="EG794">
        <v>29451.6</v>
      </c>
      <c r="EH794">
        <v>29455.6</v>
      </c>
      <c r="EI794">
        <v>35527.8</v>
      </c>
      <c r="EJ794">
        <v>36502.8</v>
      </c>
      <c r="EK794">
        <v>41503.2</v>
      </c>
      <c r="EL794">
        <v>41974.2</v>
      </c>
      <c r="EM794">
        <v>1.97185</v>
      </c>
      <c r="EN794">
        <v>1.91852</v>
      </c>
      <c r="EO794">
        <v>0.0732318</v>
      </c>
      <c r="EP794">
        <v>0</v>
      </c>
      <c r="EQ794">
        <v>23.7911</v>
      </c>
      <c r="ER794">
        <v>999.9</v>
      </c>
      <c r="ES794">
        <v>42.1</v>
      </c>
      <c r="ET794">
        <v>28.9</v>
      </c>
      <c r="EU794">
        <v>18.4177</v>
      </c>
      <c r="EV794">
        <v>62.7792</v>
      </c>
      <c r="EW794">
        <v>33.121</v>
      </c>
      <c r="EX794">
        <v>1</v>
      </c>
      <c r="EY794">
        <v>-0.0948908</v>
      </c>
      <c r="EZ794">
        <v>-0.545798</v>
      </c>
      <c r="FA794">
        <v>20.377</v>
      </c>
      <c r="FB794">
        <v>5.21639</v>
      </c>
      <c r="FC794">
        <v>12.0099</v>
      </c>
      <c r="FD794">
        <v>4.9895</v>
      </c>
      <c r="FE794">
        <v>3.28848</v>
      </c>
      <c r="FF794">
        <v>9999</v>
      </c>
      <c r="FG794">
        <v>9999</v>
      </c>
      <c r="FH794">
        <v>9999</v>
      </c>
      <c r="FI794">
        <v>269.1</v>
      </c>
      <c r="FJ794">
        <v>1.86707</v>
      </c>
      <c r="FK794">
        <v>1.86614</v>
      </c>
      <c r="FL794">
        <v>1.86554</v>
      </c>
      <c r="FM794">
        <v>1.86553</v>
      </c>
      <c r="FN794">
        <v>1.86737</v>
      </c>
      <c r="FO794">
        <v>1.86983</v>
      </c>
      <c r="FP794">
        <v>1.86849</v>
      </c>
      <c r="FQ794">
        <v>1.86996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-2.901</v>
      </c>
      <c r="GF794">
        <v>-0.1359</v>
      </c>
      <c r="GG794">
        <v>-1.924539205026614</v>
      </c>
      <c r="GH794">
        <v>-0.003472570976848066</v>
      </c>
      <c r="GI794">
        <v>7.724417303660118E-07</v>
      </c>
      <c r="GJ794">
        <v>-2.052396271755168E-10</v>
      </c>
      <c r="GK794">
        <v>-0.1837585470287317</v>
      </c>
      <c r="GL794">
        <v>-0.01104087791735834</v>
      </c>
      <c r="GM794">
        <v>0.001110027317673367</v>
      </c>
      <c r="GN794">
        <v>-2.007286811265012E-05</v>
      </c>
      <c r="GO794">
        <v>4</v>
      </c>
      <c r="GP794">
        <v>2317</v>
      </c>
      <c r="GQ794">
        <v>1</v>
      </c>
      <c r="GR794">
        <v>22</v>
      </c>
      <c r="GS794">
        <v>8757</v>
      </c>
      <c r="GT794">
        <v>8757.1</v>
      </c>
      <c r="GU794">
        <v>0.743408</v>
      </c>
      <c r="GV794">
        <v>2.22534</v>
      </c>
      <c r="GW794">
        <v>1.39648</v>
      </c>
      <c r="GX794">
        <v>2.33276</v>
      </c>
      <c r="GY794">
        <v>1.49536</v>
      </c>
      <c r="GZ794">
        <v>2.46948</v>
      </c>
      <c r="HA794">
        <v>33.3111</v>
      </c>
      <c r="HB794">
        <v>15.3141</v>
      </c>
      <c r="HC794">
        <v>18</v>
      </c>
      <c r="HD794">
        <v>525.979</v>
      </c>
      <c r="HE794">
        <v>447.583</v>
      </c>
      <c r="HF794">
        <v>21.7773</v>
      </c>
      <c r="HG794">
        <v>26.2067</v>
      </c>
      <c r="HH794">
        <v>29.9996</v>
      </c>
      <c r="HI794">
        <v>26.2268</v>
      </c>
      <c r="HJ794">
        <v>26.1774</v>
      </c>
      <c r="HK794">
        <v>14.8447</v>
      </c>
      <c r="HL794">
        <v>31.3793</v>
      </c>
      <c r="HM794">
        <v>32.5173</v>
      </c>
      <c r="HN794">
        <v>22.3176</v>
      </c>
      <c r="HO794">
        <v>266.063</v>
      </c>
      <c r="HP794">
        <v>12.8816</v>
      </c>
      <c r="HQ794">
        <v>100.741</v>
      </c>
      <c r="HR794">
        <v>100.808</v>
      </c>
    </row>
    <row r="795" spans="1:226">
      <c r="A795">
        <v>779</v>
      </c>
      <c r="B795">
        <v>1664384745.1</v>
      </c>
      <c r="C795">
        <v>8540.099999904633</v>
      </c>
      <c r="D795" t="s">
        <v>1928</v>
      </c>
      <c r="E795" t="s">
        <v>1929</v>
      </c>
      <c r="F795">
        <v>5</v>
      </c>
      <c r="G795" t="s">
        <v>1909</v>
      </c>
      <c r="H795" t="s">
        <v>354</v>
      </c>
      <c r="I795">
        <v>1664384737.314285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284.7137940271774</v>
      </c>
      <c r="AK795">
        <v>287.5893757575757</v>
      </c>
      <c r="AL795">
        <v>-3.222118193395184</v>
      </c>
      <c r="AM795">
        <v>64.70396516556318</v>
      </c>
      <c r="AN795">
        <f>(AP795 - AO795 + BO795*1E3/(8.314*(BQ795+273.15)) * AR795/BN795 * AQ795) * BN795/(100*BB795) * 1000/(1000 - AP795)</f>
        <v>0</v>
      </c>
      <c r="AO795">
        <v>12.79096426609865</v>
      </c>
      <c r="AP795">
        <v>18.30049515151515</v>
      </c>
      <c r="AQ795">
        <v>1.484431859083834E-05</v>
      </c>
      <c r="AR795">
        <v>103.7864919073064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1664384737.314285</v>
      </c>
      <c r="BH795">
        <v>305.3367857142857</v>
      </c>
      <c r="BI795">
        <v>297.1707142857143</v>
      </c>
      <c r="BJ795">
        <v>18.29210714285714</v>
      </c>
      <c r="BK795">
        <v>12.78563928571428</v>
      </c>
      <c r="BL795">
        <v>308.2643214285714</v>
      </c>
      <c r="BM795">
        <v>18.42798214285714</v>
      </c>
      <c r="BN795">
        <v>500.0618928571428</v>
      </c>
      <c r="BO795">
        <v>91.40296071428574</v>
      </c>
      <c r="BP795">
        <v>0.1000317</v>
      </c>
      <c r="BQ795">
        <v>25.06066428571429</v>
      </c>
      <c r="BR795">
        <v>25.00029642857143</v>
      </c>
      <c r="BS795">
        <v>999.9000000000002</v>
      </c>
      <c r="BT795">
        <v>0</v>
      </c>
      <c r="BU795">
        <v>0</v>
      </c>
      <c r="BV795">
        <v>10011.31035714286</v>
      </c>
      <c r="BW795">
        <v>0</v>
      </c>
      <c r="BX795">
        <v>7.58802</v>
      </c>
      <c r="BY795">
        <v>8.166013214285714</v>
      </c>
      <c r="BZ795">
        <v>311.0260714285714</v>
      </c>
      <c r="CA795">
        <v>301.0192142857142</v>
      </c>
      <c r="CB795">
        <v>5.506472857142855</v>
      </c>
      <c r="CC795">
        <v>297.1707142857143</v>
      </c>
      <c r="CD795">
        <v>12.78563928571428</v>
      </c>
      <c r="CE795">
        <v>1.671952857142857</v>
      </c>
      <c r="CF795">
        <v>1.168645</v>
      </c>
      <c r="CG795">
        <v>14.63845</v>
      </c>
      <c r="CH795">
        <v>9.207972857142858</v>
      </c>
      <c r="CI795">
        <v>2000.014285714286</v>
      </c>
      <c r="CJ795">
        <v>0.9800068928571429</v>
      </c>
      <c r="CK795">
        <v>0.01999310714285715</v>
      </c>
      <c r="CL795">
        <v>0</v>
      </c>
      <c r="CM795">
        <v>718.5364999999999</v>
      </c>
      <c r="CN795">
        <v>5.00097</v>
      </c>
      <c r="CO795">
        <v>14333.29285714286</v>
      </c>
      <c r="CP795">
        <v>16707.74642857143</v>
      </c>
      <c r="CQ795">
        <v>37.40157142857142</v>
      </c>
      <c r="CR795">
        <v>37.9955</v>
      </c>
      <c r="CS795">
        <v>37.375</v>
      </c>
      <c r="CT795">
        <v>37.66707142857143</v>
      </c>
      <c r="CU795">
        <v>37.91707142857143</v>
      </c>
      <c r="CV795">
        <v>1955.124285714286</v>
      </c>
      <c r="CW795">
        <v>39.89000000000001</v>
      </c>
      <c r="CX795">
        <v>0</v>
      </c>
      <c r="CY795">
        <v>1664384749</v>
      </c>
      <c r="CZ795">
        <v>0</v>
      </c>
      <c r="DA795">
        <v>0</v>
      </c>
      <c r="DB795" t="s">
        <v>356</v>
      </c>
      <c r="DC795">
        <v>1663859321.1</v>
      </c>
      <c r="DD795">
        <v>1663859315.6</v>
      </c>
      <c r="DE795">
        <v>0</v>
      </c>
      <c r="DF795">
        <v>0.196</v>
      </c>
      <c r="DG795">
        <v>-0.001</v>
      </c>
      <c r="DH795">
        <v>-5.941</v>
      </c>
      <c r="DI795">
        <v>-0.174</v>
      </c>
      <c r="DJ795">
        <v>1500</v>
      </c>
      <c r="DK795">
        <v>17</v>
      </c>
      <c r="DL795">
        <v>0.13</v>
      </c>
      <c r="DM795">
        <v>0.04</v>
      </c>
      <c r="DN795">
        <v>7.674193499999999</v>
      </c>
      <c r="DO795">
        <v>10.02060135084428</v>
      </c>
      <c r="DP795">
        <v>0.9654920726436599</v>
      </c>
      <c r="DQ795">
        <v>0</v>
      </c>
      <c r="DR795">
        <v>5.526303</v>
      </c>
      <c r="DS795">
        <v>-0.3655357598499192</v>
      </c>
      <c r="DT795">
        <v>0.04157031105248069</v>
      </c>
      <c r="DU795">
        <v>0</v>
      </c>
      <c r="DV795">
        <v>0</v>
      </c>
      <c r="DW795">
        <v>2</v>
      </c>
      <c r="DX795" t="s">
        <v>357</v>
      </c>
      <c r="DY795">
        <v>2.98361</v>
      </c>
      <c r="DZ795">
        <v>2.71586</v>
      </c>
      <c r="EA795">
        <v>0.0698718</v>
      </c>
      <c r="EB795">
        <v>0.06669410000000001</v>
      </c>
      <c r="EC795">
        <v>0.0899322</v>
      </c>
      <c r="ED795">
        <v>0.06800829999999999</v>
      </c>
      <c r="EE795">
        <v>29476</v>
      </c>
      <c r="EF795">
        <v>29727.7</v>
      </c>
      <c r="EG795">
        <v>29451</v>
      </c>
      <c r="EH795">
        <v>29456.1</v>
      </c>
      <c r="EI795">
        <v>35526.4</v>
      </c>
      <c r="EJ795">
        <v>36506.6</v>
      </c>
      <c r="EK795">
        <v>41502.5</v>
      </c>
      <c r="EL795">
        <v>41975</v>
      </c>
      <c r="EM795">
        <v>1.97187</v>
      </c>
      <c r="EN795">
        <v>1.91873</v>
      </c>
      <c r="EO795">
        <v>0.07476289999999999</v>
      </c>
      <c r="EP795">
        <v>0</v>
      </c>
      <c r="EQ795">
        <v>23.7852</v>
      </c>
      <c r="ER795">
        <v>999.9</v>
      </c>
      <c r="ES795">
        <v>42</v>
      </c>
      <c r="ET795">
        <v>28.9</v>
      </c>
      <c r="EU795">
        <v>18.3741</v>
      </c>
      <c r="EV795">
        <v>62.7892</v>
      </c>
      <c r="EW795">
        <v>33.1971</v>
      </c>
      <c r="EX795">
        <v>1</v>
      </c>
      <c r="EY795">
        <v>-0.0972764</v>
      </c>
      <c r="EZ795">
        <v>0.157821</v>
      </c>
      <c r="FA795">
        <v>20.3881</v>
      </c>
      <c r="FB795">
        <v>5.21594</v>
      </c>
      <c r="FC795">
        <v>12.0099</v>
      </c>
      <c r="FD795">
        <v>4.98925</v>
      </c>
      <c r="FE795">
        <v>3.28848</v>
      </c>
      <c r="FF795">
        <v>9999</v>
      </c>
      <c r="FG795">
        <v>9999</v>
      </c>
      <c r="FH795">
        <v>9999</v>
      </c>
      <c r="FI795">
        <v>269.1</v>
      </c>
      <c r="FJ795">
        <v>1.86707</v>
      </c>
      <c r="FK795">
        <v>1.86615</v>
      </c>
      <c r="FL795">
        <v>1.86554</v>
      </c>
      <c r="FM795">
        <v>1.86554</v>
      </c>
      <c r="FN795">
        <v>1.86737</v>
      </c>
      <c r="FO795">
        <v>1.86982</v>
      </c>
      <c r="FP795">
        <v>1.86848</v>
      </c>
      <c r="FQ795">
        <v>1.86996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-2.852</v>
      </c>
      <c r="GF795">
        <v>-0.1358</v>
      </c>
      <c r="GG795">
        <v>-1.924539205026614</v>
      </c>
      <c r="GH795">
        <v>-0.003472570976848066</v>
      </c>
      <c r="GI795">
        <v>7.724417303660118E-07</v>
      </c>
      <c r="GJ795">
        <v>-2.052396271755168E-10</v>
      </c>
      <c r="GK795">
        <v>-0.1837585470287317</v>
      </c>
      <c r="GL795">
        <v>-0.01104087791735834</v>
      </c>
      <c r="GM795">
        <v>0.001110027317673367</v>
      </c>
      <c r="GN795">
        <v>-2.007286811265012E-05</v>
      </c>
      <c r="GO795">
        <v>4</v>
      </c>
      <c r="GP795">
        <v>2317</v>
      </c>
      <c r="GQ795">
        <v>1</v>
      </c>
      <c r="GR795">
        <v>22</v>
      </c>
      <c r="GS795">
        <v>8757.1</v>
      </c>
      <c r="GT795">
        <v>8757.200000000001</v>
      </c>
      <c r="GU795">
        <v>0.71167</v>
      </c>
      <c r="GV795">
        <v>2.23389</v>
      </c>
      <c r="GW795">
        <v>1.39648</v>
      </c>
      <c r="GX795">
        <v>2.33398</v>
      </c>
      <c r="GY795">
        <v>1.49536</v>
      </c>
      <c r="GZ795">
        <v>2.37915</v>
      </c>
      <c r="HA795">
        <v>33.2887</v>
      </c>
      <c r="HB795">
        <v>15.3141</v>
      </c>
      <c r="HC795">
        <v>18</v>
      </c>
      <c r="HD795">
        <v>525.995</v>
      </c>
      <c r="HE795">
        <v>447.705</v>
      </c>
      <c r="HF795">
        <v>22.3148</v>
      </c>
      <c r="HG795">
        <v>26.2067</v>
      </c>
      <c r="HH795">
        <v>29.9985</v>
      </c>
      <c r="HI795">
        <v>26.2268</v>
      </c>
      <c r="HJ795">
        <v>26.1774</v>
      </c>
      <c r="HK795">
        <v>14.12</v>
      </c>
      <c r="HL795">
        <v>31.0757</v>
      </c>
      <c r="HM795">
        <v>32.5173</v>
      </c>
      <c r="HN795">
        <v>22.3217</v>
      </c>
      <c r="HO795">
        <v>246.029</v>
      </c>
      <c r="HP795">
        <v>12.9095</v>
      </c>
      <c r="HQ795">
        <v>100.739</v>
      </c>
      <c r="HR795">
        <v>100.81</v>
      </c>
    </row>
    <row r="796" spans="1:226">
      <c r="A796">
        <v>780</v>
      </c>
      <c r="B796">
        <v>1664384750.1</v>
      </c>
      <c r="C796">
        <v>8545.099999904633</v>
      </c>
      <c r="D796" t="s">
        <v>1930</v>
      </c>
      <c r="E796" t="s">
        <v>1931</v>
      </c>
      <c r="F796">
        <v>5</v>
      </c>
      <c r="G796" t="s">
        <v>1909</v>
      </c>
      <c r="H796" t="s">
        <v>354</v>
      </c>
      <c r="I796">
        <v>1664384742.6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268.006352020774</v>
      </c>
      <c r="AK796">
        <v>271.5886424242424</v>
      </c>
      <c r="AL796">
        <v>-3.201329629947769</v>
      </c>
      <c r="AM796">
        <v>64.70396516556318</v>
      </c>
      <c r="AN796">
        <f>(AP796 - AO796 + BO796*1E3/(8.314*(BQ796+273.15)) * AR796/BN796 * AQ796) * BN796/(100*BB796) * 1000/(1000 - AP796)</f>
        <v>0</v>
      </c>
      <c r="AO796">
        <v>12.81133981101096</v>
      </c>
      <c r="AP796">
        <v>18.29836727272728</v>
      </c>
      <c r="AQ796">
        <v>-8.318908955844654E-06</v>
      </c>
      <c r="AR796">
        <v>103.7864919073064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1664384742.6</v>
      </c>
      <c r="BH796">
        <v>288.6624814814814</v>
      </c>
      <c r="BI796">
        <v>279.6538888888888</v>
      </c>
      <c r="BJ796">
        <v>18.29631111111111</v>
      </c>
      <c r="BK796">
        <v>12.80658888888889</v>
      </c>
      <c r="BL796">
        <v>291.5387777777778</v>
      </c>
      <c r="BM796">
        <v>18.43214074074074</v>
      </c>
      <c r="BN796">
        <v>500.064037037037</v>
      </c>
      <c r="BO796">
        <v>91.40522962962963</v>
      </c>
      <c r="BP796">
        <v>0.100011662962963</v>
      </c>
      <c r="BQ796">
        <v>25.06145185185185</v>
      </c>
      <c r="BR796">
        <v>25.00586296296296</v>
      </c>
      <c r="BS796">
        <v>999.9000000000001</v>
      </c>
      <c r="BT796">
        <v>0</v>
      </c>
      <c r="BU796">
        <v>0</v>
      </c>
      <c r="BV796">
        <v>10011.03259259259</v>
      </c>
      <c r="BW796">
        <v>0</v>
      </c>
      <c r="BX796">
        <v>7.58802</v>
      </c>
      <c r="BY796">
        <v>9.008549629629629</v>
      </c>
      <c r="BZ796">
        <v>294.0424074074074</v>
      </c>
      <c r="CA796">
        <v>283.2818888888889</v>
      </c>
      <c r="CB796">
        <v>5.489719629629631</v>
      </c>
      <c r="CC796">
        <v>279.6538888888888</v>
      </c>
      <c r="CD796">
        <v>12.80658888888889</v>
      </c>
      <c r="CE796">
        <v>1.672378148148148</v>
      </c>
      <c r="CF796">
        <v>1.170589259259259</v>
      </c>
      <c r="CG796">
        <v>14.64238888888889</v>
      </c>
      <c r="CH796">
        <v>9.232664814814814</v>
      </c>
      <c r="CI796">
        <v>1999.948888888889</v>
      </c>
      <c r="CJ796">
        <v>0.9800042222222219</v>
      </c>
      <c r="CK796">
        <v>0.01999588888888889</v>
      </c>
      <c r="CL796">
        <v>0</v>
      </c>
      <c r="CM796">
        <v>710.2632962962963</v>
      </c>
      <c r="CN796">
        <v>5.00097</v>
      </c>
      <c r="CO796">
        <v>14171.00740740741</v>
      </c>
      <c r="CP796">
        <v>16707.17407407407</v>
      </c>
      <c r="CQ796">
        <v>37.40722222222222</v>
      </c>
      <c r="CR796">
        <v>38.0322962962963</v>
      </c>
      <c r="CS796">
        <v>37.40270370370371</v>
      </c>
      <c r="CT796">
        <v>37.73118518518518</v>
      </c>
      <c r="CU796">
        <v>37.96962962962962</v>
      </c>
      <c r="CV796">
        <v>1955.055555555556</v>
      </c>
      <c r="CW796">
        <v>39.89333333333334</v>
      </c>
      <c r="CX796">
        <v>0</v>
      </c>
      <c r="CY796">
        <v>1664384754.4</v>
      </c>
      <c r="CZ796">
        <v>0</v>
      </c>
      <c r="DA796">
        <v>0</v>
      </c>
      <c r="DB796" t="s">
        <v>356</v>
      </c>
      <c r="DC796">
        <v>1663859321.1</v>
      </c>
      <c r="DD796">
        <v>1663859315.6</v>
      </c>
      <c r="DE796">
        <v>0</v>
      </c>
      <c r="DF796">
        <v>0.196</v>
      </c>
      <c r="DG796">
        <v>-0.001</v>
      </c>
      <c r="DH796">
        <v>-5.941</v>
      </c>
      <c r="DI796">
        <v>-0.174</v>
      </c>
      <c r="DJ796">
        <v>1500</v>
      </c>
      <c r="DK796">
        <v>17</v>
      </c>
      <c r="DL796">
        <v>0.13</v>
      </c>
      <c r="DM796">
        <v>0.04</v>
      </c>
      <c r="DN796">
        <v>8.484278</v>
      </c>
      <c r="DO796">
        <v>9.632138161350831</v>
      </c>
      <c r="DP796">
        <v>0.9280120751563525</v>
      </c>
      <c r="DQ796">
        <v>0</v>
      </c>
      <c r="DR796">
        <v>5.50343925</v>
      </c>
      <c r="DS796">
        <v>-0.1458906191369737</v>
      </c>
      <c r="DT796">
        <v>0.02471978169275571</v>
      </c>
      <c r="DU796">
        <v>0</v>
      </c>
      <c r="DV796">
        <v>0</v>
      </c>
      <c r="DW796">
        <v>2</v>
      </c>
      <c r="DX796" t="s">
        <v>357</v>
      </c>
      <c r="DY796">
        <v>2.98349</v>
      </c>
      <c r="DZ796">
        <v>2.71559</v>
      </c>
      <c r="EA796">
        <v>0.0666137</v>
      </c>
      <c r="EB796">
        <v>0.0632578</v>
      </c>
      <c r="EC796">
        <v>0.08992799999999999</v>
      </c>
      <c r="ED796">
        <v>0.0681817</v>
      </c>
      <c r="EE796">
        <v>29580</v>
      </c>
      <c r="EF796">
        <v>29837.2</v>
      </c>
      <c r="EG796">
        <v>29451.7</v>
      </c>
      <c r="EH796">
        <v>29456.2</v>
      </c>
      <c r="EI796">
        <v>35527.3</v>
      </c>
      <c r="EJ796">
        <v>36499.8</v>
      </c>
      <c r="EK796">
        <v>41503.4</v>
      </c>
      <c r="EL796">
        <v>41975.1</v>
      </c>
      <c r="EM796">
        <v>1.97185</v>
      </c>
      <c r="EN796">
        <v>1.91875</v>
      </c>
      <c r="EO796">
        <v>0.07613</v>
      </c>
      <c r="EP796">
        <v>0</v>
      </c>
      <c r="EQ796">
        <v>23.7791</v>
      </c>
      <c r="ER796">
        <v>999.9</v>
      </c>
      <c r="ES796">
        <v>42</v>
      </c>
      <c r="ET796">
        <v>28.9</v>
      </c>
      <c r="EU796">
        <v>18.3724</v>
      </c>
      <c r="EV796">
        <v>63.0992</v>
      </c>
      <c r="EW796">
        <v>33.113</v>
      </c>
      <c r="EX796">
        <v>1</v>
      </c>
      <c r="EY796">
        <v>-0.0970732</v>
      </c>
      <c r="EZ796">
        <v>0.70463</v>
      </c>
      <c r="FA796">
        <v>20.3875</v>
      </c>
      <c r="FB796">
        <v>5.21624</v>
      </c>
      <c r="FC796">
        <v>12.0099</v>
      </c>
      <c r="FD796">
        <v>4.98935</v>
      </c>
      <c r="FE796">
        <v>3.28848</v>
      </c>
      <c r="FF796">
        <v>9999</v>
      </c>
      <c r="FG796">
        <v>9999</v>
      </c>
      <c r="FH796">
        <v>9999</v>
      </c>
      <c r="FI796">
        <v>269.1</v>
      </c>
      <c r="FJ796">
        <v>1.86707</v>
      </c>
      <c r="FK796">
        <v>1.86615</v>
      </c>
      <c r="FL796">
        <v>1.86554</v>
      </c>
      <c r="FM796">
        <v>1.86554</v>
      </c>
      <c r="FN796">
        <v>1.86737</v>
      </c>
      <c r="FO796">
        <v>1.86983</v>
      </c>
      <c r="FP796">
        <v>1.86845</v>
      </c>
      <c r="FQ796">
        <v>1.86996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-2.803</v>
      </c>
      <c r="GF796">
        <v>-0.1358</v>
      </c>
      <c r="GG796">
        <v>-1.924539205026614</v>
      </c>
      <c r="GH796">
        <v>-0.003472570976848066</v>
      </c>
      <c r="GI796">
        <v>7.724417303660118E-07</v>
      </c>
      <c r="GJ796">
        <v>-2.052396271755168E-10</v>
      </c>
      <c r="GK796">
        <v>-0.1837585470287317</v>
      </c>
      <c r="GL796">
        <v>-0.01104087791735834</v>
      </c>
      <c r="GM796">
        <v>0.001110027317673367</v>
      </c>
      <c r="GN796">
        <v>-2.007286811265012E-05</v>
      </c>
      <c r="GO796">
        <v>4</v>
      </c>
      <c r="GP796">
        <v>2317</v>
      </c>
      <c r="GQ796">
        <v>1</v>
      </c>
      <c r="GR796">
        <v>22</v>
      </c>
      <c r="GS796">
        <v>8757.1</v>
      </c>
      <c r="GT796">
        <v>8757.200000000001</v>
      </c>
      <c r="GU796">
        <v>0.673828</v>
      </c>
      <c r="GV796">
        <v>2.23877</v>
      </c>
      <c r="GW796">
        <v>1.39771</v>
      </c>
      <c r="GX796">
        <v>2.33398</v>
      </c>
      <c r="GY796">
        <v>1.49536</v>
      </c>
      <c r="GZ796">
        <v>2.39136</v>
      </c>
      <c r="HA796">
        <v>33.3111</v>
      </c>
      <c r="HB796">
        <v>15.3053</v>
      </c>
      <c r="HC796">
        <v>18</v>
      </c>
      <c r="HD796">
        <v>525.979</v>
      </c>
      <c r="HE796">
        <v>447.72</v>
      </c>
      <c r="HF796">
        <v>22.4004</v>
      </c>
      <c r="HG796">
        <v>26.2067</v>
      </c>
      <c r="HH796">
        <v>29.9997</v>
      </c>
      <c r="HI796">
        <v>26.2268</v>
      </c>
      <c r="HJ796">
        <v>26.1774</v>
      </c>
      <c r="HK796">
        <v>13.4489</v>
      </c>
      <c r="HL796">
        <v>30.7903</v>
      </c>
      <c r="HM796">
        <v>32.5173</v>
      </c>
      <c r="HN796">
        <v>22.3413</v>
      </c>
      <c r="HO796">
        <v>232.671</v>
      </c>
      <c r="HP796">
        <v>12.9352</v>
      </c>
      <c r="HQ796">
        <v>100.741</v>
      </c>
      <c r="HR796">
        <v>100.81</v>
      </c>
    </row>
    <row r="797" spans="1:226">
      <c r="A797">
        <v>781</v>
      </c>
      <c r="B797">
        <v>1664384755.1</v>
      </c>
      <c r="C797">
        <v>8550.099999904633</v>
      </c>
      <c r="D797" t="s">
        <v>1932</v>
      </c>
      <c r="E797" t="s">
        <v>1933</v>
      </c>
      <c r="F797">
        <v>5</v>
      </c>
      <c r="G797" t="s">
        <v>1909</v>
      </c>
      <c r="H797" t="s">
        <v>354</v>
      </c>
      <c r="I797">
        <v>1664384747.314285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251.3237934899323</v>
      </c>
      <c r="AK797">
        <v>255.5972181818181</v>
      </c>
      <c r="AL797">
        <v>-3.197959641935478</v>
      </c>
      <c r="AM797">
        <v>64.70396516556318</v>
      </c>
      <c r="AN797">
        <f>(AP797 - AO797 + BO797*1E3/(8.314*(BQ797+273.15)) * AR797/BN797 * AQ797) * BN797/(100*BB797) * 1000/(1000 - AP797)</f>
        <v>0</v>
      </c>
      <c r="AO797">
        <v>12.87753234561946</v>
      </c>
      <c r="AP797">
        <v>18.30896242424242</v>
      </c>
      <c r="AQ797">
        <v>2.708050248105756E-05</v>
      </c>
      <c r="AR797">
        <v>103.7864919073064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1664384747.314285</v>
      </c>
      <c r="BH797">
        <v>273.8205357142857</v>
      </c>
      <c r="BI797">
        <v>264.0703928571429</v>
      </c>
      <c r="BJ797">
        <v>18.30066071428572</v>
      </c>
      <c r="BK797">
        <v>12.82636428571429</v>
      </c>
      <c r="BL797">
        <v>276.6509285714286</v>
      </c>
      <c r="BM797">
        <v>18.43645357142857</v>
      </c>
      <c r="BN797">
        <v>500.0648571428572</v>
      </c>
      <c r="BO797">
        <v>91.40622142857144</v>
      </c>
      <c r="BP797">
        <v>0.09997193928571427</v>
      </c>
      <c r="BQ797">
        <v>25.07096071428572</v>
      </c>
      <c r="BR797">
        <v>25.02325714285714</v>
      </c>
      <c r="BS797">
        <v>999.9000000000002</v>
      </c>
      <c r="BT797">
        <v>0</v>
      </c>
      <c r="BU797">
        <v>0</v>
      </c>
      <c r="BV797">
        <v>10011.775</v>
      </c>
      <c r="BW797">
        <v>0</v>
      </c>
      <c r="BX797">
        <v>7.58802</v>
      </c>
      <c r="BY797">
        <v>9.750081071428571</v>
      </c>
      <c r="BZ797">
        <v>278.9250714285715</v>
      </c>
      <c r="CA797">
        <v>267.5011785714285</v>
      </c>
      <c r="CB797">
        <v>5.474297857142857</v>
      </c>
      <c r="CC797">
        <v>264.0703928571429</v>
      </c>
      <c r="CD797">
        <v>12.82636428571429</v>
      </c>
      <c r="CE797">
        <v>1.672793928571429</v>
      </c>
      <c r="CF797">
        <v>1.172409285714286</v>
      </c>
      <c r="CG797">
        <v>14.64624285714286</v>
      </c>
      <c r="CH797">
        <v>9.255683928571429</v>
      </c>
      <c r="CI797">
        <v>1999.9075</v>
      </c>
      <c r="CJ797">
        <v>0.9800016428571429</v>
      </c>
      <c r="CK797">
        <v>0.019998625</v>
      </c>
      <c r="CL797">
        <v>0</v>
      </c>
      <c r="CM797">
        <v>703.4097857142858</v>
      </c>
      <c r="CN797">
        <v>5.00097</v>
      </c>
      <c r="CO797">
        <v>14037.70714285714</v>
      </c>
      <c r="CP797">
        <v>16706.80714285714</v>
      </c>
      <c r="CQ797">
        <v>37.46182142857143</v>
      </c>
      <c r="CR797">
        <v>38.12260714285714</v>
      </c>
      <c r="CS797">
        <v>37.45517857142857</v>
      </c>
      <c r="CT797">
        <v>37.85464285714285</v>
      </c>
      <c r="CU797">
        <v>38.08239285714286</v>
      </c>
      <c r="CV797">
        <v>1955.010714285714</v>
      </c>
      <c r="CW797">
        <v>39.89678571428572</v>
      </c>
      <c r="CX797">
        <v>0</v>
      </c>
      <c r="CY797">
        <v>1664384759.2</v>
      </c>
      <c r="CZ797">
        <v>0</v>
      </c>
      <c r="DA797">
        <v>0</v>
      </c>
      <c r="DB797" t="s">
        <v>356</v>
      </c>
      <c r="DC797">
        <v>1663859321.1</v>
      </c>
      <c r="DD797">
        <v>1663859315.6</v>
      </c>
      <c r="DE797">
        <v>0</v>
      </c>
      <c r="DF797">
        <v>0.196</v>
      </c>
      <c r="DG797">
        <v>-0.001</v>
      </c>
      <c r="DH797">
        <v>-5.941</v>
      </c>
      <c r="DI797">
        <v>-0.174</v>
      </c>
      <c r="DJ797">
        <v>1500</v>
      </c>
      <c r="DK797">
        <v>17</v>
      </c>
      <c r="DL797">
        <v>0.13</v>
      </c>
      <c r="DM797">
        <v>0.04</v>
      </c>
      <c r="DN797">
        <v>9.325115853658536</v>
      </c>
      <c r="DO797">
        <v>9.328514216027861</v>
      </c>
      <c r="DP797">
        <v>0.9202196272655561</v>
      </c>
      <c r="DQ797">
        <v>0</v>
      </c>
      <c r="DR797">
        <v>5.476814146341463</v>
      </c>
      <c r="DS797">
        <v>-0.1857597909407536</v>
      </c>
      <c r="DT797">
        <v>0.02931033098277889</v>
      </c>
      <c r="DU797">
        <v>0</v>
      </c>
      <c r="DV797">
        <v>0</v>
      </c>
      <c r="DW797">
        <v>2</v>
      </c>
      <c r="DX797" t="s">
        <v>357</v>
      </c>
      <c r="DY797">
        <v>2.98361</v>
      </c>
      <c r="DZ797">
        <v>2.71561</v>
      </c>
      <c r="EA797">
        <v>0.0632848</v>
      </c>
      <c r="EB797">
        <v>0.0597215</v>
      </c>
      <c r="EC797">
        <v>0.0899657</v>
      </c>
      <c r="ED797">
        <v>0.06841319999999999</v>
      </c>
      <c r="EE797">
        <v>29685.7</v>
      </c>
      <c r="EF797">
        <v>29949.8</v>
      </c>
      <c r="EG797">
        <v>29452</v>
      </c>
      <c r="EH797">
        <v>29456.1</v>
      </c>
      <c r="EI797">
        <v>35526.1</v>
      </c>
      <c r="EJ797">
        <v>36490.4</v>
      </c>
      <c r="EK797">
        <v>41503.8</v>
      </c>
      <c r="EL797">
        <v>41974.9</v>
      </c>
      <c r="EM797">
        <v>1.9719</v>
      </c>
      <c r="EN797">
        <v>1.91847</v>
      </c>
      <c r="EO797">
        <v>0.0784658</v>
      </c>
      <c r="EP797">
        <v>0</v>
      </c>
      <c r="EQ797">
        <v>23.7757</v>
      </c>
      <c r="ER797">
        <v>999.9</v>
      </c>
      <c r="ES797">
        <v>42</v>
      </c>
      <c r="ET797">
        <v>28.9</v>
      </c>
      <c r="EU797">
        <v>18.3731</v>
      </c>
      <c r="EV797">
        <v>62.8692</v>
      </c>
      <c r="EW797">
        <v>32.8165</v>
      </c>
      <c r="EX797">
        <v>1</v>
      </c>
      <c r="EY797">
        <v>-0.096438</v>
      </c>
      <c r="EZ797">
        <v>1.15016</v>
      </c>
      <c r="FA797">
        <v>20.3849</v>
      </c>
      <c r="FB797">
        <v>5.21564</v>
      </c>
      <c r="FC797">
        <v>12.0099</v>
      </c>
      <c r="FD797">
        <v>4.98925</v>
      </c>
      <c r="FE797">
        <v>3.28842</v>
      </c>
      <c r="FF797">
        <v>9999</v>
      </c>
      <c r="FG797">
        <v>9999</v>
      </c>
      <c r="FH797">
        <v>9999</v>
      </c>
      <c r="FI797">
        <v>269.1</v>
      </c>
      <c r="FJ797">
        <v>1.86706</v>
      </c>
      <c r="FK797">
        <v>1.86614</v>
      </c>
      <c r="FL797">
        <v>1.86554</v>
      </c>
      <c r="FM797">
        <v>1.86554</v>
      </c>
      <c r="FN797">
        <v>1.86737</v>
      </c>
      <c r="FO797">
        <v>1.86985</v>
      </c>
      <c r="FP797">
        <v>1.86847</v>
      </c>
      <c r="FQ797">
        <v>1.86996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-2.754</v>
      </c>
      <c r="GF797">
        <v>-0.1357</v>
      </c>
      <c r="GG797">
        <v>-1.924539205026614</v>
      </c>
      <c r="GH797">
        <v>-0.003472570976848066</v>
      </c>
      <c r="GI797">
        <v>7.724417303660118E-07</v>
      </c>
      <c r="GJ797">
        <v>-2.052396271755168E-10</v>
      </c>
      <c r="GK797">
        <v>-0.1837585470287317</v>
      </c>
      <c r="GL797">
        <v>-0.01104087791735834</v>
      </c>
      <c r="GM797">
        <v>0.001110027317673367</v>
      </c>
      <c r="GN797">
        <v>-2.007286811265012E-05</v>
      </c>
      <c r="GO797">
        <v>4</v>
      </c>
      <c r="GP797">
        <v>2317</v>
      </c>
      <c r="GQ797">
        <v>1</v>
      </c>
      <c r="GR797">
        <v>22</v>
      </c>
      <c r="GS797">
        <v>8757.200000000001</v>
      </c>
      <c r="GT797">
        <v>8757.299999999999</v>
      </c>
      <c r="GU797">
        <v>0.640869</v>
      </c>
      <c r="GV797">
        <v>2.23511</v>
      </c>
      <c r="GW797">
        <v>1.39648</v>
      </c>
      <c r="GX797">
        <v>2.33398</v>
      </c>
      <c r="GY797">
        <v>1.49536</v>
      </c>
      <c r="GZ797">
        <v>2.44507</v>
      </c>
      <c r="HA797">
        <v>33.3111</v>
      </c>
      <c r="HB797">
        <v>15.3141</v>
      </c>
      <c r="HC797">
        <v>18</v>
      </c>
      <c r="HD797">
        <v>526.0119999999999</v>
      </c>
      <c r="HE797">
        <v>447.548</v>
      </c>
      <c r="HF797">
        <v>22.403</v>
      </c>
      <c r="HG797">
        <v>26.2067</v>
      </c>
      <c r="HH797">
        <v>30.0004</v>
      </c>
      <c r="HI797">
        <v>26.2268</v>
      </c>
      <c r="HJ797">
        <v>26.1768</v>
      </c>
      <c r="HK797">
        <v>12.712</v>
      </c>
      <c r="HL797">
        <v>30.7903</v>
      </c>
      <c r="HM797">
        <v>32.5173</v>
      </c>
      <c r="HN797">
        <v>22.3093</v>
      </c>
      <c r="HO797">
        <v>212.637</v>
      </c>
      <c r="HP797">
        <v>12.9449</v>
      </c>
      <c r="HQ797">
        <v>100.742</v>
      </c>
      <c r="HR797">
        <v>100.81</v>
      </c>
    </row>
    <row r="798" spans="1:226">
      <c r="A798">
        <v>782</v>
      </c>
      <c r="B798">
        <v>1664384760.1</v>
      </c>
      <c r="C798">
        <v>8555.099999904633</v>
      </c>
      <c r="D798" t="s">
        <v>1934</v>
      </c>
      <c r="E798" t="s">
        <v>1935</v>
      </c>
      <c r="F798">
        <v>5</v>
      </c>
      <c r="G798" t="s">
        <v>1909</v>
      </c>
      <c r="H798" t="s">
        <v>354</v>
      </c>
      <c r="I798">
        <v>1664384752.6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234.4669539875455</v>
      </c>
      <c r="AK798">
        <v>239.6102606060607</v>
      </c>
      <c r="AL798">
        <v>-3.19846580449362</v>
      </c>
      <c r="AM798">
        <v>64.70396516556318</v>
      </c>
      <c r="AN798">
        <f>(AP798 - AO798 + BO798*1E3/(8.314*(BQ798+273.15)) * AR798/BN798 * AQ798) * BN798/(100*BB798) * 1000/(1000 - AP798)</f>
        <v>0</v>
      </c>
      <c r="AO798">
        <v>12.89842865598024</v>
      </c>
      <c r="AP798">
        <v>18.31648181818182</v>
      </c>
      <c r="AQ798">
        <v>1.92702836580117E-05</v>
      </c>
      <c r="AR798">
        <v>103.7864919073064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1664384752.6</v>
      </c>
      <c r="BH798">
        <v>257.2035555555556</v>
      </c>
      <c r="BI798">
        <v>246.5796296296296</v>
      </c>
      <c r="BJ798">
        <v>18.30583333333333</v>
      </c>
      <c r="BK798">
        <v>12.86155555555556</v>
      </c>
      <c r="BL798">
        <v>259.9822962962963</v>
      </c>
      <c r="BM798">
        <v>18.44158148148148</v>
      </c>
      <c r="BN798">
        <v>500.0606666666666</v>
      </c>
      <c r="BO798">
        <v>91.40721481481481</v>
      </c>
      <c r="BP798">
        <v>0.1000031740740741</v>
      </c>
      <c r="BQ798">
        <v>25.08605925925926</v>
      </c>
      <c r="BR798">
        <v>25.04696666666667</v>
      </c>
      <c r="BS798">
        <v>999.9000000000001</v>
      </c>
      <c r="BT798">
        <v>0</v>
      </c>
      <c r="BU798">
        <v>0</v>
      </c>
      <c r="BV798">
        <v>9995.205185185185</v>
      </c>
      <c r="BW798">
        <v>0</v>
      </c>
      <c r="BX798">
        <v>7.58802</v>
      </c>
      <c r="BY798">
        <v>10.62391888888889</v>
      </c>
      <c r="BZ798">
        <v>261.9996296296297</v>
      </c>
      <c r="CA798">
        <v>249.792</v>
      </c>
      <c r="CB798">
        <v>5.444278148148147</v>
      </c>
      <c r="CC798">
        <v>246.5796296296296</v>
      </c>
      <c r="CD798">
        <v>12.86155555555556</v>
      </c>
      <c r="CE798">
        <v>1.673284814814815</v>
      </c>
      <c r="CF798">
        <v>1.175639259259259</v>
      </c>
      <c r="CG798">
        <v>14.65079259259259</v>
      </c>
      <c r="CH798">
        <v>9.296526296296298</v>
      </c>
      <c r="CI798">
        <v>1999.861111111111</v>
      </c>
      <c r="CJ798">
        <v>0.9799996666666669</v>
      </c>
      <c r="CK798">
        <v>0.02000077777777777</v>
      </c>
      <c r="CL798">
        <v>0</v>
      </c>
      <c r="CM798">
        <v>696.3755555555554</v>
      </c>
      <c r="CN798">
        <v>5.00097</v>
      </c>
      <c r="CO798">
        <v>13902.01111111111</v>
      </c>
      <c r="CP798">
        <v>16706.4</v>
      </c>
      <c r="CQ798">
        <v>37.57377777777778</v>
      </c>
      <c r="CR798">
        <v>38.28451851851851</v>
      </c>
      <c r="CS798">
        <v>37.55066666666666</v>
      </c>
      <c r="CT798">
        <v>38.0507037037037</v>
      </c>
      <c r="CU798">
        <v>38.27059259259259</v>
      </c>
      <c r="CV798">
        <v>1954.962222222222</v>
      </c>
      <c r="CW798">
        <v>39.8988888888889</v>
      </c>
      <c r="CX798">
        <v>0</v>
      </c>
      <c r="CY798">
        <v>1664384764</v>
      </c>
      <c r="CZ798">
        <v>0</v>
      </c>
      <c r="DA798">
        <v>0</v>
      </c>
      <c r="DB798" t="s">
        <v>356</v>
      </c>
      <c r="DC798">
        <v>1663859321.1</v>
      </c>
      <c r="DD798">
        <v>1663859315.6</v>
      </c>
      <c r="DE798">
        <v>0</v>
      </c>
      <c r="DF798">
        <v>0.196</v>
      </c>
      <c r="DG798">
        <v>-0.001</v>
      </c>
      <c r="DH798">
        <v>-5.941</v>
      </c>
      <c r="DI798">
        <v>-0.174</v>
      </c>
      <c r="DJ798">
        <v>1500</v>
      </c>
      <c r="DK798">
        <v>17</v>
      </c>
      <c r="DL798">
        <v>0.13</v>
      </c>
      <c r="DM798">
        <v>0.04</v>
      </c>
      <c r="DN798">
        <v>10.14171902439024</v>
      </c>
      <c r="DO798">
        <v>9.873897282229967</v>
      </c>
      <c r="DP798">
        <v>0.9748050898958484</v>
      </c>
      <c r="DQ798">
        <v>0</v>
      </c>
      <c r="DR798">
        <v>5.46088487804878</v>
      </c>
      <c r="DS798">
        <v>-0.3520193728222971</v>
      </c>
      <c r="DT798">
        <v>0.03826447458451548</v>
      </c>
      <c r="DU798">
        <v>0</v>
      </c>
      <c r="DV798">
        <v>0</v>
      </c>
      <c r="DW798">
        <v>2</v>
      </c>
      <c r="DX798" t="s">
        <v>357</v>
      </c>
      <c r="DY798">
        <v>2.98351</v>
      </c>
      <c r="DZ798">
        <v>2.7156</v>
      </c>
      <c r="EA798">
        <v>0.0598769</v>
      </c>
      <c r="EB798">
        <v>0.0560945</v>
      </c>
      <c r="EC798">
        <v>0.08998879999999999</v>
      </c>
      <c r="ED798">
        <v>0.06844</v>
      </c>
      <c r="EE798">
        <v>29794</v>
      </c>
      <c r="EF798">
        <v>30064.8</v>
      </c>
      <c r="EG798">
        <v>29452.3</v>
      </c>
      <c r="EH798">
        <v>29455.6</v>
      </c>
      <c r="EI798">
        <v>35525.3</v>
      </c>
      <c r="EJ798">
        <v>36488.7</v>
      </c>
      <c r="EK798">
        <v>41504.1</v>
      </c>
      <c r="EL798">
        <v>41974.2</v>
      </c>
      <c r="EM798">
        <v>1.97165</v>
      </c>
      <c r="EN798">
        <v>1.91858</v>
      </c>
      <c r="EO798">
        <v>0.07899109999999999</v>
      </c>
      <c r="EP798">
        <v>0</v>
      </c>
      <c r="EQ798">
        <v>23.7733</v>
      </c>
      <c r="ER798">
        <v>999.9</v>
      </c>
      <c r="ES798">
        <v>42</v>
      </c>
      <c r="ET798">
        <v>28.9</v>
      </c>
      <c r="EU798">
        <v>18.3717</v>
      </c>
      <c r="EV798">
        <v>63.0592</v>
      </c>
      <c r="EW798">
        <v>33.0048</v>
      </c>
      <c r="EX798">
        <v>1</v>
      </c>
      <c r="EY798">
        <v>-0.0953455</v>
      </c>
      <c r="EZ798">
        <v>1.46405</v>
      </c>
      <c r="FA798">
        <v>20.3817</v>
      </c>
      <c r="FB798">
        <v>5.21654</v>
      </c>
      <c r="FC798">
        <v>12.0099</v>
      </c>
      <c r="FD798">
        <v>4.98935</v>
      </c>
      <c r="FE798">
        <v>3.28865</v>
      </c>
      <c r="FF798">
        <v>9999</v>
      </c>
      <c r="FG798">
        <v>9999</v>
      </c>
      <c r="FH798">
        <v>9999</v>
      </c>
      <c r="FI798">
        <v>269.1</v>
      </c>
      <c r="FJ798">
        <v>1.86707</v>
      </c>
      <c r="FK798">
        <v>1.86615</v>
      </c>
      <c r="FL798">
        <v>1.86554</v>
      </c>
      <c r="FM798">
        <v>1.86554</v>
      </c>
      <c r="FN798">
        <v>1.86737</v>
      </c>
      <c r="FO798">
        <v>1.86985</v>
      </c>
      <c r="FP798">
        <v>1.86848</v>
      </c>
      <c r="FQ798">
        <v>1.86996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-2.705</v>
      </c>
      <c r="GF798">
        <v>-0.1356</v>
      </c>
      <c r="GG798">
        <v>-1.924539205026614</v>
      </c>
      <c r="GH798">
        <v>-0.003472570976848066</v>
      </c>
      <c r="GI798">
        <v>7.724417303660118E-07</v>
      </c>
      <c r="GJ798">
        <v>-2.052396271755168E-10</v>
      </c>
      <c r="GK798">
        <v>-0.1837585470287317</v>
      </c>
      <c r="GL798">
        <v>-0.01104087791735834</v>
      </c>
      <c r="GM798">
        <v>0.001110027317673367</v>
      </c>
      <c r="GN798">
        <v>-2.007286811265012E-05</v>
      </c>
      <c r="GO798">
        <v>4</v>
      </c>
      <c r="GP798">
        <v>2317</v>
      </c>
      <c r="GQ798">
        <v>1</v>
      </c>
      <c r="GR798">
        <v>22</v>
      </c>
      <c r="GS798">
        <v>8757.299999999999</v>
      </c>
      <c r="GT798">
        <v>8757.4</v>
      </c>
      <c r="GU798">
        <v>0.605469</v>
      </c>
      <c r="GV798">
        <v>2.24243</v>
      </c>
      <c r="GW798">
        <v>1.39648</v>
      </c>
      <c r="GX798">
        <v>2.33398</v>
      </c>
      <c r="GY798">
        <v>1.49536</v>
      </c>
      <c r="GZ798">
        <v>2.41577</v>
      </c>
      <c r="HA798">
        <v>33.3111</v>
      </c>
      <c r="HB798">
        <v>15.3053</v>
      </c>
      <c r="HC798">
        <v>18</v>
      </c>
      <c r="HD798">
        <v>525.847</v>
      </c>
      <c r="HE798">
        <v>447.596</v>
      </c>
      <c r="HF798">
        <v>22.3394</v>
      </c>
      <c r="HG798">
        <v>26.2067</v>
      </c>
      <c r="HH798">
        <v>30.0008</v>
      </c>
      <c r="HI798">
        <v>26.2268</v>
      </c>
      <c r="HJ798">
        <v>26.1752</v>
      </c>
      <c r="HK798">
        <v>12.0605</v>
      </c>
      <c r="HL798">
        <v>30.7903</v>
      </c>
      <c r="HM798">
        <v>32.1436</v>
      </c>
      <c r="HN798">
        <v>22.248</v>
      </c>
      <c r="HO798">
        <v>199.28</v>
      </c>
      <c r="HP798">
        <v>12.9645</v>
      </c>
      <c r="HQ798">
        <v>100.743</v>
      </c>
      <c r="HR798">
        <v>100.808</v>
      </c>
    </row>
    <row r="799" spans="1:226">
      <c r="A799">
        <v>783</v>
      </c>
      <c r="B799">
        <v>1664384765.1</v>
      </c>
      <c r="C799">
        <v>8560.099999904633</v>
      </c>
      <c r="D799" t="s">
        <v>1936</v>
      </c>
      <c r="E799" t="s">
        <v>1937</v>
      </c>
      <c r="F799">
        <v>5</v>
      </c>
      <c r="G799" t="s">
        <v>1909</v>
      </c>
      <c r="H799" t="s">
        <v>354</v>
      </c>
      <c r="I799">
        <v>1664384757.314285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217.7094160893571</v>
      </c>
      <c r="AK799">
        <v>223.6053333333333</v>
      </c>
      <c r="AL799">
        <v>-3.192986441003068</v>
      </c>
      <c r="AM799">
        <v>64.70396516556318</v>
      </c>
      <c r="AN799">
        <f>(AP799 - AO799 + BO799*1E3/(8.314*(BQ799+273.15)) * AR799/BN799 * AQ799) * BN799/(100*BB799) * 1000/(1000 - AP799)</f>
        <v>0</v>
      </c>
      <c r="AO799">
        <v>12.88005788380404</v>
      </c>
      <c r="AP799">
        <v>18.30143212121212</v>
      </c>
      <c r="AQ799">
        <v>-3.6001631008479E-05</v>
      </c>
      <c r="AR799">
        <v>103.7864919073064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1664384757.314285</v>
      </c>
      <c r="BH799">
        <v>242.3883928571429</v>
      </c>
      <c r="BI799">
        <v>231.01375</v>
      </c>
      <c r="BJ799">
        <v>18.30919285714286</v>
      </c>
      <c r="BK799">
        <v>12.88218571428571</v>
      </c>
      <c r="BL799">
        <v>245.12075</v>
      </c>
      <c r="BM799">
        <v>18.44491428571428</v>
      </c>
      <c r="BN799">
        <v>500.0605714285714</v>
      </c>
      <c r="BO799">
        <v>91.40683214285716</v>
      </c>
      <c r="BP799">
        <v>0.09996239642857144</v>
      </c>
      <c r="BQ799">
        <v>25.0945</v>
      </c>
      <c r="BR799">
        <v>25.0643</v>
      </c>
      <c r="BS799">
        <v>999.9000000000002</v>
      </c>
      <c r="BT799">
        <v>0</v>
      </c>
      <c r="BU799">
        <v>0</v>
      </c>
      <c r="BV799">
        <v>9997.832857142857</v>
      </c>
      <c r="BW799">
        <v>0</v>
      </c>
      <c r="BX799">
        <v>7.58802</v>
      </c>
      <c r="BY799">
        <v>11.37466785714286</v>
      </c>
      <c r="BZ799">
        <v>246.9092142857143</v>
      </c>
      <c r="CA799">
        <v>234.0285714285714</v>
      </c>
      <c r="CB799">
        <v>5.427002857142857</v>
      </c>
      <c r="CC799">
        <v>231.01375</v>
      </c>
      <c r="CD799">
        <v>12.88218571428571</v>
      </c>
      <c r="CE799">
        <v>1.673586071428571</v>
      </c>
      <c r="CF799">
        <v>1.17752</v>
      </c>
      <c r="CG799">
        <v>14.653575</v>
      </c>
      <c r="CH799">
        <v>9.320320357142858</v>
      </c>
      <c r="CI799">
        <v>1999.883571428571</v>
      </c>
      <c r="CJ799">
        <v>0.9800012142857144</v>
      </c>
      <c r="CK799">
        <v>0.01999928571428571</v>
      </c>
      <c r="CL799">
        <v>0</v>
      </c>
      <c r="CM799">
        <v>690.8392857142857</v>
      </c>
      <c r="CN799">
        <v>5.00097</v>
      </c>
      <c r="CO799">
        <v>13796.78928571429</v>
      </c>
      <c r="CP799">
        <v>16706.6</v>
      </c>
      <c r="CQ799">
        <v>37.70067857142857</v>
      </c>
      <c r="CR799">
        <v>38.45289285714285</v>
      </c>
      <c r="CS799">
        <v>37.64035714285713</v>
      </c>
      <c r="CT799">
        <v>38.22742857142857</v>
      </c>
      <c r="CU799">
        <v>38.42389285714285</v>
      </c>
      <c r="CV799">
        <v>1954.9875</v>
      </c>
      <c r="CW799">
        <v>39.89607142857143</v>
      </c>
      <c r="CX799">
        <v>0</v>
      </c>
      <c r="CY799">
        <v>1664384769.4</v>
      </c>
      <c r="CZ799">
        <v>0</v>
      </c>
      <c r="DA799">
        <v>0</v>
      </c>
      <c r="DB799" t="s">
        <v>356</v>
      </c>
      <c r="DC799">
        <v>1663859321.1</v>
      </c>
      <c r="DD799">
        <v>1663859315.6</v>
      </c>
      <c r="DE799">
        <v>0</v>
      </c>
      <c r="DF799">
        <v>0.196</v>
      </c>
      <c r="DG799">
        <v>-0.001</v>
      </c>
      <c r="DH799">
        <v>-5.941</v>
      </c>
      <c r="DI799">
        <v>-0.174</v>
      </c>
      <c r="DJ799">
        <v>1500</v>
      </c>
      <c r="DK799">
        <v>17</v>
      </c>
      <c r="DL799">
        <v>0.13</v>
      </c>
      <c r="DM799">
        <v>0.04</v>
      </c>
      <c r="DN799">
        <v>10.9033055</v>
      </c>
      <c r="DO799">
        <v>9.909435872420248</v>
      </c>
      <c r="DP799">
        <v>0.9569065160582563</v>
      </c>
      <c r="DQ799">
        <v>0</v>
      </c>
      <c r="DR799">
        <v>5.44361475</v>
      </c>
      <c r="DS799">
        <v>-0.2650420637898675</v>
      </c>
      <c r="DT799">
        <v>0.03232830508915521</v>
      </c>
      <c r="DU799">
        <v>0</v>
      </c>
      <c r="DV799">
        <v>0</v>
      </c>
      <c r="DW799">
        <v>2</v>
      </c>
      <c r="DX799" t="s">
        <v>357</v>
      </c>
      <c r="DY799">
        <v>2.98351</v>
      </c>
      <c r="DZ799">
        <v>2.71565</v>
      </c>
      <c r="EA799">
        <v>0.0563981</v>
      </c>
      <c r="EB799">
        <v>0.052559</v>
      </c>
      <c r="EC799">
        <v>0.08991689999999999</v>
      </c>
      <c r="ED799">
        <v>0.0682755</v>
      </c>
      <c r="EE799">
        <v>29904.1</v>
      </c>
      <c r="EF799">
        <v>30177.3</v>
      </c>
      <c r="EG799">
        <v>29452.1</v>
      </c>
      <c r="EH799">
        <v>29455.5</v>
      </c>
      <c r="EI799">
        <v>35527.6</v>
      </c>
      <c r="EJ799">
        <v>36495</v>
      </c>
      <c r="EK799">
        <v>41503.4</v>
      </c>
      <c r="EL799">
        <v>41974.1</v>
      </c>
      <c r="EM799">
        <v>1.97167</v>
      </c>
      <c r="EN799">
        <v>1.91855</v>
      </c>
      <c r="EO799">
        <v>0.0797398</v>
      </c>
      <c r="EP799">
        <v>0</v>
      </c>
      <c r="EQ799">
        <v>23.7728</v>
      </c>
      <c r="ER799">
        <v>999.9</v>
      </c>
      <c r="ES799">
        <v>41.9</v>
      </c>
      <c r="ET799">
        <v>28.9</v>
      </c>
      <c r="EU799">
        <v>18.3276</v>
      </c>
      <c r="EV799">
        <v>63.0692</v>
      </c>
      <c r="EW799">
        <v>33.3694</v>
      </c>
      <c r="EX799">
        <v>1</v>
      </c>
      <c r="EY799">
        <v>-0.0947891</v>
      </c>
      <c r="EZ799">
        <v>1.65123</v>
      </c>
      <c r="FA799">
        <v>20.3798</v>
      </c>
      <c r="FB799">
        <v>5.21654</v>
      </c>
      <c r="FC799">
        <v>12.0099</v>
      </c>
      <c r="FD799">
        <v>4.9896</v>
      </c>
      <c r="FE799">
        <v>3.28863</v>
      </c>
      <c r="FF799">
        <v>9999</v>
      </c>
      <c r="FG799">
        <v>9999</v>
      </c>
      <c r="FH799">
        <v>9999</v>
      </c>
      <c r="FI799">
        <v>269.1</v>
      </c>
      <c r="FJ799">
        <v>1.86707</v>
      </c>
      <c r="FK799">
        <v>1.86615</v>
      </c>
      <c r="FL799">
        <v>1.86554</v>
      </c>
      <c r="FM799">
        <v>1.86554</v>
      </c>
      <c r="FN799">
        <v>1.86737</v>
      </c>
      <c r="FO799">
        <v>1.86982</v>
      </c>
      <c r="FP799">
        <v>1.86849</v>
      </c>
      <c r="FQ799">
        <v>1.86996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-2.655</v>
      </c>
      <c r="GF799">
        <v>-0.1358</v>
      </c>
      <c r="GG799">
        <v>-1.924539205026614</v>
      </c>
      <c r="GH799">
        <v>-0.003472570976848066</v>
      </c>
      <c r="GI799">
        <v>7.724417303660118E-07</v>
      </c>
      <c r="GJ799">
        <v>-2.052396271755168E-10</v>
      </c>
      <c r="GK799">
        <v>-0.1837585470287317</v>
      </c>
      <c r="GL799">
        <v>-0.01104087791735834</v>
      </c>
      <c r="GM799">
        <v>0.001110027317673367</v>
      </c>
      <c r="GN799">
        <v>-2.007286811265012E-05</v>
      </c>
      <c r="GO799">
        <v>4</v>
      </c>
      <c r="GP799">
        <v>2317</v>
      </c>
      <c r="GQ799">
        <v>1</v>
      </c>
      <c r="GR799">
        <v>22</v>
      </c>
      <c r="GS799">
        <v>8757.4</v>
      </c>
      <c r="GT799">
        <v>8757.5</v>
      </c>
      <c r="GU799">
        <v>0.570068</v>
      </c>
      <c r="GV799">
        <v>2.23999</v>
      </c>
      <c r="GW799">
        <v>1.39648</v>
      </c>
      <c r="GX799">
        <v>2.33521</v>
      </c>
      <c r="GY799">
        <v>1.49536</v>
      </c>
      <c r="GZ799">
        <v>2.47192</v>
      </c>
      <c r="HA799">
        <v>33.3111</v>
      </c>
      <c r="HB799">
        <v>15.3141</v>
      </c>
      <c r="HC799">
        <v>18</v>
      </c>
      <c r="HD799">
        <v>525.8630000000001</v>
      </c>
      <c r="HE799">
        <v>447.581</v>
      </c>
      <c r="HF799">
        <v>22.2494</v>
      </c>
      <c r="HG799">
        <v>26.2067</v>
      </c>
      <c r="HH799">
        <v>30.0007</v>
      </c>
      <c r="HI799">
        <v>26.2268</v>
      </c>
      <c r="HJ799">
        <v>26.1752</v>
      </c>
      <c r="HK799">
        <v>11.4159</v>
      </c>
      <c r="HL799">
        <v>30.2076</v>
      </c>
      <c r="HM799">
        <v>32.1436</v>
      </c>
      <c r="HN799">
        <v>22.1757</v>
      </c>
      <c r="HO799">
        <v>179.245</v>
      </c>
      <c r="HP799">
        <v>13.015</v>
      </c>
      <c r="HQ799">
        <v>100.742</v>
      </c>
      <c r="HR799">
        <v>100.808</v>
      </c>
    </row>
    <row r="800" spans="1:226">
      <c r="A800">
        <v>784</v>
      </c>
      <c r="B800">
        <v>1664384770.1</v>
      </c>
      <c r="C800">
        <v>8565.099999904633</v>
      </c>
      <c r="D800" t="s">
        <v>1938</v>
      </c>
      <c r="E800" t="s">
        <v>1939</v>
      </c>
      <c r="F800">
        <v>5</v>
      </c>
      <c r="G800" t="s">
        <v>1909</v>
      </c>
      <c r="H800" t="s">
        <v>354</v>
      </c>
      <c r="I800">
        <v>1664384762.6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202.1143783081635</v>
      </c>
      <c r="AK800">
        <v>208.1495757575757</v>
      </c>
      <c r="AL800">
        <v>-3.07567066433155</v>
      </c>
      <c r="AM800">
        <v>64.70396516556318</v>
      </c>
      <c r="AN800">
        <f>(AP800 - AO800 + BO800*1E3/(8.314*(BQ800+273.15)) * AR800/BN800 * AQ800) * BN800/(100*BB800) * 1000/(1000 - AP800)</f>
        <v>0</v>
      </c>
      <c r="AO800">
        <v>12.8903769706077</v>
      </c>
      <c r="AP800">
        <v>18.28083696969696</v>
      </c>
      <c r="AQ800">
        <v>-0.002910896096859187</v>
      </c>
      <c r="AR800">
        <v>103.7864919073064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1664384762.6</v>
      </c>
      <c r="BH800">
        <v>225.8795925925926</v>
      </c>
      <c r="BI800">
        <v>213.8852962962963</v>
      </c>
      <c r="BJ800">
        <v>18.30355925925926</v>
      </c>
      <c r="BK800">
        <v>12.89061111111111</v>
      </c>
      <c r="BL800">
        <v>228.5599629629629</v>
      </c>
      <c r="BM800">
        <v>18.43932962962963</v>
      </c>
      <c r="BN800">
        <v>500.0620740740741</v>
      </c>
      <c r="BO800">
        <v>91.40604074074074</v>
      </c>
      <c r="BP800">
        <v>0.100026</v>
      </c>
      <c r="BQ800">
        <v>25.09931111111111</v>
      </c>
      <c r="BR800">
        <v>25.07764444444444</v>
      </c>
      <c r="BS800">
        <v>999.9000000000001</v>
      </c>
      <c r="BT800">
        <v>0</v>
      </c>
      <c r="BU800">
        <v>0</v>
      </c>
      <c r="BV800">
        <v>9998.658888888887</v>
      </c>
      <c r="BW800">
        <v>0</v>
      </c>
      <c r="BX800">
        <v>7.58802</v>
      </c>
      <c r="BY800">
        <v>11.99434444444445</v>
      </c>
      <c r="BZ800">
        <v>230.0913703703704</v>
      </c>
      <c r="CA800">
        <v>216.6784074074074</v>
      </c>
      <c r="CB800">
        <v>5.412939999999999</v>
      </c>
      <c r="CC800">
        <v>213.8852962962963</v>
      </c>
      <c r="CD800">
        <v>12.89061111111111</v>
      </c>
      <c r="CE800">
        <v>1.673056666666667</v>
      </c>
      <c r="CF800">
        <v>1.17828</v>
      </c>
      <c r="CG800">
        <v>14.64866666666667</v>
      </c>
      <c r="CH800">
        <v>9.32990925925926</v>
      </c>
      <c r="CI800">
        <v>1999.92962962963</v>
      </c>
      <c r="CJ800">
        <v>0.9800043333333334</v>
      </c>
      <c r="CK800">
        <v>0.01999616666666667</v>
      </c>
      <c r="CL800">
        <v>0</v>
      </c>
      <c r="CM800">
        <v>685.4011481481483</v>
      </c>
      <c r="CN800">
        <v>5.00097</v>
      </c>
      <c r="CO800">
        <v>13694.56296296296</v>
      </c>
      <c r="CP800">
        <v>16707.01111111111</v>
      </c>
      <c r="CQ800">
        <v>37.84007407407407</v>
      </c>
      <c r="CR800">
        <v>38.63633333333333</v>
      </c>
      <c r="CS800">
        <v>37.74511111111111</v>
      </c>
      <c r="CT800">
        <v>38.41411111111111</v>
      </c>
      <c r="CU800">
        <v>38.57385185185185</v>
      </c>
      <c r="CV800">
        <v>1955.038518518518</v>
      </c>
      <c r="CW800">
        <v>39.89185185185186</v>
      </c>
      <c r="CX800">
        <v>0</v>
      </c>
      <c r="CY800">
        <v>1664384774.2</v>
      </c>
      <c r="CZ800">
        <v>0</v>
      </c>
      <c r="DA800">
        <v>0</v>
      </c>
      <c r="DB800" t="s">
        <v>356</v>
      </c>
      <c r="DC800">
        <v>1663859321.1</v>
      </c>
      <c r="DD800">
        <v>1663859315.6</v>
      </c>
      <c r="DE800">
        <v>0</v>
      </c>
      <c r="DF800">
        <v>0.196</v>
      </c>
      <c r="DG800">
        <v>-0.001</v>
      </c>
      <c r="DH800">
        <v>-5.941</v>
      </c>
      <c r="DI800">
        <v>-0.174</v>
      </c>
      <c r="DJ800">
        <v>1500</v>
      </c>
      <c r="DK800">
        <v>17</v>
      </c>
      <c r="DL800">
        <v>0.13</v>
      </c>
      <c r="DM800">
        <v>0.04</v>
      </c>
      <c r="DN800">
        <v>11.542275</v>
      </c>
      <c r="DO800">
        <v>7.287971482176345</v>
      </c>
      <c r="DP800">
        <v>0.7381629971591642</v>
      </c>
      <c r="DQ800">
        <v>0</v>
      </c>
      <c r="DR800">
        <v>5.4216565</v>
      </c>
      <c r="DS800">
        <v>-0.1222003001876102</v>
      </c>
      <c r="DT800">
        <v>0.02144887602533049</v>
      </c>
      <c r="DU800">
        <v>0</v>
      </c>
      <c r="DV800">
        <v>0</v>
      </c>
      <c r="DW800">
        <v>2</v>
      </c>
      <c r="DX800" t="s">
        <v>357</v>
      </c>
      <c r="DY800">
        <v>2.98359</v>
      </c>
      <c r="DZ800">
        <v>2.71578</v>
      </c>
      <c r="EA800">
        <v>0.052966</v>
      </c>
      <c r="EB800">
        <v>0.0489219</v>
      </c>
      <c r="EC800">
        <v>0.08986139999999999</v>
      </c>
      <c r="ED800">
        <v>0.0685926</v>
      </c>
      <c r="EE800">
        <v>30012.6</v>
      </c>
      <c r="EF800">
        <v>30293.2</v>
      </c>
      <c r="EG800">
        <v>29451.8</v>
      </c>
      <c r="EH800">
        <v>29455.5</v>
      </c>
      <c r="EI800">
        <v>35529.6</v>
      </c>
      <c r="EJ800">
        <v>36482.6</v>
      </c>
      <c r="EK800">
        <v>41503.3</v>
      </c>
      <c r="EL800">
        <v>41974.3</v>
      </c>
      <c r="EM800">
        <v>1.97178</v>
      </c>
      <c r="EN800">
        <v>1.91828</v>
      </c>
      <c r="EO800">
        <v>0.0794753</v>
      </c>
      <c r="EP800">
        <v>0</v>
      </c>
      <c r="EQ800">
        <v>23.7713</v>
      </c>
      <c r="ER800">
        <v>999.9</v>
      </c>
      <c r="ES800">
        <v>41.9</v>
      </c>
      <c r="ET800">
        <v>28.9</v>
      </c>
      <c r="EU800">
        <v>18.3295</v>
      </c>
      <c r="EV800">
        <v>62.5692</v>
      </c>
      <c r="EW800">
        <v>33.1851</v>
      </c>
      <c r="EX800">
        <v>1</v>
      </c>
      <c r="EY800">
        <v>-0.0944055</v>
      </c>
      <c r="EZ800">
        <v>1.75316</v>
      </c>
      <c r="FA800">
        <v>20.3788</v>
      </c>
      <c r="FB800">
        <v>5.21699</v>
      </c>
      <c r="FC800">
        <v>12.0099</v>
      </c>
      <c r="FD800">
        <v>4.98945</v>
      </c>
      <c r="FE800">
        <v>3.28865</v>
      </c>
      <c r="FF800">
        <v>9999</v>
      </c>
      <c r="FG800">
        <v>9999</v>
      </c>
      <c r="FH800">
        <v>9999</v>
      </c>
      <c r="FI800">
        <v>269.1</v>
      </c>
      <c r="FJ800">
        <v>1.86707</v>
      </c>
      <c r="FK800">
        <v>1.86615</v>
      </c>
      <c r="FL800">
        <v>1.86554</v>
      </c>
      <c r="FM800">
        <v>1.86554</v>
      </c>
      <c r="FN800">
        <v>1.86737</v>
      </c>
      <c r="FO800">
        <v>1.86984</v>
      </c>
      <c r="FP800">
        <v>1.8685</v>
      </c>
      <c r="FQ800">
        <v>1.86996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-2.607</v>
      </c>
      <c r="GF800">
        <v>-0.136</v>
      </c>
      <c r="GG800">
        <v>-1.924539205026614</v>
      </c>
      <c r="GH800">
        <v>-0.003472570976848066</v>
      </c>
      <c r="GI800">
        <v>7.724417303660118E-07</v>
      </c>
      <c r="GJ800">
        <v>-2.052396271755168E-10</v>
      </c>
      <c r="GK800">
        <v>-0.1837585470287317</v>
      </c>
      <c r="GL800">
        <v>-0.01104087791735834</v>
      </c>
      <c r="GM800">
        <v>0.001110027317673367</v>
      </c>
      <c r="GN800">
        <v>-2.007286811265012E-05</v>
      </c>
      <c r="GO800">
        <v>4</v>
      </c>
      <c r="GP800">
        <v>2317</v>
      </c>
      <c r="GQ800">
        <v>1</v>
      </c>
      <c r="GR800">
        <v>22</v>
      </c>
      <c r="GS800">
        <v>8757.5</v>
      </c>
      <c r="GT800">
        <v>8757.6</v>
      </c>
      <c r="GU800">
        <v>0.5358889999999999</v>
      </c>
      <c r="GV800">
        <v>2.25098</v>
      </c>
      <c r="GW800">
        <v>1.39648</v>
      </c>
      <c r="GX800">
        <v>2.33398</v>
      </c>
      <c r="GY800">
        <v>1.49536</v>
      </c>
      <c r="GZ800">
        <v>2.38159</v>
      </c>
      <c r="HA800">
        <v>33.3111</v>
      </c>
      <c r="HB800">
        <v>15.2966</v>
      </c>
      <c r="HC800">
        <v>18</v>
      </c>
      <c r="HD800">
        <v>525.91</v>
      </c>
      <c r="HE800">
        <v>447.412</v>
      </c>
      <c r="HF800">
        <v>22.1541</v>
      </c>
      <c r="HG800">
        <v>26.2067</v>
      </c>
      <c r="HH800">
        <v>30.0005</v>
      </c>
      <c r="HI800">
        <v>26.2247</v>
      </c>
      <c r="HJ800">
        <v>26.1752</v>
      </c>
      <c r="HK800">
        <v>10.6647</v>
      </c>
      <c r="HL800">
        <v>29.9182</v>
      </c>
      <c r="HM800">
        <v>32.1436</v>
      </c>
      <c r="HN800">
        <v>22.0923</v>
      </c>
      <c r="HO800">
        <v>165.839</v>
      </c>
      <c r="HP800">
        <v>13.0467</v>
      </c>
      <c r="HQ800">
        <v>100.741</v>
      </c>
      <c r="HR800">
        <v>100.808</v>
      </c>
    </row>
    <row r="801" spans="1:226">
      <c r="A801">
        <v>785</v>
      </c>
      <c r="B801">
        <v>1664384775.1</v>
      </c>
      <c r="C801">
        <v>8570.099999904633</v>
      </c>
      <c r="D801" t="s">
        <v>1940</v>
      </c>
      <c r="E801" t="s">
        <v>1941</v>
      </c>
      <c r="F801">
        <v>5</v>
      </c>
      <c r="G801" t="s">
        <v>1909</v>
      </c>
      <c r="H801" t="s">
        <v>354</v>
      </c>
      <c r="I801">
        <v>1664384767.314285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185.620598326763</v>
      </c>
      <c r="AK801">
        <v>192.6178606060605</v>
      </c>
      <c r="AL801">
        <v>-3.117212187437298</v>
      </c>
      <c r="AM801">
        <v>64.70396516556318</v>
      </c>
      <c r="AN801">
        <f>(AP801 - AO801 + BO801*1E3/(8.314*(BQ801+273.15)) * AR801/BN801 * AQ801) * BN801/(100*BB801) * 1000/(1000 - AP801)</f>
        <v>0</v>
      </c>
      <c r="AO801">
        <v>12.96104715573853</v>
      </c>
      <c r="AP801">
        <v>18.28415757575757</v>
      </c>
      <c r="AQ801">
        <v>0.0002869318352426227</v>
      </c>
      <c r="AR801">
        <v>103.7864919073064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1664384767.314285</v>
      </c>
      <c r="BH801">
        <v>211.33875</v>
      </c>
      <c r="BI801">
        <v>198.7275</v>
      </c>
      <c r="BJ801">
        <v>18.2938</v>
      </c>
      <c r="BK801">
        <v>12.91144642857143</v>
      </c>
      <c r="BL801">
        <v>213.9729642857143</v>
      </c>
      <c r="BM801">
        <v>18.42966071428571</v>
      </c>
      <c r="BN801">
        <v>500.0705714285714</v>
      </c>
      <c r="BO801">
        <v>91.40437142857145</v>
      </c>
      <c r="BP801">
        <v>0.1000415607142857</v>
      </c>
      <c r="BQ801">
        <v>25.09863928571428</v>
      </c>
      <c r="BR801">
        <v>25.08189642857143</v>
      </c>
      <c r="BS801">
        <v>999.9000000000002</v>
      </c>
      <c r="BT801">
        <v>0</v>
      </c>
      <c r="BU801">
        <v>0</v>
      </c>
      <c r="BV801">
        <v>9999.533571428572</v>
      </c>
      <c r="BW801">
        <v>0</v>
      </c>
      <c r="BX801">
        <v>7.58802</v>
      </c>
      <c r="BY801">
        <v>12.61121785714286</v>
      </c>
      <c r="BZ801">
        <v>215.2772142857143</v>
      </c>
      <c r="CA801">
        <v>201.3263928571429</v>
      </c>
      <c r="CB801">
        <v>5.382345</v>
      </c>
      <c r="CC801">
        <v>198.7275</v>
      </c>
      <c r="CD801">
        <v>12.91144642857143</v>
      </c>
      <c r="CE801">
        <v>1.672133928571429</v>
      </c>
      <c r="CF801">
        <v>1.180162857142857</v>
      </c>
      <c r="CG801">
        <v>14.64012857142857</v>
      </c>
      <c r="CH801">
        <v>9.353583928571428</v>
      </c>
      <c r="CI801">
        <v>1999.95</v>
      </c>
      <c r="CJ801">
        <v>0.9800035000000001</v>
      </c>
      <c r="CK801">
        <v>0.01999688571428571</v>
      </c>
      <c r="CL801">
        <v>0</v>
      </c>
      <c r="CM801">
        <v>681.3552142857143</v>
      </c>
      <c r="CN801">
        <v>5.00097</v>
      </c>
      <c r="CO801">
        <v>13620.01071428571</v>
      </c>
      <c r="CP801">
        <v>16707.18214285714</v>
      </c>
      <c r="CQ801">
        <v>37.96410714285714</v>
      </c>
      <c r="CR801">
        <v>38.79217857142857</v>
      </c>
      <c r="CS801">
        <v>37.84346428571428</v>
      </c>
      <c r="CT801">
        <v>38.58232142857143</v>
      </c>
      <c r="CU801">
        <v>38.70067857142857</v>
      </c>
      <c r="CV801">
        <v>1955.057857142857</v>
      </c>
      <c r="CW801">
        <v>39.8925</v>
      </c>
      <c r="CX801">
        <v>0</v>
      </c>
      <c r="CY801">
        <v>1664384779.6</v>
      </c>
      <c r="CZ801">
        <v>0</v>
      </c>
      <c r="DA801">
        <v>0</v>
      </c>
      <c r="DB801" t="s">
        <v>356</v>
      </c>
      <c r="DC801">
        <v>1663859321.1</v>
      </c>
      <c r="DD801">
        <v>1663859315.6</v>
      </c>
      <c r="DE801">
        <v>0</v>
      </c>
      <c r="DF801">
        <v>0.196</v>
      </c>
      <c r="DG801">
        <v>-0.001</v>
      </c>
      <c r="DH801">
        <v>-5.941</v>
      </c>
      <c r="DI801">
        <v>-0.174</v>
      </c>
      <c r="DJ801">
        <v>1500</v>
      </c>
      <c r="DK801">
        <v>17</v>
      </c>
      <c r="DL801">
        <v>0.13</v>
      </c>
      <c r="DM801">
        <v>0.04</v>
      </c>
      <c r="DN801">
        <v>12.28586829268293</v>
      </c>
      <c r="DO801">
        <v>7.236951219512201</v>
      </c>
      <c r="DP801">
        <v>0.7516747183226118</v>
      </c>
      <c r="DQ801">
        <v>0</v>
      </c>
      <c r="DR801">
        <v>5.391642195121952</v>
      </c>
      <c r="DS801">
        <v>-0.3549894773519206</v>
      </c>
      <c r="DT801">
        <v>0.04401803219813528</v>
      </c>
      <c r="DU801">
        <v>0</v>
      </c>
      <c r="DV801">
        <v>0</v>
      </c>
      <c r="DW801">
        <v>2</v>
      </c>
      <c r="DX801" t="s">
        <v>357</v>
      </c>
      <c r="DY801">
        <v>2.98348</v>
      </c>
      <c r="DZ801">
        <v>2.71557</v>
      </c>
      <c r="EA801">
        <v>0.0494197</v>
      </c>
      <c r="EB801">
        <v>0.0450712</v>
      </c>
      <c r="EC801">
        <v>0.0898738</v>
      </c>
      <c r="ED801">
        <v>0.0687572</v>
      </c>
      <c r="EE801">
        <v>30125.1</v>
      </c>
      <c r="EF801">
        <v>30416.2</v>
      </c>
      <c r="EG801">
        <v>29452</v>
      </c>
      <c r="EH801">
        <v>29455.9</v>
      </c>
      <c r="EI801">
        <v>35529.2</v>
      </c>
      <c r="EJ801">
        <v>36476.2</v>
      </c>
      <c r="EK801">
        <v>41503.4</v>
      </c>
      <c r="EL801">
        <v>41974.5</v>
      </c>
      <c r="EM801">
        <v>1.9717</v>
      </c>
      <c r="EN801">
        <v>1.91855</v>
      </c>
      <c r="EO801">
        <v>0.0808537</v>
      </c>
      <c r="EP801">
        <v>0</v>
      </c>
      <c r="EQ801">
        <v>23.7693</v>
      </c>
      <c r="ER801">
        <v>999.9</v>
      </c>
      <c r="ES801">
        <v>41.9</v>
      </c>
      <c r="ET801">
        <v>28.9</v>
      </c>
      <c r="EU801">
        <v>18.3308</v>
      </c>
      <c r="EV801">
        <v>62.6992</v>
      </c>
      <c r="EW801">
        <v>33.2612</v>
      </c>
      <c r="EX801">
        <v>1</v>
      </c>
      <c r="EY801">
        <v>-0.094154</v>
      </c>
      <c r="EZ801">
        <v>1.82512</v>
      </c>
      <c r="FA801">
        <v>20.378</v>
      </c>
      <c r="FB801">
        <v>5.21609</v>
      </c>
      <c r="FC801">
        <v>12.0099</v>
      </c>
      <c r="FD801">
        <v>4.9892</v>
      </c>
      <c r="FE801">
        <v>3.28848</v>
      </c>
      <c r="FF801">
        <v>9999</v>
      </c>
      <c r="FG801">
        <v>9999</v>
      </c>
      <c r="FH801">
        <v>9999</v>
      </c>
      <c r="FI801">
        <v>269.1</v>
      </c>
      <c r="FJ801">
        <v>1.86707</v>
      </c>
      <c r="FK801">
        <v>1.86615</v>
      </c>
      <c r="FL801">
        <v>1.86554</v>
      </c>
      <c r="FM801">
        <v>1.86554</v>
      </c>
      <c r="FN801">
        <v>1.86737</v>
      </c>
      <c r="FO801">
        <v>1.86985</v>
      </c>
      <c r="FP801">
        <v>1.86848</v>
      </c>
      <c r="FQ801">
        <v>1.86996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-2.558</v>
      </c>
      <c r="GF801">
        <v>-0.136</v>
      </c>
      <c r="GG801">
        <v>-1.924539205026614</v>
      </c>
      <c r="GH801">
        <v>-0.003472570976848066</v>
      </c>
      <c r="GI801">
        <v>7.724417303660118E-07</v>
      </c>
      <c r="GJ801">
        <v>-2.052396271755168E-10</v>
      </c>
      <c r="GK801">
        <v>-0.1837585470287317</v>
      </c>
      <c r="GL801">
        <v>-0.01104087791735834</v>
      </c>
      <c r="GM801">
        <v>0.001110027317673367</v>
      </c>
      <c r="GN801">
        <v>-2.007286811265012E-05</v>
      </c>
      <c r="GO801">
        <v>4</v>
      </c>
      <c r="GP801">
        <v>2317</v>
      </c>
      <c r="GQ801">
        <v>1</v>
      </c>
      <c r="GR801">
        <v>22</v>
      </c>
      <c r="GS801">
        <v>8757.6</v>
      </c>
      <c r="GT801">
        <v>8757.700000000001</v>
      </c>
      <c r="GU801">
        <v>0.499268</v>
      </c>
      <c r="GV801">
        <v>2.24731</v>
      </c>
      <c r="GW801">
        <v>1.39648</v>
      </c>
      <c r="GX801">
        <v>2.33398</v>
      </c>
      <c r="GY801">
        <v>1.49536</v>
      </c>
      <c r="GZ801">
        <v>2.4646</v>
      </c>
      <c r="HA801">
        <v>33.3111</v>
      </c>
      <c r="HB801">
        <v>15.3141</v>
      </c>
      <c r="HC801">
        <v>18</v>
      </c>
      <c r="HD801">
        <v>525.86</v>
      </c>
      <c r="HE801">
        <v>447.58</v>
      </c>
      <c r="HF801">
        <v>22.0587</v>
      </c>
      <c r="HG801">
        <v>26.2067</v>
      </c>
      <c r="HH801">
        <v>30.0003</v>
      </c>
      <c r="HI801">
        <v>26.2247</v>
      </c>
      <c r="HJ801">
        <v>26.1752</v>
      </c>
      <c r="HK801">
        <v>9.978770000000001</v>
      </c>
      <c r="HL801">
        <v>29.9182</v>
      </c>
      <c r="HM801">
        <v>32.1436</v>
      </c>
      <c r="HN801">
        <v>22.0122</v>
      </c>
      <c r="HO801">
        <v>145.804</v>
      </c>
      <c r="HP801">
        <v>13.0719</v>
      </c>
      <c r="HQ801">
        <v>100.742</v>
      </c>
      <c r="HR801">
        <v>100.809</v>
      </c>
    </row>
    <row r="802" spans="1:226">
      <c r="A802">
        <v>786</v>
      </c>
      <c r="B802">
        <v>1664384780.1</v>
      </c>
      <c r="C802">
        <v>8575.099999904633</v>
      </c>
      <c r="D802" t="s">
        <v>1942</v>
      </c>
      <c r="E802" t="s">
        <v>1943</v>
      </c>
      <c r="F802">
        <v>5</v>
      </c>
      <c r="G802" t="s">
        <v>1909</v>
      </c>
      <c r="H802" t="s">
        <v>354</v>
      </c>
      <c r="I802">
        <v>1664384772.6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168.9687382708913</v>
      </c>
      <c r="AK802">
        <v>176.9236848484849</v>
      </c>
      <c r="AL802">
        <v>-3.145959047651036</v>
      </c>
      <c r="AM802">
        <v>64.70396516556318</v>
      </c>
      <c r="AN802">
        <f>(AP802 - AO802 + BO802*1E3/(8.314*(BQ802+273.15)) * AR802/BN802 * AQ802) * BN802/(100*BB802) * 1000/(1000 - AP802)</f>
        <v>0</v>
      </c>
      <c r="AO802">
        <v>13.00100454938266</v>
      </c>
      <c r="AP802">
        <v>18.29078666666667</v>
      </c>
      <c r="AQ802">
        <v>0.0002103917199583293</v>
      </c>
      <c r="AR802">
        <v>103.7864919073064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1664384772.6</v>
      </c>
      <c r="BH802">
        <v>195.1538518518518</v>
      </c>
      <c r="BI802">
        <v>181.7201851851852</v>
      </c>
      <c r="BJ802">
        <v>18.28573703703704</v>
      </c>
      <c r="BK802">
        <v>12.95177407407407</v>
      </c>
      <c r="BL802">
        <v>197.7363703703704</v>
      </c>
      <c r="BM802">
        <v>18.42167037037037</v>
      </c>
      <c r="BN802">
        <v>500.0617407407407</v>
      </c>
      <c r="BO802">
        <v>91.40254444444443</v>
      </c>
      <c r="BP802">
        <v>0.1000552481481481</v>
      </c>
      <c r="BQ802">
        <v>25.09418148148148</v>
      </c>
      <c r="BR802">
        <v>25.08916666666667</v>
      </c>
      <c r="BS802">
        <v>999.9000000000001</v>
      </c>
      <c r="BT802">
        <v>0</v>
      </c>
      <c r="BU802">
        <v>0</v>
      </c>
      <c r="BV802">
        <v>9994.679259259261</v>
      </c>
      <c r="BW802">
        <v>0</v>
      </c>
      <c r="BX802">
        <v>7.58802</v>
      </c>
      <c r="BY802">
        <v>13.43354444444444</v>
      </c>
      <c r="BZ802">
        <v>198.7887777777777</v>
      </c>
      <c r="CA802">
        <v>184.1040370370371</v>
      </c>
      <c r="CB802">
        <v>5.333956666666666</v>
      </c>
      <c r="CC802">
        <v>181.7201851851852</v>
      </c>
      <c r="CD802">
        <v>12.95177407407407</v>
      </c>
      <c r="CE802">
        <v>1.671362222222222</v>
      </c>
      <c r="CF802">
        <v>1.183825555555555</v>
      </c>
      <c r="CG802">
        <v>14.63298888888889</v>
      </c>
      <c r="CH802">
        <v>9.399603703703702</v>
      </c>
      <c r="CI802">
        <v>1999.950740740741</v>
      </c>
      <c r="CJ802">
        <v>0.9800000370370371</v>
      </c>
      <c r="CK802">
        <v>0.02000014444444445</v>
      </c>
      <c r="CL802">
        <v>0</v>
      </c>
      <c r="CM802">
        <v>677.6501481481481</v>
      </c>
      <c r="CN802">
        <v>5.00097</v>
      </c>
      <c r="CO802">
        <v>13550.96296296296</v>
      </c>
      <c r="CP802">
        <v>16707.15925925926</v>
      </c>
      <c r="CQ802">
        <v>38.09466666666667</v>
      </c>
      <c r="CR802">
        <v>38.96040740740741</v>
      </c>
      <c r="CS802">
        <v>37.95803703703704</v>
      </c>
      <c r="CT802">
        <v>38.76133333333333</v>
      </c>
      <c r="CU802">
        <v>38.82844444444444</v>
      </c>
      <c r="CV802">
        <v>1955.051851851852</v>
      </c>
      <c r="CW802">
        <v>39.89925925925926</v>
      </c>
      <c r="CX802">
        <v>0</v>
      </c>
      <c r="CY802">
        <v>1664384784.4</v>
      </c>
      <c r="CZ802">
        <v>0</v>
      </c>
      <c r="DA802">
        <v>0</v>
      </c>
      <c r="DB802" t="s">
        <v>356</v>
      </c>
      <c r="DC802">
        <v>1663859321.1</v>
      </c>
      <c r="DD802">
        <v>1663859315.6</v>
      </c>
      <c r="DE802">
        <v>0</v>
      </c>
      <c r="DF802">
        <v>0.196</v>
      </c>
      <c r="DG802">
        <v>-0.001</v>
      </c>
      <c r="DH802">
        <v>-5.941</v>
      </c>
      <c r="DI802">
        <v>-0.174</v>
      </c>
      <c r="DJ802">
        <v>1500</v>
      </c>
      <c r="DK802">
        <v>17</v>
      </c>
      <c r="DL802">
        <v>0.13</v>
      </c>
      <c r="DM802">
        <v>0.04</v>
      </c>
      <c r="DN802">
        <v>12.9999075</v>
      </c>
      <c r="DO802">
        <v>9.421349718574106</v>
      </c>
      <c r="DP802">
        <v>0.9549472638286106</v>
      </c>
      <c r="DQ802">
        <v>0</v>
      </c>
      <c r="DR802">
        <v>5.362874</v>
      </c>
      <c r="DS802">
        <v>-0.5642620637898829</v>
      </c>
      <c r="DT802">
        <v>0.05744762165660122</v>
      </c>
      <c r="DU802">
        <v>0</v>
      </c>
      <c r="DV802">
        <v>0</v>
      </c>
      <c r="DW802">
        <v>2</v>
      </c>
      <c r="DX802" t="s">
        <v>357</v>
      </c>
      <c r="DY802">
        <v>2.98355</v>
      </c>
      <c r="DZ802">
        <v>2.71544</v>
      </c>
      <c r="EA802">
        <v>0.0457596</v>
      </c>
      <c r="EB802">
        <v>0.0410995</v>
      </c>
      <c r="EC802">
        <v>0.0898943</v>
      </c>
      <c r="ED802">
        <v>0.068842</v>
      </c>
      <c r="EE802">
        <v>30240.5</v>
      </c>
      <c r="EF802">
        <v>30542.4</v>
      </c>
      <c r="EG802">
        <v>29451.3</v>
      </c>
      <c r="EH802">
        <v>29455.6</v>
      </c>
      <c r="EI802">
        <v>35527.4</v>
      </c>
      <c r="EJ802">
        <v>36472.5</v>
      </c>
      <c r="EK802">
        <v>41502.5</v>
      </c>
      <c r="EL802">
        <v>41974.2</v>
      </c>
      <c r="EM802">
        <v>1.9716</v>
      </c>
      <c r="EN802">
        <v>1.91845</v>
      </c>
      <c r="EO802">
        <v>0.0808239</v>
      </c>
      <c r="EP802">
        <v>0</v>
      </c>
      <c r="EQ802">
        <v>23.7677</v>
      </c>
      <c r="ER802">
        <v>999.9</v>
      </c>
      <c r="ES802">
        <v>41.9</v>
      </c>
      <c r="ET802">
        <v>28.9</v>
      </c>
      <c r="EU802">
        <v>18.329</v>
      </c>
      <c r="EV802">
        <v>62.9492</v>
      </c>
      <c r="EW802">
        <v>33.0809</v>
      </c>
      <c r="EX802">
        <v>1</v>
      </c>
      <c r="EY802">
        <v>-0.0941159</v>
      </c>
      <c r="EZ802">
        <v>1.8991</v>
      </c>
      <c r="FA802">
        <v>20.3768</v>
      </c>
      <c r="FB802">
        <v>5.21444</v>
      </c>
      <c r="FC802">
        <v>12.0099</v>
      </c>
      <c r="FD802">
        <v>4.98875</v>
      </c>
      <c r="FE802">
        <v>3.2882</v>
      </c>
      <c r="FF802">
        <v>9999</v>
      </c>
      <c r="FG802">
        <v>9999</v>
      </c>
      <c r="FH802">
        <v>9999</v>
      </c>
      <c r="FI802">
        <v>269.1</v>
      </c>
      <c r="FJ802">
        <v>1.86706</v>
      </c>
      <c r="FK802">
        <v>1.86615</v>
      </c>
      <c r="FL802">
        <v>1.86554</v>
      </c>
      <c r="FM802">
        <v>1.86553</v>
      </c>
      <c r="FN802">
        <v>1.86735</v>
      </c>
      <c r="FO802">
        <v>1.86983</v>
      </c>
      <c r="FP802">
        <v>1.8685</v>
      </c>
      <c r="FQ802">
        <v>1.86996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-2.509</v>
      </c>
      <c r="GF802">
        <v>-0.1359</v>
      </c>
      <c r="GG802">
        <v>-1.924539205026614</v>
      </c>
      <c r="GH802">
        <v>-0.003472570976848066</v>
      </c>
      <c r="GI802">
        <v>7.724417303660118E-07</v>
      </c>
      <c r="GJ802">
        <v>-2.052396271755168E-10</v>
      </c>
      <c r="GK802">
        <v>-0.1837585470287317</v>
      </c>
      <c r="GL802">
        <v>-0.01104087791735834</v>
      </c>
      <c r="GM802">
        <v>0.001110027317673367</v>
      </c>
      <c r="GN802">
        <v>-2.007286811265012E-05</v>
      </c>
      <c r="GO802">
        <v>4</v>
      </c>
      <c r="GP802">
        <v>2317</v>
      </c>
      <c r="GQ802">
        <v>1</v>
      </c>
      <c r="GR802">
        <v>22</v>
      </c>
      <c r="GS802">
        <v>8757.6</v>
      </c>
      <c r="GT802">
        <v>8757.700000000001</v>
      </c>
      <c r="GU802">
        <v>0.463867</v>
      </c>
      <c r="GV802">
        <v>2.26318</v>
      </c>
      <c r="GW802">
        <v>1.39648</v>
      </c>
      <c r="GX802">
        <v>2.33398</v>
      </c>
      <c r="GY802">
        <v>1.49536</v>
      </c>
      <c r="GZ802">
        <v>2.41333</v>
      </c>
      <c r="HA802">
        <v>33.3111</v>
      </c>
      <c r="HB802">
        <v>15.2966</v>
      </c>
      <c r="HC802">
        <v>18</v>
      </c>
      <c r="HD802">
        <v>525.795</v>
      </c>
      <c r="HE802">
        <v>447.519</v>
      </c>
      <c r="HF802">
        <v>21.971</v>
      </c>
      <c r="HG802">
        <v>26.2048</v>
      </c>
      <c r="HH802">
        <v>30.0002</v>
      </c>
      <c r="HI802">
        <v>26.2247</v>
      </c>
      <c r="HJ802">
        <v>26.1752</v>
      </c>
      <c r="HK802">
        <v>9.21053</v>
      </c>
      <c r="HL802">
        <v>29.3032</v>
      </c>
      <c r="HM802">
        <v>32.1436</v>
      </c>
      <c r="HN802">
        <v>21.9169</v>
      </c>
      <c r="HO802">
        <v>132.413</v>
      </c>
      <c r="HP802">
        <v>13.2258</v>
      </c>
      <c r="HQ802">
        <v>100.739</v>
      </c>
      <c r="HR802">
        <v>100.808</v>
      </c>
    </row>
    <row r="803" spans="1:226">
      <c r="A803">
        <v>787</v>
      </c>
      <c r="B803">
        <v>1664384785.1</v>
      </c>
      <c r="C803">
        <v>8580.099999904633</v>
      </c>
      <c r="D803" t="s">
        <v>1944</v>
      </c>
      <c r="E803" t="s">
        <v>1945</v>
      </c>
      <c r="F803">
        <v>5</v>
      </c>
      <c r="G803" t="s">
        <v>1909</v>
      </c>
      <c r="H803" t="s">
        <v>354</v>
      </c>
      <c r="I803">
        <v>1664384777.314285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152.0981626483414</v>
      </c>
      <c r="AK803">
        <v>161.0713999999999</v>
      </c>
      <c r="AL803">
        <v>-3.173800848977769</v>
      </c>
      <c r="AM803">
        <v>64.70396516556318</v>
      </c>
      <c r="AN803">
        <f>(AP803 - AO803 + BO803*1E3/(8.314*(BQ803+273.15)) * AR803/BN803 * AQ803) * BN803/(100*BB803) * 1000/(1000 - AP803)</f>
        <v>0</v>
      </c>
      <c r="AO803">
        <v>13.03782810018812</v>
      </c>
      <c r="AP803">
        <v>18.29518969696969</v>
      </c>
      <c r="AQ803">
        <v>7.199693647912895E-05</v>
      </c>
      <c r="AR803">
        <v>103.7864919073064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1664384777.314285</v>
      </c>
      <c r="BH803">
        <v>180.6939285714286</v>
      </c>
      <c r="BI803">
        <v>166.1935</v>
      </c>
      <c r="BJ803">
        <v>18.28755357142857</v>
      </c>
      <c r="BK803">
        <v>13.00094285714286</v>
      </c>
      <c r="BL803">
        <v>183.2298928571429</v>
      </c>
      <c r="BM803">
        <v>18.42347142857142</v>
      </c>
      <c r="BN803">
        <v>500.0593571428572</v>
      </c>
      <c r="BO803">
        <v>91.40204642857142</v>
      </c>
      <c r="BP803">
        <v>0.09997718928571429</v>
      </c>
      <c r="BQ803">
        <v>25.08760357142857</v>
      </c>
      <c r="BR803">
        <v>25.0911</v>
      </c>
      <c r="BS803">
        <v>999.9000000000002</v>
      </c>
      <c r="BT803">
        <v>0</v>
      </c>
      <c r="BU803">
        <v>0</v>
      </c>
      <c r="BV803">
        <v>10000.58</v>
      </c>
      <c r="BW803">
        <v>0</v>
      </c>
      <c r="BX803">
        <v>7.58802</v>
      </c>
      <c r="BY803">
        <v>14.50026428571429</v>
      </c>
      <c r="BZ803">
        <v>184.05975</v>
      </c>
      <c r="CA803">
        <v>168.3821071428571</v>
      </c>
      <c r="CB803">
        <v>5.28661</v>
      </c>
      <c r="CC803">
        <v>166.1935</v>
      </c>
      <c r="CD803">
        <v>13.00094285714286</v>
      </c>
      <c r="CE803">
        <v>1.671519642857143</v>
      </c>
      <c r="CF803">
        <v>1.188313214285714</v>
      </c>
      <c r="CG803">
        <v>14.63444642857143</v>
      </c>
      <c r="CH803">
        <v>9.455863571428569</v>
      </c>
      <c r="CI803">
        <v>1999.965714285714</v>
      </c>
      <c r="CJ803">
        <v>0.9799967500000001</v>
      </c>
      <c r="CK803">
        <v>0.02000325000000001</v>
      </c>
      <c r="CL803">
        <v>0</v>
      </c>
      <c r="CM803">
        <v>675.0938571428571</v>
      </c>
      <c r="CN803">
        <v>5.00097</v>
      </c>
      <c r="CO803">
        <v>13503.84285714286</v>
      </c>
      <c r="CP803">
        <v>16707.26428571429</v>
      </c>
      <c r="CQ803">
        <v>38.20510714285714</v>
      </c>
      <c r="CR803">
        <v>39.09353571428571</v>
      </c>
      <c r="CS803">
        <v>38.05553571428571</v>
      </c>
      <c r="CT803">
        <v>38.92167857142857</v>
      </c>
      <c r="CU803">
        <v>38.94167857142857</v>
      </c>
      <c r="CV803">
        <v>1955.060357142857</v>
      </c>
      <c r="CW803">
        <v>39.90535714285715</v>
      </c>
      <c r="CX803">
        <v>0</v>
      </c>
      <c r="CY803">
        <v>1664384789.2</v>
      </c>
      <c r="CZ803">
        <v>0</v>
      </c>
      <c r="DA803">
        <v>0</v>
      </c>
      <c r="DB803" t="s">
        <v>356</v>
      </c>
      <c r="DC803">
        <v>1663859321.1</v>
      </c>
      <c r="DD803">
        <v>1663859315.6</v>
      </c>
      <c r="DE803">
        <v>0</v>
      </c>
      <c r="DF803">
        <v>0.196</v>
      </c>
      <c r="DG803">
        <v>-0.001</v>
      </c>
      <c r="DH803">
        <v>-5.941</v>
      </c>
      <c r="DI803">
        <v>-0.174</v>
      </c>
      <c r="DJ803">
        <v>1500</v>
      </c>
      <c r="DK803">
        <v>17</v>
      </c>
      <c r="DL803">
        <v>0.13</v>
      </c>
      <c r="DM803">
        <v>0.04</v>
      </c>
      <c r="DN803">
        <v>13.8515675</v>
      </c>
      <c r="DO803">
        <v>13.19663977485926</v>
      </c>
      <c r="DP803">
        <v>1.273321991168672</v>
      </c>
      <c r="DQ803">
        <v>0</v>
      </c>
      <c r="DR803">
        <v>5.3207605</v>
      </c>
      <c r="DS803">
        <v>-0.5844085553471066</v>
      </c>
      <c r="DT803">
        <v>0.05875247403088651</v>
      </c>
      <c r="DU803">
        <v>0</v>
      </c>
      <c r="DV803">
        <v>0</v>
      </c>
      <c r="DW803">
        <v>2</v>
      </c>
      <c r="DX803" t="s">
        <v>357</v>
      </c>
      <c r="DY803">
        <v>2.98372</v>
      </c>
      <c r="DZ803">
        <v>2.7159</v>
      </c>
      <c r="EA803">
        <v>0.0419889</v>
      </c>
      <c r="EB803">
        <v>0.0370272</v>
      </c>
      <c r="EC803">
        <v>0.08992</v>
      </c>
      <c r="ED803">
        <v>0.0693571</v>
      </c>
      <c r="EE803">
        <v>30359.6</v>
      </c>
      <c r="EF803">
        <v>30672.7</v>
      </c>
      <c r="EG803">
        <v>29450.9</v>
      </c>
      <c r="EH803">
        <v>29456.1</v>
      </c>
      <c r="EI803">
        <v>35525.9</v>
      </c>
      <c r="EJ803">
        <v>36452.4</v>
      </c>
      <c r="EK803">
        <v>41501.9</v>
      </c>
      <c r="EL803">
        <v>41974.6</v>
      </c>
      <c r="EM803">
        <v>1.97183</v>
      </c>
      <c r="EN803">
        <v>1.9184</v>
      </c>
      <c r="EO803">
        <v>0.08067489999999999</v>
      </c>
      <c r="EP803">
        <v>0</v>
      </c>
      <c r="EQ803">
        <v>23.7647</v>
      </c>
      <c r="ER803">
        <v>999.9</v>
      </c>
      <c r="ES803">
        <v>41.8</v>
      </c>
      <c r="ET803">
        <v>28.9</v>
      </c>
      <c r="EU803">
        <v>18.2865</v>
      </c>
      <c r="EV803">
        <v>62.8392</v>
      </c>
      <c r="EW803">
        <v>32.8405</v>
      </c>
      <c r="EX803">
        <v>1</v>
      </c>
      <c r="EY803">
        <v>-0.0937398</v>
      </c>
      <c r="EZ803">
        <v>2.00301</v>
      </c>
      <c r="FA803">
        <v>20.3759</v>
      </c>
      <c r="FB803">
        <v>5.21639</v>
      </c>
      <c r="FC803">
        <v>12.0099</v>
      </c>
      <c r="FD803">
        <v>4.9894</v>
      </c>
      <c r="FE803">
        <v>3.28845</v>
      </c>
      <c r="FF803">
        <v>9999</v>
      </c>
      <c r="FG803">
        <v>9999</v>
      </c>
      <c r="FH803">
        <v>9999</v>
      </c>
      <c r="FI803">
        <v>269.1</v>
      </c>
      <c r="FJ803">
        <v>1.86707</v>
      </c>
      <c r="FK803">
        <v>1.86615</v>
      </c>
      <c r="FL803">
        <v>1.86554</v>
      </c>
      <c r="FM803">
        <v>1.86553</v>
      </c>
      <c r="FN803">
        <v>1.86735</v>
      </c>
      <c r="FO803">
        <v>1.86983</v>
      </c>
      <c r="FP803">
        <v>1.86847</v>
      </c>
      <c r="FQ803">
        <v>1.86996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-2.458</v>
      </c>
      <c r="GF803">
        <v>-0.1358</v>
      </c>
      <c r="GG803">
        <v>-1.924539205026614</v>
      </c>
      <c r="GH803">
        <v>-0.003472570976848066</v>
      </c>
      <c r="GI803">
        <v>7.724417303660118E-07</v>
      </c>
      <c r="GJ803">
        <v>-2.052396271755168E-10</v>
      </c>
      <c r="GK803">
        <v>-0.1837585470287317</v>
      </c>
      <c r="GL803">
        <v>-0.01104087791735834</v>
      </c>
      <c r="GM803">
        <v>0.001110027317673367</v>
      </c>
      <c r="GN803">
        <v>-2.007286811265012E-05</v>
      </c>
      <c r="GO803">
        <v>4</v>
      </c>
      <c r="GP803">
        <v>2317</v>
      </c>
      <c r="GQ803">
        <v>1</v>
      </c>
      <c r="GR803">
        <v>22</v>
      </c>
      <c r="GS803">
        <v>8757.700000000001</v>
      </c>
      <c r="GT803">
        <v>8757.799999999999</v>
      </c>
      <c r="GU803">
        <v>0.426025</v>
      </c>
      <c r="GV803">
        <v>2.26074</v>
      </c>
      <c r="GW803">
        <v>1.39648</v>
      </c>
      <c r="GX803">
        <v>2.33398</v>
      </c>
      <c r="GY803">
        <v>1.49536</v>
      </c>
      <c r="GZ803">
        <v>2.4707</v>
      </c>
      <c r="HA803">
        <v>33.3111</v>
      </c>
      <c r="HB803">
        <v>15.3141</v>
      </c>
      <c r="HC803">
        <v>18</v>
      </c>
      <c r="HD803">
        <v>525.943</v>
      </c>
      <c r="HE803">
        <v>447.489</v>
      </c>
      <c r="HF803">
        <v>21.8718</v>
      </c>
      <c r="HG803">
        <v>26.2045</v>
      </c>
      <c r="HH803">
        <v>30.0005</v>
      </c>
      <c r="HI803">
        <v>26.2247</v>
      </c>
      <c r="HJ803">
        <v>26.1752</v>
      </c>
      <c r="HK803">
        <v>8.51624</v>
      </c>
      <c r="HL803">
        <v>28.9801</v>
      </c>
      <c r="HM803">
        <v>32.1436</v>
      </c>
      <c r="HN803">
        <v>21.8215</v>
      </c>
      <c r="HO803">
        <v>112.378</v>
      </c>
      <c r="HP803">
        <v>13.2916</v>
      </c>
      <c r="HQ803">
        <v>100.738</v>
      </c>
      <c r="HR803">
        <v>100.81</v>
      </c>
    </row>
    <row r="804" spans="1:226">
      <c r="A804">
        <v>788</v>
      </c>
      <c r="B804">
        <v>1664384790.1</v>
      </c>
      <c r="C804">
        <v>8585.099999904633</v>
      </c>
      <c r="D804" t="s">
        <v>1946</v>
      </c>
      <c r="E804" t="s">
        <v>1947</v>
      </c>
      <c r="F804">
        <v>5</v>
      </c>
      <c r="G804" t="s">
        <v>1909</v>
      </c>
      <c r="H804" t="s">
        <v>354</v>
      </c>
      <c r="I804">
        <v>1664384782.6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135.3298583615993</v>
      </c>
      <c r="AK804">
        <v>145.1361818181818</v>
      </c>
      <c r="AL804">
        <v>-3.190741673980076</v>
      </c>
      <c r="AM804">
        <v>64.70396516556318</v>
      </c>
      <c r="AN804">
        <f>(AP804 - AO804 + BO804*1E3/(8.314*(BQ804+273.15)) * AR804/BN804 * AQ804) * BN804/(100*BB804) * 1000/(1000 - AP804)</f>
        <v>0</v>
      </c>
      <c r="AO804">
        <v>13.19828237301676</v>
      </c>
      <c r="AP804">
        <v>18.33640424242423</v>
      </c>
      <c r="AQ804">
        <v>0.008626747297011074</v>
      </c>
      <c r="AR804">
        <v>103.7864919073064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1664384782.6</v>
      </c>
      <c r="BH804">
        <v>164.3236666666666</v>
      </c>
      <c r="BI804">
        <v>148.6857037037037</v>
      </c>
      <c r="BJ804">
        <v>18.29954814814815</v>
      </c>
      <c r="BK804">
        <v>13.07997777777778</v>
      </c>
      <c r="BL804">
        <v>166.8067407407407</v>
      </c>
      <c r="BM804">
        <v>18.43535185185185</v>
      </c>
      <c r="BN804">
        <v>500.0638518518518</v>
      </c>
      <c r="BO804">
        <v>91.40193333333333</v>
      </c>
      <c r="BP804">
        <v>0.09995664814814814</v>
      </c>
      <c r="BQ804">
        <v>25.07838888888889</v>
      </c>
      <c r="BR804">
        <v>25.09357777777778</v>
      </c>
      <c r="BS804">
        <v>999.9000000000001</v>
      </c>
      <c r="BT804">
        <v>0</v>
      </c>
      <c r="BU804">
        <v>0</v>
      </c>
      <c r="BV804">
        <v>10005.41111111111</v>
      </c>
      <c r="BW804">
        <v>0</v>
      </c>
      <c r="BX804">
        <v>7.58802</v>
      </c>
      <c r="BY804">
        <v>15.63792222222222</v>
      </c>
      <c r="BZ804">
        <v>167.3865555555556</v>
      </c>
      <c r="CA804">
        <v>150.6552222222222</v>
      </c>
      <c r="CB804">
        <v>5.219571851851851</v>
      </c>
      <c r="CC804">
        <v>148.6857037037037</v>
      </c>
      <c r="CD804">
        <v>13.07997777777778</v>
      </c>
      <c r="CE804">
        <v>1.672614074074074</v>
      </c>
      <c r="CF804">
        <v>1.195535185185185</v>
      </c>
      <c r="CG804">
        <v>14.64457037037037</v>
      </c>
      <c r="CH804">
        <v>9.545792962962961</v>
      </c>
      <c r="CI804">
        <v>1999.973703703704</v>
      </c>
      <c r="CJ804">
        <v>0.9799957777777778</v>
      </c>
      <c r="CK804">
        <v>0.02000412222222222</v>
      </c>
      <c r="CL804">
        <v>0</v>
      </c>
      <c r="CM804">
        <v>672.8925555555556</v>
      </c>
      <c r="CN804">
        <v>5.00097</v>
      </c>
      <c r="CO804">
        <v>13463.06666666667</v>
      </c>
      <c r="CP804">
        <v>16707.31481481481</v>
      </c>
      <c r="CQ804">
        <v>38.32607407407408</v>
      </c>
      <c r="CR804">
        <v>39.23818518518519</v>
      </c>
      <c r="CS804">
        <v>38.15488888888888</v>
      </c>
      <c r="CT804">
        <v>39.09933333333333</v>
      </c>
      <c r="CU804">
        <v>39.06911111111111</v>
      </c>
      <c r="CV804">
        <v>1955.065555555555</v>
      </c>
      <c r="CW804">
        <v>39.90703703703704</v>
      </c>
      <c r="CX804">
        <v>0</v>
      </c>
      <c r="CY804">
        <v>1664384794</v>
      </c>
      <c r="CZ804">
        <v>0</v>
      </c>
      <c r="DA804">
        <v>0</v>
      </c>
      <c r="DB804" t="s">
        <v>356</v>
      </c>
      <c r="DC804">
        <v>1663859321.1</v>
      </c>
      <c r="DD804">
        <v>1663859315.6</v>
      </c>
      <c r="DE804">
        <v>0</v>
      </c>
      <c r="DF804">
        <v>0.196</v>
      </c>
      <c r="DG804">
        <v>-0.001</v>
      </c>
      <c r="DH804">
        <v>-5.941</v>
      </c>
      <c r="DI804">
        <v>-0.174</v>
      </c>
      <c r="DJ804">
        <v>1500</v>
      </c>
      <c r="DK804">
        <v>17</v>
      </c>
      <c r="DL804">
        <v>0.13</v>
      </c>
      <c r="DM804">
        <v>0.04</v>
      </c>
      <c r="DN804">
        <v>14.92727</v>
      </c>
      <c r="DO804">
        <v>13.07667242026263</v>
      </c>
      <c r="DP804">
        <v>1.258947670516928</v>
      </c>
      <c r="DQ804">
        <v>0</v>
      </c>
      <c r="DR804">
        <v>5.253076250000001</v>
      </c>
      <c r="DS804">
        <v>-0.7264515196998252</v>
      </c>
      <c r="DT804">
        <v>0.07478526765638735</v>
      </c>
      <c r="DU804">
        <v>0</v>
      </c>
      <c r="DV804">
        <v>0</v>
      </c>
      <c r="DW804">
        <v>2</v>
      </c>
      <c r="DX804" t="s">
        <v>357</v>
      </c>
      <c r="DY804">
        <v>2.98355</v>
      </c>
      <c r="DZ804">
        <v>2.71562</v>
      </c>
      <c r="EA804">
        <v>0.0381063</v>
      </c>
      <c r="EB804">
        <v>0.0328672</v>
      </c>
      <c r="EC804">
        <v>0.0900644</v>
      </c>
      <c r="ED804">
        <v>0.06963</v>
      </c>
      <c r="EE804">
        <v>30482.2</v>
      </c>
      <c r="EF804">
        <v>30805</v>
      </c>
      <c r="EG804">
        <v>29450.6</v>
      </c>
      <c r="EH804">
        <v>29455.9</v>
      </c>
      <c r="EI804">
        <v>35519.8</v>
      </c>
      <c r="EJ804">
        <v>36441.3</v>
      </c>
      <c r="EK804">
        <v>41501.6</v>
      </c>
      <c r="EL804">
        <v>41974.3</v>
      </c>
      <c r="EM804">
        <v>1.97135</v>
      </c>
      <c r="EN804">
        <v>1.91873</v>
      </c>
      <c r="EO804">
        <v>0.0806153</v>
      </c>
      <c r="EP804">
        <v>0</v>
      </c>
      <c r="EQ804">
        <v>23.7616</v>
      </c>
      <c r="ER804">
        <v>999.9</v>
      </c>
      <c r="ES804">
        <v>41.8</v>
      </c>
      <c r="ET804">
        <v>28.9</v>
      </c>
      <c r="EU804">
        <v>18.2859</v>
      </c>
      <c r="EV804">
        <v>62.8492</v>
      </c>
      <c r="EW804">
        <v>33.2091</v>
      </c>
      <c r="EX804">
        <v>1</v>
      </c>
      <c r="EY804">
        <v>-0.09370680000000001</v>
      </c>
      <c r="EZ804">
        <v>2.02172</v>
      </c>
      <c r="FA804">
        <v>20.3757</v>
      </c>
      <c r="FB804">
        <v>5.21609</v>
      </c>
      <c r="FC804">
        <v>12.0099</v>
      </c>
      <c r="FD804">
        <v>4.9891</v>
      </c>
      <c r="FE804">
        <v>3.28845</v>
      </c>
      <c r="FF804">
        <v>9999</v>
      </c>
      <c r="FG804">
        <v>9999</v>
      </c>
      <c r="FH804">
        <v>9999</v>
      </c>
      <c r="FI804">
        <v>269.1</v>
      </c>
      <c r="FJ804">
        <v>1.86707</v>
      </c>
      <c r="FK804">
        <v>1.86615</v>
      </c>
      <c r="FL804">
        <v>1.86554</v>
      </c>
      <c r="FM804">
        <v>1.86553</v>
      </c>
      <c r="FN804">
        <v>1.86736</v>
      </c>
      <c r="FO804">
        <v>1.86983</v>
      </c>
      <c r="FP804">
        <v>1.86849</v>
      </c>
      <c r="FQ804">
        <v>1.86996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-2.407</v>
      </c>
      <c r="GF804">
        <v>-0.1354</v>
      </c>
      <c r="GG804">
        <v>-1.924539205026614</v>
      </c>
      <c r="GH804">
        <v>-0.003472570976848066</v>
      </c>
      <c r="GI804">
        <v>7.724417303660118E-07</v>
      </c>
      <c r="GJ804">
        <v>-2.052396271755168E-10</v>
      </c>
      <c r="GK804">
        <v>-0.1837585470287317</v>
      </c>
      <c r="GL804">
        <v>-0.01104087791735834</v>
      </c>
      <c r="GM804">
        <v>0.001110027317673367</v>
      </c>
      <c r="GN804">
        <v>-2.007286811265012E-05</v>
      </c>
      <c r="GO804">
        <v>4</v>
      </c>
      <c r="GP804">
        <v>2317</v>
      </c>
      <c r="GQ804">
        <v>1</v>
      </c>
      <c r="GR804">
        <v>22</v>
      </c>
      <c r="GS804">
        <v>8757.799999999999</v>
      </c>
      <c r="GT804">
        <v>8757.9</v>
      </c>
      <c r="GU804">
        <v>0.390625</v>
      </c>
      <c r="GV804">
        <v>2.27783</v>
      </c>
      <c r="GW804">
        <v>1.39771</v>
      </c>
      <c r="GX804">
        <v>2.33398</v>
      </c>
      <c r="GY804">
        <v>1.49536</v>
      </c>
      <c r="GZ804">
        <v>2.3584</v>
      </c>
      <c r="HA804">
        <v>33.3111</v>
      </c>
      <c r="HB804">
        <v>15.2878</v>
      </c>
      <c r="HC804">
        <v>18</v>
      </c>
      <c r="HD804">
        <v>525.629</v>
      </c>
      <c r="HE804">
        <v>447.674</v>
      </c>
      <c r="HF804">
        <v>21.7767</v>
      </c>
      <c r="HG804">
        <v>26.2045</v>
      </c>
      <c r="HH804">
        <v>30.0001</v>
      </c>
      <c r="HI804">
        <v>26.2247</v>
      </c>
      <c r="HJ804">
        <v>26.1734</v>
      </c>
      <c r="HK804">
        <v>7.74071</v>
      </c>
      <c r="HL804">
        <v>28.3998</v>
      </c>
      <c r="HM804">
        <v>31.7721</v>
      </c>
      <c r="HN804">
        <v>21.7317</v>
      </c>
      <c r="HO804">
        <v>98.9893</v>
      </c>
      <c r="HP804">
        <v>13.3318</v>
      </c>
      <c r="HQ804">
        <v>100.737</v>
      </c>
      <c r="HR804">
        <v>100.809</v>
      </c>
    </row>
    <row r="805" spans="1:226">
      <c r="A805">
        <v>789</v>
      </c>
      <c r="B805">
        <v>1664384795.1</v>
      </c>
      <c r="C805">
        <v>8590.099999904633</v>
      </c>
      <c r="D805" t="s">
        <v>1948</v>
      </c>
      <c r="E805" t="s">
        <v>1949</v>
      </c>
      <c r="F805">
        <v>5</v>
      </c>
      <c r="G805" t="s">
        <v>1909</v>
      </c>
      <c r="H805" t="s">
        <v>354</v>
      </c>
      <c r="I805">
        <v>1664384787.314285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118.450584665328</v>
      </c>
      <c r="AK805">
        <v>129.1179515151515</v>
      </c>
      <c r="AL805">
        <v>-3.205203095905886</v>
      </c>
      <c r="AM805">
        <v>64.70396516556318</v>
      </c>
      <c r="AN805">
        <f>(AP805 - AO805 + BO805*1E3/(8.314*(BQ805+273.15)) * AR805/BN805 * AQ805) * BN805/(100*BB805) * 1000/(1000 - AP805)</f>
        <v>0</v>
      </c>
      <c r="AO805">
        <v>13.20996305518327</v>
      </c>
      <c r="AP805">
        <v>18.35496727272727</v>
      </c>
      <c r="AQ805">
        <v>0.002274085920533435</v>
      </c>
      <c r="AR805">
        <v>103.7864919073064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1664384787.314285</v>
      </c>
      <c r="BH805">
        <v>149.6070357142857</v>
      </c>
      <c r="BI805">
        <v>133</v>
      </c>
      <c r="BJ805">
        <v>18.31919642857143</v>
      </c>
      <c r="BK805">
        <v>13.14704642857143</v>
      </c>
      <c r="BL805">
        <v>152.0423214285715</v>
      </c>
      <c r="BM805">
        <v>18.45481428571428</v>
      </c>
      <c r="BN805">
        <v>500.0602142857142</v>
      </c>
      <c r="BO805">
        <v>91.40262857142859</v>
      </c>
      <c r="BP805">
        <v>0.09995211071428571</v>
      </c>
      <c r="BQ805">
        <v>25.06829285714286</v>
      </c>
      <c r="BR805">
        <v>25.08618571428571</v>
      </c>
      <c r="BS805">
        <v>999.9000000000002</v>
      </c>
      <c r="BT805">
        <v>0</v>
      </c>
      <c r="BU805">
        <v>0</v>
      </c>
      <c r="BV805">
        <v>10009.61607142857</v>
      </c>
      <c r="BW805">
        <v>0</v>
      </c>
      <c r="BX805">
        <v>7.58802</v>
      </c>
      <c r="BY805">
        <v>16.60709285714286</v>
      </c>
      <c r="BZ805">
        <v>152.3985357142857</v>
      </c>
      <c r="CA805">
        <v>134.7708214285714</v>
      </c>
      <c r="CB805">
        <v>5.172151785714285</v>
      </c>
      <c r="CC805">
        <v>133</v>
      </c>
      <c r="CD805">
        <v>13.14704642857143</v>
      </c>
      <c r="CE805">
        <v>1.674422857142857</v>
      </c>
      <c r="CF805">
        <v>1.201674285714286</v>
      </c>
      <c r="CG805">
        <v>14.66130714285714</v>
      </c>
      <c r="CH805">
        <v>9.622056785714287</v>
      </c>
      <c r="CI805">
        <v>1999.983928571428</v>
      </c>
      <c r="CJ805">
        <v>0.9799975357142857</v>
      </c>
      <c r="CK805">
        <v>0.02000236428571428</v>
      </c>
      <c r="CL805">
        <v>0</v>
      </c>
      <c r="CM805">
        <v>671.4584285714287</v>
      </c>
      <c r="CN805">
        <v>5.00097</v>
      </c>
      <c r="CO805">
        <v>13437.78214285714</v>
      </c>
      <c r="CP805">
        <v>16707.42857142857</v>
      </c>
      <c r="CQ805">
        <v>38.43275</v>
      </c>
      <c r="CR805">
        <v>39.36139285714285</v>
      </c>
      <c r="CS805">
        <v>38.24539285714286</v>
      </c>
      <c r="CT805">
        <v>39.2565</v>
      </c>
      <c r="CU805">
        <v>39.18275</v>
      </c>
      <c r="CV805">
        <v>1955.078928571429</v>
      </c>
      <c r="CW805">
        <v>39.90392857142858</v>
      </c>
      <c r="CX805">
        <v>0</v>
      </c>
      <c r="CY805">
        <v>1664384799.4</v>
      </c>
      <c r="CZ805">
        <v>0</v>
      </c>
      <c r="DA805">
        <v>0</v>
      </c>
      <c r="DB805" t="s">
        <v>356</v>
      </c>
      <c r="DC805">
        <v>1663859321.1</v>
      </c>
      <c r="DD805">
        <v>1663859315.6</v>
      </c>
      <c r="DE805">
        <v>0</v>
      </c>
      <c r="DF805">
        <v>0.196</v>
      </c>
      <c r="DG805">
        <v>-0.001</v>
      </c>
      <c r="DH805">
        <v>-5.941</v>
      </c>
      <c r="DI805">
        <v>-0.174</v>
      </c>
      <c r="DJ805">
        <v>1500</v>
      </c>
      <c r="DK805">
        <v>17</v>
      </c>
      <c r="DL805">
        <v>0.13</v>
      </c>
      <c r="DM805">
        <v>0.04</v>
      </c>
      <c r="DN805">
        <v>16.03303902439025</v>
      </c>
      <c r="DO805">
        <v>12.33943275261326</v>
      </c>
      <c r="DP805">
        <v>1.217818669644883</v>
      </c>
      <c r="DQ805">
        <v>0</v>
      </c>
      <c r="DR805">
        <v>5.202973414634146</v>
      </c>
      <c r="DS805">
        <v>-0.6893477351916273</v>
      </c>
      <c r="DT805">
        <v>0.07377039390981019</v>
      </c>
      <c r="DU805">
        <v>0</v>
      </c>
      <c r="DV805">
        <v>0</v>
      </c>
      <c r="DW805">
        <v>2</v>
      </c>
      <c r="DX805" t="s">
        <v>357</v>
      </c>
      <c r="DY805">
        <v>2.98361</v>
      </c>
      <c r="DZ805">
        <v>2.71564</v>
      </c>
      <c r="EA805">
        <v>0.034134</v>
      </c>
      <c r="EB805">
        <v>0.028567</v>
      </c>
      <c r="EC805">
        <v>0.0901269</v>
      </c>
      <c r="ED805">
        <v>0.0698015</v>
      </c>
      <c r="EE805">
        <v>30607.7</v>
      </c>
      <c r="EF805">
        <v>30942.1</v>
      </c>
      <c r="EG805">
        <v>29450.2</v>
      </c>
      <c r="EH805">
        <v>29456</v>
      </c>
      <c r="EI805">
        <v>35516.9</v>
      </c>
      <c r="EJ805">
        <v>36434.5</v>
      </c>
      <c r="EK805">
        <v>41501.2</v>
      </c>
      <c r="EL805">
        <v>41974.5</v>
      </c>
      <c r="EM805">
        <v>1.97132</v>
      </c>
      <c r="EN805">
        <v>1.91855</v>
      </c>
      <c r="EO805">
        <v>0.0799894</v>
      </c>
      <c r="EP805">
        <v>0</v>
      </c>
      <c r="EQ805">
        <v>23.7571</v>
      </c>
      <c r="ER805">
        <v>999.9</v>
      </c>
      <c r="ES805">
        <v>41.7</v>
      </c>
      <c r="ET805">
        <v>28.9</v>
      </c>
      <c r="EU805">
        <v>18.2421</v>
      </c>
      <c r="EV805">
        <v>62.8592</v>
      </c>
      <c r="EW805">
        <v>32.7925</v>
      </c>
      <c r="EX805">
        <v>1</v>
      </c>
      <c r="EY805">
        <v>-0.09365850000000001</v>
      </c>
      <c r="EZ805">
        <v>2.08519</v>
      </c>
      <c r="FA805">
        <v>20.3749</v>
      </c>
      <c r="FB805">
        <v>5.21609</v>
      </c>
      <c r="FC805">
        <v>12.0099</v>
      </c>
      <c r="FD805">
        <v>4.9892</v>
      </c>
      <c r="FE805">
        <v>3.28848</v>
      </c>
      <c r="FF805">
        <v>9999</v>
      </c>
      <c r="FG805">
        <v>9999</v>
      </c>
      <c r="FH805">
        <v>9999</v>
      </c>
      <c r="FI805">
        <v>269.1</v>
      </c>
      <c r="FJ805">
        <v>1.86707</v>
      </c>
      <c r="FK805">
        <v>1.86615</v>
      </c>
      <c r="FL805">
        <v>1.86554</v>
      </c>
      <c r="FM805">
        <v>1.86554</v>
      </c>
      <c r="FN805">
        <v>1.86737</v>
      </c>
      <c r="FO805">
        <v>1.86983</v>
      </c>
      <c r="FP805">
        <v>1.86849</v>
      </c>
      <c r="FQ805">
        <v>1.86996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-2.356</v>
      </c>
      <c r="GF805">
        <v>-0.1353</v>
      </c>
      <c r="GG805">
        <v>-1.924539205026614</v>
      </c>
      <c r="GH805">
        <v>-0.003472570976848066</v>
      </c>
      <c r="GI805">
        <v>7.724417303660118E-07</v>
      </c>
      <c r="GJ805">
        <v>-2.052396271755168E-10</v>
      </c>
      <c r="GK805">
        <v>-0.1837585470287317</v>
      </c>
      <c r="GL805">
        <v>-0.01104087791735834</v>
      </c>
      <c r="GM805">
        <v>0.001110027317673367</v>
      </c>
      <c r="GN805">
        <v>-2.007286811265012E-05</v>
      </c>
      <c r="GO805">
        <v>4</v>
      </c>
      <c r="GP805">
        <v>2317</v>
      </c>
      <c r="GQ805">
        <v>1</v>
      </c>
      <c r="GR805">
        <v>22</v>
      </c>
      <c r="GS805">
        <v>8757.9</v>
      </c>
      <c r="GT805">
        <v>8758</v>
      </c>
      <c r="GU805">
        <v>0.352783</v>
      </c>
      <c r="GV805">
        <v>2.27173</v>
      </c>
      <c r="GW805">
        <v>1.39648</v>
      </c>
      <c r="GX805">
        <v>2.33398</v>
      </c>
      <c r="GY805">
        <v>1.49536</v>
      </c>
      <c r="GZ805">
        <v>2.43896</v>
      </c>
      <c r="HA805">
        <v>33.3111</v>
      </c>
      <c r="HB805">
        <v>15.3053</v>
      </c>
      <c r="HC805">
        <v>18</v>
      </c>
      <c r="HD805">
        <v>525.606</v>
      </c>
      <c r="HE805">
        <v>447.563</v>
      </c>
      <c r="HF805">
        <v>21.6843</v>
      </c>
      <c r="HG805">
        <v>26.2037</v>
      </c>
      <c r="HH805">
        <v>30.0001</v>
      </c>
      <c r="HI805">
        <v>26.2239</v>
      </c>
      <c r="HJ805">
        <v>26.173</v>
      </c>
      <c r="HK805">
        <v>7.0471</v>
      </c>
      <c r="HL805">
        <v>28.114</v>
      </c>
      <c r="HM805">
        <v>31.7721</v>
      </c>
      <c r="HN805">
        <v>21.6464</v>
      </c>
      <c r="HO805">
        <v>78.9541</v>
      </c>
      <c r="HP805">
        <v>13.3788</v>
      </c>
      <c r="HQ805">
        <v>100.736</v>
      </c>
      <c r="HR805">
        <v>100.809</v>
      </c>
    </row>
    <row r="806" spans="1:226">
      <c r="A806">
        <v>790</v>
      </c>
      <c r="B806">
        <v>1664384800.1</v>
      </c>
      <c r="C806">
        <v>8595.099999904633</v>
      </c>
      <c r="D806" t="s">
        <v>1950</v>
      </c>
      <c r="E806" t="s">
        <v>1951</v>
      </c>
      <c r="F806">
        <v>5</v>
      </c>
      <c r="G806" t="s">
        <v>1909</v>
      </c>
      <c r="H806" t="s">
        <v>354</v>
      </c>
      <c r="I806">
        <v>1664384792.6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101.3625644737079</v>
      </c>
      <c r="AK806">
        <v>113.0656969696969</v>
      </c>
      <c r="AL806">
        <v>-3.212506645554166</v>
      </c>
      <c r="AM806">
        <v>64.70396516556318</v>
      </c>
      <c r="AN806">
        <f>(AP806 - AO806 + BO806*1E3/(8.314*(BQ806+273.15)) * AR806/BN806 * AQ806) * BN806/(100*BB806) * 1000/(1000 - AP806)</f>
        <v>0</v>
      </c>
      <c r="AO806">
        <v>13.29083313886803</v>
      </c>
      <c r="AP806">
        <v>18.37865272727273</v>
      </c>
      <c r="AQ806">
        <v>0.005035434781392438</v>
      </c>
      <c r="AR806">
        <v>103.7864919073064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1664384792.6</v>
      </c>
      <c r="BH806">
        <v>133.0293333333333</v>
      </c>
      <c r="BI806">
        <v>115.3445592592593</v>
      </c>
      <c r="BJ806">
        <v>18.34571111111111</v>
      </c>
      <c r="BK806">
        <v>13.23273703703703</v>
      </c>
      <c r="BL806">
        <v>135.4103703703704</v>
      </c>
      <c r="BM806">
        <v>18.48107407407407</v>
      </c>
      <c r="BN806">
        <v>500.0654444444444</v>
      </c>
      <c r="BO806">
        <v>91.40394074074075</v>
      </c>
      <c r="BP806">
        <v>0.09998790740740741</v>
      </c>
      <c r="BQ806">
        <v>25.05548888888888</v>
      </c>
      <c r="BR806">
        <v>25.07844814814814</v>
      </c>
      <c r="BS806">
        <v>999.9000000000001</v>
      </c>
      <c r="BT806">
        <v>0</v>
      </c>
      <c r="BU806">
        <v>0</v>
      </c>
      <c r="BV806">
        <v>10008.04703703704</v>
      </c>
      <c r="BW806">
        <v>0</v>
      </c>
      <c r="BX806">
        <v>7.58802</v>
      </c>
      <c r="BY806">
        <v>17.68486666666667</v>
      </c>
      <c r="BZ806">
        <v>135.5152592592593</v>
      </c>
      <c r="CA806">
        <v>116.8907703703704</v>
      </c>
      <c r="CB806">
        <v>5.112968148148148</v>
      </c>
      <c r="CC806">
        <v>115.3445592592593</v>
      </c>
      <c r="CD806">
        <v>13.23273703703703</v>
      </c>
      <c r="CE806">
        <v>1.67687</v>
      </c>
      <c r="CF806">
        <v>1.209524444444445</v>
      </c>
      <c r="CG806">
        <v>14.68394074074074</v>
      </c>
      <c r="CH806">
        <v>9.719218888888891</v>
      </c>
      <c r="CI806">
        <v>1999.966296296296</v>
      </c>
      <c r="CJ806">
        <v>0.9799991111111112</v>
      </c>
      <c r="CK806">
        <v>0.02000078888888888</v>
      </c>
      <c r="CL806">
        <v>0</v>
      </c>
      <c r="CM806">
        <v>670.3623703703702</v>
      </c>
      <c r="CN806">
        <v>5.00097</v>
      </c>
      <c r="CO806">
        <v>13418.91111111111</v>
      </c>
      <c r="CP806">
        <v>16707.28888888889</v>
      </c>
      <c r="CQ806">
        <v>38.55525925925926</v>
      </c>
      <c r="CR806">
        <v>39.50211111111111</v>
      </c>
      <c r="CS806">
        <v>38.34703703703703</v>
      </c>
      <c r="CT806">
        <v>39.428</v>
      </c>
      <c r="CU806">
        <v>39.30525925925926</v>
      </c>
      <c r="CV806">
        <v>1955.064814814815</v>
      </c>
      <c r="CW806">
        <v>39.90037037037037</v>
      </c>
      <c r="CX806">
        <v>0</v>
      </c>
      <c r="CY806">
        <v>1664384804.2</v>
      </c>
      <c r="CZ806">
        <v>0</v>
      </c>
      <c r="DA806">
        <v>0</v>
      </c>
      <c r="DB806" t="s">
        <v>356</v>
      </c>
      <c r="DC806">
        <v>1663859321.1</v>
      </c>
      <c r="DD806">
        <v>1663859315.6</v>
      </c>
      <c r="DE806">
        <v>0</v>
      </c>
      <c r="DF806">
        <v>0.196</v>
      </c>
      <c r="DG806">
        <v>-0.001</v>
      </c>
      <c r="DH806">
        <v>-5.941</v>
      </c>
      <c r="DI806">
        <v>-0.174</v>
      </c>
      <c r="DJ806">
        <v>1500</v>
      </c>
      <c r="DK806">
        <v>17</v>
      </c>
      <c r="DL806">
        <v>0.13</v>
      </c>
      <c r="DM806">
        <v>0.04</v>
      </c>
      <c r="DN806">
        <v>17.08440487804878</v>
      </c>
      <c r="DO806">
        <v>12.20669059233451</v>
      </c>
      <c r="DP806">
        <v>1.204373648558477</v>
      </c>
      <c r="DQ806">
        <v>0</v>
      </c>
      <c r="DR806">
        <v>5.151384390243902</v>
      </c>
      <c r="DS806">
        <v>-0.6126775609756273</v>
      </c>
      <c r="DT806">
        <v>0.06709705984066915</v>
      </c>
      <c r="DU806">
        <v>0</v>
      </c>
      <c r="DV806">
        <v>0</v>
      </c>
      <c r="DW806">
        <v>2</v>
      </c>
      <c r="DX806" t="s">
        <v>357</v>
      </c>
      <c r="DY806">
        <v>2.98356</v>
      </c>
      <c r="DZ806">
        <v>2.71588</v>
      </c>
      <c r="EA806">
        <v>0.0300704</v>
      </c>
      <c r="EB806">
        <v>0.0242078</v>
      </c>
      <c r="EC806">
        <v>0.0902085</v>
      </c>
      <c r="ED806">
        <v>0.07006999999999999</v>
      </c>
      <c r="EE806">
        <v>30737.2</v>
      </c>
      <c r="EF806">
        <v>31081.3</v>
      </c>
      <c r="EG806">
        <v>29450.9</v>
      </c>
      <c r="EH806">
        <v>29456.4</v>
      </c>
      <c r="EI806">
        <v>35514.2</v>
      </c>
      <c r="EJ806">
        <v>36424.1</v>
      </c>
      <c r="EK806">
        <v>41501.8</v>
      </c>
      <c r="EL806">
        <v>41974.8</v>
      </c>
      <c r="EM806">
        <v>1.97145</v>
      </c>
      <c r="EN806">
        <v>1.91873</v>
      </c>
      <c r="EO806">
        <v>0.0803098</v>
      </c>
      <c r="EP806">
        <v>0</v>
      </c>
      <c r="EQ806">
        <v>23.751</v>
      </c>
      <c r="ER806">
        <v>999.9</v>
      </c>
      <c r="ES806">
        <v>41.7</v>
      </c>
      <c r="ET806">
        <v>29</v>
      </c>
      <c r="EU806">
        <v>18.3489</v>
      </c>
      <c r="EV806">
        <v>62.7492</v>
      </c>
      <c r="EW806">
        <v>33.0649</v>
      </c>
      <c r="EX806">
        <v>1</v>
      </c>
      <c r="EY806">
        <v>-0.09373479999999999</v>
      </c>
      <c r="EZ806">
        <v>2.07715</v>
      </c>
      <c r="FA806">
        <v>20.3751</v>
      </c>
      <c r="FB806">
        <v>5.21729</v>
      </c>
      <c r="FC806">
        <v>12.0099</v>
      </c>
      <c r="FD806">
        <v>4.9895</v>
      </c>
      <c r="FE806">
        <v>3.28858</v>
      </c>
      <c r="FF806">
        <v>9999</v>
      </c>
      <c r="FG806">
        <v>9999</v>
      </c>
      <c r="FH806">
        <v>9999</v>
      </c>
      <c r="FI806">
        <v>269.1</v>
      </c>
      <c r="FJ806">
        <v>1.86707</v>
      </c>
      <c r="FK806">
        <v>1.86615</v>
      </c>
      <c r="FL806">
        <v>1.86554</v>
      </c>
      <c r="FM806">
        <v>1.86554</v>
      </c>
      <c r="FN806">
        <v>1.86735</v>
      </c>
      <c r="FO806">
        <v>1.86983</v>
      </c>
      <c r="FP806">
        <v>1.86849</v>
      </c>
      <c r="FQ806">
        <v>1.86996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-2.303</v>
      </c>
      <c r="GF806">
        <v>-0.1351</v>
      </c>
      <c r="GG806">
        <v>-1.924539205026614</v>
      </c>
      <c r="GH806">
        <v>-0.003472570976848066</v>
      </c>
      <c r="GI806">
        <v>7.724417303660118E-07</v>
      </c>
      <c r="GJ806">
        <v>-2.052396271755168E-10</v>
      </c>
      <c r="GK806">
        <v>-0.1837585470287317</v>
      </c>
      <c r="GL806">
        <v>-0.01104087791735834</v>
      </c>
      <c r="GM806">
        <v>0.001110027317673367</v>
      </c>
      <c r="GN806">
        <v>-2.007286811265012E-05</v>
      </c>
      <c r="GO806">
        <v>4</v>
      </c>
      <c r="GP806">
        <v>2317</v>
      </c>
      <c r="GQ806">
        <v>1</v>
      </c>
      <c r="GR806">
        <v>22</v>
      </c>
      <c r="GS806">
        <v>8758</v>
      </c>
      <c r="GT806">
        <v>8758.1</v>
      </c>
      <c r="GU806">
        <v>0.317383</v>
      </c>
      <c r="GV806">
        <v>2.28516</v>
      </c>
      <c r="GW806">
        <v>1.39771</v>
      </c>
      <c r="GX806">
        <v>2.33276</v>
      </c>
      <c r="GY806">
        <v>1.49536</v>
      </c>
      <c r="GZ806">
        <v>2.40234</v>
      </c>
      <c r="HA806">
        <v>33.3111</v>
      </c>
      <c r="HB806">
        <v>15.2878</v>
      </c>
      <c r="HC806">
        <v>18</v>
      </c>
      <c r="HD806">
        <v>525.675</v>
      </c>
      <c r="HE806">
        <v>447.67</v>
      </c>
      <c r="HF806">
        <v>21.6008</v>
      </c>
      <c r="HG806">
        <v>26.2023</v>
      </c>
      <c r="HH806">
        <v>30</v>
      </c>
      <c r="HI806">
        <v>26.2225</v>
      </c>
      <c r="HJ806">
        <v>26.173</v>
      </c>
      <c r="HK806">
        <v>6.27749</v>
      </c>
      <c r="HL806">
        <v>28.114</v>
      </c>
      <c r="HM806">
        <v>31.7721</v>
      </c>
      <c r="HN806">
        <v>21.5746</v>
      </c>
      <c r="HO806">
        <v>65.59650000000001</v>
      </c>
      <c r="HP806">
        <v>13.4173</v>
      </c>
      <c r="HQ806">
        <v>100.738</v>
      </c>
      <c r="HR806">
        <v>100.81</v>
      </c>
    </row>
    <row r="807" spans="1:226">
      <c r="A807">
        <v>791</v>
      </c>
      <c r="B807">
        <v>1664384805.1</v>
      </c>
      <c r="C807">
        <v>8600.099999904633</v>
      </c>
      <c r="D807" t="s">
        <v>1952</v>
      </c>
      <c r="E807" t="s">
        <v>1953</v>
      </c>
      <c r="F807">
        <v>5</v>
      </c>
      <c r="G807" t="s">
        <v>1909</v>
      </c>
      <c r="H807" t="s">
        <v>354</v>
      </c>
      <c r="I807">
        <v>1664384797.314285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84.45728872852698</v>
      </c>
      <c r="AK807">
        <v>97.03328969696969</v>
      </c>
      <c r="AL807">
        <v>-3.200657203875419</v>
      </c>
      <c r="AM807">
        <v>64.70396516556318</v>
      </c>
      <c r="AN807">
        <f>(AP807 - AO807 + BO807*1E3/(8.314*(BQ807+273.15)) * AR807/BN807 * AQ807) * BN807/(100*BB807) * 1000/(1000 - AP807)</f>
        <v>0</v>
      </c>
      <c r="AO807">
        <v>13.33512394978557</v>
      </c>
      <c r="AP807">
        <v>18.39217818181817</v>
      </c>
      <c r="AQ807">
        <v>0.0009099634138504447</v>
      </c>
      <c r="AR807">
        <v>103.7864919073064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1664384797.314285</v>
      </c>
      <c r="BH807">
        <v>118.19185</v>
      </c>
      <c r="BI807">
        <v>99.56131785714287</v>
      </c>
      <c r="BJ807">
        <v>18.36764642857143</v>
      </c>
      <c r="BK807">
        <v>13.27791071428571</v>
      </c>
      <c r="BL807">
        <v>120.5239428571429</v>
      </c>
      <c r="BM807">
        <v>18.50280357142857</v>
      </c>
      <c r="BN807">
        <v>500.0602857142857</v>
      </c>
      <c r="BO807">
        <v>91.40545714285714</v>
      </c>
      <c r="BP807">
        <v>0.1000028642857143</v>
      </c>
      <c r="BQ807">
        <v>25.04448214285714</v>
      </c>
      <c r="BR807">
        <v>25.07058928571429</v>
      </c>
      <c r="BS807">
        <v>999.9000000000002</v>
      </c>
      <c r="BT807">
        <v>0</v>
      </c>
      <c r="BU807">
        <v>0</v>
      </c>
      <c r="BV807">
        <v>10009.81892857143</v>
      </c>
      <c r="BW807">
        <v>0</v>
      </c>
      <c r="BX807">
        <v>7.58802</v>
      </c>
      <c r="BY807">
        <v>18.63055357142857</v>
      </c>
      <c r="BZ807">
        <v>120.4031357142857</v>
      </c>
      <c r="CA807">
        <v>100.9003142857143</v>
      </c>
      <c r="CB807">
        <v>5.089718214285715</v>
      </c>
      <c r="CC807">
        <v>99.56131785714287</v>
      </c>
      <c r="CD807">
        <v>13.27791071428571</v>
      </c>
      <c r="CE807">
        <v>1.678902142857143</v>
      </c>
      <c r="CF807">
        <v>1.213674642857143</v>
      </c>
      <c r="CG807">
        <v>14.70271785714286</v>
      </c>
      <c r="CH807">
        <v>9.770244285714284</v>
      </c>
      <c r="CI807">
        <v>1999.967857142857</v>
      </c>
      <c r="CJ807">
        <v>0.9800007500000001</v>
      </c>
      <c r="CK807">
        <v>0.01999915</v>
      </c>
      <c r="CL807">
        <v>0</v>
      </c>
      <c r="CM807">
        <v>669.8272857142856</v>
      </c>
      <c r="CN807">
        <v>5.00097</v>
      </c>
      <c r="CO807">
        <v>13410.85357142857</v>
      </c>
      <c r="CP807">
        <v>16707.32142857143</v>
      </c>
      <c r="CQ807">
        <v>38.66489285714285</v>
      </c>
      <c r="CR807">
        <v>39.61589285714285</v>
      </c>
      <c r="CS807">
        <v>38.43503571428571</v>
      </c>
      <c r="CT807">
        <v>39.58007142857142</v>
      </c>
      <c r="CU807">
        <v>39.41046428571428</v>
      </c>
      <c r="CV807">
        <v>1955.069285714285</v>
      </c>
      <c r="CW807">
        <v>39.89714285714286</v>
      </c>
      <c r="CX807">
        <v>0</v>
      </c>
      <c r="CY807">
        <v>1664384809</v>
      </c>
      <c r="CZ807">
        <v>0</v>
      </c>
      <c r="DA807">
        <v>0</v>
      </c>
      <c r="DB807" t="s">
        <v>356</v>
      </c>
      <c r="DC807">
        <v>1663859321.1</v>
      </c>
      <c r="DD807">
        <v>1663859315.6</v>
      </c>
      <c r="DE807">
        <v>0</v>
      </c>
      <c r="DF807">
        <v>0.196</v>
      </c>
      <c r="DG807">
        <v>-0.001</v>
      </c>
      <c r="DH807">
        <v>-5.941</v>
      </c>
      <c r="DI807">
        <v>-0.174</v>
      </c>
      <c r="DJ807">
        <v>1500</v>
      </c>
      <c r="DK807">
        <v>17</v>
      </c>
      <c r="DL807">
        <v>0.13</v>
      </c>
      <c r="DM807">
        <v>0.04</v>
      </c>
      <c r="DN807">
        <v>18.0328825</v>
      </c>
      <c r="DO807">
        <v>12.16079662288928</v>
      </c>
      <c r="DP807">
        <v>1.170642207911431</v>
      </c>
      <c r="DQ807">
        <v>0</v>
      </c>
      <c r="DR807">
        <v>5.102746</v>
      </c>
      <c r="DS807">
        <v>-0.3496763977486049</v>
      </c>
      <c r="DT807">
        <v>0.03660666338250452</v>
      </c>
      <c r="DU807">
        <v>0</v>
      </c>
      <c r="DV807">
        <v>0</v>
      </c>
      <c r="DW807">
        <v>2</v>
      </c>
      <c r="DX807" t="s">
        <v>357</v>
      </c>
      <c r="DY807">
        <v>2.9836</v>
      </c>
      <c r="DZ807">
        <v>2.71549</v>
      </c>
      <c r="EA807">
        <v>0.025947</v>
      </c>
      <c r="EB807">
        <v>0.0197931</v>
      </c>
      <c r="EC807">
        <v>0.09026049999999999</v>
      </c>
      <c r="ED807">
        <v>0.0701835</v>
      </c>
      <c r="EE807">
        <v>30868.3</v>
      </c>
      <c r="EF807">
        <v>31221.5</v>
      </c>
      <c r="EG807">
        <v>29451.3</v>
      </c>
      <c r="EH807">
        <v>29455.9</v>
      </c>
      <c r="EI807">
        <v>35512.6</v>
      </c>
      <c r="EJ807">
        <v>36419</v>
      </c>
      <c r="EK807">
        <v>41502.4</v>
      </c>
      <c r="EL807">
        <v>41974.2</v>
      </c>
      <c r="EM807">
        <v>1.9714</v>
      </c>
      <c r="EN807">
        <v>1.91885</v>
      </c>
      <c r="EO807">
        <v>0.0800714</v>
      </c>
      <c r="EP807">
        <v>0</v>
      </c>
      <c r="EQ807">
        <v>23.744</v>
      </c>
      <c r="ER807">
        <v>999.9</v>
      </c>
      <c r="ES807">
        <v>41.7</v>
      </c>
      <c r="ET807">
        <v>29</v>
      </c>
      <c r="EU807">
        <v>18.3455</v>
      </c>
      <c r="EV807">
        <v>62.8492</v>
      </c>
      <c r="EW807">
        <v>33.2171</v>
      </c>
      <c r="EX807">
        <v>1</v>
      </c>
      <c r="EY807">
        <v>-0.09376520000000001</v>
      </c>
      <c r="EZ807">
        <v>2.08442</v>
      </c>
      <c r="FA807">
        <v>20.3751</v>
      </c>
      <c r="FB807">
        <v>5.21654</v>
      </c>
      <c r="FC807">
        <v>12.0099</v>
      </c>
      <c r="FD807">
        <v>4.9893</v>
      </c>
      <c r="FE807">
        <v>3.2885</v>
      </c>
      <c r="FF807">
        <v>9999</v>
      </c>
      <c r="FG807">
        <v>9999</v>
      </c>
      <c r="FH807">
        <v>9999</v>
      </c>
      <c r="FI807">
        <v>269.1</v>
      </c>
      <c r="FJ807">
        <v>1.86707</v>
      </c>
      <c r="FK807">
        <v>1.86615</v>
      </c>
      <c r="FL807">
        <v>1.86554</v>
      </c>
      <c r="FM807">
        <v>1.86553</v>
      </c>
      <c r="FN807">
        <v>1.86736</v>
      </c>
      <c r="FO807">
        <v>1.86985</v>
      </c>
      <c r="FP807">
        <v>1.86847</v>
      </c>
      <c r="FQ807">
        <v>1.86996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-2.251</v>
      </c>
      <c r="GF807">
        <v>-0.1349</v>
      </c>
      <c r="GG807">
        <v>-1.924539205026614</v>
      </c>
      <c r="GH807">
        <v>-0.003472570976848066</v>
      </c>
      <c r="GI807">
        <v>7.724417303660118E-07</v>
      </c>
      <c r="GJ807">
        <v>-2.052396271755168E-10</v>
      </c>
      <c r="GK807">
        <v>-0.1837585470287317</v>
      </c>
      <c r="GL807">
        <v>-0.01104087791735834</v>
      </c>
      <c r="GM807">
        <v>0.001110027317673367</v>
      </c>
      <c r="GN807">
        <v>-2.007286811265012E-05</v>
      </c>
      <c r="GO807">
        <v>4</v>
      </c>
      <c r="GP807">
        <v>2317</v>
      </c>
      <c r="GQ807">
        <v>1</v>
      </c>
      <c r="GR807">
        <v>22</v>
      </c>
      <c r="GS807">
        <v>8758.1</v>
      </c>
      <c r="GT807">
        <v>8758.200000000001</v>
      </c>
      <c r="GU807">
        <v>0.281982</v>
      </c>
      <c r="GV807">
        <v>2.29126</v>
      </c>
      <c r="GW807">
        <v>1.39648</v>
      </c>
      <c r="GX807">
        <v>2.33398</v>
      </c>
      <c r="GY807">
        <v>1.49536</v>
      </c>
      <c r="GZ807">
        <v>2.42432</v>
      </c>
      <c r="HA807">
        <v>33.3111</v>
      </c>
      <c r="HB807">
        <v>15.2966</v>
      </c>
      <c r="HC807">
        <v>18</v>
      </c>
      <c r="HD807">
        <v>525.6420000000001</v>
      </c>
      <c r="HE807">
        <v>447.738</v>
      </c>
      <c r="HF807">
        <v>21.5303</v>
      </c>
      <c r="HG807">
        <v>26.2023</v>
      </c>
      <c r="HH807">
        <v>30</v>
      </c>
      <c r="HI807">
        <v>26.2225</v>
      </c>
      <c r="HJ807">
        <v>26.1718</v>
      </c>
      <c r="HK807">
        <v>5.5878</v>
      </c>
      <c r="HL807">
        <v>27.8085</v>
      </c>
      <c r="HM807">
        <v>31.7721</v>
      </c>
      <c r="HN807">
        <v>21.5061</v>
      </c>
      <c r="HO807">
        <v>52.2399</v>
      </c>
      <c r="HP807">
        <v>13.4538</v>
      </c>
      <c r="HQ807">
        <v>100.739</v>
      </c>
      <c r="HR807">
        <v>100.809</v>
      </c>
    </row>
    <row r="808" spans="1:226">
      <c r="A808">
        <v>792</v>
      </c>
      <c r="B808">
        <v>1664384810.1</v>
      </c>
      <c r="C808">
        <v>8605.099999904633</v>
      </c>
      <c r="D808" t="s">
        <v>1954</v>
      </c>
      <c r="E808" t="s">
        <v>1955</v>
      </c>
      <c r="F808">
        <v>5</v>
      </c>
      <c r="G808" t="s">
        <v>1909</v>
      </c>
      <c r="H808" t="s">
        <v>354</v>
      </c>
      <c r="I808">
        <v>1664384802.6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67.39060028674137</v>
      </c>
      <c r="AK808">
        <v>80.94561636363639</v>
      </c>
      <c r="AL808">
        <v>-3.217614814687577</v>
      </c>
      <c r="AM808">
        <v>64.70396516556318</v>
      </c>
      <c r="AN808">
        <f>(AP808 - AO808 + BO808*1E3/(8.314*(BQ808+273.15)) * AR808/BN808 * AQ808) * BN808/(100*BB808) * 1000/(1000 - AP808)</f>
        <v>0</v>
      </c>
      <c r="AO808">
        <v>13.38944061643218</v>
      </c>
      <c r="AP808">
        <v>18.40371999999999</v>
      </c>
      <c r="AQ808">
        <v>0.0004309860752084148</v>
      </c>
      <c r="AR808">
        <v>103.7864919073064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1664384802.6</v>
      </c>
      <c r="BH808">
        <v>101.5362555555556</v>
      </c>
      <c r="BI808">
        <v>81.80649999999999</v>
      </c>
      <c r="BJ808">
        <v>18.38471481481481</v>
      </c>
      <c r="BK808">
        <v>13.33761481481481</v>
      </c>
      <c r="BL808">
        <v>103.8130296296296</v>
      </c>
      <c r="BM808">
        <v>18.51971851851852</v>
      </c>
      <c r="BN808">
        <v>500.0661851851852</v>
      </c>
      <c r="BO808">
        <v>91.40760740740743</v>
      </c>
      <c r="BP808">
        <v>0.1000494555555556</v>
      </c>
      <c r="BQ808">
        <v>25.03303333333334</v>
      </c>
      <c r="BR808">
        <v>25.06278148148149</v>
      </c>
      <c r="BS808">
        <v>999.9000000000001</v>
      </c>
      <c r="BT808">
        <v>0</v>
      </c>
      <c r="BU808">
        <v>0</v>
      </c>
      <c r="BV808">
        <v>10003.37740740741</v>
      </c>
      <c r="BW808">
        <v>0</v>
      </c>
      <c r="BX808">
        <v>7.58802</v>
      </c>
      <c r="BY808">
        <v>19.72975185185185</v>
      </c>
      <c r="BZ808">
        <v>103.4377296296296</v>
      </c>
      <c r="CA808">
        <v>82.9117</v>
      </c>
      <c r="CB808">
        <v>5.047081481481481</v>
      </c>
      <c r="CC808">
        <v>81.80649999999999</v>
      </c>
      <c r="CD808">
        <v>13.33761481481481</v>
      </c>
      <c r="CE808">
        <v>1.680502222222222</v>
      </c>
      <c r="CF808">
        <v>1.219161111111111</v>
      </c>
      <c r="CG808">
        <v>14.71748148148148</v>
      </c>
      <c r="CH808">
        <v>9.837528518518518</v>
      </c>
      <c r="CI808">
        <v>1999.959629629629</v>
      </c>
      <c r="CJ808">
        <v>0.9800023333333333</v>
      </c>
      <c r="CK808">
        <v>0.01999756666666666</v>
      </c>
      <c r="CL808">
        <v>0</v>
      </c>
      <c r="CM808">
        <v>669.5935925925925</v>
      </c>
      <c r="CN808">
        <v>5.00097</v>
      </c>
      <c r="CO808">
        <v>13408.81111111111</v>
      </c>
      <c r="CP808">
        <v>16707.24444444444</v>
      </c>
      <c r="CQ808">
        <v>38.78674074074074</v>
      </c>
      <c r="CR808">
        <v>39.73359259259259</v>
      </c>
      <c r="CS808">
        <v>38.53448148148147</v>
      </c>
      <c r="CT808">
        <v>39.74974074074074</v>
      </c>
      <c r="CU808">
        <v>39.52522222222222</v>
      </c>
      <c r="CV808">
        <v>1955.064444444444</v>
      </c>
      <c r="CW808">
        <v>39.89370370370371</v>
      </c>
      <c r="CX808">
        <v>0</v>
      </c>
      <c r="CY808">
        <v>1664384814.4</v>
      </c>
      <c r="CZ808">
        <v>0</v>
      </c>
      <c r="DA808">
        <v>0</v>
      </c>
      <c r="DB808" t="s">
        <v>356</v>
      </c>
      <c r="DC808">
        <v>1663859321.1</v>
      </c>
      <c r="DD808">
        <v>1663859315.6</v>
      </c>
      <c r="DE808">
        <v>0</v>
      </c>
      <c r="DF808">
        <v>0.196</v>
      </c>
      <c r="DG808">
        <v>-0.001</v>
      </c>
      <c r="DH808">
        <v>-5.941</v>
      </c>
      <c r="DI808">
        <v>-0.174</v>
      </c>
      <c r="DJ808">
        <v>1500</v>
      </c>
      <c r="DK808">
        <v>17</v>
      </c>
      <c r="DL808">
        <v>0.13</v>
      </c>
      <c r="DM808">
        <v>0.04</v>
      </c>
      <c r="DN808">
        <v>19.10419512195122</v>
      </c>
      <c r="DO808">
        <v>12.34821742160283</v>
      </c>
      <c r="DP808">
        <v>1.218399853856953</v>
      </c>
      <c r="DQ808">
        <v>0</v>
      </c>
      <c r="DR808">
        <v>5.071946829268293</v>
      </c>
      <c r="DS808">
        <v>-0.452650034843207</v>
      </c>
      <c r="DT808">
        <v>0.04567979702012828</v>
      </c>
      <c r="DU808">
        <v>0</v>
      </c>
      <c r="DV808">
        <v>0</v>
      </c>
      <c r="DW808">
        <v>2</v>
      </c>
      <c r="DX808" t="s">
        <v>357</v>
      </c>
      <c r="DY808">
        <v>2.98357</v>
      </c>
      <c r="DZ808">
        <v>2.71579</v>
      </c>
      <c r="EA808">
        <v>0.0217381</v>
      </c>
      <c r="EB808">
        <v>0.0152665</v>
      </c>
      <c r="EC808">
        <v>0.0903009</v>
      </c>
      <c r="ED808">
        <v>0.0704361</v>
      </c>
      <c r="EE808">
        <v>31002</v>
      </c>
      <c r="EF808">
        <v>31366</v>
      </c>
      <c r="EG808">
        <v>29451.5</v>
      </c>
      <c r="EH808">
        <v>29456.3</v>
      </c>
      <c r="EI808">
        <v>35511.2</v>
      </c>
      <c r="EJ808">
        <v>36409.4</v>
      </c>
      <c r="EK808">
        <v>41502.8</v>
      </c>
      <c r="EL808">
        <v>41974.7</v>
      </c>
      <c r="EM808">
        <v>1.9714</v>
      </c>
      <c r="EN808">
        <v>1.9187</v>
      </c>
      <c r="EO808">
        <v>0.0803024</v>
      </c>
      <c r="EP808">
        <v>0</v>
      </c>
      <c r="EQ808">
        <v>23.736</v>
      </c>
      <c r="ER808">
        <v>999.9</v>
      </c>
      <c r="ES808">
        <v>41.7</v>
      </c>
      <c r="ET808">
        <v>29</v>
      </c>
      <c r="EU808">
        <v>18.3484</v>
      </c>
      <c r="EV808">
        <v>63.0092</v>
      </c>
      <c r="EW808">
        <v>32.9247</v>
      </c>
      <c r="EX808">
        <v>1</v>
      </c>
      <c r="EY808">
        <v>-0.0938364</v>
      </c>
      <c r="EZ808">
        <v>2.07471</v>
      </c>
      <c r="FA808">
        <v>20.3753</v>
      </c>
      <c r="FB808">
        <v>5.21744</v>
      </c>
      <c r="FC808">
        <v>12.0099</v>
      </c>
      <c r="FD808">
        <v>4.9894</v>
      </c>
      <c r="FE808">
        <v>3.28853</v>
      </c>
      <c r="FF808">
        <v>9999</v>
      </c>
      <c r="FG808">
        <v>9999</v>
      </c>
      <c r="FH808">
        <v>9999</v>
      </c>
      <c r="FI808">
        <v>269.1</v>
      </c>
      <c r="FJ808">
        <v>1.86707</v>
      </c>
      <c r="FK808">
        <v>1.86615</v>
      </c>
      <c r="FL808">
        <v>1.86554</v>
      </c>
      <c r="FM808">
        <v>1.86554</v>
      </c>
      <c r="FN808">
        <v>1.86737</v>
      </c>
      <c r="FO808">
        <v>1.86985</v>
      </c>
      <c r="FP808">
        <v>1.86847</v>
      </c>
      <c r="FQ808">
        <v>1.86996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-2.198</v>
      </c>
      <c r="GF808">
        <v>-0.1348</v>
      </c>
      <c r="GG808">
        <v>-1.924539205026614</v>
      </c>
      <c r="GH808">
        <v>-0.003472570976848066</v>
      </c>
      <c r="GI808">
        <v>7.724417303660118E-07</v>
      </c>
      <c r="GJ808">
        <v>-2.052396271755168E-10</v>
      </c>
      <c r="GK808">
        <v>-0.1837585470287317</v>
      </c>
      <c r="GL808">
        <v>-0.01104087791735834</v>
      </c>
      <c r="GM808">
        <v>0.001110027317673367</v>
      </c>
      <c r="GN808">
        <v>-2.007286811265012E-05</v>
      </c>
      <c r="GO808">
        <v>4</v>
      </c>
      <c r="GP808">
        <v>2317</v>
      </c>
      <c r="GQ808">
        <v>1</v>
      </c>
      <c r="GR808">
        <v>22</v>
      </c>
      <c r="GS808">
        <v>8758.1</v>
      </c>
      <c r="GT808">
        <v>8758.200000000001</v>
      </c>
      <c r="GU808">
        <v>0.244141</v>
      </c>
      <c r="GV808">
        <v>2.30347</v>
      </c>
      <c r="GW808">
        <v>1.39648</v>
      </c>
      <c r="GX808">
        <v>2.33398</v>
      </c>
      <c r="GY808">
        <v>1.49536</v>
      </c>
      <c r="GZ808">
        <v>2.43652</v>
      </c>
      <c r="HA808">
        <v>33.3335</v>
      </c>
      <c r="HB808">
        <v>15.2878</v>
      </c>
      <c r="HC808">
        <v>18</v>
      </c>
      <c r="HD808">
        <v>525.6420000000001</v>
      </c>
      <c r="HE808">
        <v>447.638</v>
      </c>
      <c r="HF808">
        <v>21.4654</v>
      </c>
      <c r="HG808">
        <v>26.2015</v>
      </c>
      <c r="HH808">
        <v>30</v>
      </c>
      <c r="HI808">
        <v>26.2225</v>
      </c>
      <c r="HJ808">
        <v>26.1708</v>
      </c>
      <c r="HK808">
        <v>4.82923</v>
      </c>
      <c r="HL808">
        <v>27.8085</v>
      </c>
      <c r="HM808">
        <v>31.7721</v>
      </c>
      <c r="HN808">
        <v>21.4469</v>
      </c>
      <c r="HO808">
        <v>32.204</v>
      </c>
      <c r="HP808">
        <v>13.4873</v>
      </c>
      <c r="HQ808">
        <v>100.74</v>
      </c>
      <c r="HR808">
        <v>100.81</v>
      </c>
    </row>
    <row r="809" spans="1:226">
      <c r="A809">
        <v>793</v>
      </c>
      <c r="B809">
        <v>1664384907.1</v>
      </c>
      <c r="C809">
        <v>8702.099999904633</v>
      </c>
      <c r="D809" t="s">
        <v>1956</v>
      </c>
      <c r="E809" t="s">
        <v>1957</v>
      </c>
      <c r="F809">
        <v>5</v>
      </c>
      <c r="G809" t="s">
        <v>1909</v>
      </c>
      <c r="H809" t="s">
        <v>354</v>
      </c>
      <c r="I809">
        <v>1664384899.099999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425.6064556883895</v>
      </c>
      <c r="AK809">
        <v>409.3030060606059</v>
      </c>
      <c r="AL809">
        <v>0.0006157078503453499</v>
      </c>
      <c r="AM809">
        <v>64.70396516556318</v>
      </c>
      <c r="AN809">
        <f>(AP809 - AO809 + BO809*1E3/(8.314*(BQ809+273.15)) * AR809/BN809 * AQ809) * BN809/(100*BB809) * 1000/(1000 - AP809)</f>
        <v>0</v>
      </c>
      <c r="AO809">
        <v>13.69367708053366</v>
      </c>
      <c r="AP809">
        <v>18.34556666666665</v>
      </c>
      <c r="AQ809">
        <v>0.0001982732021044998</v>
      </c>
      <c r="AR809">
        <v>103.7864919073064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1664384899.099999</v>
      </c>
      <c r="BH809">
        <v>401.776129032258</v>
      </c>
      <c r="BI809">
        <v>419.7450322580646</v>
      </c>
      <c r="BJ809">
        <v>18.3290064516129</v>
      </c>
      <c r="BK809">
        <v>13.6440935483871</v>
      </c>
      <c r="BL809">
        <v>404.9940322580645</v>
      </c>
      <c r="BM809">
        <v>18.46454838709677</v>
      </c>
      <c r="BN809">
        <v>500.045</v>
      </c>
      <c r="BO809">
        <v>91.39540322580648</v>
      </c>
      <c r="BP809">
        <v>0.09992501290322579</v>
      </c>
      <c r="BQ809">
        <v>24.99101612903225</v>
      </c>
      <c r="BR809">
        <v>25.01324193548387</v>
      </c>
      <c r="BS809">
        <v>999.9000000000003</v>
      </c>
      <c r="BT809">
        <v>0</v>
      </c>
      <c r="BU809">
        <v>0</v>
      </c>
      <c r="BV809">
        <v>10000.75870967742</v>
      </c>
      <c r="BW809">
        <v>0</v>
      </c>
      <c r="BX809">
        <v>7.592960000000001</v>
      </c>
      <c r="BY809">
        <v>-17.96885483870968</v>
      </c>
      <c r="BZ809">
        <v>409.2778387096774</v>
      </c>
      <c r="CA809">
        <v>425.5513870967742</v>
      </c>
      <c r="CB809">
        <v>4.684919999999999</v>
      </c>
      <c r="CC809">
        <v>419.7450322580646</v>
      </c>
      <c r="CD809">
        <v>13.6440935483871</v>
      </c>
      <c r="CE809">
        <v>1.675187419354839</v>
      </c>
      <c r="CF809">
        <v>1.247007096774194</v>
      </c>
      <c r="CG809">
        <v>14.66838387096774</v>
      </c>
      <c r="CH809">
        <v>10.17484193548387</v>
      </c>
      <c r="CI809">
        <v>2000.07064516129</v>
      </c>
      <c r="CJ809">
        <v>0.9800040967741935</v>
      </c>
      <c r="CK809">
        <v>0.01999625483870969</v>
      </c>
      <c r="CL809">
        <v>0</v>
      </c>
      <c r="CM809">
        <v>705.0624838709678</v>
      </c>
      <c r="CN809">
        <v>5.000969999999999</v>
      </c>
      <c r="CO809">
        <v>14216.82903225807</v>
      </c>
      <c r="CP809">
        <v>16708.18709677419</v>
      </c>
      <c r="CQ809">
        <v>40.47754838709676</v>
      </c>
      <c r="CR809">
        <v>40.94525806451611</v>
      </c>
      <c r="CS809">
        <v>40.12296774193548</v>
      </c>
      <c r="CT809">
        <v>41.55019354838709</v>
      </c>
      <c r="CU809">
        <v>40.87264516129031</v>
      </c>
      <c r="CV809">
        <v>1955.176129032258</v>
      </c>
      <c r="CW809">
        <v>39.89419354838711</v>
      </c>
      <c r="CX809">
        <v>0</v>
      </c>
      <c r="CY809">
        <v>1664384911</v>
      </c>
      <c r="CZ809">
        <v>0</v>
      </c>
      <c r="DA809">
        <v>0</v>
      </c>
      <c r="DB809" t="s">
        <v>356</v>
      </c>
      <c r="DC809">
        <v>1663859321.1</v>
      </c>
      <c r="DD809">
        <v>1663859315.6</v>
      </c>
      <c r="DE809">
        <v>0</v>
      </c>
      <c r="DF809">
        <v>0.196</v>
      </c>
      <c r="DG809">
        <v>-0.001</v>
      </c>
      <c r="DH809">
        <v>-5.941</v>
      </c>
      <c r="DI809">
        <v>-0.174</v>
      </c>
      <c r="DJ809">
        <v>1500</v>
      </c>
      <c r="DK809">
        <v>17</v>
      </c>
      <c r="DL809">
        <v>0.13</v>
      </c>
      <c r="DM809">
        <v>0.04</v>
      </c>
      <c r="DN809">
        <v>-17.967955</v>
      </c>
      <c r="DO809">
        <v>0.01157223264539019</v>
      </c>
      <c r="DP809">
        <v>0.04981155965235387</v>
      </c>
      <c r="DQ809">
        <v>1</v>
      </c>
      <c r="DR809">
        <v>4.698831</v>
      </c>
      <c r="DS809">
        <v>-0.3738596622889448</v>
      </c>
      <c r="DT809">
        <v>0.03819806557929343</v>
      </c>
      <c r="DU809">
        <v>0</v>
      </c>
      <c r="DV809">
        <v>1</v>
      </c>
      <c r="DW809">
        <v>2</v>
      </c>
      <c r="DX809" t="s">
        <v>425</v>
      </c>
      <c r="DY809">
        <v>2.98349</v>
      </c>
      <c r="DZ809">
        <v>2.71542</v>
      </c>
      <c r="EA809">
        <v>0.09283039999999999</v>
      </c>
      <c r="EB809">
        <v>0.09445580000000001</v>
      </c>
      <c r="EC809">
        <v>0.0900827</v>
      </c>
      <c r="ED809">
        <v>0.0715161</v>
      </c>
      <c r="EE809">
        <v>28750.1</v>
      </c>
      <c r="EF809">
        <v>28845.2</v>
      </c>
      <c r="EG809">
        <v>29452.4</v>
      </c>
      <c r="EH809">
        <v>29457.6</v>
      </c>
      <c r="EI809">
        <v>35522.7</v>
      </c>
      <c r="EJ809">
        <v>36370.5</v>
      </c>
      <c r="EK809">
        <v>41504.7</v>
      </c>
      <c r="EL809">
        <v>41977.4</v>
      </c>
      <c r="EM809">
        <v>1.971</v>
      </c>
      <c r="EN809">
        <v>1.92113</v>
      </c>
      <c r="EO809">
        <v>0.0870079</v>
      </c>
      <c r="EP809">
        <v>0</v>
      </c>
      <c r="EQ809">
        <v>23.5878</v>
      </c>
      <c r="ER809">
        <v>999.9</v>
      </c>
      <c r="ES809">
        <v>41.1</v>
      </c>
      <c r="ET809">
        <v>29</v>
      </c>
      <c r="EU809">
        <v>18.0881</v>
      </c>
      <c r="EV809">
        <v>63.2092</v>
      </c>
      <c r="EW809">
        <v>33.1571</v>
      </c>
      <c r="EX809">
        <v>1</v>
      </c>
      <c r="EY809">
        <v>-0.0976804</v>
      </c>
      <c r="EZ809">
        <v>1.57041</v>
      </c>
      <c r="FA809">
        <v>20.3793</v>
      </c>
      <c r="FB809">
        <v>5.22133</v>
      </c>
      <c r="FC809">
        <v>12.0099</v>
      </c>
      <c r="FD809">
        <v>4.99025</v>
      </c>
      <c r="FE809">
        <v>3.2891</v>
      </c>
      <c r="FF809">
        <v>9999</v>
      </c>
      <c r="FG809">
        <v>9999</v>
      </c>
      <c r="FH809">
        <v>9999</v>
      </c>
      <c r="FI809">
        <v>269.2</v>
      </c>
      <c r="FJ809">
        <v>1.86707</v>
      </c>
      <c r="FK809">
        <v>1.86615</v>
      </c>
      <c r="FL809">
        <v>1.86554</v>
      </c>
      <c r="FM809">
        <v>1.86554</v>
      </c>
      <c r="FN809">
        <v>1.86737</v>
      </c>
      <c r="FO809">
        <v>1.86983</v>
      </c>
      <c r="FP809">
        <v>1.86849</v>
      </c>
      <c r="FQ809">
        <v>1.86996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-3.217</v>
      </c>
      <c r="GF809">
        <v>-0.1354</v>
      </c>
      <c r="GG809">
        <v>-1.924539205026614</v>
      </c>
      <c r="GH809">
        <v>-0.003472570976848066</v>
      </c>
      <c r="GI809">
        <v>7.724417303660118E-07</v>
      </c>
      <c r="GJ809">
        <v>-2.052396271755168E-10</v>
      </c>
      <c r="GK809">
        <v>-0.1837585470287317</v>
      </c>
      <c r="GL809">
        <v>-0.01104087791735834</v>
      </c>
      <c r="GM809">
        <v>0.001110027317673367</v>
      </c>
      <c r="GN809">
        <v>-2.007286811265012E-05</v>
      </c>
      <c r="GO809">
        <v>4</v>
      </c>
      <c r="GP809">
        <v>2317</v>
      </c>
      <c r="GQ809">
        <v>1</v>
      </c>
      <c r="GR809">
        <v>22</v>
      </c>
      <c r="GS809">
        <v>8759.799999999999</v>
      </c>
      <c r="GT809">
        <v>8759.9</v>
      </c>
      <c r="GU809">
        <v>1.0376</v>
      </c>
      <c r="GV809">
        <v>2.23267</v>
      </c>
      <c r="GW809">
        <v>1.39648</v>
      </c>
      <c r="GX809">
        <v>2.33398</v>
      </c>
      <c r="GY809">
        <v>1.49536</v>
      </c>
      <c r="GZ809">
        <v>2.4231</v>
      </c>
      <c r="HA809">
        <v>33.3559</v>
      </c>
      <c r="HB809">
        <v>15.2791</v>
      </c>
      <c r="HC809">
        <v>18</v>
      </c>
      <c r="HD809">
        <v>525.1660000000001</v>
      </c>
      <c r="HE809">
        <v>448.949</v>
      </c>
      <c r="HF809">
        <v>21.6348</v>
      </c>
      <c r="HG809">
        <v>26.1734</v>
      </c>
      <c r="HH809">
        <v>29.9998</v>
      </c>
      <c r="HI809">
        <v>26.1991</v>
      </c>
      <c r="HJ809">
        <v>26.1489</v>
      </c>
      <c r="HK809">
        <v>20.8643</v>
      </c>
      <c r="HL809">
        <v>25.5329</v>
      </c>
      <c r="HM809">
        <v>30.6404</v>
      </c>
      <c r="HN809">
        <v>21.6337</v>
      </c>
      <c r="HO809">
        <v>426.439</v>
      </c>
      <c r="HP809">
        <v>13.7645</v>
      </c>
      <c r="HQ809">
        <v>100.744</v>
      </c>
      <c r="HR809">
        <v>100.816</v>
      </c>
    </row>
    <row r="810" spans="1:226">
      <c r="A810">
        <v>794</v>
      </c>
      <c r="B810">
        <v>1664384912.1</v>
      </c>
      <c r="C810">
        <v>8707.099999904633</v>
      </c>
      <c r="D810" t="s">
        <v>1958</v>
      </c>
      <c r="E810" t="s">
        <v>1959</v>
      </c>
      <c r="F810">
        <v>5</v>
      </c>
      <c r="G810" t="s">
        <v>1909</v>
      </c>
      <c r="H810" t="s">
        <v>354</v>
      </c>
      <c r="I810">
        <v>1664384904.255172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425.699133506302</v>
      </c>
      <c r="AK810">
        <v>409.3798484848482</v>
      </c>
      <c r="AL810">
        <v>0.02791865000044785</v>
      </c>
      <c r="AM810">
        <v>64.70396516556318</v>
      </c>
      <c r="AN810">
        <f>(AP810 - AO810 + BO810*1E3/(8.314*(BQ810+273.15)) * AR810/BN810 * AQ810) * BN810/(100*BB810) * 1000/(1000 - AP810)</f>
        <v>0</v>
      </c>
      <c r="AO810">
        <v>13.69892607616851</v>
      </c>
      <c r="AP810">
        <v>18.3497006060606</v>
      </c>
      <c r="AQ810">
        <v>3.492064183906029E-05</v>
      </c>
      <c r="AR810">
        <v>103.7864919073064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1664384904.255172</v>
      </c>
      <c r="BH810">
        <v>401.7794137931036</v>
      </c>
      <c r="BI810">
        <v>419.9461724137931</v>
      </c>
      <c r="BJ810">
        <v>18.33626896551724</v>
      </c>
      <c r="BK810">
        <v>13.67849655172414</v>
      </c>
      <c r="BL810">
        <v>404.9972758620689</v>
      </c>
      <c r="BM810">
        <v>18.47174137931034</v>
      </c>
      <c r="BN810">
        <v>500.0255517241379</v>
      </c>
      <c r="BO810">
        <v>91.3951275862069</v>
      </c>
      <c r="BP810">
        <v>0.09983465862068965</v>
      </c>
      <c r="BQ810">
        <v>24.99028965517241</v>
      </c>
      <c r="BR810">
        <v>25.01235172413793</v>
      </c>
      <c r="BS810">
        <v>999.9000000000002</v>
      </c>
      <c r="BT810">
        <v>0</v>
      </c>
      <c r="BU810">
        <v>0</v>
      </c>
      <c r="BV810">
        <v>10012.81827586207</v>
      </c>
      <c r="BW810">
        <v>0</v>
      </c>
      <c r="BX810">
        <v>7.603281379310344</v>
      </c>
      <c r="BY810">
        <v>-18.16671034482759</v>
      </c>
      <c r="BZ810">
        <v>409.284172413793</v>
      </c>
      <c r="CA810">
        <v>425.7701034482759</v>
      </c>
      <c r="CB810">
        <v>4.657781724137931</v>
      </c>
      <c r="CC810">
        <v>419.9461724137931</v>
      </c>
      <c r="CD810">
        <v>13.67849655172414</v>
      </c>
      <c r="CE810">
        <v>1.675845172413793</v>
      </c>
      <c r="CF810">
        <v>1.25014724137931</v>
      </c>
      <c r="CG810">
        <v>14.67447586206896</v>
      </c>
      <c r="CH810">
        <v>10.21249655172414</v>
      </c>
      <c r="CI810">
        <v>2000.042758620689</v>
      </c>
      <c r="CJ810">
        <v>0.9800027931034483</v>
      </c>
      <c r="CK810">
        <v>0.01999760689655172</v>
      </c>
      <c r="CL810">
        <v>0</v>
      </c>
      <c r="CM810">
        <v>705.329827586207</v>
      </c>
      <c r="CN810">
        <v>5.000969999999999</v>
      </c>
      <c r="CO810">
        <v>14219.91379310345</v>
      </c>
      <c r="CP810">
        <v>16707.93448275862</v>
      </c>
      <c r="CQ810">
        <v>40.4286551724138</v>
      </c>
      <c r="CR810">
        <v>40.82731034482757</v>
      </c>
      <c r="CS810">
        <v>40.125</v>
      </c>
      <c r="CT810">
        <v>41.39413793103447</v>
      </c>
      <c r="CU810">
        <v>40.79282758620688</v>
      </c>
      <c r="CV810">
        <v>1955.145862068966</v>
      </c>
      <c r="CW810">
        <v>39.89655172413794</v>
      </c>
      <c r="CX810">
        <v>0</v>
      </c>
      <c r="CY810">
        <v>1664384916.4</v>
      </c>
      <c r="CZ810">
        <v>0</v>
      </c>
      <c r="DA810">
        <v>0</v>
      </c>
      <c r="DB810" t="s">
        <v>356</v>
      </c>
      <c r="DC810">
        <v>1663859321.1</v>
      </c>
      <c r="DD810">
        <v>1663859315.6</v>
      </c>
      <c r="DE810">
        <v>0</v>
      </c>
      <c r="DF810">
        <v>0.196</v>
      </c>
      <c r="DG810">
        <v>-0.001</v>
      </c>
      <c r="DH810">
        <v>-5.941</v>
      </c>
      <c r="DI810">
        <v>-0.174</v>
      </c>
      <c r="DJ810">
        <v>1500</v>
      </c>
      <c r="DK810">
        <v>17</v>
      </c>
      <c r="DL810">
        <v>0.13</v>
      </c>
      <c r="DM810">
        <v>0.04</v>
      </c>
      <c r="DN810">
        <v>-18.11394634146341</v>
      </c>
      <c r="DO810">
        <v>-2.352196515679467</v>
      </c>
      <c r="DP810">
        <v>0.4378398282129458</v>
      </c>
      <c r="DQ810">
        <v>0</v>
      </c>
      <c r="DR810">
        <v>4.676138292682926</v>
      </c>
      <c r="DS810">
        <v>-0.3192002090592279</v>
      </c>
      <c r="DT810">
        <v>0.03492866346185335</v>
      </c>
      <c r="DU810">
        <v>0</v>
      </c>
      <c r="DV810">
        <v>0</v>
      </c>
      <c r="DW810">
        <v>2</v>
      </c>
      <c r="DX810" t="s">
        <v>357</v>
      </c>
      <c r="DY810">
        <v>2.98354</v>
      </c>
      <c r="DZ810">
        <v>2.71582</v>
      </c>
      <c r="EA810">
        <v>0.0928682</v>
      </c>
      <c r="EB810">
        <v>0.0949942</v>
      </c>
      <c r="EC810">
        <v>0.0900972</v>
      </c>
      <c r="ED810">
        <v>0.0715378</v>
      </c>
      <c r="EE810">
        <v>28749.4</v>
      </c>
      <c r="EF810">
        <v>28828.5</v>
      </c>
      <c r="EG810">
        <v>29452.9</v>
      </c>
      <c r="EH810">
        <v>29458</v>
      </c>
      <c r="EI810">
        <v>35522.8</v>
      </c>
      <c r="EJ810">
        <v>36370.2</v>
      </c>
      <c r="EK810">
        <v>41505.5</v>
      </c>
      <c r="EL810">
        <v>41978</v>
      </c>
      <c r="EM810">
        <v>1.97095</v>
      </c>
      <c r="EN810">
        <v>1.92092</v>
      </c>
      <c r="EO810">
        <v>0.0870228</v>
      </c>
      <c r="EP810">
        <v>0</v>
      </c>
      <c r="EQ810">
        <v>23.5818</v>
      </c>
      <c r="ER810">
        <v>999.9</v>
      </c>
      <c r="ES810">
        <v>41.1</v>
      </c>
      <c r="ET810">
        <v>29</v>
      </c>
      <c r="EU810">
        <v>18.0845</v>
      </c>
      <c r="EV810">
        <v>62.4992</v>
      </c>
      <c r="EW810">
        <v>32.8446</v>
      </c>
      <c r="EX810">
        <v>1</v>
      </c>
      <c r="EY810">
        <v>-0.0983511</v>
      </c>
      <c r="EZ810">
        <v>1.54925</v>
      </c>
      <c r="FA810">
        <v>20.379</v>
      </c>
      <c r="FB810">
        <v>5.21759</v>
      </c>
      <c r="FC810">
        <v>12.0099</v>
      </c>
      <c r="FD810">
        <v>4.98915</v>
      </c>
      <c r="FE810">
        <v>3.28842</v>
      </c>
      <c r="FF810">
        <v>9999</v>
      </c>
      <c r="FG810">
        <v>9999</v>
      </c>
      <c r="FH810">
        <v>9999</v>
      </c>
      <c r="FI810">
        <v>269.2</v>
      </c>
      <c r="FJ810">
        <v>1.86707</v>
      </c>
      <c r="FK810">
        <v>1.86615</v>
      </c>
      <c r="FL810">
        <v>1.86554</v>
      </c>
      <c r="FM810">
        <v>1.86553</v>
      </c>
      <c r="FN810">
        <v>1.86737</v>
      </c>
      <c r="FO810">
        <v>1.86984</v>
      </c>
      <c r="FP810">
        <v>1.86847</v>
      </c>
      <c r="FQ810">
        <v>1.86996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-3.219</v>
      </c>
      <c r="GF810">
        <v>-0.1354</v>
      </c>
      <c r="GG810">
        <v>-1.924539205026614</v>
      </c>
      <c r="GH810">
        <v>-0.003472570976848066</v>
      </c>
      <c r="GI810">
        <v>7.724417303660118E-07</v>
      </c>
      <c r="GJ810">
        <v>-2.052396271755168E-10</v>
      </c>
      <c r="GK810">
        <v>-0.1837585470287317</v>
      </c>
      <c r="GL810">
        <v>-0.01104087791735834</v>
      </c>
      <c r="GM810">
        <v>0.001110027317673367</v>
      </c>
      <c r="GN810">
        <v>-2.007286811265012E-05</v>
      </c>
      <c r="GO810">
        <v>4</v>
      </c>
      <c r="GP810">
        <v>2317</v>
      </c>
      <c r="GQ810">
        <v>1</v>
      </c>
      <c r="GR810">
        <v>22</v>
      </c>
      <c r="GS810">
        <v>8759.9</v>
      </c>
      <c r="GT810">
        <v>8759.9</v>
      </c>
      <c r="GU810">
        <v>1.06445</v>
      </c>
      <c r="GV810">
        <v>2.229</v>
      </c>
      <c r="GW810">
        <v>1.39648</v>
      </c>
      <c r="GX810">
        <v>2.33398</v>
      </c>
      <c r="GY810">
        <v>1.49536</v>
      </c>
      <c r="GZ810">
        <v>2.42554</v>
      </c>
      <c r="HA810">
        <v>33.3559</v>
      </c>
      <c r="HB810">
        <v>15.2791</v>
      </c>
      <c r="HC810">
        <v>18</v>
      </c>
      <c r="HD810">
        <v>525.123</v>
      </c>
      <c r="HE810">
        <v>448.809</v>
      </c>
      <c r="HF810">
        <v>21.628</v>
      </c>
      <c r="HG810">
        <v>26.1706</v>
      </c>
      <c r="HH810">
        <v>29.9997</v>
      </c>
      <c r="HI810">
        <v>26.198</v>
      </c>
      <c r="HJ810">
        <v>26.1468</v>
      </c>
      <c r="HK810">
        <v>21.364</v>
      </c>
      <c r="HL810">
        <v>25.2622</v>
      </c>
      <c r="HM810">
        <v>30.6404</v>
      </c>
      <c r="HN810">
        <v>21.614</v>
      </c>
      <c r="HO810">
        <v>440.065</v>
      </c>
      <c r="HP810">
        <v>13.7754</v>
      </c>
      <c r="HQ810">
        <v>100.746</v>
      </c>
      <c r="HR810">
        <v>100.817</v>
      </c>
    </row>
    <row r="811" spans="1:226">
      <c r="A811">
        <v>795</v>
      </c>
      <c r="B811">
        <v>1664384917.1</v>
      </c>
      <c r="C811">
        <v>8712.099999904633</v>
      </c>
      <c r="D811" t="s">
        <v>1960</v>
      </c>
      <c r="E811" t="s">
        <v>1961</v>
      </c>
      <c r="F811">
        <v>5</v>
      </c>
      <c r="G811" t="s">
        <v>1909</v>
      </c>
      <c r="H811" t="s">
        <v>354</v>
      </c>
      <c r="I811">
        <v>1664384909.332142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433.8866500945072</v>
      </c>
      <c r="AK811">
        <v>413.0078303030302</v>
      </c>
      <c r="AL811">
        <v>0.9003665472845612</v>
      </c>
      <c r="AM811">
        <v>64.70396516556318</v>
      </c>
      <c r="AN811">
        <f>(AP811 - AO811 + BO811*1E3/(8.314*(BQ811+273.15)) * AR811/BN811 * AQ811) * BN811/(100*BB811) * 1000/(1000 - AP811)</f>
        <v>0</v>
      </c>
      <c r="AO811">
        <v>13.72042074504021</v>
      </c>
      <c r="AP811">
        <v>18.35080060606061</v>
      </c>
      <c r="AQ811">
        <v>-5.775136405028349E-06</v>
      </c>
      <c r="AR811">
        <v>103.7864919073064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1664384909.332142</v>
      </c>
      <c r="BH811">
        <v>402.3272857142857</v>
      </c>
      <c r="BI811">
        <v>423.0382857142857</v>
      </c>
      <c r="BJ811">
        <v>18.34491071428571</v>
      </c>
      <c r="BK811">
        <v>13.70331071428572</v>
      </c>
      <c r="BL811">
        <v>405.546642857143</v>
      </c>
      <c r="BM811">
        <v>18.48030357142857</v>
      </c>
      <c r="BN811">
        <v>500.03575</v>
      </c>
      <c r="BO811">
        <v>91.39547499999999</v>
      </c>
      <c r="BP811">
        <v>0.09992007142857143</v>
      </c>
      <c r="BQ811">
        <v>24.98934642857143</v>
      </c>
      <c r="BR811">
        <v>25.01233928571428</v>
      </c>
      <c r="BS811">
        <v>999.9000000000002</v>
      </c>
      <c r="BT811">
        <v>0</v>
      </c>
      <c r="BU811">
        <v>0</v>
      </c>
      <c r="BV811">
        <v>10007.88</v>
      </c>
      <c r="BW811">
        <v>0</v>
      </c>
      <c r="BX811">
        <v>7.6110025</v>
      </c>
      <c r="BY811">
        <v>-20.71098214285714</v>
      </c>
      <c r="BZ811">
        <v>409.8458571428573</v>
      </c>
      <c r="CA811">
        <v>428.9158928571428</v>
      </c>
      <c r="CB811">
        <v>4.641608214285715</v>
      </c>
      <c r="CC811">
        <v>423.0382857142857</v>
      </c>
      <c r="CD811">
        <v>13.70331071428572</v>
      </c>
      <c r="CE811">
        <v>1.676641428571429</v>
      </c>
      <c r="CF811">
        <v>1.25242</v>
      </c>
      <c r="CG811">
        <v>14.68183928571428</v>
      </c>
      <c r="CH811">
        <v>10.23968214285714</v>
      </c>
      <c r="CI811">
        <v>2000.036785714286</v>
      </c>
      <c r="CJ811">
        <v>0.9800017142857144</v>
      </c>
      <c r="CK811">
        <v>0.01999868571428572</v>
      </c>
      <c r="CL811">
        <v>0</v>
      </c>
      <c r="CM811">
        <v>705.4947857142859</v>
      </c>
      <c r="CN811">
        <v>5.00097</v>
      </c>
      <c r="CO811">
        <v>14222.16428571429</v>
      </c>
      <c r="CP811">
        <v>16707.88214285714</v>
      </c>
      <c r="CQ811">
        <v>40.38142857142856</v>
      </c>
      <c r="CR811">
        <v>40.72525</v>
      </c>
      <c r="CS811">
        <v>40.125</v>
      </c>
      <c r="CT811">
        <v>41.24524999999999</v>
      </c>
      <c r="CU811">
        <v>40.73846428571427</v>
      </c>
      <c r="CV811">
        <v>1955.136785714286</v>
      </c>
      <c r="CW811">
        <v>39.9</v>
      </c>
      <c r="CX811">
        <v>0</v>
      </c>
      <c r="CY811">
        <v>1664384921.2</v>
      </c>
      <c r="CZ811">
        <v>0</v>
      </c>
      <c r="DA811">
        <v>0</v>
      </c>
      <c r="DB811" t="s">
        <v>356</v>
      </c>
      <c r="DC811">
        <v>1663859321.1</v>
      </c>
      <c r="DD811">
        <v>1663859315.6</v>
      </c>
      <c r="DE811">
        <v>0</v>
      </c>
      <c r="DF811">
        <v>0.196</v>
      </c>
      <c r="DG811">
        <v>-0.001</v>
      </c>
      <c r="DH811">
        <v>-5.941</v>
      </c>
      <c r="DI811">
        <v>-0.174</v>
      </c>
      <c r="DJ811">
        <v>1500</v>
      </c>
      <c r="DK811">
        <v>17</v>
      </c>
      <c r="DL811">
        <v>0.13</v>
      </c>
      <c r="DM811">
        <v>0.04</v>
      </c>
      <c r="DN811">
        <v>-19.6618525</v>
      </c>
      <c r="DO811">
        <v>-24.26691219512191</v>
      </c>
      <c r="DP811">
        <v>3.074236920032961</v>
      </c>
      <c r="DQ811">
        <v>0</v>
      </c>
      <c r="DR811">
        <v>4.65291125</v>
      </c>
      <c r="DS811">
        <v>-0.1772407879925056</v>
      </c>
      <c r="DT811">
        <v>0.02004576877890946</v>
      </c>
      <c r="DU811">
        <v>0</v>
      </c>
      <c r="DV811">
        <v>0</v>
      </c>
      <c r="DW811">
        <v>2</v>
      </c>
      <c r="DX811" t="s">
        <v>357</v>
      </c>
      <c r="DY811">
        <v>2.98369</v>
      </c>
      <c r="DZ811">
        <v>2.7156</v>
      </c>
      <c r="EA811">
        <v>0.0935976</v>
      </c>
      <c r="EB811">
        <v>0.0972937</v>
      </c>
      <c r="EC811">
        <v>0.0901057</v>
      </c>
      <c r="ED811">
        <v>0.0716662</v>
      </c>
      <c r="EE811">
        <v>28726</v>
      </c>
      <c r="EF811">
        <v>28755.2</v>
      </c>
      <c r="EG811">
        <v>29452.6</v>
      </c>
      <c r="EH811">
        <v>29458</v>
      </c>
      <c r="EI811">
        <v>35522.2</v>
      </c>
      <c r="EJ811">
        <v>36365</v>
      </c>
      <c r="EK811">
        <v>41505.2</v>
      </c>
      <c r="EL811">
        <v>41977.9</v>
      </c>
      <c r="EM811">
        <v>1.97127</v>
      </c>
      <c r="EN811">
        <v>1.92115</v>
      </c>
      <c r="EO811">
        <v>0.0868514</v>
      </c>
      <c r="EP811">
        <v>0</v>
      </c>
      <c r="EQ811">
        <v>23.5764</v>
      </c>
      <c r="ER811">
        <v>999.9</v>
      </c>
      <c r="ES811">
        <v>41.1</v>
      </c>
      <c r="ET811">
        <v>29</v>
      </c>
      <c r="EU811">
        <v>18.0855</v>
      </c>
      <c r="EV811">
        <v>62.9892</v>
      </c>
      <c r="EW811">
        <v>33.2772</v>
      </c>
      <c r="EX811">
        <v>1</v>
      </c>
      <c r="EY811">
        <v>-0.09859759999999999</v>
      </c>
      <c r="EZ811">
        <v>1.58765</v>
      </c>
      <c r="FA811">
        <v>20.3787</v>
      </c>
      <c r="FB811">
        <v>5.21774</v>
      </c>
      <c r="FC811">
        <v>12.0099</v>
      </c>
      <c r="FD811">
        <v>4.989</v>
      </c>
      <c r="FE811">
        <v>3.28838</v>
      </c>
      <c r="FF811">
        <v>9999</v>
      </c>
      <c r="FG811">
        <v>9999</v>
      </c>
      <c r="FH811">
        <v>9999</v>
      </c>
      <c r="FI811">
        <v>269.2</v>
      </c>
      <c r="FJ811">
        <v>1.86707</v>
      </c>
      <c r="FK811">
        <v>1.86615</v>
      </c>
      <c r="FL811">
        <v>1.86554</v>
      </c>
      <c r="FM811">
        <v>1.86553</v>
      </c>
      <c r="FN811">
        <v>1.86737</v>
      </c>
      <c r="FO811">
        <v>1.86984</v>
      </c>
      <c r="FP811">
        <v>1.86846</v>
      </c>
      <c r="FQ811">
        <v>1.86996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-3.231</v>
      </c>
      <c r="GF811">
        <v>-0.1353</v>
      </c>
      <c r="GG811">
        <v>-1.924539205026614</v>
      </c>
      <c r="GH811">
        <v>-0.003472570976848066</v>
      </c>
      <c r="GI811">
        <v>7.724417303660118E-07</v>
      </c>
      <c r="GJ811">
        <v>-2.052396271755168E-10</v>
      </c>
      <c r="GK811">
        <v>-0.1837585470287317</v>
      </c>
      <c r="GL811">
        <v>-0.01104087791735834</v>
      </c>
      <c r="GM811">
        <v>0.001110027317673367</v>
      </c>
      <c r="GN811">
        <v>-2.007286811265012E-05</v>
      </c>
      <c r="GO811">
        <v>4</v>
      </c>
      <c r="GP811">
        <v>2317</v>
      </c>
      <c r="GQ811">
        <v>1</v>
      </c>
      <c r="GR811">
        <v>22</v>
      </c>
      <c r="GS811">
        <v>8759.9</v>
      </c>
      <c r="GT811">
        <v>8760</v>
      </c>
      <c r="GU811">
        <v>1.09375</v>
      </c>
      <c r="GV811">
        <v>2.23145</v>
      </c>
      <c r="GW811">
        <v>1.39648</v>
      </c>
      <c r="GX811">
        <v>2.33398</v>
      </c>
      <c r="GY811">
        <v>1.49536</v>
      </c>
      <c r="GZ811">
        <v>2.36084</v>
      </c>
      <c r="HA811">
        <v>33.3559</v>
      </c>
      <c r="HB811">
        <v>15.2703</v>
      </c>
      <c r="HC811">
        <v>18</v>
      </c>
      <c r="HD811">
        <v>525.318</v>
      </c>
      <c r="HE811">
        <v>448.934</v>
      </c>
      <c r="HF811">
        <v>21.615</v>
      </c>
      <c r="HG811">
        <v>26.1684</v>
      </c>
      <c r="HH811">
        <v>29.9997</v>
      </c>
      <c r="HI811">
        <v>26.1961</v>
      </c>
      <c r="HJ811">
        <v>26.145</v>
      </c>
      <c r="HK811">
        <v>22.0196</v>
      </c>
      <c r="HL811">
        <v>25.2622</v>
      </c>
      <c r="HM811">
        <v>30.6404</v>
      </c>
      <c r="HN811">
        <v>21.6043</v>
      </c>
      <c r="HO811">
        <v>460.112</v>
      </c>
      <c r="HP811">
        <v>13.7886</v>
      </c>
      <c r="HQ811">
        <v>100.745</v>
      </c>
      <c r="HR811">
        <v>100.817</v>
      </c>
    </row>
    <row r="812" spans="1:226">
      <c r="A812">
        <v>796</v>
      </c>
      <c r="B812">
        <v>1664384922.1</v>
      </c>
      <c r="C812">
        <v>8717.099999904633</v>
      </c>
      <c r="D812" t="s">
        <v>1962</v>
      </c>
      <c r="E812" t="s">
        <v>1963</v>
      </c>
      <c r="F812">
        <v>5</v>
      </c>
      <c r="G812" t="s">
        <v>1909</v>
      </c>
      <c r="H812" t="s">
        <v>354</v>
      </c>
      <c r="I812">
        <v>1664384914.6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449.2976012478319</v>
      </c>
      <c r="AK812">
        <v>422.5774060606061</v>
      </c>
      <c r="AL812">
        <v>2.067183785020188</v>
      </c>
      <c r="AM812">
        <v>64.70396516556318</v>
      </c>
      <c r="AN812">
        <f>(AP812 - AO812 + BO812*1E3/(8.314*(BQ812+273.15)) * AR812/BN812 * AQ812) * BN812/(100*BB812) * 1000/(1000 - AP812)</f>
        <v>0</v>
      </c>
      <c r="AO812">
        <v>13.74046936249982</v>
      </c>
      <c r="AP812">
        <v>18.35519818181819</v>
      </c>
      <c r="AQ812">
        <v>3.34238738044167E-05</v>
      </c>
      <c r="AR812">
        <v>103.7864919073064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1664384914.6</v>
      </c>
      <c r="BH812">
        <v>405.3016666666666</v>
      </c>
      <c r="BI812">
        <v>431.4284074074075</v>
      </c>
      <c r="BJ812">
        <v>18.35085185185185</v>
      </c>
      <c r="BK812">
        <v>13.71995555555556</v>
      </c>
      <c r="BL812">
        <v>408.5298888888889</v>
      </c>
      <c r="BM812">
        <v>18.48618518518518</v>
      </c>
      <c r="BN812">
        <v>500.0521481481481</v>
      </c>
      <c r="BO812">
        <v>91.39652592592593</v>
      </c>
      <c r="BP812">
        <v>0.09994288888888889</v>
      </c>
      <c r="BQ812">
        <v>24.98903333333333</v>
      </c>
      <c r="BR812">
        <v>25.01404444444445</v>
      </c>
      <c r="BS812">
        <v>999.9000000000001</v>
      </c>
      <c r="BT812">
        <v>0</v>
      </c>
      <c r="BU812">
        <v>0</v>
      </c>
      <c r="BV812">
        <v>10004.86222222222</v>
      </c>
      <c r="BW812">
        <v>0</v>
      </c>
      <c r="BX812">
        <v>7.608783333333333</v>
      </c>
      <c r="BY812">
        <v>-26.12672592592592</v>
      </c>
      <c r="BZ812">
        <v>412.8783333333333</v>
      </c>
      <c r="CA812">
        <v>437.4300740740741</v>
      </c>
      <c r="CB812">
        <v>4.630903333333332</v>
      </c>
      <c r="CC812">
        <v>431.4284074074075</v>
      </c>
      <c r="CD812">
        <v>13.71995555555556</v>
      </c>
      <c r="CE812">
        <v>1.677203703703704</v>
      </c>
      <c r="CF812">
        <v>1.253955925925926</v>
      </c>
      <c r="CG812">
        <v>14.68703703703703</v>
      </c>
      <c r="CH812">
        <v>10.25801851851852</v>
      </c>
      <c r="CI812">
        <v>1999.999259259259</v>
      </c>
      <c r="CJ812">
        <v>0.9800006666666667</v>
      </c>
      <c r="CK812">
        <v>0.01999973333333334</v>
      </c>
      <c r="CL812">
        <v>0</v>
      </c>
      <c r="CM812">
        <v>705.8810000000002</v>
      </c>
      <c r="CN812">
        <v>5.00097</v>
      </c>
      <c r="CO812">
        <v>14227.72222222222</v>
      </c>
      <c r="CP812">
        <v>16707.57407407408</v>
      </c>
      <c r="CQ812">
        <v>40.34229629629629</v>
      </c>
      <c r="CR812">
        <v>40.63403703703704</v>
      </c>
      <c r="CS812">
        <v>40.11566666666666</v>
      </c>
      <c r="CT812">
        <v>41.10388888888888</v>
      </c>
      <c r="CU812">
        <v>40.678</v>
      </c>
      <c r="CV812">
        <v>1955.099259259259</v>
      </c>
      <c r="CW812">
        <v>39.9</v>
      </c>
      <c r="CX812">
        <v>0</v>
      </c>
      <c r="CY812">
        <v>1664384926</v>
      </c>
      <c r="CZ812">
        <v>0</v>
      </c>
      <c r="DA812">
        <v>0</v>
      </c>
      <c r="DB812" t="s">
        <v>356</v>
      </c>
      <c r="DC812">
        <v>1663859321.1</v>
      </c>
      <c r="DD812">
        <v>1663859315.6</v>
      </c>
      <c r="DE812">
        <v>0</v>
      </c>
      <c r="DF812">
        <v>0.196</v>
      </c>
      <c r="DG812">
        <v>-0.001</v>
      </c>
      <c r="DH812">
        <v>-5.941</v>
      </c>
      <c r="DI812">
        <v>-0.174</v>
      </c>
      <c r="DJ812">
        <v>1500</v>
      </c>
      <c r="DK812">
        <v>17</v>
      </c>
      <c r="DL812">
        <v>0.13</v>
      </c>
      <c r="DM812">
        <v>0.04</v>
      </c>
      <c r="DN812">
        <v>-23.72509756097561</v>
      </c>
      <c r="DO812">
        <v>-61.67001951219514</v>
      </c>
      <c r="DP812">
        <v>6.526467101283848</v>
      </c>
      <c r="DQ812">
        <v>0</v>
      </c>
      <c r="DR812">
        <v>4.635621707317074</v>
      </c>
      <c r="DS812">
        <v>-0.1312279442508683</v>
      </c>
      <c r="DT812">
        <v>0.014681088864788</v>
      </c>
      <c r="DU812">
        <v>0</v>
      </c>
      <c r="DV812">
        <v>0</v>
      </c>
      <c r="DW812">
        <v>2</v>
      </c>
      <c r="DX812" t="s">
        <v>357</v>
      </c>
      <c r="DY812">
        <v>2.98372</v>
      </c>
      <c r="DZ812">
        <v>2.71537</v>
      </c>
      <c r="EA812">
        <v>0.095314</v>
      </c>
      <c r="EB812">
        <v>0.0999843</v>
      </c>
      <c r="EC812">
        <v>0.0901206</v>
      </c>
      <c r="ED812">
        <v>0.0716965</v>
      </c>
      <c r="EE812">
        <v>28672.5</v>
      </c>
      <c r="EF812">
        <v>28669.7</v>
      </c>
      <c r="EG812">
        <v>29453.5</v>
      </c>
      <c r="EH812">
        <v>29458.1</v>
      </c>
      <c r="EI812">
        <v>35522.4</v>
      </c>
      <c r="EJ812">
        <v>36364</v>
      </c>
      <c r="EK812">
        <v>41506.1</v>
      </c>
      <c r="EL812">
        <v>41978.1</v>
      </c>
      <c r="EM812">
        <v>1.9711</v>
      </c>
      <c r="EN812">
        <v>1.92118</v>
      </c>
      <c r="EO812">
        <v>0.088349</v>
      </c>
      <c r="EP812">
        <v>0</v>
      </c>
      <c r="EQ812">
        <v>23.5698</v>
      </c>
      <c r="ER812">
        <v>999.9</v>
      </c>
      <c r="ES812">
        <v>41.1</v>
      </c>
      <c r="ET812">
        <v>29</v>
      </c>
      <c r="EU812">
        <v>18.0834</v>
      </c>
      <c r="EV812">
        <v>62.9392</v>
      </c>
      <c r="EW812">
        <v>32.7885</v>
      </c>
      <c r="EX812">
        <v>1</v>
      </c>
      <c r="EY812">
        <v>-0.0987957</v>
      </c>
      <c r="EZ812">
        <v>1.57429</v>
      </c>
      <c r="FA812">
        <v>20.3789</v>
      </c>
      <c r="FB812">
        <v>5.21864</v>
      </c>
      <c r="FC812">
        <v>12.0099</v>
      </c>
      <c r="FD812">
        <v>4.9896</v>
      </c>
      <c r="FE812">
        <v>3.28863</v>
      </c>
      <c r="FF812">
        <v>9999</v>
      </c>
      <c r="FG812">
        <v>9999</v>
      </c>
      <c r="FH812">
        <v>9999</v>
      </c>
      <c r="FI812">
        <v>269.2</v>
      </c>
      <c r="FJ812">
        <v>1.86707</v>
      </c>
      <c r="FK812">
        <v>1.86615</v>
      </c>
      <c r="FL812">
        <v>1.86554</v>
      </c>
      <c r="FM812">
        <v>1.86554</v>
      </c>
      <c r="FN812">
        <v>1.86737</v>
      </c>
      <c r="FO812">
        <v>1.86983</v>
      </c>
      <c r="FP812">
        <v>1.86846</v>
      </c>
      <c r="FQ812">
        <v>1.86997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-3.26</v>
      </c>
      <c r="GF812">
        <v>-0.1352</v>
      </c>
      <c r="GG812">
        <v>-1.924539205026614</v>
      </c>
      <c r="GH812">
        <v>-0.003472570976848066</v>
      </c>
      <c r="GI812">
        <v>7.724417303660118E-07</v>
      </c>
      <c r="GJ812">
        <v>-2.052396271755168E-10</v>
      </c>
      <c r="GK812">
        <v>-0.1837585470287317</v>
      </c>
      <c r="GL812">
        <v>-0.01104087791735834</v>
      </c>
      <c r="GM812">
        <v>0.001110027317673367</v>
      </c>
      <c r="GN812">
        <v>-2.007286811265012E-05</v>
      </c>
      <c r="GO812">
        <v>4</v>
      </c>
      <c r="GP812">
        <v>2317</v>
      </c>
      <c r="GQ812">
        <v>1</v>
      </c>
      <c r="GR812">
        <v>22</v>
      </c>
      <c r="GS812">
        <v>8760</v>
      </c>
      <c r="GT812">
        <v>8760.1</v>
      </c>
      <c r="GU812">
        <v>1.12793</v>
      </c>
      <c r="GV812">
        <v>2.22778</v>
      </c>
      <c r="GW812">
        <v>1.39648</v>
      </c>
      <c r="GX812">
        <v>2.33398</v>
      </c>
      <c r="GY812">
        <v>1.49536</v>
      </c>
      <c r="GZ812">
        <v>2.46582</v>
      </c>
      <c r="HA812">
        <v>33.3559</v>
      </c>
      <c r="HB812">
        <v>15.2791</v>
      </c>
      <c r="HC812">
        <v>18</v>
      </c>
      <c r="HD812">
        <v>525.183</v>
      </c>
      <c r="HE812">
        <v>448.94</v>
      </c>
      <c r="HF812">
        <v>21.6024</v>
      </c>
      <c r="HG812">
        <v>26.1662</v>
      </c>
      <c r="HH812">
        <v>29.9999</v>
      </c>
      <c r="HI812">
        <v>26.1939</v>
      </c>
      <c r="HJ812">
        <v>26.1439</v>
      </c>
      <c r="HK812">
        <v>22.632</v>
      </c>
      <c r="HL812">
        <v>25.2622</v>
      </c>
      <c r="HM812">
        <v>30.6404</v>
      </c>
      <c r="HN812">
        <v>21.5923</v>
      </c>
      <c r="HO812">
        <v>473.485</v>
      </c>
      <c r="HP812">
        <v>13.8011</v>
      </c>
      <c r="HQ812">
        <v>100.748</v>
      </c>
      <c r="HR812">
        <v>100.818</v>
      </c>
    </row>
    <row r="813" spans="1:226">
      <c r="A813">
        <v>797</v>
      </c>
      <c r="B813">
        <v>1664384927.1</v>
      </c>
      <c r="C813">
        <v>8722.099999904633</v>
      </c>
      <c r="D813" t="s">
        <v>1964</v>
      </c>
      <c r="E813" t="s">
        <v>1965</v>
      </c>
      <c r="F813">
        <v>5</v>
      </c>
      <c r="G813" t="s">
        <v>1909</v>
      </c>
      <c r="H813" t="s">
        <v>354</v>
      </c>
      <c r="I813">
        <v>1664384919.314285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466.0374153519415</v>
      </c>
      <c r="AK813">
        <v>435.7849333333332</v>
      </c>
      <c r="AL813">
        <v>2.716924128769919</v>
      </c>
      <c r="AM813">
        <v>64.70396516556318</v>
      </c>
      <c r="AN813">
        <f>(AP813 - AO813 + BO813*1E3/(8.314*(BQ813+273.15)) * AR813/BN813 * AQ813) * BN813/(100*BB813) * 1000/(1000 - AP813)</f>
        <v>0</v>
      </c>
      <c r="AO813">
        <v>13.74597665479817</v>
      </c>
      <c r="AP813">
        <v>18.35120969696969</v>
      </c>
      <c r="AQ813">
        <v>-3.686191427106413E-05</v>
      </c>
      <c r="AR813">
        <v>103.7864919073064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1664384919.314285</v>
      </c>
      <c r="BH813">
        <v>411.80125</v>
      </c>
      <c r="BI813">
        <v>444.1702142857143</v>
      </c>
      <c r="BJ813">
        <v>18.35245357142857</v>
      </c>
      <c r="BK813">
        <v>13.73434642857143</v>
      </c>
      <c r="BL813">
        <v>415.0487142857143</v>
      </c>
      <c r="BM813">
        <v>18.48777857142857</v>
      </c>
      <c r="BN813">
        <v>500.0704285714286</v>
      </c>
      <c r="BO813">
        <v>91.39848214285715</v>
      </c>
      <c r="BP813">
        <v>0.10006205</v>
      </c>
      <c r="BQ813">
        <v>24.98936428571428</v>
      </c>
      <c r="BR813">
        <v>25.01235357142857</v>
      </c>
      <c r="BS813">
        <v>999.9000000000002</v>
      </c>
      <c r="BT813">
        <v>0</v>
      </c>
      <c r="BU813">
        <v>0</v>
      </c>
      <c r="BV813">
        <v>9984.260357142859</v>
      </c>
      <c r="BW813">
        <v>0</v>
      </c>
      <c r="BX813">
        <v>7.610952857142856</v>
      </c>
      <c r="BY813">
        <v>-32.36889642857143</v>
      </c>
      <c r="BZ813">
        <v>419.50025</v>
      </c>
      <c r="CA813">
        <v>450.3557142857143</v>
      </c>
      <c r="CB813">
        <v>4.618116071428571</v>
      </c>
      <c r="CC813">
        <v>444.1702142857143</v>
      </c>
      <c r="CD813">
        <v>13.73434642857143</v>
      </c>
      <c r="CE813">
        <v>1.677387142857143</v>
      </c>
      <c r="CF813">
        <v>1.255298214285715</v>
      </c>
      <c r="CG813">
        <v>14.68872142857143</v>
      </c>
      <c r="CH813">
        <v>10.27403571428571</v>
      </c>
      <c r="CI813">
        <v>1999.991785714285</v>
      </c>
      <c r="CJ813">
        <v>0.9800002142857144</v>
      </c>
      <c r="CK813">
        <v>0.02000018571428572</v>
      </c>
      <c r="CL813">
        <v>0</v>
      </c>
      <c r="CM813">
        <v>706.7527857142858</v>
      </c>
      <c r="CN813">
        <v>5.00097</v>
      </c>
      <c r="CO813">
        <v>14244.96785714286</v>
      </c>
      <c r="CP813">
        <v>16707.51785714286</v>
      </c>
      <c r="CQ813">
        <v>40.30992857142856</v>
      </c>
      <c r="CR813">
        <v>40.56007142857142</v>
      </c>
      <c r="CS813">
        <v>40.10025</v>
      </c>
      <c r="CT813">
        <v>40.99082142857142</v>
      </c>
      <c r="CU813">
        <v>40.64264285714285</v>
      </c>
      <c r="CV813">
        <v>1955.091785714286</v>
      </c>
      <c r="CW813">
        <v>39.9</v>
      </c>
      <c r="CX813">
        <v>0</v>
      </c>
      <c r="CY813">
        <v>1664384931.4</v>
      </c>
      <c r="CZ813">
        <v>0</v>
      </c>
      <c r="DA813">
        <v>0</v>
      </c>
      <c r="DB813" t="s">
        <v>356</v>
      </c>
      <c r="DC813">
        <v>1663859321.1</v>
      </c>
      <c r="DD813">
        <v>1663859315.6</v>
      </c>
      <c r="DE813">
        <v>0</v>
      </c>
      <c r="DF813">
        <v>0.196</v>
      </c>
      <c r="DG813">
        <v>-0.001</v>
      </c>
      <c r="DH813">
        <v>-5.941</v>
      </c>
      <c r="DI813">
        <v>-0.174</v>
      </c>
      <c r="DJ813">
        <v>1500</v>
      </c>
      <c r="DK813">
        <v>17</v>
      </c>
      <c r="DL813">
        <v>0.13</v>
      </c>
      <c r="DM813">
        <v>0.04</v>
      </c>
      <c r="DN813">
        <v>-27.66595609756098</v>
      </c>
      <c r="DO813">
        <v>-78.32495121951214</v>
      </c>
      <c r="DP813">
        <v>7.843644106926407</v>
      </c>
      <c r="DQ813">
        <v>0</v>
      </c>
      <c r="DR813">
        <v>4.628213658536585</v>
      </c>
      <c r="DS813">
        <v>-0.1611236236933853</v>
      </c>
      <c r="DT813">
        <v>0.01671847535878882</v>
      </c>
      <c r="DU813">
        <v>0</v>
      </c>
      <c r="DV813">
        <v>0</v>
      </c>
      <c r="DW813">
        <v>2</v>
      </c>
      <c r="DX813" t="s">
        <v>357</v>
      </c>
      <c r="DY813">
        <v>2.98376</v>
      </c>
      <c r="DZ813">
        <v>2.71551</v>
      </c>
      <c r="EA813">
        <v>0.09758319999999999</v>
      </c>
      <c r="EB813">
        <v>0.10271</v>
      </c>
      <c r="EC813">
        <v>0.0901067</v>
      </c>
      <c r="ED813">
        <v>0.0717154</v>
      </c>
      <c r="EE813">
        <v>28600.9</v>
      </c>
      <c r="EF813">
        <v>28582.7</v>
      </c>
      <c r="EG813">
        <v>29453.8</v>
      </c>
      <c r="EH813">
        <v>29458</v>
      </c>
      <c r="EI813">
        <v>35523.4</v>
      </c>
      <c r="EJ813">
        <v>36363.3</v>
      </c>
      <c r="EK813">
        <v>41506.6</v>
      </c>
      <c r="EL813">
        <v>41978</v>
      </c>
      <c r="EM813">
        <v>1.97138</v>
      </c>
      <c r="EN813">
        <v>1.92148</v>
      </c>
      <c r="EO813">
        <v>0.0881329</v>
      </c>
      <c r="EP813">
        <v>0</v>
      </c>
      <c r="EQ813">
        <v>23.5639</v>
      </c>
      <c r="ER813">
        <v>999.9</v>
      </c>
      <c r="ES813">
        <v>41.1</v>
      </c>
      <c r="ET813">
        <v>29</v>
      </c>
      <c r="EU813">
        <v>18.0838</v>
      </c>
      <c r="EV813">
        <v>62.6792</v>
      </c>
      <c r="EW813">
        <v>32.9327</v>
      </c>
      <c r="EX813">
        <v>1</v>
      </c>
      <c r="EY813">
        <v>-0.0988948</v>
      </c>
      <c r="EZ813">
        <v>1.5865</v>
      </c>
      <c r="FA813">
        <v>20.379</v>
      </c>
      <c r="FB813">
        <v>5.21909</v>
      </c>
      <c r="FC813">
        <v>12.0099</v>
      </c>
      <c r="FD813">
        <v>4.9895</v>
      </c>
      <c r="FE813">
        <v>3.28865</v>
      </c>
      <c r="FF813">
        <v>9999</v>
      </c>
      <c r="FG813">
        <v>9999</v>
      </c>
      <c r="FH813">
        <v>9999</v>
      </c>
      <c r="FI813">
        <v>269.2</v>
      </c>
      <c r="FJ813">
        <v>1.86707</v>
      </c>
      <c r="FK813">
        <v>1.86615</v>
      </c>
      <c r="FL813">
        <v>1.86555</v>
      </c>
      <c r="FM813">
        <v>1.86554</v>
      </c>
      <c r="FN813">
        <v>1.86737</v>
      </c>
      <c r="FO813">
        <v>1.86984</v>
      </c>
      <c r="FP813">
        <v>1.86847</v>
      </c>
      <c r="FQ813">
        <v>1.86996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-3.298</v>
      </c>
      <c r="GF813">
        <v>-0.1354</v>
      </c>
      <c r="GG813">
        <v>-1.924539205026614</v>
      </c>
      <c r="GH813">
        <v>-0.003472570976848066</v>
      </c>
      <c r="GI813">
        <v>7.724417303660118E-07</v>
      </c>
      <c r="GJ813">
        <v>-2.052396271755168E-10</v>
      </c>
      <c r="GK813">
        <v>-0.1837585470287317</v>
      </c>
      <c r="GL813">
        <v>-0.01104087791735834</v>
      </c>
      <c r="GM813">
        <v>0.001110027317673367</v>
      </c>
      <c r="GN813">
        <v>-2.007286811265012E-05</v>
      </c>
      <c r="GO813">
        <v>4</v>
      </c>
      <c r="GP813">
        <v>2317</v>
      </c>
      <c r="GQ813">
        <v>1</v>
      </c>
      <c r="GR813">
        <v>22</v>
      </c>
      <c r="GS813">
        <v>8760.1</v>
      </c>
      <c r="GT813">
        <v>8760.200000000001</v>
      </c>
      <c r="GU813">
        <v>1.15845</v>
      </c>
      <c r="GV813">
        <v>2.23267</v>
      </c>
      <c r="GW813">
        <v>1.39648</v>
      </c>
      <c r="GX813">
        <v>2.33276</v>
      </c>
      <c r="GY813">
        <v>1.49536</v>
      </c>
      <c r="GZ813">
        <v>2.39746</v>
      </c>
      <c r="HA813">
        <v>33.3559</v>
      </c>
      <c r="HB813">
        <v>15.2703</v>
      </c>
      <c r="HC813">
        <v>18</v>
      </c>
      <c r="HD813">
        <v>525.348</v>
      </c>
      <c r="HE813">
        <v>449.112</v>
      </c>
      <c r="HF813">
        <v>21.5923</v>
      </c>
      <c r="HG813">
        <v>26.1634</v>
      </c>
      <c r="HH813">
        <v>29.9998</v>
      </c>
      <c r="HI813">
        <v>26.192</v>
      </c>
      <c r="HJ813">
        <v>26.1424</v>
      </c>
      <c r="HK813">
        <v>23.3067</v>
      </c>
      <c r="HL813">
        <v>25.2622</v>
      </c>
      <c r="HM813">
        <v>30.6404</v>
      </c>
      <c r="HN813">
        <v>21.577</v>
      </c>
      <c r="HO813">
        <v>493.575</v>
      </c>
      <c r="HP813">
        <v>13.8198</v>
      </c>
      <c r="HQ813">
        <v>100.749</v>
      </c>
      <c r="HR813">
        <v>100.817</v>
      </c>
    </row>
    <row r="814" spans="1:226">
      <c r="A814">
        <v>798</v>
      </c>
      <c r="B814">
        <v>1664384932.1</v>
      </c>
      <c r="C814">
        <v>8727.099999904633</v>
      </c>
      <c r="D814" t="s">
        <v>1966</v>
      </c>
      <c r="E814" t="s">
        <v>1967</v>
      </c>
      <c r="F814">
        <v>5</v>
      </c>
      <c r="G814" t="s">
        <v>1909</v>
      </c>
      <c r="H814" t="s">
        <v>354</v>
      </c>
      <c r="I814">
        <v>1664384924.6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483.0379335314585</v>
      </c>
      <c r="AK814">
        <v>450.7968969696967</v>
      </c>
      <c r="AL814">
        <v>3.042690577466291</v>
      </c>
      <c r="AM814">
        <v>64.70396516556318</v>
      </c>
      <c r="AN814">
        <f>(AP814 - AO814 + BO814*1E3/(8.314*(BQ814+273.15)) * AR814/BN814 * AQ814) * BN814/(100*BB814) * 1000/(1000 - AP814)</f>
        <v>0</v>
      </c>
      <c r="AO814">
        <v>13.75082451266344</v>
      </c>
      <c r="AP814">
        <v>18.34778545454544</v>
      </c>
      <c r="AQ814">
        <v>-6.330211719568522E-06</v>
      </c>
      <c r="AR814">
        <v>103.7864919073064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1664384924.6</v>
      </c>
      <c r="BH814">
        <v>423.1798518518519</v>
      </c>
      <c r="BI814">
        <v>461.1844814814814</v>
      </c>
      <c r="BJ814">
        <v>18.35271481481481</v>
      </c>
      <c r="BK814">
        <v>13.74564444444444</v>
      </c>
      <c r="BL814">
        <v>426.4608148148147</v>
      </c>
      <c r="BM814">
        <v>18.48802592592593</v>
      </c>
      <c r="BN814">
        <v>500.0557037037037</v>
      </c>
      <c r="BO814">
        <v>91.39934444444442</v>
      </c>
      <c r="BP814">
        <v>0.09998852222222222</v>
      </c>
      <c r="BQ814">
        <v>24.98954814814815</v>
      </c>
      <c r="BR814">
        <v>25.01416666666667</v>
      </c>
      <c r="BS814">
        <v>999.9000000000001</v>
      </c>
      <c r="BT814">
        <v>0</v>
      </c>
      <c r="BU814">
        <v>0</v>
      </c>
      <c r="BV814">
        <v>9982.057407407407</v>
      </c>
      <c r="BW814">
        <v>0</v>
      </c>
      <c r="BX814">
        <v>7.61679962962963</v>
      </c>
      <c r="BY814">
        <v>-38.0045</v>
      </c>
      <c r="BZ814">
        <v>431.0916296296296</v>
      </c>
      <c r="CA814">
        <v>467.6121481481482</v>
      </c>
      <c r="CB814">
        <v>4.607084814814815</v>
      </c>
      <c r="CC814">
        <v>461.1844814814814</v>
      </c>
      <c r="CD814">
        <v>13.74564444444444</v>
      </c>
      <c r="CE814">
        <v>1.677427407407407</v>
      </c>
      <c r="CF814">
        <v>1.256341851851852</v>
      </c>
      <c r="CG814">
        <v>14.68908518518518</v>
      </c>
      <c r="CH814">
        <v>10.28648518518519</v>
      </c>
      <c r="CI814">
        <v>2000.01</v>
      </c>
      <c r="CJ814">
        <v>0.98</v>
      </c>
      <c r="CK814">
        <v>0.0200004</v>
      </c>
      <c r="CL814">
        <v>0</v>
      </c>
      <c r="CM814">
        <v>708.761074074074</v>
      </c>
      <c r="CN814">
        <v>5.00097</v>
      </c>
      <c r="CO814">
        <v>14283.62592592592</v>
      </c>
      <c r="CP814">
        <v>16707.65925925926</v>
      </c>
      <c r="CQ814">
        <v>40.27985185185185</v>
      </c>
      <c r="CR814">
        <v>40.48581481481482</v>
      </c>
      <c r="CS814">
        <v>40.07833333333333</v>
      </c>
      <c r="CT814">
        <v>40.87248148148148</v>
      </c>
      <c r="CU814">
        <v>40.59933333333333</v>
      </c>
      <c r="CV814">
        <v>1955.11</v>
      </c>
      <c r="CW814">
        <v>39.9</v>
      </c>
      <c r="CX814">
        <v>0</v>
      </c>
      <c r="CY814">
        <v>1664384936.2</v>
      </c>
      <c r="CZ814">
        <v>0</v>
      </c>
      <c r="DA814">
        <v>0</v>
      </c>
      <c r="DB814" t="s">
        <v>356</v>
      </c>
      <c r="DC814">
        <v>1663859321.1</v>
      </c>
      <c r="DD814">
        <v>1663859315.6</v>
      </c>
      <c r="DE814">
        <v>0</v>
      </c>
      <c r="DF814">
        <v>0.196</v>
      </c>
      <c r="DG814">
        <v>-0.001</v>
      </c>
      <c r="DH814">
        <v>-5.941</v>
      </c>
      <c r="DI814">
        <v>-0.174</v>
      </c>
      <c r="DJ814">
        <v>1500</v>
      </c>
      <c r="DK814">
        <v>17</v>
      </c>
      <c r="DL814">
        <v>0.13</v>
      </c>
      <c r="DM814">
        <v>0.04</v>
      </c>
      <c r="DN814">
        <v>-34.12177000000001</v>
      </c>
      <c r="DO814">
        <v>-66.32101463414634</v>
      </c>
      <c r="DP814">
        <v>6.588554669128883</v>
      </c>
      <c r="DQ814">
        <v>0</v>
      </c>
      <c r="DR814">
        <v>4.61448375</v>
      </c>
      <c r="DS814">
        <v>-0.1313553095684889</v>
      </c>
      <c r="DT814">
        <v>0.01355282842942756</v>
      </c>
      <c r="DU814">
        <v>0</v>
      </c>
      <c r="DV814">
        <v>0</v>
      </c>
      <c r="DW814">
        <v>2</v>
      </c>
      <c r="DX814" t="s">
        <v>357</v>
      </c>
      <c r="DY814">
        <v>2.98367</v>
      </c>
      <c r="DZ814">
        <v>2.7156</v>
      </c>
      <c r="EA814">
        <v>0.100095</v>
      </c>
      <c r="EB814">
        <v>0.105415</v>
      </c>
      <c r="EC814">
        <v>0.0900953</v>
      </c>
      <c r="ED814">
        <v>0.0717304</v>
      </c>
      <c r="EE814">
        <v>28521.7</v>
      </c>
      <c r="EF814">
        <v>28497.1</v>
      </c>
      <c r="EG814">
        <v>29454.2</v>
      </c>
      <c r="EH814">
        <v>29458.5</v>
      </c>
      <c r="EI814">
        <v>35524.1</v>
      </c>
      <c r="EJ814">
        <v>36363.4</v>
      </c>
      <c r="EK814">
        <v>41506.8</v>
      </c>
      <c r="EL814">
        <v>41978.8</v>
      </c>
      <c r="EM814">
        <v>1.97125</v>
      </c>
      <c r="EN814">
        <v>1.92165</v>
      </c>
      <c r="EO814">
        <v>0.08887050000000001</v>
      </c>
      <c r="EP814">
        <v>0</v>
      </c>
      <c r="EQ814">
        <v>23.5575</v>
      </c>
      <c r="ER814">
        <v>999.9</v>
      </c>
      <c r="ES814">
        <v>41.1</v>
      </c>
      <c r="ET814">
        <v>29</v>
      </c>
      <c r="EU814">
        <v>18.0855</v>
      </c>
      <c r="EV814">
        <v>62.9592</v>
      </c>
      <c r="EW814">
        <v>33.0369</v>
      </c>
      <c r="EX814">
        <v>1</v>
      </c>
      <c r="EY814">
        <v>-0.0994182</v>
      </c>
      <c r="EZ814">
        <v>1.60363</v>
      </c>
      <c r="FA814">
        <v>20.3788</v>
      </c>
      <c r="FB814">
        <v>5.21834</v>
      </c>
      <c r="FC814">
        <v>12.0099</v>
      </c>
      <c r="FD814">
        <v>4.9895</v>
      </c>
      <c r="FE814">
        <v>3.28853</v>
      </c>
      <c r="FF814">
        <v>9999</v>
      </c>
      <c r="FG814">
        <v>9999</v>
      </c>
      <c r="FH814">
        <v>9999</v>
      </c>
      <c r="FI814">
        <v>269.2</v>
      </c>
      <c r="FJ814">
        <v>1.86707</v>
      </c>
      <c r="FK814">
        <v>1.86615</v>
      </c>
      <c r="FL814">
        <v>1.86554</v>
      </c>
      <c r="FM814">
        <v>1.86554</v>
      </c>
      <c r="FN814">
        <v>1.86737</v>
      </c>
      <c r="FO814">
        <v>1.86983</v>
      </c>
      <c r="FP814">
        <v>1.86846</v>
      </c>
      <c r="FQ814">
        <v>1.86997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-3.342</v>
      </c>
      <c r="GF814">
        <v>-0.1354</v>
      </c>
      <c r="GG814">
        <v>-1.924539205026614</v>
      </c>
      <c r="GH814">
        <v>-0.003472570976848066</v>
      </c>
      <c r="GI814">
        <v>7.724417303660118E-07</v>
      </c>
      <c r="GJ814">
        <v>-2.052396271755168E-10</v>
      </c>
      <c r="GK814">
        <v>-0.1837585470287317</v>
      </c>
      <c r="GL814">
        <v>-0.01104087791735834</v>
      </c>
      <c r="GM814">
        <v>0.001110027317673367</v>
      </c>
      <c r="GN814">
        <v>-2.007286811265012E-05</v>
      </c>
      <c r="GO814">
        <v>4</v>
      </c>
      <c r="GP814">
        <v>2317</v>
      </c>
      <c r="GQ814">
        <v>1</v>
      </c>
      <c r="GR814">
        <v>22</v>
      </c>
      <c r="GS814">
        <v>8760.200000000001</v>
      </c>
      <c r="GT814">
        <v>8760.299999999999</v>
      </c>
      <c r="GU814">
        <v>1.19141</v>
      </c>
      <c r="GV814">
        <v>2.22046</v>
      </c>
      <c r="GW814">
        <v>1.39648</v>
      </c>
      <c r="GX814">
        <v>2.33521</v>
      </c>
      <c r="GY814">
        <v>1.49536</v>
      </c>
      <c r="GZ814">
        <v>2.46948</v>
      </c>
      <c r="HA814">
        <v>33.3559</v>
      </c>
      <c r="HB814">
        <v>15.2791</v>
      </c>
      <c r="HC814">
        <v>18</v>
      </c>
      <c r="HD814">
        <v>525.25</v>
      </c>
      <c r="HE814">
        <v>449.202</v>
      </c>
      <c r="HF814">
        <v>21.5779</v>
      </c>
      <c r="HG814">
        <v>26.1612</v>
      </c>
      <c r="HH814">
        <v>29.9999</v>
      </c>
      <c r="HI814">
        <v>26.1903</v>
      </c>
      <c r="HJ814">
        <v>26.1402</v>
      </c>
      <c r="HK814">
        <v>23.9125</v>
      </c>
      <c r="HL814">
        <v>24.9723</v>
      </c>
      <c r="HM814">
        <v>30.6404</v>
      </c>
      <c r="HN814">
        <v>21.5611</v>
      </c>
      <c r="HO814">
        <v>506.934</v>
      </c>
      <c r="HP814">
        <v>13.8388</v>
      </c>
      <c r="HQ814">
        <v>100.75</v>
      </c>
      <c r="HR814">
        <v>100.819</v>
      </c>
    </row>
    <row r="815" spans="1:226">
      <c r="A815">
        <v>799</v>
      </c>
      <c r="B815">
        <v>1664384937.1</v>
      </c>
      <c r="C815">
        <v>8732.099999904633</v>
      </c>
      <c r="D815" t="s">
        <v>1968</v>
      </c>
      <c r="E815" t="s">
        <v>1969</v>
      </c>
      <c r="F815">
        <v>5</v>
      </c>
      <c r="G815" t="s">
        <v>1909</v>
      </c>
      <c r="H815" t="s">
        <v>354</v>
      </c>
      <c r="I815">
        <v>1664384929.314285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500.0498815267255</v>
      </c>
      <c r="AK815">
        <v>466.611248484848</v>
      </c>
      <c r="AL815">
        <v>3.177249521298298</v>
      </c>
      <c r="AM815">
        <v>64.70396516556318</v>
      </c>
      <c r="AN815">
        <f>(AP815 - AO815 + BO815*1E3/(8.314*(BQ815+273.15)) * AR815/BN815 * AQ815) * BN815/(100*BB815) * 1000/(1000 - AP815)</f>
        <v>0</v>
      </c>
      <c r="AO815">
        <v>13.75920024686698</v>
      </c>
      <c r="AP815">
        <v>18.34094727272727</v>
      </c>
      <c r="AQ815">
        <v>-4.13046773261182E-05</v>
      </c>
      <c r="AR815">
        <v>103.7864919073064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1664384929.314285</v>
      </c>
      <c r="BH815">
        <v>436.1163928571428</v>
      </c>
      <c r="BI815">
        <v>476.9159285714285</v>
      </c>
      <c r="BJ815">
        <v>18.34906071428571</v>
      </c>
      <c r="BK815">
        <v>13.75126785714285</v>
      </c>
      <c r="BL815">
        <v>439.4351428571428</v>
      </c>
      <c r="BM815">
        <v>18.48440714285714</v>
      </c>
      <c r="BN815">
        <v>500.0635357142856</v>
      </c>
      <c r="BO815">
        <v>91.40059642857143</v>
      </c>
      <c r="BP815">
        <v>0.10002125</v>
      </c>
      <c r="BQ815">
        <v>24.98915357142857</v>
      </c>
      <c r="BR815">
        <v>25.01349285714286</v>
      </c>
      <c r="BS815">
        <v>999.9000000000002</v>
      </c>
      <c r="BT815">
        <v>0</v>
      </c>
      <c r="BU815">
        <v>0</v>
      </c>
      <c r="BV815">
        <v>9983.415357142858</v>
      </c>
      <c r="BW815">
        <v>0</v>
      </c>
      <c r="BX815">
        <v>7.620639642857143</v>
      </c>
      <c r="BY815">
        <v>-40.79941071428571</v>
      </c>
      <c r="BZ815">
        <v>444.2683571428572</v>
      </c>
      <c r="CA815">
        <v>483.5655357142858</v>
      </c>
      <c r="CB815">
        <v>4.59781</v>
      </c>
      <c r="CC815">
        <v>476.9159285714285</v>
      </c>
      <c r="CD815">
        <v>13.75126785714285</v>
      </c>
      <c r="CE815">
        <v>1.677116428571429</v>
      </c>
      <c r="CF815">
        <v>1.256872857142857</v>
      </c>
      <c r="CG815">
        <v>14.68621428571429</v>
      </c>
      <c r="CH815">
        <v>10.29281071428571</v>
      </c>
      <c r="CI815">
        <v>2000.031428571428</v>
      </c>
      <c r="CJ815">
        <v>0.9799996785714286</v>
      </c>
      <c r="CK815">
        <v>0.02000071071428572</v>
      </c>
      <c r="CL815">
        <v>0</v>
      </c>
      <c r="CM815">
        <v>711.5454642857143</v>
      </c>
      <c r="CN815">
        <v>5.00097</v>
      </c>
      <c r="CO815">
        <v>14339.15357142857</v>
      </c>
      <c r="CP815">
        <v>16707.82857142857</v>
      </c>
      <c r="CQ815">
        <v>40.24307142857142</v>
      </c>
      <c r="CR815">
        <v>40.42614285714285</v>
      </c>
      <c r="CS815">
        <v>40.0665</v>
      </c>
      <c r="CT815">
        <v>40.77653571428571</v>
      </c>
      <c r="CU815">
        <v>40.56671428571428</v>
      </c>
      <c r="CV815">
        <v>1955.131428571429</v>
      </c>
      <c r="CW815">
        <v>39.9</v>
      </c>
      <c r="CX815">
        <v>0</v>
      </c>
      <c r="CY815">
        <v>1664384941</v>
      </c>
      <c r="CZ815">
        <v>0</v>
      </c>
      <c r="DA815">
        <v>0</v>
      </c>
      <c r="DB815" t="s">
        <v>356</v>
      </c>
      <c r="DC815">
        <v>1663859321.1</v>
      </c>
      <c r="DD815">
        <v>1663859315.6</v>
      </c>
      <c r="DE815">
        <v>0</v>
      </c>
      <c r="DF815">
        <v>0.196</v>
      </c>
      <c r="DG815">
        <v>-0.001</v>
      </c>
      <c r="DH815">
        <v>-5.941</v>
      </c>
      <c r="DI815">
        <v>-0.174</v>
      </c>
      <c r="DJ815">
        <v>1500</v>
      </c>
      <c r="DK815">
        <v>17</v>
      </c>
      <c r="DL815">
        <v>0.13</v>
      </c>
      <c r="DM815">
        <v>0.04</v>
      </c>
      <c r="DN815">
        <v>-38.80361951219512</v>
      </c>
      <c r="DO815">
        <v>-37.8775651567944</v>
      </c>
      <c r="DP815">
        <v>3.903870356592632</v>
      </c>
      <c r="DQ815">
        <v>0</v>
      </c>
      <c r="DR815">
        <v>4.602465853658536</v>
      </c>
      <c r="DS815">
        <v>-0.1110514285714237</v>
      </c>
      <c r="DT815">
        <v>0.01128108907033044</v>
      </c>
      <c r="DU815">
        <v>0</v>
      </c>
      <c r="DV815">
        <v>0</v>
      </c>
      <c r="DW815">
        <v>2</v>
      </c>
      <c r="DX815" t="s">
        <v>357</v>
      </c>
      <c r="DY815">
        <v>2.98365</v>
      </c>
      <c r="DZ815">
        <v>2.71554</v>
      </c>
      <c r="EA815">
        <v>0.102686</v>
      </c>
      <c r="EB815">
        <v>0.108051</v>
      </c>
      <c r="EC815">
        <v>0.090071</v>
      </c>
      <c r="ED815">
        <v>0.0717409</v>
      </c>
      <c r="EE815">
        <v>28439.7</v>
      </c>
      <c r="EF815">
        <v>28412.7</v>
      </c>
      <c r="EG815">
        <v>29454.2</v>
      </c>
      <c r="EH815">
        <v>29458.1</v>
      </c>
      <c r="EI815">
        <v>35525.1</v>
      </c>
      <c r="EJ815">
        <v>36362.6</v>
      </c>
      <c r="EK815">
        <v>41506.8</v>
      </c>
      <c r="EL815">
        <v>41978.3</v>
      </c>
      <c r="EM815">
        <v>1.9713</v>
      </c>
      <c r="EN815">
        <v>1.92167</v>
      </c>
      <c r="EO815">
        <v>0.08803610000000001</v>
      </c>
      <c r="EP815">
        <v>0</v>
      </c>
      <c r="EQ815">
        <v>23.5506</v>
      </c>
      <c r="ER815">
        <v>999.9</v>
      </c>
      <c r="ES815">
        <v>41.1</v>
      </c>
      <c r="ET815">
        <v>29</v>
      </c>
      <c r="EU815">
        <v>18.0847</v>
      </c>
      <c r="EV815">
        <v>62.6992</v>
      </c>
      <c r="EW815">
        <v>32.8806</v>
      </c>
      <c r="EX815">
        <v>1</v>
      </c>
      <c r="EY815">
        <v>-0.09940549999999999</v>
      </c>
      <c r="EZ815">
        <v>1.6169</v>
      </c>
      <c r="FA815">
        <v>20.3788</v>
      </c>
      <c r="FB815">
        <v>5.21849</v>
      </c>
      <c r="FC815">
        <v>12.0099</v>
      </c>
      <c r="FD815">
        <v>4.9894</v>
      </c>
      <c r="FE815">
        <v>3.2885</v>
      </c>
      <c r="FF815">
        <v>9999</v>
      </c>
      <c r="FG815">
        <v>9999</v>
      </c>
      <c r="FH815">
        <v>9999</v>
      </c>
      <c r="FI815">
        <v>269.2</v>
      </c>
      <c r="FJ815">
        <v>1.86707</v>
      </c>
      <c r="FK815">
        <v>1.86615</v>
      </c>
      <c r="FL815">
        <v>1.86554</v>
      </c>
      <c r="FM815">
        <v>1.86554</v>
      </c>
      <c r="FN815">
        <v>1.86737</v>
      </c>
      <c r="FO815">
        <v>1.86982</v>
      </c>
      <c r="FP815">
        <v>1.86846</v>
      </c>
      <c r="FQ815">
        <v>1.86996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-3.387</v>
      </c>
      <c r="GF815">
        <v>-0.1354</v>
      </c>
      <c r="GG815">
        <v>-1.924539205026614</v>
      </c>
      <c r="GH815">
        <v>-0.003472570976848066</v>
      </c>
      <c r="GI815">
        <v>7.724417303660118E-07</v>
      </c>
      <c r="GJ815">
        <v>-2.052396271755168E-10</v>
      </c>
      <c r="GK815">
        <v>-0.1837585470287317</v>
      </c>
      <c r="GL815">
        <v>-0.01104087791735834</v>
      </c>
      <c r="GM815">
        <v>0.001110027317673367</v>
      </c>
      <c r="GN815">
        <v>-2.007286811265012E-05</v>
      </c>
      <c r="GO815">
        <v>4</v>
      </c>
      <c r="GP815">
        <v>2317</v>
      </c>
      <c r="GQ815">
        <v>1</v>
      </c>
      <c r="GR815">
        <v>22</v>
      </c>
      <c r="GS815">
        <v>8760.299999999999</v>
      </c>
      <c r="GT815">
        <v>8760.4</v>
      </c>
      <c r="GU815">
        <v>1.22192</v>
      </c>
      <c r="GV815">
        <v>2.22534</v>
      </c>
      <c r="GW815">
        <v>1.39648</v>
      </c>
      <c r="GX815">
        <v>2.33521</v>
      </c>
      <c r="GY815">
        <v>1.49536</v>
      </c>
      <c r="GZ815">
        <v>2.41333</v>
      </c>
      <c r="HA815">
        <v>33.3559</v>
      </c>
      <c r="HB815">
        <v>15.2703</v>
      </c>
      <c r="HC815">
        <v>18</v>
      </c>
      <c r="HD815">
        <v>525.273</v>
      </c>
      <c r="HE815">
        <v>449.208</v>
      </c>
      <c r="HF815">
        <v>21.5618</v>
      </c>
      <c r="HG815">
        <v>26.159</v>
      </c>
      <c r="HH815">
        <v>29.9999</v>
      </c>
      <c r="HI815">
        <v>26.1892</v>
      </c>
      <c r="HJ815">
        <v>26.139</v>
      </c>
      <c r="HK815">
        <v>24.58</v>
      </c>
      <c r="HL815">
        <v>24.6338</v>
      </c>
      <c r="HM815">
        <v>30.2693</v>
      </c>
      <c r="HN815">
        <v>21.554</v>
      </c>
      <c r="HO815">
        <v>526.972</v>
      </c>
      <c r="HP815">
        <v>13.8644</v>
      </c>
      <c r="HQ815">
        <v>100.75</v>
      </c>
      <c r="HR815">
        <v>100.818</v>
      </c>
    </row>
    <row r="816" spans="1:226">
      <c r="A816">
        <v>800</v>
      </c>
      <c r="B816">
        <v>1664384942.1</v>
      </c>
      <c r="C816">
        <v>8737.099999904633</v>
      </c>
      <c r="D816" t="s">
        <v>1970</v>
      </c>
      <c r="E816" t="s">
        <v>1971</v>
      </c>
      <c r="F816">
        <v>5</v>
      </c>
      <c r="G816" t="s">
        <v>1909</v>
      </c>
      <c r="H816" t="s">
        <v>354</v>
      </c>
      <c r="I816">
        <v>1664384934.6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517.1592557837329</v>
      </c>
      <c r="AK816">
        <v>482.7878909090909</v>
      </c>
      <c r="AL816">
        <v>3.258467123272026</v>
      </c>
      <c r="AM816">
        <v>64.70396516556318</v>
      </c>
      <c r="AN816">
        <f>(AP816 - AO816 + BO816*1E3/(8.314*(BQ816+273.15)) * AR816/BN816 * AQ816) * BN816/(100*BB816) * 1000/(1000 - AP816)</f>
        <v>0</v>
      </c>
      <c r="AO816">
        <v>13.71893641050213</v>
      </c>
      <c r="AP816">
        <v>18.32096606060606</v>
      </c>
      <c r="AQ816">
        <v>-0.0001092037720190834</v>
      </c>
      <c r="AR816">
        <v>103.7864919073064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1664384934.6</v>
      </c>
      <c r="BH816">
        <v>451.9481111111111</v>
      </c>
      <c r="BI816">
        <v>494.6754444444444</v>
      </c>
      <c r="BJ816">
        <v>18.34135925925926</v>
      </c>
      <c r="BK816">
        <v>13.74567407407407</v>
      </c>
      <c r="BL816">
        <v>455.3128518518518</v>
      </c>
      <c r="BM816">
        <v>18.47677407407407</v>
      </c>
      <c r="BN816">
        <v>500.057888888889</v>
      </c>
      <c r="BO816">
        <v>91.40087777777778</v>
      </c>
      <c r="BP816">
        <v>0.09996382962962963</v>
      </c>
      <c r="BQ816">
        <v>24.98574444444444</v>
      </c>
      <c r="BR816">
        <v>25.00828888888889</v>
      </c>
      <c r="BS816">
        <v>999.9000000000001</v>
      </c>
      <c r="BT816">
        <v>0</v>
      </c>
      <c r="BU816">
        <v>0</v>
      </c>
      <c r="BV816">
        <v>9992.802962962962</v>
      </c>
      <c r="BW816">
        <v>0</v>
      </c>
      <c r="BX816">
        <v>7.619036666666666</v>
      </c>
      <c r="BY816">
        <v>-42.72722222222222</v>
      </c>
      <c r="BZ816">
        <v>460.3922222222222</v>
      </c>
      <c r="CA816">
        <v>501.5695555555555</v>
      </c>
      <c r="CB816">
        <v>4.595698518518518</v>
      </c>
      <c r="CC816">
        <v>494.6754444444444</v>
      </c>
      <c r="CD816">
        <v>13.74567407407407</v>
      </c>
      <c r="CE816">
        <v>1.676416666666667</v>
      </c>
      <c r="CF816">
        <v>1.256365555555556</v>
      </c>
      <c r="CG816">
        <v>14.67974814814815</v>
      </c>
      <c r="CH816">
        <v>10.28676296296296</v>
      </c>
      <c r="CI816">
        <v>2000.048888888889</v>
      </c>
      <c r="CJ816">
        <v>0.9799991111111112</v>
      </c>
      <c r="CK816">
        <v>0.02000125925925926</v>
      </c>
      <c r="CL816">
        <v>0</v>
      </c>
      <c r="CM816">
        <v>715.6060370370369</v>
      </c>
      <c r="CN816">
        <v>5.00097</v>
      </c>
      <c r="CO816">
        <v>14417.32222222222</v>
      </c>
      <c r="CP816">
        <v>16707.97037037037</v>
      </c>
      <c r="CQ816">
        <v>40.20114814814815</v>
      </c>
      <c r="CR816">
        <v>40.3654074074074</v>
      </c>
      <c r="CS816">
        <v>40.04133333333333</v>
      </c>
      <c r="CT816">
        <v>40.67562962962962</v>
      </c>
      <c r="CU816">
        <v>40.51822222222221</v>
      </c>
      <c r="CV816">
        <v>1955.148148148148</v>
      </c>
      <c r="CW816">
        <v>39.90037037037037</v>
      </c>
      <c r="CX816">
        <v>0</v>
      </c>
      <c r="CY816">
        <v>1664384946.4</v>
      </c>
      <c r="CZ816">
        <v>0</v>
      </c>
      <c r="DA816">
        <v>0</v>
      </c>
      <c r="DB816" t="s">
        <v>356</v>
      </c>
      <c r="DC816">
        <v>1663859321.1</v>
      </c>
      <c r="DD816">
        <v>1663859315.6</v>
      </c>
      <c r="DE816">
        <v>0</v>
      </c>
      <c r="DF816">
        <v>0.196</v>
      </c>
      <c r="DG816">
        <v>-0.001</v>
      </c>
      <c r="DH816">
        <v>-5.941</v>
      </c>
      <c r="DI816">
        <v>-0.174</v>
      </c>
      <c r="DJ816">
        <v>1500</v>
      </c>
      <c r="DK816">
        <v>17</v>
      </c>
      <c r="DL816">
        <v>0.13</v>
      </c>
      <c r="DM816">
        <v>0.04</v>
      </c>
      <c r="DN816">
        <v>-41.06308780487805</v>
      </c>
      <c r="DO816">
        <v>-24.53416933797916</v>
      </c>
      <c r="DP816">
        <v>2.503914095697327</v>
      </c>
      <c r="DQ816">
        <v>0</v>
      </c>
      <c r="DR816">
        <v>4.599953170731707</v>
      </c>
      <c r="DS816">
        <v>-0.05228822299650548</v>
      </c>
      <c r="DT816">
        <v>0.01029777608930605</v>
      </c>
      <c r="DU816">
        <v>1</v>
      </c>
      <c r="DV816">
        <v>1</v>
      </c>
      <c r="DW816">
        <v>2</v>
      </c>
      <c r="DX816" t="s">
        <v>425</v>
      </c>
      <c r="DY816">
        <v>2.98354</v>
      </c>
      <c r="DZ816">
        <v>2.71561</v>
      </c>
      <c r="EA816">
        <v>0.105294</v>
      </c>
      <c r="EB816">
        <v>0.110663</v>
      </c>
      <c r="EC816">
        <v>0.0899971</v>
      </c>
      <c r="ED816">
        <v>0.0717052</v>
      </c>
      <c r="EE816">
        <v>28356.9</v>
      </c>
      <c r="EF816">
        <v>28330.1</v>
      </c>
      <c r="EG816">
        <v>29454.1</v>
      </c>
      <c r="EH816">
        <v>29458.7</v>
      </c>
      <c r="EI816">
        <v>35528.1</v>
      </c>
      <c r="EJ816">
        <v>36364.6</v>
      </c>
      <c r="EK816">
        <v>41506.9</v>
      </c>
      <c r="EL816">
        <v>41979</v>
      </c>
      <c r="EM816">
        <v>1.9714</v>
      </c>
      <c r="EN816">
        <v>1.92215</v>
      </c>
      <c r="EO816">
        <v>0.0888109</v>
      </c>
      <c r="EP816">
        <v>0</v>
      </c>
      <c r="EQ816">
        <v>23.5446</v>
      </c>
      <c r="ER816">
        <v>999.9</v>
      </c>
      <c r="ES816">
        <v>41</v>
      </c>
      <c r="ET816">
        <v>29</v>
      </c>
      <c r="EU816">
        <v>18.0415</v>
      </c>
      <c r="EV816">
        <v>62.5592</v>
      </c>
      <c r="EW816">
        <v>33.1851</v>
      </c>
      <c r="EX816">
        <v>1</v>
      </c>
      <c r="EY816">
        <v>-0.09969509999999999</v>
      </c>
      <c r="EZ816">
        <v>1.59343</v>
      </c>
      <c r="FA816">
        <v>20.3791</v>
      </c>
      <c r="FB816">
        <v>5.21774</v>
      </c>
      <c r="FC816">
        <v>12.0099</v>
      </c>
      <c r="FD816">
        <v>4.98925</v>
      </c>
      <c r="FE816">
        <v>3.2885</v>
      </c>
      <c r="FF816">
        <v>9999</v>
      </c>
      <c r="FG816">
        <v>9999</v>
      </c>
      <c r="FH816">
        <v>9999</v>
      </c>
      <c r="FI816">
        <v>269.2</v>
      </c>
      <c r="FJ816">
        <v>1.86706</v>
      </c>
      <c r="FK816">
        <v>1.86615</v>
      </c>
      <c r="FL816">
        <v>1.86554</v>
      </c>
      <c r="FM816">
        <v>1.86554</v>
      </c>
      <c r="FN816">
        <v>1.86737</v>
      </c>
      <c r="FO816">
        <v>1.86981</v>
      </c>
      <c r="FP816">
        <v>1.86846</v>
      </c>
      <c r="FQ816">
        <v>1.86996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-3.434</v>
      </c>
      <c r="GF816">
        <v>-0.1357</v>
      </c>
      <c r="GG816">
        <v>-1.924539205026614</v>
      </c>
      <c r="GH816">
        <v>-0.003472570976848066</v>
      </c>
      <c r="GI816">
        <v>7.724417303660118E-07</v>
      </c>
      <c r="GJ816">
        <v>-2.052396271755168E-10</v>
      </c>
      <c r="GK816">
        <v>-0.1837585470287317</v>
      </c>
      <c r="GL816">
        <v>-0.01104087791735834</v>
      </c>
      <c r="GM816">
        <v>0.001110027317673367</v>
      </c>
      <c r="GN816">
        <v>-2.007286811265012E-05</v>
      </c>
      <c r="GO816">
        <v>4</v>
      </c>
      <c r="GP816">
        <v>2317</v>
      </c>
      <c r="GQ816">
        <v>1</v>
      </c>
      <c r="GR816">
        <v>22</v>
      </c>
      <c r="GS816">
        <v>8760.4</v>
      </c>
      <c r="GT816">
        <v>8760.4</v>
      </c>
      <c r="GU816">
        <v>1.2561</v>
      </c>
      <c r="GV816">
        <v>2.21802</v>
      </c>
      <c r="GW816">
        <v>1.39648</v>
      </c>
      <c r="GX816">
        <v>2.33521</v>
      </c>
      <c r="GY816">
        <v>1.49536</v>
      </c>
      <c r="GZ816">
        <v>2.43042</v>
      </c>
      <c r="HA816">
        <v>33.3559</v>
      </c>
      <c r="HB816">
        <v>15.2703</v>
      </c>
      <c r="HC816">
        <v>18</v>
      </c>
      <c r="HD816">
        <v>525.3200000000001</v>
      </c>
      <c r="HE816">
        <v>449.486</v>
      </c>
      <c r="HF816">
        <v>21.5509</v>
      </c>
      <c r="HG816">
        <v>26.1568</v>
      </c>
      <c r="HH816">
        <v>29.9999</v>
      </c>
      <c r="HI816">
        <v>26.1873</v>
      </c>
      <c r="HJ816">
        <v>26.1374</v>
      </c>
      <c r="HK816">
        <v>25.1808</v>
      </c>
      <c r="HL816">
        <v>24.2871</v>
      </c>
      <c r="HM816">
        <v>30.2693</v>
      </c>
      <c r="HN816">
        <v>21.5529</v>
      </c>
      <c r="HO816">
        <v>540.332</v>
      </c>
      <c r="HP816">
        <v>13.9064</v>
      </c>
      <c r="HQ816">
        <v>100.75</v>
      </c>
      <c r="HR816">
        <v>100.819</v>
      </c>
    </row>
    <row r="817" spans="1:226">
      <c r="A817">
        <v>801</v>
      </c>
      <c r="B817">
        <v>1664384947.1</v>
      </c>
      <c r="C817">
        <v>8742.099999904633</v>
      </c>
      <c r="D817" t="s">
        <v>1972</v>
      </c>
      <c r="E817" t="s">
        <v>1973</v>
      </c>
      <c r="F817">
        <v>5</v>
      </c>
      <c r="G817" t="s">
        <v>1909</v>
      </c>
      <c r="H817" t="s">
        <v>354</v>
      </c>
      <c r="I817">
        <v>1664384939.314285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534.186646642861</v>
      </c>
      <c r="AK817">
        <v>499.1312909090911</v>
      </c>
      <c r="AL817">
        <v>3.273997485183266</v>
      </c>
      <c r="AM817">
        <v>64.70396516556318</v>
      </c>
      <c r="AN817">
        <f>(AP817 - AO817 + BO817*1E3/(8.314*(BQ817+273.15)) * AR817/BN817 * AQ817) * BN817/(100*BB817) * 1000/(1000 - AP817)</f>
        <v>0</v>
      </c>
      <c r="AO817">
        <v>13.7933758772635</v>
      </c>
      <c r="AP817">
        <v>18.32031454545454</v>
      </c>
      <c r="AQ817">
        <v>3.664547750049203E-05</v>
      </c>
      <c r="AR817">
        <v>103.7864919073064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1664384939.314285</v>
      </c>
      <c r="BH817">
        <v>466.7293928571428</v>
      </c>
      <c r="BI817">
        <v>510.5353928571429</v>
      </c>
      <c r="BJ817">
        <v>18.33069642857143</v>
      </c>
      <c r="BK817">
        <v>13.75884285714286</v>
      </c>
      <c r="BL817">
        <v>470.1369285714286</v>
      </c>
      <c r="BM817">
        <v>18.46620357142857</v>
      </c>
      <c r="BN817">
        <v>500.0654642857143</v>
      </c>
      <c r="BO817">
        <v>91.40042499999997</v>
      </c>
      <c r="BP817">
        <v>0.100005975</v>
      </c>
      <c r="BQ817">
        <v>24.98258571428572</v>
      </c>
      <c r="BR817">
        <v>25.00427857142857</v>
      </c>
      <c r="BS817">
        <v>999.9000000000002</v>
      </c>
      <c r="BT817">
        <v>0</v>
      </c>
      <c r="BU817">
        <v>0</v>
      </c>
      <c r="BV817">
        <v>9995.42</v>
      </c>
      <c r="BW817">
        <v>0</v>
      </c>
      <c r="BX817">
        <v>7.613661785714284</v>
      </c>
      <c r="BY817">
        <v>-43.80595</v>
      </c>
      <c r="BZ817">
        <v>475.4445000000001</v>
      </c>
      <c r="CA817">
        <v>517.6577500000001</v>
      </c>
      <c r="CB817">
        <v>4.571854285714285</v>
      </c>
      <c r="CC817">
        <v>510.5353928571429</v>
      </c>
      <c r="CD817">
        <v>13.75884285714286</v>
      </c>
      <c r="CE817">
        <v>1.675432857142857</v>
      </c>
      <c r="CF817">
        <v>1.257563214285714</v>
      </c>
      <c r="CG817">
        <v>14.67065714285714</v>
      </c>
      <c r="CH817">
        <v>10.30100714285714</v>
      </c>
      <c r="CI817">
        <v>2000.02</v>
      </c>
      <c r="CJ817">
        <v>0.9799982857142859</v>
      </c>
      <c r="CK817">
        <v>0.02000205714285714</v>
      </c>
      <c r="CL817">
        <v>0</v>
      </c>
      <c r="CM817">
        <v>719.6785357142859</v>
      </c>
      <c r="CN817">
        <v>5.00097</v>
      </c>
      <c r="CO817">
        <v>14497.04642857143</v>
      </c>
      <c r="CP817">
        <v>16707.73214285714</v>
      </c>
      <c r="CQ817">
        <v>40.16271428571429</v>
      </c>
      <c r="CR817">
        <v>40.31671428571428</v>
      </c>
      <c r="CS817">
        <v>40.02214285714285</v>
      </c>
      <c r="CT817">
        <v>40.5935</v>
      </c>
      <c r="CU817">
        <v>40.48410714285713</v>
      </c>
      <c r="CV817">
        <v>1955.116071428571</v>
      </c>
      <c r="CW817">
        <v>39.90285714285714</v>
      </c>
      <c r="CX817">
        <v>0</v>
      </c>
      <c r="CY817">
        <v>1664384951.2</v>
      </c>
      <c r="CZ817">
        <v>0</v>
      </c>
      <c r="DA817">
        <v>0</v>
      </c>
      <c r="DB817" t="s">
        <v>356</v>
      </c>
      <c r="DC817">
        <v>1663859321.1</v>
      </c>
      <c r="DD817">
        <v>1663859315.6</v>
      </c>
      <c r="DE817">
        <v>0</v>
      </c>
      <c r="DF817">
        <v>0.196</v>
      </c>
      <c r="DG817">
        <v>-0.001</v>
      </c>
      <c r="DH817">
        <v>-5.941</v>
      </c>
      <c r="DI817">
        <v>-0.174</v>
      </c>
      <c r="DJ817">
        <v>1500</v>
      </c>
      <c r="DK817">
        <v>17</v>
      </c>
      <c r="DL817">
        <v>0.13</v>
      </c>
      <c r="DM817">
        <v>0.04</v>
      </c>
      <c r="DN817">
        <v>-43.09658780487806</v>
      </c>
      <c r="DO817">
        <v>-14.35043414634147</v>
      </c>
      <c r="DP817">
        <v>1.437594250771503</v>
      </c>
      <c r="DQ817">
        <v>0</v>
      </c>
      <c r="DR817">
        <v>4.57969487804878</v>
      </c>
      <c r="DS817">
        <v>-0.2299465505226408</v>
      </c>
      <c r="DT817">
        <v>0.03155733234899814</v>
      </c>
      <c r="DU817">
        <v>0</v>
      </c>
      <c r="DV817">
        <v>0</v>
      </c>
      <c r="DW817">
        <v>2</v>
      </c>
      <c r="DX817" t="s">
        <v>357</v>
      </c>
      <c r="DY817">
        <v>2.98368</v>
      </c>
      <c r="DZ817">
        <v>2.71556</v>
      </c>
      <c r="EA817">
        <v>0.107882</v>
      </c>
      <c r="EB817">
        <v>0.113258</v>
      </c>
      <c r="EC817">
        <v>0.09000900000000001</v>
      </c>
      <c r="ED817">
        <v>0.0719873</v>
      </c>
      <c r="EE817">
        <v>28274.9</v>
      </c>
      <c r="EF817">
        <v>28247.9</v>
      </c>
      <c r="EG817">
        <v>29454.1</v>
      </c>
      <c r="EH817">
        <v>29459.1</v>
      </c>
      <c r="EI817">
        <v>35527.6</v>
      </c>
      <c r="EJ817">
        <v>36353.9</v>
      </c>
      <c r="EK817">
        <v>41506.8</v>
      </c>
      <c r="EL817">
        <v>41979.4</v>
      </c>
      <c r="EM817">
        <v>1.9713</v>
      </c>
      <c r="EN817">
        <v>1.92215</v>
      </c>
      <c r="EO817">
        <v>0.08893760000000001</v>
      </c>
      <c r="EP817">
        <v>0</v>
      </c>
      <c r="EQ817">
        <v>23.5379</v>
      </c>
      <c r="ER817">
        <v>999.9</v>
      </c>
      <c r="ES817">
        <v>40.9</v>
      </c>
      <c r="ET817">
        <v>29</v>
      </c>
      <c r="EU817">
        <v>17.9966</v>
      </c>
      <c r="EV817">
        <v>62.9892</v>
      </c>
      <c r="EW817">
        <v>32.7244</v>
      </c>
      <c r="EX817">
        <v>1</v>
      </c>
      <c r="EY817">
        <v>-0.10002</v>
      </c>
      <c r="EZ817">
        <v>1.5677</v>
      </c>
      <c r="FA817">
        <v>20.3794</v>
      </c>
      <c r="FB817">
        <v>5.21804</v>
      </c>
      <c r="FC817">
        <v>12.0099</v>
      </c>
      <c r="FD817">
        <v>4.9893</v>
      </c>
      <c r="FE817">
        <v>3.2885</v>
      </c>
      <c r="FF817">
        <v>9999</v>
      </c>
      <c r="FG817">
        <v>9999</v>
      </c>
      <c r="FH817">
        <v>9999</v>
      </c>
      <c r="FI817">
        <v>269.2</v>
      </c>
      <c r="FJ817">
        <v>1.86707</v>
      </c>
      <c r="FK817">
        <v>1.86615</v>
      </c>
      <c r="FL817">
        <v>1.86554</v>
      </c>
      <c r="FM817">
        <v>1.86554</v>
      </c>
      <c r="FN817">
        <v>1.86737</v>
      </c>
      <c r="FO817">
        <v>1.86986</v>
      </c>
      <c r="FP817">
        <v>1.86847</v>
      </c>
      <c r="FQ817">
        <v>1.86996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-3.479</v>
      </c>
      <c r="GF817">
        <v>-0.1356</v>
      </c>
      <c r="GG817">
        <v>-1.924539205026614</v>
      </c>
      <c r="GH817">
        <v>-0.003472570976848066</v>
      </c>
      <c r="GI817">
        <v>7.724417303660118E-07</v>
      </c>
      <c r="GJ817">
        <v>-2.052396271755168E-10</v>
      </c>
      <c r="GK817">
        <v>-0.1837585470287317</v>
      </c>
      <c r="GL817">
        <v>-0.01104087791735834</v>
      </c>
      <c r="GM817">
        <v>0.001110027317673367</v>
      </c>
      <c r="GN817">
        <v>-2.007286811265012E-05</v>
      </c>
      <c r="GO817">
        <v>4</v>
      </c>
      <c r="GP817">
        <v>2317</v>
      </c>
      <c r="GQ817">
        <v>1</v>
      </c>
      <c r="GR817">
        <v>22</v>
      </c>
      <c r="GS817">
        <v>8760.4</v>
      </c>
      <c r="GT817">
        <v>8760.5</v>
      </c>
      <c r="GU817">
        <v>1.28418</v>
      </c>
      <c r="GV817">
        <v>2.229</v>
      </c>
      <c r="GW817">
        <v>1.39648</v>
      </c>
      <c r="GX817">
        <v>2.33398</v>
      </c>
      <c r="GY817">
        <v>1.49536</v>
      </c>
      <c r="GZ817">
        <v>2.40967</v>
      </c>
      <c r="HA817">
        <v>33.3559</v>
      </c>
      <c r="HB817">
        <v>15.2703</v>
      </c>
      <c r="HC817">
        <v>18</v>
      </c>
      <c r="HD817">
        <v>525.234</v>
      </c>
      <c r="HE817">
        <v>449.474</v>
      </c>
      <c r="HF817">
        <v>21.5485</v>
      </c>
      <c r="HG817">
        <v>26.1553</v>
      </c>
      <c r="HH817">
        <v>29.9999</v>
      </c>
      <c r="HI817">
        <v>26.185</v>
      </c>
      <c r="HJ817">
        <v>26.1359</v>
      </c>
      <c r="HK817">
        <v>25.8307</v>
      </c>
      <c r="HL817">
        <v>24.0099</v>
      </c>
      <c r="HM817">
        <v>30.2693</v>
      </c>
      <c r="HN817">
        <v>21.551</v>
      </c>
      <c r="HO817">
        <v>560.3630000000001</v>
      </c>
      <c r="HP817">
        <v>13.92</v>
      </c>
      <c r="HQ817">
        <v>100.75</v>
      </c>
      <c r="HR817">
        <v>100.821</v>
      </c>
    </row>
    <row r="818" spans="1:226">
      <c r="A818">
        <v>802</v>
      </c>
      <c r="B818">
        <v>1664384951.6</v>
      </c>
      <c r="C818">
        <v>8746.599999904633</v>
      </c>
      <c r="D818" t="s">
        <v>1974</v>
      </c>
      <c r="E818" t="s">
        <v>1975</v>
      </c>
      <c r="F818">
        <v>5</v>
      </c>
      <c r="G818" t="s">
        <v>1909</v>
      </c>
      <c r="H818" t="s">
        <v>354</v>
      </c>
      <c r="I818">
        <v>1664384943.760714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549.6530826115129</v>
      </c>
      <c r="AK818">
        <v>514.0311818181818</v>
      </c>
      <c r="AL818">
        <v>3.306880095453966</v>
      </c>
      <c r="AM818">
        <v>64.70396516556318</v>
      </c>
      <c r="AN818">
        <f>(AP818 - AO818 + BO818*1E3/(8.314*(BQ818+273.15)) * AR818/BN818 * AQ818) * BN818/(100*BB818) * 1000/(1000 - AP818)</f>
        <v>0</v>
      </c>
      <c r="AO818">
        <v>13.83221353419214</v>
      </c>
      <c r="AP818">
        <v>18.33203878787878</v>
      </c>
      <c r="AQ818">
        <v>0.0005171652463970992</v>
      </c>
      <c r="AR818">
        <v>103.7864919073064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1664384943.760714</v>
      </c>
      <c r="BH818">
        <v>480.9166071428571</v>
      </c>
      <c r="BI818">
        <v>525.5051785714287</v>
      </c>
      <c r="BJ818">
        <v>18.32603214285714</v>
      </c>
      <c r="BK818">
        <v>13.78056428571429</v>
      </c>
      <c r="BL818">
        <v>484.3650714285715</v>
      </c>
      <c r="BM818">
        <v>18.46159285714285</v>
      </c>
      <c r="BN818">
        <v>500.0608571428572</v>
      </c>
      <c r="BO818">
        <v>91.39960714285714</v>
      </c>
      <c r="BP818">
        <v>0.09995859999999999</v>
      </c>
      <c r="BQ818">
        <v>24.97935</v>
      </c>
      <c r="BR818">
        <v>24.99677142857143</v>
      </c>
      <c r="BS818">
        <v>999.9000000000002</v>
      </c>
      <c r="BT818">
        <v>0</v>
      </c>
      <c r="BU818">
        <v>0</v>
      </c>
      <c r="BV818">
        <v>10000.03428571428</v>
      </c>
      <c r="BW818">
        <v>0</v>
      </c>
      <c r="BX818">
        <v>7.61612</v>
      </c>
      <c r="BY818">
        <v>-44.58851428571428</v>
      </c>
      <c r="BZ818">
        <v>489.8944285714285</v>
      </c>
      <c r="CA818">
        <v>532.8485357142857</v>
      </c>
      <c r="CB818">
        <v>4.545465357142857</v>
      </c>
      <c r="CC818">
        <v>525.5051785714287</v>
      </c>
      <c r="CD818">
        <v>13.78056428571429</v>
      </c>
      <c r="CE818">
        <v>1.6749925</v>
      </c>
      <c r="CF818">
        <v>1.259537142857143</v>
      </c>
      <c r="CG818">
        <v>14.66657857142857</v>
      </c>
      <c r="CH818">
        <v>10.32446428571429</v>
      </c>
      <c r="CI818">
        <v>2000.035</v>
      </c>
      <c r="CJ818">
        <v>0.9799979642857145</v>
      </c>
      <c r="CK818">
        <v>0.02000236785714285</v>
      </c>
      <c r="CL818">
        <v>0</v>
      </c>
      <c r="CM818">
        <v>723.7980000000001</v>
      </c>
      <c r="CN818">
        <v>5.00097</v>
      </c>
      <c r="CO818">
        <v>14577.98928571429</v>
      </c>
      <c r="CP818">
        <v>16707.86428571428</v>
      </c>
      <c r="CQ818">
        <v>40.1405</v>
      </c>
      <c r="CR818">
        <v>40.27424999999999</v>
      </c>
      <c r="CS818">
        <v>40.00217857142857</v>
      </c>
      <c r="CT818">
        <v>40.51317857142858</v>
      </c>
      <c r="CU818">
        <v>40.45060714285714</v>
      </c>
      <c r="CV818">
        <v>1955.128214285714</v>
      </c>
      <c r="CW818">
        <v>39.90571428571429</v>
      </c>
      <c r="CX818">
        <v>0</v>
      </c>
      <c r="CY818">
        <v>1664384955.4</v>
      </c>
      <c r="CZ818">
        <v>0</v>
      </c>
      <c r="DA818">
        <v>0</v>
      </c>
      <c r="DB818" t="s">
        <v>356</v>
      </c>
      <c r="DC818">
        <v>1663859321.1</v>
      </c>
      <c r="DD818">
        <v>1663859315.6</v>
      </c>
      <c r="DE818">
        <v>0</v>
      </c>
      <c r="DF818">
        <v>0.196</v>
      </c>
      <c r="DG818">
        <v>-0.001</v>
      </c>
      <c r="DH818">
        <v>-5.941</v>
      </c>
      <c r="DI818">
        <v>-0.174</v>
      </c>
      <c r="DJ818">
        <v>1500</v>
      </c>
      <c r="DK818">
        <v>17</v>
      </c>
      <c r="DL818">
        <v>0.13</v>
      </c>
      <c r="DM818">
        <v>0.04</v>
      </c>
      <c r="DN818">
        <v>-43.98</v>
      </c>
      <c r="DO818">
        <v>-11.13988013937272</v>
      </c>
      <c r="DP818">
        <v>1.109742264958016</v>
      </c>
      <c r="DQ818">
        <v>0</v>
      </c>
      <c r="DR818">
        <v>4.559444878048781</v>
      </c>
      <c r="DS818">
        <v>-0.3718162369337952</v>
      </c>
      <c r="DT818">
        <v>0.04279488646920276</v>
      </c>
      <c r="DU818">
        <v>0</v>
      </c>
      <c r="DV818">
        <v>0</v>
      </c>
      <c r="DW818">
        <v>2</v>
      </c>
      <c r="DX818" t="s">
        <v>357</v>
      </c>
      <c r="DY818">
        <v>2.98365</v>
      </c>
      <c r="DZ818">
        <v>2.71562</v>
      </c>
      <c r="EA818">
        <v>0.110199</v>
      </c>
      <c r="EB818">
        <v>0.115502</v>
      </c>
      <c r="EC818">
        <v>0.0900484</v>
      </c>
      <c r="ED818">
        <v>0.0720674</v>
      </c>
      <c r="EE818">
        <v>28201.3</v>
      </c>
      <c r="EF818">
        <v>28176.7</v>
      </c>
      <c r="EG818">
        <v>29453.9</v>
      </c>
      <c r="EH818">
        <v>29459.4</v>
      </c>
      <c r="EI818">
        <v>35525.9</v>
      </c>
      <c r="EJ818">
        <v>36351.4</v>
      </c>
      <c r="EK818">
        <v>41506.6</v>
      </c>
      <c r="EL818">
        <v>41980.1</v>
      </c>
      <c r="EM818">
        <v>1.97135</v>
      </c>
      <c r="EN818">
        <v>1.92235</v>
      </c>
      <c r="EO818">
        <v>0.0885502</v>
      </c>
      <c r="EP818">
        <v>0</v>
      </c>
      <c r="EQ818">
        <v>23.5309</v>
      </c>
      <c r="ER818">
        <v>999.9</v>
      </c>
      <c r="ES818">
        <v>40.9</v>
      </c>
      <c r="ET818">
        <v>29</v>
      </c>
      <c r="EU818">
        <v>17.999</v>
      </c>
      <c r="EV818">
        <v>62.7692</v>
      </c>
      <c r="EW818">
        <v>33.2973</v>
      </c>
      <c r="EX818">
        <v>1</v>
      </c>
      <c r="EY818">
        <v>-0.100099</v>
      </c>
      <c r="EZ818">
        <v>1.55465</v>
      </c>
      <c r="FA818">
        <v>20.3795</v>
      </c>
      <c r="FB818">
        <v>5.21879</v>
      </c>
      <c r="FC818">
        <v>12.0099</v>
      </c>
      <c r="FD818">
        <v>4.98945</v>
      </c>
      <c r="FE818">
        <v>3.28855</v>
      </c>
      <c r="FF818">
        <v>9999</v>
      </c>
      <c r="FG818">
        <v>9999</v>
      </c>
      <c r="FH818">
        <v>9999</v>
      </c>
      <c r="FI818">
        <v>269.2</v>
      </c>
      <c r="FJ818">
        <v>1.86707</v>
      </c>
      <c r="FK818">
        <v>1.86615</v>
      </c>
      <c r="FL818">
        <v>1.86554</v>
      </c>
      <c r="FM818">
        <v>1.86554</v>
      </c>
      <c r="FN818">
        <v>1.86737</v>
      </c>
      <c r="FO818">
        <v>1.86983</v>
      </c>
      <c r="FP818">
        <v>1.86847</v>
      </c>
      <c r="FQ818">
        <v>1.86996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-3.521</v>
      </c>
      <c r="GF818">
        <v>-0.1355</v>
      </c>
      <c r="GG818">
        <v>-1.924539205026614</v>
      </c>
      <c r="GH818">
        <v>-0.003472570976848066</v>
      </c>
      <c r="GI818">
        <v>7.724417303660118E-07</v>
      </c>
      <c r="GJ818">
        <v>-2.052396271755168E-10</v>
      </c>
      <c r="GK818">
        <v>-0.1837585470287317</v>
      </c>
      <c r="GL818">
        <v>-0.01104087791735834</v>
      </c>
      <c r="GM818">
        <v>0.001110027317673367</v>
      </c>
      <c r="GN818">
        <v>-2.007286811265012E-05</v>
      </c>
      <c r="GO818">
        <v>4</v>
      </c>
      <c r="GP818">
        <v>2317</v>
      </c>
      <c r="GQ818">
        <v>1</v>
      </c>
      <c r="GR818">
        <v>22</v>
      </c>
      <c r="GS818">
        <v>8760.5</v>
      </c>
      <c r="GT818">
        <v>8760.6</v>
      </c>
      <c r="GU818">
        <v>1.31592</v>
      </c>
      <c r="GV818">
        <v>2.22046</v>
      </c>
      <c r="GW818">
        <v>1.39648</v>
      </c>
      <c r="GX818">
        <v>2.33398</v>
      </c>
      <c r="GY818">
        <v>1.49536</v>
      </c>
      <c r="GZ818">
        <v>2.38525</v>
      </c>
      <c r="HA818">
        <v>33.3559</v>
      </c>
      <c r="HB818">
        <v>15.2703</v>
      </c>
      <c r="HC818">
        <v>18</v>
      </c>
      <c r="HD818">
        <v>525.258</v>
      </c>
      <c r="HE818">
        <v>449.585</v>
      </c>
      <c r="HF818">
        <v>21.5474</v>
      </c>
      <c r="HG818">
        <v>26.1532</v>
      </c>
      <c r="HH818">
        <v>29.9998</v>
      </c>
      <c r="HI818">
        <v>26.184</v>
      </c>
      <c r="HJ818">
        <v>26.1344</v>
      </c>
      <c r="HK818">
        <v>26.3847</v>
      </c>
      <c r="HL818">
        <v>23.725</v>
      </c>
      <c r="HM818">
        <v>30.2693</v>
      </c>
      <c r="HN818">
        <v>21.551</v>
      </c>
      <c r="HO818">
        <v>573.8150000000001</v>
      </c>
      <c r="HP818">
        <v>13.9308</v>
      </c>
      <c r="HQ818">
        <v>100.749</v>
      </c>
      <c r="HR818">
        <v>100.822</v>
      </c>
    </row>
    <row r="819" spans="1:226">
      <c r="A819">
        <v>803</v>
      </c>
      <c r="B819">
        <v>1664384956.6</v>
      </c>
      <c r="C819">
        <v>8751.599999904633</v>
      </c>
      <c r="D819" t="s">
        <v>1976</v>
      </c>
      <c r="E819" t="s">
        <v>1977</v>
      </c>
      <c r="F819">
        <v>5</v>
      </c>
      <c r="G819" t="s">
        <v>1909</v>
      </c>
      <c r="H819" t="s">
        <v>354</v>
      </c>
      <c r="I819">
        <v>1664384949.062963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566.5703953119377</v>
      </c>
      <c r="AK819">
        <v>530.5255333333333</v>
      </c>
      <c r="AL819">
        <v>3.30144668008588</v>
      </c>
      <c r="AM819">
        <v>64.70396516556318</v>
      </c>
      <c r="AN819">
        <f>(AP819 - AO819 + BO819*1E3/(8.314*(BQ819+273.15)) * AR819/BN819 * AQ819) * BN819/(100*BB819) * 1000/(1000 - AP819)</f>
        <v>0</v>
      </c>
      <c r="AO819">
        <v>13.85781983493313</v>
      </c>
      <c r="AP819">
        <v>18.34217212121213</v>
      </c>
      <c r="AQ819">
        <v>0.0002593352752075636</v>
      </c>
      <c r="AR819">
        <v>103.7864919073064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1664384949.062963</v>
      </c>
      <c r="BH819">
        <v>498.0049999999999</v>
      </c>
      <c r="BI819">
        <v>543.3277407407408</v>
      </c>
      <c r="BJ819">
        <v>18.32725185185185</v>
      </c>
      <c r="BK819">
        <v>13.8237</v>
      </c>
      <c r="BL819">
        <v>501.5024814814815</v>
      </c>
      <c r="BM819">
        <v>18.4628</v>
      </c>
      <c r="BN819">
        <v>500.0593703703704</v>
      </c>
      <c r="BO819">
        <v>91.39769999999999</v>
      </c>
      <c r="BP819">
        <v>0.09999578148148149</v>
      </c>
      <c r="BQ819">
        <v>24.97701481481482</v>
      </c>
      <c r="BR819">
        <v>24.99315925925926</v>
      </c>
      <c r="BS819">
        <v>999.9000000000001</v>
      </c>
      <c r="BT819">
        <v>0</v>
      </c>
      <c r="BU819">
        <v>0</v>
      </c>
      <c r="BV819">
        <v>10000.40518518519</v>
      </c>
      <c r="BW819">
        <v>0</v>
      </c>
      <c r="BX819">
        <v>7.61612</v>
      </c>
      <c r="BY819">
        <v>-45.32281851851852</v>
      </c>
      <c r="BZ819">
        <v>507.3025925925926</v>
      </c>
      <c r="CA819">
        <v>550.9442592592592</v>
      </c>
      <c r="CB819">
        <v>4.503547777777777</v>
      </c>
      <c r="CC819">
        <v>543.3277407407408</v>
      </c>
      <c r="CD819">
        <v>13.8237</v>
      </c>
      <c r="CE819">
        <v>1.675068888888889</v>
      </c>
      <c r="CF819">
        <v>1.263453333333333</v>
      </c>
      <c r="CG819">
        <v>14.66728518518519</v>
      </c>
      <c r="CH819">
        <v>10.37097037037037</v>
      </c>
      <c r="CI819">
        <v>2000.018148148148</v>
      </c>
      <c r="CJ819">
        <v>0.9799973333333334</v>
      </c>
      <c r="CK819">
        <v>0.02000297777777777</v>
      </c>
      <c r="CL819">
        <v>0</v>
      </c>
      <c r="CM819">
        <v>728.8159629629629</v>
      </c>
      <c r="CN819">
        <v>5.00097</v>
      </c>
      <c r="CO819">
        <v>14677.31851851852</v>
      </c>
      <c r="CP819">
        <v>16707.72592592593</v>
      </c>
      <c r="CQ819">
        <v>40.104</v>
      </c>
      <c r="CR819">
        <v>40.23118518518518</v>
      </c>
      <c r="CS819">
        <v>39.97666666666666</v>
      </c>
      <c r="CT819">
        <v>40.4257037037037</v>
      </c>
      <c r="CU819">
        <v>40.41411111111111</v>
      </c>
      <c r="CV819">
        <v>1955.108148148148</v>
      </c>
      <c r="CW819">
        <v>39.90888888888889</v>
      </c>
      <c r="CX819">
        <v>0</v>
      </c>
      <c r="CY819">
        <v>1664384960.8</v>
      </c>
      <c r="CZ819">
        <v>0</v>
      </c>
      <c r="DA819">
        <v>0</v>
      </c>
      <c r="DB819" t="s">
        <v>356</v>
      </c>
      <c r="DC819">
        <v>1663859321.1</v>
      </c>
      <c r="DD819">
        <v>1663859315.6</v>
      </c>
      <c r="DE819">
        <v>0</v>
      </c>
      <c r="DF819">
        <v>0.196</v>
      </c>
      <c r="DG819">
        <v>-0.001</v>
      </c>
      <c r="DH819">
        <v>-5.941</v>
      </c>
      <c r="DI819">
        <v>-0.174</v>
      </c>
      <c r="DJ819">
        <v>1500</v>
      </c>
      <c r="DK819">
        <v>17</v>
      </c>
      <c r="DL819">
        <v>0.13</v>
      </c>
      <c r="DM819">
        <v>0.04</v>
      </c>
      <c r="DN819">
        <v>-44.80633170731707</v>
      </c>
      <c r="DO819">
        <v>-8.647883623693446</v>
      </c>
      <c r="DP819">
        <v>0.8642584365178092</v>
      </c>
      <c r="DQ819">
        <v>0</v>
      </c>
      <c r="DR819">
        <v>4.533103170731708</v>
      </c>
      <c r="DS819">
        <v>-0.4470349128919739</v>
      </c>
      <c r="DT819">
        <v>0.04787890545435882</v>
      </c>
      <c r="DU819">
        <v>0</v>
      </c>
      <c r="DV819">
        <v>0</v>
      </c>
      <c r="DW819">
        <v>2</v>
      </c>
      <c r="DX819" t="s">
        <v>357</v>
      </c>
      <c r="DY819">
        <v>2.98364</v>
      </c>
      <c r="DZ819">
        <v>2.71559</v>
      </c>
      <c r="EA819">
        <v>0.112725</v>
      </c>
      <c r="EB819">
        <v>0.118016</v>
      </c>
      <c r="EC819">
        <v>0.0900825</v>
      </c>
      <c r="ED819">
        <v>0.0722088</v>
      </c>
      <c r="EE819">
        <v>28121.3</v>
      </c>
      <c r="EF819">
        <v>28096.5</v>
      </c>
      <c r="EG819">
        <v>29453.9</v>
      </c>
      <c r="EH819">
        <v>29459.2</v>
      </c>
      <c r="EI819">
        <v>35524.6</v>
      </c>
      <c r="EJ819">
        <v>36345.6</v>
      </c>
      <c r="EK819">
        <v>41506.5</v>
      </c>
      <c r="EL819">
        <v>41979.8</v>
      </c>
      <c r="EM819">
        <v>1.9713</v>
      </c>
      <c r="EN819">
        <v>1.9224</v>
      </c>
      <c r="EO819">
        <v>0.089258</v>
      </c>
      <c r="EP819">
        <v>0</v>
      </c>
      <c r="EQ819">
        <v>23.5235</v>
      </c>
      <c r="ER819">
        <v>999.9</v>
      </c>
      <c r="ES819">
        <v>40.9</v>
      </c>
      <c r="ET819">
        <v>29</v>
      </c>
      <c r="EU819">
        <v>17.997</v>
      </c>
      <c r="EV819">
        <v>62.8392</v>
      </c>
      <c r="EW819">
        <v>32.7163</v>
      </c>
      <c r="EX819">
        <v>1</v>
      </c>
      <c r="EY819">
        <v>-0.10143</v>
      </c>
      <c r="EZ819">
        <v>0.97686</v>
      </c>
      <c r="FA819">
        <v>20.3838</v>
      </c>
      <c r="FB819">
        <v>5.21819</v>
      </c>
      <c r="FC819">
        <v>12.0099</v>
      </c>
      <c r="FD819">
        <v>4.98965</v>
      </c>
      <c r="FE819">
        <v>3.28865</v>
      </c>
      <c r="FF819">
        <v>9999</v>
      </c>
      <c r="FG819">
        <v>9999</v>
      </c>
      <c r="FH819">
        <v>9999</v>
      </c>
      <c r="FI819">
        <v>269.2</v>
      </c>
      <c r="FJ819">
        <v>1.86707</v>
      </c>
      <c r="FK819">
        <v>1.86614</v>
      </c>
      <c r="FL819">
        <v>1.86554</v>
      </c>
      <c r="FM819">
        <v>1.86554</v>
      </c>
      <c r="FN819">
        <v>1.86737</v>
      </c>
      <c r="FO819">
        <v>1.86983</v>
      </c>
      <c r="FP819">
        <v>1.86848</v>
      </c>
      <c r="FQ819">
        <v>1.86996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-3.567</v>
      </c>
      <c r="GF819">
        <v>-0.1354</v>
      </c>
      <c r="GG819">
        <v>-1.924539205026614</v>
      </c>
      <c r="GH819">
        <v>-0.003472570976848066</v>
      </c>
      <c r="GI819">
        <v>7.724417303660118E-07</v>
      </c>
      <c r="GJ819">
        <v>-2.052396271755168E-10</v>
      </c>
      <c r="GK819">
        <v>-0.1837585470287317</v>
      </c>
      <c r="GL819">
        <v>-0.01104087791735834</v>
      </c>
      <c r="GM819">
        <v>0.001110027317673367</v>
      </c>
      <c r="GN819">
        <v>-2.007286811265012E-05</v>
      </c>
      <c r="GO819">
        <v>4</v>
      </c>
      <c r="GP819">
        <v>2317</v>
      </c>
      <c r="GQ819">
        <v>1</v>
      </c>
      <c r="GR819">
        <v>22</v>
      </c>
      <c r="GS819">
        <v>8760.6</v>
      </c>
      <c r="GT819">
        <v>8760.700000000001</v>
      </c>
      <c r="GU819">
        <v>1.34521</v>
      </c>
      <c r="GV819">
        <v>2.21924</v>
      </c>
      <c r="GW819">
        <v>1.39648</v>
      </c>
      <c r="GX819">
        <v>2.33521</v>
      </c>
      <c r="GY819">
        <v>1.49536</v>
      </c>
      <c r="GZ819">
        <v>2.46338</v>
      </c>
      <c r="HA819">
        <v>33.3559</v>
      </c>
      <c r="HB819">
        <v>15.2791</v>
      </c>
      <c r="HC819">
        <v>18</v>
      </c>
      <c r="HD819">
        <v>525.21</v>
      </c>
      <c r="HE819">
        <v>449.602</v>
      </c>
      <c r="HF819">
        <v>21.617</v>
      </c>
      <c r="HG819">
        <v>26.151</v>
      </c>
      <c r="HH819">
        <v>29.9992</v>
      </c>
      <c r="HI819">
        <v>26.1823</v>
      </c>
      <c r="HJ819">
        <v>26.1327</v>
      </c>
      <c r="HK819">
        <v>26.9599</v>
      </c>
      <c r="HL819">
        <v>23.725</v>
      </c>
      <c r="HM819">
        <v>30.2693</v>
      </c>
      <c r="HN819">
        <v>21.6883</v>
      </c>
      <c r="HO819">
        <v>587.172</v>
      </c>
      <c r="HP819">
        <v>13.943</v>
      </c>
      <c r="HQ819">
        <v>100.749</v>
      </c>
      <c r="HR819">
        <v>100.821</v>
      </c>
    </row>
    <row r="820" spans="1:226">
      <c r="A820">
        <v>804</v>
      </c>
      <c r="B820">
        <v>1664384961.6</v>
      </c>
      <c r="C820">
        <v>8756.599999904633</v>
      </c>
      <c r="D820" t="s">
        <v>1978</v>
      </c>
      <c r="E820" t="s">
        <v>1979</v>
      </c>
      <c r="F820">
        <v>5</v>
      </c>
      <c r="G820" t="s">
        <v>1909</v>
      </c>
      <c r="H820" t="s">
        <v>354</v>
      </c>
      <c r="I820">
        <v>1664384954.081481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583.7593247598338</v>
      </c>
      <c r="AK820">
        <v>547.1249636363636</v>
      </c>
      <c r="AL820">
        <v>3.31931834999526</v>
      </c>
      <c r="AM820">
        <v>64.70396516556318</v>
      </c>
      <c r="AN820">
        <f>(AP820 - AO820 + BO820*1E3/(8.314*(BQ820+273.15)) * AR820/BN820 * AQ820) * BN820/(100*BB820) * 1000/(1000 - AP820)</f>
        <v>0</v>
      </c>
      <c r="AO820">
        <v>13.88463270875665</v>
      </c>
      <c r="AP820">
        <v>18.35300181818182</v>
      </c>
      <c r="AQ820">
        <v>0.000228137752580832</v>
      </c>
      <c r="AR820">
        <v>103.7864919073064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1664384954.081481</v>
      </c>
      <c r="BH820">
        <v>514.2689999999999</v>
      </c>
      <c r="BI820">
        <v>560.2177407407407</v>
      </c>
      <c r="BJ820">
        <v>18.33844074074074</v>
      </c>
      <c r="BK820">
        <v>13.85792592592593</v>
      </c>
      <c r="BL820">
        <v>517.8129259259259</v>
      </c>
      <c r="BM820">
        <v>18.47388888888889</v>
      </c>
      <c r="BN820">
        <v>500.0522222222223</v>
      </c>
      <c r="BO820">
        <v>91.39677407407407</v>
      </c>
      <c r="BP820">
        <v>0.09993835185185185</v>
      </c>
      <c r="BQ820">
        <v>24.97554074074074</v>
      </c>
      <c r="BR820">
        <v>24.99106666666666</v>
      </c>
      <c r="BS820">
        <v>999.9000000000001</v>
      </c>
      <c r="BT820">
        <v>0</v>
      </c>
      <c r="BU820">
        <v>0</v>
      </c>
      <c r="BV820">
        <v>10000.82851851852</v>
      </c>
      <c r="BW820">
        <v>0</v>
      </c>
      <c r="BX820">
        <v>7.61612</v>
      </c>
      <c r="BY820">
        <v>-45.94876296296297</v>
      </c>
      <c r="BZ820">
        <v>523.8762222222223</v>
      </c>
      <c r="CA820">
        <v>568.0905925925925</v>
      </c>
      <c r="CB820">
        <v>4.480510370370371</v>
      </c>
      <c r="CC820">
        <v>560.2177407407407</v>
      </c>
      <c r="CD820">
        <v>13.85792592592593</v>
      </c>
      <c r="CE820">
        <v>1.676074814814815</v>
      </c>
      <c r="CF820">
        <v>1.266568518518518</v>
      </c>
      <c r="CG820">
        <v>14.67658518518518</v>
      </c>
      <c r="CH820">
        <v>10.40788888888889</v>
      </c>
      <c r="CI820">
        <v>2000.030740740741</v>
      </c>
      <c r="CJ820">
        <v>0.979996888888889</v>
      </c>
      <c r="CK820">
        <v>0.02000341851851853</v>
      </c>
      <c r="CL820">
        <v>0</v>
      </c>
      <c r="CM820">
        <v>733.721037037037</v>
      </c>
      <c r="CN820">
        <v>5.00097</v>
      </c>
      <c r="CO820">
        <v>14773.07037037037</v>
      </c>
      <c r="CP820">
        <v>16707.83333333333</v>
      </c>
      <c r="CQ820">
        <v>40.0761111111111</v>
      </c>
      <c r="CR820">
        <v>40.19411111111111</v>
      </c>
      <c r="CS820">
        <v>39.95566666666667</v>
      </c>
      <c r="CT820">
        <v>40.34696296296296</v>
      </c>
      <c r="CU820">
        <v>40.37244444444444</v>
      </c>
      <c r="CV820">
        <v>1955.120740740741</v>
      </c>
      <c r="CW820">
        <v>39.91</v>
      </c>
      <c r="CX820">
        <v>0</v>
      </c>
      <c r="CY820">
        <v>1664384965.6</v>
      </c>
      <c r="CZ820">
        <v>0</v>
      </c>
      <c r="DA820">
        <v>0</v>
      </c>
      <c r="DB820" t="s">
        <v>356</v>
      </c>
      <c r="DC820">
        <v>1663859321.1</v>
      </c>
      <c r="DD820">
        <v>1663859315.6</v>
      </c>
      <c r="DE820">
        <v>0</v>
      </c>
      <c r="DF820">
        <v>0.196</v>
      </c>
      <c r="DG820">
        <v>-0.001</v>
      </c>
      <c r="DH820">
        <v>-5.941</v>
      </c>
      <c r="DI820">
        <v>-0.174</v>
      </c>
      <c r="DJ820">
        <v>1500</v>
      </c>
      <c r="DK820">
        <v>17</v>
      </c>
      <c r="DL820">
        <v>0.13</v>
      </c>
      <c r="DM820">
        <v>0.04</v>
      </c>
      <c r="DN820">
        <v>-45.50865365853659</v>
      </c>
      <c r="DO820">
        <v>-7.559042508710837</v>
      </c>
      <c r="DP820">
        <v>0.7498520521060079</v>
      </c>
      <c r="DQ820">
        <v>0</v>
      </c>
      <c r="DR820">
        <v>4.501393658536585</v>
      </c>
      <c r="DS820">
        <v>-0.3431592334494831</v>
      </c>
      <c r="DT820">
        <v>0.03763740347411923</v>
      </c>
      <c r="DU820">
        <v>0</v>
      </c>
      <c r="DV820">
        <v>0</v>
      </c>
      <c r="DW820">
        <v>2</v>
      </c>
      <c r="DX820" t="s">
        <v>357</v>
      </c>
      <c r="DY820">
        <v>2.98364</v>
      </c>
      <c r="DZ820">
        <v>2.71571</v>
      </c>
      <c r="EA820">
        <v>0.115236</v>
      </c>
      <c r="EB820">
        <v>0.120469</v>
      </c>
      <c r="EC820">
        <v>0.0901134</v>
      </c>
      <c r="ED820">
        <v>0.0722489</v>
      </c>
      <c r="EE820">
        <v>28042.5</v>
      </c>
      <c r="EF820">
        <v>28018.3</v>
      </c>
      <c r="EG820">
        <v>29454.7</v>
      </c>
      <c r="EH820">
        <v>29459.2</v>
      </c>
      <c r="EI820">
        <v>35524.4</v>
      </c>
      <c r="EJ820">
        <v>36343.6</v>
      </c>
      <c r="EK820">
        <v>41507.7</v>
      </c>
      <c r="EL820">
        <v>41979.4</v>
      </c>
      <c r="EM820">
        <v>1.97158</v>
      </c>
      <c r="EN820">
        <v>1.9221</v>
      </c>
      <c r="EO820">
        <v>0.09002540000000001</v>
      </c>
      <c r="EP820">
        <v>0</v>
      </c>
      <c r="EQ820">
        <v>23.5166</v>
      </c>
      <c r="ER820">
        <v>999.9</v>
      </c>
      <c r="ES820">
        <v>40.9</v>
      </c>
      <c r="ET820">
        <v>29</v>
      </c>
      <c r="EU820">
        <v>17.9979</v>
      </c>
      <c r="EV820">
        <v>62.9992</v>
      </c>
      <c r="EW820">
        <v>33.2171</v>
      </c>
      <c r="EX820">
        <v>1</v>
      </c>
      <c r="EY820">
        <v>-0.101542</v>
      </c>
      <c r="EZ820">
        <v>1.2264</v>
      </c>
      <c r="FA820">
        <v>20.3824</v>
      </c>
      <c r="FB820">
        <v>5.21819</v>
      </c>
      <c r="FC820">
        <v>12.0099</v>
      </c>
      <c r="FD820">
        <v>4.9895</v>
      </c>
      <c r="FE820">
        <v>3.28858</v>
      </c>
      <c r="FF820">
        <v>9999</v>
      </c>
      <c r="FG820">
        <v>9999</v>
      </c>
      <c r="FH820">
        <v>9999</v>
      </c>
      <c r="FI820">
        <v>269.2</v>
      </c>
      <c r="FJ820">
        <v>1.86707</v>
      </c>
      <c r="FK820">
        <v>1.86615</v>
      </c>
      <c r="FL820">
        <v>1.86554</v>
      </c>
      <c r="FM820">
        <v>1.86554</v>
      </c>
      <c r="FN820">
        <v>1.86737</v>
      </c>
      <c r="FO820">
        <v>1.86982</v>
      </c>
      <c r="FP820">
        <v>1.86846</v>
      </c>
      <c r="FQ820">
        <v>1.86996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-3.614</v>
      </c>
      <c r="GF820">
        <v>-0.1353</v>
      </c>
      <c r="GG820">
        <v>-1.924539205026614</v>
      </c>
      <c r="GH820">
        <v>-0.003472570976848066</v>
      </c>
      <c r="GI820">
        <v>7.724417303660118E-07</v>
      </c>
      <c r="GJ820">
        <v>-2.052396271755168E-10</v>
      </c>
      <c r="GK820">
        <v>-0.1837585470287317</v>
      </c>
      <c r="GL820">
        <v>-0.01104087791735834</v>
      </c>
      <c r="GM820">
        <v>0.001110027317673367</v>
      </c>
      <c r="GN820">
        <v>-2.007286811265012E-05</v>
      </c>
      <c r="GO820">
        <v>4</v>
      </c>
      <c r="GP820">
        <v>2317</v>
      </c>
      <c r="GQ820">
        <v>1</v>
      </c>
      <c r="GR820">
        <v>22</v>
      </c>
      <c r="GS820">
        <v>8760.700000000001</v>
      </c>
      <c r="GT820">
        <v>8760.799999999999</v>
      </c>
      <c r="GU820">
        <v>1.37695</v>
      </c>
      <c r="GV820">
        <v>2.22046</v>
      </c>
      <c r="GW820">
        <v>1.39648</v>
      </c>
      <c r="GX820">
        <v>2.33521</v>
      </c>
      <c r="GY820">
        <v>1.49536</v>
      </c>
      <c r="GZ820">
        <v>2.39624</v>
      </c>
      <c r="HA820">
        <v>33.3559</v>
      </c>
      <c r="HB820">
        <v>15.2703</v>
      </c>
      <c r="HC820">
        <v>18</v>
      </c>
      <c r="HD820">
        <v>525.375</v>
      </c>
      <c r="HE820">
        <v>449.408</v>
      </c>
      <c r="HF820">
        <v>21.6983</v>
      </c>
      <c r="HG820">
        <v>26.1482</v>
      </c>
      <c r="HH820">
        <v>29.9997</v>
      </c>
      <c r="HI820">
        <v>26.1806</v>
      </c>
      <c r="HJ820">
        <v>26.1315</v>
      </c>
      <c r="HK820">
        <v>27.6153</v>
      </c>
      <c r="HL820">
        <v>23.725</v>
      </c>
      <c r="HM820">
        <v>30.2693</v>
      </c>
      <c r="HN820">
        <v>21.6954</v>
      </c>
      <c r="HO820">
        <v>607.208</v>
      </c>
      <c r="HP820">
        <v>13.9521</v>
      </c>
      <c r="HQ820">
        <v>100.752</v>
      </c>
      <c r="HR820">
        <v>100.821</v>
      </c>
    </row>
    <row r="821" spans="1:226">
      <c r="A821">
        <v>805</v>
      </c>
      <c r="B821">
        <v>1664384966.6</v>
      </c>
      <c r="C821">
        <v>8761.599999904633</v>
      </c>
      <c r="D821" t="s">
        <v>1980</v>
      </c>
      <c r="E821" t="s">
        <v>1981</v>
      </c>
      <c r="F821">
        <v>5</v>
      </c>
      <c r="G821" t="s">
        <v>1909</v>
      </c>
      <c r="H821" t="s">
        <v>354</v>
      </c>
      <c r="I821">
        <v>1664384959.1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600.7858707337457</v>
      </c>
      <c r="AK821">
        <v>563.723</v>
      </c>
      <c r="AL821">
        <v>3.309376532610472</v>
      </c>
      <c r="AM821">
        <v>64.70396516556318</v>
      </c>
      <c r="AN821">
        <f>(AP821 - AO821 + BO821*1E3/(8.314*(BQ821+273.15)) * AR821/BN821 * AQ821) * BN821/(100*BB821) * 1000/(1000 - AP821)</f>
        <v>0</v>
      </c>
      <c r="AO821">
        <v>13.89145643106974</v>
      </c>
      <c r="AP821">
        <v>18.35712606060605</v>
      </c>
      <c r="AQ821">
        <v>7.847604435983015E-05</v>
      </c>
      <c r="AR821">
        <v>103.7864919073064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1664384959.1</v>
      </c>
      <c r="BH821">
        <v>530.583888888889</v>
      </c>
      <c r="BI821">
        <v>577.0883333333334</v>
      </c>
      <c r="BJ821">
        <v>18.34771481481481</v>
      </c>
      <c r="BK821">
        <v>13.87817037037037</v>
      </c>
      <c r="BL821">
        <v>534.1741481481481</v>
      </c>
      <c r="BM821">
        <v>18.48307037037037</v>
      </c>
      <c r="BN821">
        <v>500.0558148148148</v>
      </c>
      <c r="BO821">
        <v>91.39515555555555</v>
      </c>
      <c r="BP821">
        <v>0.09999617037037035</v>
      </c>
      <c r="BQ821">
        <v>24.97618888888889</v>
      </c>
      <c r="BR821">
        <v>24.99531111111111</v>
      </c>
      <c r="BS821">
        <v>999.9000000000001</v>
      </c>
      <c r="BT821">
        <v>0</v>
      </c>
      <c r="BU821">
        <v>0</v>
      </c>
      <c r="BV821">
        <v>9996.807407407407</v>
      </c>
      <c r="BW821">
        <v>0</v>
      </c>
      <c r="BX821">
        <v>7.61612</v>
      </c>
      <c r="BY821">
        <v>-46.50445185185185</v>
      </c>
      <c r="BZ821">
        <v>540.501</v>
      </c>
      <c r="CA821">
        <v>585.2101481481482</v>
      </c>
      <c r="CB821">
        <v>4.469536666666666</v>
      </c>
      <c r="CC821">
        <v>577.0883333333334</v>
      </c>
      <c r="CD821">
        <v>13.87817037037037</v>
      </c>
      <c r="CE821">
        <v>1.676891851851852</v>
      </c>
      <c r="CF821">
        <v>1.268396666666667</v>
      </c>
      <c r="CG821">
        <v>14.68414444444444</v>
      </c>
      <c r="CH821">
        <v>10.42950740740741</v>
      </c>
      <c r="CI821">
        <v>2000.023333333333</v>
      </c>
      <c r="CJ821">
        <v>0.9799961111111114</v>
      </c>
      <c r="CK821">
        <v>0.02000418888888889</v>
      </c>
      <c r="CL821">
        <v>0</v>
      </c>
      <c r="CM821">
        <v>738.6547037037038</v>
      </c>
      <c r="CN821">
        <v>5.00097</v>
      </c>
      <c r="CO821">
        <v>14868.07037037037</v>
      </c>
      <c r="CP821">
        <v>16707.75925925926</v>
      </c>
      <c r="CQ821">
        <v>40.03444444444444</v>
      </c>
      <c r="CR821">
        <v>40.15944444444444</v>
      </c>
      <c r="CS821">
        <v>39.92092592592593</v>
      </c>
      <c r="CT821">
        <v>40.27751851851852</v>
      </c>
      <c r="CU821">
        <v>40.33766666666666</v>
      </c>
      <c r="CV821">
        <v>1955.112962962963</v>
      </c>
      <c r="CW821">
        <v>39.91037037037037</v>
      </c>
      <c r="CX821">
        <v>0</v>
      </c>
      <c r="CY821">
        <v>1664384970.4</v>
      </c>
      <c r="CZ821">
        <v>0</v>
      </c>
      <c r="DA821">
        <v>0</v>
      </c>
      <c r="DB821" t="s">
        <v>356</v>
      </c>
      <c r="DC821">
        <v>1663859321.1</v>
      </c>
      <c r="DD821">
        <v>1663859315.6</v>
      </c>
      <c r="DE821">
        <v>0</v>
      </c>
      <c r="DF821">
        <v>0.196</v>
      </c>
      <c r="DG821">
        <v>-0.001</v>
      </c>
      <c r="DH821">
        <v>-5.941</v>
      </c>
      <c r="DI821">
        <v>-0.174</v>
      </c>
      <c r="DJ821">
        <v>1500</v>
      </c>
      <c r="DK821">
        <v>17</v>
      </c>
      <c r="DL821">
        <v>0.13</v>
      </c>
      <c r="DM821">
        <v>0.04</v>
      </c>
      <c r="DN821">
        <v>-46.11342682926829</v>
      </c>
      <c r="DO821">
        <v>-6.706392334494732</v>
      </c>
      <c r="DP821">
        <v>0.6642434324649914</v>
      </c>
      <c r="DQ821">
        <v>0</v>
      </c>
      <c r="DR821">
        <v>4.478746097560975</v>
      </c>
      <c r="DS821">
        <v>-0.149093937282215</v>
      </c>
      <c r="DT821">
        <v>0.01566949636964404</v>
      </c>
      <c r="DU821">
        <v>0</v>
      </c>
      <c r="DV821">
        <v>0</v>
      </c>
      <c r="DW821">
        <v>2</v>
      </c>
      <c r="DX821" t="s">
        <v>357</v>
      </c>
      <c r="DY821">
        <v>2.98369</v>
      </c>
      <c r="DZ821">
        <v>2.71548</v>
      </c>
      <c r="EA821">
        <v>0.117701</v>
      </c>
      <c r="EB821">
        <v>0.122894</v>
      </c>
      <c r="EC821">
        <v>0.090126</v>
      </c>
      <c r="ED821">
        <v>0.0722681</v>
      </c>
      <c r="EE821">
        <v>27964.2</v>
      </c>
      <c r="EF821">
        <v>27941.5</v>
      </c>
      <c r="EG821">
        <v>29454.4</v>
      </c>
      <c r="EH821">
        <v>29459.6</v>
      </c>
      <c r="EI821">
        <v>35523.5</v>
      </c>
      <c r="EJ821">
        <v>36343.7</v>
      </c>
      <c r="EK821">
        <v>41507.3</v>
      </c>
      <c r="EL821">
        <v>41980.3</v>
      </c>
      <c r="EM821">
        <v>1.97162</v>
      </c>
      <c r="EN821">
        <v>1.9224</v>
      </c>
      <c r="EO821">
        <v>0.0908598</v>
      </c>
      <c r="EP821">
        <v>0</v>
      </c>
      <c r="EQ821">
        <v>23.5097</v>
      </c>
      <c r="ER821">
        <v>999.9</v>
      </c>
      <c r="ES821">
        <v>40.9</v>
      </c>
      <c r="ET821">
        <v>29</v>
      </c>
      <c r="EU821">
        <v>17.9963</v>
      </c>
      <c r="EV821">
        <v>62.9792</v>
      </c>
      <c r="EW821">
        <v>32.9167</v>
      </c>
      <c r="EX821">
        <v>1</v>
      </c>
      <c r="EY821">
        <v>-0.101811</v>
      </c>
      <c r="EZ821">
        <v>1.34707</v>
      </c>
      <c r="FA821">
        <v>20.3814</v>
      </c>
      <c r="FB821">
        <v>5.21924</v>
      </c>
      <c r="FC821">
        <v>12.0099</v>
      </c>
      <c r="FD821">
        <v>4.98955</v>
      </c>
      <c r="FE821">
        <v>3.28865</v>
      </c>
      <c r="FF821">
        <v>9999</v>
      </c>
      <c r="FG821">
        <v>9999</v>
      </c>
      <c r="FH821">
        <v>9999</v>
      </c>
      <c r="FI821">
        <v>269.2</v>
      </c>
      <c r="FJ821">
        <v>1.86705</v>
      </c>
      <c r="FK821">
        <v>1.86615</v>
      </c>
      <c r="FL821">
        <v>1.86554</v>
      </c>
      <c r="FM821">
        <v>1.86554</v>
      </c>
      <c r="FN821">
        <v>1.86736</v>
      </c>
      <c r="FO821">
        <v>1.86982</v>
      </c>
      <c r="FP821">
        <v>1.86846</v>
      </c>
      <c r="FQ821">
        <v>1.86996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-3.659</v>
      </c>
      <c r="GF821">
        <v>-0.1353</v>
      </c>
      <c r="GG821">
        <v>-1.924539205026614</v>
      </c>
      <c r="GH821">
        <v>-0.003472570976848066</v>
      </c>
      <c r="GI821">
        <v>7.724417303660118E-07</v>
      </c>
      <c r="GJ821">
        <v>-2.052396271755168E-10</v>
      </c>
      <c r="GK821">
        <v>-0.1837585470287317</v>
      </c>
      <c r="GL821">
        <v>-0.01104087791735834</v>
      </c>
      <c r="GM821">
        <v>0.001110027317673367</v>
      </c>
      <c r="GN821">
        <v>-2.007286811265012E-05</v>
      </c>
      <c r="GO821">
        <v>4</v>
      </c>
      <c r="GP821">
        <v>2317</v>
      </c>
      <c r="GQ821">
        <v>1</v>
      </c>
      <c r="GR821">
        <v>22</v>
      </c>
      <c r="GS821">
        <v>8760.799999999999</v>
      </c>
      <c r="GT821">
        <v>8760.9</v>
      </c>
      <c r="GU821">
        <v>1.40625</v>
      </c>
      <c r="GV821">
        <v>2.21313</v>
      </c>
      <c r="GW821">
        <v>1.39648</v>
      </c>
      <c r="GX821">
        <v>2.33398</v>
      </c>
      <c r="GY821">
        <v>1.49536</v>
      </c>
      <c r="GZ821">
        <v>2.45117</v>
      </c>
      <c r="HA821">
        <v>33.3559</v>
      </c>
      <c r="HB821">
        <v>15.2878</v>
      </c>
      <c r="HC821">
        <v>18</v>
      </c>
      <c r="HD821">
        <v>525.388</v>
      </c>
      <c r="HE821">
        <v>449.575</v>
      </c>
      <c r="HF821">
        <v>21.7137</v>
      </c>
      <c r="HG821">
        <v>26.1466</v>
      </c>
      <c r="HH821">
        <v>29.9999</v>
      </c>
      <c r="HI821">
        <v>26.1785</v>
      </c>
      <c r="HJ821">
        <v>26.1293</v>
      </c>
      <c r="HK821">
        <v>28.1822</v>
      </c>
      <c r="HL821">
        <v>23.725</v>
      </c>
      <c r="HM821">
        <v>30.2693</v>
      </c>
      <c r="HN821">
        <v>21.6976</v>
      </c>
      <c r="HO821">
        <v>620.578</v>
      </c>
      <c r="HP821">
        <v>13.9645</v>
      </c>
      <c r="HQ821">
        <v>100.751</v>
      </c>
      <c r="HR821">
        <v>100.823</v>
      </c>
    </row>
    <row r="822" spans="1:226">
      <c r="A822">
        <v>806</v>
      </c>
      <c r="B822">
        <v>1664384971.6</v>
      </c>
      <c r="C822">
        <v>8766.599999904633</v>
      </c>
      <c r="D822" t="s">
        <v>1982</v>
      </c>
      <c r="E822" t="s">
        <v>1983</v>
      </c>
      <c r="F822">
        <v>5</v>
      </c>
      <c r="G822" t="s">
        <v>1909</v>
      </c>
      <c r="H822" t="s">
        <v>354</v>
      </c>
      <c r="I822">
        <v>1664384963.814285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617.824661056645</v>
      </c>
      <c r="AK822">
        <v>580.4021575757575</v>
      </c>
      <c r="AL822">
        <v>3.335329375254368</v>
      </c>
      <c r="AM822">
        <v>64.70396516556318</v>
      </c>
      <c r="AN822">
        <f>(AP822 - AO822 + BO822*1E3/(8.314*(BQ822+273.15)) * AR822/BN822 * AQ822) * BN822/(100*BB822) * 1000/(1000 - AP822)</f>
        <v>0</v>
      </c>
      <c r="AO822">
        <v>13.89557223014414</v>
      </c>
      <c r="AP822">
        <v>18.35166545454544</v>
      </c>
      <c r="AQ822">
        <v>-9.166117272139365E-05</v>
      </c>
      <c r="AR822">
        <v>103.7864919073064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1664384963.814285</v>
      </c>
      <c r="BH822">
        <v>545.9506428571428</v>
      </c>
      <c r="BI822">
        <v>592.9486428571428</v>
      </c>
      <c r="BJ822">
        <v>18.35263571428571</v>
      </c>
      <c r="BK822">
        <v>13.890425</v>
      </c>
      <c r="BL822">
        <v>549.5843571428571</v>
      </c>
      <c r="BM822">
        <v>18.48794285714286</v>
      </c>
      <c r="BN822">
        <v>500.0539642857144</v>
      </c>
      <c r="BO822">
        <v>91.39434642857142</v>
      </c>
      <c r="BP822">
        <v>0.09994412857142858</v>
      </c>
      <c r="BQ822">
        <v>24.97656428571428</v>
      </c>
      <c r="BR822">
        <v>24.99811428571428</v>
      </c>
      <c r="BS822">
        <v>999.9000000000002</v>
      </c>
      <c r="BT822">
        <v>0</v>
      </c>
      <c r="BU822">
        <v>0</v>
      </c>
      <c r="BV822">
        <v>10001.27357142857</v>
      </c>
      <c r="BW822">
        <v>0</v>
      </c>
      <c r="BX822">
        <v>7.61612</v>
      </c>
      <c r="BY822">
        <v>-46.99789642857143</v>
      </c>
      <c r="BZ822">
        <v>556.1577142857143</v>
      </c>
      <c r="CA822">
        <v>601.3009285714286</v>
      </c>
      <c r="CB822">
        <v>4.462206071428571</v>
      </c>
      <c r="CC822">
        <v>592.9486428571428</v>
      </c>
      <c r="CD822">
        <v>13.890425</v>
      </c>
      <c r="CE822">
        <v>1.677326428571429</v>
      </c>
      <c r="CF822">
        <v>1.269505714285714</v>
      </c>
      <c r="CG822">
        <v>14.68816428571428</v>
      </c>
      <c r="CH822">
        <v>10.44260714285714</v>
      </c>
      <c r="CI822">
        <v>2000.035357142857</v>
      </c>
      <c r="CJ822">
        <v>0.9799955000000001</v>
      </c>
      <c r="CK822">
        <v>0.02000480000000001</v>
      </c>
      <c r="CL822">
        <v>0</v>
      </c>
      <c r="CM822">
        <v>743.1710000000002</v>
      </c>
      <c r="CN822">
        <v>5.00097</v>
      </c>
      <c r="CO822">
        <v>14955.77857142857</v>
      </c>
      <c r="CP822">
        <v>16707.84285714286</v>
      </c>
      <c r="CQ822">
        <v>39.99974999999999</v>
      </c>
      <c r="CR822">
        <v>40.12924999999999</v>
      </c>
      <c r="CS822">
        <v>39.90157142857142</v>
      </c>
      <c r="CT822">
        <v>40.20964285714285</v>
      </c>
      <c r="CU822">
        <v>40.30767857142857</v>
      </c>
      <c r="CV822">
        <v>1955.124285714286</v>
      </c>
      <c r="CW822">
        <v>39.91107142857143</v>
      </c>
      <c r="CX822">
        <v>0</v>
      </c>
      <c r="CY822">
        <v>1664384975.8</v>
      </c>
      <c r="CZ822">
        <v>0</v>
      </c>
      <c r="DA822">
        <v>0</v>
      </c>
      <c r="DB822" t="s">
        <v>356</v>
      </c>
      <c r="DC822">
        <v>1663859321.1</v>
      </c>
      <c r="DD822">
        <v>1663859315.6</v>
      </c>
      <c r="DE822">
        <v>0</v>
      </c>
      <c r="DF822">
        <v>0.196</v>
      </c>
      <c r="DG822">
        <v>-0.001</v>
      </c>
      <c r="DH822">
        <v>-5.941</v>
      </c>
      <c r="DI822">
        <v>-0.174</v>
      </c>
      <c r="DJ822">
        <v>1500</v>
      </c>
      <c r="DK822">
        <v>17</v>
      </c>
      <c r="DL822">
        <v>0.13</v>
      </c>
      <c r="DM822">
        <v>0.04</v>
      </c>
      <c r="DN822">
        <v>-46.64362682926829</v>
      </c>
      <c r="DO822">
        <v>-6.49877560975622</v>
      </c>
      <c r="DP822">
        <v>0.6453180906039114</v>
      </c>
      <c r="DQ822">
        <v>0</v>
      </c>
      <c r="DR822">
        <v>4.46876243902439</v>
      </c>
      <c r="DS822">
        <v>-0.09542236933797998</v>
      </c>
      <c r="DT822">
        <v>0.01093953777515706</v>
      </c>
      <c r="DU822">
        <v>1</v>
      </c>
      <c r="DV822">
        <v>1</v>
      </c>
      <c r="DW822">
        <v>2</v>
      </c>
      <c r="DX822" t="s">
        <v>425</v>
      </c>
      <c r="DY822">
        <v>2.98364</v>
      </c>
      <c r="DZ822">
        <v>2.71562</v>
      </c>
      <c r="EA822">
        <v>0.120157</v>
      </c>
      <c r="EB822">
        <v>0.125255</v>
      </c>
      <c r="EC822">
        <v>0.0901081</v>
      </c>
      <c r="ED822">
        <v>0.0723227</v>
      </c>
      <c r="EE822">
        <v>27886.2</v>
      </c>
      <c r="EF822">
        <v>27866.4</v>
      </c>
      <c r="EG822">
        <v>29454.3</v>
      </c>
      <c r="EH822">
        <v>29459.7</v>
      </c>
      <c r="EI822">
        <v>35524.1</v>
      </c>
      <c r="EJ822">
        <v>36341.6</v>
      </c>
      <c r="EK822">
        <v>41507</v>
      </c>
      <c r="EL822">
        <v>41980.3</v>
      </c>
      <c r="EM822">
        <v>1.97143</v>
      </c>
      <c r="EN822">
        <v>1.92257</v>
      </c>
      <c r="EO822">
        <v>0.09101629999999999</v>
      </c>
      <c r="EP822">
        <v>0</v>
      </c>
      <c r="EQ822">
        <v>23.5026</v>
      </c>
      <c r="ER822">
        <v>999.9</v>
      </c>
      <c r="ES822">
        <v>40.9</v>
      </c>
      <c r="ET822">
        <v>29</v>
      </c>
      <c r="EU822">
        <v>17.9979</v>
      </c>
      <c r="EV822">
        <v>63.0492</v>
      </c>
      <c r="EW822">
        <v>32.8125</v>
      </c>
      <c r="EX822">
        <v>1</v>
      </c>
      <c r="EY822">
        <v>-0.101738</v>
      </c>
      <c r="EZ822">
        <v>1.39315</v>
      </c>
      <c r="FA822">
        <v>20.381</v>
      </c>
      <c r="FB822">
        <v>5.21849</v>
      </c>
      <c r="FC822">
        <v>12.0099</v>
      </c>
      <c r="FD822">
        <v>4.9893</v>
      </c>
      <c r="FE822">
        <v>3.28863</v>
      </c>
      <c r="FF822">
        <v>9999</v>
      </c>
      <c r="FG822">
        <v>9999</v>
      </c>
      <c r="FH822">
        <v>9999</v>
      </c>
      <c r="FI822">
        <v>269.2</v>
      </c>
      <c r="FJ822">
        <v>1.86705</v>
      </c>
      <c r="FK822">
        <v>1.86614</v>
      </c>
      <c r="FL822">
        <v>1.86554</v>
      </c>
      <c r="FM822">
        <v>1.86554</v>
      </c>
      <c r="FN822">
        <v>1.86737</v>
      </c>
      <c r="FO822">
        <v>1.86983</v>
      </c>
      <c r="FP822">
        <v>1.86848</v>
      </c>
      <c r="FQ822">
        <v>1.86996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-3.705</v>
      </c>
      <c r="GF822">
        <v>-0.1354</v>
      </c>
      <c r="GG822">
        <v>-1.924539205026614</v>
      </c>
      <c r="GH822">
        <v>-0.003472570976848066</v>
      </c>
      <c r="GI822">
        <v>7.724417303660118E-07</v>
      </c>
      <c r="GJ822">
        <v>-2.052396271755168E-10</v>
      </c>
      <c r="GK822">
        <v>-0.1837585470287317</v>
      </c>
      <c r="GL822">
        <v>-0.01104087791735834</v>
      </c>
      <c r="GM822">
        <v>0.001110027317673367</v>
      </c>
      <c r="GN822">
        <v>-2.007286811265012E-05</v>
      </c>
      <c r="GO822">
        <v>4</v>
      </c>
      <c r="GP822">
        <v>2317</v>
      </c>
      <c r="GQ822">
        <v>1</v>
      </c>
      <c r="GR822">
        <v>22</v>
      </c>
      <c r="GS822">
        <v>8760.799999999999</v>
      </c>
      <c r="GT822">
        <v>8760.9</v>
      </c>
      <c r="GU822">
        <v>1.43188</v>
      </c>
      <c r="GV822">
        <v>2.22046</v>
      </c>
      <c r="GW822">
        <v>1.39648</v>
      </c>
      <c r="GX822">
        <v>2.33398</v>
      </c>
      <c r="GY822">
        <v>1.49536</v>
      </c>
      <c r="GZ822">
        <v>2.41089</v>
      </c>
      <c r="HA822">
        <v>33.3559</v>
      </c>
      <c r="HB822">
        <v>15.2615</v>
      </c>
      <c r="HC822">
        <v>18</v>
      </c>
      <c r="HD822">
        <v>525.242</v>
      </c>
      <c r="HE822">
        <v>449.671</v>
      </c>
      <c r="HF822">
        <v>21.7126</v>
      </c>
      <c r="HG822">
        <v>26.1444</v>
      </c>
      <c r="HH822">
        <v>30</v>
      </c>
      <c r="HI822">
        <v>26.1769</v>
      </c>
      <c r="HJ822">
        <v>26.1278</v>
      </c>
      <c r="HK822">
        <v>28.8395</v>
      </c>
      <c r="HL822">
        <v>23.4304</v>
      </c>
      <c r="HM822">
        <v>30.2693</v>
      </c>
      <c r="HN822">
        <v>21.7011</v>
      </c>
      <c r="HO822">
        <v>640.616</v>
      </c>
      <c r="HP822">
        <v>13.9864</v>
      </c>
      <c r="HQ822">
        <v>100.75</v>
      </c>
      <c r="HR822">
        <v>100.823</v>
      </c>
    </row>
    <row r="823" spans="1:226">
      <c r="A823">
        <v>807</v>
      </c>
      <c r="B823">
        <v>1664384976.6</v>
      </c>
      <c r="C823">
        <v>8771.599999904633</v>
      </c>
      <c r="D823" t="s">
        <v>1984</v>
      </c>
      <c r="E823" t="s">
        <v>1985</v>
      </c>
      <c r="F823">
        <v>5</v>
      </c>
      <c r="G823" t="s">
        <v>1909</v>
      </c>
      <c r="H823" t="s">
        <v>354</v>
      </c>
      <c r="I823">
        <v>1664384969.1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634.5911364309038</v>
      </c>
      <c r="AK823">
        <v>596.9487818181818</v>
      </c>
      <c r="AL823">
        <v>3.309414107969568</v>
      </c>
      <c r="AM823">
        <v>64.70396516556318</v>
      </c>
      <c r="AN823">
        <f>(AP823 - AO823 + BO823*1E3/(8.314*(BQ823+273.15)) * AR823/BN823 * AQ823) * BN823/(100*BB823) * 1000/(1000 - AP823)</f>
        <v>0</v>
      </c>
      <c r="AO823">
        <v>13.92327585592091</v>
      </c>
      <c r="AP823">
        <v>18.35014727272726</v>
      </c>
      <c r="AQ823">
        <v>-9.769536993066962E-06</v>
      </c>
      <c r="AR823">
        <v>103.7864919073064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1664384969.1</v>
      </c>
      <c r="BH823">
        <v>563.1942222222223</v>
      </c>
      <c r="BI823">
        <v>610.623</v>
      </c>
      <c r="BJ823">
        <v>18.35301111111111</v>
      </c>
      <c r="BK823">
        <v>13.90349259259259</v>
      </c>
      <c r="BL823">
        <v>566.8763703703704</v>
      </c>
      <c r="BM823">
        <v>18.48831481481481</v>
      </c>
      <c r="BN823">
        <v>500.061148148148</v>
      </c>
      <c r="BO823">
        <v>91.39463333333333</v>
      </c>
      <c r="BP823">
        <v>0.1000342407407407</v>
      </c>
      <c r="BQ823">
        <v>24.97814074074074</v>
      </c>
      <c r="BR823">
        <v>25.00018518518518</v>
      </c>
      <c r="BS823">
        <v>999.9000000000001</v>
      </c>
      <c r="BT823">
        <v>0</v>
      </c>
      <c r="BU823">
        <v>0</v>
      </c>
      <c r="BV823">
        <v>10000.02222222222</v>
      </c>
      <c r="BW823">
        <v>0</v>
      </c>
      <c r="BX823">
        <v>7.61612</v>
      </c>
      <c r="BY823">
        <v>-47.42863703703704</v>
      </c>
      <c r="BZ823">
        <v>573.7237777777777</v>
      </c>
      <c r="CA823">
        <v>619.2325555555557</v>
      </c>
      <c r="CB823">
        <v>4.449517777777778</v>
      </c>
      <c r="CC823">
        <v>610.623</v>
      </c>
      <c r="CD823">
        <v>13.90349259259259</v>
      </c>
      <c r="CE823">
        <v>1.677365555555556</v>
      </c>
      <c r="CF823">
        <v>1.270704814814815</v>
      </c>
      <c r="CG823">
        <v>14.68852962962963</v>
      </c>
      <c r="CH823">
        <v>10.45674444444445</v>
      </c>
      <c r="CI823">
        <v>2000.023333333334</v>
      </c>
      <c r="CJ823">
        <v>0.979994777777778</v>
      </c>
      <c r="CK823">
        <v>0.02000552222222223</v>
      </c>
      <c r="CL823">
        <v>0</v>
      </c>
      <c r="CM823">
        <v>747.9975925925927</v>
      </c>
      <c r="CN823">
        <v>5.00097</v>
      </c>
      <c r="CO823">
        <v>15051.34074074074</v>
      </c>
      <c r="CP823">
        <v>16707.72962962963</v>
      </c>
      <c r="CQ823">
        <v>39.96266666666666</v>
      </c>
      <c r="CR823">
        <v>40.09233333333333</v>
      </c>
      <c r="CS823">
        <v>39.87959259259259</v>
      </c>
      <c r="CT823">
        <v>40.13866666666667</v>
      </c>
      <c r="CU823">
        <v>40.27985185185185</v>
      </c>
      <c r="CV823">
        <v>1955.112222222222</v>
      </c>
      <c r="CW823">
        <v>39.9111111111111</v>
      </c>
      <c r="CX823">
        <v>0</v>
      </c>
      <c r="CY823">
        <v>1664384980.6</v>
      </c>
      <c r="CZ823">
        <v>0</v>
      </c>
      <c r="DA823">
        <v>0</v>
      </c>
      <c r="DB823" t="s">
        <v>356</v>
      </c>
      <c r="DC823">
        <v>1663859321.1</v>
      </c>
      <c r="DD823">
        <v>1663859315.6</v>
      </c>
      <c r="DE823">
        <v>0</v>
      </c>
      <c r="DF823">
        <v>0.196</v>
      </c>
      <c r="DG823">
        <v>-0.001</v>
      </c>
      <c r="DH823">
        <v>-5.941</v>
      </c>
      <c r="DI823">
        <v>-0.174</v>
      </c>
      <c r="DJ823">
        <v>1500</v>
      </c>
      <c r="DK823">
        <v>17</v>
      </c>
      <c r="DL823">
        <v>0.13</v>
      </c>
      <c r="DM823">
        <v>0.04</v>
      </c>
      <c r="DN823">
        <v>-47.18929</v>
      </c>
      <c r="DO823">
        <v>-4.952694934333878</v>
      </c>
      <c r="DP823">
        <v>0.4821070886224345</v>
      </c>
      <c r="DQ823">
        <v>0</v>
      </c>
      <c r="DR823">
        <v>4.453994249999999</v>
      </c>
      <c r="DS823">
        <v>-0.1368690056285164</v>
      </c>
      <c r="DT823">
        <v>0.01537629244770992</v>
      </c>
      <c r="DU823">
        <v>0</v>
      </c>
      <c r="DV823">
        <v>0</v>
      </c>
      <c r="DW823">
        <v>2</v>
      </c>
      <c r="DX823" t="s">
        <v>357</v>
      </c>
      <c r="DY823">
        <v>2.98371</v>
      </c>
      <c r="DZ823">
        <v>2.71577</v>
      </c>
      <c r="EA823">
        <v>0.122554</v>
      </c>
      <c r="EB823">
        <v>0.127617</v>
      </c>
      <c r="EC823">
        <v>0.090104</v>
      </c>
      <c r="ED823">
        <v>0.0724105</v>
      </c>
      <c r="EE823">
        <v>27810.4</v>
      </c>
      <c r="EF823">
        <v>27791.5</v>
      </c>
      <c r="EG823">
        <v>29454.4</v>
      </c>
      <c r="EH823">
        <v>29460</v>
      </c>
      <c r="EI823">
        <v>35524.4</v>
      </c>
      <c r="EJ823">
        <v>36338.4</v>
      </c>
      <c r="EK823">
        <v>41507.2</v>
      </c>
      <c r="EL823">
        <v>41980.6</v>
      </c>
      <c r="EM823">
        <v>1.97132</v>
      </c>
      <c r="EN823">
        <v>1.92262</v>
      </c>
      <c r="EO823">
        <v>0.0919513</v>
      </c>
      <c r="EP823">
        <v>0</v>
      </c>
      <c r="EQ823">
        <v>23.4971</v>
      </c>
      <c r="ER823">
        <v>999.9</v>
      </c>
      <c r="ES823">
        <v>40.8</v>
      </c>
      <c r="ET823">
        <v>29</v>
      </c>
      <c r="EU823">
        <v>17.953</v>
      </c>
      <c r="EV823">
        <v>63.0292</v>
      </c>
      <c r="EW823">
        <v>33.2372</v>
      </c>
      <c r="EX823">
        <v>1</v>
      </c>
      <c r="EY823">
        <v>-0.101758</v>
      </c>
      <c r="EZ823">
        <v>1.39538</v>
      </c>
      <c r="FA823">
        <v>20.381</v>
      </c>
      <c r="FB823">
        <v>5.21804</v>
      </c>
      <c r="FC823">
        <v>12.0099</v>
      </c>
      <c r="FD823">
        <v>4.98935</v>
      </c>
      <c r="FE823">
        <v>3.2885</v>
      </c>
      <c r="FF823">
        <v>9999</v>
      </c>
      <c r="FG823">
        <v>9999</v>
      </c>
      <c r="FH823">
        <v>9999</v>
      </c>
      <c r="FI823">
        <v>269.2</v>
      </c>
      <c r="FJ823">
        <v>1.86707</v>
      </c>
      <c r="FK823">
        <v>1.86615</v>
      </c>
      <c r="FL823">
        <v>1.86554</v>
      </c>
      <c r="FM823">
        <v>1.86554</v>
      </c>
      <c r="FN823">
        <v>1.86737</v>
      </c>
      <c r="FO823">
        <v>1.86981</v>
      </c>
      <c r="FP823">
        <v>1.86844</v>
      </c>
      <c r="FQ823">
        <v>1.86996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-3.751</v>
      </c>
      <c r="GF823">
        <v>-0.1354</v>
      </c>
      <c r="GG823">
        <v>-1.924539205026614</v>
      </c>
      <c r="GH823">
        <v>-0.003472570976848066</v>
      </c>
      <c r="GI823">
        <v>7.724417303660118E-07</v>
      </c>
      <c r="GJ823">
        <v>-2.052396271755168E-10</v>
      </c>
      <c r="GK823">
        <v>-0.1837585470287317</v>
      </c>
      <c r="GL823">
        <v>-0.01104087791735834</v>
      </c>
      <c r="GM823">
        <v>0.001110027317673367</v>
      </c>
      <c r="GN823">
        <v>-2.007286811265012E-05</v>
      </c>
      <c r="GO823">
        <v>4</v>
      </c>
      <c r="GP823">
        <v>2317</v>
      </c>
      <c r="GQ823">
        <v>1</v>
      </c>
      <c r="GR823">
        <v>22</v>
      </c>
      <c r="GS823">
        <v>8760.9</v>
      </c>
      <c r="GT823">
        <v>8761</v>
      </c>
      <c r="GU823">
        <v>1.46729</v>
      </c>
      <c r="GV823">
        <v>2.21924</v>
      </c>
      <c r="GW823">
        <v>1.39648</v>
      </c>
      <c r="GX823">
        <v>2.33398</v>
      </c>
      <c r="GY823">
        <v>1.49536</v>
      </c>
      <c r="GZ823">
        <v>2.35107</v>
      </c>
      <c r="HA823">
        <v>33.3559</v>
      </c>
      <c r="HB823">
        <v>15.2703</v>
      </c>
      <c r="HC823">
        <v>18</v>
      </c>
      <c r="HD823">
        <v>525.1660000000001</v>
      </c>
      <c r="HE823">
        <v>449.692</v>
      </c>
      <c r="HF823">
        <v>21.7111</v>
      </c>
      <c r="HG823">
        <v>26.1422</v>
      </c>
      <c r="HH823">
        <v>30</v>
      </c>
      <c r="HI823">
        <v>26.1758</v>
      </c>
      <c r="HJ823">
        <v>26.1267</v>
      </c>
      <c r="HK823">
        <v>29.4038</v>
      </c>
      <c r="HL823">
        <v>23.4304</v>
      </c>
      <c r="HM823">
        <v>30.2693</v>
      </c>
      <c r="HN823">
        <v>21.7067</v>
      </c>
      <c r="HO823">
        <v>653.972</v>
      </c>
      <c r="HP823">
        <v>14.0029</v>
      </c>
      <c r="HQ823">
        <v>100.751</v>
      </c>
      <c r="HR823">
        <v>100.824</v>
      </c>
    </row>
    <row r="824" spans="1:226">
      <c r="A824">
        <v>808</v>
      </c>
      <c r="B824">
        <v>1664384981.6</v>
      </c>
      <c r="C824">
        <v>8776.599999904633</v>
      </c>
      <c r="D824" t="s">
        <v>1986</v>
      </c>
      <c r="E824" t="s">
        <v>1987</v>
      </c>
      <c r="F824">
        <v>5</v>
      </c>
      <c r="G824" t="s">
        <v>1909</v>
      </c>
      <c r="H824" t="s">
        <v>354</v>
      </c>
      <c r="I824">
        <v>1664384973.814285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651.8107992676886</v>
      </c>
      <c r="AK824">
        <v>613.6878484848486</v>
      </c>
      <c r="AL824">
        <v>3.34800207713254</v>
      </c>
      <c r="AM824">
        <v>64.70396516556318</v>
      </c>
      <c r="AN824">
        <f>(AP824 - AO824 + BO824*1E3/(8.314*(BQ824+273.15)) * AR824/BN824 * AQ824) * BN824/(100*BB824) * 1000/(1000 - AP824)</f>
        <v>0</v>
      </c>
      <c r="AO824">
        <v>13.93378968237704</v>
      </c>
      <c r="AP824">
        <v>18.34757878787879</v>
      </c>
      <c r="AQ824">
        <v>-2.930763361987082E-05</v>
      </c>
      <c r="AR824">
        <v>103.7864919073064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1664384973.814285</v>
      </c>
      <c r="BH824">
        <v>578.5855</v>
      </c>
      <c r="BI824">
        <v>626.4196785714286</v>
      </c>
      <c r="BJ824">
        <v>18.35094642857143</v>
      </c>
      <c r="BK824">
        <v>13.91677857142857</v>
      </c>
      <c r="BL824">
        <v>582.310642857143</v>
      </c>
      <c r="BM824">
        <v>18.48626428571429</v>
      </c>
      <c r="BN824">
        <v>500.0645357142858</v>
      </c>
      <c r="BO824">
        <v>91.39551428571428</v>
      </c>
      <c r="BP824">
        <v>0.1000060571428571</v>
      </c>
      <c r="BQ824">
        <v>24.9777</v>
      </c>
      <c r="BR824">
        <v>25.00275357142857</v>
      </c>
      <c r="BS824">
        <v>999.9000000000002</v>
      </c>
      <c r="BT824">
        <v>0</v>
      </c>
      <c r="BU824">
        <v>0</v>
      </c>
      <c r="BV824">
        <v>9997.496428571429</v>
      </c>
      <c r="BW824">
        <v>0</v>
      </c>
      <c r="BX824">
        <v>7.619984285714284</v>
      </c>
      <c r="BY824">
        <v>-47.83416428571429</v>
      </c>
      <c r="BZ824">
        <v>589.4014999999999</v>
      </c>
      <c r="CA824">
        <v>635.2606071428571</v>
      </c>
      <c r="CB824">
        <v>4.434165357142858</v>
      </c>
      <c r="CC824">
        <v>626.4196785714286</v>
      </c>
      <c r="CD824">
        <v>13.91677857142857</v>
      </c>
      <c r="CE824">
        <v>1.6771925</v>
      </c>
      <c r="CF824">
        <v>1.271931785714286</v>
      </c>
      <c r="CG824">
        <v>14.68695</v>
      </c>
      <c r="CH824">
        <v>10.47120714285714</v>
      </c>
      <c r="CI824">
        <v>2000.025714285714</v>
      </c>
      <c r="CJ824">
        <v>0.9799943214285717</v>
      </c>
      <c r="CK824">
        <v>0.02000597857142858</v>
      </c>
      <c r="CL824">
        <v>0</v>
      </c>
      <c r="CM824">
        <v>752.1689642857144</v>
      </c>
      <c r="CN824">
        <v>5.00097</v>
      </c>
      <c r="CO824">
        <v>15133.34285714286</v>
      </c>
      <c r="CP824">
        <v>16707.75357142857</v>
      </c>
      <c r="CQ824">
        <v>39.92382142857143</v>
      </c>
      <c r="CR824">
        <v>40.06660714285714</v>
      </c>
      <c r="CS824">
        <v>39.85474999999999</v>
      </c>
      <c r="CT824">
        <v>40.07571428571428</v>
      </c>
      <c r="CU824">
        <v>40.24532142857142</v>
      </c>
      <c r="CV824">
        <v>1955.114642857143</v>
      </c>
      <c r="CW824">
        <v>39.91107142857143</v>
      </c>
      <c r="CX824">
        <v>0</v>
      </c>
      <c r="CY824">
        <v>1664384985.4</v>
      </c>
      <c r="CZ824">
        <v>0</v>
      </c>
      <c r="DA824">
        <v>0</v>
      </c>
      <c r="DB824" t="s">
        <v>356</v>
      </c>
      <c r="DC824">
        <v>1663859321.1</v>
      </c>
      <c r="DD824">
        <v>1663859315.6</v>
      </c>
      <c r="DE824">
        <v>0</v>
      </c>
      <c r="DF824">
        <v>0.196</v>
      </c>
      <c r="DG824">
        <v>-0.001</v>
      </c>
      <c r="DH824">
        <v>-5.941</v>
      </c>
      <c r="DI824">
        <v>-0.174</v>
      </c>
      <c r="DJ824">
        <v>1500</v>
      </c>
      <c r="DK824">
        <v>17</v>
      </c>
      <c r="DL824">
        <v>0.13</v>
      </c>
      <c r="DM824">
        <v>0.04</v>
      </c>
      <c r="DN824">
        <v>-47.62871</v>
      </c>
      <c r="DO824">
        <v>-4.951089681050763</v>
      </c>
      <c r="DP824">
        <v>0.4825653659350201</v>
      </c>
      <c r="DQ824">
        <v>0</v>
      </c>
      <c r="DR824">
        <v>4.4414755</v>
      </c>
      <c r="DS824">
        <v>-0.2073807129455943</v>
      </c>
      <c r="DT824">
        <v>0.02072989217892847</v>
      </c>
      <c r="DU824">
        <v>0</v>
      </c>
      <c r="DV824">
        <v>0</v>
      </c>
      <c r="DW824">
        <v>2</v>
      </c>
      <c r="DX824" t="s">
        <v>357</v>
      </c>
      <c r="DY824">
        <v>2.9837</v>
      </c>
      <c r="DZ824">
        <v>2.71557</v>
      </c>
      <c r="EA824">
        <v>0.124943</v>
      </c>
      <c r="EB824">
        <v>0.129943</v>
      </c>
      <c r="EC824">
        <v>0.0900955</v>
      </c>
      <c r="ED824">
        <v>0.0724355</v>
      </c>
      <c r="EE824">
        <v>27735.5</v>
      </c>
      <c r="EF824">
        <v>27717.6</v>
      </c>
      <c r="EG824">
        <v>29455.2</v>
      </c>
      <c r="EH824">
        <v>29460.2</v>
      </c>
      <c r="EI824">
        <v>35526</v>
      </c>
      <c r="EJ824">
        <v>36337.8</v>
      </c>
      <c r="EK824">
        <v>41508.6</v>
      </c>
      <c r="EL824">
        <v>41980.9</v>
      </c>
      <c r="EM824">
        <v>1.9713</v>
      </c>
      <c r="EN824">
        <v>1.92292</v>
      </c>
      <c r="EO824">
        <v>0.0920855</v>
      </c>
      <c r="EP824">
        <v>0</v>
      </c>
      <c r="EQ824">
        <v>23.4922</v>
      </c>
      <c r="ER824">
        <v>999.9</v>
      </c>
      <c r="ES824">
        <v>40.8</v>
      </c>
      <c r="ET824">
        <v>29</v>
      </c>
      <c r="EU824">
        <v>17.9541</v>
      </c>
      <c r="EV824">
        <v>62.5292</v>
      </c>
      <c r="EW824">
        <v>32.7604</v>
      </c>
      <c r="EX824">
        <v>1</v>
      </c>
      <c r="EY824">
        <v>-0.101814</v>
      </c>
      <c r="EZ824">
        <v>1.39764</v>
      </c>
      <c r="FA824">
        <v>20.3812</v>
      </c>
      <c r="FB824">
        <v>5.21834</v>
      </c>
      <c r="FC824">
        <v>12.0099</v>
      </c>
      <c r="FD824">
        <v>4.9893</v>
      </c>
      <c r="FE824">
        <v>3.28848</v>
      </c>
      <c r="FF824">
        <v>9999</v>
      </c>
      <c r="FG824">
        <v>9999</v>
      </c>
      <c r="FH824">
        <v>9999</v>
      </c>
      <c r="FI824">
        <v>269.2</v>
      </c>
      <c r="FJ824">
        <v>1.86707</v>
      </c>
      <c r="FK824">
        <v>1.86614</v>
      </c>
      <c r="FL824">
        <v>1.86554</v>
      </c>
      <c r="FM824">
        <v>1.86554</v>
      </c>
      <c r="FN824">
        <v>1.86736</v>
      </c>
      <c r="FO824">
        <v>1.86981</v>
      </c>
      <c r="FP824">
        <v>1.86845</v>
      </c>
      <c r="FQ824">
        <v>1.86996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-3.796</v>
      </c>
      <c r="GF824">
        <v>-0.1354</v>
      </c>
      <c r="GG824">
        <v>-1.924539205026614</v>
      </c>
      <c r="GH824">
        <v>-0.003472570976848066</v>
      </c>
      <c r="GI824">
        <v>7.724417303660118E-07</v>
      </c>
      <c r="GJ824">
        <v>-2.052396271755168E-10</v>
      </c>
      <c r="GK824">
        <v>-0.1837585470287317</v>
      </c>
      <c r="GL824">
        <v>-0.01104087791735834</v>
      </c>
      <c r="GM824">
        <v>0.001110027317673367</v>
      </c>
      <c r="GN824">
        <v>-2.007286811265012E-05</v>
      </c>
      <c r="GO824">
        <v>4</v>
      </c>
      <c r="GP824">
        <v>2317</v>
      </c>
      <c r="GQ824">
        <v>1</v>
      </c>
      <c r="GR824">
        <v>22</v>
      </c>
      <c r="GS824">
        <v>8761</v>
      </c>
      <c r="GT824">
        <v>8761.1</v>
      </c>
      <c r="GU824">
        <v>1.49292</v>
      </c>
      <c r="GV824">
        <v>2.21313</v>
      </c>
      <c r="GW824">
        <v>1.39648</v>
      </c>
      <c r="GX824">
        <v>2.33521</v>
      </c>
      <c r="GY824">
        <v>1.49536</v>
      </c>
      <c r="GZ824">
        <v>2.4646</v>
      </c>
      <c r="HA824">
        <v>33.3559</v>
      </c>
      <c r="HB824">
        <v>15.2791</v>
      </c>
      <c r="HC824">
        <v>18</v>
      </c>
      <c r="HD824">
        <v>525.13</v>
      </c>
      <c r="HE824">
        <v>449.862</v>
      </c>
      <c r="HF824">
        <v>21.7106</v>
      </c>
      <c r="HG824">
        <v>26.1394</v>
      </c>
      <c r="HH824">
        <v>29.9999</v>
      </c>
      <c r="HI824">
        <v>26.1736</v>
      </c>
      <c r="HJ824">
        <v>26.1249</v>
      </c>
      <c r="HK824">
        <v>30.0534</v>
      </c>
      <c r="HL824">
        <v>23.1404</v>
      </c>
      <c r="HM824">
        <v>30.2693</v>
      </c>
      <c r="HN824">
        <v>21.709</v>
      </c>
      <c r="HO824">
        <v>674.106</v>
      </c>
      <c r="HP824">
        <v>14.0207</v>
      </c>
      <c r="HQ824">
        <v>100.754</v>
      </c>
      <c r="HR824">
        <v>100.824</v>
      </c>
    </row>
    <row r="825" spans="1:226">
      <c r="A825">
        <v>809</v>
      </c>
      <c r="B825">
        <v>1664384986.6</v>
      </c>
      <c r="C825">
        <v>8781.599999904633</v>
      </c>
      <c r="D825" t="s">
        <v>1988</v>
      </c>
      <c r="E825" t="s">
        <v>1989</v>
      </c>
      <c r="F825">
        <v>5</v>
      </c>
      <c r="G825" t="s">
        <v>1909</v>
      </c>
      <c r="H825" t="s">
        <v>354</v>
      </c>
      <c r="I825">
        <v>1664384979.1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668.9320605142435</v>
      </c>
      <c r="AK825">
        <v>630.4146242424241</v>
      </c>
      <c r="AL825">
        <v>3.356565892254212</v>
      </c>
      <c r="AM825">
        <v>64.70396516556318</v>
      </c>
      <c r="AN825">
        <f>(AP825 - AO825 + BO825*1E3/(8.314*(BQ825+273.15)) * AR825/BN825 * AQ825) * BN825/(100*BB825) * 1000/(1000 - AP825)</f>
        <v>0</v>
      </c>
      <c r="AO825">
        <v>13.94799751185992</v>
      </c>
      <c r="AP825">
        <v>18.34028424242424</v>
      </c>
      <c r="AQ825">
        <v>-7.509473983394627E-05</v>
      </c>
      <c r="AR825">
        <v>103.7864919073064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1664384979.1</v>
      </c>
      <c r="BH825">
        <v>595.8675925925926</v>
      </c>
      <c r="BI825">
        <v>644.1588148148148</v>
      </c>
      <c r="BJ825">
        <v>18.34684074074074</v>
      </c>
      <c r="BK825">
        <v>13.93562962962963</v>
      </c>
      <c r="BL825">
        <v>599.6408518518518</v>
      </c>
      <c r="BM825">
        <v>18.48219629629629</v>
      </c>
      <c r="BN825">
        <v>500.0658888888888</v>
      </c>
      <c r="BO825">
        <v>91.39668888888889</v>
      </c>
      <c r="BP825">
        <v>0.1000272333333333</v>
      </c>
      <c r="BQ825">
        <v>24.97756666666666</v>
      </c>
      <c r="BR825">
        <v>25.00675925925926</v>
      </c>
      <c r="BS825">
        <v>999.9000000000001</v>
      </c>
      <c r="BT825">
        <v>0</v>
      </c>
      <c r="BU825">
        <v>0</v>
      </c>
      <c r="BV825">
        <v>9994.626296296297</v>
      </c>
      <c r="BW825">
        <v>0</v>
      </c>
      <c r="BX825">
        <v>7.620127407407406</v>
      </c>
      <c r="BY825">
        <v>-48.29115185185186</v>
      </c>
      <c r="BZ825">
        <v>607.0041851851851</v>
      </c>
      <c r="CA825">
        <v>653.2624814814815</v>
      </c>
      <c r="CB825">
        <v>4.411208148148148</v>
      </c>
      <c r="CC825">
        <v>644.1588148148148</v>
      </c>
      <c r="CD825">
        <v>13.93562962962963</v>
      </c>
      <c r="CE825">
        <v>1.67683962962963</v>
      </c>
      <c r="CF825">
        <v>1.27367037037037</v>
      </c>
      <c r="CG825">
        <v>14.68369259259259</v>
      </c>
      <c r="CH825">
        <v>10.4916962962963</v>
      </c>
      <c r="CI825">
        <v>2000.013703703704</v>
      </c>
      <c r="CJ825">
        <v>0.9799940000000001</v>
      </c>
      <c r="CK825">
        <v>0.0200063</v>
      </c>
      <c r="CL825">
        <v>0</v>
      </c>
      <c r="CM825">
        <v>756.5838888888889</v>
      </c>
      <c r="CN825">
        <v>5.00097</v>
      </c>
      <c r="CO825">
        <v>15221.02592592593</v>
      </c>
      <c r="CP825">
        <v>16707.65185185185</v>
      </c>
      <c r="CQ825">
        <v>39.89566666666666</v>
      </c>
      <c r="CR825">
        <v>40.03444444444444</v>
      </c>
      <c r="CS825">
        <v>39.83299999999999</v>
      </c>
      <c r="CT825">
        <v>40.01825925925925</v>
      </c>
      <c r="CU825">
        <v>40.21266666666666</v>
      </c>
      <c r="CV825">
        <v>1955.103703703704</v>
      </c>
      <c r="CW825">
        <v>39.91</v>
      </c>
      <c r="CX825">
        <v>0</v>
      </c>
      <c r="CY825">
        <v>1664384990.8</v>
      </c>
      <c r="CZ825">
        <v>0</v>
      </c>
      <c r="DA825">
        <v>0</v>
      </c>
      <c r="DB825" t="s">
        <v>356</v>
      </c>
      <c r="DC825">
        <v>1663859321.1</v>
      </c>
      <c r="DD825">
        <v>1663859315.6</v>
      </c>
      <c r="DE825">
        <v>0</v>
      </c>
      <c r="DF825">
        <v>0.196</v>
      </c>
      <c r="DG825">
        <v>-0.001</v>
      </c>
      <c r="DH825">
        <v>-5.941</v>
      </c>
      <c r="DI825">
        <v>-0.174</v>
      </c>
      <c r="DJ825">
        <v>1500</v>
      </c>
      <c r="DK825">
        <v>17</v>
      </c>
      <c r="DL825">
        <v>0.13</v>
      </c>
      <c r="DM825">
        <v>0.04</v>
      </c>
      <c r="DN825">
        <v>-47.98475</v>
      </c>
      <c r="DO825">
        <v>-5.18815834896788</v>
      </c>
      <c r="DP825">
        <v>0.5069867892756178</v>
      </c>
      <c r="DQ825">
        <v>0</v>
      </c>
      <c r="DR825">
        <v>4.42845725</v>
      </c>
      <c r="DS825">
        <v>-0.2363809756097633</v>
      </c>
      <c r="DT825">
        <v>0.02325862334570766</v>
      </c>
      <c r="DU825">
        <v>0</v>
      </c>
      <c r="DV825">
        <v>0</v>
      </c>
      <c r="DW825">
        <v>2</v>
      </c>
      <c r="DX825" t="s">
        <v>357</v>
      </c>
      <c r="DY825">
        <v>2.98362</v>
      </c>
      <c r="DZ825">
        <v>2.71567</v>
      </c>
      <c r="EA825">
        <v>0.127296</v>
      </c>
      <c r="EB825">
        <v>0.132235</v>
      </c>
      <c r="EC825">
        <v>0.09007660000000001</v>
      </c>
      <c r="ED825">
        <v>0.07259350000000001</v>
      </c>
      <c r="EE825">
        <v>27660.6</v>
      </c>
      <c r="EF825">
        <v>27644.7</v>
      </c>
      <c r="EG825">
        <v>29454.9</v>
      </c>
      <c r="EH825">
        <v>29460.2</v>
      </c>
      <c r="EI825">
        <v>35526.1</v>
      </c>
      <c r="EJ825">
        <v>36331.5</v>
      </c>
      <c r="EK825">
        <v>41507.8</v>
      </c>
      <c r="EL825">
        <v>41980.9</v>
      </c>
      <c r="EM825">
        <v>1.9713</v>
      </c>
      <c r="EN825">
        <v>1.92302</v>
      </c>
      <c r="EO825">
        <v>0.0925139</v>
      </c>
      <c r="EP825">
        <v>0</v>
      </c>
      <c r="EQ825">
        <v>23.4876</v>
      </c>
      <c r="ER825">
        <v>999.9</v>
      </c>
      <c r="ES825">
        <v>40.8</v>
      </c>
      <c r="ET825">
        <v>29</v>
      </c>
      <c r="EU825">
        <v>17.9541</v>
      </c>
      <c r="EV825">
        <v>62.8692</v>
      </c>
      <c r="EW825">
        <v>32.9688</v>
      </c>
      <c r="EX825">
        <v>1</v>
      </c>
      <c r="EY825">
        <v>-0.102241</v>
      </c>
      <c r="EZ825">
        <v>1.43226</v>
      </c>
      <c r="FA825">
        <v>20.3809</v>
      </c>
      <c r="FB825">
        <v>5.21849</v>
      </c>
      <c r="FC825">
        <v>12.0099</v>
      </c>
      <c r="FD825">
        <v>4.98965</v>
      </c>
      <c r="FE825">
        <v>3.28858</v>
      </c>
      <c r="FF825">
        <v>9999</v>
      </c>
      <c r="FG825">
        <v>9999</v>
      </c>
      <c r="FH825">
        <v>9999</v>
      </c>
      <c r="FI825">
        <v>269.2</v>
      </c>
      <c r="FJ825">
        <v>1.86707</v>
      </c>
      <c r="FK825">
        <v>1.86615</v>
      </c>
      <c r="FL825">
        <v>1.86554</v>
      </c>
      <c r="FM825">
        <v>1.86553</v>
      </c>
      <c r="FN825">
        <v>1.86737</v>
      </c>
      <c r="FO825">
        <v>1.86983</v>
      </c>
      <c r="FP825">
        <v>1.86845</v>
      </c>
      <c r="FQ825">
        <v>1.86996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-3.841</v>
      </c>
      <c r="GF825">
        <v>-0.1354</v>
      </c>
      <c r="GG825">
        <v>-1.924539205026614</v>
      </c>
      <c r="GH825">
        <v>-0.003472570976848066</v>
      </c>
      <c r="GI825">
        <v>7.724417303660118E-07</v>
      </c>
      <c r="GJ825">
        <v>-2.052396271755168E-10</v>
      </c>
      <c r="GK825">
        <v>-0.1837585470287317</v>
      </c>
      <c r="GL825">
        <v>-0.01104087791735834</v>
      </c>
      <c r="GM825">
        <v>0.001110027317673367</v>
      </c>
      <c r="GN825">
        <v>-2.007286811265012E-05</v>
      </c>
      <c r="GO825">
        <v>4</v>
      </c>
      <c r="GP825">
        <v>2317</v>
      </c>
      <c r="GQ825">
        <v>1</v>
      </c>
      <c r="GR825">
        <v>22</v>
      </c>
      <c r="GS825">
        <v>8761.1</v>
      </c>
      <c r="GT825">
        <v>8761.200000000001</v>
      </c>
      <c r="GU825">
        <v>1.52466</v>
      </c>
      <c r="GV825">
        <v>2.21436</v>
      </c>
      <c r="GW825">
        <v>1.39648</v>
      </c>
      <c r="GX825">
        <v>2.33398</v>
      </c>
      <c r="GY825">
        <v>1.49536</v>
      </c>
      <c r="GZ825">
        <v>2.39258</v>
      </c>
      <c r="HA825">
        <v>33.3559</v>
      </c>
      <c r="HB825">
        <v>15.2703</v>
      </c>
      <c r="HC825">
        <v>18</v>
      </c>
      <c r="HD825">
        <v>525.114</v>
      </c>
      <c r="HE825">
        <v>449.906</v>
      </c>
      <c r="HF825">
        <v>21.7064</v>
      </c>
      <c r="HG825">
        <v>26.1372</v>
      </c>
      <c r="HH825">
        <v>29.9999</v>
      </c>
      <c r="HI825">
        <v>26.1719</v>
      </c>
      <c r="HJ825">
        <v>26.1227</v>
      </c>
      <c r="HK825">
        <v>30.5685</v>
      </c>
      <c r="HL825">
        <v>23.1404</v>
      </c>
      <c r="HM825">
        <v>30.2693</v>
      </c>
      <c r="HN825">
        <v>21.7017</v>
      </c>
      <c r="HO825">
        <v>687.5309999999999</v>
      </c>
      <c r="HP825">
        <v>14.037</v>
      </c>
      <c r="HQ825">
        <v>100.752</v>
      </c>
      <c r="HR825">
        <v>100.824</v>
      </c>
    </row>
    <row r="826" spans="1:226">
      <c r="A826">
        <v>810</v>
      </c>
      <c r="B826">
        <v>1664384991.6</v>
      </c>
      <c r="C826">
        <v>8786.599999904633</v>
      </c>
      <c r="D826" t="s">
        <v>1990</v>
      </c>
      <c r="E826" t="s">
        <v>1991</v>
      </c>
      <c r="F826">
        <v>5</v>
      </c>
      <c r="G826" t="s">
        <v>1909</v>
      </c>
      <c r="H826" t="s">
        <v>354</v>
      </c>
      <c r="I826">
        <v>1664384983.814285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685.1918643733603</v>
      </c>
      <c r="AK826">
        <v>646.749896969697</v>
      </c>
      <c r="AL826">
        <v>3.238956540303724</v>
      </c>
      <c r="AM826">
        <v>64.70396516556318</v>
      </c>
      <c r="AN826">
        <f>(AP826 - AO826 + BO826*1E3/(8.314*(BQ826+273.15)) * AR826/BN826 * AQ826) * BN826/(100*BB826) * 1000/(1000 - AP826)</f>
        <v>0</v>
      </c>
      <c r="AO826">
        <v>13.99094026948498</v>
      </c>
      <c r="AP826">
        <v>18.34696303030303</v>
      </c>
      <c r="AQ826">
        <v>5.417872981509928E-05</v>
      </c>
      <c r="AR826">
        <v>103.7864919073064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1664384983.814285</v>
      </c>
      <c r="BH826">
        <v>611.2820714285715</v>
      </c>
      <c r="BI826">
        <v>659.79</v>
      </c>
      <c r="BJ826">
        <v>18.34540357142857</v>
      </c>
      <c r="BK826">
        <v>13.9573</v>
      </c>
      <c r="BL826">
        <v>615.098107142857</v>
      </c>
      <c r="BM826">
        <v>18.48077857142857</v>
      </c>
      <c r="BN826">
        <v>500.0676071428573</v>
      </c>
      <c r="BO826">
        <v>91.39726785714285</v>
      </c>
      <c r="BP826">
        <v>0.1000225535714286</v>
      </c>
      <c r="BQ826">
        <v>24.97688928571429</v>
      </c>
      <c r="BR826">
        <v>25.00789642857143</v>
      </c>
      <c r="BS826">
        <v>999.9000000000002</v>
      </c>
      <c r="BT826">
        <v>0</v>
      </c>
      <c r="BU826">
        <v>0</v>
      </c>
      <c r="BV826">
        <v>9994.237500000001</v>
      </c>
      <c r="BW826">
        <v>0</v>
      </c>
      <c r="BX826">
        <v>7.616070357142855</v>
      </c>
      <c r="BY826">
        <v>-48.50794285714286</v>
      </c>
      <c r="BZ826">
        <v>622.7059285714286</v>
      </c>
      <c r="CA826">
        <v>669.129607142857</v>
      </c>
      <c r="CB826">
        <v>4.388098214285714</v>
      </c>
      <c r="CC826">
        <v>659.79</v>
      </c>
      <c r="CD826">
        <v>13.9573</v>
      </c>
      <c r="CE826">
        <v>1.676719285714286</v>
      </c>
      <c r="CF826">
        <v>1.275658571428572</v>
      </c>
      <c r="CG826">
        <v>14.68257857142857</v>
      </c>
      <c r="CH826">
        <v>10.51507857142857</v>
      </c>
      <c r="CI826">
        <v>2000.007142857143</v>
      </c>
      <c r="CJ826">
        <v>0.9799956071428573</v>
      </c>
      <c r="CK826">
        <v>0.02000466071428572</v>
      </c>
      <c r="CL826">
        <v>0</v>
      </c>
      <c r="CM826">
        <v>760.4121071428569</v>
      </c>
      <c r="CN826">
        <v>5.00097</v>
      </c>
      <c r="CO826">
        <v>15294.70714285714</v>
      </c>
      <c r="CP826">
        <v>16707.60357142857</v>
      </c>
      <c r="CQ826">
        <v>39.86146428571428</v>
      </c>
      <c r="CR826">
        <v>40.0155</v>
      </c>
      <c r="CS826">
        <v>39.80760714285714</v>
      </c>
      <c r="CT826">
        <v>39.97292857142856</v>
      </c>
      <c r="CU826">
        <v>40.17825</v>
      </c>
      <c r="CV826">
        <v>1955.100714285715</v>
      </c>
      <c r="CW826">
        <v>39.90607142857143</v>
      </c>
      <c r="CX826">
        <v>0</v>
      </c>
      <c r="CY826">
        <v>1664384995.6</v>
      </c>
      <c r="CZ826">
        <v>0</v>
      </c>
      <c r="DA826">
        <v>0</v>
      </c>
      <c r="DB826" t="s">
        <v>356</v>
      </c>
      <c r="DC826">
        <v>1663859321.1</v>
      </c>
      <c r="DD826">
        <v>1663859315.6</v>
      </c>
      <c r="DE826">
        <v>0</v>
      </c>
      <c r="DF826">
        <v>0.196</v>
      </c>
      <c r="DG826">
        <v>-0.001</v>
      </c>
      <c r="DH826">
        <v>-5.941</v>
      </c>
      <c r="DI826">
        <v>-0.174</v>
      </c>
      <c r="DJ826">
        <v>1500</v>
      </c>
      <c r="DK826">
        <v>17</v>
      </c>
      <c r="DL826">
        <v>0.13</v>
      </c>
      <c r="DM826">
        <v>0.04</v>
      </c>
      <c r="DN826">
        <v>-48.28356341463414</v>
      </c>
      <c r="DO826">
        <v>-3.60882229965171</v>
      </c>
      <c r="DP826">
        <v>0.4297681682228323</v>
      </c>
      <c r="DQ826">
        <v>0</v>
      </c>
      <c r="DR826">
        <v>4.401860731707317</v>
      </c>
      <c r="DS826">
        <v>-0.2913698257839736</v>
      </c>
      <c r="DT826">
        <v>0.02977568244924476</v>
      </c>
      <c r="DU826">
        <v>0</v>
      </c>
      <c r="DV826">
        <v>0</v>
      </c>
      <c r="DW826">
        <v>2</v>
      </c>
      <c r="DX826" t="s">
        <v>357</v>
      </c>
      <c r="DY826">
        <v>2.98381</v>
      </c>
      <c r="DZ826">
        <v>2.71561</v>
      </c>
      <c r="EA826">
        <v>0.129556</v>
      </c>
      <c r="EB826">
        <v>0.134351</v>
      </c>
      <c r="EC826">
        <v>0.0900948</v>
      </c>
      <c r="ED826">
        <v>0.07265729999999999</v>
      </c>
      <c r="EE826">
        <v>27589.4</v>
      </c>
      <c r="EF826">
        <v>27577.6</v>
      </c>
      <c r="EG826">
        <v>29455.3</v>
      </c>
      <c r="EH826">
        <v>29460.5</v>
      </c>
      <c r="EI826">
        <v>35526.2</v>
      </c>
      <c r="EJ826">
        <v>36329.5</v>
      </c>
      <c r="EK826">
        <v>41508.7</v>
      </c>
      <c r="EL826">
        <v>41981.4</v>
      </c>
      <c r="EM826">
        <v>1.97165</v>
      </c>
      <c r="EN826">
        <v>1.92285</v>
      </c>
      <c r="EO826">
        <v>0.0927486</v>
      </c>
      <c r="EP826">
        <v>0</v>
      </c>
      <c r="EQ826">
        <v>23.4837</v>
      </c>
      <c r="ER826">
        <v>999.9</v>
      </c>
      <c r="ES826">
        <v>40.8</v>
      </c>
      <c r="ET826">
        <v>29</v>
      </c>
      <c r="EU826">
        <v>17.9508</v>
      </c>
      <c r="EV826">
        <v>63.0592</v>
      </c>
      <c r="EW826">
        <v>32.8726</v>
      </c>
      <c r="EX826">
        <v>1</v>
      </c>
      <c r="EY826">
        <v>-0.102264</v>
      </c>
      <c r="EZ826">
        <v>1.46025</v>
      </c>
      <c r="FA826">
        <v>20.3804</v>
      </c>
      <c r="FB826">
        <v>5.21924</v>
      </c>
      <c r="FC826">
        <v>12.0099</v>
      </c>
      <c r="FD826">
        <v>4.9895</v>
      </c>
      <c r="FE826">
        <v>3.28858</v>
      </c>
      <c r="FF826">
        <v>9999</v>
      </c>
      <c r="FG826">
        <v>9999</v>
      </c>
      <c r="FH826">
        <v>9999</v>
      </c>
      <c r="FI826">
        <v>269.2</v>
      </c>
      <c r="FJ826">
        <v>1.86707</v>
      </c>
      <c r="FK826">
        <v>1.86615</v>
      </c>
      <c r="FL826">
        <v>1.86554</v>
      </c>
      <c r="FM826">
        <v>1.86554</v>
      </c>
      <c r="FN826">
        <v>1.86737</v>
      </c>
      <c r="FO826">
        <v>1.86981</v>
      </c>
      <c r="FP826">
        <v>1.86847</v>
      </c>
      <c r="FQ826">
        <v>1.86996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-3.885</v>
      </c>
      <c r="GF826">
        <v>-0.1354</v>
      </c>
      <c r="GG826">
        <v>-1.924539205026614</v>
      </c>
      <c r="GH826">
        <v>-0.003472570976848066</v>
      </c>
      <c r="GI826">
        <v>7.724417303660118E-07</v>
      </c>
      <c r="GJ826">
        <v>-2.052396271755168E-10</v>
      </c>
      <c r="GK826">
        <v>-0.1837585470287317</v>
      </c>
      <c r="GL826">
        <v>-0.01104087791735834</v>
      </c>
      <c r="GM826">
        <v>0.001110027317673367</v>
      </c>
      <c r="GN826">
        <v>-2.007286811265012E-05</v>
      </c>
      <c r="GO826">
        <v>4</v>
      </c>
      <c r="GP826">
        <v>2317</v>
      </c>
      <c r="GQ826">
        <v>1</v>
      </c>
      <c r="GR826">
        <v>22</v>
      </c>
      <c r="GS826">
        <v>8761.200000000001</v>
      </c>
      <c r="GT826">
        <v>8761.299999999999</v>
      </c>
      <c r="GU826">
        <v>1.55273</v>
      </c>
      <c r="GV826">
        <v>2.21191</v>
      </c>
      <c r="GW826">
        <v>1.39648</v>
      </c>
      <c r="GX826">
        <v>2.33521</v>
      </c>
      <c r="GY826">
        <v>1.49536</v>
      </c>
      <c r="GZ826">
        <v>2.45728</v>
      </c>
      <c r="HA826">
        <v>33.3559</v>
      </c>
      <c r="HB826">
        <v>15.2791</v>
      </c>
      <c r="HC826">
        <v>18</v>
      </c>
      <c r="HD826">
        <v>525.324</v>
      </c>
      <c r="HE826">
        <v>449.781</v>
      </c>
      <c r="HF826">
        <v>21.6968</v>
      </c>
      <c r="HG826">
        <v>26.1345</v>
      </c>
      <c r="HH826">
        <v>30</v>
      </c>
      <c r="HI826">
        <v>26.1697</v>
      </c>
      <c r="HJ826">
        <v>26.1206</v>
      </c>
      <c r="HK826">
        <v>31.1875</v>
      </c>
      <c r="HL826">
        <v>23.1404</v>
      </c>
      <c r="HM826">
        <v>30.2693</v>
      </c>
      <c r="HN826">
        <v>21.6913</v>
      </c>
      <c r="HO826">
        <v>707.665</v>
      </c>
      <c r="HP826">
        <v>14.0538</v>
      </c>
      <c r="HQ826">
        <v>100.754</v>
      </c>
      <c r="HR826">
        <v>100.825</v>
      </c>
    </row>
    <row r="827" spans="1:226">
      <c r="A827">
        <v>811</v>
      </c>
      <c r="B827">
        <v>1664384996.6</v>
      </c>
      <c r="C827">
        <v>8791.599999904633</v>
      </c>
      <c r="D827" t="s">
        <v>1992</v>
      </c>
      <c r="E827" t="s">
        <v>1993</v>
      </c>
      <c r="F827">
        <v>5</v>
      </c>
      <c r="G827" t="s">
        <v>1909</v>
      </c>
      <c r="H827" t="s">
        <v>354</v>
      </c>
      <c r="I827">
        <v>1664384989.1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701.5201227699761</v>
      </c>
      <c r="AK827">
        <v>662.8727090909089</v>
      </c>
      <c r="AL827">
        <v>3.249843276705356</v>
      </c>
      <c r="AM827">
        <v>64.70396516556318</v>
      </c>
      <c r="AN827">
        <f>(AP827 - AO827 + BO827*1E3/(8.314*(BQ827+273.15)) * AR827/BN827 * AQ827) * BN827/(100*BB827) * 1000/(1000 - AP827)</f>
        <v>0</v>
      </c>
      <c r="AO827">
        <v>13.99795116458669</v>
      </c>
      <c r="AP827">
        <v>18.34474121212121</v>
      </c>
      <c r="AQ827">
        <v>-1.837156725210741E-05</v>
      </c>
      <c r="AR827">
        <v>103.7864919073064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1664384989.1</v>
      </c>
      <c r="BH827">
        <v>628.3664074074075</v>
      </c>
      <c r="BI827">
        <v>677.078</v>
      </c>
      <c r="BJ827">
        <v>18.34456666666667</v>
      </c>
      <c r="BK827">
        <v>13.97968888888889</v>
      </c>
      <c r="BL827">
        <v>632.2295555555557</v>
      </c>
      <c r="BM827">
        <v>18.47994444444445</v>
      </c>
      <c r="BN827">
        <v>500.061074074074</v>
      </c>
      <c r="BO827">
        <v>91.39753703703703</v>
      </c>
      <c r="BP827">
        <v>0.09998605555555556</v>
      </c>
      <c r="BQ827">
        <v>24.97727407407408</v>
      </c>
      <c r="BR827">
        <v>25.01077037037037</v>
      </c>
      <c r="BS827">
        <v>999.9000000000001</v>
      </c>
      <c r="BT827">
        <v>0</v>
      </c>
      <c r="BU827">
        <v>0</v>
      </c>
      <c r="BV827">
        <v>10000.71851851852</v>
      </c>
      <c r="BW827">
        <v>0</v>
      </c>
      <c r="BX827">
        <v>7.608834814814814</v>
      </c>
      <c r="BY827">
        <v>-48.71156666666667</v>
      </c>
      <c r="BZ827">
        <v>640.1090740740741</v>
      </c>
      <c r="CA827">
        <v>686.6778888888889</v>
      </c>
      <c r="CB827">
        <v>4.364876666666667</v>
      </c>
      <c r="CC827">
        <v>677.078</v>
      </c>
      <c r="CD827">
        <v>13.97968888888889</v>
      </c>
      <c r="CE827">
        <v>1.676648518518519</v>
      </c>
      <c r="CF827">
        <v>1.277707777777778</v>
      </c>
      <c r="CG827">
        <v>14.6819037037037</v>
      </c>
      <c r="CH827">
        <v>10.53916296296297</v>
      </c>
      <c r="CI827">
        <v>1999.981851851852</v>
      </c>
      <c r="CJ827">
        <v>0.9799978888888888</v>
      </c>
      <c r="CK827">
        <v>0.02000231851851852</v>
      </c>
      <c r="CL827">
        <v>0</v>
      </c>
      <c r="CM827">
        <v>764.4031851851852</v>
      </c>
      <c r="CN827">
        <v>5.00097</v>
      </c>
      <c r="CO827">
        <v>15372.04074074074</v>
      </c>
      <c r="CP827">
        <v>16707.4</v>
      </c>
      <c r="CQ827">
        <v>39.83766666666666</v>
      </c>
      <c r="CR827">
        <v>39.98833333333333</v>
      </c>
      <c r="CS827">
        <v>39.78903703703704</v>
      </c>
      <c r="CT827">
        <v>39.92337037037037</v>
      </c>
      <c r="CU827">
        <v>40.15025925925925</v>
      </c>
      <c r="CV827">
        <v>1955.07962962963</v>
      </c>
      <c r="CW827">
        <v>39.90074074074074</v>
      </c>
      <c r="CX827">
        <v>0</v>
      </c>
      <c r="CY827">
        <v>1664385000.4</v>
      </c>
      <c r="CZ827">
        <v>0</v>
      </c>
      <c r="DA827">
        <v>0</v>
      </c>
      <c r="DB827" t="s">
        <v>356</v>
      </c>
      <c r="DC827">
        <v>1663859321.1</v>
      </c>
      <c r="DD827">
        <v>1663859315.6</v>
      </c>
      <c r="DE827">
        <v>0</v>
      </c>
      <c r="DF827">
        <v>0.196</v>
      </c>
      <c r="DG827">
        <v>-0.001</v>
      </c>
      <c r="DH827">
        <v>-5.941</v>
      </c>
      <c r="DI827">
        <v>-0.174</v>
      </c>
      <c r="DJ827">
        <v>1500</v>
      </c>
      <c r="DK827">
        <v>17</v>
      </c>
      <c r="DL827">
        <v>0.13</v>
      </c>
      <c r="DM827">
        <v>0.04</v>
      </c>
      <c r="DN827">
        <v>-48.5975525</v>
      </c>
      <c r="DO827">
        <v>-1.749330956847945</v>
      </c>
      <c r="DP827">
        <v>0.2662786294349398</v>
      </c>
      <c r="DQ827">
        <v>0</v>
      </c>
      <c r="DR827">
        <v>4.378174749999999</v>
      </c>
      <c r="DS827">
        <v>-0.2807839024390338</v>
      </c>
      <c r="DT827">
        <v>0.02830637516421878</v>
      </c>
      <c r="DU827">
        <v>0</v>
      </c>
      <c r="DV827">
        <v>0</v>
      </c>
      <c r="DW827">
        <v>2</v>
      </c>
      <c r="DX827" t="s">
        <v>357</v>
      </c>
      <c r="DY827">
        <v>2.98363</v>
      </c>
      <c r="DZ827">
        <v>2.71581</v>
      </c>
      <c r="EA827">
        <v>0.131773</v>
      </c>
      <c r="EB827">
        <v>0.136562</v>
      </c>
      <c r="EC827">
        <v>0.09008579999999999</v>
      </c>
      <c r="ED827">
        <v>0.0726787</v>
      </c>
      <c r="EE827">
        <v>27519.6</v>
      </c>
      <c r="EF827">
        <v>27507</v>
      </c>
      <c r="EG827">
        <v>29455.7</v>
      </c>
      <c r="EH827">
        <v>29460.3</v>
      </c>
      <c r="EI827">
        <v>35526.6</v>
      </c>
      <c r="EJ827">
        <v>36328.3</v>
      </c>
      <c r="EK827">
        <v>41508.7</v>
      </c>
      <c r="EL827">
        <v>41981</v>
      </c>
      <c r="EM827">
        <v>1.97148</v>
      </c>
      <c r="EN827">
        <v>1.92345</v>
      </c>
      <c r="EO827">
        <v>0.0940822</v>
      </c>
      <c r="EP827">
        <v>0</v>
      </c>
      <c r="EQ827">
        <v>23.4812</v>
      </c>
      <c r="ER827">
        <v>999.9</v>
      </c>
      <c r="ES827">
        <v>40.8</v>
      </c>
      <c r="ET827">
        <v>29</v>
      </c>
      <c r="EU827">
        <v>17.9537</v>
      </c>
      <c r="EV827">
        <v>62.9792</v>
      </c>
      <c r="EW827">
        <v>32.8686</v>
      </c>
      <c r="EX827">
        <v>1</v>
      </c>
      <c r="EY827">
        <v>-0.10233</v>
      </c>
      <c r="EZ827">
        <v>1.45316</v>
      </c>
      <c r="FA827">
        <v>20.3806</v>
      </c>
      <c r="FB827">
        <v>5.21879</v>
      </c>
      <c r="FC827">
        <v>12.0099</v>
      </c>
      <c r="FD827">
        <v>4.98935</v>
      </c>
      <c r="FE827">
        <v>3.28848</v>
      </c>
      <c r="FF827">
        <v>9999</v>
      </c>
      <c r="FG827">
        <v>9999</v>
      </c>
      <c r="FH827">
        <v>9999</v>
      </c>
      <c r="FI827">
        <v>269.2</v>
      </c>
      <c r="FJ827">
        <v>1.86707</v>
      </c>
      <c r="FK827">
        <v>1.86615</v>
      </c>
      <c r="FL827">
        <v>1.86554</v>
      </c>
      <c r="FM827">
        <v>1.86554</v>
      </c>
      <c r="FN827">
        <v>1.86737</v>
      </c>
      <c r="FO827">
        <v>1.86983</v>
      </c>
      <c r="FP827">
        <v>1.86846</v>
      </c>
      <c r="FQ827">
        <v>1.86996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-3.929</v>
      </c>
      <c r="GF827">
        <v>-0.1354</v>
      </c>
      <c r="GG827">
        <v>-1.924539205026614</v>
      </c>
      <c r="GH827">
        <v>-0.003472570976848066</v>
      </c>
      <c r="GI827">
        <v>7.724417303660118E-07</v>
      </c>
      <c r="GJ827">
        <v>-2.052396271755168E-10</v>
      </c>
      <c r="GK827">
        <v>-0.1837585470287317</v>
      </c>
      <c r="GL827">
        <v>-0.01104087791735834</v>
      </c>
      <c r="GM827">
        <v>0.001110027317673367</v>
      </c>
      <c r="GN827">
        <v>-2.007286811265012E-05</v>
      </c>
      <c r="GO827">
        <v>4</v>
      </c>
      <c r="GP827">
        <v>2317</v>
      </c>
      <c r="GQ827">
        <v>1</v>
      </c>
      <c r="GR827">
        <v>22</v>
      </c>
      <c r="GS827">
        <v>8761.299999999999</v>
      </c>
      <c r="GT827">
        <v>8761.4</v>
      </c>
      <c r="GU827">
        <v>1.58447</v>
      </c>
      <c r="GV827">
        <v>2.2168</v>
      </c>
      <c r="GW827">
        <v>1.39648</v>
      </c>
      <c r="GX827">
        <v>2.33398</v>
      </c>
      <c r="GY827">
        <v>1.49536</v>
      </c>
      <c r="GZ827">
        <v>2.40234</v>
      </c>
      <c r="HA827">
        <v>33.3559</v>
      </c>
      <c r="HB827">
        <v>15.2615</v>
      </c>
      <c r="HC827">
        <v>18</v>
      </c>
      <c r="HD827">
        <v>525.189</v>
      </c>
      <c r="HE827">
        <v>450.134</v>
      </c>
      <c r="HF827">
        <v>21.6867</v>
      </c>
      <c r="HG827">
        <v>26.1317</v>
      </c>
      <c r="HH827">
        <v>30</v>
      </c>
      <c r="HI827">
        <v>26.1675</v>
      </c>
      <c r="HJ827">
        <v>26.1185</v>
      </c>
      <c r="HK827">
        <v>31.7534</v>
      </c>
      <c r="HL827">
        <v>23.1404</v>
      </c>
      <c r="HM827">
        <v>30.2693</v>
      </c>
      <c r="HN827">
        <v>21.6856</v>
      </c>
      <c r="HO827">
        <v>721.073</v>
      </c>
      <c r="HP827">
        <v>14.073</v>
      </c>
      <c r="HQ827">
        <v>100.754</v>
      </c>
      <c r="HR827">
        <v>100.825</v>
      </c>
    </row>
    <row r="828" spans="1:226">
      <c r="A828">
        <v>812</v>
      </c>
      <c r="B828">
        <v>1664385001.6</v>
      </c>
      <c r="C828">
        <v>8796.599999904633</v>
      </c>
      <c r="D828" t="s">
        <v>1994</v>
      </c>
      <c r="E828" t="s">
        <v>1995</v>
      </c>
      <c r="F828">
        <v>5</v>
      </c>
      <c r="G828" t="s">
        <v>1909</v>
      </c>
      <c r="H828" t="s">
        <v>354</v>
      </c>
      <c r="I828">
        <v>1664384993.814285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718.5030028263307</v>
      </c>
      <c r="AK828">
        <v>679.1942181818177</v>
      </c>
      <c r="AL828">
        <v>3.262575728944316</v>
      </c>
      <c r="AM828">
        <v>64.70396516556318</v>
      </c>
      <c r="AN828">
        <f>(AP828 - AO828 + BO828*1E3/(8.314*(BQ828+273.15)) * AR828/BN828 * AQ828) * BN828/(100*BB828) * 1000/(1000 - AP828)</f>
        <v>0</v>
      </c>
      <c r="AO828">
        <v>14.00315974507985</v>
      </c>
      <c r="AP828">
        <v>18.33567696969697</v>
      </c>
      <c r="AQ828">
        <v>-6.474286018687217E-05</v>
      </c>
      <c r="AR828">
        <v>103.7864919073064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1664384993.814285</v>
      </c>
      <c r="BH828">
        <v>643.4813928571429</v>
      </c>
      <c r="BI828">
        <v>692.4467142857144</v>
      </c>
      <c r="BJ828">
        <v>18.34345714285714</v>
      </c>
      <c r="BK828">
        <v>13.99626428571428</v>
      </c>
      <c r="BL828">
        <v>647.3859642857143</v>
      </c>
      <c r="BM828">
        <v>18.47883571428572</v>
      </c>
      <c r="BN828">
        <v>500.0632142857143</v>
      </c>
      <c r="BO828">
        <v>91.39719642857142</v>
      </c>
      <c r="BP828">
        <v>0.09997145</v>
      </c>
      <c r="BQ828">
        <v>24.97716428571428</v>
      </c>
      <c r="BR828">
        <v>25.01507857142857</v>
      </c>
      <c r="BS828">
        <v>999.9000000000002</v>
      </c>
      <c r="BT828">
        <v>0</v>
      </c>
      <c r="BU828">
        <v>0</v>
      </c>
      <c r="BV828">
        <v>10002.43678571428</v>
      </c>
      <c r="BW828">
        <v>0</v>
      </c>
      <c r="BX828">
        <v>7.612958928571429</v>
      </c>
      <c r="BY828">
        <v>-48.96536428571428</v>
      </c>
      <c r="BZ828">
        <v>655.5056785714286</v>
      </c>
      <c r="CA828">
        <v>702.2761785714285</v>
      </c>
      <c r="CB828">
        <v>4.347186428571429</v>
      </c>
      <c r="CC828">
        <v>692.4467142857144</v>
      </c>
      <c r="CD828">
        <v>13.99626428571428</v>
      </c>
      <c r="CE828">
        <v>1.676540357142857</v>
      </c>
      <c r="CF828">
        <v>1.279218571428571</v>
      </c>
      <c r="CG828">
        <v>14.68089642857143</v>
      </c>
      <c r="CH828">
        <v>10.5569</v>
      </c>
      <c r="CI828">
        <v>1999.978928571429</v>
      </c>
      <c r="CJ828">
        <v>0.9799987142857142</v>
      </c>
      <c r="CK828">
        <v>0.02000144285714286</v>
      </c>
      <c r="CL828">
        <v>0</v>
      </c>
      <c r="CM828">
        <v>767.6945357142857</v>
      </c>
      <c r="CN828">
        <v>5.00097</v>
      </c>
      <c r="CO828">
        <v>15435.82142857143</v>
      </c>
      <c r="CP828">
        <v>16707.38928571429</v>
      </c>
      <c r="CQ828">
        <v>39.81210714285714</v>
      </c>
      <c r="CR828">
        <v>39.96849999999999</v>
      </c>
      <c r="CS828">
        <v>39.76992857142857</v>
      </c>
      <c r="CT828">
        <v>39.87917857142856</v>
      </c>
      <c r="CU828">
        <v>40.12039285714285</v>
      </c>
      <c r="CV828">
        <v>1955.076428571429</v>
      </c>
      <c r="CW828">
        <v>39.9</v>
      </c>
      <c r="CX828">
        <v>0</v>
      </c>
      <c r="CY828">
        <v>1664385005.8</v>
      </c>
      <c r="CZ828">
        <v>0</v>
      </c>
      <c r="DA828">
        <v>0</v>
      </c>
      <c r="DB828" t="s">
        <v>356</v>
      </c>
      <c r="DC828">
        <v>1663859321.1</v>
      </c>
      <c r="DD828">
        <v>1663859315.6</v>
      </c>
      <c r="DE828">
        <v>0</v>
      </c>
      <c r="DF828">
        <v>0.196</v>
      </c>
      <c r="DG828">
        <v>-0.001</v>
      </c>
      <c r="DH828">
        <v>-5.941</v>
      </c>
      <c r="DI828">
        <v>-0.174</v>
      </c>
      <c r="DJ828">
        <v>1500</v>
      </c>
      <c r="DK828">
        <v>17</v>
      </c>
      <c r="DL828">
        <v>0.13</v>
      </c>
      <c r="DM828">
        <v>0.04</v>
      </c>
      <c r="DN828">
        <v>-48.907505</v>
      </c>
      <c r="DO828">
        <v>-3.25216210131329</v>
      </c>
      <c r="DP828">
        <v>0.4209633226006755</v>
      </c>
      <c r="DQ828">
        <v>0</v>
      </c>
      <c r="DR828">
        <v>4.35863975</v>
      </c>
      <c r="DS828">
        <v>-0.2139457035647438</v>
      </c>
      <c r="DT828">
        <v>0.02256628607984713</v>
      </c>
      <c r="DU828">
        <v>0</v>
      </c>
      <c r="DV828">
        <v>0</v>
      </c>
      <c r="DW828">
        <v>2</v>
      </c>
      <c r="DX828" t="s">
        <v>357</v>
      </c>
      <c r="DY828">
        <v>2.98366</v>
      </c>
      <c r="DZ828">
        <v>2.7155</v>
      </c>
      <c r="EA828">
        <v>0.133987</v>
      </c>
      <c r="EB828">
        <v>0.138764</v>
      </c>
      <c r="EC828">
        <v>0.0900493</v>
      </c>
      <c r="ED828">
        <v>0.0727019</v>
      </c>
      <c r="EE828">
        <v>27449.9</v>
      </c>
      <c r="EF828">
        <v>27437.3</v>
      </c>
      <c r="EG828">
        <v>29456.1</v>
      </c>
      <c r="EH828">
        <v>29460.8</v>
      </c>
      <c r="EI828">
        <v>35529.2</v>
      </c>
      <c r="EJ828">
        <v>36327.9</v>
      </c>
      <c r="EK828">
        <v>41510</v>
      </c>
      <c r="EL828">
        <v>41981.6</v>
      </c>
      <c r="EM828">
        <v>1.97155</v>
      </c>
      <c r="EN828">
        <v>1.92353</v>
      </c>
      <c r="EO828">
        <v>0.0937954</v>
      </c>
      <c r="EP828">
        <v>0</v>
      </c>
      <c r="EQ828">
        <v>23.4787</v>
      </c>
      <c r="ER828">
        <v>999.9</v>
      </c>
      <c r="ES828">
        <v>40.8</v>
      </c>
      <c r="ET828">
        <v>29</v>
      </c>
      <c r="EU828">
        <v>17.9544</v>
      </c>
      <c r="EV828">
        <v>62.8392</v>
      </c>
      <c r="EW828">
        <v>33.153</v>
      </c>
      <c r="EX828">
        <v>1</v>
      </c>
      <c r="EY828">
        <v>-0.102393</v>
      </c>
      <c r="EZ828">
        <v>1.51474</v>
      </c>
      <c r="FA828">
        <v>20.3801</v>
      </c>
      <c r="FB828">
        <v>5.21774</v>
      </c>
      <c r="FC828">
        <v>12.0099</v>
      </c>
      <c r="FD828">
        <v>4.9889</v>
      </c>
      <c r="FE828">
        <v>3.28842</v>
      </c>
      <c r="FF828">
        <v>9999</v>
      </c>
      <c r="FG828">
        <v>9999</v>
      </c>
      <c r="FH828">
        <v>9999</v>
      </c>
      <c r="FI828">
        <v>269.2</v>
      </c>
      <c r="FJ828">
        <v>1.86707</v>
      </c>
      <c r="FK828">
        <v>1.86614</v>
      </c>
      <c r="FL828">
        <v>1.86554</v>
      </c>
      <c r="FM828">
        <v>1.86554</v>
      </c>
      <c r="FN828">
        <v>1.86736</v>
      </c>
      <c r="FO828">
        <v>1.86983</v>
      </c>
      <c r="FP828">
        <v>1.86847</v>
      </c>
      <c r="FQ828">
        <v>1.86996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-3.973</v>
      </c>
      <c r="GF828">
        <v>-0.1354</v>
      </c>
      <c r="GG828">
        <v>-1.924539205026614</v>
      </c>
      <c r="GH828">
        <v>-0.003472570976848066</v>
      </c>
      <c r="GI828">
        <v>7.724417303660118E-07</v>
      </c>
      <c r="GJ828">
        <v>-2.052396271755168E-10</v>
      </c>
      <c r="GK828">
        <v>-0.1837585470287317</v>
      </c>
      <c r="GL828">
        <v>-0.01104087791735834</v>
      </c>
      <c r="GM828">
        <v>0.001110027317673367</v>
      </c>
      <c r="GN828">
        <v>-2.007286811265012E-05</v>
      </c>
      <c r="GO828">
        <v>4</v>
      </c>
      <c r="GP828">
        <v>2317</v>
      </c>
      <c r="GQ828">
        <v>1</v>
      </c>
      <c r="GR828">
        <v>22</v>
      </c>
      <c r="GS828">
        <v>8761.299999999999</v>
      </c>
      <c r="GT828">
        <v>8761.4</v>
      </c>
      <c r="GU828">
        <v>1.61255</v>
      </c>
      <c r="GV828">
        <v>2.21069</v>
      </c>
      <c r="GW828">
        <v>1.39648</v>
      </c>
      <c r="GX828">
        <v>2.33398</v>
      </c>
      <c r="GY828">
        <v>1.49536</v>
      </c>
      <c r="GZ828">
        <v>2.4231</v>
      </c>
      <c r="HA828">
        <v>33.3559</v>
      </c>
      <c r="HB828">
        <v>15.2703</v>
      </c>
      <c r="HC828">
        <v>18</v>
      </c>
      <c r="HD828">
        <v>525.2190000000001</v>
      </c>
      <c r="HE828">
        <v>450.167</v>
      </c>
      <c r="HF828">
        <v>21.6751</v>
      </c>
      <c r="HG828">
        <v>26.1295</v>
      </c>
      <c r="HH828">
        <v>30</v>
      </c>
      <c r="HI828">
        <v>26.1653</v>
      </c>
      <c r="HJ828">
        <v>26.1169</v>
      </c>
      <c r="HK828">
        <v>32.3773</v>
      </c>
      <c r="HL828">
        <v>22.8592</v>
      </c>
      <c r="HM828">
        <v>29.8989</v>
      </c>
      <c r="HN828">
        <v>21.6664</v>
      </c>
      <c r="HO828">
        <v>741.126</v>
      </c>
      <c r="HP828">
        <v>14.1026</v>
      </c>
      <c r="HQ828">
        <v>100.757</v>
      </c>
      <c r="HR828">
        <v>100.826</v>
      </c>
    </row>
    <row r="829" spans="1:226">
      <c r="A829">
        <v>813</v>
      </c>
      <c r="B829">
        <v>1664385006.6</v>
      </c>
      <c r="C829">
        <v>8801.599999904633</v>
      </c>
      <c r="D829" t="s">
        <v>1996</v>
      </c>
      <c r="E829" t="s">
        <v>1997</v>
      </c>
      <c r="F829">
        <v>5</v>
      </c>
      <c r="G829" t="s">
        <v>1909</v>
      </c>
      <c r="H829" t="s">
        <v>354</v>
      </c>
      <c r="I829">
        <v>1664384999.1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735.4636746817822</v>
      </c>
      <c r="AK829">
        <v>695.7365151515147</v>
      </c>
      <c r="AL829">
        <v>3.310681878307205</v>
      </c>
      <c r="AM829">
        <v>64.70396516556318</v>
      </c>
      <c r="AN829">
        <f>(AP829 - AO829 + BO829*1E3/(8.314*(BQ829+273.15)) * AR829/BN829 * AQ829) * BN829/(100*BB829) * 1000/(1000 - AP829)</f>
        <v>0</v>
      </c>
      <c r="AO829">
        <v>14.01777208230754</v>
      </c>
      <c r="AP829">
        <v>18.32712060606061</v>
      </c>
      <c r="AQ829">
        <v>-5.05709663968835E-05</v>
      </c>
      <c r="AR829">
        <v>103.7864919073064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1664384999.1</v>
      </c>
      <c r="BH829">
        <v>660.3700370370369</v>
      </c>
      <c r="BI829">
        <v>709.8994444444444</v>
      </c>
      <c r="BJ829">
        <v>18.33881111111111</v>
      </c>
      <c r="BK829">
        <v>14.00427407407407</v>
      </c>
      <c r="BL829">
        <v>664.3207037037037</v>
      </c>
      <c r="BM829">
        <v>18.47423333333333</v>
      </c>
      <c r="BN829">
        <v>500.0621111111111</v>
      </c>
      <c r="BO829">
        <v>91.39484444444444</v>
      </c>
      <c r="BP829">
        <v>0.09996311851851851</v>
      </c>
      <c r="BQ829">
        <v>24.97553333333333</v>
      </c>
      <c r="BR829">
        <v>25.01717777777778</v>
      </c>
      <c r="BS829">
        <v>999.9000000000001</v>
      </c>
      <c r="BT829">
        <v>0</v>
      </c>
      <c r="BU829">
        <v>0</v>
      </c>
      <c r="BV829">
        <v>10001.71592592593</v>
      </c>
      <c r="BW829">
        <v>0</v>
      </c>
      <c r="BX829">
        <v>7.616900740740739</v>
      </c>
      <c r="BY829">
        <v>-49.52943333333334</v>
      </c>
      <c r="BZ829">
        <v>672.7065925925926</v>
      </c>
      <c r="CA829">
        <v>719.9823333333333</v>
      </c>
      <c r="CB829">
        <v>4.334523703703703</v>
      </c>
      <c r="CC829">
        <v>709.8994444444444</v>
      </c>
      <c r="CD829">
        <v>14.00427407407407</v>
      </c>
      <c r="CE829">
        <v>1.676072222222222</v>
      </c>
      <c r="CF829">
        <v>1.279918148148148</v>
      </c>
      <c r="CG829">
        <v>14.67656666666667</v>
      </c>
      <c r="CH829">
        <v>10.5651</v>
      </c>
      <c r="CI829">
        <v>1999.994814814815</v>
      </c>
      <c r="CJ829">
        <v>0.9800009999999999</v>
      </c>
      <c r="CK829">
        <v>0.0199990962962963</v>
      </c>
      <c r="CL829">
        <v>0</v>
      </c>
      <c r="CM829">
        <v>771.0451851851852</v>
      </c>
      <c r="CN829">
        <v>5.00097</v>
      </c>
      <c r="CO829">
        <v>15501.17407407407</v>
      </c>
      <c r="CP829">
        <v>16707.54444444444</v>
      </c>
      <c r="CQ829">
        <v>39.78444444444444</v>
      </c>
      <c r="CR829">
        <v>39.94633333333333</v>
      </c>
      <c r="CS829">
        <v>39.75459259259259</v>
      </c>
      <c r="CT829">
        <v>39.83766666666666</v>
      </c>
      <c r="CU829">
        <v>40.09233333333332</v>
      </c>
      <c r="CV829">
        <v>1955.094444444445</v>
      </c>
      <c r="CW829">
        <v>39.89814814814816</v>
      </c>
      <c r="CX829">
        <v>0</v>
      </c>
      <c r="CY829">
        <v>1664385010.6</v>
      </c>
      <c r="CZ829">
        <v>0</v>
      </c>
      <c r="DA829">
        <v>0</v>
      </c>
      <c r="DB829" t="s">
        <v>356</v>
      </c>
      <c r="DC829">
        <v>1663859321.1</v>
      </c>
      <c r="DD829">
        <v>1663859315.6</v>
      </c>
      <c r="DE829">
        <v>0</v>
      </c>
      <c r="DF829">
        <v>0.196</v>
      </c>
      <c r="DG829">
        <v>-0.001</v>
      </c>
      <c r="DH829">
        <v>-5.941</v>
      </c>
      <c r="DI829">
        <v>-0.174</v>
      </c>
      <c r="DJ829">
        <v>1500</v>
      </c>
      <c r="DK829">
        <v>17</v>
      </c>
      <c r="DL829">
        <v>0.13</v>
      </c>
      <c r="DM829">
        <v>0.04</v>
      </c>
      <c r="DN829">
        <v>-49.1754075</v>
      </c>
      <c r="DO829">
        <v>-5.798882926829256</v>
      </c>
      <c r="DP829">
        <v>0.6044041662610791</v>
      </c>
      <c r="DQ829">
        <v>0</v>
      </c>
      <c r="DR829">
        <v>4.34246175</v>
      </c>
      <c r="DS829">
        <v>-0.1541672420262769</v>
      </c>
      <c r="DT829">
        <v>0.01534669588013978</v>
      </c>
      <c r="DU829">
        <v>0</v>
      </c>
      <c r="DV829">
        <v>0</v>
      </c>
      <c r="DW829">
        <v>2</v>
      </c>
      <c r="DX829" t="s">
        <v>357</v>
      </c>
      <c r="DY829">
        <v>2.98376</v>
      </c>
      <c r="DZ829">
        <v>2.71554</v>
      </c>
      <c r="EA829">
        <v>0.136201</v>
      </c>
      <c r="EB829">
        <v>0.14094</v>
      </c>
      <c r="EC829">
        <v>0.0900207</v>
      </c>
      <c r="ED829">
        <v>0.0726291</v>
      </c>
      <c r="EE829">
        <v>27380.2</v>
      </c>
      <c r="EF829">
        <v>27368</v>
      </c>
      <c r="EG829">
        <v>29456.7</v>
      </c>
      <c r="EH829">
        <v>29460.7</v>
      </c>
      <c r="EI829">
        <v>35531.1</v>
      </c>
      <c r="EJ829">
        <v>36330.8</v>
      </c>
      <c r="EK829">
        <v>41510.9</v>
      </c>
      <c r="EL829">
        <v>41981.5</v>
      </c>
      <c r="EM829">
        <v>1.97152</v>
      </c>
      <c r="EN829">
        <v>1.9234</v>
      </c>
      <c r="EO829">
        <v>0.0927188</v>
      </c>
      <c r="EP829">
        <v>0</v>
      </c>
      <c r="EQ829">
        <v>23.4768</v>
      </c>
      <c r="ER829">
        <v>999.9</v>
      </c>
      <c r="ES829">
        <v>40.8</v>
      </c>
      <c r="ET829">
        <v>29</v>
      </c>
      <c r="EU829">
        <v>17.9551</v>
      </c>
      <c r="EV829">
        <v>63.1492</v>
      </c>
      <c r="EW829">
        <v>32.8045</v>
      </c>
      <c r="EX829">
        <v>1</v>
      </c>
      <c r="EY829">
        <v>-0.102419</v>
      </c>
      <c r="EZ829">
        <v>1.55132</v>
      </c>
      <c r="FA829">
        <v>20.3798</v>
      </c>
      <c r="FB829">
        <v>5.21819</v>
      </c>
      <c r="FC829">
        <v>12.0099</v>
      </c>
      <c r="FD829">
        <v>4.9895</v>
      </c>
      <c r="FE829">
        <v>3.2885</v>
      </c>
      <c r="FF829">
        <v>9999</v>
      </c>
      <c r="FG829">
        <v>9999</v>
      </c>
      <c r="FH829">
        <v>9999</v>
      </c>
      <c r="FI829">
        <v>269.2</v>
      </c>
      <c r="FJ829">
        <v>1.86707</v>
      </c>
      <c r="FK829">
        <v>1.86615</v>
      </c>
      <c r="FL829">
        <v>1.86554</v>
      </c>
      <c r="FM829">
        <v>1.86554</v>
      </c>
      <c r="FN829">
        <v>1.86737</v>
      </c>
      <c r="FO829">
        <v>1.86983</v>
      </c>
      <c r="FP829">
        <v>1.86848</v>
      </c>
      <c r="FQ829">
        <v>1.86996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-4.017</v>
      </c>
      <c r="GF829">
        <v>-0.1355</v>
      </c>
      <c r="GG829">
        <v>-1.924539205026614</v>
      </c>
      <c r="GH829">
        <v>-0.003472570976848066</v>
      </c>
      <c r="GI829">
        <v>7.724417303660118E-07</v>
      </c>
      <c r="GJ829">
        <v>-2.052396271755168E-10</v>
      </c>
      <c r="GK829">
        <v>-0.1837585470287317</v>
      </c>
      <c r="GL829">
        <v>-0.01104087791735834</v>
      </c>
      <c r="GM829">
        <v>0.001110027317673367</v>
      </c>
      <c r="GN829">
        <v>-2.007286811265012E-05</v>
      </c>
      <c r="GO829">
        <v>4</v>
      </c>
      <c r="GP829">
        <v>2317</v>
      </c>
      <c r="GQ829">
        <v>1</v>
      </c>
      <c r="GR829">
        <v>22</v>
      </c>
      <c r="GS829">
        <v>8761.4</v>
      </c>
      <c r="GT829">
        <v>8761.5</v>
      </c>
      <c r="GU829">
        <v>1.64429</v>
      </c>
      <c r="GV829">
        <v>2.21313</v>
      </c>
      <c r="GW829">
        <v>1.39648</v>
      </c>
      <c r="GX829">
        <v>2.33521</v>
      </c>
      <c r="GY829">
        <v>1.49536</v>
      </c>
      <c r="GZ829">
        <v>2.40723</v>
      </c>
      <c r="HA829">
        <v>33.3784</v>
      </c>
      <c r="HB829">
        <v>15.2615</v>
      </c>
      <c r="HC829">
        <v>18</v>
      </c>
      <c r="HD829">
        <v>525.187</v>
      </c>
      <c r="HE829">
        <v>450.077</v>
      </c>
      <c r="HF829">
        <v>21.6509</v>
      </c>
      <c r="HG829">
        <v>26.1273</v>
      </c>
      <c r="HH829">
        <v>29.9999</v>
      </c>
      <c r="HI829">
        <v>26.1637</v>
      </c>
      <c r="HJ829">
        <v>26.1153</v>
      </c>
      <c r="HK829">
        <v>32.9426</v>
      </c>
      <c r="HL829">
        <v>22.2459</v>
      </c>
      <c r="HM829">
        <v>29.8989</v>
      </c>
      <c r="HN829">
        <v>21.6436</v>
      </c>
      <c r="HO829">
        <v>754.4829999999999</v>
      </c>
      <c r="HP829">
        <v>14.1284</v>
      </c>
      <c r="HQ829">
        <v>100.759</v>
      </c>
      <c r="HR829">
        <v>100.826</v>
      </c>
    </row>
    <row r="830" spans="1:226">
      <c r="A830">
        <v>814</v>
      </c>
      <c r="B830">
        <v>1664385011.6</v>
      </c>
      <c r="C830">
        <v>8806.599999904633</v>
      </c>
      <c r="D830" t="s">
        <v>1998</v>
      </c>
      <c r="E830" t="s">
        <v>1999</v>
      </c>
      <c r="F830">
        <v>5</v>
      </c>
      <c r="G830" t="s">
        <v>1909</v>
      </c>
      <c r="H830" t="s">
        <v>354</v>
      </c>
      <c r="I830">
        <v>1664385003.814285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752.3723465964707</v>
      </c>
      <c r="AK830">
        <v>712.4839393939391</v>
      </c>
      <c r="AL830">
        <v>3.346731197693555</v>
      </c>
      <c r="AM830">
        <v>64.70396516556318</v>
      </c>
      <c r="AN830">
        <f>(AP830 - AO830 + BO830*1E3/(8.314*(BQ830+273.15)) * AR830/BN830 * AQ830) * BN830/(100*BB830) * 1000/(1000 - AP830)</f>
        <v>0</v>
      </c>
      <c r="AO830">
        <v>13.97526691199321</v>
      </c>
      <c r="AP830">
        <v>18.30081757575757</v>
      </c>
      <c r="AQ830">
        <v>-0.005669666805613224</v>
      </c>
      <c r="AR830">
        <v>103.7864919073064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1664385003.814285</v>
      </c>
      <c r="BH830">
        <v>675.635857142857</v>
      </c>
      <c r="BI830">
        <v>725.6623928571428</v>
      </c>
      <c r="BJ830">
        <v>18.32830357142857</v>
      </c>
      <c r="BK830">
        <v>13.999125</v>
      </c>
      <c r="BL830">
        <v>679.6279999999999</v>
      </c>
      <c r="BM830">
        <v>18.46382857142857</v>
      </c>
      <c r="BN830">
        <v>500.0591071428571</v>
      </c>
      <c r="BO830">
        <v>91.39285714285712</v>
      </c>
      <c r="BP830">
        <v>0.09997492500000001</v>
      </c>
      <c r="BQ830">
        <v>24.97302142857143</v>
      </c>
      <c r="BR830">
        <v>25.01340000000001</v>
      </c>
      <c r="BS830">
        <v>999.9000000000002</v>
      </c>
      <c r="BT830">
        <v>0</v>
      </c>
      <c r="BU830">
        <v>0</v>
      </c>
      <c r="BV830">
        <v>10000.22821428571</v>
      </c>
      <c r="BW830">
        <v>0</v>
      </c>
      <c r="BX830">
        <v>7.623847857142856</v>
      </c>
      <c r="BY830">
        <v>-50.02655357142856</v>
      </c>
      <c r="BZ830">
        <v>688.2501071428571</v>
      </c>
      <c r="CA830">
        <v>735.9650714285714</v>
      </c>
      <c r="CB830">
        <v>4.329161428571428</v>
      </c>
      <c r="CC830">
        <v>725.6623928571428</v>
      </c>
      <c r="CD830">
        <v>13.999125</v>
      </c>
      <c r="CE830">
        <v>1.675074642857143</v>
      </c>
      <c r="CF830">
        <v>1.279419642857143</v>
      </c>
      <c r="CG830">
        <v>14.66734285714286</v>
      </c>
      <c r="CH830">
        <v>10.55924642857143</v>
      </c>
      <c r="CI830">
        <v>2000.035357142857</v>
      </c>
      <c r="CJ830">
        <v>0.9800005357142857</v>
      </c>
      <c r="CK830">
        <v>0.01999954285714286</v>
      </c>
      <c r="CL830">
        <v>0</v>
      </c>
      <c r="CM830">
        <v>773.7404999999999</v>
      </c>
      <c r="CN830">
        <v>5.00097</v>
      </c>
      <c r="CO830">
        <v>15554.35</v>
      </c>
      <c r="CP830">
        <v>16707.88214285714</v>
      </c>
      <c r="CQ830">
        <v>39.76324999999999</v>
      </c>
      <c r="CR830">
        <v>39.93035714285714</v>
      </c>
      <c r="CS830">
        <v>39.72974999999999</v>
      </c>
      <c r="CT830">
        <v>39.79882142857143</v>
      </c>
      <c r="CU830">
        <v>40.06882142857142</v>
      </c>
      <c r="CV830">
        <v>1955.1325</v>
      </c>
      <c r="CW830">
        <v>39.90178571428572</v>
      </c>
      <c r="CX830">
        <v>0</v>
      </c>
      <c r="CY830">
        <v>1664385015.4</v>
      </c>
      <c r="CZ830">
        <v>0</v>
      </c>
      <c r="DA830">
        <v>0</v>
      </c>
      <c r="DB830" t="s">
        <v>356</v>
      </c>
      <c r="DC830">
        <v>1663859321.1</v>
      </c>
      <c r="DD830">
        <v>1663859315.6</v>
      </c>
      <c r="DE830">
        <v>0</v>
      </c>
      <c r="DF830">
        <v>0.196</v>
      </c>
      <c r="DG830">
        <v>-0.001</v>
      </c>
      <c r="DH830">
        <v>-5.941</v>
      </c>
      <c r="DI830">
        <v>-0.174</v>
      </c>
      <c r="DJ830">
        <v>1500</v>
      </c>
      <c r="DK830">
        <v>17</v>
      </c>
      <c r="DL830">
        <v>0.13</v>
      </c>
      <c r="DM830">
        <v>0.04</v>
      </c>
      <c r="DN830">
        <v>-49.73510750000001</v>
      </c>
      <c r="DO830">
        <v>-6.525475046904223</v>
      </c>
      <c r="DP830">
        <v>0.6365735579599189</v>
      </c>
      <c r="DQ830">
        <v>0</v>
      </c>
      <c r="DR830">
        <v>4.33420375</v>
      </c>
      <c r="DS830">
        <v>-0.09159838649157744</v>
      </c>
      <c r="DT830">
        <v>0.01382864033220542</v>
      </c>
      <c r="DU830">
        <v>1</v>
      </c>
      <c r="DV830">
        <v>1</v>
      </c>
      <c r="DW830">
        <v>2</v>
      </c>
      <c r="DX830" t="s">
        <v>425</v>
      </c>
      <c r="DY830">
        <v>2.98366</v>
      </c>
      <c r="DZ830">
        <v>2.71568</v>
      </c>
      <c r="EA830">
        <v>0.138423</v>
      </c>
      <c r="EB830">
        <v>0.143102</v>
      </c>
      <c r="EC830">
        <v>0.08992650000000001</v>
      </c>
      <c r="ED830">
        <v>0.07271320000000001</v>
      </c>
      <c r="EE830">
        <v>27309.6</v>
      </c>
      <c r="EF830">
        <v>27299.1</v>
      </c>
      <c r="EG830">
        <v>29456.5</v>
      </c>
      <c r="EH830">
        <v>29460.7</v>
      </c>
      <c r="EI830">
        <v>35534.3</v>
      </c>
      <c r="EJ830">
        <v>36327.4</v>
      </c>
      <c r="EK830">
        <v>41510.2</v>
      </c>
      <c r="EL830">
        <v>41981.3</v>
      </c>
      <c r="EM830">
        <v>1.9714</v>
      </c>
      <c r="EN830">
        <v>1.92383</v>
      </c>
      <c r="EO830">
        <v>0.0935681</v>
      </c>
      <c r="EP830">
        <v>0</v>
      </c>
      <c r="EQ830">
        <v>23.4738</v>
      </c>
      <c r="ER830">
        <v>999.9</v>
      </c>
      <c r="ES830">
        <v>40.8</v>
      </c>
      <c r="ET830">
        <v>29</v>
      </c>
      <c r="EU830">
        <v>17.9531</v>
      </c>
      <c r="EV830">
        <v>62.7992</v>
      </c>
      <c r="EW830">
        <v>33.2692</v>
      </c>
      <c r="EX830">
        <v>1</v>
      </c>
      <c r="EY830">
        <v>-0.103018</v>
      </c>
      <c r="EZ830">
        <v>1.51767</v>
      </c>
      <c r="FA830">
        <v>20.38</v>
      </c>
      <c r="FB830">
        <v>5.21864</v>
      </c>
      <c r="FC830">
        <v>12.0099</v>
      </c>
      <c r="FD830">
        <v>4.98935</v>
      </c>
      <c r="FE830">
        <v>3.28853</v>
      </c>
      <c r="FF830">
        <v>9999</v>
      </c>
      <c r="FG830">
        <v>9999</v>
      </c>
      <c r="FH830">
        <v>9999</v>
      </c>
      <c r="FI830">
        <v>269.2</v>
      </c>
      <c r="FJ830">
        <v>1.86707</v>
      </c>
      <c r="FK830">
        <v>1.86614</v>
      </c>
      <c r="FL830">
        <v>1.86554</v>
      </c>
      <c r="FM830">
        <v>1.86554</v>
      </c>
      <c r="FN830">
        <v>1.86737</v>
      </c>
      <c r="FO830">
        <v>1.86983</v>
      </c>
      <c r="FP830">
        <v>1.86847</v>
      </c>
      <c r="FQ830">
        <v>1.86996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-4.061</v>
      </c>
      <c r="GF830">
        <v>-0.1358</v>
      </c>
      <c r="GG830">
        <v>-1.924539205026614</v>
      </c>
      <c r="GH830">
        <v>-0.003472570976848066</v>
      </c>
      <c r="GI830">
        <v>7.724417303660118E-07</v>
      </c>
      <c r="GJ830">
        <v>-2.052396271755168E-10</v>
      </c>
      <c r="GK830">
        <v>-0.1837585470287317</v>
      </c>
      <c r="GL830">
        <v>-0.01104087791735834</v>
      </c>
      <c r="GM830">
        <v>0.001110027317673367</v>
      </c>
      <c r="GN830">
        <v>-2.007286811265012E-05</v>
      </c>
      <c r="GO830">
        <v>4</v>
      </c>
      <c r="GP830">
        <v>2317</v>
      </c>
      <c r="GQ830">
        <v>1</v>
      </c>
      <c r="GR830">
        <v>22</v>
      </c>
      <c r="GS830">
        <v>8761.5</v>
      </c>
      <c r="GT830">
        <v>8761.6</v>
      </c>
      <c r="GU830">
        <v>1.67114</v>
      </c>
      <c r="GV830">
        <v>2.21069</v>
      </c>
      <c r="GW830">
        <v>1.39648</v>
      </c>
      <c r="GX830">
        <v>2.33521</v>
      </c>
      <c r="GY830">
        <v>1.49536</v>
      </c>
      <c r="GZ830">
        <v>2.38647</v>
      </c>
      <c r="HA830">
        <v>33.3784</v>
      </c>
      <c r="HB830">
        <v>15.2615</v>
      </c>
      <c r="HC830">
        <v>18</v>
      </c>
      <c r="HD830">
        <v>525.085</v>
      </c>
      <c r="HE830">
        <v>450.325</v>
      </c>
      <c r="HF830">
        <v>21.6345</v>
      </c>
      <c r="HG830">
        <v>26.1245</v>
      </c>
      <c r="HH830">
        <v>29.9999</v>
      </c>
      <c r="HI830">
        <v>26.1615</v>
      </c>
      <c r="HJ830">
        <v>26.1136</v>
      </c>
      <c r="HK830">
        <v>33.5601</v>
      </c>
      <c r="HL830">
        <v>21.6536</v>
      </c>
      <c r="HM830">
        <v>29.8989</v>
      </c>
      <c r="HN830">
        <v>21.6355</v>
      </c>
      <c r="HO830">
        <v>774.5170000000001</v>
      </c>
      <c r="HP830">
        <v>14.1837</v>
      </c>
      <c r="HQ830">
        <v>100.758</v>
      </c>
      <c r="HR830">
        <v>100.826</v>
      </c>
    </row>
    <row r="831" spans="1:226">
      <c r="A831">
        <v>815</v>
      </c>
      <c r="B831">
        <v>1664385016.6</v>
      </c>
      <c r="C831">
        <v>8811.599999904633</v>
      </c>
      <c r="D831" t="s">
        <v>2000</v>
      </c>
      <c r="E831" t="s">
        <v>2001</v>
      </c>
      <c r="F831">
        <v>5</v>
      </c>
      <c r="G831" t="s">
        <v>1909</v>
      </c>
      <c r="H831" t="s">
        <v>354</v>
      </c>
      <c r="I831">
        <v>1664385009.1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769.4785174967701</v>
      </c>
      <c r="AK831">
        <v>729.3027393939392</v>
      </c>
      <c r="AL831">
        <v>3.370055386714233</v>
      </c>
      <c r="AM831">
        <v>64.70396516556318</v>
      </c>
      <c r="AN831">
        <f>(AP831 - AO831 + BO831*1E3/(8.314*(BQ831+273.15)) * AR831/BN831 * AQ831) * BN831/(100*BB831) * 1000/(1000 - AP831)</f>
        <v>0</v>
      </c>
      <c r="AO831">
        <v>14.04835056591851</v>
      </c>
      <c r="AP831">
        <v>18.29994848484847</v>
      </c>
      <c r="AQ831">
        <v>-8.354651361134475E-06</v>
      </c>
      <c r="AR831">
        <v>103.7864919073064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1664385009.1</v>
      </c>
      <c r="BH831">
        <v>692.8958148148149</v>
      </c>
      <c r="BI831">
        <v>743.3687407407408</v>
      </c>
      <c r="BJ831">
        <v>18.31327037037037</v>
      </c>
      <c r="BK831">
        <v>14.01452592592593</v>
      </c>
      <c r="BL831">
        <v>696.9347037037036</v>
      </c>
      <c r="BM831">
        <v>18.44894074074074</v>
      </c>
      <c r="BN831">
        <v>500.0664074074074</v>
      </c>
      <c r="BO831">
        <v>91.39183333333332</v>
      </c>
      <c r="BP831">
        <v>0.1000217925925926</v>
      </c>
      <c r="BQ831">
        <v>24.97086666666666</v>
      </c>
      <c r="BR831">
        <v>25.00588148148148</v>
      </c>
      <c r="BS831">
        <v>999.9000000000001</v>
      </c>
      <c r="BT831">
        <v>0</v>
      </c>
      <c r="BU831">
        <v>0</v>
      </c>
      <c r="BV831">
        <v>9997.805925925926</v>
      </c>
      <c r="BW831">
        <v>0</v>
      </c>
      <c r="BX831">
        <v>7.620127037037036</v>
      </c>
      <c r="BY831">
        <v>-50.4729037037037</v>
      </c>
      <c r="BZ831">
        <v>705.8215185185184</v>
      </c>
      <c r="CA831">
        <v>753.9349629629628</v>
      </c>
      <c r="CB831">
        <v>4.298721111111111</v>
      </c>
      <c r="CC831">
        <v>743.3687407407408</v>
      </c>
      <c r="CD831">
        <v>14.01452592592593</v>
      </c>
      <c r="CE831">
        <v>1.673681481481482</v>
      </c>
      <c r="CF831">
        <v>1.280812592592592</v>
      </c>
      <c r="CG831">
        <v>14.65445555555556</v>
      </c>
      <c r="CH831">
        <v>10.57554074074074</v>
      </c>
      <c r="CI831">
        <v>2000.008148148148</v>
      </c>
      <c r="CJ831">
        <v>0.9800033333333332</v>
      </c>
      <c r="CK831">
        <v>0.01999667407407408</v>
      </c>
      <c r="CL831">
        <v>0</v>
      </c>
      <c r="CM831">
        <v>776.5188888888888</v>
      </c>
      <c r="CN831">
        <v>5.00097</v>
      </c>
      <c r="CO831">
        <v>15607.38518518519</v>
      </c>
      <c r="CP831">
        <v>16707.66666666667</v>
      </c>
      <c r="CQ831">
        <v>39.72666666666666</v>
      </c>
      <c r="CR831">
        <v>39.91403703703704</v>
      </c>
      <c r="CS831">
        <v>39.70799999999999</v>
      </c>
      <c r="CT831">
        <v>39.76833333333333</v>
      </c>
      <c r="CU831">
        <v>40.04133333333333</v>
      </c>
      <c r="CV831">
        <v>1955.111481481482</v>
      </c>
      <c r="CW831">
        <v>39.89666666666667</v>
      </c>
      <c r="CX831">
        <v>0</v>
      </c>
      <c r="CY831">
        <v>1664385020.8</v>
      </c>
      <c r="CZ831">
        <v>0</v>
      </c>
      <c r="DA831">
        <v>0</v>
      </c>
      <c r="DB831" t="s">
        <v>356</v>
      </c>
      <c r="DC831">
        <v>1663859321.1</v>
      </c>
      <c r="DD831">
        <v>1663859315.6</v>
      </c>
      <c r="DE831">
        <v>0</v>
      </c>
      <c r="DF831">
        <v>0.196</v>
      </c>
      <c r="DG831">
        <v>-0.001</v>
      </c>
      <c r="DH831">
        <v>-5.941</v>
      </c>
      <c r="DI831">
        <v>-0.174</v>
      </c>
      <c r="DJ831">
        <v>1500</v>
      </c>
      <c r="DK831">
        <v>17</v>
      </c>
      <c r="DL831">
        <v>0.13</v>
      </c>
      <c r="DM831">
        <v>0.04</v>
      </c>
      <c r="DN831">
        <v>-50.15226585365854</v>
      </c>
      <c r="DO831">
        <v>-5.218820905923263</v>
      </c>
      <c r="DP831">
        <v>0.5238050068255276</v>
      </c>
      <c r="DQ831">
        <v>0</v>
      </c>
      <c r="DR831">
        <v>4.313678292682927</v>
      </c>
      <c r="DS831">
        <v>-0.2713258536585321</v>
      </c>
      <c r="DT831">
        <v>0.03484931688468177</v>
      </c>
      <c r="DU831">
        <v>0</v>
      </c>
      <c r="DV831">
        <v>0</v>
      </c>
      <c r="DW831">
        <v>2</v>
      </c>
      <c r="DX831" t="s">
        <v>357</v>
      </c>
      <c r="DY831">
        <v>2.9837</v>
      </c>
      <c r="DZ831">
        <v>2.7156</v>
      </c>
      <c r="EA831">
        <v>0.140628</v>
      </c>
      <c r="EB831">
        <v>0.14525</v>
      </c>
      <c r="EC831">
        <v>0.0899356</v>
      </c>
      <c r="ED831">
        <v>0.0730145</v>
      </c>
      <c r="EE831">
        <v>27239.9</v>
      </c>
      <c r="EF831">
        <v>27231</v>
      </c>
      <c r="EG831">
        <v>29456.7</v>
      </c>
      <c r="EH831">
        <v>29460.9</v>
      </c>
      <c r="EI831">
        <v>35534.5</v>
      </c>
      <c r="EJ831">
        <v>36315.9</v>
      </c>
      <c r="EK831">
        <v>41510.8</v>
      </c>
      <c r="EL831">
        <v>41981.8</v>
      </c>
      <c r="EM831">
        <v>1.97145</v>
      </c>
      <c r="EN831">
        <v>1.92385</v>
      </c>
      <c r="EO831">
        <v>0.0938587</v>
      </c>
      <c r="EP831">
        <v>0</v>
      </c>
      <c r="EQ831">
        <v>23.4713</v>
      </c>
      <c r="ER831">
        <v>999.9</v>
      </c>
      <c r="ES831">
        <v>40.7</v>
      </c>
      <c r="ET831">
        <v>29</v>
      </c>
      <c r="EU831">
        <v>17.9108</v>
      </c>
      <c r="EV831">
        <v>62.8692</v>
      </c>
      <c r="EW831">
        <v>32.6442</v>
      </c>
      <c r="EX831">
        <v>1</v>
      </c>
      <c r="EY831">
        <v>-0.103001</v>
      </c>
      <c r="EZ831">
        <v>1.49172</v>
      </c>
      <c r="FA831">
        <v>20.3802</v>
      </c>
      <c r="FB831">
        <v>5.21744</v>
      </c>
      <c r="FC831">
        <v>12.0099</v>
      </c>
      <c r="FD831">
        <v>4.9894</v>
      </c>
      <c r="FE831">
        <v>3.2885</v>
      </c>
      <c r="FF831">
        <v>9999</v>
      </c>
      <c r="FG831">
        <v>9999</v>
      </c>
      <c r="FH831">
        <v>9999</v>
      </c>
      <c r="FI831">
        <v>269.2</v>
      </c>
      <c r="FJ831">
        <v>1.86707</v>
      </c>
      <c r="FK831">
        <v>1.86614</v>
      </c>
      <c r="FL831">
        <v>1.86554</v>
      </c>
      <c r="FM831">
        <v>1.86554</v>
      </c>
      <c r="FN831">
        <v>1.86737</v>
      </c>
      <c r="FO831">
        <v>1.86982</v>
      </c>
      <c r="FP831">
        <v>1.86848</v>
      </c>
      <c r="FQ831">
        <v>1.86996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-4.105</v>
      </c>
      <c r="GF831">
        <v>-0.1358</v>
      </c>
      <c r="GG831">
        <v>-1.924539205026614</v>
      </c>
      <c r="GH831">
        <v>-0.003472570976848066</v>
      </c>
      <c r="GI831">
        <v>7.724417303660118E-07</v>
      </c>
      <c r="GJ831">
        <v>-2.052396271755168E-10</v>
      </c>
      <c r="GK831">
        <v>-0.1837585470287317</v>
      </c>
      <c r="GL831">
        <v>-0.01104087791735834</v>
      </c>
      <c r="GM831">
        <v>0.001110027317673367</v>
      </c>
      <c r="GN831">
        <v>-2.007286811265012E-05</v>
      </c>
      <c r="GO831">
        <v>4</v>
      </c>
      <c r="GP831">
        <v>2317</v>
      </c>
      <c r="GQ831">
        <v>1</v>
      </c>
      <c r="GR831">
        <v>22</v>
      </c>
      <c r="GS831">
        <v>8761.6</v>
      </c>
      <c r="GT831">
        <v>8761.700000000001</v>
      </c>
      <c r="GU831">
        <v>1.70288</v>
      </c>
      <c r="GV831">
        <v>2.21069</v>
      </c>
      <c r="GW831">
        <v>1.39648</v>
      </c>
      <c r="GX831">
        <v>2.33398</v>
      </c>
      <c r="GY831">
        <v>1.49536</v>
      </c>
      <c r="GZ831">
        <v>2.47803</v>
      </c>
      <c r="HA831">
        <v>33.3559</v>
      </c>
      <c r="HB831">
        <v>15.2791</v>
      </c>
      <c r="HC831">
        <v>18</v>
      </c>
      <c r="HD831">
        <v>525.104</v>
      </c>
      <c r="HE831">
        <v>450.325</v>
      </c>
      <c r="HF831">
        <v>21.6265</v>
      </c>
      <c r="HG831">
        <v>26.1223</v>
      </c>
      <c r="HH831">
        <v>29.9999</v>
      </c>
      <c r="HI831">
        <v>26.1599</v>
      </c>
      <c r="HJ831">
        <v>26.1118</v>
      </c>
      <c r="HK831">
        <v>34.1173</v>
      </c>
      <c r="HL831">
        <v>21.3697</v>
      </c>
      <c r="HM831">
        <v>29.8989</v>
      </c>
      <c r="HN831">
        <v>21.6303</v>
      </c>
      <c r="HO831">
        <v>787.873</v>
      </c>
      <c r="HP831">
        <v>14.2041</v>
      </c>
      <c r="HQ831">
        <v>100.759</v>
      </c>
      <c r="HR831">
        <v>100.827</v>
      </c>
    </row>
    <row r="832" spans="1:226">
      <c r="A832">
        <v>816</v>
      </c>
      <c r="B832">
        <v>1664385021.6</v>
      </c>
      <c r="C832">
        <v>8816.599999904633</v>
      </c>
      <c r="D832" t="s">
        <v>2002</v>
      </c>
      <c r="E832" t="s">
        <v>2003</v>
      </c>
      <c r="F832">
        <v>5</v>
      </c>
      <c r="G832" t="s">
        <v>1909</v>
      </c>
      <c r="H832" t="s">
        <v>354</v>
      </c>
      <c r="I832">
        <v>1664385013.814285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786.5506837781496</v>
      </c>
      <c r="AK832">
        <v>746.1244969696968</v>
      </c>
      <c r="AL832">
        <v>3.353706149362812</v>
      </c>
      <c r="AM832">
        <v>64.70396516556318</v>
      </c>
      <c r="AN832">
        <f>(AP832 - AO832 + BO832*1E3/(8.314*(BQ832+273.15)) * AR832/BN832 * AQ832) * BN832/(100*BB832) * 1000/(1000 - AP832)</f>
        <v>0</v>
      </c>
      <c r="AO832">
        <v>14.1123412133877</v>
      </c>
      <c r="AP832">
        <v>18.31564545454545</v>
      </c>
      <c r="AQ832">
        <v>0.000674539286807437</v>
      </c>
      <c r="AR832">
        <v>103.7864919073064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1664385013.814285</v>
      </c>
      <c r="BH832">
        <v>708.4204999999999</v>
      </c>
      <c r="BI832">
        <v>759.182892857143</v>
      </c>
      <c r="BJ832">
        <v>18.30687142857143</v>
      </c>
      <c r="BK832">
        <v>14.04664642857143</v>
      </c>
      <c r="BL832">
        <v>712.5012499999999</v>
      </c>
      <c r="BM832">
        <v>18.4426</v>
      </c>
      <c r="BN832">
        <v>500.0619285714285</v>
      </c>
      <c r="BO832">
        <v>91.39232857142856</v>
      </c>
      <c r="BP832">
        <v>0.09999497499999999</v>
      </c>
      <c r="BQ832">
        <v>24.96996071428572</v>
      </c>
      <c r="BR832">
        <v>25.00538571428572</v>
      </c>
      <c r="BS832">
        <v>999.9000000000002</v>
      </c>
      <c r="BT832">
        <v>0</v>
      </c>
      <c r="BU832">
        <v>0</v>
      </c>
      <c r="BV832">
        <v>10001.65928571429</v>
      </c>
      <c r="BW832">
        <v>0</v>
      </c>
      <c r="BX832">
        <v>7.619983928571427</v>
      </c>
      <c r="BY832">
        <v>-50.76236785714286</v>
      </c>
      <c r="BZ832">
        <v>721.6312857142857</v>
      </c>
      <c r="CA832">
        <v>769.999607142857</v>
      </c>
      <c r="CB832">
        <v>4.260212857142857</v>
      </c>
      <c r="CC832">
        <v>759.182892857143</v>
      </c>
      <c r="CD832">
        <v>14.04664642857143</v>
      </c>
      <c r="CE832">
        <v>1.673106071428572</v>
      </c>
      <c r="CF832">
        <v>1.283754642857143</v>
      </c>
      <c r="CG832">
        <v>14.64913214285714</v>
      </c>
      <c r="CH832">
        <v>10.60989285714286</v>
      </c>
      <c r="CI832">
        <v>2000.011071428571</v>
      </c>
      <c r="CJ832">
        <v>0.9800027857142857</v>
      </c>
      <c r="CK832">
        <v>0.01999720357142857</v>
      </c>
      <c r="CL832">
        <v>0</v>
      </c>
      <c r="CM832">
        <v>778.7858214285714</v>
      </c>
      <c r="CN832">
        <v>5.00097</v>
      </c>
      <c r="CO832">
        <v>15650.36071428572</v>
      </c>
      <c r="CP832">
        <v>16707.675</v>
      </c>
      <c r="CQ832">
        <v>39.70724999999999</v>
      </c>
      <c r="CR832">
        <v>39.89492857142857</v>
      </c>
      <c r="CS832">
        <v>39.68924999999999</v>
      </c>
      <c r="CT832">
        <v>39.72971428571428</v>
      </c>
      <c r="CU832">
        <v>40.02214285714285</v>
      </c>
      <c r="CV832">
        <v>1955.113571428572</v>
      </c>
      <c r="CW832">
        <v>39.8975</v>
      </c>
      <c r="CX832">
        <v>0</v>
      </c>
      <c r="CY832">
        <v>1664385025.6</v>
      </c>
      <c r="CZ832">
        <v>0</v>
      </c>
      <c r="DA832">
        <v>0</v>
      </c>
      <c r="DB832" t="s">
        <v>356</v>
      </c>
      <c r="DC832">
        <v>1663859321.1</v>
      </c>
      <c r="DD832">
        <v>1663859315.6</v>
      </c>
      <c r="DE832">
        <v>0</v>
      </c>
      <c r="DF832">
        <v>0.196</v>
      </c>
      <c r="DG832">
        <v>-0.001</v>
      </c>
      <c r="DH832">
        <v>-5.941</v>
      </c>
      <c r="DI832">
        <v>-0.174</v>
      </c>
      <c r="DJ832">
        <v>1500</v>
      </c>
      <c r="DK832">
        <v>17</v>
      </c>
      <c r="DL832">
        <v>0.13</v>
      </c>
      <c r="DM832">
        <v>0.04</v>
      </c>
      <c r="DN832">
        <v>-50.6023325</v>
      </c>
      <c r="DO832">
        <v>-3.783914071294573</v>
      </c>
      <c r="DP832">
        <v>0.3665521582172855</v>
      </c>
      <c r="DQ832">
        <v>0</v>
      </c>
      <c r="DR832">
        <v>4.2747835</v>
      </c>
      <c r="DS832">
        <v>-0.5339333583489815</v>
      </c>
      <c r="DT832">
        <v>0.05640767990929949</v>
      </c>
      <c r="DU832">
        <v>0</v>
      </c>
      <c r="DV832">
        <v>0</v>
      </c>
      <c r="DW832">
        <v>2</v>
      </c>
      <c r="DX832" t="s">
        <v>357</v>
      </c>
      <c r="DY832">
        <v>2.98376</v>
      </c>
      <c r="DZ832">
        <v>2.7157</v>
      </c>
      <c r="EA832">
        <v>0.142801</v>
      </c>
      <c r="EB832">
        <v>0.147372</v>
      </c>
      <c r="EC832">
        <v>0.08998920000000001</v>
      </c>
      <c r="ED832">
        <v>0.0731923</v>
      </c>
      <c r="EE832">
        <v>27171.3</v>
      </c>
      <c r="EF832">
        <v>27163.4</v>
      </c>
      <c r="EG832">
        <v>29456.9</v>
      </c>
      <c r="EH832">
        <v>29460.9</v>
      </c>
      <c r="EI832">
        <v>35532.6</v>
      </c>
      <c r="EJ832">
        <v>36309.1</v>
      </c>
      <c r="EK832">
        <v>41511</v>
      </c>
      <c r="EL832">
        <v>41982</v>
      </c>
      <c r="EM832">
        <v>1.97155</v>
      </c>
      <c r="EN832">
        <v>1.92372</v>
      </c>
      <c r="EO832">
        <v>0.09370970000000001</v>
      </c>
      <c r="EP832">
        <v>0</v>
      </c>
      <c r="EQ832">
        <v>23.4683</v>
      </c>
      <c r="ER832">
        <v>999.9</v>
      </c>
      <c r="ES832">
        <v>40.7</v>
      </c>
      <c r="ET832">
        <v>29</v>
      </c>
      <c r="EU832">
        <v>17.9094</v>
      </c>
      <c r="EV832">
        <v>62.8792</v>
      </c>
      <c r="EW832">
        <v>33.2412</v>
      </c>
      <c r="EX832">
        <v>1</v>
      </c>
      <c r="EY832">
        <v>-0.103097</v>
      </c>
      <c r="EZ832">
        <v>1.4784</v>
      </c>
      <c r="FA832">
        <v>20.3803</v>
      </c>
      <c r="FB832">
        <v>5.21924</v>
      </c>
      <c r="FC832">
        <v>12.0099</v>
      </c>
      <c r="FD832">
        <v>4.98935</v>
      </c>
      <c r="FE832">
        <v>3.28855</v>
      </c>
      <c r="FF832">
        <v>9999</v>
      </c>
      <c r="FG832">
        <v>9999</v>
      </c>
      <c r="FH832">
        <v>9999</v>
      </c>
      <c r="FI832">
        <v>269.2</v>
      </c>
      <c r="FJ832">
        <v>1.86707</v>
      </c>
      <c r="FK832">
        <v>1.86614</v>
      </c>
      <c r="FL832">
        <v>1.86554</v>
      </c>
      <c r="FM832">
        <v>1.86554</v>
      </c>
      <c r="FN832">
        <v>1.86737</v>
      </c>
      <c r="FO832">
        <v>1.86982</v>
      </c>
      <c r="FP832">
        <v>1.86848</v>
      </c>
      <c r="FQ832">
        <v>1.86996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-4.15</v>
      </c>
      <c r="GF832">
        <v>-0.1356</v>
      </c>
      <c r="GG832">
        <v>-1.924539205026614</v>
      </c>
      <c r="GH832">
        <v>-0.003472570976848066</v>
      </c>
      <c r="GI832">
        <v>7.724417303660118E-07</v>
      </c>
      <c r="GJ832">
        <v>-2.052396271755168E-10</v>
      </c>
      <c r="GK832">
        <v>-0.1837585470287317</v>
      </c>
      <c r="GL832">
        <v>-0.01104087791735834</v>
      </c>
      <c r="GM832">
        <v>0.001110027317673367</v>
      </c>
      <c r="GN832">
        <v>-2.007286811265012E-05</v>
      </c>
      <c r="GO832">
        <v>4</v>
      </c>
      <c r="GP832">
        <v>2317</v>
      </c>
      <c r="GQ832">
        <v>1</v>
      </c>
      <c r="GR832">
        <v>22</v>
      </c>
      <c r="GS832">
        <v>8761.700000000001</v>
      </c>
      <c r="GT832">
        <v>8761.799999999999</v>
      </c>
      <c r="GU832">
        <v>1.72974</v>
      </c>
      <c r="GV832">
        <v>2.20947</v>
      </c>
      <c r="GW832">
        <v>1.39648</v>
      </c>
      <c r="GX832">
        <v>2.33521</v>
      </c>
      <c r="GY832">
        <v>1.49536</v>
      </c>
      <c r="GZ832">
        <v>2.37183</v>
      </c>
      <c r="HA832">
        <v>33.3559</v>
      </c>
      <c r="HB832">
        <v>15.2615</v>
      </c>
      <c r="HC832">
        <v>18</v>
      </c>
      <c r="HD832">
        <v>525.149</v>
      </c>
      <c r="HE832">
        <v>450.231</v>
      </c>
      <c r="HF832">
        <v>21.6226</v>
      </c>
      <c r="HG832">
        <v>26.1196</v>
      </c>
      <c r="HH832">
        <v>29.9999</v>
      </c>
      <c r="HI832">
        <v>26.1576</v>
      </c>
      <c r="HJ832">
        <v>26.1097</v>
      </c>
      <c r="HK832">
        <v>34.7313</v>
      </c>
      <c r="HL832">
        <v>21.3697</v>
      </c>
      <c r="HM832">
        <v>29.8989</v>
      </c>
      <c r="HN832">
        <v>21.6257</v>
      </c>
      <c r="HO832">
        <v>808.022</v>
      </c>
      <c r="HP832">
        <v>14.2217</v>
      </c>
      <c r="HQ832">
        <v>100.759</v>
      </c>
      <c r="HR832">
        <v>100.827</v>
      </c>
    </row>
    <row r="833" spans="1:226">
      <c r="A833">
        <v>817</v>
      </c>
      <c r="B833">
        <v>1664385026.6</v>
      </c>
      <c r="C833">
        <v>8821.599999904633</v>
      </c>
      <c r="D833" t="s">
        <v>2004</v>
      </c>
      <c r="E833" t="s">
        <v>2005</v>
      </c>
      <c r="F833">
        <v>5</v>
      </c>
      <c r="G833" t="s">
        <v>1909</v>
      </c>
      <c r="H833" t="s">
        <v>354</v>
      </c>
      <c r="I833">
        <v>1664385019.1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803.6008115142441</v>
      </c>
      <c r="AK833">
        <v>762.9876787878788</v>
      </c>
      <c r="AL833">
        <v>3.36187595438421</v>
      </c>
      <c r="AM833">
        <v>64.70396516556318</v>
      </c>
      <c r="AN833">
        <f>(AP833 - AO833 + BO833*1E3/(8.314*(BQ833+273.15)) * AR833/BN833 * AQ833) * BN833/(100*BB833) * 1000/(1000 - AP833)</f>
        <v>0</v>
      </c>
      <c r="AO833">
        <v>14.15035140570384</v>
      </c>
      <c r="AP833">
        <v>18.32825272727273</v>
      </c>
      <c r="AQ833">
        <v>0.0003315378896958686</v>
      </c>
      <c r="AR833">
        <v>103.7864919073064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1664385019.1</v>
      </c>
      <c r="BH833">
        <v>725.8742222222223</v>
      </c>
      <c r="BI833">
        <v>776.9331851851852</v>
      </c>
      <c r="BJ833">
        <v>18.30963333333333</v>
      </c>
      <c r="BK833">
        <v>14.10424444444444</v>
      </c>
      <c r="BL833">
        <v>730.0018888888889</v>
      </c>
      <c r="BM833">
        <v>18.44534444444444</v>
      </c>
      <c r="BN833">
        <v>500.0722962962963</v>
      </c>
      <c r="BO833">
        <v>91.39309259259259</v>
      </c>
      <c r="BP833">
        <v>0.1000081296296296</v>
      </c>
      <c r="BQ833">
        <v>24.9682962962963</v>
      </c>
      <c r="BR833">
        <v>25.00547037037036</v>
      </c>
      <c r="BS833">
        <v>999.9000000000001</v>
      </c>
      <c r="BT833">
        <v>0</v>
      </c>
      <c r="BU833">
        <v>0</v>
      </c>
      <c r="BV833">
        <v>9999.235555555555</v>
      </c>
      <c r="BW833">
        <v>0</v>
      </c>
      <c r="BX833">
        <v>7.61612</v>
      </c>
      <c r="BY833">
        <v>-51.05894074074074</v>
      </c>
      <c r="BZ833">
        <v>739.4127777777778</v>
      </c>
      <c r="CA833">
        <v>788.0486296296297</v>
      </c>
      <c r="CB833">
        <v>4.205385185185186</v>
      </c>
      <c r="CC833">
        <v>776.9331851851852</v>
      </c>
      <c r="CD833">
        <v>14.10424444444444</v>
      </c>
      <c r="CE833">
        <v>1.673372962962963</v>
      </c>
      <c r="CF833">
        <v>1.28903</v>
      </c>
      <c r="CG833">
        <v>14.65161111111111</v>
      </c>
      <c r="CH833">
        <v>10.67147777777778</v>
      </c>
      <c r="CI833">
        <v>2000.005185185185</v>
      </c>
      <c r="CJ833">
        <v>0.9800047777777777</v>
      </c>
      <c r="CK833">
        <v>0.01999516666666667</v>
      </c>
      <c r="CL833">
        <v>0</v>
      </c>
      <c r="CM833">
        <v>781.0727037037037</v>
      </c>
      <c r="CN833">
        <v>5.00097</v>
      </c>
      <c r="CO833">
        <v>15693.36666666666</v>
      </c>
      <c r="CP833">
        <v>16707.63333333333</v>
      </c>
      <c r="CQ833">
        <v>39.68699999999999</v>
      </c>
      <c r="CR833">
        <v>39.87959259259259</v>
      </c>
      <c r="CS833">
        <v>39.66633333333333</v>
      </c>
      <c r="CT833">
        <v>39.69877777777778</v>
      </c>
      <c r="CU833">
        <v>39.98825925925926</v>
      </c>
      <c r="CV833">
        <v>1955.111851851852</v>
      </c>
      <c r="CW833">
        <v>39.89333333333334</v>
      </c>
      <c r="CX833">
        <v>0</v>
      </c>
      <c r="CY833">
        <v>1664385030.4</v>
      </c>
      <c r="CZ833">
        <v>0</v>
      </c>
      <c r="DA833">
        <v>0</v>
      </c>
      <c r="DB833" t="s">
        <v>356</v>
      </c>
      <c r="DC833">
        <v>1663859321.1</v>
      </c>
      <c r="DD833">
        <v>1663859315.6</v>
      </c>
      <c r="DE833">
        <v>0</v>
      </c>
      <c r="DF833">
        <v>0.196</v>
      </c>
      <c r="DG833">
        <v>-0.001</v>
      </c>
      <c r="DH833">
        <v>-5.941</v>
      </c>
      <c r="DI833">
        <v>-0.174</v>
      </c>
      <c r="DJ833">
        <v>1500</v>
      </c>
      <c r="DK833">
        <v>17</v>
      </c>
      <c r="DL833">
        <v>0.13</v>
      </c>
      <c r="DM833">
        <v>0.04</v>
      </c>
      <c r="DN833">
        <v>-50.8446125</v>
      </c>
      <c r="DO833">
        <v>-3.37993958724198</v>
      </c>
      <c r="DP833">
        <v>0.3270855187771994</v>
      </c>
      <c r="DQ833">
        <v>0</v>
      </c>
      <c r="DR833">
        <v>4.24616425</v>
      </c>
      <c r="DS833">
        <v>-0.6335872795497292</v>
      </c>
      <c r="DT833">
        <v>0.06305968957612691</v>
      </c>
      <c r="DU833">
        <v>0</v>
      </c>
      <c r="DV833">
        <v>0</v>
      </c>
      <c r="DW833">
        <v>2</v>
      </c>
      <c r="DX833" t="s">
        <v>357</v>
      </c>
      <c r="DY833">
        <v>2.98383</v>
      </c>
      <c r="DZ833">
        <v>2.71552</v>
      </c>
      <c r="EA833">
        <v>0.144954</v>
      </c>
      <c r="EB833">
        <v>0.149464</v>
      </c>
      <c r="EC833">
        <v>0.0900338</v>
      </c>
      <c r="ED833">
        <v>0.0732671</v>
      </c>
      <c r="EE833">
        <v>27103.1</v>
      </c>
      <c r="EF833">
        <v>27097.3</v>
      </c>
      <c r="EG833">
        <v>29456.9</v>
      </c>
      <c r="EH833">
        <v>29461.5</v>
      </c>
      <c r="EI833">
        <v>35530.9</v>
      </c>
      <c r="EJ833">
        <v>36307</v>
      </c>
      <c r="EK833">
        <v>41511.1</v>
      </c>
      <c r="EL833">
        <v>41983</v>
      </c>
      <c r="EM833">
        <v>1.97148</v>
      </c>
      <c r="EN833">
        <v>1.92402</v>
      </c>
      <c r="EO833">
        <v>0.0936463</v>
      </c>
      <c r="EP833">
        <v>0</v>
      </c>
      <c r="EQ833">
        <v>23.4645</v>
      </c>
      <c r="ER833">
        <v>999.9</v>
      </c>
      <c r="ES833">
        <v>40.7</v>
      </c>
      <c r="ET833">
        <v>29</v>
      </c>
      <c r="EU833">
        <v>17.9123</v>
      </c>
      <c r="EV833">
        <v>63.3692</v>
      </c>
      <c r="EW833">
        <v>32.6683</v>
      </c>
      <c r="EX833">
        <v>1</v>
      </c>
      <c r="EY833">
        <v>-0.103709</v>
      </c>
      <c r="EZ833">
        <v>1.49444</v>
      </c>
      <c r="FA833">
        <v>20.38</v>
      </c>
      <c r="FB833">
        <v>5.21924</v>
      </c>
      <c r="FC833">
        <v>12.0099</v>
      </c>
      <c r="FD833">
        <v>4.9895</v>
      </c>
      <c r="FE833">
        <v>3.28865</v>
      </c>
      <c r="FF833">
        <v>9999</v>
      </c>
      <c r="FG833">
        <v>9999</v>
      </c>
      <c r="FH833">
        <v>9999</v>
      </c>
      <c r="FI833">
        <v>269.2</v>
      </c>
      <c r="FJ833">
        <v>1.86707</v>
      </c>
      <c r="FK833">
        <v>1.86614</v>
      </c>
      <c r="FL833">
        <v>1.86554</v>
      </c>
      <c r="FM833">
        <v>1.86554</v>
      </c>
      <c r="FN833">
        <v>1.86737</v>
      </c>
      <c r="FO833">
        <v>1.86983</v>
      </c>
      <c r="FP833">
        <v>1.86846</v>
      </c>
      <c r="FQ833">
        <v>1.86996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-4.194</v>
      </c>
      <c r="GF833">
        <v>-0.1356</v>
      </c>
      <c r="GG833">
        <v>-1.924539205026614</v>
      </c>
      <c r="GH833">
        <v>-0.003472570976848066</v>
      </c>
      <c r="GI833">
        <v>7.724417303660118E-07</v>
      </c>
      <c r="GJ833">
        <v>-2.052396271755168E-10</v>
      </c>
      <c r="GK833">
        <v>-0.1837585470287317</v>
      </c>
      <c r="GL833">
        <v>-0.01104087791735834</v>
      </c>
      <c r="GM833">
        <v>0.001110027317673367</v>
      </c>
      <c r="GN833">
        <v>-2.007286811265012E-05</v>
      </c>
      <c r="GO833">
        <v>4</v>
      </c>
      <c r="GP833">
        <v>2317</v>
      </c>
      <c r="GQ833">
        <v>1</v>
      </c>
      <c r="GR833">
        <v>22</v>
      </c>
      <c r="GS833">
        <v>8761.799999999999</v>
      </c>
      <c r="GT833">
        <v>8761.9</v>
      </c>
      <c r="GU833">
        <v>1.76025</v>
      </c>
      <c r="GV833">
        <v>2.20703</v>
      </c>
      <c r="GW833">
        <v>1.39648</v>
      </c>
      <c r="GX833">
        <v>2.33521</v>
      </c>
      <c r="GY833">
        <v>1.49536</v>
      </c>
      <c r="GZ833">
        <v>2.46948</v>
      </c>
      <c r="HA833">
        <v>33.3784</v>
      </c>
      <c r="HB833">
        <v>15.2703</v>
      </c>
      <c r="HC833">
        <v>18</v>
      </c>
      <c r="HD833">
        <v>525.0839999999999</v>
      </c>
      <c r="HE833">
        <v>450.4</v>
      </c>
      <c r="HF833">
        <v>21.6176</v>
      </c>
      <c r="HG833">
        <v>26.1174</v>
      </c>
      <c r="HH833">
        <v>29.9998</v>
      </c>
      <c r="HI833">
        <v>26.156</v>
      </c>
      <c r="HJ833">
        <v>26.1077</v>
      </c>
      <c r="HK833">
        <v>35.2845</v>
      </c>
      <c r="HL833">
        <v>21.0801</v>
      </c>
      <c r="HM833">
        <v>29.8989</v>
      </c>
      <c r="HN833">
        <v>21.6168</v>
      </c>
      <c r="HO833">
        <v>821.402</v>
      </c>
      <c r="HP833">
        <v>14.2373</v>
      </c>
      <c r="HQ833">
        <v>100.76</v>
      </c>
      <c r="HR833">
        <v>100.829</v>
      </c>
    </row>
    <row r="834" spans="1:226">
      <c r="A834">
        <v>818</v>
      </c>
      <c r="B834">
        <v>1664385031.6</v>
      </c>
      <c r="C834">
        <v>8826.599999904633</v>
      </c>
      <c r="D834" t="s">
        <v>2006</v>
      </c>
      <c r="E834" t="s">
        <v>2007</v>
      </c>
      <c r="F834">
        <v>5</v>
      </c>
      <c r="G834" t="s">
        <v>1909</v>
      </c>
      <c r="H834" t="s">
        <v>354</v>
      </c>
      <c r="I834">
        <v>1664385023.814285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820.7117533967652</v>
      </c>
      <c r="AK834">
        <v>779.8260666666666</v>
      </c>
      <c r="AL834">
        <v>3.360089879362815</v>
      </c>
      <c r="AM834">
        <v>64.70396516556318</v>
      </c>
      <c r="AN834">
        <f>(AP834 - AO834 + BO834*1E3/(8.314*(BQ834+273.15)) * AR834/BN834 * AQ834) * BN834/(100*BB834) * 1000/(1000 - AP834)</f>
        <v>0</v>
      </c>
      <c r="AO834">
        <v>14.163162084633</v>
      </c>
      <c r="AP834">
        <v>18.32927757575758</v>
      </c>
      <c r="AQ834">
        <v>-1.229322938203747E-05</v>
      </c>
      <c r="AR834">
        <v>103.7864919073064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1664385023.814285</v>
      </c>
      <c r="BH834">
        <v>741.4605</v>
      </c>
      <c r="BI834">
        <v>792.7781428571427</v>
      </c>
      <c r="BJ834">
        <v>18.32017142857143</v>
      </c>
      <c r="BK834">
        <v>14.14064285714286</v>
      </c>
      <c r="BL834">
        <v>745.6299285714286</v>
      </c>
      <c r="BM834">
        <v>18.45578928571429</v>
      </c>
      <c r="BN834">
        <v>500.0572142857143</v>
      </c>
      <c r="BO834">
        <v>91.3929107142857</v>
      </c>
      <c r="BP834">
        <v>0.09998512499999999</v>
      </c>
      <c r="BQ834">
        <v>24.96673928571429</v>
      </c>
      <c r="BR834">
        <v>25.00666428571429</v>
      </c>
      <c r="BS834">
        <v>999.9000000000002</v>
      </c>
      <c r="BT834">
        <v>0</v>
      </c>
      <c r="BU834">
        <v>0</v>
      </c>
      <c r="BV834">
        <v>10001.53571428571</v>
      </c>
      <c r="BW834">
        <v>0</v>
      </c>
      <c r="BX834">
        <v>7.61612</v>
      </c>
      <c r="BY834">
        <v>-51.31761071428571</v>
      </c>
      <c r="BZ834">
        <v>755.2978928571428</v>
      </c>
      <c r="CA834">
        <v>804.1496785714288</v>
      </c>
      <c r="CB834">
        <v>4.179527857142857</v>
      </c>
      <c r="CC834">
        <v>792.7781428571427</v>
      </c>
      <c r="CD834">
        <v>14.14064285714286</v>
      </c>
      <c r="CE834">
        <v>1.674333214285714</v>
      </c>
      <c r="CF834">
        <v>1.292354285714286</v>
      </c>
      <c r="CG834">
        <v>14.66049285714286</v>
      </c>
      <c r="CH834">
        <v>10.71019285714286</v>
      </c>
      <c r="CI834">
        <v>2000.019642857142</v>
      </c>
      <c r="CJ834">
        <v>0.9800052499999999</v>
      </c>
      <c r="CK834">
        <v>0.01999467857142857</v>
      </c>
      <c r="CL834">
        <v>0</v>
      </c>
      <c r="CM834">
        <v>782.8239285714286</v>
      </c>
      <c r="CN834">
        <v>5.00097</v>
      </c>
      <c r="CO834">
        <v>15727.12142857143</v>
      </c>
      <c r="CP834">
        <v>16707.76071428571</v>
      </c>
      <c r="CQ834">
        <v>39.66707142857143</v>
      </c>
      <c r="CR834">
        <v>39.875</v>
      </c>
      <c r="CS834">
        <v>39.64714285714285</v>
      </c>
      <c r="CT834">
        <v>39.66042857142857</v>
      </c>
      <c r="CU834">
        <v>39.96399999999999</v>
      </c>
      <c r="CV834">
        <v>1955.1275</v>
      </c>
      <c r="CW834">
        <v>39.89214285714286</v>
      </c>
      <c r="CX834">
        <v>0</v>
      </c>
      <c r="CY834">
        <v>1664385035.8</v>
      </c>
      <c r="CZ834">
        <v>0</v>
      </c>
      <c r="DA834">
        <v>0</v>
      </c>
      <c r="DB834" t="s">
        <v>356</v>
      </c>
      <c r="DC834">
        <v>1663859321.1</v>
      </c>
      <c r="DD834">
        <v>1663859315.6</v>
      </c>
      <c r="DE834">
        <v>0</v>
      </c>
      <c r="DF834">
        <v>0.196</v>
      </c>
      <c r="DG834">
        <v>-0.001</v>
      </c>
      <c r="DH834">
        <v>-5.941</v>
      </c>
      <c r="DI834">
        <v>-0.174</v>
      </c>
      <c r="DJ834">
        <v>1500</v>
      </c>
      <c r="DK834">
        <v>17</v>
      </c>
      <c r="DL834">
        <v>0.13</v>
      </c>
      <c r="DM834">
        <v>0.04</v>
      </c>
      <c r="DN834">
        <v>-51.1881675</v>
      </c>
      <c r="DO834">
        <v>-3.284871669793562</v>
      </c>
      <c r="DP834">
        <v>0.3176207364038912</v>
      </c>
      <c r="DQ834">
        <v>0</v>
      </c>
      <c r="DR834">
        <v>4.197044750000001</v>
      </c>
      <c r="DS834">
        <v>-0.3392479924953123</v>
      </c>
      <c r="DT834">
        <v>0.03552833925104722</v>
      </c>
      <c r="DU834">
        <v>0</v>
      </c>
      <c r="DV834">
        <v>0</v>
      </c>
      <c r="DW834">
        <v>2</v>
      </c>
      <c r="DX834" t="s">
        <v>357</v>
      </c>
      <c r="DY834">
        <v>2.98372</v>
      </c>
      <c r="DZ834">
        <v>2.7157</v>
      </c>
      <c r="EA834">
        <v>0.147084</v>
      </c>
      <c r="EB834">
        <v>0.151544</v>
      </c>
      <c r="EC834">
        <v>0.0900373</v>
      </c>
      <c r="ED834">
        <v>0.07337150000000001</v>
      </c>
      <c r="EE834">
        <v>27035.9</v>
      </c>
      <c r="EF834">
        <v>27031.4</v>
      </c>
      <c r="EG834">
        <v>29457.2</v>
      </c>
      <c r="EH834">
        <v>29461.9</v>
      </c>
      <c r="EI834">
        <v>35531.2</v>
      </c>
      <c r="EJ834">
        <v>36303.2</v>
      </c>
      <c r="EK834">
        <v>41511.5</v>
      </c>
      <c r="EL834">
        <v>41983.3</v>
      </c>
      <c r="EM834">
        <v>1.97162</v>
      </c>
      <c r="EN834">
        <v>1.92405</v>
      </c>
      <c r="EO834">
        <v>0.0937916</v>
      </c>
      <c r="EP834">
        <v>0</v>
      </c>
      <c r="EQ834">
        <v>23.4611</v>
      </c>
      <c r="ER834">
        <v>999.9</v>
      </c>
      <c r="ES834">
        <v>40.7</v>
      </c>
      <c r="ET834">
        <v>29</v>
      </c>
      <c r="EU834">
        <v>17.9107</v>
      </c>
      <c r="EV834">
        <v>63.1392</v>
      </c>
      <c r="EW834">
        <v>33.3053</v>
      </c>
      <c r="EX834">
        <v>1</v>
      </c>
      <c r="EY834">
        <v>-0.103684</v>
      </c>
      <c r="EZ834">
        <v>1.48231</v>
      </c>
      <c r="FA834">
        <v>20.3803</v>
      </c>
      <c r="FB834">
        <v>5.21894</v>
      </c>
      <c r="FC834">
        <v>12.0099</v>
      </c>
      <c r="FD834">
        <v>4.98935</v>
      </c>
      <c r="FE834">
        <v>3.28865</v>
      </c>
      <c r="FF834">
        <v>9999</v>
      </c>
      <c r="FG834">
        <v>9999</v>
      </c>
      <c r="FH834">
        <v>9999</v>
      </c>
      <c r="FI834">
        <v>269.2</v>
      </c>
      <c r="FJ834">
        <v>1.86706</v>
      </c>
      <c r="FK834">
        <v>1.86615</v>
      </c>
      <c r="FL834">
        <v>1.86554</v>
      </c>
      <c r="FM834">
        <v>1.86554</v>
      </c>
      <c r="FN834">
        <v>1.86737</v>
      </c>
      <c r="FO834">
        <v>1.86982</v>
      </c>
      <c r="FP834">
        <v>1.86847</v>
      </c>
      <c r="FQ834">
        <v>1.86996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-4.238</v>
      </c>
      <c r="GF834">
        <v>-0.1355</v>
      </c>
      <c r="GG834">
        <v>-1.924539205026614</v>
      </c>
      <c r="GH834">
        <v>-0.003472570976848066</v>
      </c>
      <c r="GI834">
        <v>7.724417303660118E-07</v>
      </c>
      <c r="GJ834">
        <v>-2.052396271755168E-10</v>
      </c>
      <c r="GK834">
        <v>-0.1837585470287317</v>
      </c>
      <c r="GL834">
        <v>-0.01104087791735834</v>
      </c>
      <c r="GM834">
        <v>0.001110027317673367</v>
      </c>
      <c r="GN834">
        <v>-2.007286811265012E-05</v>
      </c>
      <c r="GO834">
        <v>4</v>
      </c>
      <c r="GP834">
        <v>2317</v>
      </c>
      <c r="GQ834">
        <v>1</v>
      </c>
      <c r="GR834">
        <v>22</v>
      </c>
      <c r="GS834">
        <v>8761.799999999999</v>
      </c>
      <c r="GT834">
        <v>8761.9</v>
      </c>
      <c r="GU834">
        <v>1.78711</v>
      </c>
      <c r="GV834">
        <v>2.20703</v>
      </c>
      <c r="GW834">
        <v>1.39648</v>
      </c>
      <c r="GX834">
        <v>2.33521</v>
      </c>
      <c r="GY834">
        <v>1.49536</v>
      </c>
      <c r="GZ834">
        <v>2.37915</v>
      </c>
      <c r="HA834">
        <v>33.3784</v>
      </c>
      <c r="HB834">
        <v>15.2528</v>
      </c>
      <c r="HC834">
        <v>18</v>
      </c>
      <c r="HD834">
        <v>525.167</v>
      </c>
      <c r="HE834">
        <v>450.398</v>
      </c>
      <c r="HF834">
        <v>21.6124</v>
      </c>
      <c r="HG834">
        <v>26.1152</v>
      </c>
      <c r="HH834">
        <v>29.9999</v>
      </c>
      <c r="HI834">
        <v>26.1543</v>
      </c>
      <c r="HJ834">
        <v>26.1055</v>
      </c>
      <c r="HK834">
        <v>35.8923</v>
      </c>
      <c r="HL834">
        <v>21.0801</v>
      </c>
      <c r="HM834">
        <v>29.8989</v>
      </c>
      <c r="HN834">
        <v>21.6135</v>
      </c>
      <c r="HO834">
        <v>841.447</v>
      </c>
      <c r="HP834">
        <v>14.2586</v>
      </c>
      <c r="HQ834">
        <v>100.761</v>
      </c>
      <c r="HR834">
        <v>100.83</v>
      </c>
    </row>
    <row r="835" spans="1:226">
      <c r="A835">
        <v>819</v>
      </c>
      <c r="B835">
        <v>1664385036.6</v>
      </c>
      <c r="C835">
        <v>8831.599999904633</v>
      </c>
      <c r="D835" t="s">
        <v>2008</v>
      </c>
      <c r="E835" t="s">
        <v>2009</v>
      </c>
      <c r="F835">
        <v>5</v>
      </c>
      <c r="G835" t="s">
        <v>1909</v>
      </c>
      <c r="H835" t="s">
        <v>354</v>
      </c>
      <c r="I835">
        <v>1664385029.1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837.8244786238475</v>
      </c>
      <c r="AK835">
        <v>796.7903272727272</v>
      </c>
      <c r="AL835">
        <v>3.393900649928552</v>
      </c>
      <c r="AM835">
        <v>64.70396516556318</v>
      </c>
      <c r="AN835">
        <f>(AP835 - AO835 + BO835*1E3/(8.314*(BQ835+273.15)) * AR835/BN835 * AQ835) * BN835/(100*BB835) * 1000/(1000 - AP835)</f>
        <v>0</v>
      </c>
      <c r="AO835">
        <v>14.19783699987799</v>
      </c>
      <c r="AP835">
        <v>18.33098121212121</v>
      </c>
      <c r="AQ835">
        <v>3.687527724611643E-05</v>
      </c>
      <c r="AR835">
        <v>103.7864919073064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1664385029.1</v>
      </c>
      <c r="BH835">
        <v>758.9527407407406</v>
      </c>
      <c r="BI835">
        <v>810.5495185185188</v>
      </c>
      <c r="BJ835">
        <v>18.32815555555556</v>
      </c>
      <c r="BK835">
        <v>14.1706037037037</v>
      </c>
      <c r="BL835">
        <v>763.1688888888891</v>
      </c>
      <c r="BM835">
        <v>18.46370740740741</v>
      </c>
      <c r="BN835">
        <v>500.0684814814815</v>
      </c>
      <c r="BO835">
        <v>91.39285925925927</v>
      </c>
      <c r="BP835">
        <v>0.1000138814814815</v>
      </c>
      <c r="BQ835">
        <v>24.96313703703704</v>
      </c>
      <c r="BR835">
        <v>25.00144444444445</v>
      </c>
      <c r="BS835">
        <v>999.9000000000001</v>
      </c>
      <c r="BT835">
        <v>0</v>
      </c>
      <c r="BU835">
        <v>0</v>
      </c>
      <c r="BV835">
        <v>9999.599259259259</v>
      </c>
      <c r="BW835">
        <v>0</v>
      </c>
      <c r="BX835">
        <v>7.61919037037037</v>
      </c>
      <c r="BY835">
        <v>-51.59672962962964</v>
      </c>
      <c r="BZ835">
        <v>773.1228148148148</v>
      </c>
      <c r="CA835">
        <v>822.2008148148149</v>
      </c>
      <c r="CB835">
        <v>4.15755962962963</v>
      </c>
      <c r="CC835">
        <v>810.5495185185188</v>
      </c>
      <c r="CD835">
        <v>14.1706037037037</v>
      </c>
      <c r="CE835">
        <v>1.675062222222222</v>
      </c>
      <c r="CF835">
        <v>1.295091481481481</v>
      </c>
      <c r="CG835">
        <v>14.66723703703704</v>
      </c>
      <c r="CH835">
        <v>10.74199259259259</v>
      </c>
      <c r="CI835">
        <v>2000.025185185185</v>
      </c>
      <c r="CJ835">
        <v>0.9800061111111111</v>
      </c>
      <c r="CK835">
        <v>0.01999378888888889</v>
      </c>
      <c r="CL835">
        <v>0</v>
      </c>
      <c r="CM835">
        <v>784.5624814814814</v>
      </c>
      <c r="CN835">
        <v>5.00097</v>
      </c>
      <c r="CO835">
        <v>15760.07407407407</v>
      </c>
      <c r="CP835">
        <v>16707.82222222222</v>
      </c>
      <c r="CQ835">
        <v>39.64566666666666</v>
      </c>
      <c r="CR835">
        <v>39.85866666666666</v>
      </c>
      <c r="CS835">
        <v>39.625</v>
      </c>
      <c r="CT835">
        <v>39.63877777777778</v>
      </c>
      <c r="CU835">
        <v>39.94166666666666</v>
      </c>
      <c r="CV835">
        <v>1955.135185185185</v>
      </c>
      <c r="CW835">
        <v>39.89000000000001</v>
      </c>
      <c r="CX835">
        <v>0</v>
      </c>
      <c r="CY835">
        <v>1664385040.6</v>
      </c>
      <c r="CZ835">
        <v>0</v>
      </c>
      <c r="DA835">
        <v>0</v>
      </c>
      <c r="DB835" t="s">
        <v>356</v>
      </c>
      <c r="DC835">
        <v>1663859321.1</v>
      </c>
      <c r="DD835">
        <v>1663859315.6</v>
      </c>
      <c r="DE835">
        <v>0</v>
      </c>
      <c r="DF835">
        <v>0.196</v>
      </c>
      <c r="DG835">
        <v>-0.001</v>
      </c>
      <c r="DH835">
        <v>-5.941</v>
      </c>
      <c r="DI835">
        <v>-0.174</v>
      </c>
      <c r="DJ835">
        <v>1500</v>
      </c>
      <c r="DK835">
        <v>17</v>
      </c>
      <c r="DL835">
        <v>0.13</v>
      </c>
      <c r="DM835">
        <v>0.04</v>
      </c>
      <c r="DN835">
        <v>-51.40505250000001</v>
      </c>
      <c r="DO835">
        <v>-3.325408255159378</v>
      </c>
      <c r="DP835">
        <v>0.3219786297159333</v>
      </c>
      <c r="DQ835">
        <v>0</v>
      </c>
      <c r="DR835">
        <v>4.172677</v>
      </c>
      <c r="DS835">
        <v>-0.2418952345215823</v>
      </c>
      <c r="DT835">
        <v>0.02396665581594564</v>
      </c>
      <c r="DU835">
        <v>0</v>
      </c>
      <c r="DV835">
        <v>0</v>
      </c>
      <c r="DW835">
        <v>2</v>
      </c>
      <c r="DX835" t="s">
        <v>357</v>
      </c>
      <c r="DY835">
        <v>2.98359</v>
      </c>
      <c r="DZ835">
        <v>2.7156</v>
      </c>
      <c r="EA835">
        <v>0.149207</v>
      </c>
      <c r="EB835">
        <v>0.153592</v>
      </c>
      <c r="EC835">
        <v>0.0900421</v>
      </c>
      <c r="ED835">
        <v>0.073445</v>
      </c>
      <c r="EE835">
        <v>26968.7</v>
      </c>
      <c r="EF835">
        <v>26966.2</v>
      </c>
      <c r="EG835">
        <v>29457.2</v>
      </c>
      <c r="EH835">
        <v>29461.9</v>
      </c>
      <c r="EI835">
        <v>35530.5</v>
      </c>
      <c r="EJ835">
        <v>36300.3</v>
      </c>
      <c r="EK835">
        <v>41511</v>
      </c>
      <c r="EL835">
        <v>41983.3</v>
      </c>
      <c r="EM835">
        <v>1.9715</v>
      </c>
      <c r="EN835">
        <v>1.9243</v>
      </c>
      <c r="EO835">
        <v>0.0936463</v>
      </c>
      <c r="EP835">
        <v>0</v>
      </c>
      <c r="EQ835">
        <v>23.4584</v>
      </c>
      <c r="ER835">
        <v>999.9</v>
      </c>
      <c r="ES835">
        <v>40.7</v>
      </c>
      <c r="ET835">
        <v>29</v>
      </c>
      <c r="EU835">
        <v>17.9092</v>
      </c>
      <c r="EV835">
        <v>62.9692</v>
      </c>
      <c r="EW835">
        <v>32.7524</v>
      </c>
      <c r="EX835">
        <v>1</v>
      </c>
      <c r="EY835">
        <v>-0.103918</v>
      </c>
      <c r="EZ835">
        <v>1.48684</v>
      </c>
      <c r="FA835">
        <v>20.3803</v>
      </c>
      <c r="FB835">
        <v>5.21804</v>
      </c>
      <c r="FC835">
        <v>12.0099</v>
      </c>
      <c r="FD835">
        <v>4.98915</v>
      </c>
      <c r="FE835">
        <v>3.2885</v>
      </c>
      <c r="FF835">
        <v>9999</v>
      </c>
      <c r="FG835">
        <v>9999</v>
      </c>
      <c r="FH835">
        <v>9999</v>
      </c>
      <c r="FI835">
        <v>269.2</v>
      </c>
      <c r="FJ835">
        <v>1.86707</v>
      </c>
      <c r="FK835">
        <v>1.86615</v>
      </c>
      <c r="FL835">
        <v>1.86554</v>
      </c>
      <c r="FM835">
        <v>1.86554</v>
      </c>
      <c r="FN835">
        <v>1.86737</v>
      </c>
      <c r="FO835">
        <v>1.86983</v>
      </c>
      <c r="FP835">
        <v>1.86848</v>
      </c>
      <c r="FQ835">
        <v>1.86996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-4.282</v>
      </c>
      <c r="GF835">
        <v>-0.1355</v>
      </c>
      <c r="GG835">
        <v>-1.924539205026614</v>
      </c>
      <c r="GH835">
        <v>-0.003472570976848066</v>
      </c>
      <c r="GI835">
        <v>7.724417303660118E-07</v>
      </c>
      <c r="GJ835">
        <v>-2.052396271755168E-10</v>
      </c>
      <c r="GK835">
        <v>-0.1837585470287317</v>
      </c>
      <c r="GL835">
        <v>-0.01104087791735834</v>
      </c>
      <c r="GM835">
        <v>0.001110027317673367</v>
      </c>
      <c r="GN835">
        <v>-2.007286811265012E-05</v>
      </c>
      <c r="GO835">
        <v>4</v>
      </c>
      <c r="GP835">
        <v>2317</v>
      </c>
      <c r="GQ835">
        <v>1</v>
      </c>
      <c r="GR835">
        <v>22</v>
      </c>
      <c r="GS835">
        <v>8761.9</v>
      </c>
      <c r="GT835">
        <v>8762</v>
      </c>
      <c r="GU835">
        <v>1.81885</v>
      </c>
      <c r="GV835">
        <v>2.20581</v>
      </c>
      <c r="GW835">
        <v>1.39648</v>
      </c>
      <c r="GX835">
        <v>2.33521</v>
      </c>
      <c r="GY835">
        <v>1.49536</v>
      </c>
      <c r="GZ835">
        <v>2.4646</v>
      </c>
      <c r="HA835">
        <v>33.3559</v>
      </c>
      <c r="HB835">
        <v>15.2703</v>
      </c>
      <c r="HC835">
        <v>18</v>
      </c>
      <c r="HD835">
        <v>525.0650000000001</v>
      </c>
      <c r="HE835">
        <v>450.538</v>
      </c>
      <c r="HF835">
        <v>21.6081</v>
      </c>
      <c r="HG835">
        <v>26.1124</v>
      </c>
      <c r="HH835">
        <v>29.9998</v>
      </c>
      <c r="HI835">
        <v>26.1521</v>
      </c>
      <c r="HJ835">
        <v>26.1038</v>
      </c>
      <c r="HK835">
        <v>36.4467</v>
      </c>
      <c r="HL835">
        <v>21.0801</v>
      </c>
      <c r="HM835">
        <v>29.8989</v>
      </c>
      <c r="HN835">
        <v>21.6081</v>
      </c>
      <c r="HO835">
        <v>855.063</v>
      </c>
      <c r="HP835">
        <v>14.2815</v>
      </c>
      <c r="HQ835">
        <v>100.76</v>
      </c>
      <c r="HR835">
        <v>100.83</v>
      </c>
    </row>
    <row r="836" spans="1:226">
      <c r="A836">
        <v>820</v>
      </c>
      <c r="B836">
        <v>1664385041.6</v>
      </c>
      <c r="C836">
        <v>8836.599999904633</v>
      </c>
      <c r="D836" t="s">
        <v>2010</v>
      </c>
      <c r="E836" t="s">
        <v>2011</v>
      </c>
      <c r="F836">
        <v>5</v>
      </c>
      <c r="G836" t="s">
        <v>1909</v>
      </c>
      <c r="H836" t="s">
        <v>354</v>
      </c>
      <c r="I836">
        <v>1664385033.814285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854.8860351454579</v>
      </c>
      <c r="AK836">
        <v>813.7450303030297</v>
      </c>
      <c r="AL836">
        <v>3.401073198069432</v>
      </c>
      <c r="AM836">
        <v>64.70396516556318</v>
      </c>
      <c r="AN836">
        <f>(AP836 - AO836 + BO836*1E3/(8.314*(BQ836+273.15)) * AR836/BN836 * AQ836) * BN836/(100*BB836) * 1000/(1000 - AP836)</f>
        <v>0</v>
      </c>
      <c r="AO836">
        <v>14.20591753918752</v>
      </c>
      <c r="AP836">
        <v>18.32565393939394</v>
      </c>
      <c r="AQ836">
        <v>-9.315077684225686E-05</v>
      </c>
      <c r="AR836">
        <v>103.7864919073064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1664385033.814285</v>
      </c>
      <c r="BH836">
        <v>774.5869642857143</v>
      </c>
      <c r="BI836">
        <v>826.42125</v>
      </c>
      <c r="BJ836">
        <v>18.32956071428572</v>
      </c>
      <c r="BK836">
        <v>14.18927142857143</v>
      </c>
      <c r="BL836">
        <v>778.8446071428573</v>
      </c>
      <c r="BM836">
        <v>18.46509642857143</v>
      </c>
      <c r="BN836">
        <v>500.0577142857143</v>
      </c>
      <c r="BO836">
        <v>91.39309285714286</v>
      </c>
      <c r="BP836">
        <v>0.09996834642857144</v>
      </c>
      <c r="BQ836">
        <v>24.96167142857143</v>
      </c>
      <c r="BR836">
        <v>24.99953571428571</v>
      </c>
      <c r="BS836">
        <v>999.9000000000002</v>
      </c>
      <c r="BT836">
        <v>0</v>
      </c>
      <c r="BU836">
        <v>0</v>
      </c>
      <c r="BV836">
        <v>10006.55571428571</v>
      </c>
      <c r="BW836">
        <v>0</v>
      </c>
      <c r="BX836">
        <v>7.619632857142856</v>
      </c>
      <c r="BY836">
        <v>-51.83427857142857</v>
      </c>
      <c r="BZ836">
        <v>789.0500357142856</v>
      </c>
      <c r="CA836">
        <v>838.3166071428572</v>
      </c>
      <c r="CB836">
        <v>4.140297142857143</v>
      </c>
      <c r="CC836">
        <v>826.42125</v>
      </c>
      <c r="CD836">
        <v>14.18927142857143</v>
      </c>
      <c r="CE836">
        <v>1.675195357142857</v>
      </c>
      <c r="CF836">
        <v>1.296800714285714</v>
      </c>
      <c r="CG836">
        <v>14.66846071428571</v>
      </c>
      <c r="CH836">
        <v>10.76182142857143</v>
      </c>
      <c r="CI836">
        <v>2000.005714285714</v>
      </c>
      <c r="CJ836">
        <v>0.9800056785714286</v>
      </c>
      <c r="CK836">
        <v>0.01999422142857143</v>
      </c>
      <c r="CL836">
        <v>0</v>
      </c>
      <c r="CM836">
        <v>785.8065714285715</v>
      </c>
      <c r="CN836">
        <v>5.00097</v>
      </c>
      <c r="CO836">
        <v>15784.72857142857</v>
      </c>
      <c r="CP836">
        <v>16707.66071428571</v>
      </c>
      <c r="CQ836">
        <v>39.62046428571428</v>
      </c>
      <c r="CR836">
        <v>39.83899999999999</v>
      </c>
      <c r="CS836">
        <v>39.625</v>
      </c>
      <c r="CT836">
        <v>39.60924999999999</v>
      </c>
      <c r="CU836">
        <v>39.9347857142857</v>
      </c>
      <c r="CV836">
        <v>1955.115714285714</v>
      </c>
      <c r="CW836">
        <v>39.89000000000001</v>
      </c>
      <c r="CX836">
        <v>0</v>
      </c>
      <c r="CY836">
        <v>1664385045.4</v>
      </c>
      <c r="CZ836">
        <v>0</v>
      </c>
      <c r="DA836">
        <v>0</v>
      </c>
      <c r="DB836" t="s">
        <v>356</v>
      </c>
      <c r="DC836">
        <v>1663859321.1</v>
      </c>
      <c r="DD836">
        <v>1663859315.6</v>
      </c>
      <c r="DE836">
        <v>0</v>
      </c>
      <c r="DF836">
        <v>0.196</v>
      </c>
      <c r="DG836">
        <v>-0.001</v>
      </c>
      <c r="DH836">
        <v>-5.941</v>
      </c>
      <c r="DI836">
        <v>-0.174</v>
      </c>
      <c r="DJ836">
        <v>1500</v>
      </c>
      <c r="DK836">
        <v>17</v>
      </c>
      <c r="DL836">
        <v>0.13</v>
      </c>
      <c r="DM836">
        <v>0.04</v>
      </c>
      <c r="DN836">
        <v>-51.6678756097561</v>
      </c>
      <c r="DO836">
        <v>-2.929494773519273</v>
      </c>
      <c r="DP836">
        <v>0.2928713200994995</v>
      </c>
      <c r="DQ836">
        <v>0</v>
      </c>
      <c r="DR836">
        <v>4.151673902439025</v>
      </c>
      <c r="DS836">
        <v>-0.226446062717761</v>
      </c>
      <c r="DT836">
        <v>0.02292572725426222</v>
      </c>
      <c r="DU836">
        <v>0</v>
      </c>
      <c r="DV836">
        <v>0</v>
      </c>
      <c r="DW836">
        <v>2</v>
      </c>
      <c r="DX836" t="s">
        <v>357</v>
      </c>
      <c r="DY836">
        <v>2.98377</v>
      </c>
      <c r="DZ836">
        <v>2.71571</v>
      </c>
      <c r="EA836">
        <v>0.151308</v>
      </c>
      <c r="EB836">
        <v>0.155644</v>
      </c>
      <c r="EC836">
        <v>0.0900229</v>
      </c>
      <c r="ED836">
        <v>0.0735608</v>
      </c>
      <c r="EE836">
        <v>26901.8</v>
      </c>
      <c r="EF836">
        <v>26900.9</v>
      </c>
      <c r="EG836">
        <v>29456.9</v>
      </c>
      <c r="EH836">
        <v>29461.9</v>
      </c>
      <c r="EI836">
        <v>35530.9</v>
      </c>
      <c r="EJ836">
        <v>36295.8</v>
      </c>
      <c r="EK836">
        <v>41510.5</v>
      </c>
      <c r="EL836">
        <v>41983.4</v>
      </c>
      <c r="EM836">
        <v>1.9715</v>
      </c>
      <c r="EN836">
        <v>1.92432</v>
      </c>
      <c r="EO836">
        <v>0.0938736</v>
      </c>
      <c r="EP836">
        <v>0</v>
      </c>
      <c r="EQ836">
        <v>23.4565</v>
      </c>
      <c r="ER836">
        <v>999.9</v>
      </c>
      <c r="ES836">
        <v>40.7</v>
      </c>
      <c r="ET836">
        <v>29</v>
      </c>
      <c r="EU836">
        <v>17.9083</v>
      </c>
      <c r="EV836">
        <v>62.7992</v>
      </c>
      <c r="EW836">
        <v>33.1571</v>
      </c>
      <c r="EX836">
        <v>1</v>
      </c>
      <c r="EY836">
        <v>-0.104548</v>
      </c>
      <c r="EZ836">
        <v>1.26298</v>
      </c>
      <c r="FA836">
        <v>20.3821</v>
      </c>
      <c r="FB836">
        <v>5.21819</v>
      </c>
      <c r="FC836">
        <v>12.0099</v>
      </c>
      <c r="FD836">
        <v>4.9892</v>
      </c>
      <c r="FE836">
        <v>3.28842</v>
      </c>
      <c r="FF836">
        <v>9999</v>
      </c>
      <c r="FG836">
        <v>9999</v>
      </c>
      <c r="FH836">
        <v>9999</v>
      </c>
      <c r="FI836">
        <v>269.2</v>
      </c>
      <c r="FJ836">
        <v>1.86707</v>
      </c>
      <c r="FK836">
        <v>1.86615</v>
      </c>
      <c r="FL836">
        <v>1.86554</v>
      </c>
      <c r="FM836">
        <v>1.86554</v>
      </c>
      <c r="FN836">
        <v>1.86737</v>
      </c>
      <c r="FO836">
        <v>1.86983</v>
      </c>
      <c r="FP836">
        <v>1.86846</v>
      </c>
      <c r="FQ836">
        <v>1.86996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-4.326</v>
      </c>
      <c r="GF836">
        <v>-0.1356</v>
      </c>
      <c r="GG836">
        <v>-1.924539205026614</v>
      </c>
      <c r="GH836">
        <v>-0.003472570976848066</v>
      </c>
      <c r="GI836">
        <v>7.724417303660118E-07</v>
      </c>
      <c r="GJ836">
        <v>-2.052396271755168E-10</v>
      </c>
      <c r="GK836">
        <v>-0.1837585470287317</v>
      </c>
      <c r="GL836">
        <v>-0.01104087791735834</v>
      </c>
      <c r="GM836">
        <v>0.001110027317673367</v>
      </c>
      <c r="GN836">
        <v>-2.007286811265012E-05</v>
      </c>
      <c r="GO836">
        <v>4</v>
      </c>
      <c r="GP836">
        <v>2317</v>
      </c>
      <c r="GQ836">
        <v>1</v>
      </c>
      <c r="GR836">
        <v>22</v>
      </c>
      <c r="GS836">
        <v>8762</v>
      </c>
      <c r="GT836">
        <v>8762.1</v>
      </c>
      <c r="GU836">
        <v>1.8457</v>
      </c>
      <c r="GV836">
        <v>2.20581</v>
      </c>
      <c r="GW836">
        <v>1.39648</v>
      </c>
      <c r="GX836">
        <v>2.33521</v>
      </c>
      <c r="GY836">
        <v>1.49536</v>
      </c>
      <c r="GZ836">
        <v>2.37305</v>
      </c>
      <c r="HA836">
        <v>33.3784</v>
      </c>
      <c r="HB836">
        <v>15.2703</v>
      </c>
      <c r="HC836">
        <v>18</v>
      </c>
      <c r="HD836">
        <v>525.045</v>
      </c>
      <c r="HE836">
        <v>450.536</v>
      </c>
      <c r="HF836">
        <v>21.6312</v>
      </c>
      <c r="HG836">
        <v>26.1097</v>
      </c>
      <c r="HH836">
        <v>29.9997</v>
      </c>
      <c r="HI836">
        <v>26.1499</v>
      </c>
      <c r="HJ836">
        <v>26.1017</v>
      </c>
      <c r="HK836">
        <v>37.0526</v>
      </c>
      <c r="HL836">
        <v>20.7935</v>
      </c>
      <c r="HM836">
        <v>29.8989</v>
      </c>
      <c r="HN836">
        <v>21.6583</v>
      </c>
      <c r="HO836">
        <v>875.114</v>
      </c>
      <c r="HP836">
        <v>14.3095</v>
      </c>
      <c r="HQ836">
        <v>100.759</v>
      </c>
      <c r="HR836">
        <v>100.83</v>
      </c>
    </row>
    <row r="837" spans="1:226">
      <c r="A837">
        <v>821</v>
      </c>
      <c r="B837">
        <v>1664385046.6</v>
      </c>
      <c r="C837">
        <v>8841.599999904633</v>
      </c>
      <c r="D837" t="s">
        <v>2012</v>
      </c>
      <c r="E837" t="s">
        <v>2013</v>
      </c>
      <c r="F837">
        <v>5</v>
      </c>
      <c r="G837" t="s">
        <v>1909</v>
      </c>
      <c r="H837" t="s">
        <v>354</v>
      </c>
      <c r="I837">
        <v>1664385039.1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872.0589983821849</v>
      </c>
      <c r="AK837">
        <v>830.6723515151511</v>
      </c>
      <c r="AL837">
        <v>3.394042650304296</v>
      </c>
      <c r="AM837">
        <v>64.70396516556318</v>
      </c>
      <c r="AN837">
        <f>(AP837 - AO837 + BO837*1E3/(8.314*(BQ837+273.15)) * AR837/BN837 * AQ837) * BN837/(100*BB837) * 1000/(1000 - AP837)</f>
        <v>0</v>
      </c>
      <c r="AO837">
        <v>14.27897939737512</v>
      </c>
      <c r="AP837">
        <v>18.33728303030302</v>
      </c>
      <c r="AQ837">
        <v>0.0001429897694262626</v>
      </c>
      <c r="AR837">
        <v>103.7864919073064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1664385039.1</v>
      </c>
      <c r="BH837">
        <v>792.1500740740742</v>
      </c>
      <c r="BI837">
        <v>844.2094814814815</v>
      </c>
      <c r="BJ837">
        <v>18.32966296296296</v>
      </c>
      <c r="BK837">
        <v>14.22708888888889</v>
      </c>
      <c r="BL837">
        <v>796.454111111111</v>
      </c>
      <c r="BM837">
        <v>18.4652</v>
      </c>
      <c r="BN837">
        <v>500.0720370370371</v>
      </c>
      <c r="BO837">
        <v>91.39403703703702</v>
      </c>
      <c r="BP837">
        <v>0.1000159037037037</v>
      </c>
      <c r="BQ837">
        <v>24.95831851851852</v>
      </c>
      <c r="BR837">
        <v>24.99426296296296</v>
      </c>
      <c r="BS837">
        <v>999.9000000000001</v>
      </c>
      <c r="BT837">
        <v>0</v>
      </c>
      <c r="BU837">
        <v>0</v>
      </c>
      <c r="BV837">
        <v>10003.23518518518</v>
      </c>
      <c r="BW837">
        <v>0</v>
      </c>
      <c r="BX837">
        <v>7.619762962962962</v>
      </c>
      <c r="BY837">
        <v>-52.05948148148148</v>
      </c>
      <c r="BZ837">
        <v>806.9411111111112</v>
      </c>
      <c r="CA837">
        <v>856.3939629629631</v>
      </c>
      <c r="CB837">
        <v>4.102586296296296</v>
      </c>
      <c r="CC837">
        <v>844.2094814814815</v>
      </c>
      <c r="CD837">
        <v>14.22708888888889</v>
      </c>
      <c r="CE837">
        <v>1.675221481481481</v>
      </c>
      <c r="CF837">
        <v>1.30026962962963</v>
      </c>
      <c r="CG837">
        <v>14.66871481481481</v>
      </c>
      <c r="CH837">
        <v>10.80194444444445</v>
      </c>
      <c r="CI837">
        <v>2000.012592592592</v>
      </c>
      <c r="CJ837">
        <v>0.9800054444444446</v>
      </c>
      <c r="CK837">
        <v>0.01999445555555555</v>
      </c>
      <c r="CL837">
        <v>0</v>
      </c>
      <c r="CM837">
        <v>787.0433333333333</v>
      </c>
      <c r="CN837">
        <v>5.00097</v>
      </c>
      <c r="CO837">
        <v>15808.0962962963</v>
      </c>
      <c r="CP837">
        <v>16707.71851851852</v>
      </c>
      <c r="CQ837">
        <v>39.60633333333333</v>
      </c>
      <c r="CR837">
        <v>39.81666666666666</v>
      </c>
      <c r="CS837">
        <v>39.604</v>
      </c>
      <c r="CT837">
        <v>39.58766666666666</v>
      </c>
      <c r="CU837">
        <v>39.91862962962963</v>
      </c>
      <c r="CV837">
        <v>1955.122222222222</v>
      </c>
      <c r="CW837">
        <v>39.89037037037038</v>
      </c>
      <c r="CX837">
        <v>0</v>
      </c>
      <c r="CY837">
        <v>1664385050.8</v>
      </c>
      <c r="CZ837">
        <v>0</v>
      </c>
      <c r="DA837">
        <v>0</v>
      </c>
      <c r="DB837" t="s">
        <v>356</v>
      </c>
      <c r="DC837">
        <v>1663859321.1</v>
      </c>
      <c r="DD837">
        <v>1663859315.6</v>
      </c>
      <c r="DE837">
        <v>0</v>
      </c>
      <c r="DF837">
        <v>0.196</v>
      </c>
      <c r="DG837">
        <v>-0.001</v>
      </c>
      <c r="DH837">
        <v>-5.941</v>
      </c>
      <c r="DI837">
        <v>-0.174</v>
      </c>
      <c r="DJ837">
        <v>1500</v>
      </c>
      <c r="DK837">
        <v>17</v>
      </c>
      <c r="DL837">
        <v>0.13</v>
      </c>
      <c r="DM837">
        <v>0.04</v>
      </c>
      <c r="DN837">
        <v>-51.90726341463416</v>
      </c>
      <c r="DO837">
        <v>-2.656743554007009</v>
      </c>
      <c r="DP837">
        <v>0.266444470722483</v>
      </c>
      <c r="DQ837">
        <v>0</v>
      </c>
      <c r="DR837">
        <v>4.124298292682926</v>
      </c>
      <c r="DS837">
        <v>-0.3820875261324071</v>
      </c>
      <c r="DT837">
        <v>0.03943372927332815</v>
      </c>
      <c r="DU837">
        <v>0</v>
      </c>
      <c r="DV837">
        <v>0</v>
      </c>
      <c r="DW837">
        <v>2</v>
      </c>
      <c r="DX837" t="s">
        <v>357</v>
      </c>
      <c r="DY837">
        <v>2.98375</v>
      </c>
      <c r="DZ837">
        <v>2.71554</v>
      </c>
      <c r="EA837">
        <v>0.153387</v>
      </c>
      <c r="EB837">
        <v>0.157644</v>
      </c>
      <c r="EC837">
        <v>0.0900743</v>
      </c>
      <c r="ED837">
        <v>0.0738002</v>
      </c>
      <c r="EE837">
        <v>26836.2</v>
      </c>
      <c r="EF837">
        <v>26837.3</v>
      </c>
      <c r="EG837">
        <v>29457.2</v>
      </c>
      <c r="EH837">
        <v>29462</v>
      </c>
      <c r="EI837">
        <v>35529.5</v>
      </c>
      <c r="EJ837">
        <v>36286.7</v>
      </c>
      <c r="EK837">
        <v>41511.2</v>
      </c>
      <c r="EL837">
        <v>41983.8</v>
      </c>
      <c r="EM837">
        <v>1.9714</v>
      </c>
      <c r="EN837">
        <v>1.92455</v>
      </c>
      <c r="EO837">
        <v>0.0935309</v>
      </c>
      <c r="EP837">
        <v>0</v>
      </c>
      <c r="EQ837">
        <v>23.454</v>
      </c>
      <c r="ER837">
        <v>999.9</v>
      </c>
      <c r="ES837">
        <v>40.7</v>
      </c>
      <c r="ET837">
        <v>29</v>
      </c>
      <c r="EU837">
        <v>17.909</v>
      </c>
      <c r="EV837">
        <v>63.0492</v>
      </c>
      <c r="EW837">
        <v>32.6562</v>
      </c>
      <c r="EX837">
        <v>1</v>
      </c>
      <c r="EY837">
        <v>-0.104954</v>
      </c>
      <c r="EZ837">
        <v>1.35041</v>
      </c>
      <c r="FA837">
        <v>20.3813</v>
      </c>
      <c r="FB837">
        <v>5.21909</v>
      </c>
      <c r="FC837">
        <v>12.0099</v>
      </c>
      <c r="FD837">
        <v>4.9895</v>
      </c>
      <c r="FE837">
        <v>3.28865</v>
      </c>
      <c r="FF837">
        <v>9999</v>
      </c>
      <c r="FG837">
        <v>9999</v>
      </c>
      <c r="FH837">
        <v>9999</v>
      </c>
      <c r="FI837">
        <v>269.2</v>
      </c>
      <c r="FJ837">
        <v>1.86707</v>
      </c>
      <c r="FK837">
        <v>1.86614</v>
      </c>
      <c r="FL837">
        <v>1.86554</v>
      </c>
      <c r="FM837">
        <v>1.86554</v>
      </c>
      <c r="FN837">
        <v>1.86737</v>
      </c>
      <c r="FO837">
        <v>1.86983</v>
      </c>
      <c r="FP837">
        <v>1.86844</v>
      </c>
      <c r="FQ837">
        <v>1.86996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-4.369</v>
      </c>
      <c r="GF837">
        <v>-0.1355</v>
      </c>
      <c r="GG837">
        <v>-1.924539205026614</v>
      </c>
      <c r="GH837">
        <v>-0.003472570976848066</v>
      </c>
      <c r="GI837">
        <v>7.724417303660118E-07</v>
      </c>
      <c r="GJ837">
        <v>-2.052396271755168E-10</v>
      </c>
      <c r="GK837">
        <v>-0.1837585470287317</v>
      </c>
      <c r="GL837">
        <v>-0.01104087791735834</v>
      </c>
      <c r="GM837">
        <v>0.001110027317673367</v>
      </c>
      <c r="GN837">
        <v>-2.007286811265012E-05</v>
      </c>
      <c r="GO837">
        <v>4</v>
      </c>
      <c r="GP837">
        <v>2317</v>
      </c>
      <c r="GQ837">
        <v>1</v>
      </c>
      <c r="GR837">
        <v>22</v>
      </c>
      <c r="GS837">
        <v>8762.1</v>
      </c>
      <c r="GT837">
        <v>8762.200000000001</v>
      </c>
      <c r="GU837">
        <v>1.87622</v>
      </c>
      <c r="GV837">
        <v>2.20825</v>
      </c>
      <c r="GW837">
        <v>1.39648</v>
      </c>
      <c r="GX837">
        <v>2.33398</v>
      </c>
      <c r="GY837">
        <v>1.49536</v>
      </c>
      <c r="GZ837">
        <v>2.4585</v>
      </c>
      <c r="HA837">
        <v>33.3784</v>
      </c>
      <c r="HB837">
        <v>15.2703</v>
      </c>
      <c r="HC837">
        <v>18</v>
      </c>
      <c r="HD837">
        <v>524.9589999999999</v>
      </c>
      <c r="HE837">
        <v>450.662</v>
      </c>
      <c r="HF837">
        <v>21.6603</v>
      </c>
      <c r="HG837">
        <v>26.1074</v>
      </c>
      <c r="HH837">
        <v>29.9997</v>
      </c>
      <c r="HI837">
        <v>26.1477</v>
      </c>
      <c r="HJ837">
        <v>26.1</v>
      </c>
      <c r="HK837">
        <v>37.6049</v>
      </c>
      <c r="HL837">
        <v>20.7935</v>
      </c>
      <c r="HM837">
        <v>29.8989</v>
      </c>
      <c r="HN837">
        <v>21.6599</v>
      </c>
      <c r="HO837">
        <v>888.552</v>
      </c>
      <c r="HP837">
        <v>14.3156</v>
      </c>
      <c r="HQ837">
        <v>100.76</v>
      </c>
      <c r="HR837">
        <v>100.831</v>
      </c>
    </row>
    <row r="838" spans="1:226">
      <c r="A838">
        <v>822</v>
      </c>
      <c r="B838">
        <v>1664385051.6</v>
      </c>
      <c r="C838">
        <v>8846.599999904633</v>
      </c>
      <c r="D838" t="s">
        <v>2014</v>
      </c>
      <c r="E838" t="s">
        <v>2015</v>
      </c>
      <c r="F838">
        <v>5</v>
      </c>
      <c r="G838" t="s">
        <v>1909</v>
      </c>
      <c r="H838" t="s">
        <v>354</v>
      </c>
      <c r="I838">
        <v>1664385043.814285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888.9535846996262</v>
      </c>
      <c r="AK838">
        <v>847.5404666666668</v>
      </c>
      <c r="AL838">
        <v>3.373523255145088</v>
      </c>
      <c r="AM838">
        <v>64.70396516556318</v>
      </c>
      <c r="AN838">
        <f>(AP838 - AO838 + BO838*1E3/(8.314*(BQ838+273.15)) * AR838/BN838 * AQ838) * BN838/(100*BB838) * 1000/(1000 - AP838)</f>
        <v>0</v>
      </c>
      <c r="AO838">
        <v>14.30239805610297</v>
      </c>
      <c r="AP838">
        <v>18.34432727272727</v>
      </c>
      <c r="AQ838">
        <v>5.829761666620681E-05</v>
      </c>
      <c r="AR838">
        <v>103.7864919073064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1664385043.814285</v>
      </c>
      <c r="BH838">
        <v>807.8148214285712</v>
      </c>
      <c r="BI838">
        <v>860.0351785714287</v>
      </c>
      <c r="BJ838">
        <v>18.33362142857143</v>
      </c>
      <c r="BK838">
        <v>14.260075</v>
      </c>
      <c r="BL838">
        <v>812.1600714285714</v>
      </c>
      <c r="BM838">
        <v>18.46911428571429</v>
      </c>
      <c r="BN838">
        <v>500.0646071428571</v>
      </c>
      <c r="BO838">
        <v>91.395625</v>
      </c>
      <c r="BP838">
        <v>0.09996846785714285</v>
      </c>
      <c r="BQ838">
        <v>24.95647142857143</v>
      </c>
      <c r="BR838">
        <v>24.99749285714286</v>
      </c>
      <c r="BS838">
        <v>999.9000000000002</v>
      </c>
      <c r="BT838">
        <v>0</v>
      </c>
      <c r="BU838">
        <v>0</v>
      </c>
      <c r="BV838">
        <v>10003.03107142857</v>
      </c>
      <c r="BW838">
        <v>0</v>
      </c>
      <c r="BX838">
        <v>7.617173928571428</v>
      </c>
      <c r="BY838">
        <v>-52.22038928571427</v>
      </c>
      <c r="BZ838">
        <v>822.9016785714284</v>
      </c>
      <c r="CA838">
        <v>872.4773928571429</v>
      </c>
      <c r="CB838">
        <v>4.073551428571429</v>
      </c>
      <c r="CC838">
        <v>860.0351785714287</v>
      </c>
      <c r="CD838">
        <v>14.260075</v>
      </c>
      <c r="CE838">
        <v>1.6756125</v>
      </c>
      <c r="CF838">
        <v>1.303307142857143</v>
      </c>
      <c r="CG838">
        <v>14.67232857142857</v>
      </c>
      <c r="CH838">
        <v>10.837</v>
      </c>
      <c r="CI838">
        <v>2000.004642857143</v>
      </c>
      <c r="CJ838">
        <v>0.9800048214285714</v>
      </c>
      <c r="CK838">
        <v>0.01999507857142857</v>
      </c>
      <c r="CL838">
        <v>0</v>
      </c>
      <c r="CM838">
        <v>787.8720357142857</v>
      </c>
      <c r="CN838">
        <v>5.00097</v>
      </c>
      <c r="CO838">
        <v>15824.51428571429</v>
      </c>
      <c r="CP838">
        <v>16707.63928571429</v>
      </c>
      <c r="CQ838">
        <v>39.58674999999999</v>
      </c>
      <c r="CR838">
        <v>39.81199999999999</v>
      </c>
      <c r="CS838">
        <v>39.58449999999999</v>
      </c>
      <c r="CT838">
        <v>39.56874999999999</v>
      </c>
      <c r="CU838">
        <v>39.89935714285713</v>
      </c>
      <c r="CV838">
        <v>1955.113214285714</v>
      </c>
      <c r="CW838">
        <v>39.89142857142858</v>
      </c>
      <c r="CX838">
        <v>0</v>
      </c>
      <c r="CY838">
        <v>1664385055.6</v>
      </c>
      <c r="CZ838">
        <v>0</v>
      </c>
      <c r="DA838">
        <v>0</v>
      </c>
      <c r="DB838" t="s">
        <v>356</v>
      </c>
      <c r="DC838">
        <v>1663859321.1</v>
      </c>
      <c r="DD838">
        <v>1663859315.6</v>
      </c>
      <c r="DE838">
        <v>0</v>
      </c>
      <c r="DF838">
        <v>0.196</v>
      </c>
      <c r="DG838">
        <v>-0.001</v>
      </c>
      <c r="DH838">
        <v>-5.941</v>
      </c>
      <c r="DI838">
        <v>-0.174</v>
      </c>
      <c r="DJ838">
        <v>1500</v>
      </c>
      <c r="DK838">
        <v>17</v>
      </c>
      <c r="DL838">
        <v>0.13</v>
      </c>
      <c r="DM838">
        <v>0.04</v>
      </c>
      <c r="DN838">
        <v>-52.12629999999999</v>
      </c>
      <c r="DO838">
        <v>-2.108431519699796</v>
      </c>
      <c r="DP838">
        <v>0.2132890855154106</v>
      </c>
      <c r="DQ838">
        <v>0</v>
      </c>
      <c r="DR838">
        <v>4.08864025</v>
      </c>
      <c r="DS838">
        <v>-0.4062386116322839</v>
      </c>
      <c r="DT838">
        <v>0.0408516829817023</v>
      </c>
      <c r="DU838">
        <v>0</v>
      </c>
      <c r="DV838">
        <v>0</v>
      </c>
      <c r="DW838">
        <v>2</v>
      </c>
      <c r="DX838" t="s">
        <v>357</v>
      </c>
      <c r="DY838">
        <v>2.98379</v>
      </c>
      <c r="DZ838">
        <v>2.71571</v>
      </c>
      <c r="EA838">
        <v>0.155435</v>
      </c>
      <c r="EB838">
        <v>0.159656</v>
      </c>
      <c r="EC838">
        <v>0.0900948</v>
      </c>
      <c r="ED838">
        <v>0.0738398</v>
      </c>
      <c r="EE838">
        <v>26771.2</v>
      </c>
      <c r="EF838">
        <v>26773.9</v>
      </c>
      <c r="EG838">
        <v>29456.9</v>
      </c>
      <c r="EH838">
        <v>29462.7</v>
      </c>
      <c r="EI838">
        <v>35528.6</v>
      </c>
      <c r="EJ838">
        <v>36285.8</v>
      </c>
      <c r="EK838">
        <v>41511</v>
      </c>
      <c r="EL838">
        <v>41984.5</v>
      </c>
      <c r="EM838">
        <v>1.97135</v>
      </c>
      <c r="EN838">
        <v>1.92467</v>
      </c>
      <c r="EO838">
        <v>0.0948682</v>
      </c>
      <c r="EP838">
        <v>0</v>
      </c>
      <c r="EQ838">
        <v>23.4522</v>
      </c>
      <c r="ER838">
        <v>999.9</v>
      </c>
      <c r="ES838">
        <v>40.6</v>
      </c>
      <c r="ET838">
        <v>29</v>
      </c>
      <c r="EU838">
        <v>17.866</v>
      </c>
      <c r="EV838">
        <v>63.1192</v>
      </c>
      <c r="EW838">
        <v>32.7163</v>
      </c>
      <c r="EX838">
        <v>1</v>
      </c>
      <c r="EY838">
        <v>-0.105005</v>
      </c>
      <c r="EZ838">
        <v>1.36359</v>
      </c>
      <c r="FA838">
        <v>20.3812</v>
      </c>
      <c r="FB838">
        <v>5.21834</v>
      </c>
      <c r="FC838">
        <v>12.0099</v>
      </c>
      <c r="FD838">
        <v>4.9894</v>
      </c>
      <c r="FE838">
        <v>3.28858</v>
      </c>
      <c r="FF838">
        <v>9999</v>
      </c>
      <c r="FG838">
        <v>9999</v>
      </c>
      <c r="FH838">
        <v>9999</v>
      </c>
      <c r="FI838">
        <v>269.2</v>
      </c>
      <c r="FJ838">
        <v>1.86707</v>
      </c>
      <c r="FK838">
        <v>1.86615</v>
      </c>
      <c r="FL838">
        <v>1.86554</v>
      </c>
      <c r="FM838">
        <v>1.86554</v>
      </c>
      <c r="FN838">
        <v>1.86737</v>
      </c>
      <c r="FO838">
        <v>1.86982</v>
      </c>
      <c r="FP838">
        <v>1.86847</v>
      </c>
      <c r="FQ838">
        <v>1.86996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-4.413</v>
      </c>
      <c r="GF838">
        <v>-0.1353</v>
      </c>
      <c r="GG838">
        <v>-1.924539205026614</v>
      </c>
      <c r="GH838">
        <v>-0.003472570976848066</v>
      </c>
      <c r="GI838">
        <v>7.724417303660118E-07</v>
      </c>
      <c r="GJ838">
        <v>-2.052396271755168E-10</v>
      </c>
      <c r="GK838">
        <v>-0.1837585470287317</v>
      </c>
      <c r="GL838">
        <v>-0.01104087791735834</v>
      </c>
      <c r="GM838">
        <v>0.001110027317673367</v>
      </c>
      <c r="GN838">
        <v>-2.007286811265012E-05</v>
      </c>
      <c r="GO838">
        <v>4</v>
      </c>
      <c r="GP838">
        <v>2317</v>
      </c>
      <c r="GQ838">
        <v>1</v>
      </c>
      <c r="GR838">
        <v>22</v>
      </c>
      <c r="GS838">
        <v>8762.200000000001</v>
      </c>
      <c r="GT838">
        <v>8762.299999999999</v>
      </c>
      <c r="GU838">
        <v>1.90308</v>
      </c>
      <c r="GV838">
        <v>2.20947</v>
      </c>
      <c r="GW838">
        <v>1.39648</v>
      </c>
      <c r="GX838">
        <v>2.33521</v>
      </c>
      <c r="GY838">
        <v>1.49536</v>
      </c>
      <c r="GZ838">
        <v>2.36328</v>
      </c>
      <c r="HA838">
        <v>33.3784</v>
      </c>
      <c r="HB838">
        <v>15.2615</v>
      </c>
      <c r="HC838">
        <v>18</v>
      </c>
      <c r="HD838">
        <v>524.9059999999999</v>
      </c>
      <c r="HE838">
        <v>450.722</v>
      </c>
      <c r="HF838">
        <v>21.6682</v>
      </c>
      <c r="HG838">
        <v>26.1049</v>
      </c>
      <c r="HH838">
        <v>29.9998</v>
      </c>
      <c r="HI838">
        <v>26.1455</v>
      </c>
      <c r="HJ838">
        <v>26.098</v>
      </c>
      <c r="HK838">
        <v>38.2099</v>
      </c>
      <c r="HL838">
        <v>20.7935</v>
      </c>
      <c r="HM838">
        <v>29.8989</v>
      </c>
      <c r="HN838">
        <v>21.6664</v>
      </c>
      <c r="HO838">
        <v>908.631</v>
      </c>
      <c r="HP838">
        <v>14.3327</v>
      </c>
      <c r="HQ838">
        <v>100.759</v>
      </c>
      <c r="HR838">
        <v>100.833</v>
      </c>
    </row>
    <row r="839" spans="1:226">
      <c r="A839">
        <v>823</v>
      </c>
      <c r="B839">
        <v>1664385056.6</v>
      </c>
      <c r="C839">
        <v>8851.599999904633</v>
      </c>
      <c r="D839" t="s">
        <v>2016</v>
      </c>
      <c r="E839" t="s">
        <v>2017</v>
      </c>
      <c r="F839">
        <v>5</v>
      </c>
      <c r="G839" t="s">
        <v>1909</v>
      </c>
      <c r="H839" t="s">
        <v>354</v>
      </c>
      <c r="I839">
        <v>1664385049.1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906.1186816998995</v>
      </c>
      <c r="AK839">
        <v>864.673369696969</v>
      </c>
      <c r="AL839">
        <v>3.434582965920002</v>
      </c>
      <c r="AM839">
        <v>64.70396516556318</v>
      </c>
      <c r="AN839">
        <f>(AP839 - AO839 + BO839*1E3/(8.314*(BQ839+273.15)) * AR839/BN839 * AQ839) * BN839/(100*BB839) * 1000/(1000 - AP839)</f>
        <v>0</v>
      </c>
      <c r="AO839">
        <v>14.30979761475975</v>
      </c>
      <c r="AP839">
        <v>18.34178303030302</v>
      </c>
      <c r="AQ839">
        <v>-3.730243753294162E-05</v>
      </c>
      <c r="AR839">
        <v>103.7864919073064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1664385049.1</v>
      </c>
      <c r="BH839">
        <v>825.4036666666666</v>
      </c>
      <c r="BI839">
        <v>877.8079629629627</v>
      </c>
      <c r="BJ839">
        <v>18.33894444444444</v>
      </c>
      <c r="BK839">
        <v>14.29569259259259</v>
      </c>
      <c r="BL839">
        <v>829.7950740740743</v>
      </c>
      <c r="BM839">
        <v>18.47438518518518</v>
      </c>
      <c r="BN839">
        <v>500.0670000000001</v>
      </c>
      <c r="BO839">
        <v>91.39806296296294</v>
      </c>
      <c r="BP839">
        <v>0.1000202333333333</v>
      </c>
      <c r="BQ839">
        <v>24.95465185185185</v>
      </c>
      <c r="BR839">
        <v>25.00360370370371</v>
      </c>
      <c r="BS839">
        <v>999.9000000000001</v>
      </c>
      <c r="BT839">
        <v>0</v>
      </c>
      <c r="BU839">
        <v>0</v>
      </c>
      <c r="BV839">
        <v>9992.705185185187</v>
      </c>
      <c r="BW839">
        <v>0</v>
      </c>
      <c r="BX839">
        <v>7.61612</v>
      </c>
      <c r="BY839">
        <v>-52.40434814814815</v>
      </c>
      <c r="BZ839">
        <v>840.8235185185185</v>
      </c>
      <c r="CA839">
        <v>890.539111111111</v>
      </c>
      <c r="CB839">
        <v>4.043261111111111</v>
      </c>
      <c r="CC839">
        <v>877.8079629629627</v>
      </c>
      <c r="CD839">
        <v>14.29569259259259</v>
      </c>
      <c r="CE839">
        <v>1.676144074074074</v>
      </c>
      <c r="CF839">
        <v>1.306597407407408</v>
      </c>
      <c r="CG839">
        <v>14.67724074074074</v>
      </c>
      <c r="CH839">
        <v>10.87495185185185</v>
      </c>
      <c r="CI839">
        <v>2000.017037037037</v>
      </c>
      <c r="CJ839">
        <v>0.9800045555555555</v>
      </c>
      <c r="CK839">
        <v>0.01999534444444444</v>
      </c>
      <c r="CL839">
        <v>0</v>
      </c>
      <c r="CM839">
        <v>788.6991851851852</v>
      </c>
      <c r="CN839">
        <v>5.00097</v>
      </c>
      <c r="CO839">
        <v>15839.04814814815</v>
      </c>
      <c r="CP839">
        <v>16707.74074074074</v>
      </c>
      <c r="CQ839">
        <v>39.56674074074073</v>
      </c>
      <c r="CR839">
        <v>39.81199999999999</v>
      </c>
      <c r="CS839">
        <v>39.56199999999999</v>
      </c>
      <c r="CT839">
        <v>39.5551111111111</v>
      </c>
      <c r="CU839">
        <v>39.87725925925925</v>
      </c>
      <c r="CV839">
        <v>1955.125185185185</v>
      </c>
      <c r="CW839">
        <v>39.89185185185186</v>
      </c>
      <c r="CX839">
        <v>0</v>
      </c>
      <c r="CY839">
        <v>1664385060.4</v>
      </c>
      <c r="CZ839">
        <v>0</v>
      </c>
      <c r="DA839">
        <v>0</v>
      </c>
      <c r="DB839" t="s">
        <v>356</v>
      </c>
      <c r="DC839">
        <v>1663859321.1</v>
      </c>
      <c r="DD839">
        <v>1663859315.6</v>
      </c>
      <c r="DE839">
        <v>0</v>
      </c>
      <c r="DF839">
        <v>0.196</v>
      </c>
      <c r="DG839">
        <v>-0.001</v>
      </c>
      <c r="DH839">
        <v>-5.941</v>
      </c>
      <c r="DI839">
        <v>-0.174</v>
      </c>
      <c r="DJ839">
        <v>1500</v>
      </c>
      <c r="DK839">
        <v>17</v>
      </c>
      <c r="DL839">
        <v>0.13</v>
      </c>
      <c r="DM839">
        <v>0.04</v>
      </c>
      <c r="DN839">
        <v>-52.27272000000001</v>
      </c>
      <c r="DO839">
        <v>-2.194286679174354</v>
      </c>
      <c r="DP839">
        <v>0.2224553901347415</v>
      </c>
      <c r="DQ839">
        <v>0</v>
      </c>
      <c r="DR839">
        <v>4.068382000000001</v>
      </c>
      <c r="DS839">
        <v>-0.3515164727955053</v>
      </c>
      <c r="DT839">
        <v>0.03691812516908197</v>
      </c>
      <c r="DU839">
        <v>0</v>
      </c>
      <c r="DV839">
        <v>0</v>
      </c>
      <c r="DW839">
        <v>2</v>
      </c>
      <c r="DX839" t="s">
        <v>357</v>
      </c>
      <c r="DY839">
        <v>2.98379</v>
      </c>
      <c r="DZ839">
        <v>2.71554</v>
      </c>
      <c r="EA839">
        <v>0.1575</v>
      </c>
      <c r="EB839">
        <v>0.161651</v>
      </c>
      <c r="EC839">
        <v>0.0900869</v>
      </c>
      <c r="ED839">
        <v>0.07386810000000001</v>
      </c>
      <c r="EE839">
        <v>26706.6</v>
      </c>
      <c r="EF839">
        <v>26710.3</v>
      </c>
      <c r="EG839">
        <v>29457.9</v>
      </c>
      <c r="EH839">
        <v>29462.6</v>
      </c>
      <c r="EI839">
        <v>35529.7</v>
      </c>
      <c r="EJ839">
        <v>36284.6</v>
      </c>
      <c r="EK839">
        <v>41511.9</v>
      </c>
      <c r="EL839">
        <v>41984.4</v>
      </c>
      <c r="EM839">
        <v>1.97165</v>
      </c>
      <c r="EN839">
        <v>1.92455</v>
      </c>
      <c r="EO839">
        <v>0.09508800000000001</v>
      </c>
      <c r="EP839">
        <v>0</v>
      </c>
      <c r="EQ839">
        <v>23.4501</v>
      </c>
      <c r="ER839">
        <v>999.9</v>
      </c>
      <c r="ES839">
        <v>40.6</v>
      </c>
      <c r="ET839">
        <v>29</v>
      </c>
      <c r="EU839">
        <v>17.8642</v>
      </c>
      <c r="EV839">
        <v>62.7992</v>
      </c>
      <c r="EW839">
        <v>32.7885</v>
      </c>
      <c r="EX839">
        <v>1</v>
      </c>
      <c r="EY839">
        <v>-0.105363</v>
      </c>
      <c r="EZ839">
        <v>1.41069</v>
      </c>
      <c r="FA839">
        <v>20.3809</v>
      </c>
      <c r="FB839">
        <v>5.21789</v>
      </c>
      <c r="FC839">
        <v>12.0099</v>
      </c>
      <c r="FD839">
        <v>4.98935</v>
      </c>
      <c r="FE839">
        <v>3.2885</v>
      </c>
      <c r="FF839">
        <v>9999</v>
      </c>
      <c r="FG839">
        <v>9999</v>
      </c>
      <c r="FH839">
        <v>9999</v>
      </c>
      <c r="FI839">
        <v>269.2</v>
      </c>
      <c r="FJ839">
        <v>1.86707</v>
      </c>
      <c r="FK839">
        <v>1.86615</v>
      </c>
      <c r="FL839">
        <v>1.86554</v>
      </c>
      <c r="FM839">
        <v>1.86554</v>
      </c>
      <c r="FN839">
        <v>1.86737</v>
      </c>
      <c r="FO839">
        <v>1.86984</v>
      </c>
      <c r="FP839">
        <v>1.86849</v>
      </c>
      <c r="FQ839">
        <v>1.86996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-4.457</v>
      </c>
      <c r="GF839">
        <v>-0.1354</v>
      </c>
      <c r="GG839">
        <v>-1.924539205026614</v>
      </c>
      <c r="GH839">
        <v>-0.003472570976848066</v>
      </c>
      <c r="GI839">
        <v>7.724417303660118E-07</v>
      </c>
      <c r="GJ839">
        <v>-2.052396271755168E-10</v>
      </c>
      <c r="GK839">
        <v>-0.1837585470287317</v>
      </c>
      <c r="GL839">
        <v>-0.01104087791735834</v>
      </c>
      <c r="GM839">
        <v>0.001110027317673367</v>
      </c>
      <c r="GN839">
        <v>-2.007286811265012E-05</v>
      </c>
      <c r="GO839">
        <v>4</v>
      </c>
      <c r="GP839">
        <v>2317</v>
      </c>
      <c r="GQ839">
        <v>1</v>
      </c>
      <c r="GR839">
        <v>22</v>
      </c>
      <c r="GS839">
        <v>8762.299999999999</v>
      </c>
      <c r="GT839">
        <v>8762.4</v>
      </c>
      <c r="GU839">
        <v>1.93359</v>
      </c>
      <c r="GV839">
        <v>2.20459</v>
      </c>
      <c r="GW839">
        <v>1.39648</v>
      </c>
      <c r="GX839">
        <v>2.33521</v>
      </c>
      <c r="GY839">
        <v>1.49536</v>
      </c>
      <c r="GZ839">
        <v>2.46582</v>
      </c>
      <c r="HA839">
        <v>33.3784</v>
      </c>
      <c r="HB839">
        <v>15.2703</v>
      </c>
      <c r="HC839">
        <v>18</v>
      </c>
      <c r="HD839">
        <v>525.083</v>
      </c>
      <c r="HE839">
        <v>450.627</v>
      </c>
      <c r="HF839">
        <v>21.67</v>
      </c>
      <c r="HG839">
        <v>26.1025</v>
      </c>
      <c r="HH839">
        <v>29.9998</v>
      </c>
      <c r="HI839">
        <v>26.1433</v>
      </c>
      <c r="HJ839">
        <v>26.0957</v>
      </c>
      <c r="HK839">
        <v>38.7444</v>
      </c>
      <c r="HL839">
        <v>20.7935</v>
      </c>
      <c r="HM839">
        <v>29.8989</v>
      </c>
      <c r="HN839">
        <v>21.6639</v>
      </c>
      <c r="HO839">
        <v>921.996</v>
      </c>
      <c r="HP839">
        <v>14.3556</v>
      </c>
      <c r="HQ839">
        <v>100.762</v>
      </c>
      <c r="HR839">
        <v>100.833</v>
      </c>
    </row>
    <row r="840" spans="1:226">
      <c r="A840">
        <v>824</v>
      </c>
      <c r="B840">
        <v>1664385061.6</v>
      </c>
      <c r="C840">
        <v>8856.599999904633</v>
      </c>
      <c r="D840" t="s">
        <v>2018</v>
      </c>
      <c r="E840" t="s">
        <v>2019</v>
      </c>
      <c r="F840">
        <v>5</v>
      </c>
      <c r="G840" t="s">
        <v>1909</v>
      </c>
      <c r="H840" t="s">
        <v>354</v>
      </c>
      <c r="I840">
        <v>1664385053.814285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923.3889701329114</v>
      </c>
      <c r="AK840">
        <v>881.7299454545455</v>
      </c>
      <c r="AL840">
        <v>3.415963965996023</v>
      </c>
      <c r="AM840">
        <v>64.70396516556318</v>
      </c>
      <c r="AN840">
        <f>(AP840 - AO840 + BO840*1E3/(8.314*(BQ840+273.15)) * AR840/BN840 * AQ840) * BN840/(100*BB840) * 1000/(1000 - AP840)</f>
        <v>0</v>
      </c>
      <c r="AO840">
        <v>14.31582170308271</v>
      </c>
      <c r="AP840">
        <v>18.32783818181817</v>
      </c>
      <c r="AQ840">
        <v>-0.0001175522732698199</v>
      </c>
      <c r="AR840">
        <v>103.7864919073064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1664385053.814285</v>
      </c>
      <c r="BH840">
        <v>841.146</v>
      </c>
      <c r="BI840">
        <v>893.7011428571429</v>
      </c>
      <c r="BJ840">
        <v>18.34021785714285</v>
      </c>
      <c r="BK840">
        <v>14.308725</v>
      </c>
      <c r="BL840">
        <v>845.5786071428572</v>
      </c>
      <c r="BM840">
        <v>18.47564642857143</v>
      </c>
      <c r="BN840">
        <v>500.0647142857142</v>
      </c>
      <c r="BO840">
        <v>91.40043928571428</v>
      </c>
      <c r="BP840">
        <v>0.09995910000000001</v>
      </c>
      <c r="BQ840">
        <v>24.95512142857143</v>
      </c>
      <c r="BR840">
        <v>25.01183571428572</v>
      </c>
      <c r="BS840">
        <v>999.9000000000002</v>
      </c>
      <c r="BT840">
        <v>0</v>
      </c>
      <c r="BU840">
        <v>0</v>
      </c>
      <c r="BV840">
        <v>9995.265357142856</v>
      </c>
      <c r="BW840">
        <v>0</v>
      </c>
      <c r="BX840">
        <v>7.61612</v>
      </c>
      <c r="BY840">
        <v>-52.55516428571429</v>
      </c>
      <c r="BZ840">
        <v>856.8608928571427</v>
      </c>
      <c r="CA840">
        <v>906.6746785714286</v>
      </c>
      <c r="CB840">
        <v>4.031499642857143</v>
      </c>
      <c r="CC840">
        <v>893.7011428571429</v>
      </c>
      <c r="CD840">
        <v>14.308725</v>
      </c>
      <c r="CE840">
        <v>1.676304642857143</v>
      </c>
      <c r="CF840">
        <v>1.307823928571429</v>
      </c>
      <c r="CG840">
        <v>14.678725</v>
      </c>
      <c r="CH840">
        <v>10.88906428571429</v>
      </c>
      <c r="CI840">
        <v>2000.022857142857</v>
      </c>
      <c r="CJ840">
        <v>0.9800042857142856</v>
      </c>
      <c r="CK840">
        <v>0.01999561428571429</v>
      </c>
      <c r="CL840">
        <v>0</v>
      </c>
      <c r="CM840">
        <v>789.2062857142857</v>
      </c>
      <c r="CN840">
        <v>5.00097</v>
      </c>
      <c r="CO840">
        <v>15848.35714285714</v>
      </c>
      <c r="CP840">
        <v>16707.78571428572</v>
      </c>
      <c r="CQ840">
        <v>39.5465</v>
      </c>
      <c r="CR840">
        <v>39.80757142857142</v>
      </c>
      <c r="CS840">
        <v>39.55535714285714</v>
      </c>
      <c r="CT840">
        <v>39.53542857142857</v>
      </c>
      <c r="CU840">
        <v>39.8525</v>
      </c>
      <c r="CV840">
        <v>1955.131071428572</v>
      </c>
      <c r="CW840">
        <v>39.89178571428572</v>
      </c>
      <c r="CX840">
        <v>0</v>
      </c>
      <c r="CY840">
        <v>1664385065.8</v>
      </c>
      <c r="CZ840">
        <v>0</v>
      </c>
      <c r="DA840">
        <v>0</v>
      </c>
      <c r="DB840" t="s">
        <v>356</v>
      </c>
      <c r="DC840">
        <v>1663859321.1</v>
      </c>
      <c r="DD840">
        <v>1663859315.6</v>
      </c>
      <c r="DE840">
        <v>0</v>
      </c>
      <c r="DF840">
        <v>0.196</v>
      </c>
      <c r="DG840">
        <v>-0.001</v>
      </c>
      <c r="DH840">
        <v>-5.941</v>
      </c>
      <c r="DI840">
        <v>-0.174</v>
      </c>
      <c r="DJ840">
        <v>1500</v>
      </c>
      <c r="DK840">
        <v>17</v>
      </c>
      <c r="DL840">
        <v>0.13</v>
      </c>
      <c r="DM840">
        <v>0.04</v>
      </c>
      <c r="DN840">
        <v>-52.48263999999999</v>
      </c>
      <c r="DO840">
        <v>-1.998114821763569</v>
      </c>
      <c r="DP840">
        <v>0.2040799791748323</v>
      </c>
      <c r="DQ840">
        <v>0</v>
      </c>
      <c r="DR840">
        <v>4.038464</v>
      </c>
      <c r="DS840">
        <v>-0.1568719699812536</v>
      </c>
      <c r="DT840">
        <v>0.0168266526380026</v>
      </c>
      <c r="DU840">
        <v>0</v>
      </c>
      <c r="DV840">
        <v>0</v>
      </c>
      <c r="DW840">
        <v>2</v>
      </c>
      <c r="DX840" t="s">
        <v>357</v>
      </c>
      <c r="DY840">
        <v>2.98371</v>
      </c>
      <c r="DZ840">
        <v>2.7155</v>
      </c>
      <c r="EA840">
        <v>0.159533</v>
      </c>
      <c r="EB840">
        <v>0.163609</v>
      </c>
      <c r="EC840">
        <v>0.0900379</v>
      </c>
      <c r="ED840">
        <v>0.0738868</v>
      </c>
      <c r="EE840">
        <v>26642.1</v>
      </c>
      <c r="EF840">
        <v>26647.9</v>
      </c>
      <c r="EG840">
        <v>29457.8</v>
      </c>
      <c r="EH840">
        <v>29462.5</v>
      </c>
      <c r="EI840">
        <v>35531.5</v>
      </c>
      <c r="EJ840">
        <v>36283.9</v>
      </c>
      <c r="EK840">
        <v>41511.7</v>
      </c>
      <c r="EL840">
        <v>41984.4</v>
      </c>
      <c r="EM840">
        <v>1.97132</v>
      </c>
      <c r="EN840">
        <v>1.9248</v>
      </c>
      <c r="EO840">
        <v>0.0956766</v>
      </c>
      <c r="EP840">
        <v>0</v>
      </c>
      <c r="EQ840">
        <v>23.4482</v>
      </c>
      <c r="ER840">
        <v>999.9</v>
      </c>
      <c r="ES840">
        <v>40.6</v>
      </c>
      <c r="ET840">
        <v>29</v>
      </c>
      <c r="EU840">
        <v>17.8648</v>
      </c>
      <c r="EV840">
        <v>62.8392</v>
      </c>
      <c r="EW840">
        <v>32.7003</v>
      </c>
      <c r="EX840">
        <v>1</v>
      </c>
      <c r="EY840">
        <v>-0.105386</v>
      </c>
      <c r="EZ840">
        <v>1.47973</v>
      </c>
      <c r="FA840">
        <v>20.38</v>
      </c>
      <c r="FB840">
        <v>5.21759</v>
      </c>
      <c r="FC840">
        <v>12.0099</v>
      </c>
      <c r="FD840">
        <v>4.9891</v>
      </c>
      <c r="FE840">
        <v>3.2885</v>
      </c>
      <c r="FF840">
        <v>9999</v>
      </c>
      <c r="FG840">
        <v>9999</v>
      </c>
      <c r="FH840">
        <v>9999</v>
      </c>
      <c r="FI840">
        <v>269.2</v>
      </c>
      <c r="FJ840">
        <v>1.86706</v>
      </c>
      <c r="FK840">
        <v>1.86615</v>
      </c>
      <c r="FL840">
        <v>1.86554</v>
      </c>
      <c r="FM840">
        <v>1.86554</v>
      </c>
      <c r="FN840">
        <v>1.86737</v>
      </c>
      <c r="FO840">
        <v>1.86985</v>
      </c>
      <c r="FP840">
        <v>1.86849</v>
      </c>
      <c r="FQ840">
        <v>1.86996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-4.501</v>
      </c>
      <c r="GF840">
        <v>-0.1355</v>
      </c>
      <c r="GG840">
        <v>-1.924539205026614</v>
      </c>
      <c r="GH840">
        <v>-0.003472570976848066</v>
      </c>
      <c r="GI840">
        <v>7.724417303660118E-07</v>
      </c>
      <c r="GJ840">
        <v>-2.052396271755168E-10</v>
      </c>
      <c r="GK840">
        <v>-0.1837585470287317</v>
      </c>
      <c r="GL840">
        <v>-0.01104087791735834</v>
      </c>
      <c r="GM840">
        <v>0.001110027317673367</v>
      </c>
      <c r="GN840">
        <v>-2.007286811265012E-05</v>
      </c>
      <c r="GO840">
        <v>4</v>
      </c>
      <c r="GP840">
        <v>2317</v>
      </c>
      <c r="GQ840">
        <v>1</v>
      </c>
      <c r="GR840">
        <v>22</v>
      </c>
      <c r="GS840">
        <v>8762.299999999999</v>
      </c>
      <c r="GT840">
        <v>8762.4</v>
      </c>
      <c r="GU840">
        <v>1.96045</v>
      </c>
      <c r="GV840">
        <v>2.20825</v>
      </c>
      <c r="GW840">
        <v>1.39648</v>
      </c>
      <c r="GX840">
        <v>2.33521</v>
      </c>
      <c r="GY840">
        <v>1.49536</v>
      </c>
      <c r="GZ840">
        <v>2.38892</v>
      </c>
      <c r="HA840">
        <v>33.3784</v>
      </c>
      <c r="HB840">
        <v>15.2615</v>
      </c>
      <c r="HC840">
        <v>18</v>
      </c>
      <c r="HD840">
        <v>524.851</v>
      </c>
      <c r="HE840">
        <v>450.768</v>
      </c>
      <c r="HF840">
        <v>21.6598</v>
      </c>
      <c r="HG840">
        <v>26.0999</v>
      </c>
      <c r="HH840">
        <v>30</v>
      </c>
      <c r="HI840">
        <v>26.1413</v>
      </c>
      <c r="HJ840">
        <v>26.0941</v>
      </c>
      <c r="HK840">
        <v>39.3396</v>
      </c>
      <c r="HL840">
        <v>20.7935</v>
      </c>
      <c r="HM840">
        <v>29.8989</v>
      </c>
      <c r="HN840">
        <v>21.6486</v>
      </c>
      <c r="HO840">
        <v>942.03</v>
      </c>
      <c r="HP840">
        <v>14.388</v>
      </c>
      <c r="HQ840">
        <v>100.762</v>
      </c>
      <c r="HR840">
        <v>100.833</v>
      </c>
    </row>
    <row r="841" spans="1:226">
      <c r="A841">
        <v>825</v>
      </c>
      <c r="B841">
        <v>1664385066.6</v>
      </c>
      <c r="C841">
        <v>8861.599999904633</v>
      </c>
      <c r="D841" t="s">
        <v>2020</v>
      </c>
      <c r="E841" t="s">
        <v>2021</v>
      </c>
      <c r="F841">
        <v>5</v>
      </c>
      <c r="G841" t="s">
        <v>1909</v>
      </c>
      <c r="H841" t="s">
        <v>354</v>
      </c>
      <c r="I841">
        <v>1664385059.1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940.265789973814</v>
      </c>
      <c r="AK841">
        <v>898.7361818181813</v>
      </c>
      <c r="AL841">
        <v>3.400082133000514</v>
      </c>
      <c r="AM841">
        <v>64.70396516556318</v>
      </c>
      <c r="AN841">
        <f>(AP841 - AO841 + BO841*1E3/(8.314*(BQ841+273.15)) * AR841/BN841 * AQ841) * BN841/(100*BB841) * 1000/(1000 - AP841)</f>
        <v>0</v>
      </c>
      <c r="AO841">
        <v>14.31926076267617</v>
      </c>
      <c r="AP841">
        <v>18.31257878787878</v>
      </c>
      <c r="AQ841">
        <v>-0.0001114878709545484</v>
      </c>
      <c r="AR841">
        <v>103.7864919073064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1664385059.1</v>
      </c>
      <c r="BH841">
        <v>858.8396666666667</v>
      </c>
      <c r="BI841">
        <v>911.5155555555555</v>
      </c>
      <c r="BJ841">
        <v>18.33248888888889</v>
      </c>
      <c r="BK841">
        <v>14.31494444444444</v>
      </c>
      <c r="BL841">
        <v>863.3184074074074</v>
      </c>
      <c r="BM841">
        <v>18.46799259259259</v>
      </c>
      <c r="BN841">
        <v>500.0631111111111</v>
      </c>
      <c r="BO841">
        <v>91.40273703703703</v>
      </c>
      <c r="BP841">
        <v>0.09999371851851852</v>
      </c>
      <c r="BQ841">
        <v>24.95642222222222</v>
      </c>
      <c r="BR841">
        <v>25.01348888888889</v>
      </c>
      <c r="BS841">
        <v>999.9000000000001</v>
      </c>
      <c r="BT841">
        <v>0</v>
      </c>
      <c r="BU841">
        <v>0</v>
      </c>
      <c r="BV841">
        <v>9987.985185185184</v>
      </c>
      <c r="BW841">
        <v>0</v>
      </c>
      <c r="BX841">
        <v>7.61612</v>
      </c>
      <c r="BY841">
        <v>-52.67594074074074</v>
      </c>
      <c r="BZ841">
        <v>874.8781851851853</v>
      </c>
      <c r="CA841">
        <v>924.7534444444443</v>
      </c>
      <c r="CB841">
        <v>4.017549259259259</v>
      </c>
      <c r="CC841">
        <v>911.5155555555555</v>
      </c>
      <c r="CD841">
        <v>14.31494444444444</v>
      </c>
      <c r="CE841">
        <v>1.675640370370371</v>
      </c>
      <c r="CF841">
        <v>1.308425925925926</v>
      </c>
      <c r="CG841">
        <v>14.67257037037037</v>
      </c>
      <c r="CH841">
        <v>10.89598518518518</v>
      </c>
      <c r="CI841">
        <v>2000.000370370371</v>
      </c>
      <c r="CJ841">
        <v>0.9800040000000001</v>
      </c>
      <c r="CK841">
        <v>0.0199959</v>
      </c>
      <c r="CL841">
        <v>0</v>
      </c>
      <c r="CM841">
        <v>789.6912962962965</v>
      </c>
      <c r="CN841">
        <v>5.00097</v>
      </c>
      <c r="CO841">
        <v>15855.15925925926</v>
      </c>
      <c r="CP841">
        <v>16707.60370370371</v>
      </c>
      <c r="CQ841">
        <v>39.52525925925926</v>
      </c>
      <c r="CR841">
        <v>39.79133333333333</v>
      </c>
      <c r="CS841">
        <v>39.53444444444444</v>
      </c>
      <c r="CT841">
        <v>39.51377777777778</v>
      </c>
      <c r="CU841">
        <v>39.83066666666667</v>
      </c>
      <c r="CV841">
        <v>1955.109629629629</v>
      </c>
      <c r="CW841">
        <v>39.89074074074075</v>
      </c>
      <c r="CX841">
        <v>0</v>
      </c>
      <c r="CY841">
        <v>1664385070.6</v>
      </c>
      <c r="CZ841">
        <v>0</v>
      </c>
      <c r="DA841">
        <v>0</v>
      </c>
      <c r="DB841" t="s">
        <v>356</v>
      </c>
      <c r="DC841">
        <v>1663859321.1</v>
      </c>
      <c r="DD841">
        <v>1663859315.6</v>
      </c>
      <c r="DE841">
        <v>0</v>
      </c>
      <c r="DF841">
        <v>0.196</v>
      </c>
      <c r="DG841">
        <v>-0.001</v>
      </c>
      <c r="DH841">
        <v>-5.941</v>
      </c>
      <c r="DI841">
        <v>-0.174</v>
      </c>
      <c r="DJ841">
        <v>1500</v>
      </c>
      <c r="DK841">
        <v>17</v>
      </c>
      <c r="DL841">
        <v>0.13</v>
      </c>
      <c r="DM841">
        <v>0.04</v>
      </c>
      <c r="DN841">
        <v>-52.57238048780488</v>
      </c>
      <c r="DO841">
        <v>-1.579009756097648</v>
      </c>
      <c r="DP841">
        <v>0.1804048593519886</v>
      </c>
      <c r="DQ841">
        <v>0</v>
      </c>
      <c r="DR841">
        <v>4.025659999999999</v>
      </c>
      <c r="DS841">
        <v>-0.1508153310104498</v>
      </c>
      <c r="DT841">
        <v>0.01535997506984767</v>
      </c>
      <c r="DU841">
        <v>0</v>
      </c>
      <c r="DV841">
        <v>0</v>
      </c>
      <c r="DW841">
        <v>2</v>
      </c>
      <c r="DX841" t="s">
        <v>357</v>
      </c>
      <c r="DY841">
        <v>2.98355</v>
      </c>
      <c r="DZ841">
        <v>2.71529</v>
      </c>
      <c r="EA841">
        <v>0.161536</v>
      </c>
      <c r="EB841">
        <v>0.165542</v>
      </c>
      <c r="EC841">
        <v>0.0899824</v>
      </c>
      <c r="ED841">
        <v>0.07390049999999999</v>
      </c>
      <c r="EE841">
        <v>26578.6</v>
      </c>
      <c r="EF841">
        <v>26586.5</v>
      </c>
      <c r="EG841">
        <v>29457.7</v>
      </c>
      <c r="EH841">
        <v>29462.7</v>
      </c>
      <c r="EI841">
        <v>35533.9</v>
      </c>
      <c r="EJ841">
        <v>36283.6</v>
      </c>
      <c r="EK841">
        <v>41511.8</v>
      </c>
      <c r="EL841">
        <v>41984.7</v>
      </c>
      <c r="EM841">
        <v>1.9714</v>
      </c>
      <c r="EN841">
        <v>1.92515</v>
      </c>
      <c r="EO841">
        <v>0.09503590000000001</v>
      </c>
      <c r="EP841">
        <v>0</v>
      </c>
      <c r="EQ841">
        <v>23.4461</v>
      </c>
      <c r="ER841">
        <v>999.9</v>
      </c>
      <c r="ES841">
        <v>40.6</v>
      </c>
      <c r="ET841">
        <v>29</v>
      </c>
      <c r="EU841">
        <v>17.8631</v>
      </c>
      <c r="EV841">
        <v>62.8792</v>
      </c>
      <c r="EW841">
        <v>33.125</v>
      </c>
      <c r="EX841">
        <v>1</v>
      </c>
      <c r="EY841">
        <v>-0.105381</v>
      </c>
      <c r="EZ841">
        <v>1.52173</v>
      </c>
      <c r="FA841">
        <v>20.3798</v>
      </c>
      <c r="FB841">
        <v>5.21774</v>
      </c>
      <c r="FC841">
        <v>12.0099</v>
      </c>
      <c r="FD841">
        <v>4.98825</v>
      </c>
      <c r="FE841">
        <v>3.2885</v>
      </c>
      <c r="FF841">
        <v>9999</v>
      </c>
      <c r="FG841">
        <v>9999</v>
      </c>
      <c r="FH841">
        <v>9999</v>
      </c>
      <c r="FI841">
        <v>269.2</v>
      </c>
      <c r="FJ841">
        <v>1.86707</v>
      </c>
      <c r="FK841">
        <v>1.86615</v>
      </c>
      <c r="FL841">
        <v>1.86554</v>
      </c>
      <c r="FM841">
        <v>1.86554</v>
      </c>
      <c r="FN841">
        <v>1.86737</v>
      </c>
      <c r="FO841">
        <v>1.86985</v>
      </c>
      <c r="FP841">
        <v>1.86848</v>
      </c>
      <c r="FQ841">
        <v>1.86996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-4.544</v>
      </c>
      <c r="GF841">
        <v>-0.1357</v>
      </c>
      <c r="GG841">
        <v>-1.924539205026614</v>
      </c>
      <c r="GH841">
        <v>-0.003472570976848066</v>
      </c>
      <c r="GI841">
        <v>7.724417303660118E-07</v>
      </c>
      <c r="GJ841">
        <v>-2.052396271755168E-10</v>
      </c>
      <c r="GK841">
        <v>-0.1837585470287317</v>
      </c>
      <c r="GL841">
        <v>-0.01104087791735834</v>
      </c>
      <c r="GM841">
        <v>0.001110027317673367</v>
      </c>
      <c r="GN841">
        <v>-2.007286811265012E-05</v>
      </c>
      <c r="GO841">
        <v>4</v>
      </c>
      <c r="GP841">
        <v>2317</v>
      </c>
      <c r="GQ841">
        <v>1</v>
      </c>
      <c r="GR841">
        <v>22</v>
      </c>
      <c r="GS841">
        <v>8762.4</v>
      </c>
      <c r="GT841">
        <v>8762.5</v>
      </c>
      <c r="GU841">
        <v>1.98975</v>
      </c>
      <c r="GV841">
        <v>2.19604</v>
      </c>
      <c r="GW841">
        <v>1.39648</v>
      </c>
      <c r="GX841">
        <v>2.33398</v>
      </c>
      <c r="GY841">
        <v>1.49536</v>
      </c>
      <c r="GZ841">
        <v>2.44629</v>
      </c>
      <c r="HA841">
        <v>33.3784</v>
      </c>
      <c r="HB841">
        <v>15.2615</v>
      </c>
      <c r="HC841">
        <v>18</v>
      </c>
      <c r="HD841">
        <v>524.879</v>
      </c>
      <c r="HE841">
        <v>450.965</v>
      </c>
      <c r="HF841">
        <v>21.6391</v>
      </c>
      <c r="HG841">
        <v>26.0976</v>
      </c>
      <c r="HH841">
        <v>30</v>
      </c>
      <c r="HI841">
        <v>26.139</v>
      </c>
      <c r="HJ841">
        <v>26.0918</v>
      </c>
      <c r="HK841">
        <v>39.8715</v>
      </c>
      <c r="HL841">
        <v>20.484</v>
      </c>
      <c r="HM841">
        <v>29.8989</v>
      </c>
      <c r="HN841">
        <v>21.6299</v>
      </c>
      <c r="HO841">
        <v>955.385</v>
      </c>
      <c r="HP841">
        <v>14.4284</v>
      </c>
      <c r="HQ841">
        <v>100.762</v>
      </c>
      <c r="HR841">
        <v>100.833</v>
      </c>
    </row>
    <row r="842" spans="1:226">
      <c r="A842">
        <v>826</v>
      </c>
      <c r="B842">
        <v>1664385071.6</v>
      </c>
      <c r="C842">
        <v>8866.599999904633</v>
      </c>
      <c r="D842" t="s">
        <v>2022</v>
      </c>
      <c r="E842" t="s">
        <v>2023</v>
      </c>
      <c r="F842">
        <v>5</v>
      </c>
      <c r="G842" t="s">
        <v>1909</v>
      </c>
      <c r="H842" t="s">
        <v>354</v>
      </c>
      <c r="I842">
        <v>1664385063.814285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957.1736405719769</v>
      </c>
      <c r="AK842">
        <v>915.5829212121211</v>
      </c>
      <c r="AL842">
        <v>3.362635185026054</v>
      </c>
      <c r="AM842">
        <v>64.70396516556318</v>
      </c>
      <c r="AN842">
        <f>(AP842 - AO842 + BO842*1E3/(8.314*(BQ842+273.15)) * AR842/BN842 * AQ842) * BN842/(100*BB842) * 1000/(1000 - AP842)</f>
        <v>0</v>
      </c>
      <c r="AO842">
        <v>14.3522353120572</v>
      </c>
      <c r="AP842">
        <v>18.3007315151515</v>
      </c>
      <c r="AQ842">
        <v>-7.902728073019982E-05</v>
      </c>
      <c r="AR842">
        <v>103.7864919073064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1664385063.814285</v>
      </c>
      <c r="BH842">
        <v>874.603</v>
      </c>
      <c r="BI842">
        <v>927.3089642857145</v>
      </c>
      <c r="BJ842">
        <v>18.31985714285714</v>
      </c>
      <c r="BK842">
        <v>14.329775</v>
      </c>
      <c r="BL842">
        <v>879.1227857142859</v>
      </c>
      <c r="BM842">
        <v>18.45548571428571</v>
      </c>
      <c r="BN842">
        <v>500.0621428571429</v>
      </c>
      <c r="BO842">
        <v>91.40369285714283</v>
      </c>
      <c r="BP842">
        <v>0.09996693928571429</v>
      </c>
      <c r="BQ842">
        <v>24.95472142857142</v>
      </c>
      <c r="BR842">
        <v>25.01351071428572</v>
      </c>
      <c r="BS842">
        <v>999.9000000000002</v>
      </c>
      <c r="BT842">
        <v>0</v>
      </c>
      <c r="BU842">
        <v>0</v>
      </c>
      <c r="BV842">
        <v>9992.387500000001</v>
      </c>
      <c r="BW842">
        <v>0</v>
      </c>
      <c r="BX842">
        <v>7.615166785714286</v>
      </c>
      <c r="BY842">
        <v>-52.70592499999999</v>
      </c>
      <c r="BZ842">
        <v>890.9244285714287</v>
      </c>
      <c r="CA842">
        <v>940.7906071428571</v>
      </c>
      <c r="CB842">
        <v>3.990081785714285</v>
      </c>
      <c r="CC842">
        <v>927.3089642857145</v>
      </c>
      <c r="CD842">
        <v>14.329775</v>
      </c>
      <c r="CE842">
        <v>1.674502857142857</v>
      </c>
      <c r="CF842">
        <v>1.309795</v>
      </c>
      <c r="CG842">
        <v>14.66205</v>
      </c>
      <c r="CH842">
        <v>10.91170357142857</v>
      </c>
      <c r="CI842">
        <v>2000.002857142857</v>
      </c>
      <c r="CJ842">
        <v>0.9800037499999998</v>
      </c>
      <c r="CK842">
        <v>0.01999615</v>
      </c>
      <c r="CL842">
        <v>0</v>
      </c>
      <c r="CM842">
        <v>789.87775</v>
      </c>
      <c r="CN842">
        <v>5.00097</v>
      </c>
      <c r="CO842">
        <v>15858.64285714286</v>
      </c>
      <c r="CP842">
        <v>16707.63214285714</v>
      </c>
      <c r="CQ842">
        <v>39.49532142857142</v>
      </c>
      <c r="CR842">
        <v>39.77214285714285</v>
      </c>
      <c r="CS842">
        <v>39.5155</v>
      </c>
      <c r="CT842">
        <v>39.48874999999999</v>
      </c>
      <c r="CU842">
        <v>39.8097857142857</v>
      </c>
      <c r="CV842">
        <v>1955.112142857143</v>
      </c>
      <c r="CW842">
        <v>39.8907142857143</v>
      </c>
      <c r="CX842">
        <v>0</v>
      </c>
      <c r="CY842">
        <v>1664385075.4</v>
      </c>
      <c r="CZ842">
        <v>0</v>
      </c>
      <c r="DA842">
        <v>0</v>
      </c>
      <c r="DB842" t="s">
        <v>356</v>
      </c>
      <c r="DC842">
        <v>1663859321.1</v>
      </c>
      <c r="DD842">
        <v>1663859315.6</v>
      </c>
      <c r="DE842">
        <v>0</v>
      </c>
      <c r="DF842">
        <v>0.196</v>
      </c>
      <c r="DG842">
        <v>-0.001</v>
      </c>
      <c r="DH842">
        <v>-5.941</v>
      </c>
      <c r="DI842">
        <v>-0.174</v>
      </c>
      <c r="DJ842">
        <v>1500</v>
      </c>
      <c r="DK842">
        <v>17</v>
      </c>
      <c r="DL842">
        <v>0.13</v>
      </c>
      <c r="DM842">
        <v>0.04</v>
      </c>
      <c r="DN842">
        <v>-52.6766025</v>
      </c>
      <c r="DO842">
        <v>-0.3158262664163951</v>
      </c>
      <c r="DP842">
        <v>0.06650302056109957</v>
      </c>
      <c r="DQ842">
        <v>0</v>
      </c>
      <c r="DR842">
        <v>4.00155475</v>
      </c>
      <c r="DS842">
        <v>-0.3290684803001914</v>
      </c>
      <c r="DT842">
        <v>0.03477620788610369</v>
      </c>
      <c r="DU842">
        <v>0</v>
      </c>
      <c r="DV842">
        <v>0</v>
      </c>
      <c r="DW842">
        <v>2</v>
      </c>
      <c r="DX842" t="s">
        <v>357</v>
      </c>
      <c r="DY842">
        <v>2.98394</v>
      </c>
      <c r="DZ842">
        <v>2.71592</v>
      </c>
      <c r="EA842">
        <v>0.163501</v>
      </c>
      <c r="EB842">
        <v>0.167431</v>
      </c>
      <c r="EC842">
        <v>0.08995300000000001</v>
      </c>
      <c r="ED842">
        <v>0.0742196</v>
      </c>
      <c r="EE842">
        <v>26516.6</v>
      </c>
      <c r="EF842">
        <v>26526.6</v>
      </c>
      <c r="EG842">
        <v>29458</v>
      </c>
      <c r="EH842">
        <v>29463</v>
      </c>
      <c r="EI842">
        <v>35535.3</v>
      </c>
      <c r="EJ842">
        <v>36271.3</v>
      </c>
      <c r="EK842">
        <v>41512.2</v>
      </c>
      <c r="EL842">
        <v>41985</v>
      </c>
      <c r="EM842">
        <v>1.97193</v>
      </c>
      <c r="EN842">
        <v>1.9252</v>
      </c>
      <c r="EO842">
        <v>0.0959039</v>
      </c>
      <c r="EP842">
        <v>0</v>
      </c>
      <c r="EQ842">
        <v>23.4438</v>
      </c>
      <c r="ER842">
        <v>999.9</v>
      </c>
      <c r="ES842">
        <v>40.6</v>
      </c>
      <c r="ET842">
        <v>29</v>
      </c>
      <c r="EU842">
        <v>17.8653</v>
      </c>
      <c r="EV842">
        <v>62.9792</v>
      </c>
      <c r="EW842">
        <v>33.153</v>
      </c>
      <c r="EX842">
        <v>1</v>
      </c>
      <c r="EY842">
        <v>-0.105434</v>
      </c>
      <c r="EZ842">
        <v>1.49423</v>
      </c>
      <c r="FA842">
        <v>20.38</v>
      </c>
      <c r="FB842">
        <v>5.21834</v>
      </c>
      <c r="FC842">
        <v>12.0099</v>
      </c>
      <c r="FD842">
        <v>4.9894</v>
      </c>
      <c r="FE842">
        <v>3.2885</v>
      </c>
      <c r="FF842">
        <v>9999</v>
      </c>
      <c r="FG842">
        <v>9999</v>
      </c>
      <c r="FH842">
        <v>9999</v>
      </c>
      <c r="FI842">
        <v>269.2</v>
      </c>
      <c r="FJ842">
        <v>1.86707</v>
      </c>
      <c r="FK842">
        <v>1.86613</v>
      </c>
      <c r="FL842">
        <v>1.86554</v>
      </c>
      <c r="FM842">
        <v>1.86554</v>
      </c>
      <c r="FN842">
        <v>1.86737</v>
      </c>
      <c r="FO842">
        <v>1.86984</v>
      </c>
      <c r="FP842">
        <v>1.86846</v>
      </c>
      <c r="FQ842">
        <v>1.86996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-4.587</v>
      </c>
      <c r="GF842">
        <v>-0.1358</v>
      </c>
      <c r="GG842">
        <v>-1.924539205026614</v>
      </c>
      <c r="GH842">
        <v>-0.003472570976848066</v>
      </c>
      <c r="GI842">
        <v>7.724417303660118E-07</v>
      </c>
      <c r="GJ842">
        <v>-2.052396271755168E-10</v>
      </c>
      <c r="GK842">
        <v>-0.1837585470287317</v>
      </c>
      <c r="GL842">
        <v>-0.01104087791735834</v>
      </c>
      <c r="GM842">
        <v>0.001110027317673367</v>
      </c>
      <c r="GN842">
        <v>-2.007286811265012E-05</v>
      </c>
      <c r="GO842">
        <v>4</v>
      </c>
      <c r="GP842">
        <v>2317</v>
      </c>
      <c r="GQ842">
        <v>1</v>
      </c>
      <c r="GR842">
        <v>22</v>
      </c>
      <c r="GS842">
        <v>8762.5</v>
      </c>
      <c r="GT842">
        <v>8762.6</v>
      </c>
      <c r="GU842">
        <v>2.0166</v>
      </c>
      <c r="GV842">
        <v>2.20337</v>
      </c>
      <c r="GW842">
        <v>1.39648</v>
      </c>
      <c r="GX842">
        <v>2.33521</v>
      </c>
      <c r="GY842">
        <v>1.49536</v>
      </c>
      <c r="GZ842">
        <v>2.42554</v>
      </c>
      <c r="HA842">
        <v>33.3784</v>
      </c>
      <c r="HB842">
        <v>15.2615</v>
      </c>
      <c r="HC842">
        <v>18</v>
      </c>
      <c r="HD842">
        <v>525.206</v>
      </c>
      <c r="HE842">
        <v>450.979</v>
      </c>
      <c r="HF842">
        <v>21.6238</v>
      </c>
      <c r="HG842">
        <v>26.0949</v>
      </c>
      <c r="HH842">
        <v>30</v>
      </c>
      <c r="HI842">
        <v>26.1369</v>
      </c>
      <c r="HJ842">
        <v>26.0898</v>
      </c>
      <c r="HK842">
        <v>40.4707</v>
      </c>
      <c r="HL842">
        <v>20.484</v>
      </c>
      <c r="HM842">
        <v>29.8989</v>
      </c>
      <c r="HN842">
        <v>21.6238</v>
      </c>
      <c r="HO842">
        <v>975.42</v>
      </c>
      <c r="HP842">
        <v>14.4585</v>
      </c>
      <c r="HQ842">
        <v>100.763</v>
      </c>
      <c r="HR842">
        <v>100.834</v>
      </c>
    </row>
    <row r="843" spans="1:226">
      <c r="A843">
        <v>827</v>
      </c>
      <c r="B843">
        <v>1664385076.6</v>
      </c>
      <c r="C843">
        <v>8871.599999904633</v>
      </c>
      <c r="D843" t="s">
        <v>2024</v>
      </c>
      <c r="E843" t="s">
        <v>2025</v>
      </c>
      <c r="F843">
        <v>5</v>
      </c>
      <c r="G843" t="s">
        <v>1909</v>
      </c>
      <c r="H843" t="s">
        <v>354</v>
      </c>
      <c r="I843">
        <v>1664385069.1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974.2184790246358</v>
      </c>
      <c r="AK843">
        <v>932.5719636363633</v>
      </c>
      <c r="AL843">
        <v>3.39226116723234</v>
      </c>
      <c r="AM843">
        <v>64.70396516556318</v>
      </c>
      <c r="AN843">
        <f>(AP843 - AO843 + BO843*1E3/(8.314*(BQ843+273.15)) * AR843/BN843 * AQ843) * BN843/(100*BB843) * 1000/(1000 - AP843)</f>
        <v>0</v>
      </c>
      <c r="AO843">
        <v>14.42318962092498</v>
      </c>
      <c r="AP843">
        <v>18.31213515151514</v>
      </c>
      <c r="AQ843">
        <v>7.958736100386939E-05</v>
      </c>
      <c r="AR843">
        <v>103.7864919073064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1664385069.1</v>
      </c>
      <c r="BH843">
        <v>892.217925925926</v>
      </c>
      <c r="BI843">
        <v>944.9436666666667</v>
      </c>
      <c r="BJ843">
        <v>18.31013703703704</v>
      </c>
      <c r="BK843">
        <v>14.3658962962963</v>
      </c>
      <c r="BL843">
        <v>896.7834444444445</v>
      </c>
      <c r="BM843">
        <v>18.44585925925926</v>
      </c>
      <c r="BN843">
        <v>500.0580370370371</v>
      </c>
      <c r="BO843">
        <v>91.40249629629628</v>
      </c>
      <c r="BP843">
        <v>0.0999907962962963</v>
      </c>
      <c r="BQ843">
        <v>24.95146666666666</v>
      </c>
      <c r="BR843">
        <v>25.01198888888889</v>
      </c>
      <c r="BS843">
        <v>999.9000000000001</v>
      </c>
      <c r="BT843">
        <v>0</v>
      </c>
      <c r="BU843">
        <v>0</v>
      </c>
      <c r="BV843">
        <v>9995.092962962963</v>
      </c>
      <c r="BW843">
        <v>0</v>
      </c>
      <c r="BX843">
        <v>7.60847037037037</v>
      </c>
      <c r="BY843">
        <v>-52.72569259259259</v>
      </c>
      <c r="BZ843">
        <v>908.8592592592593</v>
      </c>
      <c r="CA843">
        <v>958.7172222222222</v>
      </c>
      <c r="CB843">
        <v>3.944241481481482</v>
      </c>
      <c r="CC843">
        <v>944.9436666666667</v>
      </c>
      <c r="CD843">
        <v>14.3658962962963</v>
      </c>
      <c r="CE843">
        <v>1.673592222222222</v>
      </c>
      <c r="CF843">
        <v>1.313078888888889</v>
      </c>
      <c r="CG843">
        <v>14.65362222222222</v>
      </c>
      <c r="CH843">
        <v>10.94933333333333</v>
      </c>
      <c r="CI843">
        <v>1999.978518518519</v>
      </c>
      <c r="CJ843">
        <v>0.9800033333333332</v>
      </c>
      <c r="CK843">
        <v>0.01999656666666667</v>
      </c>
      <c r="CL843">
        <v>0</v>
      </c>
      <c r="CM843">
        <v>789.9663703703704</v>
      </c>
      <c r="CN843">
        <v>5.00097</v>
      </c>
      <c r="CO843">
        <v>15859.51481481482</v>
      </c>
      <c r="CP843">
        <v>16707.42962962963</v>
      </c>
      <c r="CQ843">
        <v>39.46266666666666</v>
      </c>
      <c r="CR843">
        <v>39.75459259259259</v>
      </c>
      <c r="CS843">
        <v>39.49299999999999</v>
      </c>
      <c r="CT843">
        <v>39.46733333333333</v>
      </c>
      <c r="CU843">
        <v>39.80281481481481</v>
      </c>
      <c r="CV843">
        <v>1955.088148148148</v>
      </c>
      <c r="CW843">
        <v>39.89037037037038</v>
      </c>
      <c r="CX843">
        <v>0</v>
      </c>
      <c r="CY843">
        <v>1664385080.8</v>
      </c>
      <c r="CZ843">
        <v>0</v>
      </c>
      <c r="DA843">
        <v>0</v>
      </c>
      <c r="DB843" t="s">
        <v>356</v>
      </c>
      <c r="DC843">
        <v>1663859321.1</v>
      </c>
      <c r="DD843">
        <v>1663859315.6</v>
      </c>
      <c r="DE843">
        <v>0</v>
      </c>
      <c r="DF843">
        <v>0.196</v>
      </c>
      <c r="DG843">
        <v>-0.001</v>
      </c>
      <c r="DH843">
        <v>-5.941</v>
      </c>
      <c r="DI843">
        <v>-0.174</v>
      </c>
      <c r="DJ843">
        <v>1500</v>
      </c>
      <c r="DK843">
        <v>17</v>
      </c>
      <c r="DL843">
        <v>0.13</v>
      </c>
      <c r="DM843">
        <v>0.04</v>
      </c>
      <c r="DN843">
        <v>-52.7154125</v>
      </c>
      <c r="DO843">
        <v>-0.1991020637898099</v>
      </c>
      <c r="DP843">
        <v>0.05643498997740685</v>
      </c>
      <c r="DQ843">
        <v>0</v>
      </c>
      <c r="DR843">
        <v>3.97197225</v>
      </c>
      <c r="DS843">
        <v>-0.5124338836773071</v>
      </c>
      <c r="DT843">
        <v>0.05209555074512121</v>
      </c>
      <c r="DU843">
        <v>0</v>
      </c>
      <c r="DV843">
        <v>0</v>
      </c>
      <c r="DW843">
        <v>2</v>
      </c>
      <c r="DX843" t="s">
        <v>357</v>
      </c>
      <c r="DY843">
        <v>2.98373</v>
      </c>
      <c r="DZ843">
        <v>2.71563</v>
      </c>
      <c r="EA843">
        <v>0.165452</v>
      </c>
      <c r="EB843">
        <v>0.169327</v>
      </c>
      <c r="EC843">
        <v>0.0899829</v>
      </c>
      <c r="ED843">
        <v>0.0743027</v>
      </c>
      <c r="EE843">
        <v>26454.7</v>
      </c>
      <c r="EF843">
        <v>26466.4</v>
      </c>
      <c r="EG843">
        <v>29457.8</v>
      </c>
      <c r="EH843">
        <v>29463.1</v>
      </c>
      <c r="EI843">
        <v>35533.9</v>
      </c>
      <c r="EJ843">
        <v>36268.2</v>
      </c>
      <c r="EK843">
        <v>41511.8</v>
      </c>
      <c r="EL843">
        <v>41985.1</v>
      </c>
      <c r="EM843">
        <v>1.97183</v>
      </c>
      <c r="EN843">
        <v>1.92525</v>
      </c>
      <c r="EO843">
        <v>0.0949576</v>
      </c>
      <c r="EP843">
        <v>0</v>
      </c>
      <c r="EQ843">
        <v>23.4412</v>
      </c>
      <c r="ER843">
        <v>999.9</v>
      </c>
      <c r="ES843">
        <v>40.6</v>
      </c>
      <c r="ET843">
        <v>29</v>
      </c>
      <c r="EU843">
        <v>17.8664</v>
      </c>
      <c r="EV843">
        <v>62.9892</v>
      </c>
      <c r="EW843">
        <v>33.2131</v>
      </c>
      <c r="EX843">
        <v>1</v>
      </c>
      <c r="EY843">
        <v>-0.105757</v>
      </c>
      <c r="EZ843">
        <v>1.51971</v>
      </c>
      <c r="FA843">
        <v>20.3799</v>
      </c>
      <c r="FB843">
        <v>5.21774</v>
      </c>
      <c r="FC843">
        <v>12.0099</v>
      </c>
      <c r="FD843">
        <v>4.98935</v>
      </c>
      <c r="FE843">
        <v>3.28845</v>
      </c>
      <c r="FF843">
        <v>9999</v>
      </c>
      <c r="FG843">
        <v>9999</v>
      </c>
      <c r="FH843">
        <v>9999</v>
      </c>
      <c r="FI843">
        <v>269.2</v>
      </c>
      <c r="FJ843">
        <v>1.86706</v>
      </c>
      <c r="FK843">
        <v>1.86615</v>
      </c>
      <c r="FL843">
        <v>1.86554</v>
      </c>
      <c r="FM843">
        <v>1.86553</v>
      </c>
      <c r="FN843">
        <v>1.86735</v>
      </c>
      <c r="FO843">
        <v>1.86983</v>
      </c>
      <c r="FP843">
        <v>1.86844</v>
      </c>
      <c r="FQ843">
        <v>1.86996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-4.63</v>
      </c>
      <c r="GF843">
        <v>-0.1357</v>
      </c>
      <c r="GG843">
        <v>-1.924539205026614</v>
      </c>
      <c r="GH843">
        <v>-0.003472570976848066</v>
      </c>
      <c r="GI843">
        <v>7.724417303660118E-07</v>
      </c>
      <c r="GJ843">
        <v>-2.052396271755168E-10</v>
      </c>
      <c r="GK843">
        <v>-0.1837585470287317</v>
      </c>
      <c r="GL843">
        <v>-0.01104087791735834</v>
      </c>
      <c r="GM843">
        <v>0.001110027317673367</v>
      </c>
      <c r="GN843">
        <v>-2.007286811265012E-05</v>
      </c>
      <c r="GO843">
        <v>4</v>
      </c>
      <c r="GP843">
        <v>2317</v>
      </c>
      <c r="GQ843">
        <v>1</v>
      </c>
      <c r="GR843">
        <v>22</v>
      </c>
      <c r="GS843">
        <v>8762.6</v>
      </c>
      <c r="GT843">
        <v>8762.700000000001</v>
      </c>
      <c r="GU843">
        <v>2.0459</v>
      </c>
      <c r="GV843">
        <v>2.20337</v>
      </c>
      <c r="GW843">
        <v>1.39648</v>
      </c>
      <c r="GX843">
        <v>2.33398</v>
      </c>
      <c r="GY843">
        <v>1.49536</v>
      </c>
      <c r="GZ843">
        <v>2.36206</v>
      </c>
      <c r="HA843">
        <v>33.3784</v>
      </c>
      <c r="HB843">
        <v>15.2528</v>
      </c>
      <c r="HC843">
        <v>18</v>
      </c>
      <c r="HD843">
        <v>525.12</v>
      </c>
      <c r="HE843">
        <v>450.991</v>
      </c>
      <c r="HF843">
        <v>21.6098</v>
      </c>
      <c r="HG843">
        <v>26.0921</v>
      </c>
      <c r="HH843">
        <v>29.9999</v>
      </c>
      <c r="HI843">
        <v>26.1346</v>
      </c>
      <c r="HJ843">
        <v>26.0875</v>
      </c>
      <c r="HK843">
        <v>41.0033</v>
      </c>
      <c r="HL843">
        <v>20.484</v>
      </c>
      <c r="HM843">
        <v>29.8989</v>
      </c>
      <c r="HN843">
        <v>21.6068</v>
      </c>
      <c r="HO843">
        <v>988.817</v>
      </c>
      <c r="HP843">
        <v>14.4833</v>
      </c>
      <c r="HQ843">
        <v>100.762</v>
      </c>
      <c r="HR843">
        <v>100.834</v>
      </c>
    </row>
    <row r="844" spans="1:226">
      <c r="A844">
        <v>828</v>
      </c>
      <c r="B844">
        <v>1664385081.6</v>
      </c>
      <c r="C844">
        <v>8876.599999904633</v>
      </c>
      <c r="D844" t="s">
        <v>2026</v>
      </c>
      <c r="E844" t="s">
        <v>2027</v>
      </c>
      <c r="F844">
        <v>5</v>
      </c>
      <c r="G844" t="s">
        <v>1909</v>
      </c>
      <c r="H844" t="s">
        <v>354</v>
      </c>
      <c r="I844">
        <v>1664385073.814285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991.1849914498041</v>
      </c>
      <c r="AK844">
        <v>949.6299454545451</v>
      </c>
      <c r="AL844">
        <v>3.415698827489304</v>
      </c>
      <c r="AM844">
        <v>64.70396516556318</v>
      </c>
      <c r="AN844">
        <f>(AP844 - AO844 + BO844*1E3/(8.314*(BQ844+273.15)) * AR844/BN844 * AQ844) * BN844/(100*BB844) * 1000/(1000 - AP844)</f>
        <v>0</v>
      </c>
      <c r="AO844">
        <v>14.43320525596756</v>
      </c>
      <c r="AP844">
        <v>18.31225696969697</v>
      </c>
      <c r="AQ844">
        <v>-1.458592115248456E-06</v>
      </c>
      <c r="AR844">
        <v>103.7864919073064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1664385073.814285</v>
      </c>
      <c r="BH844">
        <v>907.9150357142859</v>
      </c>
      <c r="BI844">
        <v>960.6843571428572</v>
      </c>
      <c r="BJ844">
        <v>18.30801785714286</v>
      </c>
      <c r="BK844">
        <v>14.40091428571429</v>
      </c>
      <c r="BL844">
        <v>912.5211428571429</v>
      </c>
      <c r="BM844">
        <v>18.44376071428571</v>
      </c>
      <c r="BN844">
        <v>500.0674285714285</v>
      </c>
      <c r="BO844">
        <v>91.39971785714286</v>
      </c>
      <c r="BP844">
        <v>0.09997489642857141</v>
      </c>
      <c r="BQ844">
        <v>24.94676428571429</v>
      </c>
      <c r="BR844">
        <v>25.01155357142857</v>
      </c>
      <c r="BS844">
        <v>999.9000000000002</v>
      </c>
      <c r="BT844">
        <v>0</v>
      </c>
      <c r="BU844">
        <v>0</v>
      </c>
      <c r="BV844">
        <v>10003.25857142857</v>
      </c>
      <c r="BW844">
        <v>0</v>
      </c>
      <c r="BX844">
        <v>7.60874357142857</v>
      </c>
      <c r="BY844">
        <v>-52.76921785714286</v>
      </c>
      <c r="BZ844">
        <v>924.84725</v>
      </c>
      <c r="CA844">
        <v>974.7219285714289</v>
      </c>
      <c r="CB844">
        <v>3.907105</v>
      </c>
      <c r="CC844">
        <v>960.6843571428572</v>
      </c>
      <c r="CD844">
        <v>14.40091428571429</v>
      </c>
      <c r="CE844">
        <v>1.673347857142857</v>
      </c>
      <c r="CF844">
        <v>1.316239285714286</v>
      </c>
      <c r="CG844">
        <v>14.65136428571429</v>
      </c>
      <c r="CH844">
        <v>10.98553214285714</v>
      </c>
      <c r="CI844">
        <v>1999.986071428571</v>
      </c>
      <c r="CJ844">
        <v>0.9800032142857142</v>
      </c>
      <c r="CK844">
        <v>0.01999668571428572</v>
      </c>
      <c r="CL844">
        <v>0</v>
      </c>
      <c r="CM844">
        <v>789.8668571428572</v>
      </c>
      <c r="CN844">
        <v>5.00097</v>
      </c>
      <c r="CO844">
        <v>15857.91785714286</v>
      </c>
      <c r="CP844">
        <v>16707.48214285714</v>
      </c>
      <c r="CQ844">
        <v>39.44374999999999</v>
      </c>
      <c r="CR844">
        <v>39.75</v>
      </c>
      <c r="CS844">
        <v>39.47299999999999</v>
      </c>
      <c r="CT844">
        <v>39.44824999999999</v>
      </c>
      <c r="CU844">
        <v>39.78321428571428</v>
      </c>
      <c r="CV844">
        <v>1955.095714285714</v>
      </c>
      <c r="CW844">
        <v>39.89035714285716</v>
      </c>
      <c r="CX844">
        <v>0</v>
      </c>
      <c r="CY844">
        <v>1664385085.6</v>
      </c>
      <c r="CZ844">
        <v>0</v>
      </c>
      <c r="DA844">
        <v>0</v>
      </c>
      <c r="DB844" t="s">
        <v>356</v>
      </c>
      <c r="DC844">
        <v>1663859321.1</v>
      </c>
      <c r="DD844">
        <v>1663859315.6</v>
      </c>
      <c r="DE844">
        <v>0</v>
      </c>
      <c r="DF844">
        <v>0.196</v>
      </c>
      <c r="DG844">
        <v>-0.001</v>
      </c>
      <c r="DH844">
        <v>-5.941</v>
      </c>
      <c r="DI844">
        <v>-0.174</v>
      </c>
      <c r="DJ844">
        <v>1500</v>
      </c>
      <c r="DK844">
        <v>17</v>
      </c>
      <c r="DL844">
        <v>0.13</v>
      </c>
      <c r="DM844">
        <v>0.04</v>
      </c>
      <c r="DN844">
        <v>-52.75230750000001</v>
      </c>
      <c r="DO844">
        <v>-0.6078675422138731</v>
      </c>
      <c r="DP844">
        <v>0.07011532067779504</v>
      </c>
      <c r="DQ844">
        <v>0</v>
      </c>
      <c r="DR844">
        <v>3.9296205</v>
      </c>
      <c r="DS844">
        <v>-0.5080736960600392</v>
      </c>
      <c r="DT844">
        <v>0.05193528053982185</v>
      </c>
      <c r="DU844">
        <v>0</v>
      </c>
      <c r="DV844">
        <v>0</v>
      </c>
      <c r="DW844">
        <v>2</v>
      </c>
      <c r="DX844" t="s">
        <v>357</v>
      </c>
      <c r="DY844">
        <v>2.98373</v>
      </c>
      <c r="DZ844">
        <v>2.71583</v>
      </c>
      <c r="EA844">
        <v>0.167398</v>
      </c>
      <c r="EB844">
        <v>0.171206</v>
      </c>
      <c r="EC844">
        <v>0.0899784</v>
      </c>
      <c r="ED844">
        <v>0.074332</v>
      </c>
      <c r="EE844">
        <v>26392.7</v>
      </c>
      <c r="EF844">
        <v>26406.7</v>
      </c>
      <c r="EG844">
        <v>29457.5</v>
      </c>
      <c r="EH844">
        <v>29463.3</v>
      </c>
      <c r="EI844">
        <v>35533.7</v>
      </c>
      <c r="EJ844">
        <v>36267.4</v>
      </c>
      <c r="EK844">
        <v>41511.4</v>
      </c>
      <c r="EL844">
        <v>41985.5</v>
      </c>
      <c r="EM844">
        <v>1.97158</v>
      </c>
      <c r="EN844">
        <v>1.92585</v>
      </c>
      <c r="EO844">
        <v>0.09576229999999999</v>
      </c>
      <c r="EP844">
        <v>0</v>
      </c>
      <c r="EQ844">
        <v>23.4388</v>
      </c>
      <c r="ER844">
        <v>999.9</v>
      </c>
      <c r="ES844">
        <v>40.6</v>
      </c>
      <c r="ET844">
        <v>29</v>
      </c>
      <c r="EU844">
        <v>17.8671</v>
      </c>
      <c r="EV844">
        <v>63.0292</v>
      </c>
      <c r="EW844">
        <v>32.5881</v>
      </c>
      <c r="EX844">
        <v>1</v>
      </c>
      <c r="EY844">
        <v>-0.105996</v>
      </c>
      <c r="EZ844">
        <v>1.51039</v>
      </c>
      <c r="FA844">
        <v>20.3802</v>
      </c>
      <c r="FB844">
        <v>5.21834</v>
      </c>
      <c r="FC844">
        <v>12.0099</v>
      </c>
      <c r="FD844">
        <v>4.98955</v>
      </c>
      <c r="FE844">
        <v>3.28855</v>
      </c>
      <c r="FF844">
        <v>9999</v>
      </c>
      <c r="FG844">
        <v>9999</v>
      </c>
      <c r="FH844">
        <v>9999</v>
      </c>
      <c r="FI844">
        <v>269.2</v>
      </c>
      <c r="FJ844">
        <v>1.86706</v>
      </c>
      <c r="FK844">
        <v>1.86615</v>
      </c>
      <c r="FL844">
        <v>1.86554</v>
      </c>
      <c r="FM844">
        <v>1.86554</v>
      </c>
      <c r="FN844">
        <v>1.86737</v>
      </c>
      <c r="FO844">
        <v>1.86985</v>
      </c>
      <c r="FP844">
        <v>1.86846</v>
      </c>
      <c r="FQ844">
        <v>1.86996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-4.673</v>
      </c>
      <c r="GF844">
        <v>-0.1357</v>
      </c>
      <c r="GG844">
        <v>-1.924539205026614</v>
      </c>
      <c r="GH844">
        <v>-0.003472570976848066</v>
      </c>
      <c r="GI844">
        <v>7.724417303660118E-07</v>
      </c>
      <c r="GJ844">
        <v>-2.052396271755168E-10</v>
      </c>
      <c r="GK844">
        <v>-0.1837585470287317</v>
      </c>
      <c r="GL844">
        <v>-0.01104087791735834</v>
      </c>
      <c r="GM844">
        <v>0.001110027317673367</v>
      </c>
      <c r="GN844">
        <v>-2.007286811265012E-05</v>
      </c>
      <c r="GO844">
        <v>4</v>
      </c>
      <c r="GP844">
        <v>2317</v>
      </c>
      <c r="GQ844">
        <v>1</v>
      </c>
      <c r="GR844">
        <v>22</v>
      </c>
      <c r="GS844">
        <v>8762.700000000001</v>
      </c>
      <c r="GT844">
        <v>8762.799999999999</v>
      </c>
      <c r="GU844">
        <v>2.07275</v>
      </c>
      <c r="GV844">
        <v>2.20215</v>
      </c>
      <c r="GW844">
        <v>1.39648</v>
      </c>
      <c r="GX844">
        <v>2.33521</v>
      </c>
      <c r="GY844">
        <v>1.49536</v>
      </c>
      <c r="GZ844">
        <v>2.46582</v>
      </c>
      <c r="HA844">
        <v>33.3784</v>
      </c>
      <c r="HB844">
        <v>15.2703</v>
      </c>
      <c r="HC844">
        <v>18</v>
      </c>
      <c r="HD844">
        <v>524.933</v>
      </c>
      <c r="HE844">
        <v>451.345</v>
      </c>
      <c r="HF844">
        <v>21.5965</v>
      </c>
      <c r="HG844">
        <v>26.0894</v>
      </c>
      <c r="HH844">
        <v>30</v>
      </c>
      <c r="HI844">
        <v>26.1324</v>
      </c>
      <c r="HJ844">
        <v>26.0854</v>
      </c>
      <c r="HK844">
        <v>41.5956</v>
      </c>
      <c r="HL844">
        <v>20.484</v>
      </c>
      <c r="HM844">
        <v>29.8989</v>
      </c>
      <c r="HN844">
        <v>21.5962</v>
      </c>
      <c r="HO844">
        <v>1008.85</v>
      </c>
      <c r="HP844">
        <v>14.5145</v>
      </c>
      <c r="HQ844">
        <v>100.761</v>
      </c>
      <c r="HR844">
        <v>100.835</v>
      </c>
    </row>
    <row r="845" spans="1:226">
      <c r="A845">
        <v>829</v>
      </c>
      <c r="B845">
        <v>1664385086.6</v>
      </c>
      <c r="C845">
        <v>8881.599999904633</v>
      </c>
      <c r="D845" t="s">
        <v>2028</v>
      </c>
      <c r="E845" t="s">
        <v>2029</v>
      </c>
      <c r="F845">
        <v>5</v>
      </c>
      <c r="G845" t="s">
        <v>1909</v>
      </c>
      <c r="H845" t="s">
        <v>354</v>
      </c>
      <c r="I845">
        <v>1664385079.1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1008.192351667648</v>
      </c>
      <c r="AK845">
        <v>966.5541272727269</v>
      </c>
      <c r="AL845">
        <v>3.385770372914985</v>
      </c>
      <c r="AM845">
        <v>64.70396516556318</v>
      </c>
      <c r="AN845">
        <f>(AP845 - AO845 + BO845*1E3/(8.314*(BQ845+273.15)) * AR845/BN845 * AQ845) * BN845/(100*BB845) * 1000/(1000 - AP845)</f>
        <v>0</v>
      </c>
      <c r="AO845">
        <v>14.44020664769753</v>
      </c>
      <c r="AP845">
        <v>18.29800424242424</v>
      </c>
      <c r="AQ845">
        <v>-7.103049148948296E-05</v>
      </c>
      <c r="AR845">
        <v>103.7864919073064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1664385079.1</v>
      </c>
      <c r="BH845">
        <v>925.5238148148147</v>
      </c>
      <c r="BI845">
        <v>978.3673703703704</v>
      </c>
      <c r="BJ845">
        <v>18.30832592592593</v>
      </c>
      <c r="BK845">
        <v>14.43197407407407</v>
      </c>
      <c r="BL845">
        <v>930.1752592592594</v>
      </c>
      <c r="BM845">
        <v>18.44406296296296</v>
      </c>
      <c r="BN845">
        <v>500.0699259259259</v>
      </c>
      <c r="BO845">
        <v>91.39556666666668</v>
      </c>
      <c r="BP845">
        <v>0.09999031481481481</v>
      </c>
      <c r="BQ845">
        <v>24.94365555555556</v>
      </c>
      <c r="BR845">
        <v>25.01036666666666</v>
      </c>
      <c r="BS845">
        <v>999.9000000000001</v>
      </c>
      <c r="BT845">
        <v>0</v>
      </c>
      <c r="BU845">
        <v>0</v>
      </c>
      <c r="BV845">
        <v>10003.63555555556</v>
      </c>
      <c r="BW845">
        <v>0</v>
      </c>
      <c r="BX845">
        <v>7.609458888888888</v>
      </c>
      <c r="BY845">
        <v>-52.84343703703704</v>
      </c>
      <c r="BZ845">
        <v>942.7846666666666</v>
      </c>
      <c r="CA845">
        <v>992.6940740740741</v>
      </c>
      <c r="CB845">
        <v>3.876355555555555</v>
      </c>
      <c r="CC845">
        <v>978.3673703703704</v>
      </c>
      <c r="CD845">
        <v>14.43197407407407</v>
      </c>
      <c r="CE845">
        <v>1.673300370370371</v>
      </c>
      <c r="CF845">
        <v>1.319018888888889</v>
      </c>
      <c r="CG845">
        <v>14.65092592592593</v>
      </c>
      <c r="CH845">
        <v>11.01732592592592</v>
      </c>
      <c r="CI845">
        <v>1999.998148148148</v>
      </c>
      <c r="CJ845">
        <v>0.9800032222222221</v>
      </c>
      <c r="CK845">
        <v>0.01999667777777778</v>
      </c>
      <c r="CL845">
        <v>0</v>
      </c>
      <c r="CM845">
        <v>789.6372962962964</v>
      </c>
      <c r="CN845">
        <v>5.00097</v>
      </c>
      <c r="CO845">
        <v>15853.58148148148</v>
      </c>
      <c r="CP845">
        <v>16707.57777777778</v>
      </c>
      <c r="CQ845">
        <v>39.42551851851852</v>
      </c>
      <c r="CR845">
        <v>39.74066666666667</v>
      </c>
      <c r="CS845">
        <v>39.45099999999999</v>
      </c>
      <c r="CT845">
        <v>39.41633333333333</v>
      </c>
      <c r="CU845">
        <v>39.76377777777778</v>
      </c>
      <c r="CV845">
        <v>1955.108148148148</v>
      </c>
      <c r="CW845">
        <v>39.89000000000001</v>
      </c>
      <c r="CX845">
        <v>0</v>
      </c>
      <c r="CY845">
        <v>1664385090.4</v>
      </c>
      <c r="CZ845">
        <v>0</v>
      </c>
      <c r="DA845">
        <v>0</v>
      </c>
      <c r="DB845" t="s">
        <v>356</v>
      </c>
      <c r="DC845">
        <v>1663859321.1</v>
      </c>
      <c r="DD845">
        <v>1663859315.6</v>
      </c>
      <c r="DE845">
        <v>0</v>
      </c>
      <c r="DF845">
        <v>0.196</v>
      </c>
      <c r="DG845">
        <v>-0.001</v>
      </c>
      <c r="DH845">
        <v>-5.941</v>
      </c>
      <c r="DI845">
        <v>-0.174</v>
      </c>
      <c r="DJ845">
        <v>1500</v>
      </c>
      <c r="DK845">
        <v>17</v>
      </c>
      <c r="DL845">
        <v>0.13</v>
      </c>
      <c r="DM845">
        <v>0.04</v>
      </c>
      <c r="DN845">
        <v>-52.79560249999999</v>
      </c>
      <c r="DO845">
        <v>-0.7623298311443736</v>
      </c>
      <c r="DP845">
        <v>0.08326237591943919</v>
      </c>
      <c r="DQ845">
        <v>0</v>
      </c>
      <c r="DR845">
        <v>3.902522</v>
      </c>
      <c r="DS845">
        <v>-0.3708459287054569</v>
      </c>
      <c r="DT845">
        <v>0.04080228652906601</v>
      </c>
      <c r="DU845">
        <v>0</v>
      </c>
      <c r="DV845">
        <v>0</v>
      </c>
      <c r="DW845">
        <v>2</v>
      </c>
      <c r="DX845" t="s">
        <v>357</v>
      </c>
      <c r="DY845">
        <v>2.98361</v>
      </c>
      <c r="DZ845">
        <v>2.71558</v>
      </c>
      <c r="EA845">
        <v>0.169322</v>
      </c>
      <c r="EB845">
        <v>0.173055</v>
      </c>
      <c r="EC845">
        <v>0.0899272</v>
      </c>
      <c r="ED845">
        <v>0.07436329999999999</v>
      </c>
      <c r="EE845">
        <v>26331.9</v>
      </c>
      <c r="EF845">
        <v>26347.9</v>
      </c>
      <c r="EG845">
        <v>29457.6</v>
      </c>
      <c r="EH845">
        <v>29463.4</v>
      </c>
      <c r="EI845">
        <v>35535.9</v>
      </c>
      <c r="EJ845">
        <v>36266.4</v>
      </c>
      <c r="EK845">
        <v>41511.5</v>
      </c>
      <c r="EL845">
        <v>41985.8</v>
      </c>
      <c r="EM845">
        <v>1.97148</v>
      </c>
      <c r="EN845">
        <v>1.92568</v>
      </c>
      <c r="EO845">
        <v>0.0957213</v>
      </c>
      <c r="EP845">
        <v>0</v>
      </c>
      <c r="EQ845">
        <v>23.4363</v>
      </c>
      <c r="ER845">
        <v>999.9</v>
      </c>
      <c r="ES845">
        <v>40.6</v>
      </c>
      <c r="ET845">
        <v>29</v>
      </c>
      <c r="EU845">
        <v>17.8667</v>
      </c>
      <c r="EV845">
        <v>63.0392</v>
      </c>
      <c r="EW845">
        <v>33.0609</v>
      </c>
      <c r="EX845">
        <v>1</v>
      </c>
      <c r="EY845">
        <v>-0.106065</v>
      </c>
      <c r="EZ845">
        <v>1.50036</v>
      </c>
      <c r="FA845">
        <v>20.3805</v>
      </c>
      <c r="FB845">
        <v>5.21924</v>
      </c>
      <c r="FC845">
        <v>12.0099</v>
      </c>
      <c r="FD845">
        <v>4.9896</v>
      </c>
      <c r="FE845">
        <v>3.28865</v>
      </c>
      <c r="FF845">
        <v>9999</v>
      </c>
      <c r="FG845">
        <v>9999</v>
      </c>
      <c r="FH845">
        <v>9999</v>
      </c>
      <c r="FI845">
        <v>269.2</v>
      </c>
      <c r="FJ845">
        <v>1.86706</v>
      </c>
      <c r="FK845">
        <v>1.86615</v>
      </c>
      <c r="FL845">
        <v>1.86554</v>
      </c>
      <c r="FM845">
        <v>1.86554</v>
      </c>
      <c r="FN845">
        <v>1.86737</v>
      </c>
      <c r="FO845">
        <v>1.86983</v>
      </c>
      <c r="FP845">
        <v>1.86848</v>
      </c>
      <c r="FQ845">
        <v>1.86996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-4.716</v>
      </c>
      <c r="GF845">
        <v>-0.1358</v>
      </c>
      <c r="GG845">
        <v>-1.924539205026614</v>
      </c>
      <c r="GH845">
        <v>-0.003472570976848066</v>
      </c>
      <c r="GI845">
        <v>7.724417303660118E-07</v>
      </c>
      <c r="GJ845">
        <v>-2.052396271755168E-10</v>
      </c>
      <c r="GK845">
        <v>-0.1837585470287317</v>
      </c>
      <c r="GL845">
        <v>-0.01104087791735834</v>
      </c>
      <c r="GM845">
        <v>0.001110027317673367</v>
      </c>
      <c r="GN845">
        <v>-2.007286811265012E-05</v>
      </c>
      <c r="GO845">
        <v>4</v>
      </c>
      <c r="GP845">
        <v>2317</v>
      </c>
      <c r="GQ845">
        <v>1</v>
      </c>
      <c r="GR845">
        <v>22</v>
      </c>
      <c r="GS845">
        <v>8762.799999999999</v>
      </c>
      <c r="GT845">
        <v>8762.9</v>
      </c>
      <c r="GU845">
        <v>2.10205</v>
      </c>
      <c r="GV845">
        <v>2.20825</v>
      </c>
      <c r="GW845">
        <v>1.39771</v>
      </c>
      <c r="GX845">
        <v>2.33521</v>
      </c>
      <c r="GY845">
        <v>1.49536</v>
      </c>
      <c r="GZ845">
        <v>2.35352</v>
      </c>
      <c r="HA845">
        <v>33.3784</v>
      </c>
      <c r="HB845">
        <v>15.2528</v>
      </c>
      <c r="HC845">
        <v>18</v>
      </c>
      <c r="HD845">
        <v>524.848</v>
      </c>
      <c r="HE845">
        <v>451.214</v>
      </c>
      <c r="HF845">
        <v>21.5872</v>
      </c>
      <c r="HG845">
        <v>26.0866</v>
      </c>
      <c r="HH845">
        <v>29.9999</v>
      </c>
      <c r="HI845">
        <v>26.1302</v>
      </c>
      <c r="HJ845">
        <v>26.0826</v>
      </c>
      <c r="HK845">
        <v>42.1299</v>
      </c>
      <c r="HL845">
        <v>20.1986</v>
      </c>
      <c r="HM845">
        <v>29.8989</v>
      </c>
      <c r="HN845">
        <v>21.5884</v>
      </c>
      <c r="HO845">
        <v>1022.21</v>
      </c>
      <c r="HP845">
        <v>14.5577</v>
      </c>
      <c r="HQ845">
        <v>100.761</v>
      </c>
      <c r="HR845">
        <v>100.836</v>
      </c>
    </row>
    <row r="846" spans="1:226">
      <c r="A846">
        <v>830</v>
      </c>
      <c r="B846">
        <v>1664385091.6</v>
      </c>
      <c r="C846">
        <v>8886.599999904633</v>
      </c>
      <c r="D846" t="s">
        <v>2030</v>
      </c>
      <c r="E846" t="s">
        <v>2031</v>
      </c>
      <c r="F846">
        <v>5</v>
      </c>
      <c r="G846" t="s">
        <v>1909</v>
      </c>
      <c r="H846" t="s">
        <v>354</v>
      </c>
      <c r="I846">
        <v>1664385083.814285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1025.285171469099</v>
      </c>
      <c r="AK846">
        <v>983.5229939393939</v>
      </c>
      <c r="AL846">
        <v>3.385255158411574</v>
      </c>
      <c r="AM846">
        <v>64.70396516556318</v>
      </c>
      <c r="AN846">
        <f>(AP846 - AO846 + BO846*1E3/(8.314*(BQ846+273.15)) * AR846/BN846 * AQ846) * BN846/(100*BB846) * 1000/(1000 - AP846)</f>
        <v>0</v>
      </c>
      <c r="AO846">
        <v>14.46454346690115</v>
      </c>
      <c r="AP846">
        <v>18.28742727272727</v>
      </c>
      <c r="AQ846">
        <v>-5.295183301441567E-05</v>
      </c>
      <c r="AR846">
        <v>103.7864919073064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1664385083.814285</v>
      </c>
      <c r="BH846">
        <v>941.2543571428571</v>
      </c>
      <c r="BI846">
        <v>994.1704642857142</v>
      </c>
      <c r="BJ846">
        <v>18.30288214285715</v>
      </c>
      <c r="BK846">
        <v>14.44557857142857</v>
      </c>
      <c r="BL846">
        <v>945.9462500000001</v>
      </c>
      <c r="BM846">
        <v>18.43866428571429</v>
      </c>
      <c r="BN846">
        <v>500.0755714285714</v>
      </c>
      <c r="BO846">
        <v>91.39369285714288</v>
      </c>
      <c r="BP846">
        <v>0.1000128285714286</v>
      </c>
      <c r="BQ846">
        <v>24.94020714285714</v>
      </c>
      <c r="BR846">
        <v>25.00840357142858</v>
      </c>
      <c r="BS846">
        <v>999.9000000000002</v>
      </c>
      <c r="BT846">
        <v>0</v>
      </c>
      <c r="BU846">
        <v>0</v>
      </c>
      <c r="BV846">
        <v>9998.237500000001</v>
      </c>
      <c r="BW846">
        <v>0</v>
      </c>
      <c r="BX846">
        <v>7.615718571428571</v>
      </c>
      <c r="BY846">
        <v>-52.915775</v>
      </c>
      <c r="BZ846">
        <v>958.803107142857</v>
      </c>
      <c r="CA846">
        <v>1008.742214285714</v>
      </c>
      <c r="CB846">
        <v>3.85731</v>
      </c>
      <c r="CC846">
        <v>994.1704642857142</v>
      </c>
      <c r="CD846">
        <v>14.44557857142857</v>
      </c>
      <c r="CE846">
        <v>1.672768571428571</v>
      </c>
      <c r="CF846">
        <v>1.320235</v>
      </c>
      <c r="CG846">
        <v>14.64600357142857</v>
      </c>
      <c r="CH846">
        <v>11.03119642857143</v>
      </c>
      <c r="CI846">
        <v>1999.999285714286</v>
      </c>
      <c r="CJ846">
        <v>0.9800031071428571</v>
      </c>
      <c r="CK846">
        <v>0.01999679285714286</v>
      </c>
      <c r="CL846">
        <v>0</v>
      </c>
      <c r="CM846">
        <v>789.4130357142858</v>
      </c>
      <c r="CN846">
        <v>5.00097</v>
      </c>
      <c r="CO846">
        <v>15847.38928571428</v>
      </c>
      <c r="CP846">
        <v>16707.59285714286</v>
      </c>
      <c r="CQ846">
        <v>39.406</v>
      </c>
      <c r="CR846">
        <v>39.72525</v>
      </c>
      <c r="CS846">
        <v>39.43699999999999</v>
      </c>
      <c r="CT846">
        <v>39.39714285714285</v>
      </c>
      <c r="CU846">
        <v>39.74324999999999</v>
      </c>
      <c r="CV846">
        <v>1955.108571428571</v>
      </c>
      <c r="CW846">
        <v>39.89000000000001</v>
      </c>
      <c r="CX846">
        <v>0</v>
      </c>
      <c r="CY846">
        <v>1664385095.8</v>
      </c>
      <c r="CZ846">
        <v>0</v>
      </c>
      <c r="DA846">
        <v>0</v>
      </c>
      <c r="DB846" t="s">
        <v>356</v>
      </c>
      <c r="DC846">
        <v>1663859321.1</v>
      </c>
      <c r="DD846">
        <v>1663859315.6</v>
      </c>
      <c r="DE846">
        <v>0</v>
      </c>
      <c r="DF846">
        <v>0.196</v>
      </c>
      <c r="DG846">
        <v>-0.001</v>
      </c>
      <c r="DH846">
        <v>-5.941</v>
      </c>
      <c r="DI846">
        <v>-0.174</v>
      </c>
      <c r="DJ846">
        <v>1500</v>
      </c>
      <c r="DK846">
        <v>17</v>
      </c>
      <c r="DL846">
        <v>0.13</v>
      </c>
      <c r="DM846">
        <v>0.04</v>
      </c>
      <c r="DN846">
        <v>-52.8610425</v>
      </c>
      <c r="DO846">
        <v>-0.8397737335833739</v>
      </c>
      <c r="DP846">
        <v>0.09137038329650332</v>
      </c>
      <c r="DQ846">
        <v>0</v>
      </c>
      <c r="DR846">
        <v>3.8698685</v>
      </c>
      <c r="DS846">
        <v>-0.2149801125703666</v>
      </c>
      <c r="DT846">
        <v>0.02213785655274694</v>
      </c>
      <c r="DU846">
        <v>0</v>
      </c>
      <c r="DV846">
        <v>0</v>
      </c>
      <c r="DW846">
        <v>2</v>
      </c>
      <c r="DX846" t="s">
        <v>357</v>
      </c>
      <c r="DY846">
        <v>2.98373</v>
      </c>
      <c r="DZ846">
        <v>2.71553</v>
      </c>
      <c r="EA846">
        <v>0.171236</v>
      </c>
      <c r="EB846">
        <v>0.17493</v>
      </c>
      <c r="EC846">
        <v>0.0898944</v>
      </c>
      <c r="ED846">
        <v>0.0745067</v>
      </c>
      <c r="EE846">
        <v>26271.2</v>
      </c>
      <c r="EF846">
        <v>26288.1</v>
      </c>
      <c r="EG846">
        <v>29457.5</v>
      </c>
      <c r="EH846">
        <v>29463.2</v>
      </c>
      <c r="EI846">
        <v>35537.3</v>
      </c>
      <c r="EJ846">
        <v>36260.6</v>
      </c>
      <c r="EK846">
        <v>41511.6</v>
      </c>
      <c r="EL846">
        <v>41985.6</v>
      </c>
      <c r="EM846">
        <v>1.97132</v>
      </c>
      <c r="EN846">
        <v>1.9256</v>
      </c>
      <c r="EO846">
        <v>0.0958256</v>
      </c>
      <c r="EP846">
        <v>0</v>
      </c>
      <c r="EQ846">
        <v>23.4344</v>
      </c>
      <c r="ER846">
        <v>999.9</v>
      </c>
      <c r="ES846">
        <v>40.6</v>
      </c>
      <c r="ET846">
        <v>29</v>
      </c>
      <c r="EU846">
        <v>17.8651</v>
      </c>
      <c r="EV846">
        <v>62.9592</v>
      </c>
      <c r="EW846">
        <v>33.117</v>
      </c>
      <c r="EX846">
        <v>1</v>
      </c>
      <c r="EY846">
        <v>-0.106227</v>
      </c>
      <c r="EZ846">
        <v>1.50675</v>
      </c>
      <c r="FA846">
        <v>20.3802</v>
      </c>
      <c r="FB846">
        <v>5.21819</v>
      </c>
      <c r="FC846">
        <v>12.0099</v>
      </c>
      <c r="FD846">
        <v>4.98965</v>
      </c>
      <c r="FE846">
        <v>3.28865</v>
      </c>
      <c r="FF846">
        <v>9999</v>
      </c>
      <c r="FG846">
        <v>9999</v>
      </c>
      <c r="FH846">
        <v>9999</v>
      </c>
      <c r="FI846">
        <v>269.2</v>
      </c>
      <c r="FJ846">
        <v>1.86705</v>
      </c>
      <c r="FK846">
        <v>1.86614</v>
      </c>
      <c r="FL846">
        <v>1.86554</v>
      </c>
      <c r="FM846">
        <v>1.86554</v>
      </c>
      <c r="FN846">
        <v>1.86737</v>
      </c>
      <c r="FO846">
        <v>1.86984</v>
      </c>
      <c r="FP846">
        <v>1.86846</v>
      </c>
      <c r="FQ846">
        <v>1.86996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-4.759</v>
      </c>
      <c r="GF846">
        <v>-0.1359</v>
      </c>
      <c r="GG846">
        <v>-1.924539205026614</v>
      </c>
      <c r="GH846">
        <v>-0.003472570976848066</v>
      </c>
      <c r="GI846">
        <v>7.724417303660118E-07</v>
      </c>
      <c r="GJ846">
        <v>-2.052396271755168E-10</v>
      </c>
      <c r="GK846">
        <v>-0.1837585470287317</v>
      </c>
      <c r="GL846">
        <v>-0.01104087791735834</v>
      </c>
      <c r="GM846">
        <v>0.001110027317673367</v>
      </c>
      <c r="GN846">
        <v>-2.007286811265012E-05</v>
      </c>
      <c r="GO846">
        <v>4</v>
      </c>
      <c r="GP846">
        <v>2317</v>
      </c>
      <c r="GQ846">
        <v>1</v>
      </c>
      <c r="GR846">
        <v>22</v>
      </c>
      <c r="GS846">
        <v>8762.799999999999</v>
      </c>
      <c r="GT846">
        <v>8762.9</v>
      </c>
      <c r="GU846">
        <v>2.12891</v>
      </c>
      <c r="GV846">
        <v>2.19849</v>
      </c>
      <c r="GW846">
        <v>1.39648</v>
      </c>
      <c r="GX846">
        <v>2.33398</v>
      </c>
      <c r="GY846">
        <v>1.49536</v>
      </c>
      <c r="GZ846">
        <v>2.44995</v>
      </c>
      <c r="HA846">
        <v>33.3784</v>
      </c>
      <c r="HB846">
        <v>15.2615</v>
      </c>
      <c r="HC846">
        <v>18</v>
      </c>
      <c r="HD846">
        <v>524.729</v>
      </c>
      <c r="HE846">
        <v>451.155</v>
      </c>
      <c r="HF846">
        <v>21.5778</v>
      </c>
      <c r="HG846">
        <v>26.084</v>
      </c>
      <c r="HH846">
        <v>29.9999</v>
      </c>
      <c r="HI846">
        <v>26.128</v>
      </c>
      <c r="HJ846">
        <v>26.0811</v>
      </c>
      <c r="HK846">
        <v>42.7167</v>
      </c>
      <c r="HL846">
        <v>19.9253</v>
      </c>
      <c r="HM846">
        <v>29.8989</v>
      </c>
      <c r="HN846">
        <v>21.5777</v>
      </c>
      <c r="HO846">
        <v>1042.26</v>
      </c>
      <c r="HP846">
        <v>14.5979</v>
      </c>
      <c r="HQ846">
        <v>100.761</v>
      </c>
      <c r="HR846">
        <v>100.835</v>
      </c>
    </row>
    <row r="847" spans="1:226">
      <c r="A847">
        <v>831</v>
      </c>
      <c r="B847">
        <v>1664385096.6</v>
      </c>
      <c r="C847">
        <v>8891.599999904633</v>
      </c>
      <c r="D847" t="s">
        <v>2032</v>
      </c>
      <c r="E847" t="s">
        <v>2033</v>
      </c>
      <c r="F847">
        <v>5</v>
      </c>
      <c r="G847" t="s">
        <v>1909</v>
      </c>
      <c r="H847" t="s">
        <v>354</v>
      </c>
      <c r="I847">
        <v>1664385089.1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1042.416866305125</v>
      </c>
      <c r="AK847">
        <v>1000.654648484848</v>
      </c>
      <c r="AL847">
        <v>3.428881963204976</v>
      </c>
      <c r="AM847">
        <v>64.70396516556318</v>
      </c>
      <c r="AN847">
        <f>(AP847 - AO847 + BO847*1E3/(8.314*(BQ847+273.15)) * AR847/BN847 * AQ847) * BN847/(100*BB847) * 1000/(1000 - AP847)</f>
        <v>0</v>
      </c>
      <c r="AO847">
        <v>14.50173639222224</v>
      </c>
      <c r="AP847">
        <v>18.28556787878787</v>
      </c>
      <c r="AQ847">
        <v>-4.873242724818898E-06</v>
      </c>
      <c r="AR847">
        <v>103.7864919073064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1664385089.1</v>
      </c>
      <c r="BH847">
        <v>958.904851851852</v>
      </c>
      <c r="BI847">
        <v>1011.924444444444</v>
      </c>
      <c r="BJ847">
        <v>18.29373703703704</v>
      </c>
      <c r="BK847">
        <v>14.46927777777778</v>
      </c>
      <c r="BL847">
        <v>963.6420740740739</v>
      </c>
      <c r="BM847">
        <v>18.4296</v>
      </c>
      <c r="BN847">
        <v>500.0731481481482</v>
      </c>
      <c r="BO847">
        <v>91.39315555555557</v>
      </c>
      <c r="BP847">
        <v>0.1000384037037037</v>
      </c>
      <c r="BQ847">
        <v>24.9374037037037</v>
      </c>
      <c r="BR847">
        <v>25.00905925925926</v>
      </c>
      <c r="BS847">
        <v>999.9000000000001</v>
      </c>
      <c r="BT847">
        <v>0</v>
      </c>
      <c r="BU847">
        <v>0</v>
      </c>
      <c r="BV847">
        <v>9990.071481481484</v>
      </c>
      <c r="BW847">
        <v>0</v>
      </c>
      <c r="BX847">
        <v>7.61612</v>
      </c>
      <c r="BY847">
        <v>-53.01945555555556</v>
      </c>
      <c r="BZ847">
        <v>976.7734814814816</v>
      </c>
      <c r="CA847">
        <v>1026.781481481481</v>
      </c>
      <c r="CB847">
        <v>3.82446925925926</v>
      </c>
      <c r="CC847">
        <v>1011.924444444444</v>
      </c>
      <c r="CD847">
        <v>14.46927777777778</v>
      </c>
      <c r="CE847">
        <v>1.671923703703704</v>
      </c>
      <c r="CF847">
        <v>1.322393333333333</v>
      </c>
      <c r="CG847">
        <v>14.63817037037037</v>
      </c>
      <c r="CH847">
        <v>11.05577407407407</v>
      </c>
      <c r="CI847">
        <v>2000.007407407408</v>
      </c>
      <c r="CJ847">
        <v>0.980003111111111</v>
      </c>
      <c r="CK847">
        <v>0.01999678888888889</v>
      </c>
      <c r="CL847">
        <v>0</v>
      </c>
      <c r="CM847">
        <v>789.0291111111111</v>
      </c>
      <c r="CN847">
        <v>5.00097</v>
      </c>
      <c r="CO847">
        <v>15838.97037037037</v>
      </c>
      <c r="CP847">
        <v>16707.65555555555</v>
      </c>
      <c r="CQ847">
        <v>39.38418518518519</v>
      </c>
      <c r="CR847">
        <v>39.70333333333333</v>
      </c>
      <c r="CS847">
        <v>39.42092592592593</v>
      </c>
      <c r="CT847">
        <v>39.375</v>
      </c>
      <c r="CU847">
        <v>39.72199999999999</v>
      </c>
      <c r="CV847">
        <v>1955.115185185185</v>
      </c>
      <c r="CW847">
        <v>39.89000000000001</v>
      </c>
      <c r="CX847">
        <v>0</v>
      </c>
      <c r="CY847">
        <v>1664385100.6</v>
      </c>
      <c r="CZ847">
        <v>0</v>
      </c>
      <c r="DA847">
        <v>0</v>
      </c>
      <c r="DB847" t="s">
        <v>356</v>
      </c>
      <c r="DC847">
        <v>1663859321.1</v>
      </c>
      <c r="DD847">
        <v>1663859315.6</v>
      </c>
      <c r="DE847">
        <v>0</v>
      </c>
      <c r="DF847">
        <v>0.196</v>
      </c>
      <c r="DG847">
        <v>-0.001</v>
      </c>
      <c r="DH847">
        <v>-5.941</v>
      </c>
      <c r="DI847">
        <v>-0.174</v>
      </c>
      <c r="DJ847">
        <v>1500</v>
      </c>
      <c r="DK847">
        <v>17</v>
      </c>
      <c r="DL847">
        <v>0.13</v>
      </c>
      <c r="DM847">
        <v>0.04</v>
      </c>
      <c r="DN847">
        <v>-52.95927317073171</v>
      </c>
      <c r="DO847">
        <v>-1.123252264808403</v>
      </c>
      <c r="DP847">
        <v>0.1215082573213176</v>
      </c>
      <c r="DQ847">
        <v>0</v>
      </c>
      <c r="DR847">
        <v>3.84354</v>
      </c>
      <c r="DS847">
        <v>-0.357748222996512</v>
      </c>
      <c r="DT847">
        <v>0.0365205966611692</v>
      </c>
      <c r="DU847">
        <v>0</v>
      </c>
      <c r="DV847">
        <v>0</v>
      </c>
      <c r="DW847">
        <v>2</v>
      </c>
      <c r="DX847" t="s">
        <v>357</v>
      </c>
      <c r="DY847">
        <v>2.98369</v>
      </c>
      <c r="DZ847">
        <v>2.71549</v>
      </c>
      <c r="EA847">
        <v>0.173143</v>
      </c>
      <c r="EB847">
        <v>0.176763</v>
      </c>
      <c r="EC847">
        <v>0.0898859</v>
      </c>
      <c r="ED847">
        <v>0.07465960000000001</v>
      </c>
      <c r="EE847">
        <v>26211.1</v>
      </c>
      <c r="EF847">
        <v>26229.9</v>
      </c>
      <c r="EG847">
        <v>29457.8</v>
      </c>
      <c r="EH847">
        <v>29463.5</v>
      </c>
      <c r="EI847">
        <v>35537.9</v>
      </c>
      <c r="EJ847">
        <v>36255.1</v>
      </c>
      <c r="EK847">
        <v>41511.9</v>
      </c>
      <c r="EL847">
        <v>41986.2</v>
      </c>
      <c r="EM847">
        <v>1.97165</v>
      </c>
      <c r="EN847">
        <v>1.92607</v>
      </c>
      <c r="EO847">
        <v>0.09556489999999999</v>
      </c>
      <c r="EP847">
        <v>0</v>
      </c>
      <c r="EQ847">
        <v>23.4314</v>
      </c>
      <c r="ER847">
        <v>999.9</v>
      </c>
      <c r="ES847">
        <v>40.6</v>
      </c>
      <c r="ET847">
        <v>29</v>
      </c>
      <c r="EU847">
        <v>17.866</v>
      </c>
      <c r="EV847">
        <v>63.0292</v>
      </c>
      <c r="EW847">
        <v>32.7764</v>
      </c>
      <c r="EX847">
        <v>1</v>
      </c>
      <c r="EY847">
        <v>-0.106712</v>
      </c>
      <c r="EZ847">
        <v>1.50657</v>
      </c>
      <c r="FA847">
        <v>20.3801</v>
      </c>
      <c r="FB847">
        <v>5.21819</v>
      </c>
      <c r="FC847">
        <v>12.0099</v>
      </c>
      <c r="FD847">
        <v>4.9897</v>
      </c>
      <c r="FE847">
        <v>3.28865</v>
      </c>
      <c r="FF847">
        <v>9999</v>
      </c>
      <c r="FG847">
        <v>9999</v>
      </c>
      <c r="FH847">
        <v>9999</v>
      </c>
      <c r="FI847">
        <v>269.2</v>
      </c>
      <c r="FJ847">
        <v>1.86705</v>
      </c>
      <c r="FK847">
        <v>1.86614</v>
      </c>
      <c r="FL847">
        <v>1.86554</v>
      </c>
      <c r="FM847">
        <v>1.86554</v>
      </c>
      <c r="FN847">
        <v>1.86737</v>
      </c>
      <c r="FO847">
        <v>1.86984</v>
      </c>
      <c r="FP847">
        <v>1.86845</v>
      </c>
      <c r="FQ847">
        <v>1.86996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-4.802</v>
      </c>
      <c r="GF847">
        <v>-0.136</v>
      </c>
      <c r="GG847">
        <v>-1.924539205026614</v>
      </c>
      <c r="GH847">
        <v>-0.003472570976848066</v>
      </c>
      <c r="GI847">
        <v>7.724417303660118E-07</v>
      </c>
      <c r="GJ847">
        <v>-2.052396271755168E-10</v>
      </c>
      <c r="GK847">
        <v>-0.1837585470287317</v>
      </c>
      <c r="GL847">
        <v>-0.01104087791735834</v>
      </c>
      <c r="GM847">
        <v>0.001110027317673367</v>
      </c>
      <c r="GN847">
        <v>-2.007286811265012E-05</v>
      </c>
      <c r="GO847">
        <v>4</v>
      </c>
      <c r="GP847">
        <v>2317</v>
      </c>
      <c r="GQ847">
        <v>1</v>
      </c>
      <c r="GR847">
        <v>22</v>
      </c>
      <c r="GS847">
        <v>8762.9</v>
      </c>
      <c r="GT847">
        <v>8763</v>
      </c>
      <c r="GU847">
        <v>2.1582</v>
      </c>
      <c r="GV847">
        <v>2.20215</v>
      </c>
      <c r="GW847">
        <v>1.39771</v>
      </c>
      <c r="GX847">
        <v>2.33521</v>
      </c>
      <c r="GY847">
        <v>1.49536</v>
      </c>
      <c r="GZ847">
        <v>2.42554</v>
      </c>
      <c r="HA847">
        <v>33.3784</v>
      </c>
      <c r="HB847">
        <v>15.2528</v>
      </c>
      <c r="HC847">
        <v>18</v>
      </c>
      <c r="HD847">
        <v>524.922</v>
      </c>
      <c r="HE847">
        <v>451.425</v>
      </c>
      <c r="HF847">
        <v>21.5692</v>
      </c>
      <c r="HG847">
        <v>26.081</v>
      </c>
      <c r="HH847">
        <v>29.9999</v>
      </c>
      <c r="HI847">
        <v>26.1258</v>
      </c>
      <c r="HJ847">
        <v>26.0782</v>
      </c>
      <c r="HK847">
        <v>43.2406</v>
      </c>
      <c r="HL847">
        <v>19.6312</v>
      </c>
      <c r="HM847">
        <v>29.8989</v>
      </c>
      <c r="HN847">
        <v>21.5692</v>
      </c>
      <c r="HO847">
        <v>1055.62</v>
      </c>
      <c r="HP847">
        <v>14.6398</v>
      </c>
      <c r="HQ847">
        <v>100.762</v>
      </c>
      <c r="HR847">
        <v>100.836</v>
      </c>
    </row>
    <row r="848" spans="1:226">
      <c r="A848">
        <v>832</v>
      </c>
      <c r="B848">
        <v>1664385101.6</v>
      </c>
      <c r="C848">
        <v>8896.599999904633</v>
      </c>
      <c r="D848" t="s">
        <v>2034</v>
      </c>
      <c r="E848" t="s">
        <v>2035</v>
      </c>
      <c r="F848">
        <v>5</v>
      </c>
      <c r="G848" t="s">
        <v>1909</v>
      </c>
      <c r="H848" t="s">
        <v>354</v>
      </c>
      <c r="I848">
        <v>1664385093.814285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1059.274490017082</v>
      </c>
      <c r="AK848">
        <v>1017.598424242424</v>
      </c>
      <c r="AL848">
        <v>3.379484732715056</v>
      </c>
      <c r="AM848">
        <v>64.70396516556318</v>
      </c>
      <c r="AN848">
        <f>(AP848 - AO848 + BO848*1E3/(8.314*(BQ848+273.15)) * AR848/BN848 * AQ848) * BN848/(100*BB848) * 1000/(1000 - AP848)</f>
        <v>0</v>
      </c>
      <c r="AO848">
        <v>14.55992664651294</v>
      </c>
      <c r="AP848">
        <v>18.28966666666667</v>
      </c>
      <c r="AQ848">
        <v>2.42842899088723E-05</v>
      </c>
      <c r="AR848">
        <v>103.7864919073064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1664385093.814285</v>
      </c>
      <c r="BH848">
        <v>974.6681071428571</v>
      </c>
      <c r="BI848">
        <v>1027.713928571429</v>
      </c>
      <c r="BJ848">
        <v>18.28781071428572</v>
      </c>
      <c r="BK848">
        <v>14.50602142857143</v>
      </c>
      <c r="BL848">
        <v>979.4453928571428</v>
      </c>
      <c r="BM848">
        <v>18.42372857142857</v>
      </c>
      <c r="BN848">
        <v>500.0591785714286</v>
      </c>
      <c r="BO848">
        <v>91.39394642857144</v>
      </c>
      <c r="BP848">
        <v>0.09997222857142858</v>
      </c>
      <c r="BQ848">
        <v>24.933925</v>
      </c>
      <c r="BR848">
        <v>25.00773571428572</v>
      </c>
      <c r="BS848">
        <v>999.9000000000002</v>
      </c>
      <c r="BT848">
        <v>0</v>
      </c>
      <c r="BU848">
        <v>0</v>
      </c>
      <c r="BV848">
        <v>10001.3575</v>
      </c>
      <c r="BW848">
        <v>0</v>
      </c>
      <c r="BX848">
        <v>7.61612</v>
      </c>
      <c r="BY848">
        <v>-53.04576428571429</v>
      </c>
      <c r="BZ848">
        <v>992.8245357142856</v>
      </c>
      <c r="CA848">
        <v>1042.842142857143</v>
      </c>
      <c r="CB848">
        <v>3.781798928571429</v>
      </c>
      <c r="CC848">
        <v>1027.713928571429</v>
      </c>
      <c r="CD848">
        <v>14.50602142857143</v>
      </c>
      <c r="CE848">
        <v>1.671396785714286</v>
      </c>
      <c r="CF848">
        <v>1.325762142857143</v>
      </c>
      <c r="CG848">
        <v>14.63328214285714</v>
      </c>
      <c r="CH848">
        <v>11.09407857142857</v>
      </c>
      <c r="CI848">
        <v>2000.008571428571</v>
      </c>
      <c r="CJ848">
        <v>0.980003</v>
      </c>
      <c r="CK848">
        <v>0.0199969</v>
      </c>
      <c r="CL848">
        <v>0</v>
      </c>
      <c r="CM848">
        <v>788.6037142857142</v>
      </c>
      <c r="CN848">
        <v>5.00097</v>
      </c>
      <c r="CO848">
        <v>15829.59285714286</v>
      </c>
      <c r="CP848">
        <v>16707.67142857143</v>
      </c>
      <c r="CQ848">
        <v>39.36825</v>
      </c>
      <c r="CR848">
        <v>39.69374999999999</v>
      </c>
      <c r="CS848">
        <v>39.40157142857142</v>
      </c>
      <c r="CT848">
        <v>39.375</v>
      </c>
      <c r="CU848">
        <v>39.70274999999999</v>
      </c>
      <c r="CV848">
        <v>1955.113571428571</v>
      </c>
      <c r="CW848">
        <v>39.89000000000001</v>
      </c>
      <c r="CX848">
        <v>0</v>
      </c>
      <c r="CY848">
        <v>1664385106</v>
      </c>
      <c r="CZ848">
        <v>0</v>
      </c>
      <c r="DA848">
        <v>0</v>
      </c>
      <c r="DB848" t="s">
        <v>356</v>
      </c>
      <c r="DC848">
        <v>1663859321.1</v>
      </c>
      <c r="DD848">
        <v>1663859315.6</v>
      </c>
      <c r="DE848">
        <v>0</v>
      </c>
      <c r="DF848">
        <v>0.196</v>
      </c>
      <c r="DG848">
        <v>-0.001</v>
      </c>
      <c r="DH848">
        <v>-5.941</v>
      </c>
      <c r="DI848">
        <v>-0.174</v>
      </c>
      <c r="DJ848">
        <v>1500</v>
      </c>
      <c r="DK848">
        <v>17</v>
      </c>
      <c r="DL848">
        <v>0.13</v>
      </c>
      <c r="DM848">
        <v>0.04</v>
      </c>
      <c r="DN848">
        <v>-53.008955</v>
      </c>
      <c r="DO848">
        <v>-0.5448855534708963</v>
      </c>
      <c r="DP848">
        <v>0.09807929432352204</v>
      </c>
      <c r="DQ848">
        <v>0</v>
      </c>
      <c r="DR848">
        <v>3.802527499999999</v>
      </c>
      <c r="DS848">
        <v>-0.5301289305816178</v>
      </c>
      <c r="DT848">
        <v>0.05136046635058915</v>
      </c>
      <c r="DU848">
        <v>0</v>
      </c>
      <c r="DV848">
        <v>0</v>
      </c>
      <c r="DW848">
        <v>2</v>
      </c>
      <c r="DX848" t="s">
        <v>357</v>
      </c>
      <c r="DY848">
        <v>2.98387</v>
      </c>
      <c r="DZ848">
        <v>2.71579</v>
      </c>
      <c r="EA848">
        <v>0.175014</v>
      </c>
      <c r="EB848">
        <v>0.178585</v>
      </c>
      <c r="EC848">
        <v>0.08990910000000001</v>
      </c>
      <c r="ED848">
        <v>0.0748572</v>
      </c>
      <c r="EE848">
        <v>26152.3</v>
      </c>
      <c r="EF848">
        <v>26171.9</v>
      </c>
      <c r="EG848">
        <v>29458.3</v>
      </c>
      <c r="EH848">
        <v>29463.4</v>
      </c>
      <c r="EI848">
        <v>35537.8</v>
      </c>
      <c r="EJ848">
        <v>36247.2</v>
      </c>
      <c r="EK848">
        <v>41512.8</v>
      </c>
      <c r="EL848">
        <v>41986.1</v>
      </c>
      <c r="EM848">
        <v>1.97178</v>
      </c>
      <c r="EN848">
        <v>1.92585</v>
      </c>
      <c r="EO848">
        <v>0.0961646</v>
      </c>
      <c r="EP848">
        <v>0</v>
      </c>
      <c r="EQ848">
        <v>23.429</v>
      </c>
      <c r="ER848">
        <v>999.9</v>
      </c>
      <c r="ES848">
        <v>40.6</v>
      </c>
      <c r="ET848">
        <v>29</v>
      </c>
      <c r="EU848">
        <v>17.8672</v>
      </c>
      <c r="EV848">
        <v>63.0092</v>
      </c>
      <c r="EW848">
        <v>33.0168</v>
      </c>
      <c r="EX848">
        <v>1</v>
      </c>
      <c r="EY848">
        <v>-0.106712</v>
      </c>
      <c r="EZ848">
        <v>1.50217</v>
      </c>
      <c r="FA848">
        <v>20.3802</v>
      </c>
      <c r="FB848">
        <v>5.21774</v>
      </c>
      <c r="FC848">
        <v>12.0099</v>
      </c>
      <c r="FD848">
        <v>4.98945</v>
      </c>
      <c r="FE848">
        <v>3.28848</v>
      </c>
      <c r="FF848">
        <v>9999</v>
      </c>
      <c r="FG848">
        <v>9999</v>
      </c>
      <c r="FH848">
        <v>9999</v>
      </c>
      <c r="FI848">
        <v>269.2</v>
      </c>
      <c r="FJ848">
        <v>1.86706</v>
      </c>
      <c r="FK848">
        <v>1.86614</v>
      </c>
      <c r="FL848">
        <v>1.86554</v>
      </c>
      <c r="FM848">
        <v>1.86554</v>
      </c>
      <c r="FN848">
        <v>1.86737</v>
      </c>
      <c r="FO848">
        <v>1.86984</v>
      </c>
      <c r="FP848">
        <v>1.86844</v>
      </c>
      <c r="FQ848">
        <v>1.86996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-4.84</v>
      </c>
      <c r="GF848">
        <v>-0.1359</v>
      </c>
      <c r="GG848">
        <v>-1.924539205026614</v>
      </c>
      <c r="GH848">
        <v>-0.003472570976848066</v>
      </c>
      <c r="GI848">
        <v>7.724417303660118E-07</v>
      </c>
      <c r="GJ848">
        <v>-2.052396271755168E-10</v>
      </c>
      <c r="GK848">
        <v>-0.1837585470287317</v>
      </c>
      <c r="GL848">
        <v>-0.01104087791735834</v>
      </c>
      <c r="GM848">
        <v>0.001110027317673367</v>
      </c>
      <c r="GN848">
        <v>-2.007286811265012E-05</v>
      </c>
      <c r="GO848">
        <v>4</v>
      </c>
      <c r="GP848">
        <v>2317</v>
      </c>
      <c r="GQ848">
        <v>1</v>
      </c>
      <c r="GR848">
        <v>22</v>
      </c>
      <c r="GS848">
        <v>8763</v>
      </c>
      <c r="GT848">
        <v>8763.1</v>
      </c>
      <c r="GU848">
        <v>2.18384</v>
      </c>
      <c r="GV848">
        <v>2.19727</v>
      </c>
      <c r="GW848">
        <v>1.39648</v>
      </c>
      <c r="GX848">
        <v>2.33398</v>
      </c>
      <c r="GY848">
        <v>1.49536</v>
      </c>
      <c r="GZ848">
        <v>2.42065</v>
      </c>
      <c r="HA848">
        <v>33.3784</v>
      </c>
      <c r="HB848">
        <v>15.2528</v>
      </c>
      <c r="HC848">
        <v>18</v>
      </c>
      <c r="HD848">
        <v>524.985</v>
      </c>
      <c r="HE848">
        <v>451.269</v>
      </c>
      <c r="HF848">
        <v>21.5627</v>
      </c>
      <c r="HG848">
        <v>26.0784</v>
      </c>
      <c r="HH848">
        <v>29.9999</v>
      </c>
      <c r="HI848">
        <v>26.1236</v>
      </c>
      <c r="HJ848">
        <v>26.0762</v>
      </c>
      <c r="HK848">
        <v>43.8265</v>
      </c>
      <c r="HL848">
        <v>19.3528</v>
      </c>
      <c r="HM848">
        <v>29.8989</v>
      </c>
      <c r="HN848">
        <v>21.5632</v>
      </c>
      <c r="HO848">
        <v>1075.65</v>
      </c>
      <c r="HP848">
        <v>14.6645</v>
      </c>
      <c r="HQ848">
        <v>100.764</v>
      </c>
      <c r="HR848">
        <v>100.836</v>
      </c>
    </row>
    <row r="849" spans="1:226">
      <c r="A849">
        <v>833</v>
      </c>
      <c r="B849">
        <v>1664385106.6</v>
      </c>
      <c r="C849">
        <v>8901.599999904633</v>
      </c>
      <c r="D849" t="s">
        <v>2036</v>
      </c>
      <c r="E849" t="s">
        <v>2037</v>
      </c>
      <c r="F849">
        <v>5</v>
      </c>
      <c r="G849" t="s">
        <v>1909</v>
      </c>
      <c r="H849" t="s">
        <v>354</v>
      </c>
      <c r="I849">
        <v>1664385099.1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1076.361893335503</v>
      </c>
      <c r="AK849">
        <v>1034.590606060606</v>
      </c>
      <c r="AL849">
        <v>3.397342804041777</v>
      </c>
      <c r="AM849">
        <v>64.70396516556318</v>
      </c>
      <c r="AN849">
        <f>(AP849 - AO849 + BO849*1E3/(8.314*(BQ849+273.15)) * AR849/BN849 * AQ849) * BN849/(100*BB849) * 1000/(1000 - AP849)</f>
        <v>0</v>
      </c>
      <c r="AO849">
        <v>14.59151574269432</v>
      </c>
      <c r="AP849">
        <v>18.29119151515151</v>
      </c>
      <c r="AQ849">
        <v>1.469945187874852E-06</v>
      </c>
      <c r="AR849">
        <v>103.7864919073064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1664385099.1</v>
      </c>
      <c r="BH849">
        <v>992.3239629629629</v>
      </c>
      <c r="BI849">
        <v>1045.408148148148</v>
      </c>
      <c r="BJ849">
        <v>18.28797407407408</v>
      </c>
      <c r="BK849">
        <v>14.55122962962963</v>
      </c>
      <c r="BL849">
        <v>997.146888888889</v>
      </c>
      <c r="BM849">
        <v>18.4238962962963</v>
      </c>
      <c r="BN849">
        <v>500.0619259259259</v>
      </c>
      <c r="BO849">
        <v>91.39508148148148</v>
      </c>
      <c r="BP849">
        <v>0.09996241851851853</v>
      </c>
      <c r="BQ849">
        <v>24.93144074074075</v>
      </c>
      <c r="BR849">
        <v>25.00867037037037</v>
      </c>
      <c r="BS849">
        <v>999.9000000000001</v>
      </c>
      <c r="BT849">
        <v>0</v>
      </c>
      <c r="BU849">
        <v>0</v>
      </c>
      <c r="BV849">
        <v>10004.78518518518</v>
      </c>
      <c r="BW849">
        <v>0</v>
      </c>
      <c r="BX849">
        <v>7.61612</v>
      </c>
      <c r="BY849">
        <v>-53.08372592592593</v>
      </c>
      <c r="BZ849">
        <v>1010.810111111111</v>
      </c>
      <c r="CA849">
        <v>1060.845925925926</v>
      </c>
      <c r="CB849">
        <v>3.736758888888889</v>
      </c>
      <c r="CC849">
        <v>1045.408148148148</v>
      </c>
      <c r="CD849">
        <v>14.55122962962963</v>
      </c>
      <c r="CE849">
        <v>1.671432962962963</v>
      </c>
      <c r="CF849">
        <v>1.32990962962963</v>
      </c>
      <c r="CG849">
        <v>14.63361851851852</v>
      </c>
      <c r="CH849">
        <v>11.14115185185185</v>
      </c>
      <c r="CI849">
        <v>2000.016296296296</v>
      </c>
      <c r="CJ849">
        <v>0.9800027777777778</v>
      </c>
      <c r="CK849">
        <v>0.01999712222222223</v>
      </c>
      <c r="CL849">
        <v>0</v>
      </c>
      <c r="CM849">
        <v>788.0272592592596</v>
      </c>
      <c r="CN849">
        <v>5.00097</v>
      </c>
      <c r="CO849">
        <v>15817.81481481482</v>
      </c>
      <c r="CP849">
        <v>16707.72962962963</v>
      </c>
      <c r="CQ849">
        <v>39.34699999999999</v>
      </c>
      <c r="CR849">
        <v>39.68699999999999</v>
      </c>
      <c r="CS849">
        <v>39.37959259259259</v>
      </c>
      <c r="CT849">
        <v>39.375</v>
      </c>
      <c r="CU849">
        <v>39.68699999999999</v>
      </c>
      <c r="CV849">
        <v>1955.118518518518</v>
      </c>
      <c r="CW849">
        <v>39.89037037037038</v>
      </c>
      <c r="CX849">
        <v>0</v>
      </c>
      <c r="CY849">
        <v>1664385110.8</v>
      </c>
      <c r="CZ849">
        <v>0</v>
      </c>
      <c r="DA849">
        <v>0</v>
      </c>
      <c r="DB849" t="s">
        <v>356</v>
      </c>
      <c r="DC849">
        <v>1663859321.1</v>
      </c>
      <c r="DD849">
        <v>1663859315.6</v>
      </c>
      <c r="DE849">
        <v>0</v>
      </c>
      <c r="DF849">
        <v>0.196</v>
      </c>
      <c r="DG849">
        <v>-0.001</v>
      </c>
      <c r="DH849">
        <v>-5.941</v>
      </c>
      <c r="DI849">
        <v>-0.174</v>
      </c>
      <c r="DJ849">
        <v>1500</v>
      </c>
      <c r="DK849">
        <v>17</v>
      </c>
      <c r="DL849">
        <v>0.13</v>
      </c>
      <c r="DM849">
        <v>0.04</v>
      </c>
      <c r="DN849">
        <v>-53.0538475</v>
      </c>
      <c r="DO849">
        <v>-0.434797373358133</v>
      </c>
      <c r="DP849">
        <v>0.09213772296811995</v>
      </c>
      <c r="DQ849">
        <v>0</v>
      </c>
      <c r="DR849">
        <v>3.769982</v>
      </c>
      <c r="DS849">
        <v>-0.533318949343359</v>
      </c>
      <c r="DT849">
        <v>0.05160073929702946</v>
      </c>
      <c r="DU849">
        <v>0</v>
      </c>
      <c r="DV849">
        <v>0</v>
      </c>
      <c r="DW849">
        <v>2</v>
      </c>
      <c r="DX849" t="s">
        <v>357</v>
      </c>
      <c r="DY849">
        <v>2.98374</v>
      </c>
      <c r="DZ849">
        <v>2.71554</v>
      </c>
      <c r="EA849">
        <v>0.176883</v>
      </c>
      <c r="EB849">
        <v>0.180388</v>
      </c>
      <c r="EC849">
        <v>0.0899175</v>
      </c>
      <c r="ED849">
        <v>0.07501049999999999</v>
      </c>
      <c r="EE849">
        <v>26093.2</v>
      </c>
      <c r="EF849">
        <v>26114.2</v>
      </c>
      <c r="EG849">
        <v>29458.4</v>
      </c>
      <c r="EH849">
        <v>29463.1</v>
      </c>
      <c r="EI849">
        <v>35537.9</v>
      </c>
      <c r="EJ849">
        <v>36240.8</v>
      </c>
      <c r="EK849">
        <v>41513.2</v>
      </c>
      <c r="EL849">
        <v>41985.7</v>
      </c>
      <c r="EM849">
        <v>1.9713</v>
      </c>
      <c r="EN849">
        <v>1.9262</v>
      </c>
      <c r="EO849">
        <v>0.09634719999999999</v>
      </c>
      <c r="EP849">
        <v>0</v>
      </c>
      <c r="EQ849">
        <v>23.4264</v>
      </c>
      <c r="ER849">
        <v>999.9</v>
      </c>
      <c r="ES849">
        <v>40.6</v>
      </c>
      <c r="ET849">
        <v>29</v>
      </c>
      <c r="EU849">
        <v>17.8648</v>
      </c>
      <c r="EV849">
        <v>62.8392</v>
      </c>
      <c r="EW849">
        <v>32.6723</v>
      </c>
      <c r="EX849">
        <v>1</v>
      </c>
      <c r="EY849">
        <v>-0.106923</v>
      </c>
      <c r="EZ849">
        <v>1.50971</v>
      </c>
      <c r="FA849">
        <v>20.3801</v>
      </c>
      <c r="FB849">
        <v>5.21789</v>
      </c>
      <c r="FC849">
        <v>12.0099</v>
      </c>
      <c r="FD849">
        <v>4.9896</v>
      </c>
      <c r="FE849">
        <v>3.2885</v>
      </c>
      <c r="FF849">
        <v>9999</v>
      </c>
      <c r="FG849">
        <v>9999</v>
      </c>
      <c r="FH849">
        <v>9999</v>
      </c>
      <c r="FI849">
        <v>269.2</v>
      </c>
      <c r="FJ849">
        <v>1.86707</v>
      </c>
      <c r="FK849">
        <v>1.86614</v>
      </c>
      <c r="FL849">
        <v>1.86554</v>
      </c>
      <c r="FM849">
        <v>1.86554</v>
      </c>
      <c r="FN849">
        <v>1.86737</v>
      </c>
      <c r="FO849">
        <v>1.86983</v>
      </c>
      <c r="FP849">
        <v>1.86844</v>
      </c>
      <c r="FQ849">
        <v>1.86996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-4.89</v>
      </c>
      <c r="GF849">
        <v>-0.1359</v>
      </c>
      <c r="GG849">
        <v>-1.924539205026614</v>
      </c>
      <c r="GH849">
        <v>-0.003472570976848066</v>
      </c>
      <c r="GI849">
        <v>7.724417303660118E-07</v>
      </c>
      <c r="GJ849">
        <v>-2.052396271755168E-10</v>
      </c>
      <c r="GK849">
        <v>-0.1837585470287317</v>
      </c>
      <c r="GL849">
        <v>-0.01104087791735834</v>
      </c>
      <c r="GM849">
        <v>0.001110027317673367</v>
      </c>
      <c r="GN849">
        <v>-2.007286811265012E-05</v>
      </c>
      <c r="GO849">
        <v>4</v>
      </c>
      <c r="GP849">
        <v>2317</v>
      </c>
      <c r="GQ849">
        <v>1</v>
      </c>
      <c r="GR849">
        <v>22</v>
      </c>
      <c r="GS849">
        <v>8763.1</v>
      </c>
      <c r="GT849">
        <v>8763.200000000001</v>
      </c>
      <c r="GU849">
        <v>2.21436</v>
      </c>
      <c r="GV849">
        <v>2.19971</v>
      </c>
      <c r="GW849">
        <v>1.39648</v>
      </c>
      <c r="GX849">
        <v>2.33521</v>
      </c>
      <c r="GY849">
        <v>1.49536</v>
      </c>
      <c r="GZ849">
        <v>2.45117</v>
      </c>
      <c r="HA849">
        <v>33.3784</v>
      </c>
      <c r="HB849">
        <v>15.2528</v>
      </c>
      <c r="HC849">
        <v>18</v>
      </c>
      <c r="HD849">
        <v>524.648</v>
      </c>
      <c r="HE849">
        <v>451.471</v>
      </c>
      <c r="HF849">
        <v>21.5558</v>
      </c>
      <c r="HG849">
        <v>26.0761</v>
      </c>
      <c r="HH849">
        <v>29.9998</v>
      </c>
      <c r="HI849">
        <v>26.1209</v>
      </c>
      <c r="HJ849">
        <v>26.0744</v>
      </c>
      <c r="HK849">
        <v>44.3519</v>
      </c>
      <c r="HL849">
        <v>19.3528</v>
      </c>
      <c r="HM849">
        <v>29.8989</v>
      </c>
      <c r="HN849">
        <v>21.5551</v>
      </c>
      <c r="HO849">
        <v>1089.03</v>
      </c>
      <c r="HP849">
        <v>14.6992</v>
      </c>
      <c r="HQ849">
        <v>100.765</v>
      </c>
      <c r="HR849">
        <v>100.835</v>
      </c>
    </row>
    <row r="850" spans="1:226">
      <c r="A850">
        <v>834</v>
      </c>
      <c r="B850">
        <v>1664385111.6</v>
      </c>
      <c r="C850">
        <v>8906.599999904633</v>
      </c>
      <c r="D850" t="s">
        <v>2038</v>
      </c>
      <c r="E850" t="s">
        <v>2039</v>
      </c>
      <c r="F850">
        <v>5</v>
      </c>
      <c r="G850" t="s">
        <v>1909</v>
      </c>
      <c r="H850" t="s">
        <v>354</v>
      </c>
      <c r="I850">
        <v>1664385103.814285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1093.469086901559</v>
      </c>
      <c r="AK850">
        <v>1051.603515151515</v>
      </c>
      <c r="AL850">
        <v>3.421417588778164</v>
      </c>
      <c r="AM850">
        <v>64.70396516556318</v>
      </c>
      <c r="AN850">
        <f>(AP850 - AO850 + BO850*1E3/(8.314*(BQ850+273.15)) * AR850/BN850 * AQ850) * BN850/(100*BB850) * 1000/(1000 - AP850)</f>
        <v>0</v>
      </c>
      <c r="AO850">
        <v>14.62928179579248</v>
      </c>
      <c r="AP850">
        <v>18.29461696969697</v>
      </c>
      <c r="AQ850">
        <v>1.498913755251614E-05</v>
      </c>
      <c r="AR850">
        <v>103.7864919073064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1664385103.814285</v>
      </c>
      <c r="BH850">
        <v>1008.043178571428</v>
      </c>
      <c r="BI850">
        <v>1061.178928571429</v>
      </c>
      <c r="BJ850">
        <v>18.29021071428571</v>
      </c>
      <c r="BK850">
        <v>14.59058214285714</v>
      </c>
      <c r="BL850">
        <v>1012.905107142857</v>
      </c>
      <c r="BM850">
        <v>18.42610714285714</v>
      </c>
      <c r="BN850">
        <v>500.0592500000001</v>
      </c>
      <c r="BO850">
        <v>91.39616071428573</v>
      </c>
      <c r="BP850">
        <v>0.09994288214285714</v>
      </c>
      <c r="BQ850">
        <v>24.9291</v>
      </c>
      <c r="BR850">
        <v>25.01076428571429</v>
      </c>
      <c r="BS850">
        <v>999.9000000000002</v>
      </c>
      <c r="BT850">
        <v>0</v>
      </c>
      <c r="BU850">
        <v>0</v>
      </c>
      <c r="BV850">
        <v>10011.22428571428</v>
      </c>
      <c r="BW850">
        <v>0</v>
      </c>
      <c r="BX850">
        <v>7.61612</v>
      </c>
      <c r="BY850">
        <v>-53.13523928571428</v>
      </c>
      <c r="BZ850">
        <v>1026.824642857143</v>
      </c>
      <c r="CA850">
        <v>1076.8925</v>
      </c>
      <c r="CB850">
        <v>3.699635357142857</v>
      </c>
      <c r="CC850">
        <v>1061.178928571429</v>
      </c>
      <c r="CD850">
        <v>14.59058214285714</v>
      </c>
      <c r="CE850">
        <v>1.671655357142857</v>
      </c>
      <c r="CF850">
        <v>1.3335225</v>
      </c>
      <c r="CG850">
        <v>14.63569285714286</v>
      </c>
      <c r="CH850">
        <v>11.18205357142857</v>
      </c>
      <c r="CI850">
        <v>2000.026071428571</v>
      </c>
      <c r="CJ850">
        <v>0.9800026785714285</v>
      </c>
      <c r="CK850">
        <v>0.01999722142857143</v>
      </c>
      <c r="CL850">
        <v>0</v>
      </c>
      <c r="CM850">
        <v>787.4544285714284</v>
      </c>
      <c r="CN850">
        <v>5.00097</v>
      </c>
      <c r="CO850">
        <v>15805.55714285714</v>
      </c>
      <c r="CP850">
        <v>16707.81428571428</v>
      </c>
      <c r="CQ850">
        <v>39.32774999999999</v>
      </c>
      <c r="CR850">
        <v>39.68699999999999</v>
      </c>
      <c r="CS850">
        <v>39.36825</v>
      </c>
      <c r="CT850">
        <v>39.36375</v>
      </c>
      <c r="CU850">
        <v>39.67592857142857</v>
      </c>
      <c r="CV850">
        <v>1955.126428571428</v>
      </c>
      <c r="CW850">
        <v>39.89214285714286</v>
      </c>
      <c r="CX850">
        <v>0</v>
      </c>
      <c r="CY850">
        <v>1664385115.6</v>
      </c>
      <c r="CZ850">
        <v>0</v>
      </c>
      <c r="DA850">
        <v>0</v>
      </c>
      <c r="DB850" t="s">
        <v>356</v>
      </c>
      <c r="DC850">
        <v>1663859321.1</v>
      </c>
      <c r="DD850">
        <v>1663859315.6</v>
      </c>
      <c r="DE850">
        <v>0</v>
      </c>
      <c r="DF850">
        <v>0.196</v>
      </c>
      <c r="DG850">
        <v>-0.001</v>
      </c>
      <c r="DH850">
        <v>-5.941</v>
      </c>
      <c r="DI850">
        <v>-0.174</v>
      </c>
      <c r="DJ850">
        <v>1500</v>
      </c>
      <c r="DK850">
        <v>17</v>
      </c>
      <c r="DL850">
        <v>0.13</v>
      </c>
      <c r="DM850">
        <v>0.04</v>
      </c>
      <c r="DN850">
        <v>-53.1337725</v>
      </c>
      <c r="DO850">
        <v>-0.6656296435272355</v>
      </c>
      <c r="DP850">
        <v>0.1111464888952861</v>
      </c>
      <c r="DQ850">
        <v>0</v>
      </c>
      <c r="DR850">
        <v>3.72066</v>
      </c>
      <c r="DS850">
        <v>-0.4663157223264531</v>
      </c>
      <c r="DT850">
        <v>0.04548442535637887</v>
      </c>
      <c r="DU850">
        <v>0</v>
      </c>
      <c r="DV850">
        <v>0</v>
      </c>
      <c r="DW850">
        <v>2</v>
      </c>
      <c r="DX850" t="s">
        <v>357</v>
      </c>
      <c r="DY850">
        <v>2.98377</v>
      </c>
      <c r="DZ850">
        <v>2.7158</v>
      </c>
      <c r="EA850">
        <v>0.178739</v>
      </c>
      <c r="EB850">
        <v>0.182189</v>
      </c>
      <c r="EC850">
        <v>0.0899257</v>
      </c>
      <c r="ED850">
        <v>0.07507369999999999</v>
      </c>
      <c r="EE850">
        <v>26034.6</v>
      </c>
      <c r="EF850">
        <v>26057</v>
      </c>
      <c r="EG850">
        <v>29458.7</v>
      </c>
      <c r="EH850">
        <v>29463.2</v>
      </c>
      <c r="EI850">
        <v>35537.8</v>
      </c>
      <c r="EJ850">
        <v>36238.3</v>
      </c>
      <c r="EK850">
        <v>41513.6</v>
      </c>
      <c r="EL850">
        <v>41985.7</v>
      </c>
      <c r="EM850">
        <v>1.97162</v>
      </c>
      <c r="EN850">
        <v>1.92658</v>
      </c>
      <c r="EO850">
        <v>0.09715559999999999</v>
      </c>
      <c r="EP850">
        <v>0</v>
      </c>
      <c r="EQ850">
        <v>23.4235</v>
      </c>
      <c r="ER850">
        <v>999.9</v>
      </c>
      <c r="ES850">
        <v>40.6</v>
      </c>
      <c r="ET850">
        <v>29</v>
      </c>
      <c r="EU850">
        <v>17.8651</v>
      </c>
      <c r="EV850">
        <v>63.0292</v>
      </c>
      <c r="EW850">
        <v>32.9688</v>
      </c>
      <c r="EX850">
        <v>1</v>
      </c>
      <c r="EY850">
        <v>-0.107325</v>
      </c>
      <c r="EZ850">
        <v>1.53297</v>
      </c>
      <c r="FA850">
        <v>20.38</v>
      </c>
      <c r="FB850">
        <v>5.21774</v>
      </c>
      <c r="FC850">
        <v>12.0099</v>
      </c>
      <c r="FD850">
        <v>4.9895</v>
      </c>
      <c r="FE850">
        <v>3.2885</v>
      </c>
      <c r="FF850">
        <v>9999</v>
      </c>
      <c r="FG850">
        <v>9999</v>
      </c>
      <c r="FH850">
        <v>9999</v>
      </c>
      <c r="FI850">
        <v>269.2</v>
      </c>
      <c r="FJ850">
        <v>1.86707</v>
      </c>
      <c r="FK850">
        <v>1.86614</v>
      </c>
      <c r="FL850">
        <v>1.86554</v>
      </c>
      <c r="FM850">
        <v>1.86554</v>
      </c>
      <c r="FN850">
        <v>1.86736</v>
      </c>
      <c r="FO850">
        <v>1.86983</v>
      </c>
      <c r="FP850">
        <v>1.86845</v>
      </c>
      <c r="FQ850">
        <v>1.86996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-4.93</v>
      </c>
      <c r="GF850">
        <v>-0.1359</v>
      </c>
      <c r="GG850">
        <v>-1.924539205026614</v>
      </c>
      <c r="GH850">
        <v>-0.003472570976848066</v>
      </c>
      <c r="GI850">
        <v>7.724417303660118E-07</v>
      </c>
      <c r="GJ850">
        <v>-2.052396271755168E-10</v>
      </c>
      <c r="GK850">
        <v>-0.1837585470287317</v>
      </c>
      <c r="GL850">
        <v>-0.01104087791735834</v>
      </c>
      <c r="GM850">
        <v>0.001110027317673367</v>
      </c>
      <c r="GN850">
        <v>-2.007286811265012E-05</v>
      </c>
      <c r="GO850">
        <v>4</v>
      </c>
      <c r="GP850">
        <v>2317</v>
      </c>
      <c r="GQ850">
        <v>1</v>
      </c>
      <c r="GR850">
        <v>22</v>
      </c>
      <c r="GS850">
        <v>8763.200000000001</v>
      </c>
      <c r="GT850">
        <v>8763.299999999999</v>
      </c>
      <c r="GU850">
        <v>2.23999</v>
      </c>
      <c r="GV850">
        <v>2.20459</v>
      </c>
      <c r="GW850">
        <v>1.39648</v>
      </c>
      <c r="GX850">
        <v>2.33398</v>
      </c>
      <c r="GY850">
        <v>1.49536</v>
      </c>
      <c r="GZ850">
        <v>2.34253</v>
      </c>
      <c r="HA850">
        <v>33.3784</v>
      </c>
      <c r="HB850">
        <v>15.244</v>
      </c>
      <c r="HC850">
        <v>18</v>
      </c>
      <c r="HD850">
        <v>524.842</v>
      </c>
      <c r="HE850">
        <v>451.681</v>
      </c>
      <c r="HF850">
        <v>21.5474</v>
      </c>
      <c r="HG850">
        <v>26.0729</v>
      </c>
      <c r="HH850">
        <v>29.9999</v>
      </c>
      <c r="HI850">
        <v>26.1187</v>
      </c>
      <c r="HJ850">
        <v>26.0717</v>
      </c>
      <c r="HK850">
        <v>44.9343</v>
      </c>
      <c r="HL850">
        <v>19.0475</v>
      </c>
      <c r="HM850">
        <v>29.8989</v>
      </c>
      <c r="HN850">
        <v>21.544</v>
      </c>
      <c r="HO850">
        <v>1109.08</v>
      </c>
      <c r="HP850">
        <v>14.7356</v>
      </c>
      <c r="HQ850">
        <v>100.766</v>
      </c>
      <c r="HR850">
        <v>100.835</v>
      </c>
    </row>
    <row r="851" spans="1:226">
      <c r="A851">
        <v>835</v>
      </c>
      <c r="B851">
        <v>1664385116.6</v>
      </c>
      <c r="C851">
        <v>8911.599999904633</v>
      </c>
      <c r="D851" t="s">
        <v>2040</v>
      </c>
      <c r="E851" t="s">
        <v>2041</v>
      </c>
      <c r="F851">
        <v>5</v>
      </c>
      <c r="G851" t="s">
        <v>1909</v>
      </c>
      <c r="H851" t="s">
        <v>354</v>
      </c>
      <c r="I851">
        <v>1664385109.1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1110.398382775997</v>
      </c>
      <c r="AK851">
        <v>1068.608666666666</v>
      </c>
      <c r="AL851">
        <v>3.389108847170285</v>
      </c>
      <c r="AM851">
        <v>64.70396516556318</v>
      </c>
      <c r="AN851">
        <f>(AP851 - AO851 + BO851*1E3/(8.314*(BQ851+273.15)) * AR851/BN851 * AQ851) * BN851/(100*BB851) * 1000/(1000 - AP851)</f>
        <v>0</v>
      </c>
      <c r="AO851">
        <v>14.65809945168251</v>
      </c>
      <c r="AP851">
        <v>18.2901496969697</v>
      </c>
      <c r="AQ851">
        <v>-2.193759057925165E-05</v>
      </c>
      <c r="AR851">
        <v>103.7864919073064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1664385109.1</v>
      </c>
      <c r="BH851">
        <v>1025.682592592593</v>
      </c>
      <c r="BI851">
        <v>1078.887037037037</v>
      </c>
      <c r="BJ851">
        <v>18.2922037037037</v>
      </c>
      <c r="BK851">
        <v>14.62747407407407</v>
      </c>
      <c r="BL851">
        <v>1030.59037037037</v>
      </c>
      <c r="BM851">
        <v>18.42808148148148</v>
      </c>
      <c r="BN851">
        <v>500.0714814814814</v>
      </c>
      <c r="BO851">
        <v>91.39802592592594</v>
      </c>
      <c r="BP851">
        <v>0.1000082222222222</v>
      </c>
      <c r="BQ851">
        <v>24.92563333333333</v>
      </c>
      <c r="BR851">
        <v>25.01294444444444</v>
      </c>
      <c r="BS851">
        <v>999.9000000000001</v>
      </c>
      <c r="BT851">
        <v>0</v>
      </c>
      <c r="BU851">
        <v>0</v>
      </c>
      <c r="BV851">
        <v>10001.74</v>
      </c>
      <c r="BW851">
        <v>0</v>
      </c>
      <c r="BX851">
        <v>7.61612</v>
      </c>
      <c r="BY851">
        <v>-53.20407037037037</v>
      </c>
      <c r="BZ851">
        <v>1044.794814814815</v>
      </c>
      <c r="CA851">
        <v>1094.904444444444</v>
      </c>
      <c r="CB851">
        <v>3.66473962962963</v>
      </c>
      <c r="CC851">
        <v>1078.887037037037</v>
      </c>
      <c r="CD851">
        <v>14.62747407407407</v>
      </c>
      <c r="CE851">
        <v>1.671871111111111</v>
      </c>
      <c r="CF851">
        <v>1.336921481481481</v>
      </c>
      <c r="CG851">
        <v>14.6376962962963</v>
      </c>
      <c r="CH851">
        <v>11.22044814814815</v>
      </c>
      <c r="CI851">
        <v>2000.012222222222</v>
      </c>
      <c r="CJ851">
        <v>0.9800023333333334</v>
      </c>
      <c r="CK851">
        <v>0.01999756666666666</v>
      </c>
      <c r="CL851">
        <v>0</v>
      </c>
      <c r="CM851">
        <v>786.7605925925926</v>
      </c>
      <c r="CN851">
        <v>5.00097</v>
      </c>
      <c r="CO851">
        <v>15790.44444444445</v>
      </c>
      <c r="CP851">
        <v>16707.69259259259</v>
      </c>
      <c r="CQ851">
        <v>39.312</v>
      </c>
      <c r="CR851">
        <v>39.68699999999999</v>
      </c>
      <c r="CS851">
        <v>39.34699999999999</v>
      </c>
      <c r="CT851">
        <v>39.34699999999999</v>
      </c>
      <c r="CU851">
        <v>39.65485185185185</v>
      </c>
      <c r="CV851">
        <v>1955.112222222222</v>
      </c>
      <c r="CW851">
        <v>39.89555555555556</v>
      </c>
      <c r="CX851">
        <v>0</v>
      </c>
      <c r="CY851">
        <v>1664385120.4</v>
      </c>
      <c r="CZ851">
        <v>0</v>
      </c>
      <c r="DA851">
        <v>0</v>
      </c>
      <c r="DB851" t="s">
        <v>356</v>
      </c>
      <c r="DC851">
        <v>1663859321.1</v>
      </c>
      <c r="DD851">
        <v>1663859315.6</v>
      </c>
      <c r="DE851">
        <v>0</v>
      </c>
      <c r="DF851">
        <v>0.196</v>
      </c>
      <c r="DG851">
        <v>-0.001</v>
      </c>
      <c r="DH851">
        <v>-5.941</v>
      </c>
      <c r="DI851">
        <v>-0.174</v>
      </c>
      <c r="DJ851">
        <v>1500</v>
      </c>
      <c r="DK851">
        <v>17</v>
      </c>
      <c r="DL851">
        <v>0.13</v>
      </c>
      <c r="DM851">
        <v>0.04</v>
      </c>
      <c r="DN851">
        <v>-53.1503125</v>
      </c>
      <c r="DO851">
        <v>-0.9037722326453216</v>
      </c>
      <c r="DP851">
        <v>0.1164514967432793</v>
      </c>
      <c r="DQ851">
        <v>0</v>
      </c>
      <c r="DR851">
        <v>3.6827205</v>
      </c>
      <c r="DS851">
        <v>-0.4001333583489857</v>
      </c>
      <c r="DT851">
        <v>0.03913437433701985</v>
      </c>
      <c r="DU851">
        <v>0</v>
      </c>
      <c r="DV851">
        <v>0</v>
      </c>
      <c r="DW851">
        <v>2</v>
      </c>
      <c r="DX851" t="s">
        <v>357</v>
      </c>
      <c r="DY851">
        <v>2.98373</v>
      </c>
      <c r="DZ851">
        <v>2.71566</v>
      </c>
      <c r="EA851">
        <v>0.180578</v>
      </c>
      <c r="EB851">
        <v>0.18398</v>
      </c>
      <c r="EC851">
        <v>0.0899192</v>
      </c>
      <c r="ED851">
        <v>0.07529859999999999</v>
      </c>
      <c r="EE851">
        <v>25976</v>
      </c>
      <c r="EF851">
        <v>26000.1</v>
      </c>
      <c r="EG851">
        <v>29458.2</v>
      </c>
      <c r="EH851">
        <v>29463.3</v>
      </c>
      <c r="EI851">
        <v>35537.5</v>
      </c>
      <c r="EJ851">
        <v>36229.5</v>
      </c>
      <c r="EK851">
        <v>41512.8</v>
      </c>
      <c r="EL851">
        <v>41985.7</v>
      </c>
      <c r="EM851">
        <v>1.9714</v>
      </c>
      <c r="EN851">
        <v>1.92663</v>
      </c>
      <c r="EO851">
        <v>0.0968166</v>
      </c>
      <c r="EP851">
        <v>0</v>
      </c>
      <c r="EQ851">
        <v>23.4205</v>
      </c>
      <c r="ER851">
        <v>999.9</v>
      </c>
      <c r="ES851">
        <v>40.6</v>
      </c>
      <c r="ET851">
        <v>29</v>
      </c>
      <c r="EU851">
        <v>17.8665</v>
      </c>
      <c r="EV851">
        <v>63.0992</v>
      </c>
      <c r="EW851">
        <v>32.9006</v>
      </c>
      <c r="EX851">
        <v>1</v>
      </c>
      <c r="EY851">
        <v>-0.10734</v>
      </c>
      <c r="EZ851">
        <v>1.56106</v>
      </c>
      <c r="FA851">
        <v>20.3797</v>
      </c>
      <c r="FB851">
        <v>5.21864</v>
      </c>
      <c r="FC851">
        <v>12.0099</v>
      </c>
      <c r="FD851">
        <v>4.98945</v>
      </c>
      <c r="FE851">
        <v>3.28845</v>
      </c>
      <c r="FF851">
        <v>9999</v>
      </c>
      <c r="FG851">
        <v>9999</v>
      </c>
      <c r="FH851">
        <v>9999</v>
      </c>
      <c r="FI851">
        <v>269.2</v>
      </c>
      <c r="FJ851">
        <v>1.86706</v>
      </c>
      <c r="FK851">
        <v>1.86615</v>
      </c>
      <c r="FL851">
        <v>1.86554</v>
      </c>
      <c r="FM851">
        <v>1.86554</v>
      </c>
      <c r="FN851">
        <v>1.86737</v>
      </c>
      <c r="FO851">
        <v>1.86983</v>
      </c>
      <c r="FP851">
        <v>1.86845</v>
      </c>
      <c r="FQ851">
        <v>1.86996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-4.98</v>
      </c>
      <c r="GF851">
        <v>-0.1359</v>
      </c>
      <c r="GG851">
        <v>-1.924539205026614</v>
      </c>
      <c r="GH851">
        <v>-0.003472570976848066</v>
      </c>
      <c r="GI851">
        <v>7.724417303660118E-07</v>
      </c>
      <c r="GJ851">
        <v>-2.052396271755168E-10</v>
      </c>
      <c r="GK851">
        <v>-0.1837585470287317</v>
      </c>
      <c r="GL851">
        <v>-0.01104087791735834</v>
      </c>
      <c r="GM851">
        <v>0.001110027317673367</v>
      </c>
      <c r="GN851">
        <v>-2.007286811265012E-05</v>
      </c>
      <c r="GO851">
        <v>4</v>
      </c>
      <c r="GP851">
        <v>2317</v>
      </c>
      <c r="GQ851">
        <v>1</v>
      </c>
      <c r="GR851">
        <v>22</v>
      </c>
      <c r="GS851">
        <v>8763.299999999999</v>
      </c>
      <c r="GT851">
        <v>8763.4</v>
      </c>
      <c r="GU851">
        <v>2.26929</v>
      </c>
      <c r="GV851">
        <v>2.19727</v>
      </c>
      <c r="GW851">
        <v>1.39648</v>
      </c>
      <c r="GX851">
        <v>2.33398</v>
      </c>
      <c r="GY851">
        <v>1.49536</v>
      </c>
      <c r="GZ851">
        <v>2.45361</v>
      </c>
      <c r="HA851">
        <v>33.3784</v>
      </c>
      <c r="HB851">
        <v>15.2528</v>
      </c>
      <c r="HC851">
        <v>18</v>
      </c>
      <c r="HD851">
        <v>524.673</v>
      </c>
      <c r="HE851">
        <v>451.693</v>
      </c>
      <c r="HF851">
        <v>21.5322</v>
      </c>
      <c r="HG851">
        <v>26.0701</v>
      </c>
      <c r="HH851">
        <v>29.9999</v>
      </c>
      <c r="HI851">
        <v>26.1165</v>
      </c>
      <c r="HJ851">
        <v>26.0695</v>
      </c>
      <c r="HK851">
        <v>45.4516</v>
      </c>
      <c r="HL851">
        <v>19.0475</v>
      </c>
      <c r="HM851">
        <v>29.8989</v>
      </c>
      <c r="HN851">
        <v>21.5277</v>
      </c>
      <c r="HO851">
        <v>1122.44</v>
      </c>
      <c r="HP851">
        <v>14.7699</v>
      </c>
      <c r="HQ851">
        <v>100.764</v>
      </c>
      <c r="HR851">
        <v>100.836</v>
      </c>
    </row>
    <row r="852" spans="1:226">
      <c r="A852">
        <v>836</v>
      </c>
      <c r="B852">
        <v>1664385121.6</v>
      </c>
      <c r="C852">
        <v>8916.599999904633</v>
      </c>
      <c r="D852" t="s">
        <v>2042</v>
      </c>
      <c r="E852" t="s">
        <v>2043</v>
      </c>
      <c r="F852">
        <v>5</v>
      </c>
      <c r="G852" t="s">
        <v>1909</v>
      </c>
      <c r="H852" t="s">
        <v>354</v>
      </c>
      <c r="I852">
        <v>1664385113.814285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1127.535811387817</v>
      </c>
      <c r="AK852">
        <v>1085.692545454546</v>
      </c>
      <c r="AL852">
        <v>3.423243003090814</v>
      </c>
      <c r="AM852">
        <v>64.70396516556318</v>
      </c>
      <c r="AN852">
        <f>(AP852 - AO852 + BO852*1E3/(8.314*(BQ852+273.15)) * AR852/BN852 * AQ852) * BN852/(100*BB852) * 1000/(1000 - AP852)</f>
        <v>0</v>
      </c>
      <c r="AO852">
        <v>14.70478904973049</v>
      </c>
      <c r="AP852">
        <v>18.29725333333333</v>
      </c>
      <c r="AQ852">
        <v>2.700814414503795E-05</v>
      </c>
      <c r="AR852">
        <v>103.7864919073064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1664385113.814285</v>
      </c>
      <c r="BH852">
        <v>1041.430714285714</v>
      </c>
      <c r="BI852">
        <v>1094.703928571429</v>
      </c>
      <c r="BJ852">
        <v>18.29308928571428</v>
      </c>
      <c r="BK852">
        <v>14.66245</v>
      </c>
      <c r="BL852">
        <v>1046.377857142857</v>
      </c>
      <c r="BM852">
        <v>18.42895357142857</v>
      </c>
      <c r="BN852">
        <v>500.06625</v>
      </c>
      <c r="BO852">
        <v>91.39946071428572</v>
      </c>
      <c r="BP852">
        <v>0.09996748571428571</v>
      </c>
      <c r="BQ852">
        <v>24.9221</v>
      </c>
      <c r="BR852">
        <v>25.01408214285714</v>
      </c>
      <c r="BS852">
        <v>999.9000000000002</v>
      </c>
      <c r="BT852">
        <v>0</v>
      </c>
      <c r="BU852">
        <v>0</v>
      </c>
      <c r="BV852">
        <v>10004.17678571428</v>
      </c>
      <c r="BW852">
        <v>0</v>
      </c>
      <c r="BX852">
        <v>7.61993357142857</v>
      </c>
      <c r="BY852">
        <v>-53.27271428571428</v>
      </c>
      <c r="BZ852">
        <v>1060.837142857143</v>
      </c>
      <c r="CA852">
        <v>1110.995</v>
      </c>
      <c r="CB852">
        <v>3.630637142857143</v>
      </c>
      <c r="CC852">
        <v>1094.703928571429</v>
      </c>
      <c r="CD852">
        <v>14.66245</v>
      </c>
      <c r="CE852">
        <v>1.6719775</v>
      </c>
      <c r="CF852">
        <v>1.340139642857143</v>
      </c>
      <c r="CG852">
        <v>14.63867857142857</v>
      </c>
      <c r="CH852">
        <v>11.25670357142857</v>
      </c>
      <c r="CI852">
        <v>2000.0025</v>
      </c>
      <c r="CJ852">
        <v>0.9800021428571429</v>
      </c>
      <c r="CK852">
        <v>0.01999775714285714</v>
      </c>
      <c r="CL852">
        <v>0</v>
      </c>
      <c r="CM852">
        <v>786.0991071428572</v>
      </c>
      <c r="CN852">
        <v>5.00097</v>
      </c>
      <c r="CO852">
        <v>15776.05357142857</v>
      </c>
      <c r="CP852">
        <v>16707.61428571428</v>
      </c>
      <c r="CQ852">
        <v>39.30535714285714</v>
      </c>
      <c r="CR852">
        <v>39.68035714285714</v>
      </c>
      <c r="CS852">
        <v>39.32774999999999</v>
      </c>
      <c r="CT852">
        <v>39.32774999999999</v>
      </c>
      <c r="CU852">
        <v>39.63607142857143</v>
      </c>
      <c r="CV852">
        <v>1955.1025</v>
      </c>
      <c r="CW852">
        <v>39.89821428571429</v>
      </c>
      <c r="CX852">
        <v>0</v>
      </c>
      <c r="CY852">
        <v>1664385125.8</v>
      </c>
      <c r="CZ852">
        <v>0</v>
      </c>
      <c r="DA852">
        <v>0</v>
      </c>
      <c r="DB852" t="s">
        <v>356</v>
      </c>
      <c r="DC852">
        <v>1663859321.1</v>
      </c>
      <c r="DD852">
        <v>1663859315.6</v>
      </c>
      <c r="DE852">
        <v>0</v>
      </c>
      <c r="DF852">
        <v>0.196</v>
      </c>
      <c r="DG852">
        <v>-0.001</v>
      </c>
      <c r="DH852">
        <v>-5.941</v>
      </c>
      <c r="DI852">
        <v>-0.174</v>
      </c>
      <c r="DJ852">
        <v>1500</v>
      </c>
      <c r="DK852">
        <v>17</v>
      </c>
      <c r="DL852">
        <v>0.13</v>
      </c>
      <c r="DM852">
        <v>0.04</v>
      </c>
      <c r="DN852">
        <v>-53.22020250000001</v>
      </c>
      <c r="DO852">
        <v>-0.6847373358348385</v>
      </c>
      <c r="DP852">
        <v>0.09518052449818706</v>
      </c>
      <c r="DQ852">
        <v>0</v>
      </c>
      <c r="DR852">
        <v>3.65408225</v>
      </c>
      <c r="DS852">
        <v>-0.4279390243902575</v>
      </c>
      <c r="DT852">
        <v>0.0418353660488049</v>
      </c>
      <c r="DU852">
        <v>0</v>
      </c>
      <c r="DV852">
        <v>0</v>
      </c>
      <c r="DW852">
        <v>2</v>
      </c>
      <c r="DX852" t="s">
        <v>357</v>
      </c>
      <c r="DY852">
        <v>2.98373</v>
      </c>
      <c r="DZ852">
        <v>2.71556</v>
      </c>
      <c r="EA852">
        <v>0.1824</v>
      </c>
      <c r="EB852">
        <v>0.185745</v>
      </c>
      <c r="EC852">
        <v>0.08993669999999999</v>
      </c>
      <c r="ED852">
        <v>0.07535600000000001</v>
      </c>
      <c r="EE852">
        <v>25918.4</v>
      </c>
      <c r="EF852">
        <v>25944</v>
      </c>
      <c r="EG852">
        <v>29458.5</v>
      </c>
      <c r="EH852">
        <v>29463.5</v>
      </c>
      <c r="EI852">
        <v>35537.1</v>
      </c>
      <c r="EJ852">
        <v>36227.4</v>
      </c>
      <c r="EK852">
        <v>41513.1</v>
      </c>
      <c r="EL852">
        <v>41985.9</v>
      </c>
      <c r="EM852">
        <v>1.97158</v>
      </c>
      <c r="EN852">
        <v>1.92663</v>
      </c>
      <c r="EO852">
        <v>0.0971332</v>
      </c>
      <c r="EP852">
        <v>0</v>
      </c>
      <c r="EQ852">
        <v>23.4171</v>
      </c>
      <c r="ER852">
        <v>999.9</v>
      </c>
      <c r="ES852">
        <v>40.6</v>
      </c>
      <c r="ET852">
        <v>29</v>
      </c>
      <c r="EU852">
        <v>17.8644</v>
      </c>
      <c r="EV852">
        <v>62.8392</v>
      </c>
      <c r="EW852">
        <v>33.0769</v>
      </c>
      <c r="EX852">
        <v>1</v>
      </c>
      <c r="EY852">
        <v>-0.10784</v>
      </c>
      <c r="EZ852">
        <v>1.56007</v>
      </c>
      <c r="FA852">
        <v>20.3796</v>
      </c>
      <c r="FB852">
        <v>5.21774</v>
      </c>
      <c r="FC852">
        <v>12.0099</v>
      </c>
      <c r="FD852">
        <v>4.98925</v>
      </c>
      <c r="FE852">
        <v>3.28842</v>
      </c>
      <c r="FF852">
        <v>9999</v>
      </c>
      <c r="FG852">
        <v>9999</v>
      </c>
      <c r="FH852">
        <v>9999</v>
      </c>
      <c r="FI852">
        <v>269.2</v>
      </c>
      <c r="FJ852">
        <v>1.86707</v>
      </c>
      <c r="FK852">
        <v>1.86615</v>
      </c>
      <c r="FL852">
        <v>1.86554</v>
      </c>
      <c r="FM852">
        <v>1.86554</v>
      </c>
      <c r="FN852">
        <v>1.86737</v>
      </c>
      <c r="FO852">
        <v>1.86981</v>
      </c>
      <c r="FP852">
        <v>1.86846</v>
      </c>
      <c r="FQ852">
        <v>1.86996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-5.01</v>
      </c>
      <c r="GF852">
        <v>-0.1358</v>
      </c>
      <c r="GG852">
        <v>-1.924539205026614</v>
      </c>
      <c r="GH852">
        <v>-0.003472570976848066</v>
      </c>
      <c r="GI852">
        <v>7.724417303660118E-07</v>
      </c>
      <c r="GJ852">
        <v>-2.052396271755168E-10</v>
      </c>
      <c r="GK852">
        <v>-0.1837585470287317</v>
      </c>
      <c r="GL852">
        <v>-0.01104087791735834</v>
      </c>
      <c r="GM852">
        <v>0.001110027317673367</v>
      </c>
      <c r="GN852">
        <v>-2.007286811265012E-05</v>
      </c>
      <c r="GO852">
        <v>4</v>
      </c>
      <c r="GP852">
        <v>2317</v>
      </c>
      <c r="GQ852">
        <v>1</v>
      </c>
      <c r="GR852">
        <v>22</v>
      </c>
      <c r="GS852">
        <v>8763.299999999999</v>
      </c>
      <c r="GT852">
        <v>8763.4</v>
      </c>
      <c r="GU852">
        <v>2.29492</v>
      </c>
      <c r="GV852">
        <v>2.20215</v>
      </c>
      <c r="GW852">
        <v>1.39648</v>
      </c>
      <c r="GX852">
        <v>2.33521</v>
      </c>
      <c r="GY852">
        <v>1.49536</v>
      </c>
      <c r="GZ852">
        <v>2.33154</v>
      </c>
      <c r="HA852">
        <v>33.4008</v>
      </c>
      <c r="HB852">
        <v>15.2353</v>
      </c>
      <c r="HC852">
        <v>18</v>
      </c>
      <c r="HD852">
        <v>524.769</v>
      </c>
      <c r="HE852">
        <v>451.676</v>
      </c>
      <c r="HF852">
        <v>21.5174</v>
      </c>
      <c r="HG852">
        <v>26.0678</v>
      </c>
      <c r="HH852">
        <v>29.9999</v>
      </c>
      <c r="HI852">
        <v>26.1143</v>
      </c>
      <c r="HJ852">
        <v>26.0674</v>
      </c>
      <c r="HK852">
        <v>45.9215</v>
      </c>
      <c r="HL852">
        <v>18.7657</v>
      </c>
      <c r="HM852">
        <v>29.8989</v>
      </c>
      <c r="HN852">
        <v>21.5157</v>
      </c>
      <c r="HO852">
        <v>1142.47</v>
      </c>
      <c r="HP852">
        <v>14.8043</v>
      </c>
      <c r="HQ852">
        <v>100.765</v>
      </c>
      <c r="HR852">
        <v>100.836</v>
      </c>
    </row>
    <row r="853" spans="1:226">
      <c r="A853">
        <v>837</v>
      </c>
      <c r="B853">
        <v>1664385126.6</v>
      </c>
      <c r="C853">
        <v>8921.599999904633</v>
      </c>
      <c r="D853" t="s">
        <v>2044</v>
      </c>
      <c r="E853" t="s">
        <v>2045</v>
      </c>
      <c r="F853">
        <v>5</v>
      </c>
      <c r="G853" t="s">
        <v>1909</v>
      </c>
      <c r="H853" t="s">
        <v>354</v>
      </c>
      <c r="I853">
        <v>1664385119.1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1144.205144934045</v>
      </c>
      <c r="AK853">
        <v>1102.625757575757</v>
      </c>
      <c r="AL853">
        <v>3.379146730003998</v>
      </c>
      <c r="AM853">
        <v>64.70396516556318</v>
      </c>
      <c r="AN853">
        <f>(AP853 - AO853 + BO853*1E3/(8.314*(BQ853+273.15)) * AR853/BN853 * AQ853) * BN853/(100*BB853) * 1000/(1000 - AP853)</f>
        <v>0</v>
      </c>
      <c r="AO853">
        <v>14.72313186330577</v>
      </c>
      <c r="AP853">
        <v>18.28952121212121</v>
      </c>
      <c r="AQ853">
        <v>-3.310302459052487E-05</v>
      </c>
      <c r="AR853">
        <v>103.7864919073064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1664385119.1</v>
      </c>
      <c r="BH853">
        <v>1059.122222222222</v>
      </c>
      <c r="BI853">
        <v>1112.25962962963</v>
      </c>
      <c r="BJ853">
        <v>18.29307777777778</v>
      </c>
      <c r="BK853">
        <v>14.69626666666667</v>
      </c>
      <c r="BL853">
        <v>1064.115555555556</v>
      </c>
      <c r="BM853">
        <v>18.42894444444444</v>
      </c>
      <c r="BN853">
        <v>500.0679259259258</v>
      </c>
      <c r="BO853">
        <v>91.40017777777777</v>
      </c>
      <c r="BP853">
        <v>0.09992574074074075</v>
      </c>
      <c r="BQ853">
        <v>24.91796666666666</v>
      </c>
      <c r="BR853">
        <v>25.01194074074074</v>
      </c>
      <c r="BS853">
        <v>999.9000000000001</v>
      </c>
      <c r="BT853">
        <v>0</v>
      </c>
      <c r="BU853">
        <v>0</v>
      </c>
      <c r="BV853">
        <v>10009.09148148148</v>
      </c>
      <c r="BW853">
        <v>0</v>
      </c>
      <c r="BX853">
        <v>7.620074814814814</v>
      </c>
      <c r="BY853">
        <v>-53.13654814814814</v>
      </c>
      <c r="BZ853">
        <v>1078.858148148148</v>
      </c>
      <c r="CA853">
        <v>1128.85</v>
      </c>
      <c r="CB853">
        <v>3.596808518518519</v>
      </c>
      <c r="CC853">
        <v>1112.25962962963</v>
      </c>
      <c r="CD853">
        <v>14.69626666666667</v>
      </c>
      <c r="CE853">
        <v>1.671991111111111</v>
      </c>
      <c r="CF853">
        <v>1.343240740740741</v>
      </c>
      <c r="CG853">
        <v>14.63879259259259</v>
      </c>
      <c r="CH853">
        <v>11.29158148148148</v>
      </c>
      <c r="CI853">
        <v>2000.008888888889</v>
      </c>
      <c r="CJ853">
        <v>0.9800016666666665</v>
      </c>
      <c r="CK853">
        <v>0.01999823333333333</v>
      </c>
      <c r="CL853">
        <v>0</v>
      </c>
      <c r="CM853">
        <v>785.3175185185187</v>
      </c>
      <c r="CN853">
        <v>5.00097</v>
      </c>
      <c r="CO853">
        <v>15759.44074074074</v>
      </c>
      <c r="CP853">
        <v>16707.66296296296</v>
      </c>
      <c r="CQ853">
        <v>39.28444444444444</v>
      </c>
      <c r="CR853">
        <v>39.65944444444444</v>
      </c>
      <c r="CS853">
        <v>39.3074074074074</v>
      </c>
      <c r="CT853">
        <v>39.31666666666666</v>
      </c>
      <c r="CU853">
        <v>39.625</v>
      </c>
      <c r="CV853">
        <v>1955.108888888889</v>
      </c>
      <c r="CW853">
        <v>39.9</v>
      </c>
      <c r="CX853">
        <v>0</v>
      </c>
      <c r="CY853">
        <v>1664385130.6</v>
      </c>
      <c r="CZ853">
        <v>0</v>
      </c>
      <c r="DA853">
        <v>0</v>
      </c>
      <c r="DB853" t="s">
        <v>356</v>
      </c>
      <c r="DC853">
        <v>1663859321.1</v>
      </c>
      <c r="DD853">
        <v>1663859315.6</v>
      </c>
      <c r="DE853">
        <v>0</v>
      </c>
      <c r="DF853">
        <v>0.196</v>
      </c>
      <c r="DG853">
        <v>-0.001</v>
      </c>
      <c r="DH853">
        <v>-5.941</v>
      </c>
      <c r="DI853">
        <v>-0.174</v>
      </c>
      <c r="DJ853">
        <v>1500</v>
      </c>
      <c r="DK853">
        <v>17</v>
      </c>
      <c r="DL853">
        <v>0.13</v>
      </c>
      <c r="DM853">
        <v>0.04</v>
      </c>
      <c r="DN853">
        <v>-53.19626341463416</v>
      </c>
      <c r="DO853">
        <v>0.7311679442509679</v>
      </c>
      <c r="DP853">
        <v>0.1971183100924574</v>
      </c>
      <c r="DQ853">
        <v>0</v>
      </c>
      <c r="DR853">
        <v>3.620261463414634</v>
      </c>
      <c r="DS853">
        <v>-0.391466341463408</v>
      </c>
      <c r="DT853">
        <v>0.03949239269511595</v>
      </c>
      <c r="DU853">
        <v>0</v>
      </c>
      <c r="DV853">
        <v>0</v>
      </c>
      <c r="DW853">
        <v>2</v>
      </c>
      <c r="DX853" t="s">
        <v>357</v>
      </c>
      <c r="DY853">
        <v>2.98379</v>
      </c>
      <c r="DZ853">
        <v>2.71572</v>
      </c>
      <c r="EA853">
        <v>0.184191</v>
      </c>
      <c r="EB853">
        <v>0.187385</v>
      </c>
      <c r="EC853">
        <v>0.0899137</v>
      </c>
      <c r="ED853">
        <v>0.07548199999999999</v>
      </c>
      <c r="EE853">
        <v>25861.5</v>
      </c>
      <c r="EF853">
        <v>25892.2</v>
      </c>
      <c r="EG853">
        <v>29458.2</v>
      </c>
      <c r="EH853">
        <v>29464</v>
      </c>
      <c r="EI853">
        <v>35537.7</v>
      </c>
      <c r="EJ853">
        <v>36223</v>
      </c>
      <c r="EK853">
        <v>41512.8</v>
      </c>
      <c r="EL853">
        <v>41986.6</v>
      </c>
      <c r="EM853">
        <v>1.9715</v>
      </c>
      <c r="EN853">
        <v>1.92682</v>
      </c>
      <c r="EO853">
        <v>0.0969544</v>
      </c>
      <c r="EP853">
        <v>0</v>
      </c>
      <c r="EQ853">
        <v>23.4123</v>
      </c>
      <c r="ER853">
        <v>999.9</v>
      </c>
      <c r="ES853">
        <v>40.6</v>
      </c>
      <c r="ET853">
        <v>29</v>
      </c>
      <c r="EU853">
        <v>17.8633</v>
      </c>
      <c r="EV853">
        <v>62.4592</v>
      </c>
      <c r="EW853">
        <v>33.0449</v>
      </c>
      <c r="EX853">
        <v>1</v>
      </c>
      <c r="EY853">
        <v>-0.107899</v>
      </c>
      <c r="EZ853">
        <v>1.57544</v>
      </c>
      <c r="FA853">
        <v>20.3796</v>
      </c>
      <c r="FB853">
        <v>5.21849</v>
      </c>
      <c r="FC853">
        <v>12.0099</v>
      </c>
      <c r="FD853">
        <v>4.98935</v>
      </c>
      <c r="FE853">
        <v>3.28858</v>
      </c>
      <c r="FF853">
        <v>9999</v>
      </c>
      <c r="FG853">
        <v>9999</v>
      </c>
      <c r="FH853">
        <v>9999</v>
      </c>
      <c r="FI853">
        <v>269.2</v>
      </c>
      <c r="FJ853">
        <v>1.86706</v>
      </c>
      <c r="FK853">
        <v>1.86615</v>
      </c>
      <c r="FL853">
        <v>1.86554</v>
      </c>
      <c r="FM853">
        <v>1.86554</v>
      </c>
      <c r="FN853">
        <v>1.86737</v>
      </c>
      <c r="FO853">
        <v>1.86984</v>
      </c>
      <c r="FP853">
        <v>1.86848</v>
      </c>
      <c r="FQ853">
        <v>1.86996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-5.06</v>
      </c>
      <c r="GF853">
        <v>-0.1359</v>
      </c>
      <c r="GG853">
        <v>-1.924539205026614</v>
      </c>
      <c r="GH853">
        <v>-0.003472570976848066</v>
      </c>
      <c r="GI853">
        <v>7.724417303660118E-07</v>
      </c>
      <c r="GJ853">
        <v>-2.052396271755168E-10</v>
      </c>
      <c r="GK853">
        <v>-0.1837585470287317</v>
      </c>
      <c r="GL853">
        <v>-0.01104087791735834</v>
      </c>
      <c r="GM853">
        <v>0.001110027317673367</v>
      </c>
      <c r="GN853">
        <v>-2.007286811265012E-05</v>
      </c>
      <c r="GO853">
        <v>4</v>
      </c>
      <c r="GP853">
        <v>2317</v>
      </c>
      <c r="GQ853">
        <v>1</v>
      </c>
      <c r="GR853">
        <v>22</v>
      </c>
      <c r="GS853">
        <v>8763.4</v>
      </c>
      <c r="GT853">
        <v>8763.5</v>
      </c>
      <c r="GU853">
        <v>2.32056</v>
      </c>
      <c r="GV853">
        <v>2.1936</v>
      </c>
      <c r="GW853">
        <v>1.39648</v>
      </c>
      <c r="GX853">
        <v>2.33521</v>
      </c>
      <c r="GY853">
        <v>1.49536</v>
      </c>
      <c r="GZ853">
        <v>2.44263</v>
      </c>
      <c r="HA853">
        <v>33.4008</v>
      </c>
      <c r="HB853">
        <v>15.2528</v>
      </c>
      <c r="HC853">
        <v>18</v>
      </c>
      <c r="HD853">
        <v>524.694</v>
      </c>
      <c r="HE853">
        <v>451.782</v>
      </c>
      <c r="HF853">
        <v>21.5037</v>
      </c>
      <c r="HG853">
        <v>26.0646</v>
      </c>
      <c r="HH853">
        <v>29.9999</v>
      </c>
      <c r="HI853">
        <v>26.1116</v>
      </c>
      <c r="HJ853">
        <v>26.0652</v>
      </c>
      <c r="HK853">
        <v>46.4795</v>
      </c>
      <c r="HL853">
        <v>18.4877</v>
      </c>
      <c r="HM853">
        <v>29.8989</v>
      </c>
      <c r="HN853">
        <v>21.5009</v>
      </c>
      <c r="HO853">
        <v>1155.83</v>
      </c>
      <c r="HP853">
        <v>14.8409</v>
      </c>
      <c r="HQ853">
        <v>100.764</v>
      </c>
      <c r="HR853">
        <v>100.838</v>
      </c>
    </row>
    <row r="854" spans="1:226">
      <c r="A854">
        <v>838</v>
      </c>
      <c r="B854">
        <v>1664385131.6</v>
      </c>
      <c r="C854">
        <v>8926.599999904633</v>
      </c>
      <c r="D854" t="s">
        <v>2046</v>
      </c>
      <c r="E854" t="s">
        <v>2047</v>
      </c>
      <c r="F854">
        <v>5</v>
      </c>
      <c r="G854" t="s">
        <v>1909</v>
      </c>
      <c r="H854" t="s">
        <v>354</v>
      </c>
      <c r="I854">
        <v>1664385123.814285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1160.266622076551</v>
      </c>
      <c r="AK854">
        <v>1119.00090909091</v>
      </c>
      <c r="AL854">
        <v>3.279739328958793</v>
      </c>
      <c r="AM854">
        <v>64.70396516556318</v>
      </c>
      <c r="AN854">
        <f>(AP854 - AO854 + BO854*1E3/(8.314*(BQ854+273.15)) * AR854/BN854 * AQ854) * BN854/(100*BB854) * 1000/(1000 - AP854)</f>
        <v>0</v>
      </c>
      <c r="AO854">
        <v>14.75334459118773</v>
      </c>
      <c r="AP854">
        <v>18.28723818181818</v>
      </c>
      <c r="AQ854">
        <v>-5.99196614638141E-06</v>
      </c>
      <c r="AR854">
        <v>103.7864919073064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1664385123.814285</v>
      </c>
      <c r="BH854">
        <v>1074.726785714286</v>
      </c>
      <c r="BI854">
        <v>1127.643928571429</v>
      </c>
      <c r="BJ854">
        <v>18.29241785714285</v>
      </c>
      <c r="BK854">
        <v>14.72647857142857</v>
      </c>
      <c r="BL854">
        <v>1079.759285714286</v>
      </c>
      <c r="BM854">
        <v>18.42829285714286</v>
      </c>
      <c r="BN854">
        <v>500.0731428571428</v>
      </c>
      <c r="BO854">
        <v>91.40003928571426</v>
      </c>
      <c r="BP854">
        <v>0.1000466357142857</v>
      </c>
      <c r="BQ854">
        <v>24.91383214285714</v>
      </c>
      <c r="BR854">
        <v>25.00794285714286</v>
      </c>
      <c r="BS854">
        <v>999.9000000000002</v>
      </c>
      <c r="BT854">
        <v>0</v>
      </c>
      <c r="BU854">
        <v>0</v>
      </c>
      <c r="BV854">
        <v>9995.549285714285</v>
      </c>
      <c r="BW854">
        <v>0</v>
      </c>
      <c r="BX854">
        <v>7.61993357142857</v>
      </c>
      <c r="BY854">
        <v>-52.91654285714286</v>
      </c>
      <c r="BZ854">
        <v>1094.753214285714</v>
      </c>
      <c r="CA854">
        <v>1144.498571428571</v>
      </c>
      <c r="CB854">
        <v>3.5659325</v>
      </c>
      <c r="CC854">
        <v>1127.643928571429</v>
      </c>
      <c r="CD854">
        <v>14.72647857142857</v>
      </c>
      <c r="CE854">
        <v>1.671928214285714</v>
      </c>
      <c r="CF854">
        <v>1.346</v>
      </c>
      <c r="CG854">
        <v>14.63821071428572</v>
      </c>
      <c r="CH854">
        <v>11.32256428571428</v>
      </c>
      <c r="CI854">
        <v>2000.013214285714</v>
      </c>
      <c r="CJ854">
        <v>0.9800012857142857</v>
      </c>
      <c r="CK854">
        <v>0.01999861428571428</v>
      </c>
      <c r="CL854">
        <v>0</v>
      </c>
      <c r="CM854">
        <v>784.5794285714286</v>
      </c>
      <c r="CN854">
        <v>5.00097</v>
      </c>
      <c r="CO854">
        <v>15744.11071428572</v>
      </c>
      <c r="CP854">
        <v>16707.69285714285</v>
      </c>
      <c r="CQ854">
        <v>39.26324999999999</v>
      </c>
      <c r="CR854">
        <v>39.6405</v>
      </c>
      <c r="CS854">
        <v>39.28764285714286</v>
      </c>
      <c r="CT854">
        <v>39.30978571428572</v>
      </c>
      <c r="CU854">
        <v>39.62049999999999</v>
      </c>
      <c r="CV854">
        <v>1955.113214285714</v>
      </c>
      <c r="CW854">
        <v>39.9</v>
      </c>
      <c r="CX854">
        <v>0</v>
      </c>
      <c r="CY854">
        <v>1664385136</v>
      </c>
      <c r="CZ854">
        <v>0</v>
      </c>
      <c r="DA854">
        <v>0</v>
      </c>
      <c r="DB854" t="s">
        <v>356</v>
      </c>
      <c r="DC854">
        <v>1663859321.1</v>
      </c>
      <c r="DD854">
        <v>1663859315.6</v>
      </c>
      <c r="DE854">
        <v>0</v>
      </c>
      <c r="DF854">
        <v>0.196</v>
      </c>
      <c r="DG854">
        <v>-0.001</v>
      </c>
      <c r="DH854">
        <v>-5.941</v>
      </c>
      <c r="DI854">
        <v>-0.174</v>
      </c>
      <c r="DJ854">
        <v>1500</v>
      </c>
      <c r="DK854">
        <v>17</v>
      </c>
      <c r="DL854">
        <v>0.13</v>
      </c>
      <c r="DM854">
        <v>0.04</v>
      </c>
      <c r="DN854">
        <v>-52.9873875</v>
      </c>
      <c r="DO854">
        <v>3.005573358349146</v>
      </c>
      <c r="DP854">
        <v>0.3582251395334365</v>
      </c>
      <c r="DQ854">
        <v>0</v>
      </c>
      <c r="DR854">
        <v>3.582851</v>
      </c>
      <c r="DS854">
        <v>-0.3841344090056279</v>
      </c>
      <c r="DT854">
        <v>0.03780443484566329</v>
      </c>
      <c r="DU854">
        <v>0</v>
      </c>
      <c r="DV854">
        <v>0</v>
      </c>
      <c r="DW854">
        <v>2</v>
      </c>
      <c r="DX854" t="s">
        <v>357</v>
      </c>
      <c r="DY854">
        <v>2.98392</v>
      </c>
      <c r="DZ854">
        <v>2.71543</v>
      </c>
      <c r="EA854">
        <v>0.185912</v>
      </c>
      <c r="EB854">
        <v>0.18906</v>
      </c>
      <c r="EC854">
        <v>0.0899025</v>
      </c>
      <c r="ED854">
        <v>0.0755928</v>
      </c>
      <c r="EE854">
        <v>25807.4</v>
      </c>
      <c r="EF854">
        <v>25838.8</v>
      </c>
      <c r="EG854">
        <v>29458.6</v>
      </c>
      <c r="EH854">
        <v>29463.8</v>
      </c>
      <c r="EI854">
        <v>35538.6</v>
      </c>
      <c r="EJ854">
        <v>36218.5</v>
      </c>
      <c r="EK854">
        <v>41513.3</v>
      </c>
      <c r="EL854">
        <v>41986.4</v>
      </c>
      <c r="EM854">
        <v>1.97197</v>
      </c>
      <c r="EN854">
        <v>1.92698</v>
      </c>
      <c r="EO854">
        <v>0.09685009999999999</v>
      </c>
      <c r="EP854">
        <v>0</v>
      </c>
      <c r="EQ854">
        <v>23.4074</v>
      </c>
      <c r="ER854">
        <v>999.9</v>
      </c>
      <c r="ES854">
        <v>40.6</v>
      </c>
      <c r="ET854">
        <v>29</v>
      </c>
      <c r="EU854">
        <v>17.8656</v>
      </c>
      <c r="EV854">
        <v>63.0092</v>
      </c>
      <c r="EW854">
        <v>32.6603</v>
      </c>
      <c r="EX854">
        <v>1</v>
      </c>
      <c r="EY854">
        <v>-0.107904</v>
      </c>
      <c r="EZ854">
        <v>1.5505</v>
      </c>
      <c r="FA854">
        <v>20.3795</v>
      </c>
      <c r="FB854">
        <v>5.21849</v>
      </c>
      <c r="FC854">
        <v>12.0099</v>
      </c>
      <c r="FD854">
        <v>4.9898</v>
      </c>
      <c r="FE854">
        <v>3.28865</v>
      </c>
      <c r="FF854">
        <v>9999</v>
      </c>
      <c r="FG854">
        <v>9999</v>
      </c>
      <c r="FH854">
        <v>9999</v>
      </c>
      <c r="FI854">
        <v>269.2</v>
      </c>
      <c r="FJ854">
        <v>1.86707</v>
      </c>
      <c r="FK854">
        <v>1.86615</v>
      </c>
      <c r="FL854">
        <v>1.86554</v>
      </c>
      <c r="FM854">
        <v>1.86554</v>
      </c>
      <c r="FN854">
        <v>1.86737</v>
      </c>
      <c r="FO854">
        <v>1.86984</v>
      </c>
      <c r="FP854">
        <v>1.86846</v>
      </c>
      <c r="FQ854">
        <v>1.86996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-5.09</v>
      </c>
      <c r="GF854">
        <v>-0.1359</v>
      </c>
      <c r="GG854">
        <v>-1.924539205026614</v>
      </c>
      <c r="GH854">
        <v>-0.003472570976848066</v>
      </c>
      <c r="GI854">
        <v>7.724417303660118E-07</v>
      </c>
      <c r="GJ854">
        <v>-2.052396271755168E-10</v>
      </c>
      <c r="GK854">
        <v>-0.1837585470287317</v>
      </c>
      <c r="GL854">
        <v>-0.01104087791735834</v>
      </c>
      <c r="GM854">
        <v>0.001110027317673367</v>
      </c>
      <c r="GN854">
        <v>-2.007286811265012E-05</v>
      </c>
      <c r="GO854">
        <v>4</v>
      </c>
      <c r="GP854">
        <v>2317</v>
      </c>
      <c r="GQ854">
        <v>1</v>
      </c>
      <c r="GR854">
        <v>22</v>
      </c>
      <c r="GS854">
        <v>8763.5</v>
      </c>
      <c r="GT854">
        <v>8763.6</v>
      </c>
      <c r="GU854">
        <v>2.34619</v>
      </c>
      <c r="GV854">
        <v>2.19727</v>
      </c>
      <c r="GW854">
        <v>1.39648</v>
      </c>
      <c r="GX854">
        <v>2.33398</v>
      </c>
      <c r="GY854">
        <v>1.49536</v>
      </c>
      <c r="GZ854">
        <v>2.46826</v>
      </c>
      <c r="HA854">
        <v>33.3784</v>
      </c>
      <c r="HB854">
        <v>15.2528</v>
      </c>
      <c r="HC854">
        <v>18</v>
      </c>
      <c r="HD854">
        <v>524.9880000000001</v>
      </c>
      <c r="HE854">
        <v>451.857</v>
      </c>
      <c r="HF854">
        <v>21.4919</v>
      </c>
      <c r="HG854">
        <v>26.0625</v>
      </c>
      <c r="HH854">
        <v>29.9999</v>
      </c>
      <c r="HI854">
        <v>26.1094</v>
      </c>
      <c r="HJ854">
        <v>26.063</v>
      </c>
      <c r="HK854">
        <v>46.9806</v>
      </c>
      <c r="HL854">
        <v>18.2087</v>
      </c>
      <c r="HM854">
        <v>29.8989</v>
      </c>
      <c r="HN854">
        <v>21.4942</v>
      </c>
      <c r="HO854">
        <v>1175.87</v>
      </c>
      <c r="HP854">
        <v>14.8791</v>
      </c>
      <c r="HQ854">
        <v>100.765</v>
      </c>
      <c r="HR854">
        <v>100.837</v>
      </c>
    </row>
    <row r="855" spans="1:226">
      <c r="A855">
        <v>839</v>
      </c>
      <c r="B855">
        <v>1664385136.6</v>
      </c>
      <c r="C855">
        <v>8931.599999904633</v>
      </c>
      <c r="D855" t="s">
        <v>2048</v>
      </c>
      <c r="E855" t="s">
        <v>2049</v>
      </c>
      <c r="F855">
        <v>5</v>
      </c>
      <c r="G855" t="s">
        <v>1909</v>
      </c>
      <c r="H855" t="s">
        <v>354</v>
      </c>
      <c r="I855">
        <v>1664385129.1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1176.973342393807</v>
      </c>
      <c r="AK855">
        <v>1135.547939393939</v>
      </c>
      <c r="AL855">
        <v>3.32112171378981</v>
      </c>
      <c r="AM855">
        <v>64.70396516556318</v>
      </c>
      <c r="AN855">
        <f>(AP855 - AO855 + BO855*1E3/(8.314*(BQ855+273.15)) * AR855/BN855 * AQ855) * BN855/(100*BB855) * 1000/(1000 - AP855)</f>
        <v>0</v>
      </c>
      <c r="AO855">
        <v>14.78632613681671</v>
      </c>
      <c r="AP855">
        <v>18.28452909090909</v>
      </c>
      <c r="AQ855">
        <v>-7.152821812643389E-06</v>
      </c>
      <c r="AR855">
        <v>103.7864919073064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1664385129.1</v>
      </c>
      <c r="BH855">
        <v>1092.062222222222</v>
      </c>
      <c r="BI855">
        <v>1144.76962962963</v>
      </c>
      <c r="BJ855">
        <v>18.28937037037037</v>
      </c>
      <c r="BK855">
        <v>14.75543333333333</v>
      </c>
      <c r="BL855">
        <v>1097.138148148148</v>
      </c>
      <c r="BM855">
        <v>18.42528148148148</v>
      </c>
      <c r="BN855">
        <v>500.0701481481482</v>
      </c>
      <c r="BO855">
        <v>91.39839259259259</v>
      </c>
      <c r="BP855">
        <v>0.1000168814814815</v>
      </c>
      <c r="BQ855">
        <v>24.90874814814815</v>
      </c>
      <c r="BR855">
        <v>25.00312592592593</v>
      </c>
      <c r="BS855">
        <v>999.9000000000001</v>
      </c>
      <c r="BT855">
        <v>0</v>
      </c>
      <c r="BU855">
        <v>0</v>
      </c>
      <c r="BV855">
        <v>9992.098888888888</v>
      </c>
      <c r="BW855">
        <v>0</v>
      </c>
      <c r="BX855">
        <v>7.61612</v>
      </c>
      <c r="BY855">
        <v>-52.7074037037037</v>
      </c>
      <c r="BZ855">
        <v>1112.408518518519</v>
      </c>
      <c r="CA855">
        <v>1161.915185185185</v>
      </c>
      <c r="CB855">
        <v>3.533938518518519</v>
      </c>
      <c r="CC855">
        <v>1144.76962962963</v>
      </c>
      <c r="CD855">
        <v>14.75543333333333</v>
      </c>
      <c r="CE855">
        <v>1.67162037037037</v>
      </c>
      <c r="CF855">
        <v>1.348622592592592</v>
      </c>
      <c r="CG855">
        <v>14.63535185185185</v>
      </c>
      <c r="CH855">
        <v>11.35193703703704</v>
      </c>
      <c r="CI855">
        <v>2000.011481481481</v>
      </c>
      <c r="CJ855">
        <v>0.980001</v>
      </c>
      <c r="CK855">
        <v>0.0199989</v>
      </c>
      <c r="CL855">
        <v>0</v>
      </c>
      <c r="CM855">
        <v>783.7552962962961</v>
      </c>
      <c r="CN855">
        <v>5.00097</v>
      </c>
      <c r="CO855">
        <v>15726.56666666667</v>
      </c>
      <c r="CP855">
        <v>16707.67777777778</v>
      </c>
      <c r="CQ855">
        <v>39.23133333333333</v>
      </c>
      <c r="CR855">
        <v>39.625</v>
      </c>
      <c r="CS855">
        <v>39.26607407407408</v>
      </c>
      <c r="CT855">
        <v>39.28903703703704</v>
      </c>
      <c r="CU855">
        <v>39.59933333333333</v>
      </c>
      <c r="CV855">
        <v>1955.111481481481</v>
      </c>
      <c r="CW855">
        <v>39.9</v>
      </c>
      <c r="CX855">
        <v>0</v>
      </c>
      <c r="CY855">
        <v>1664385140.8</v>
      </c>
      <c r="CZ855">
        <v>0</v>
      </c>
      <c r="DA855">
        <v>0</v>
      </c>
      <c r="DB855" t="s">
        <v>356</v>
      </c>
      <c r="DC855">
        <v>1663859321.1</v>
      </c>
      <c r="DD855">
        <v>1663859315.6</v>
      </c>
      <c r="DE855">
        <v>0</v>
      </c>
      <c r="DF855">
        <v>0.196</v>
      </c>
      <c r="DG855">
        <v>-0.001</v>
      </c>
      <c r="DH855">
        <v>-5.941</v>
      </c>
      <c r="DI855">
        <v>-0.174</v>
      </c>
      <c r="DJ855">
        <v>1500</v>
      </c>
      <c r="DK855">
        <v>17</v>
      </c>
      <c r="DL855">
        <v>0.13</v>
      </c>
      <c r="DM855">
        <v>0.04</v>
      </c>
      <c r="DN855">
        <v>-52.89296097560975</v>
      </c>
      <c r="DO855">
        <v>2.768456445992916</v>
      </c>
      <c r="DP855">
        <v>0.3550282736099518</v>
      </c>
      <c r="DQ855">
        <v>0</v>
      </c>
      <c r="DR855">
        <v>3.553723414634146</v>
      </c>
      <c r="DS855">
        <v>-0.3599941463414606</v>
      </c>
      <c r="DT855">
        <v>0.035963349745618</v>
      </c>
      <c r="DU855">
        <v>0</v>
      </c>
      <c r="DV855">
        <v>0</v>
      </c>
      <c r="DW855">
        <v>2</v>
      </c>
      <c r="DX855" t="s">
        <v>357</v>
      </c>
      <c r="DY855">
        <v>2.98373</v>
      </c>
      <c r="DZ855">
        <v>2.71557</v>
      </c>
      <c r="EA855">
        <v>0.187638</v>
      </c>
      <c r="EB855">
        <v>0.190769</v>
      </c>
      <c r="EC855">
        <v>0.08988839999999999</v>
      </c>
      <c r="ED855">
        <v>0.07568660000000001</v>
      </c>
      <c r="EE855">
        <v>25753.4</v>
      </c>
      <c r="EF855">
        <v>25784.6</v>
      </c>
      <c r="EG855">
        <v>29459.4</v>
      </c>
      <c r="EH855">
        <v>29464.1</v>
      </c>
      <c r="EI855">
        <v>35540</v>
      </c>
      <c r="EJ855">
        <v>36215.1</v>
      </c>
      <c r="EK855">
        <v>41514.2</v>
      </c>
      <c r="EL855">
        <v>41986.7</v>
      </c>
      <c r="EM855">
        <v>1.97155</v>
      </c>
      <c r="EN855">
        <v>1.92738</v>
      </c>
      <c r="EO855">
        <v>0.09661169999999999</v>
      </c>
      <c r="EP855">
        <v>0</v>
      </c>
      <c r="EQ855">
        <v>23.4034</v>
      </c>
      <c r="ER855">
        <v>999.9</v>
      </c>
      <c r="ES855">
        <v>40.6</v>
      </c>
      <c r="ET855">
        <v>29</v>
      </c>
      <c r="EU855">
        <v>17.8649</v>
      </c>
      <c r="EV855">
        <v>62.7492</v>
      </c>
      <c r="EW855">
        <v>33.2572</v>
      </c>
      <c r="EX855">
        <v>1</v>
      </c>
      <c r="EY855">
        <v>-0.108272</v>
      </c>
      <c r="EZ855">
        <v>1.51293</v>
      </c>
      <c r="FA855">
        <v>20.3799</v>
      </c>
      <c r="FB855">
        <v>5.21879</v>
      </c>
      <c r="FC855">
        <v>12.0099</v>
      </c>
      <c r="FD855">
        <v>4.9896</v>
      </c>
      <c r="FE855">
        <v>3.28865</v>
      </c>
      <c r="FF855">
        <v>9999</v>
      </c>
      <c r="FG855">
        <v>9999</v>
      </c>
      <c r="FH855">
        <v>9999</v>
      </c>
      <c r="FI855">
        <v>269.2</v>
      </c>
      <c r="FJ855">
        <v>1.86707</v>
      </c>
      <c r="FK855">
        <v>1.86615</v>
      </c>
      <c r="FL855">
        <v>1.86554</v>
      </c>
      <c r="FM855">
        <v>1.86554</v>
      </c>
      <c r="FN855">
        <v>1.86737</v>
      </c>
      <c r="FO855">
        <v>1.86982</v>
      </c>
      <c r="FP855">
        <v>1.86847</v>
      </c>
      <c r="FQ855">
        <v>1.86996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-5.14</v>
      </c>
      <c r="GF855">
        <v>-0.136</v>
      </c>
      <c r="GG855">
        <v>-1.924539205026614</v>
      </c>
      <c r="GH855">
        <v>-0.003472570976848066</v>
      </c>
      <c r="GI855">
        <v>7.724417303660118E-07</v>
      </c>
      <c r="GJ855">
        <v>-2.052396271755168E-10</v>
      </c>
      <c r="GK855">
        <v>-0.1837585470287317</v>
      </c>
      <c r="GL855">
        <v>-0.01104087791735834</v>
      </c>
      <c r="GM855">
        <v>0.001110027317673367</v>
      </c>
      <c r="GN855">
        <v>-2.007286811265012E-05</v>
      </c>
      <c r="GO855">
        <v>4</v>
      </c>
      <c r="GP855">
        <v>2317</v>
      </c>
      <c r="GQ855">
        <v>1</v>
      </c>
      <c r="GR855">
        <v>22</v>
      </c>
      <c r="GS855">
        <v>8763.6</v>
      </c>
      <c r="GT855">
        <v>8763.700000000001</v>
      </c>
      <c r="GU855">
        <v>2.37427</v>
      </c>
      <c r="GV855">
        <v>2.20093</v>
      </c>
      <c r="GW855">
        <v>1.39648</v>
      </c>
      <c r="GX855">
        <v>2.33398</v>
      </c>
      <c r="GY855">
        <v>1.49536</v>
      </c>
      <c r="GZ855">
        <v>2.34009</v>
      </c>
      <c r="HA855">
        <v>33.4008</v>
      </c>
      <c r="HB855">
        <v>15.2353</v>
      </c>
      <c r="HC855">
        <v>18</v>
      </c>
      <c r="HD855">
        <v>524.688</v>
      </c>
      <c r="HE855">
        <v>452.086</v>
      </c>
      <c r="HF855">
        <v>21.4885</v>
      </c>
      <c r="HG855">
        <v>26.0597</v>
      </c>
      <c r="HH855">
        <v>29.9998</v>
      </c>
      <c r="HI855">
        <v>26.1072</v>
      </c>
      <c r="HJ855">
        <v>26.0608</v>
      </c>
      <c r="HK855">
        <v>47.5606</v>
      </c>
      <c r="HL855">
        <v>17.9321</v>
      </c>
      <c r="HM855">
        <v>29.8989</v>
      </c>
      <c r="HN855">
        <v>21.4939</v>
      </c>
      <c r="HO855">
        <v>1189.25</v>
      </c>
      <c r="HP855">
        <v>14.919</v>
      </c>
      <c r="HQ855">
        <v>100.768</v>
      </c>
      <c r="HR855">
        <v>100.838</v>
      </c>
    </row>
    <row r="856" spans="1:226">
      <c r="A856">
        <v>840</v>
      </c>
      <c r="B856">
        <v>1664385141.6</v>
      </c>
      <c r="C856">
        <v>8936.599999904633</v>
      </c>
      <c r="D856" t="s">
        <v>2050</v>
      </c>
      <c r="E856" t="s">
        <v>2051</v>
      </c>
      <c r="F856">
        <v>5</v>
      </c>
      <c r="G856" t="s">
        <v>1909</v>
      </c>
      <c r="H856" t="s">
        <v>354</v>
      </c>
      <c r="I856">
        <v>1664385133.814285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1193.83387869953</v>
      </c>
      <c r="AK856">
        <v>1152.176606060606</v>
      </c>
      <c r="AL856">
        <v>3.329345350975014</v>
      </c>
      <c r="AM856">
        <v>64.70396516556318</v>
      </c>
      <c r="AN856">
        <f>(AP856 - AO856 + BO856*1E3/(8.314*(BQ856+273.15)) * AR856/BN856 * AQ856) * BN856/(100*BB856) * 1000/(1000 - AP856)</f>
        <v>0</v>
      </c>
      <c r="AO856">
        <v>14.81752296564821</v>
      </c>
      <c r="AP856">
        <v>18.28180666666667</v>
      </c>
      <c r="AQ856">
        <v>-9.551992508729231E-06</v>
      </c>
      <c r="AR856">
        <v>103.7864919073064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1664385133.814285</v>
      </c>
      <c r="BH856">
        <v>1107.38</v>
      </c>
      <c r="BI856">
        <v>1160.145357142857</v>
      </c>
      <c r="BJ856">
        <v>18.28600357142857</v>
      </c>
      <c r="BK856">
        <v>14.78553928571429</v>
      </c>
      <c r="BL856">
        <v>1112.494642857143</v>
      </c>
      <c r="BM856">
        <v>18.42194285714286</v>
      </c>
      <c r="BN856">
        <v>500.0674642857143</v>
      </c>
      <c r="BO856">
        <v>91.39737857142858</v>
      </c>
      <c r="BP856">
        <v>0.100025975</v>
      </c>
      <c r="BQ856">
        <v>24.90380714285714</v>
      </c>
      <c r="BR856">
        <v>24.99717857142857</v>
      </c>
      <c r="BS856">
        <v>999.9000000000002</v>
      </c>
      <c r="BT856">
        <v>0</v>
      </c>
      <c r="BU856">
        <v>0</v>
      </c>
      <c r="BV856">
        <v>9992.116071428571</v>
      </c>
      <c r="BW856">
        <v>0</v>
      </c>
      <c r="BX856">
        <v>7.61612</v>
      </c>
      <c r="BY856">
        <v>-52.76566785714287</v>
      </c>
      <c r="BZ856">
        <v>1128.007857142857</v>
      </c>
      <c r="CA856">
        <v>1177.557857142857</v>
      </c>
      <c r="CB856">
        <v>3.500466428571428</v>
      </c>
      <c r="CC856">
        <v>1160.145357142857</v>
      </c>
      <c r="CD856">
        <v>14.78553928571429</v>
      </c>
      <c r="CE856">
        <v>1.671292857142857</v>
      </c>
      <c r="CF856">
        <v>1.351358571428571</v>
      </c>
      <c r="CG856">
        <v>14.63232857142857</v>
      </c>
      <c r="CH856">
        <v>11.38253928571429</v>
      </c>
      <c r="CI856">
        <v>2000.006071428571</v>
      </c>
      <c r="CJ856">
        <v>0.9800010714285714</v>
      </c>
      <c r="CK856">
        <v>0.01999882857142857</v>
      </c>
      <c r="CL856">
        <v>0</v>
      </c>
      <c r="CM856">
        <v>783.0159999999998</v>
      </c>
      <c r="CN856">
        <v>5.00097</v>
      </c>
      <c r="CO856">
        <v>15710.43214285714</v>
      </c>
      <c r="CP856">
        <v>16707.63571428571</v>
      </c>
      <c r="CQ856">
        <v>39.21174999999999</v>
      </c>
      <c r="CR856">
        <v>39.625</v>
      </c>
      <c r="CS856">
        <v>39.25221428571428</v>
      </c>
      <c r="CT856">
        <v>39.26992857142857</v>
      </c>
      <c r="CU856">
        <v>39.57999999999999</v>
      </c>
      <c r="CV856">
        <v>1955.106071428571</v>
      </c>
      <c r="CW856">
        <v>39.9</v>
      </c>
      <c r="CX856">
        <v>0</v>
      </c>
      <c r="CY856">
        <v>1664385145.6</v>
      </c>
      <c r="CZ856">
        <v>0</v>
      </c>
      <c r="DA856">
        <v>0</v>
      </c>
      <c r="DB856" t="s">
        <v>356</v>
      </c>
      <c r="DC856">
        <v>1663859321.1</v>
      </c>
      <c r="DD856">
        <v>1663859315.6</v>
      </c>
      <c r="DE856">
        <v>0</v>
      </c>
      <c r="DF856">
        <v>0.196</v>
      </c>
      <c r="DG856">
        <v>-0.001</v>
      </c>
      <c r="DH856">
        <v>-5.941</v>
      </c>
      <c r="DI856">
        <v>-0.174</v>
      </c>
      <c r="DJ856">
        <v>1500</v>
      </c>
      <c r="DK856">
        <v>17</v>
      </c>
      <c r="DL856">
        <v>0.13</v>
      </c>
      <c r="DM856">
        <v>0.04</v>
      </c>
      <c r="DN856">
        <v>-52.8017</v>
      </c>
      <c r="DO856">
        <v>-0.6890611632270215</v>
      </c>
      <c r="DP856">
        <v>0.2692433963907013</v>
      </c>
      <c r="DQ856">
        <v>0</v>
      </c>
      <c r="DR856">
        <v>3.51786675</v>
      </c>
      <c r="DS856">
        <v>-0.4246218011257079</v>
      </c>
      <c r="DT856">
        <v>0.0409900421680376</v>
      </c>
      <c r="DU856">
        <v>0</v>
      </c>
      <c r="DV856">
        <v>0</v>
      </c>
      <c r="DW856">
        <v>2</v>
      </c>
      <c r="DX856" t="s">
        <v>357</v>
      </c>
      <c r="DY856">
        <v>2.98366</v>
      </c>
      <c r="DZ856">
        <v>2.71572</v>
      </c>
      <c r="EA856">
        <v>0.18937</v>
      </c>
      <c r="EB856">
        <v>0.192488</v>
      </c>
      <c r="EC856">
        <v>0.0898853</v>
      </c>
      <c r="ED856">
        <v>0.07587090000000001</v>
      </c>
      <c r="EE856">
        <v>25698.2</v>
      </c>
      <c r="EF856">
        <v>25730.2</v>
      </c>
      <c r="EG856">
        <v>29459</v>
      </c>
      <c r="EH856">
        <v>29464.4</v>
      </c>
      <c r="EI856">
        <v>35540.1</v>
      </c>
      <c r="EJ856">
        <v>36208.4</v>
      </c>
      <c r="EK856">
        <v>41514.1</v>
      </c>
      <c r="EL856">
        <v>41987.4</v>
      </c>
      <c r="EM856">
        <v>1.97173</v>
      </c>
      <c r="EN856">
        <v>1.92728</v>
      </c>
      <c r="EO856">
        <v>0.0970811</v>
      </c>
      <c r="EP856">
        <v>0</v>
      </c>
      <c r="EQ856">
        <v>23.3989</v>
      </c>
      <c r="ER856">
        <v>999.9</v>
      </c>
      <c r="ES856">
        <v>40.6</v>
      </c>
      <c r="ET856">
        <v>29</v>
      </c>
      <c r="EU856">
        <v>17.8671</v>
      </c>
      <c r="EV856">
        <v>62.8492</v>
      </c>
      <c r="EW856">
        <v>33.2292</v>
      </c>
      <c r="EX856">
        <v>1</v>
      </c>
      <c r="EY856">
        <v>-0.109329</v>
      </c>
      <c r="EZ856">
        <v>1.15621</v>
      </c>
      <c r="FA856">
        <v>20.3827</v>
      </c>
      <c r="FB856">
        <v>5.21879</v>
      </c>
      <c r="FC856">
        <v>12.0099</v>
      </c>
      <c r="FD856">
        <v>4.9896</v>
      </c>
      <c r="FE856">
        <v>3.28865</v>
      </c>
      <c r="FF856">
        <v>9999</v>
      </c>
      <c r="FG856">
        <v>9999</v>
      </c>
      <c r="FH856">
        <v>9999</v>
      </c>
      <c r="FI856">
        <v>269.2</v>
      </c>
      <c r="FJ856">
        <v>1.86707</v>
      </c>
      <c r="FK856">
        <v>1.86614</v>
      </c>
      <c r="FL856">
        <v>1.86554</v>
      </c>
      <c r="FM856">
        <v>1.86554</v>
      </c>
      <c r="FN856">
        <v>1.86737</v>
      </c>
      <c r="FO856">
        <v>1.86982</v>
      </c>
      <c r="FP856">
        <v>1.86847</v>
      </c>
      <c r="FQ856">
        <v>1.86996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-5.18</v>
      </c>
      <c r="GF856">
        <v>-0.1359</v>
      </c>
      <c r="GG856">
        <v>-1.924539205026614</v>
      </c>
      <c r="GH856">
        <v>-0.003472570976848066</v>
      </c>
      <c r="GI856">
        <v>7.724417303660118E-07</v>
      </c>
      <c r="GJ856">
        <v>-2.052396271755168E-10</v>
      </c>
      <c r="GK856">
        <v>-0.1837585470287317</v>
      </c>
      <c r="GL856">
        <v>-0.01104087791735834</v>
      </c>
      <c r="GM856">
        <v>0.001110027317673367</v>
      </c>
      <c r="GN856">
        <v>-2.007286811265012E-05</v>
      </c>
      <c r="GO856">
        <v>4</v>
      </c>
      <c r="GP856">
        <v>2317</v>
      </c>
      <c r="GQ856">
        <v>1</v>
      </c>
      <c r="GR856">
        <v>22</v>
      </c>
      <c r="GS856">
        <v>8763.700000000001</v>
      </c>
      <c r="GT856">
        <v>8763.799999999999</v>
      </c>
      <c r="GU856">
        <v>2.40234</v>
      </c>
      <c r="GV856">
        <v>2.1936</v>
      </c>
      <c r="GW856">
        <v>1.39648</v>
      </c>
      <c r="GX856">
        <v>2.33521</v>
      </c>
      <c r="GY856">
        <v>1.49536</v>
      </c>
      <c r="GZ856">
        <v>2.4646</v>
      </c>
      <c r="HA856">
        <v>33.3784</v>
      </c>
      <c r="HB856">
        <v>15.244</v>
      </c>
      <c r="HC856">
        <v>18</v>
      </c>
      <c r="HD856">
        <v>524.783</v>
      </c>
      <c r="HE856">
        <v>452.011</v>
      </c>
      <c r="HF856">
        <v>21.5303</v>
      </c>
      <c r="HG856">
        <v>26.057</v>
      </c>
      <c r="HH856">
        <v>29.9993</v>
      </c>
      <c r="HI856">
        <v>26.1051</v>
      </c>
      <c r="HJ856">
        <v>26.0592</v>
      </c>
      <c r="HK856">
        <v>48.0635</v>
      </c>
      <c r="HL856">
        <v>17.6592</v>
      </c>
      <c r="HM856">
        <v>29.8989</v>
      </c>
      <c r="HN856">
        <v>21.5762</v>
      </c>
      <c r="HO856">
        <v>1209.28</v>
      </c>
      <c r="HP856">
        <v>14.9561</v>
      </c>
      <c r="HQ856">
        <v>100.767</v>
      </c>
      <c r="HR856">
        <v>100.839</v>
      </c>
    </row>
    <row r="857" spans="1:226">
      <c r="A857">
        <v>841</v>
      </c>
      <c r="B857">
        <v>1664385146.6</v>
      </c>
      <c r="C857">
        <v>8941.599999904633</v>
      </c>
      <c r="D857" t="s">
        <v>2052</v>
      </c>
      <c r="E857" t="s">
        <v>2053</v>
      </c>
      <c r="F857">
        <v>5</v>
      </c>
      <c r="G857" t="s">
        <v>1909</v>
      </c>
      <c r="H857" t="s">
        <v>354</v>
      </c>
      <c r="I857">
        <v>1664385139.1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1211.161830809494</v>
      </c>
      <c r="AK857">
        <v>1169.158909090909</v>
      </c>
      <c r="AL857">
        <v>3.39951229586265</v>
      </c>
      <c r="AM857">
        <v>64.70396516556318</v>
      </c>
      <c r="AN857">
        <f>(AP857 - AO857 + BO857*1E3/(8.314*(BQ857+273.15)) * AR857/BN857 * AQ857) * BN857/(100*BB857) * 1000/(1000 - AP857)</f>
        <v>0</v>
      </c>
      <c r="AO857">
        <v>14.86882013626656</v>
      </c>
      <c r="AP857">
        <v>18.28811030303029</v>
      </c>
      <c r="AQ857">
        <v>2.197679263515492E-05</v>
      </c>
      <c r="AR857">
        <v>103.7864919073064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1664385139.1</v>
      </c>
      <c r="BH857">
        <v>1124.649259259259</v>
      </c>
      <c r="BI857">
        <v>1177.752592592593</v>
      </c>
      <c r="BJ857">
        <v>18.28434074074074</v>
      </c>
      <c r="BK857">
        <v>14.82533703703704</v>
      </c>
      <c r="BL857">
        <v>1129.805925925926</v>
      </c>
      <c r="BM857">
        <v>18.42028148148148</v>
      </c>
      <c r="BN857">
        <v>500.0537037037037</v>
      </c>
      <c r="BO857">
        <v>91.39546296296297</v>
      </c>
      <c r="BP857">
        <v>0.09987852592592594</v>
      </c>
      <c r="BQ857">
        <v>24.9005037037037</v>
      </c>
      <c r="BR857">
        <v>24.99816666666667</v>
      </c>
      <c r="BS857">
        <v>999.9000000000001</v>
      </c>
      <c r="BT857">
        <v>0</v>
      </c>
      <c r="BU857">
        <v>0</v>
      </c>
      <c r="BV857">
        <v>10018.03481481482</v>
      </c>
      <c r="BW857">
        <v>0</v>
      </c>
      <c r="BX857">
        <v>7.61612</v>
      </c>
      <c r="BY857">
        <v>-53.10458518518518</v>
      </c>
      <c r="BZ857">
        <v>1145.595185185185</v>
      </c>
      <c r="CA857">
        <v>1195.477407407407</v>
      </c>
      <c r="CB857">
        <v>3.459001851851852</v>
      </c>
      <c r="CC857">
        <v>1177.752592592593</v>
      </c>
      <c r="CD857">
        <v>14.82533703703704</v>
      </c>
      <c r="CE857">
        <v>1.671105185185185</v>
      </c>
      <c r="CF857">
        <v>1.354967777777778</v>
      </c>
      <c r="CG857">
        <v>14.63059259259259</v>
      </c>
      <c r="CH857">
        <v>11.4228</v>
      </c>
      <c r="CI857">
        <v>2000.012222222223</v>
      </c>
      <c r="CJ857">
        <v>0.9800008888888889</v>
      </c>
      <c r="CK857">
        <v>0.01999901111111111</v>
      </c>
      <c r="CL857">
        <v>0</v>
      </c>
      <c r="CM857">
        <v>782.1982962962962</v>
      </c>
      <c r="CN857">
        <v>5.00097</v>
      </c>
      <c r="CO857">
        <v>15691.81111111111</v>
      </c>
      <c r="CP857">
        <v>16707.68888888889</v>
      </c>
      <c r="CQ857">
        <v>39.19166666666666</v>
      </c>
      <c r="CR857">
        <v>39.625</v>
      </c>
      <c r="CS857">
        <v>39.24533333333333</v>
      </c>
      <c r="CT857">
        <v>39.25</v>
      </c>
      <c r="CU857">
        <v>39.56199999999999</v>
      </c>
      <c r="CV857">
        <v>1955.112222222222</v>
      </c>
      <c r="CW857">
        <v>39.9</v>
      </c>
      <c r="CX857">
        <v>0</v>
      </c>
      <c r="CY857">
        <v>1664385150.4</v>
      </c>
      <c r="CZ857">
        <v>0</v>
      </c>
      <c r="DA857">
        <v>0</v>
      </c>
      <c r="DB857" t="s">
        <v>356</v>
      </c>
      <c r="DC857">
        <v>1663859321.1</v>
      </c>
      <c r="DD857">
        <v>1663859315.6</v>
      </c>
      <c r="DE857">
        <v>0</v>
      </c>
      <c r="DF857">
        <v>0.196</v>
      </c>
      <c r="DG857">
        <v>-0.001</v>
      </c>
      <c r="DH857">
        <v>-5.941</v>
      </c>
      <c r="DI857">
        <v>-0.174</v>
      </c>
      <c r="DJ857">
        <v>1500</v>
      </c>
      <c r="DK857">
        <v>17</v>
      </c>
      <c r="DL857">
        <v>0.13</v>
      </c>
      <c r="DM857">
        <v>0.04</v>
      </c>
      <c r="DN857">
        <v>-52.93931</v>
      </c>
      <c r="DO857">
        <v>-3.816479549718464</v>
      </c>
      <c r="DP857">
        <v>0.3731032369197565</v>
      </c>
      <c r="DQ857">
        <v>0</v>
      </c>
      <c r="DR857">
        <v>3.4795285</v>
      </c>
      <c r="DS857">
        <v>-0.4664019512195197</v>
      </c>
      <c r="DT857">
        <v>0.04510570981317109</v>
      </c>
      <c r="DU857">
        <v>0</v>
      </c>
      <c r="DV857">
        <v>0</v>
      </c>
      <c r="DW857">
        <v>2</v>
      </c>
      <c r="DX857" t="s">
        <v>357</v>
      </c>
      <c r="DY857">
        <v>2.98371</v>
      </c>
      <c r="DZ857">
        <v>2.71593</v>
      </c>
      <c r="EA857">
        <v>0.191108</v>
      </c>
      <c r="EB857">
        <v>0.194188</v>
      </c>
      <c r="EC857">
        <v>0.08990529999999999</v>
      </c>
      <c r="ED857">
        <v>0.0760265</v>
      </c>
      <c r="EE857">
        <v>25644.1</v>
      </c>
      <c r="EF857">
        <v>25676.3</v>
      </c>
      <c r="EG857">
        <v>29460.1</v>
      </c>
      <c r="EH857">
        <v>29464.7</v>
      </c>
      <c r="EI857">
        <v>35540.7</v>
      </c>
      <c r="EJ857">
        <v>36202.5</v>
      </c>
      <c r="EK857">
        <v>41515.7</v>
      </c>
      <c r="EL857">
        <v>41987.6</v>
      </c>
      <c r="EM857">
        <v>1.9714</v>
      </c>
      <c r="EN857">
        <v>1.92752</v>
      </c>
      <c r="EO857">
        <v>0.0981428</v>
      </c>
      <c r="EP857">
        <v>0</v>
      </c>
      <c r="EQ857">
        <v>23.3946</v>
      </c>
      <c r="ER857">
        <v>999.9</v>
      </c>
      <c r="ES857">
        <v>40.6</v>
      </c>
      <c r="ET857">
        <v>29</v>
      </c>
      <c r="EU857">
        <v>17.866</v>
      </c>
      <c r="EV857">
        <v>62.7092</v>
      </c>
      <c r="EW857">
        <v>32.8566</v>
      </c>
      <c r="EX857">
        <v>1</v>
      </c>
      <c r="EY857">
        <v>-0.109365</v>
      </c>
      <c r="EZ857">
        <v>1.29746</v>
      </c>
      <c r="FA857">
        <v>20.382</v>
      </c>
      <c r="FB857">
        <v>5.21834</v>
      </c>
      <c r="FC857">
        <v>12.0099</v>
      </c>
      <c r="FD857">
        <v>4.9895</v>
      </c>
      <c r="FE857">
        <v>3.28845</v>
      </c>
      <c r="FF857">
        <v>9999</v>
      </c>
      <c r="FG857">
        <v>9999</v>
      </c>
      <c r="FH857">
        <v>9999</v>
      </c>
      <c r="FI857">
        <v>269.2</v>
      </c>
      <c r="FJ857">
        <v>1.86707</v>
      </c>
      <c r="FK857">
        <v>1.86614</v>
      </c>
      <c r="FL857">
        <v>1.86554</v>
      </c>
      <c r="FM857">
        <v>1.86554</v>
      </c>
      <c r="FN857">
        <v>1.86737</v>
      </c>
      <c r="FO857">
        <v>1.86985</v>
      </c>
      <c r="FP857">
        <v>1.86848</v>
      </c>
      <c r="FQ857">
        <v>1.86996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-5.22</v>
      </c>
      <c r="GF857">
        <v>-0.1359</v>
      </c>
      <c r="GG857">
        <v>-1.924539205026614</v>
      </c>
      <c r="GH857">
        <v>-0.003472570976848066</v>
      </c>
      <c r="GI857">
        <v>7.724417303660118E-07</v>
      </c>
      <c r="GJ857">
        <v>-2.052396271755168E-10</v>
      </c>
      <c r="GK857">
        <v>-0.1837585470287317</v>
      </c>
      <c r="GL857">
        <v>-0.01104087791735834</v>
      </c>
      <c r="GM857">
        <v>0.001110027317673367</v>
      </c>
      <c r="GN857">
        <v>-2.007286811265012E-05</v>
      </c>
      <c r="GO857">
        <v>4</v>
      </c>
      <c r="GP857">
        <v>2317</v>
      </c>
      <c r="GQ857">
        <v>1</v>
      </c>
      <c r="GR857">
        <v>22</v>
      </c>
      <c r="GS857">
        <v>8763.799999999999</v>
      </c>
      <c r="GT857">
        <v>8763.9</v>
      </c>
      <c r="GU857">
        <v>2.4292</v>
      </c>
      <c r="GV857">
        <v>2.19727</v>
      </c>
      <c r="GW857">
        <v>1.39648</v>
      </c>
      <c r="GX857">
        <v>2.33398</v>
      </c>
      <c r="GY857">
        <v>1.49536</v>
      </c>
      <c r="GZ857">
        <v>2.42554</v>
      </c>
      <c r="HA857">
        <v>33.4008</v>
      </c>
      <c r="HB857">
        <v>15.244</v>
      </c>
      <c r="HC857">
        <v>18</v>
      </c>
      <c r="HD857">
        <v>524.544</v>
      </c>
      <c r="HE857">
        <v>452.143</v>
      </c>
      <c r="HF857">
        <v>21.5827</v>
      </c>
      <c r="HG857">
        <v>26.0541</v>
      </c>
      <c r="HH857">
        <v>29.9998</v>
      </c>
      <c r="HI857">
        <v>26.1023</v>
      </c>
      <c r="HJ857">
        <v>26.0565</v>
      </c>
      <c r="HK857">
        <v>48.6391</v>
      </c>
      <c r="HL857">
        <v>17.3873</v>
      </c>
      <c r="HM857">
        <v>29.8989</v>
      </c>
      <c r="HN857">
        <v>21.5828</v>
      </c>
      <c r="HO857">
        <v>1222.64</v>
      </c>
      <c r="HP857">
        <v>14.9873</v>
      </c>
      <c r="HQ857">
        <v>100.771</v>
      </c>
      <c r="HR857">
        <v>100.84</v>
      </c>
    </row>
    <row r="858" spans="1:226">
      <c r="A858">
        <v>842</v>
      </c>
      <c r="B858">
        <v>1664385151.6</v>
      </c>
      <c r="C858">
        <v>8946.599999904633</v>
      </c>
      <c r="D858" t="s">
        <v>2054</v>
      </c>
      <c r="E858" t="s">
        <v>2055</v>
      </c>
      <c r="F858">
        <v>5</v>
      </c>
      <c r="G858" t="s">
        <v>1909</v>
      </c>
      <c r="H858" t="s">
        <v>354</v>
      </c>
      <c r="I858">
        <v>1664385143.814285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1227.979778099426</v>
      </c>
      <c r="AK858">
        <v>1185.974363636363</v>
      </c>
      <c r="AL858">
        <v>3.362827536756809</v>
      </c>
      <c r="AM858">
        <v>64.70396516556318</v>
      </c>
      <c r="AN858">
        <f>(AP858 - AO858 + BO858*1E3/(8.314*(BQ858+273.15)) * AR858/BN858 * AQ858) * BN858/(100*BB858) * 1000/(1000 - AP858)</f>
        <v>0</v>
      </c>
      <c r="AO858">
        <v>14.90185757837148</v>
      </c>
      <c r="AP858">
        <v>18.29349939393938</v>
      </c>
      <c r="AQ858">
        <v>9.724490476355691E-06</v>
      </c>
      <c r="AR858">
        <v>103.7864919073064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1664385143.814285</v>
      </c>
      <c r="BH858">
        <v>1140.1825</v>
      </c>
      <c r="BI858">
        <v>1193.508214285714</v>
      </c>
      <c r="BJ858">
        <v>18.28614285714286</v>
      </c>
      <c r="BK858">
        <v>14.86200357142857</v>
      </c>
      <c r="BL858">
        <v>1145.378928571429</v>
      </c>
      <c r="BM858">
        <v>18.42206428571429</v>
      </c>
      <c r="BN858">
        <v>500.05875</v>
      </c>
      <c r="BO858">
        <v>91.39424642857141</v>
      </c>
      <c r="BP858">
        <v>0.09996138928571428</v>
      </c>
      <c r="BQ858">
        <v>24.89903928571428</v>
      </c>
      <c r="BR858">
        <v>24.99920357142857</v>
      </c>
      <c r="BS858">
        <v>999.9000000000002</v>
      </c>
      <c r="BT858">
        <v>0</v>
      </c>
      <c r="BU858">
        <v>0</v>
      </c>
      <c r="BV858">
        <v>10014.11</v>
      </c>
      <c r="BW858">
        <v>0</v>
      </c>
      <c r="BX858">
        <v>7.616220357142857</v>
      </c>
      <c r="BY858">
        <v>-53.32644642857143</v>
      </c>
      <c r="BZ858">
        <v>1161.42</v>
      </c>
      <c r="CA858">
        <v>1211.515</v>
      </c>
      <c r="CB858">
        <v>3.424138928571428</v>
      </c>
      <c r="CC858">
        <v>1193.508214285714</v>
      </c>
      <c r="CD858">
        <v>14.86200357142857</v>
      </c>
      <c r="CE858">
        <v>1.671246785714286</v>
      </c>
      <c r="CF858">
        <v>1.358300714285714</v>
      </c>
      <c r="CG858">
        <v>14.63191428571429</v>
      </c>
      <c r="CH858">
        <v>11.45990357142857</v>
      </c>
      <c r="CI858">
        <v>2000.034642857143</v>
      </c>
      <c r="CJ858">
        <v>0.9800008571428572</v>
      </c>
      <c r="CK858">
        <v>0.01999904285714285</v>
      </c>
      <c r="CL858">
        <v>0</v>
      </c>
      <c r="CM858">
        <v>781.3452499999997</v>
      </c>
      <c r="CN858">
        <v>5.00097</v>
      </c>
      <c r="CO858">
        <v>15674.88571428572</v>
      </c>
      <c r="CP858">
        <v>16707.88571428572</v>
      </c>
      <c r="CQ858">
        <v>39.187</v>
      </c>
      <c r="CR858">
        <v>39.625</v>
      </c>
      <c r="CS858">
        <v>39.22974999999999</v>
      </c>
      <c r="CT858">
        <v>39.25</v>
      </c>
      <c r="CU858">
        <v>39.54649999999999</v>
      </c>
      <c r="CV858">
        <v>1955.133928571428</v>
      </c>
      <c r="CW858">
        <v>39.9</v>
      </c>
      <c r="CX858">
        <v>0</v>
      </c>
      <c r="CY858">
        <v>1664385155.8</v>
      </c>
      <c r="CZ858">
        <v>0</v>
      </c>
      <c r="DA858">
        <v>0</v>
      </c>
      <c r="DB858" t="s">
        <v>356</v>
      </c>
      <c r="DC858">
        <v>1663859321.1</v>
      </c>
      <c r="DD858">
        <v>1663859315.6</v>
      </c>
      <c r="DE858">
        <v>0</v>
      </c>
      <c r="DF858">
        <v>0.196</v>
      </c>
      <c r="DG858">
        <v>-0.001</v>
      </c>
      <c r="DH858">
        <v>-5.941</v>
      </c>
      <c r="DI858">
        <v>-0.174</v>
      </c>
      <c r="DJ858">
        <v>1500</v>
      </c>
      <c r="DK858">
        <v>17</v>
      </c>
      <c r="DL858">
        <v>0.13</v>
      </c>
      <c r="DM858">
        <v>0.04</v>
      </c>
      <c r="DN858">
        <v>-53.14422439024391</v>
      </c>
      <c r="DO858">
        <v>-3.275698954703743</v>
      </c>
      <c r="DP858">
        <v>0.3394038243604245</v>
      </c>
      <c r="DQ858">
        <v>0</v>
      </c>
      <c r="DR858">
        <v>3.448208292682926</v>
      </c>
      <c r="DS858">
        <v>-0.4591597212543544</v>
      </c>
      <c r="DT858">
        <v>0.04554797384599354</v>
      </c>
      <c r="DU858">
        <v>0</v>
      </c>
      <c r="DV858">
        <v>0</v>
      </c>
      <c r="DW858">
        <v>2</v>
      </c>
      <c r="DX858" t="s">
        <v>357</v>
      </c>
      <c r="DY858">
        <v>2.98374</v>
      </c>
      <c r="DZ858">
        <v>2.71542</v>
      </c>
      <c r="EA858">
        <v>0.192831</v>
      </c>
      <c r="EB858">
        <v>0.195862</v>
      </c>
      <c r="EC858">
        <v>0.08992169999999999</v>
      </c>
      <c r="ED858">
        <v>0.076151</v>
      </c>
      <c r="EE858">
        <v>25588.9</v>
      </c>
      <c r="EF858">
        <v>25622.7</v>
      </c>
      <c r="EG858">
        <v>29459.4</v>
      </c>
      <c r="EH858">
        <v>29464.3</v>
      </c>
      <c r="EI858">
        <v>35539.1</v>
      </c>
      <c r="EJ858">
        <v>36197.4</v>
      </c>
      <c r="EK858">
        <v>41514.6</v>
      </c>
      <c r="EL858">
        <v>41987.5</v>
      </c>
      <c r="EM858">
        <v>1.97152</v>
      </c>
      <c r="EN858">
        <v>1.92763</v>
      </c>
      <c r="EO858">
        <v>0.0980422</v>
      </c>
      <c r="EP858">
        <v>0</v>
      </c>
      <c r="EQ858">
        <v>23.3899</v>
      </c>
      <c r="ER858">
        <v>999.9</v>
      </c>
      <c r="ES858">
        <v>40.6</v>
      </c>
      <c r="ET858">
        <v>29</v>
      </c>
      <c r="EU858">
        <v>17.8665</v>
      </c>
      <c r="EV858">
        <v>62.9592</v>
      </c>
      <c r="EW858">
        <v>32.8846</v>
      </c>
      <c r="EX858">
        <v>1</v>
      </c>
      <c r="EY858">
        <v>-0.109751</v>
      </c>
      <c r="EZ858">
        <v>1.38767</v>
      </c>
      <c r="FA858">
        <v>20.3812</v>
      </c>
      <c r="FB858">
        <v>5.21804</v>
      </c>
      <c r="FC858">
        <v>12.0099</v>
      </c>
      <c r="FD858">
        <v>4.98925</v>
      </c>
      <c r="FE858">
        <v>3.2885</v>
      </c>
      <c r="FF858">
        <v>9999</v>
      </c>
      <c r="FG858">
        <v>9999</v>
      </c>
      <c r="FH858">
        <v>9999</v>
      </c>
      <c r="FI858">
        <v>269.2</v>
      </c>
      <c r="FJ858">
        <v>1.86706</v>
      </c>
      <c r="FK858">
        <v>1.86615</v>
      </c>
      <c r="FL858">
        <v>1.86554</v>
      </c>
      <c r="FM858">
        <v>1.86554</v>
      </c>
      <c r="FN858">
        <v>1.86737</v>
      </c>
      <c r="FO858">
        <v>1.86985</v>
      </c>
      <c r="FP858">
        <v>1.86847</v>
      </c>
      <c r="FQ858">
        <v>1.86996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-5.26</v>
      </c>
      <c r="GF858">
        <v>-0.1358</v>
      </c>
      <c r="GG858">
        <v>-1.924539205026614</v>
      </c>
      <c r="GH858">
        <v>-0.003472570976848066</v>
      </c>
      <c r="GI858">
        <v>7.724417303660118E-07</v>
      </c>
      <c r="GJ858">
        <v>-2.052396271755168E-10</v>
      </c>
      <c r="GK858">
        <v>-0.1837585470287317</v>
      </c>
      <c r="GL858">
        <v>-0.01104087791735834</v>
      </c>
      <c r="GM858">
        <v>0.001110027317673367</v>
      </c>
      <c r="GN858">
        <v>-2.007286811265012E-05</v>
      </c>
      <c r="GO858">
        <v>4</v>
      </c>
      <c r="GP858">
        <v>2317</v>
      </c>
      <c r="GQ858">
        <v>1</v>
      </c>
      <c r="GR858">
        <v>22</v>
      </c>
      <c r="GS858">
        <v>8763.799999999999</v>
      </c>
      <c r="GT858">
        <v>8763.9</v>
      </c>
      <c r="GU858">
        <v>2.45483</v>
      </c>
      <c r="GV858">
        <v>2.19116</v>
      </c>
      <c r="GW858">
        <v>1.39648</v>
      </c>
      <c r="GX858">
        <v>2.33521</v>
      </c>
      <c r="GY858">
        <v>1.49536</v>
      </c>
      <c r="GZ858">
        <v>2.4585</v>
      </c>
      <c r="HA858">
        <v>33.4008</v>
      </c>
      <c r="HB858">
        <v>15.2528</v>
      </c>
      <c r="HC858">
        <v>18</v>
      </c>
      <c r="HD858">
        <v>524.605</v>
      </c>
      <c r="HE858">
        <v>452.186</v>
      </c>
      <c r="HF858">
        <v>21.5917</v>
      </c>
      <c r="HG858">
        <v>26.0519</v>
      </c>
      <c r="HH858">
        <v>29.9999</v>
      </c>
      <c r="HI858">
        <v>26.1</v>
      </c>
      <c r="HJ858">
        <v>26.0542</v>
      </c>
      <c r="HK858">
        <v>49.1381</v>
      </c>
      <c r="HL858">
        <v>17.3873</v>
      </c>
      <c r="HM858">
        <v>29.8989</v>
      </c>
      <c r="HN858">
        <v>21.5805</v>
      </c>
      <c r="HO858">
        <v>1242.68</v>
      </c>
      <c r="HP858">
        <v>15.0222</v>
      </c>
      <c r="HQ858">
        <v>100.768</v>
      </c>
      <c r="HR858">
        <v>100.839</v>
      </c>
    </row>
    <row r="859" spans="1:226">
      <c r="A859">
        <v>843</v>
      </c>
      <c r="B859">
        <v>1664385156.6</v>
      </c>
      <c r="C859">
        <v>8951.599999904633</v>
      </c>
      <c r="D859" t="s">
        <v>2056</v>
      </c>
      <c r="E859" t="s">
        <v>2057</v>
      </c>
      <c r="F859">
        <v>5</v>
      </c>
      <c r="G859" t="s">
        <v>1909</v>
      </c>
      <c r="H859" t="s">
        <v>354</v>
      </c>
      <c r="I859">
        <v>1664385149.1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1245.044456707121</v>
      </c>
      <c r="AK859">
        <v>1202.989454545455</v>
      </c>
      <c r="AL859">
        <v>3.404980634094285</v>
      </c>
      <c r="AM859">
        <v>64.70396516556318</v>
      </c>
      <c r="AN859">
        <f>(AP859 - AO859 + BO859*1E3/(8.314*(BQ859+273.15)) * AR859/BN859 * AQ859) * BN859/(100*BB859) * 1000/(1000 - AP859)</f>
        <v>0</v>
      </c>
      <c r="AO859">
        <v>14.9411026005271</v>
      </c>
      <c r="AP859">
        <v>18.29426727272727</v>
      </c>
      <c r="AQ859">
        <v>-1.815312955771009E-06</v>
      </c>
      <c r="AR859">
        <v>103.7864919073064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1664385149.1</v>
      </c>
      <c r="BH859">
        <v>1157.698888888889</v>
      </c>
      <c r="BI859">
        <v>1211.220740740741</v>
      </c>
      <c r="BJ859">
        <v>18.29004814814814</v>
      </c>
      <c r="BK859">
        <v>14.90453703703704</v>
      </c>
      <c r="BL859">
        <v>1162.939259259259</v>
      </c>
      <c r="BM859">
        <v>18.42594444444445</v>
      </c>
      <c r="BN859">
        <v>500.0717777777778</v>
      </c>
      <c r="BO859">
        <v>91.39297037037038</v>
      </c>
      <c r="BP859">
        <v>0.1000186444444445</v>
      </c>
      <c r="BQ859">
        <v>24.89653703703704</v>
      </c>
      <c r="BR859">
        <v>25.00267037037037</v>
      </c>
      <c r="BS859">
        <v>999.9000000000001</v>
      </c>
      <c r="BT859">
        <v>0</v>
      </c>
      <c r="BU859">
        <v>0</v>
      </c>
      <c r="BV859">
        <v>10005.46925925926</v>
      </c>
      <c r="BW859">
        <v>0</v>
      </c>
      <c r="BX859">
        <v>7.619918888888889</v>
      </c>
      <c r="BY859">
        <v>-53.52300370370371</v>
      </c>
      <c r="BZ859">
        <v>1179.267037037037</v>
      </c>
      <c r="CA859">
        <v>1229.547777777778</v>
      </c>
      <c r="CB859">
        <v>3.385513333333333</v>
      </c>
      <c r="CC859">
        <v>1211.220740740741</v>
      </c>
      <c r="CD859">
        <v>14.90453703703704</v>
      </c>
      <c r="CE859">
        <v>1.671581481481482</v>
      </c>
      <c r="CF859">
        <v>1.36216962962963</v>
      </c>
      <c r="CG859">
        <v>14.63501481481481</v>
      </c>
      <c r="CH859">
        <v>11.5028962962963</v>
      </c>
      <c r="CI859">
        <v>2000.039629629629</v>
      </c>
      <c r="CJ859">
        <v>0.9800004444444446</v>
      </c>
      <c r="CK859">
        <v>0.01999945555555556</v>
      </c>
      <c r="CL859">
        <v>0</v>
      </c>
      <c r="CM859">
        <v>780.3376666666665</v>
      </c>
      <c r="CN859">
        <v>5.00097</v>
      </c>
      <c r="CO859">
        <v>15655.60370370371</v>
      </c>
      <c r="CP859">
        <v>16707.91851851852</v>
      </c>
      <c r="CQ859">
        <v>39.17092592592593</v>
      </c>
      <c r="CR859">
        <v>39.625</v>
      </c>
      <c r="CS859">
        <v>39.208</v>
      </c>
      <c r="CT859">
        <v>39.24766666666666</v>
      </c>
      <c r="CU859">
        <v>39.52525925925926</v>
      </c>
      <c r="CV859">
        <v>1955.138148148148</v>
      </c>
      <c r="CW859">
        <v>39.90074074074074</v>
      </c>
      <c r="CX859">
        <v>0</v>
      </c>
      <c r="CY859">
        <v>1664385160.6</v>
      </c>
      <c r="CZ859">
        <v>0</v>
      </c>
      <c r="DA859">
        <v>0</v>
      </c>
      <c r="DB859" t="s">
        <v>356</v>
      </c>
      <c r="DC859">
        <v>1663859321.1</v>
      </c>
      <c r="DD859">
        <v>1663859315.6</v>
      </c>
      <c r="DE859">
        <v>0</v>
      </c>
      <c r="DF859">
        <v>0.196</v>
      </c>
      <c r="DG859">
        <v>-0.001</v>
      </c>
      <c r="DH859">
        <v>-5.941</v>
      </c>
      <c r="DI859">
        <v>-0.174</v>
      </c>
      <c r="DJ859">
        <v>1500</v>
      </c>
      <c r="DK859">
        <v>17</v>
      </c>
      <c r="DL859">
        <v>0.13</v>
      </c>
      <c r="DM859">
        <v>0.04</v>
      </c>
      <c r="DN859">
        <v>-53.36956097560976</v>
      </c>
      <c r="DO859">
        <v>-2.189968641115013</v>
      </c>
      <c r="DP859">
        <v>0.2406292815931255</v>
      </c>
      <c r="DQ859">
        <v>0</v>
      </c>
      <c r="DR859">
        <v>3.41203024390244</v>
      </c>
      <c r="DS859">
        <v>-0.438443623693381</v>
      </c>
      <c r="DT859">
        <v>0.04359776596915822</v>
      </c>
      <c r="DU859">
        <v>0</v>
      </c>
      <c r="DV859">
        <v>0</v>
      </c>
      <c r="DW859">
        <v>2</v>
      </c>
      <c r="DX859" t="s">
        <v>357</v>
      </c>
      <c r="DY859">
        <v>2.98373</v>
      </c>
      <c r="DZ859">
        <v>2.71554</v>
      </c>
      <c r="EA859">
        <v>0.194554</v>
      </c>
      <c r="EB859">
        <v>0.197535</v>
      </c>
      <c r="EC859">
        <v>0.0899259</v>
      </c>
      <c r="ED859">
        <v>0.0762554</v>
      </c>
      <c r="EE859">
        <v>25534.5</v>
      </c>
      <c r="EF859">
        <v>25569.8</v>
      </c>
      <c r="EG859">
        <v>29459.6</v>
      </c>
      <c r="EH859">
        <v>29464.7</v>
      </c>
      <c r="EI859">
        <v>35539</v>
      </c>
      <c r="EJ859">
        <v>36193.8</v>
      </c>
      <c r="EK859">
        <v>41514.7</v>
      </c>
      <c r="EL859">
        <v>41988</v>
      </c>
      <c r="EM859">
        <v>1.97152</v>
      </c>
      <c r="EN859">
        <v>1.928</v>
      </c>
      <c r="EO859">
        <v>0.0978522</v>
      </c>
      <c r="EP859">
        <v>0</v>
      </c>
      <c r="EQ859">
        <v>23.3857</v>
      </c>
      <c r="ER859">
        <v>999.9</v>
      </c>
      <c r="ES859">
        <v>40.6</v>
      </c>
      <c r="ET859">
        <v>29</v>
      </c>
      <c r="EU859">
        <v>17.8667</v>
      </c>
      <c r="EV859">
        <v>62.9092</v>
      </c>
      <c r="EW859">
        <v>32.6282</v>
      </c>
      <c r="EX859">
        <v>1</v>
      </c>
      <c r="EY859">
        <v>-0.109728</v>
      </c>
      <c r="EZ859">
        <v>1.4324</v>
      </c>
      <c r="FA859">
        <v>20.3809</v>
      </c>
      <c r="FB859">
        <v>5.21789</v>
      </c>
      <c r="FC859">
        <v>12.0099</v>
      </c>
      <c r="FD859">
        <v>4.98935</v>
      </c>
      <c r="FE859">
        <v>3.2885</v>
      </c>
      <c r="FF859">
        <v>9999</v>
      </c>
      <c r="FG859">
        <v>9999</v>
      </c>
      <c r="FH859">
        <v>9999</v>
      </c>
      <c r="FI859">
        <v>269.2</v>
      </c>
      <c r="FJ859">
        <v>1.86707</v>
      </c>
      <c r="FK859">
        <v>1.86615</v>
      </c>
      <c r="FL859">
        <v>1.86554</v>
      </c>
      <c r="FM859">
        <v>1.86554</v>
      </c>
      <c r="FN859">
        <v>1.86736</v>
      </c>
      <c r="FO859">
        <v>1.86982</v>
      </c>
      <c r="FP859">
        <v>1.86847</v>
      </c>
      <c r="FQ859">
        <v>1.86996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-5.31</v>
      </c>
      <c r="GF859">
        <v>-0.1359</v>
      </c>
      <c r="GG859">
        <v>-1.924539205026614</v>
      </c>
      <c r="GH859">
        <v>-0.003472570976848066</v>
      </c>
      <c r="GI859">
        <v>7.724417303660118E-07</v>
      </c>
      <c r="GJ859">
        <v>-2.052396271755168E-10</v>
      </c>
      <c r="GK859">
        <v>-0.1837585470287317</v>
      </c>
      <c r="GL859">
        <v>-0.01104087791735834</v>
      </c>
      <c r="GM859">
        <v>0.001110027317673367</v>
      </c>
      <c r="GN859">
        <v>-2.007286811265012E-05</v>
      </c>
      <c r="GO859">
        <v>4</v>
      </c>
      <c r="GP859">
        <v>2317</v>
      </c>
      <c r="GQ859">
        <v>1</v>
      </c>
      <c r="GR859">
        <v>22</v>
      </c>
      <c r="GS859">
        <v>8763.9</v>
      </c>
      <c r="GT859">
        <v>8764</v>
      </c>
      <c r="GU859">
        <v>2.48291</v>
      </c>
      <c r="GV859">
        <v>2.18994</v>
      </c>
      <c r="GW859">
        <v>1.39648</v>
      </c>
      <c r="GX859">
        <v>2.33398</v>
      </c>
      <c r="GY859">
        <v>1.49536</v>
      </c>
      <c r="GZ859">
        <v>2.45239</v>
      </c>
      <c r="HA859">
        <v>33.3784</v>
      </c>
      <c r="HB859">
        <v>15.2528</v>
      </c>
      <c r="HC859">
        <v>18</v>
      </c>
      <c r="HD859">
        <v>524.586</v>
      </c>
      <c r="HE859">
        <v>452.401</v>
      </c>
      <c r="HF859">
        <v>21.5869</v>
      </c>
      <c r="HG859">
        <v>26.0486</v>
      </c>
      <c r="HH859">
        <v>29.9999</v>
      </c>
      <c r="HI859">
        <v>26.0979</v>
      </c>
      <c r="HJ859">
        <v>26.0521</v>
      </c>
      <c r="HK859">
        <v>49.7186</v>
      </c>
      <c r="HL859">
        <v>17.0983</v>
      </c>
      <c r="HM859">
        <v>29.8989</v>
      </c>
      <c r="HN859">
        <v>21.5774</v>
      </c>
      <c r="HO859">
        <v>1256.06</v>
      </c>
      <c r="HP859">
        <v>15.0529</v>
      </c>
      <c r="HQ859">
        <v>100.768</v>
      </c>
      <c r="HR859">
        <v>100.841</v>
      </c>
    </row>
    <row r="860" spans="1:226">
      <c r="A860">
        <v>844</v>
      </c>
      <c r="B860">
        <v>1664385161.6</v>
      </c>
      <c r="C860">
        <v>8956.599999904633</v>
      </c>
      <c r="D860" t="s">
        <v>2058</v>
      </c>
      <c r="E860" t="s">
        <v>2059</v>
      </c>
      <c r="F860">
        <v>5</v>
      </c>
      <c r="G860" t="s">
        <v>1909</v>
      </c>
      <c r="H860" t="s">
        <v>354</v>
      </c>
      <c r="I860">
        <v>1664385153.814285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1261.909364857077</v>
      </c>
      <c r="AK860">
        <v>1219.865212121212</v>
      </c>
      <c r="AL860">
        <v>3.379798700142779</v>
      </c>
      <c r="AM860">
        <v>64.70396516556318</v>
      </c>
      <c r="AN860">
        <f>(AP860 - AO860 + BO860*1E3/(8.314*(BQ860+273.15)) * AR860/BN860 * AQ860) * BN860/(100*BB860) * 1000/(1000 - AP860)</f>
        <v>0</v>
      </c>
      <c r="AO860">
        <v>14.98250676132233</v>
      </c>
      <c r="AP860">
        <v>18.29751393939394</v>
      </c>
      <c r="AQ860">
        <v>9.887832717295806E-06</v>
      </c>
      <c r="AR860">
        <v>103.7864919073064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1664385153.814285</v>
      </c>
      <c r="BH860">
        <v>1173.346785714286</v>
      </c>
      <c r="BI860">
        <v>1226.911785714286</v>
      </c>
      <c r="BJ860">
        <v>18.29356071428571</v>
      </c>
      <c r="BK860">
        <v>14.939875</v>
      </c>
      <c r="BL860">
        <v>1178.6275</v>
      </c>
      <c r="BM860">
        <v>18.42943928571428</v>
      </c>
      <c r="BN860">
        <v>500.0730714285715</v>
      </c>
      <c r="BO860">
        <v>91.39213928571429</v>
      </c>
      <c r="BP860">
        <v>0.1000319071428571</v>
      </c>
      <c r="BQ860">
        <v>24.893325</v>
      </c>
      <c r="BR860">
        <v>25.00079285714285</v>
      </c>
      <c r="BS860">
        <v>999.9000000000002</v>
      </c>
      <c r="BT860">
        <v>0</v>
      </c>
      <c r="BU860">
        <v>0</v>
      </c>
      <c r="BV860">
        <v>9991.136785714287</v>
      </c>
      <c r="BW860">
        <v>0</v>
      </c>
      <c r="BX860">
        <v>7.619783214285713</v>
      </c>
      <c r="BY860">
        <v>-53.56492857142856</v>
      </c>
      <c r="BZ860">
        <v>1195.211428571429</v>
      </c>
      <c r="CA860">
        <v>1245.52</v>
      </c>
      <c r="CB860">
        <v>3.353694999999999</v>
      </c>
      <c r="CC860">
        <v>1226.911785714286</v>
      </c>
      <c r="CD860">
        <v>14.939875</v>
      </c>
      <c r="CE860">
        <v>1.6718875</v>
      </c>
      <c r="CF860">
        <v>1.365387142857143</v>
      </c>
      <c r="CG860">
        <v>14.63786071428572</v>
      </c>
      <c r="CH860">
        <v>11.53855</v>
      </c>
      <c r="CI860">
        <v>2000.022857142857</v>
      </c>
      <c r="CJ860">
        <v>0.9800002142857144</v>
      </c>
      <c r="CK860">
        <v>0.01999968571428571</v>
      </c>
      <c r="CL860">
        <v>0</v>
      </c>
      <c r="CM860">
        <v>779.4662857142857</v>
      </c>
      <c r="CN860">
        <v>5.00097</v>
      </c>
      <c r="CO860">
        <v>15638.32857142857</v>
      </c>
      <c r="CP860">
        <v>16707.77857142857</v>
      </c>
      <c r="CQ860">
        <v>39.15157142857142</v>
      </c>
      <c r="CR860">
        <v>39.62049999999999</v>
      </c>
      <c r="CS860">
        <v>39.19374999999999</v>
      </c>
      <c r="CT860">
        <v>39.24099999999999</v>
      </c>
      <c r="CU860">
        <v>39.50664285714286</v>
      </c>
      <c r="CV860">
        <v>1955.121428571428</v>
      </c>
      <c r="CW860">
        <v>39.90071428571429</v>
      </c>
      <c r="CX860">
        <v>0</v>
      </c>
      <c r="CY860">
        <v>1664385166</v>
      </c>
      <c r="CZ860">
        <v>0</v>
      </c>
      <c r="DA860">
        <v>0</v>
      </c>
      <c r="DB860" t="s">
        <v>356</v>
      </c>
      <c r="DC860">
        <v>1663859321.1</v>
      </c>
      <c r="DD860">
        <v>1663859315.6</v>
      </c>
      <c r="DE860">
        <v>0</v>
      </c>
      <c r="DF860">
        <v>0.196</v>
      </c>
      <c r="DG860">
        <v>-0.001</v>
      </c>
      <c r="DH860">
        <v>-5.941</v>
      </c>
      <c r="DI860">
        <v>-0.174</v>
      </c>
      <c r="DJ860">
        <v>1500</v>
      </c>
      <c r="DK860">
        <v>17</v>
      </c>
      <c r="DL860">
        <v>0.13</v>
      </c>
      <c r="DM860">
        <v>0.04</v>
      </c>
      <c r="DN860">
        <v>-53.5404225</v>
      </c>
      <c r="DO860">
        <v>-0.7198547842400336</v>
      </c>
      <c r="DP860">
        <v>0.08401338431315604</v>
      </c>
      <c r="DQ860">
        <v>0</v>
      </c>
      <c r="DR860">
        <v>3.36960175</v>
      </c>
      <c r="DS860">
        <v>-0.3999851031894956</v>
      </c>
      <c r="DT860">
        <v>0.03872629784058246</v>
      </c>
      <c r="DU860">
        <v>0</v>
      </c>
      <c r="DV860">
        <v>0</v>
      </c>
      <c r="DW860">
        <v>2</v>
      </c>
      <c r="DX860" t="s">
        <v>357</v>
      </c>
      <c r="DY860">
        <v>2.98382</v>
      </c>
      <c r="DZ860">
        <v>2.71563</v>
      </c>
      <c r="EA860">
        <v>0.196249</v>
      </c>
      <c r="EB860">
        <v>0.199201</v>
      </c>
      <c r="EC860">
        <v>0.08993710000000001</v>
      </c>
      <c r="ED860">
        <v>0.0764416</v>
      </c>
      <c r="EE860">
        <v>25481.1</v>
      </c>
      <c r="EF860">
        <v>25517.1</v>
      </c>
      <c r="EG860">
        <v>29459.9</v>
      </c>
      <c r="EH860">
        <v>29465.1</v>
      </c>
      <c r="EI860">
        <v>35539.1</v>
      </c>
      <c r="EJ860">
        <v>36186.9</v>
      </c>
      <c r="EK860">
        <v>41515.3</v>
      </c>
      <c r="EL860">
        <v>41988.6</v>
      </c>
      <c r="EM860">
        <v>1.97138</v>
      </c>
      <c r="EN860">
        <v>1.92782</v>
      </c>
      <c r="EO860">
        <v>0.0992417</v>
      </c>
      <c r="EP860">
        <v>0</v>
      </c>
      <c r="EQ860">
        <v>23.3808</v>
      </c>
      <c r="ER860">
        <v>999.9</v>
      </c>
      <c r="ES860">
        <v>40.6</v>
      </c>
      <c r="ET860">
        <v>29</v>
      </c>
      <c r="EU860">
        <v>17.8656</v>
      </c>
      <c r="EV860">
        <v>63.0692</v>
      </c>
      <c r="EW860">
        <v>32.5881</v>
      </c>
      <c r="EX860">
        <v>1</v>
      </c>
      <c r="EY860">
        <v>-0.109743</v>
      </c>
      <c r="EZ860">
        <v>1.40954</v>
      </c>
      <c r="FA860">
        <v>20.3812</v>
      </c>
      <c r="FB860">
        <v>5.21849</v>
      </c>
      <c r="FC860">
        <v>12.0099</v>
      </c>
      <c r="FD860">
        <v>4.98935</v>
      </c>
      <c r="FE860">
        <v>3.2885</v>
      </c>
      <c r="FF860">
        <v>9999</v>
      </c>
      <c r="FG860">
        <v>9999</v>
      </c>
      <c r="FH860">
        <v>9999</v>
      </c>
      <c r="FI860">
        <v>269.2</v>
      </c>
      <c r="FJ860">
        <v>1.86707</v>
      </c>
      <c r="FK860">
        <v>1.86615</v>
      </c>
      <c r="FL860">
        <v>1.86554</v>
      </c>
      <c r="FM860">
        <v>1.86554</v>
      </c>
      <c r="FN860">
        <v>1.86737</v>
      </c>
      <c r="FO860">
        <v>1.86982</v>
      </c>
      <c r="FP860">
        <v>1.86844</v>
      </c>
      <c r="FQ860">
        <v>1.86996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-5.34</v>
      </c>
      <c r="GF860">
        <v>-0.1358</v>
      </c>
      <c r="GG860">
        <v>-1.924539205026614</v>
      </c>
      <c r="GH860">
        <v>-0.003472570976848066</v>
      </c>
      <c r="GI860">
        <v>7.724417303660118E-07</v>
      </c>
      <c r="GJ860">
        <v>-2.052396271755168E-10</v>
      </c>
      <c r="GK860">
        <v>-0.1837585470287317</v>
      </c>
      <c r="GL860">
        <v>-0.01104087791735834</v>
      </c>
      <c r="GM860">
        <v>0.001110027317673367</v>
      </c>
      <c r="GN860">
        <v>-2.007286811265012E-05</v>
      </c>
      <c r="GO860">
        <v>4</v>
      </c>
      <c r="GP860">
        <v>2317</v>
      </c>
      <c r="GQ860">
        <v>1</v>
      </c>
      <c r="GR860">
        <v>22</v>
      </c>
      <c r="GS860">
        <v>8764</v>
      </c>
      <c r="GT860">
        <v>8764.1</v>
      </c>
      <c r="GU860">
        <v>2.50977</v>
      </c>
      <c r="GV860">
        <v>2.1936</v>
      </c>
      <c r="GW860">
        <v>1.39648</v>
      </c>
      <c r="GX860">
        <v>2.33521</v>
      </c>
      <c r="GY860">
        <v>1.49536</v>
      </c>
      <c r="GZ860">
        <v>2.41455</v>
      </c>
      <c r="HA860">
        <v>33.4008</v>
      </c>
      <c r="HB860">
        <v>15.244</v>
      </c>
      <c r="HC860">
        <v>18</v>
      </c>
      <c r="HD860">
        <v>524.462</v>
      </c>
      <c r="HE860">
        <v>452.275</v>
      </c>
      <c r="HF860">
        <v>21.584</v>
      </c>
      <c r="HG860">
        <v>26.0464</v>
      </c>
      <c r="HH860">
        <v>29.9999</v>
      </c>
      <c r="HI860">
        <v>26.0951</v>
      </c>
      <c r="HJ860">
        <v>26.0499</v>
      </c>
      <c r="HK860">
        <v>50.2163</v>
      </c>
      <c r="HL860">
        <v>17.0983</v>
      </c>
      <c r="HM860">
        <v>29.8989</v>
      </c>
      <c r="HN860">
        <v>21.5833</v>
      </c>
      <c r="HO860">
        <v>1276.09</v>
      </c>
      <c r="HP860">
        <v>15.0812</v>
      </c>
      <c r="HQ860">
        <v>100.77</v>
      </c>
      <c r="HR860">
        <v>100.842</v>
      </c>
    </row>
    <row r="861" spans="1:226">
      <c r="A861">
        <v>845</v>
      </c>
      <c r="B861">
        <v>1664385166.6</v>
      </c>
      <c r="C861">
        <v>8961.599999904633</v>
      </c>
      <c r="D861" t="s">
        <v>2060</v>
      </c>
      <c r="E861" t="s">
        <v>2061</v>
      </c>
      <c r="F861">
        <v>5</v>
      </c>
      <c r="G861" t="s">
        <v>1909</v>
      </c>
      <c r="H861" t="s">
        <v>354</v>
      </c>
      <c r="I861">
        <v>1664385159.1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1279.181589820412</v>
      </c>
      <c r="AK861">
        <v>1236.988181818182</v>
      </c>
      <c r="AL861">
        <v>3.430525586971</v>
      </c>
      <c r="AM861">
        <v>64.70396516556318</v>
      </c>
      <c r="AN861">
        <f>(AP861 - AO861 + BO861*1E3/(8.314*(BQ861+273.15)) * AR861/BN861 * AQ861) * BN861/(100*BB861) * 1000/(1000 - AP861)</f>
        <v>0</v>
      </c>
      <c r="AO861">
        <v>15.00772843716109</v>
      </c>
      <c r="AP861">
        <v>18.30090181818181</v>
      </c>
      <c r="AQ861">
        <v>1.090888179436511E-05</v>
      </c>
      <c r="AR861">
        <v>103.7864919073064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1664385159.1</v>
      </c>
      <c r="BH861">
        <v>1190.937407407407</v>
      </c>
      <c r="BI861">
        <v>1244.63037037037</v>
      </c>
      <c r="BJ861">
        <v>18.29683333333334</v>
      </c>
      <c r="BK861">
        <v>14.97659259259259</v>
      </c>
      <c r="BL861">
        <v>1196.261481481481</v>
      </c>
      <c r="BM861">
        <v>18.43267777777778</v>
      </c>
      <c r="BN861">
        <v>500.0776666666666</v>
      </c>
      <c r="BO861">
        <v>91.39166666666668</v>
      </c>
      <c r="BP861">
        <v>0.100000037037037</v>
      </c>
      <c r="BQ861">
        <v>24.88802592592593</v>
      </c>
      <c r="BR861">
        <v>25.00023703703704</v>
      </c>
      <c r="BS861">
        <v>999.9000000000001</v>
      </c>
      <c r="BT861">
        <v>0</v>
      </c>
      <c r="BU861">
        <v>0</v>
      </c>
      <c r="BV861">
        <v>9989.257777777779</v>
      </c>
      <c r="BW861">
        <v>0</v>
      </c>
      <c r="BX861">
        <v>7.619814814814815</v>
      </c>
      <c r="BY861">
        <v>-53.6927037037037</v>
      </c>
      <c r="BZ861">
        <v>1213.134444444444</v>
      </c>
      <c r="CA861">
        <v>1263.554444444444</v>
      </c>
      <c r="CB861">
        <v>3.320241851851852</v>
      </c>
      <c r="CC861">
        <v>1244.63037037037</v>
      </c>
      <c r="CD861">
        <v>14.97659259259259</v>
      </c>
      <c r="CE861">
        <v>1.672178148148148</v>
      </c>
      <c r="CF861">
        <v>1.368736296296296</v>
      </c>
      <c r="CG861">
        <v>14.64055555555555</v>
      </c>
      <c r="CH861">
        <v>11.5756037037037</v>
      </c>
      <c r="CI861">
        <v>2000.007037037037</v>
      </c>
      <c r="CJ861">
        <v>0.98</v>
      </c>
      <c r="CK861">
        <v>0.0199999</v>
      </c>
      <c r="CL861">
        <v>0</v>
      </c>
      <c r="CM861">
        <v>778.5446666666666</v>
      </c>
      <c r="CN861">
        <v>5.00097</v>
      </c>
      <c r="CO861">
        <v>15619.36296296296</v>
      </c>
      <c r="CP861">
        <v>16707.62962962963</v>
      </c>
      <c r="CQ861">
        <v>39.12959259259259</v>
      </c>
      <c r="CR861">
        <v>39.59933333333333</v>
      </c>
      <c r="CS861">
        <v>39.17551851851852</v>
      </c>
      <c r="CT861">
        <v>39.21966666666666</v>
      </c>
      <c r="CU861">
        <v>39.5</v>
      </c>
      <c r="CV861">
        <v>1955.106296296296</v>
      </c>
      <c r="CW861">
        <v>39.90074074074074</v>
      </c>
      <c r="CX861">
        <v>0</v>
      </c>
      <c r="CY861">
        <v>1664385170.8</v>
      </c>
      <c r="CZ861">
        <v>0</v>
      </c>
      <c r="DA861">
        <v>0</v>
      </c>
      <c r="DB861" t="s">
        <v>356</v>
      </c>
      <c r="DC861">
        <v>1663859321.1</v>
      </c>
      <c r="DD861">
        <v>1663859315.6</v>
      </c>
      <c r="DE861">
        <v>0</v>
      </c>
      <c r="DF861">
        <v>0.196</v>
      </c>
      <c r="DG861">
        <v>-0.001</v>
      </c>
      <c r="DH861">
        <v>-5.941</v>
      </c>
      <c r="DI861">
        <v>-0.174</v>
      </c>
      <c r="DJ861">
        <v>1500</v>
      </c>
      <c r="DK861">
        <v>17</v>
      </c>
      <c r="DL861">
        <v>0.13</v>
      </c>
      <c r="DM861">
        <v>0.04</v>
      </c>
      <c r="DN861">
        <v>-53.63516499999999</v>
      </c>
      <c r="DO861">
        <v>-1.337835647279515</v>
      </c>
      <c r="DP861">
        <v>0.1407911264071709</v>
      </c>
      <c r="DQ861">
        <v>0</v>
      </c>
      <c r="DR861">
        <v>3.33842375</v>
      </c>
      <c r="DS861">
        <v>-0.3872232270168903</v>
      </c>
      <c r="DT861">
        <v>0.03772036589744986</v>
      </c>
      <c r="DU861">
        <v>0</v>
      </c>
      <c r="DV861">
        <v>0</v>
      </c>
      <c r="DW861">
        <v>2</v>
      </c>
      <c r="DX861" t="s">
        <v>357</v>
      </c>
      <c r="DY861">
        <v>2.98379</v>
      </c>
      <c r="DZ861">
        <v>2.71536</v>
      </c>
      <c r="EA861">
        <v>0.197959</v>
      </c>
      <c r="EB861">
        <v>0.200867</v>
      </c>
      <c r="EC861">
        <v>0.089946</v>
      </c>
      <c r="ED861">
        <v>0.0764941</v>
      </c>
      <c r="EE861">
        <v>25427.1</v>
      </c>
      <c r="EF861">
        <v>25464.2</v>
      </c>
      <c r="EG861">
        <v>29460.1</v>
      </c>
      <c r="EH861">
        <v>29465.3</v>
      </c>
      <c r="EI861">
        <v>35539.2</v>
      </c>
      <c r="EJ861">
        <v>36185</v>
      </c>
      <c r="EK861">
        <v>41515.7</v>
      </c>
      <c r="EL861">
        <v>41988.7</v>
      </c>
      <c r="EM861">
        <v>1.9714</v>
      </c>
      <c r="EN861">
        <v>1.92795</v>
      </c>
      <c r="EO861">
        <v>0.0983216</v>
      </c>
      <c r="EP861">
        <v>0</v>
      </c>
      <c r="EQ861">
        <v>23.3768</v>
      </c>
      <c r="ER861">
        <v>999.9</v>
      </c>
      <c r="ES861">
        <v>40.6</v>
      </c>
      <c r="ET861">
        <v>29</v>
      </c>
      <c r="EU861">
        <v>17.865</v>
      </c>
      <c r="EV861">
        <v>62.8392</v>
      </c>
      <c r="EW861">
        <v>32.6883</v>
      </c>
      <c r="EX861">
        <v>1</v>
      </c>
      <c r="EY861">
        <v>-0.110163</v>
      </c>
      <c r="EZ861">
        <v>1.41382</v>
      </c>
      <c r="FA861">
        <v>20.3811</v>
      </c>
      <c r="FB861">
        <v>5.21864</v>
      </c>
      <c r="FC861">
        <v>12.0099</v>
      </c>
      <c r="FD861">
        <v>4.98935</v>
      </c>
      <c r="FE861">
        <v>3.28848</v>
      </c>
      <c r="FF861">
        <v>9999</v>
      </c>
      <c r="FG861">
        <v>9999</v>
      </c>
      <c r="FH861">
        <v>9999</v>
      </c>
      <c r="FI861">
        <v>269.2</v>
      </c>
      <c r="FJ861">
        <v>1.86706</v>
      </c>
      <c r="FK861">
        <v>1.86615</v>
      </c>
      <c r="FL861">
        <v>1.86554</v>
      </c>
      <c r="FM861">
        <v>1.86554</v>
      </c>
      <c r="FN861">
        <v>1.86737</v>
      </c>
      <c r="FO861">
        <v>1.86982</v>
      </c>
      <c r="FP861">
        <v>1.86845</v>
      </c>
      <c r="FQ861">
        <v>1.86996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-5.38</v>
      </c>
      <c r="GF861">
        <v>-0.1358</v>
      </c>
      <c r="GG861">
        <v>-1.924539205026614</v>
      </c>
      <c r="GH861">
        <v>-0.003472570976848066</v>
      </c>
      <c r="GI861">
        <v>7.724417303660118E-07</v>
      </c>
      <c r="GJ861">
        <v>-2.052396271755168E-10</v>
      </c>
      <c r="GK861">
        <v>-0.1837585470287317</v>
      </c>
      <c r="GL861">
        <v>-0.01104087791735834</v>
      </c>
      <c r="GM861">
        <v>0.001110027317673367</v>
      </c>
      <c r="GN861">
        <v>-2.007286811265012E-05</v>
      </c>
      <c r="GO861">
        <v>4</v>
      </c>
      <c r="GP861">
        <v>2317</v>
      </c>
      <c r="GQ861">
        <v>1</v>
      </c>
      <c r="GR861">
        <v>22</v>
      </c>
      <c r="GS861">
        <v>8764.1</v>
      </c>
      <c r="GT861">
        <v>8764.200000000001</v>
      </c>
      <c r="GU861">
        <v>2.5354</v>
      </c>
      <c r="GV861">
        <v>2.19116</v>
      </c>
      <c r="GW861">
        <v>1.39648</v>
      </c>
      <c r="GX861">
        <v>2.33521</v>
      </c>
      <c r="GY861">
        <v>1.49536</v>
      </c>
      <c r="GZ861">
        <v>2.47437</v>
      </c>
      <c r="HA861">
        <v>33.4008</v>
      </c>
      <c r="HB861">
        <v>15.244</v>
      </c>
      <c r="HC861">
        <v>18</v>
      </c>
      <c r="HD861">
        <v>524.458</v>
      </c>
      <c r="HE861">
        <v>452.33</v>
      </c>
      <c r="HF861">
        <v>21.5844</v>
      </c>
      <c r="HG861">
        <v>26.0437</v>
      </c>
      <c r="HH861">
        <v>29.9999</v>
      </c>
      <c r="HI861">
        <v>26.093</v>
      </c>
      <c r="HJ861">
        <v>26.0472</v>
      </c>
      <c r="HK861">
        <v>50.7854</v>
      </c>
      <c r="HL861">
        <v>16.8023</v>
      </c>
      <c r="HM861">
        <v>29.8989</v>
      </c>
      <c r="HN861">
        <v>21.5838</v>
      </c>
      <c r="HO861">
        <v>1289.45</v>
      </c>
      <c r="HP861">
        <v>15.1166</v>
      </c>
      <c r="HQ861">
        <v>100.771</v>
      </c>
      <c r="HR861">
        <v>100.843</v>
      </c>
    </row>
    <row r="862" spans="1:226">
      <c r="A862">
        <v>846</v>
      </c>
      <c r="B862">
        <v>1664385171.6</v>
      </c>
      <c r="C862">
        <v>8966.599999904633</v>
      </c>
      <c r="D862" t="s">
        <v>2062</v>
      </c>
      <c r="E862" t="s">
        <v>2063</v>
      </c>
      <c r="F862">
        <v>5</v>
      </c>
      <c r="G862" t="s">
        <v>1909</v>
      </c>
      <c r="H862" t="s">
        <v>354</v>
      </c>
      <c r="I862">
        <v>1664385163.814285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1296.225509260122</v>
      </c>
      <c r="AK862">
        <v>1254.00012121212</v>
      </c>
      <c r="AL862">
        <v>3.40131354293847</v>
      </c>
      <c r="AM862">
        <v>64.70396516556318</v>
      </c>
      <c r="AN862">
        <f>(AP862 - AO862 + BO862*1E3/(8.314*(BQ862+273.15)) * AR862/BN862 * AQ862) * BN862/(100*BB862) * 1000/(1000 - AP862)</f>
        <v>0</v>
      </c>
      <c r="AO862">
        <v>15.03441691595396</v>
      </c>
      <c r="AP862">
        <v>18.29719878787879</v>
      </c>
      <c r="AQ862">
        <v>-1.023173309436272E-05</v>
      </c>
      <c r="AR862">
        <v>103.7864919073064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1664385163.814285</v>
      </c>
      <c r="BH862">
        <v>1206.677857142857</v>
      </c>
      <c r="BI862">
        <v>1260.457142857143</v>
      </c>
      <c r="BJ862">
        <v>18.298275</v>
      </c>
      <c r="BK862">
        <v>15.00553214285714</v>
      </c>
      <c r="BL862">
        <v>1212.041428571429</v>
      </c>
      <c r="BM862">
        <v>18.43409642857143</v>
      </c>
      <c r="BN862">
        <v>500.0613214285714</v>
      </c>
      <c r="BO862">
        <v>91.39110714285714</v>
      </c>
      <c r="BP862">
        <v>0.09997333928571428</v>
      </c>
      <c r="BQ862">
        <v>24.88489285714286</v>
      </c>
      <c r="BR862">
        <v>25.00114285714286</v>
      </c>
      <c r="BS862">
        <v>999.9000000000002</v>
      </c>
      <c r="BT862">
        <v>0</v>
      </c>
      <c r="BU862">
        <v>0</v>
      </c>
      <c r="BV862">
        <v>9996.919642857143</v>
      </c>
      <c r="BW862">
        <v>0</v>
      </c>
      <c r="BX862">
        <v>7.61612</v>
      </c>
      <c r="BY862">
        <v>-53.77746785714285</v>
      </c>
      <c r="BZ862">
        <v>1229.170714285714</v>
      </c>
      <c r="CA862">
        <v>1279.658214285715</v>
      </c>
      <c r="CB862">
        <v>3.292741071428572</v>
      </c>
      <c r="CC862">
        <v>1260.457142857143</v>
      </c>
      <c r="CD862">
        <v>15.00553214285714</v>
      </c>
      <c r="CE862">
        <v>1.672299642857143</v>
      </c>
      <c r="CF862">
        <v>1.371373214285714</v>
      </c>
      <c r="CG862">
        <v>14.64168214285714</v>
      </c>
      <c r="CH862">
        <v>11.60471071428572</v>
      </c>
      <c r="CI862">
        <v>2000.015</v>
      </c>
      <c r="CJ862">
        <v>0.9800000000000001</v>
      </c>
      <c r="CK862">
        <v>0.0199999</v>
      </c>
      <c r="CL862">
        <v>0</v>
      </c>
      <c r="CM862">
        <v>777.7834642857142</v>
      </c>
      <c r="CN862">
        <v>5.00097</v>
      </c>
      <c r="CO862">
        <v>15603.08214285714</v>
      </c>
      <c r="CP862">
        <v>16707.70357142857</v>
      </c>
      <c r="CQ862">
        <v>39.10474999999999</v>
      </c>
      <c r="CR862">
        <v>39.57999999999999</v>
      </c>
      <c r="CS862">
        <v>39.156</v>
      </c>
      <c r="CT862">
        <v>39.20049999999999</v>
      </c>
      <c r="CU862">
        <v>39.48424999999999</v>
      </c>
      <c r="CV862">
        <v>1955.114642857143</v>
      </c>
      <c r="CW862">
        <v>39.90035714285715</v>
      </c>
      <c r="CX862">
        <v>0</v>
      </c>
      <c r="CY862">
        <v>1664385175.6</v>
      </c>
      <c r="CZ862">
        <v>0</v>
      </c>
      <c r="DA862">
        <v>0</v>
      </c>
      <c r="DB862" t="s">
        <v>356</v>
      </c>
      <c r="DC862">
        <v>1663859321.1</v>
      </c>
      <c r="DD862">
        <v>1663859315.6</v>
      </c>
      <c r="DE862">
        <v>0</v>
      </c>
      <c r="DF862">
        <v>0.196</v>
      </c>
      <c r="DG862">
        <v>-0.001</v>
      </c>
      <c r="DH862">
        <v>-5.941</v>
      </c>
      <c r="DI862">
        <v>-0.174</v>
      </c>
      <c r="DJ862">
        <v>1500</v>
      </c>
      <c r="DK862">
        <v>17</v>
      </c>
      <c r="DL862">
        <v>0.13</v>
      </c>
      <c r="DM862">
        <v>0.04</v>
      </c>
      <c r="DN862">
        <v>-53.71975609756097</v>
      </c>
      <c r="DO862">
        <v>-1.266769337979087</v>
      </c>
      <c r="DP862">
        <v>0.1382631020541955</v>
      </c>
      <c r="DQ862">
        <v>0</v>
      </c>
      <c r="DR862">
        <v>3.312811707317074</v>
      </c>
      <c r="DS862">
        <v>-0.3555508013937297</v>
      </c>
      <c r="DT862">
        <v>0.03561334224508495</v>
      </c>
      <c r="DU862">
        <v>0</v>
      </c>
      <c r="DV862">
        <v>0</v>
      </c>
      <c r="DW862">
        <v>2</v>
      </c>
      <c r="DX862" t="s">
        <v>357</v>
      </c>
      <c r="DY862">
        <v>2.98381</v>
      </c>
      <c r="DZ862">
        <v>2.71578</v>
      </c>
      <c r="EA862">
        <v>0.199653</v>
      </c>
      <c r="EB862">
        <v>0.202517</v>
      </c>
      <c r="EC862">
        <v>0.0899344</v>
      </c>
      <c r="ED862">
        <v>0.0765917</v>
      </c>
      <c r="EE862">
        <v>25373.4</v>
      </c>
      <c r="EF862">
        <v>25411.6</v>
      </c>
      <c r="EG862">
        <v>29460</v>
      </c>
      <c r="EH862">
        <v>29465.2</v>
      </c>
      <c r="EI862">
        <v>35539.4</v>
      </c>
      <c r="EJ862">
        <v>36181</v>
      </c>
      <c r="EK862">
        <v>41515.4</v>
      </c>
      <c r="EL862">
        <v>41988.6</v>
      </c>
      <c r="EM862">
        <v>1.97167</v>
      </c>
      <c r="EN862">
        <v>1.92785</v>
      </c>
      <c r="EO862">
        <v>0.09986390000000001</v>
      </c>
      <c r="EP862">
        <v>0</v>
      </c>
      <c r="EQ862">
        <v>23.3724</v>
      </c>
      <c r="ER862">
        <v>999.9</v>
      </c>
      <c r="ES862">
        <v>40.6</v>
      </c>
      <c r="ET862">
        <v>29</v>
      </c>
      <c r="EU862">
        <v>17.8651</v>
      </c>
      <c r="EV862">
        <v>63.0292</v>
      </c>
      <c r="EW862">
        <v>33.0208</v>
      </c>
      <c r="EX862">
        <v>1</v>
      </c>
      <c r="EY862">
        <v>-0.110312</v>
      </c>
      <c r="EZ862">
        <v>1.41515</v>
      </c>
      <c r="FA862">
        <v>20.3811</v>
      </c>
      <c r="FB862">
        <v>5.21954</v>
      </c>
      <c r="FC862">
        <v>12.0099</v>
      </c>
      <c r="FD862">
        <v>4.98975</v>
      </c>
      <c r="FE862">
        <v>3.28865</v>
      </c>
      <c r="FF862">
        <v>9999</v>
      </c>
      <c r="FG862">
        <v>9999</v>
      </c>
      <c r="FH862">
        <v>9999</v>
      </c>
      <c r="FI862">
        <v>269.3</v>
      </c>
      <c r="FJ862">
        <v>1.86707</v>
      </c>
      <c r="FK862">
        <v>1.86614</v>
      </c>
      <c r="FL862">
        <v>1.86554</v>
      </c>
      <c r="FM862">
        <v>1.86554</v>
      </c>
      <c r="FN862">
        <v>1.86737</v>
      </c>
      <c r="FO862">
        <v>1.86983</v>
      </c>
      <c r="FP862">
        <v>1.86845</v>
      </c>
      <c r="FQ862">
        <v>1.86996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-5.43</v>
      </c>
      <c r="GF862">
        <v>-0.1358</v>
      </c>
      <c r="GG862">
        <v>-1.924539205026614</v>
      </c>
      <c r="GH862">
        <v>-0.003472570976848066</v>
      </c>
      <c r="GI862">
        <v>7.724417303660118E-07</v>
      </c>
      <c r="GJ862">
        <v>-2.052396271755168E-10</v>
      </c>
      <c r="GK862">
        <v>-0.1837585470287317</v>
      </c>
      <c r="GL862">
        <v>-0.01104087791735834</v>
      </c>
      <c r="GM862">
        <v>0.001110027317673367</v>
      </c>
      <c r="GN862">
        <v>-2.007286811265012E-05</v>
      </c>
      <c r="GO862">
        <v>4</v>
      </c>
      <c r="GP862">
        <v>2317</v>
      </c>
      <c r="GQ862">
        <v>1</v>
      </c>
      <c r="GR862">
        <v>22</v>
      </c>
      <c r="GS862">
        <v>8764.200000000001</v>
      </c>
      <c r="GT862">
        <v>8764.299999999999</v>
      </c>
      <c r="GU862">
        <v>2.55981</v>
      </c>
      <c r="GV862">
        <v>2.20093</v>
      </c>
      <c r="GW862">
        <v>1.39648</v>
      </c>
      <c r="GX862">
        <v>2.33398</v>
      </c>
      <c r="GY862">
        <v>1.49536</v>
      </c>
      <c r="GZ862">
        <v>2.34009</v>
      </c>
      <c r="HA862">
        <v>33.4008</v>
      </c>
      <c r="HB862">
        <v>15.2353</v>
      </c>
      <c r="HC862">
        <v>18</v>
      </c>
      <c r="HD862">
        <v>524.619</v>
      </c>
      <c r="HE862">
        <v>452.251</v>
      </c>
      <c r="HF862">
        <v>21.5836</v>
      </c>
      <c r="HG862">
        <v>26.041</v>
      </c>
      <c r="HH862">
        <v>30</v>
      </c>
      <c r="HI862">
        <v>26.0908</v>
      </c>
      <c r="HJ862">
        <v>26.045</v>
      </c>
      <c r="HK862">
        <v>51.271</v>
      </c>
      <c r="HL862">
        <v>16.5057</v>
      </c>
      <c r="HM862">
        <v>29.8989</v>
      </c>
      <c r="HN862">
        <v>21.5833</v>
      </c>
      <c r="HO862">
        <v>1302.81</v>
      </c>
      <c r="HP862">
        <v>15.1494</v>
      </c>
      <c r="HQ862">
        <v>100.77</v>
      </c>
      <c r="HR862">
        <v>100.842</v>
      </c>
    </row>
    <row r="863" spans="1:226">
      <c r="A863">
        <v>847</v>
      </c>
      <c r="B863">
        <v>1664385176.6</v>
      </c>
      <c r="C863">
        <v>8971.599999904633</v>
      </c>
      <c r="D863" t="s">
        <v>2064</v>
      </c>
      <c r="E863" t="s">
        <v>2065</v>
      </c>
      <c r="F863">
        <v>5</v>
      </c>
      <c r="G863" t="s">
        <v>1909</v>
      </c>
      <c r="H863" t="s">
        <v>354</v>
      </c>
      <c r="I863">
        <v>1664385169.1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1313.281511751294</v>
      </c>
      <c r="AK863">
        <v>1271.057272727272</v>
      </c>
      <c r="AL863">
        <v>3.397893407227099</v>
      </c>
      <c r="AM863">
        <v>64.70396516556318</v>
      </c>
      <c r="AN863">
        <f>(AP863 - AO863 + BO863*1E3/(8.314*(BQ863+273.15)) * AR863/BN863 * AQ863) * BN863/(100*BB863) * 1000/(1000 - AP863)</f>
        <v>0</v>
      </c>
      <c r="AO863">
        <v>15.05381675808851</v>
      </c>
      <c r="AP863">
        <v>18.29246727272727</v>
      </c>
      <c r="AQ863">
        <v>-1.45245679509765E-05</v>
      </c>
      <c r="AR863">
        <v>103.7864919073064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1664385169.1</v>
      </c>
      <c r="BH863">
        <v>1224.38</v>
      </c>
      <c r="BI863">
        <v>1278.234444444445</v>
      </c>
      <c r="BJ863">
        <v>18.29786296296296</v>
      </c>
      <c r="BK863">
        <v>15.03187037037037</v>
      </c>
      <c r="BL863">
        <v>1229.788148148148</v>
      </c>
      <c r="BM863">
        <v>18.43368518518518</v>
      </c>
      <c r="BN863">
        <v>500.0611111111111</v>
      </c>
      <c r="BO863">
        <v>91.39147407407408</v>
      </c>
      <c r="BP863">
        <v>0.1000131851851852</v>
      </c>
      <c r="BQ863">
        <v>24.88185555555555</v>
      </c>
      <c r="BR863">
        <v>24.99988148148148</v>
      </c>
      <c r="BS863">
        <v>999.9000000000001</v>
      </c>
      <c r="BT863">
        <v>0</v>
      </c>
      <c r="BU863">
        <v>0</v>
      </c>
      <c r="BV863">
        <v>9997.243333333334</v>
      </c>
      <c r="BW863">
        <v>0</v>
      </c>
      <c r="BX863">
        <v>7.61612</v>
      </c>
      <c r="BY863">
        <v>-53.85237777777778</v>
      </c>
      <c r="BZ863">
        <v>1247.202962962963</v>
      </c>
      <c r="CA863">
        <v>1297.742222222222</v>
      </c>
      <c r="CB863">
        <v>3.265992222222223</v>
      </c>
      <c r="CC863">
        <v>1278.234444444445</v>
      </c>
      <c r="CD863">
        <v>15.03187037037037</v>
      </c>
      <c r="CE863">
        <v>1.672268888888889</v>
      </c>
      <c r="CF863">
        <v>1.373785185185185</v>
      </c>
      <c r="CG863">
        <v>14.64138518518519</v>
      </c>
      <c r="CH863">
        <v>11.6313</v>
      </c>
      <c r="CI863">
        <v>2000.017037037037</v>
      </c>
      <c r="CJ863">
        <v>0.98</v>
      </c>
      <c r="CK863">
        <v>0.0199999</v>
      </c>
      <c r="CL863">
        <v>0</v>
      </c>
      <c r="CM863">
        <v>776.9573703703703</v>
      </c>
      <c r="CN863">
        <v>5.00097</v>
      </c>
      <c r="CO863">
        <v>15585.10740740741</v>
      </c>
      <c r="CP863">
        <v>16707.72592592593</v>
      </c>
      <c r="CQ863">
        <v>39.083</v>
      </c>
      <c r="CR863">
        <v>39.56199999999999</v>
      </c>
      <c r="CS863">
        <v>39.13418518518519</v>
      </c>
      <c r="CT863">
        <v>39.187</v>
      </c>
      <c r="CU863">
        <v>39.46266666666666</v>
      </c>
      <c r="CV863">
        <v>1955.117037037037</v>
      </c>
      <c r="CW863">
        <v>39.9</v>
      </c>
      <c r="CX863">
        <v>0</v>
      </c>
      <c r="CY863">
        <v>1664385180.4</v>
      </c>
      <c r="CZ863">
        <v>0</v>
      </c>
      <c r="DA863">
        <v>0</v>
      </c>
      <c r="DB863" t="s">
        <v>356</v>
      </c>
      <c r="DC863">
        <v>1663859321.1</v>
      </c>
      <c r="DD863">
        <v>1663859315.6</v>
      </c>
      <c r="DE863">
        <v>0</v>
      </c>
      <c r="DF863">
        <v>0.196</v>
      </c>
      <c r="DG863">
        <v>-0.001</v>
      </c>
      <c r="DH863">
        <v>-5.941</v>
      </c>
      <c r="DI863">
        <v>-0.174</v>
      </c>
      <c r="DJ863">
        <v>1500</v>
      </c>
      <c r="DK863">
        <v>17</v>
      </c>
      <c r="DL863">
        <v>0.13</v>
      </c>
      <c r="DM863">
        <v>0.04</v>
      </c>
      <c r="DN863">
        <v>-53.79499500000001</v>
      </c>
      <c r="DO863">
        <v>-0.8543932457784754</v>
      </c>
      <c r="DP863">
        <v>0.1236995532530328</v>
      </c>
      <c r="DQ863">
        <v>0</v>
      </c>
      <c r="DR863">
        <v>3.279699</v>
      </c>
      <c r="DS863">
        <v>-0.3067614258911865</v>
      </c>
      <c r="DT863">
        <v>0.02995098803044733</v>
      </c>
      <c r="DU863">
        <v>0</v>
      </c>
      <c r="DV863">
        <v>0</v>
      </c>
      <c r="DW863">
        <v>2</v>
      </c>
      <c r="DX863" t="s">
        <v>357</v>
      </c>
      <c r="DY863">
        <v>2.98376</v>
      </c>
      <c r="DZ863">
        <v>2.7157</v>
      </c>
      <c r="EA863">
        <v>0.201336</v>
      </c>
      <c r="EB863">
        <v>0.204136</v>
      </c>
      <c r="EC863">
        <v>0.0899187</v>
      </c>
      <c r="ED863">
        <v>0.0766754</v>
      </c>
      <c r="EE863">
        <v>25320.8</v>
      </c>
      <c r="EF863">
        <v>25360.2</v>
      </c>
      <c r="EG863">
        <v>29460.9</v>
      </c>
      <c r="EH863">
        <v>29465.4</v>
      </c>
      <c r="EI863">
        <v>35541</v>
      </c>
      <c r="EJ863">
        <v>36177.9</v>
      </c>
      <c r="EK863">
        <v>41516.6</v>
      </c>
      <c r="EL863">
        <v>41988.8</v>
      </c>
      <c r="EM863">
        <v>1.97158</v>
      </c>
      <c r="EN863">
        <v>1.92805</v>
      </c>
      <c r="EO863">
        <v>0.0984892</v>
      </c>
      <c r="EP863">
        <v>0</v>
      </c>
      <c r="EQ863">
        <v>23.368</v>
      </c>
      <c r="ER863">
        <v>999.9</v>
      </c>
      <c r="ES863">
        <v>40.6</v>
      </c>
      <c r="ET863">
        <v>29</v>
      </c>
      <c r="EU863">
        <v>17.867</v>
      </c>
      <c r="EV863">
        <v>63.0092</v>
      </c>
      <c r="EW863">
        <v>32.8405</v>
      </c>
      <c r="EX863">
        <v>1</v>
      </c>
      <c r="EY863">
        <v>-0.110351</v>
      </c>
      <c r="EZ863">
        <v>1.43285</v>
      </c>
      <c r="FA863">
        <v>20.3809</v>
      </c>
      <c r="FB863">
        <v>5.21909</v>
      </c>
      <c r="FC863">
        <v>12.0099</v>
      </c>
      <c r="FD863">
        <v>4.9895</v>
      </c>
      <c r="FE863">
        <v>3.28855</v>
      </c>
      <c r="FF863">
        <v>9999</v>
      </c>
      <c r="FG863">
        <v>9999</v>
      </c>
      <c r="FH863">
        <v>9999</v>
      </c>
      <c r="FI863">
        <v>269.3</v>
      </c>
      <c r="FJ863">
        <v>1.86707</v>
      </c>
      <c r="FK863">
        <v>1.86615</v>
      </c>
      <c r="FL863">
        <v>1.86554</v>
      </c>
      <c r="FM863">
        <v>1.86554</v>
      </c>
      <c r="FN863">
        <v>1.86737</v>
      </c>
      <c r="FO863">
        <v>1.86983</v>
      </c>
      <c r="FP863">
        <v>1.86846</v>
      </c>
      <c r="FQ863">
        <v>1.86996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-5.47</v>
      </c>
      <c r="GF863">
        <v>-0.1359</v>
      </c>
      <c r="GG863">
        <v>-1.924539205026614</v>
      </c>
      <c r="GH863">
        <v>-0.003472570976848066</v>
      </c>
      <c r="GI863">
        <v>7.724417303660118E-07</v>
      </c>
      <c r="GJ863">
        <v>-2.052396271755168E-10</v>
      </c>
      <c r="GK863">
        <v>-0.1837585470287317</v>
      </c>
      <c r="GL863">
        <v>-0.01104087791735834</v>
      </c>
      <c r="GM863">
        <v>0.001110027317673367</v>
      </c>
      <c r="GN863">
        <v>-2.007286811265012E-05</v>
      </c>
      <c r="GO863">
        <v>4</v>
      </c>
      <c r="GP863">
        <v>2317</v>
      </c>
      <c r="GQ863">
        <v>1</v>
      </c>
      <c r="GR863">
        <v>22</v>
      </c>
      <c r="GS863">
        <v>8764.299999999999</v>
      </c>
      <c r="GT863">
        <v>8764.4</v>
      </c>
      <c r="GU863">
        <v>2.58789</v>
      </c>
      <c r="GV863">
        <v>2.19116</v>
      </c>
      <c r="GW863">
        <v>1.39648</v>
      </c>
      <c r="GX863">
        <v>2.33398</v>
      </c>
      <c r="GY863">
        <v>1.49536</v>
      </c>
      <c r="GZ863">
        <v>2.46704</v>
      </c>
      <c r="HA863">
        <v>33.4008</v>
      </c>
      <c r="HB863">
        <v>15.244</v>
      </c>
      <c r="HC863">
        <v>18</v>
      </c>
      <c r="HD863">
        <v>524.533</v>
      </c>
      <c r="HE863">
        <v>452.352</v>
      </c>
      <c r="HF863">
        <v>21.5801</v>
      </c>
      <c r="HG863">
        <v>26.0382</v>
      </c>
      <c r="HH863">
        <v>29.9999</v>
      </c>
      <c r="HI863">
        <v>26.0885</v>
      </c>
      <c r="HJ863">
        <v>26.0423</v>
      </c>
      <c r="HK863">
        <v>51.838</v>
      </c>
      <c r="HL863">
        <v>16.2068</v>
      </c>
      <c r="HM863">
        <v>29.8989</v>
      </c>
      <c r="HN863">
        <v>21.5779</v>
      </c>
      <c r="HO863">
        <v>1322.84</v>
      </c>
      <c r="HP863">
        <v>15.1891</v>
      </c>
      <c r="HQ863">
        <v>100.773</v>
      </c>
      <c r="HR863">
        <v>100.843</v>
      </c>
    </row>
    <row r="864" spans="1:226">
      <c r="A864">
        <v>848</v>
      </c>
      <c r="B864">
        <v>1664385181.6</v>
      </c>
      <c r="C864">
        <v>8976.599999904633</v>
      </c>
      <c r="D864" t="s">
        <v>2066</v>
      </c>
      <c r="E864" t="s">
        <v>2067</v>
      </c>
      <c r="F864">
        <v>5</v>
      </c>
      <c r="G864" t="s">
        <v>1909</v>
      </c>
      <c r="H864" t="s">
        <v>354</v>
      </c>
      <c r="I864">
        <v>1664385173.814285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1330.301745942639</v>
      </c>
      <c r="AK864">
        <v>1288.114121212121</v>
      </c>
      <c r="AL864">
        <v>3.416867117546189</v>
      </c>
      <c r="AM864">
        <v>64.70396516556318</v>
      </c>
      <c r="AN864">
        <f>(AP864 - AO864 + BO864*1E3/(8.314*(BQ864+273.15)) * AR864/BN864 * AQ864) * BN864/(100*BB864) * 1000/(1000 - AP864)</f>
        <v>0</v>
      </c>
      <c r="AO864">
        <v>15.07725551825773</v>
      </c>
      <c r="AP864">
        <v>18.2862006060606</v>
      </c>
      <c r="AQ864">
        <v>-1.795842738347629E-05</v>
      </c>
      <c r="AR864">
        <v>103.7864919073064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1664385173.814285</v>
      </c>
      <c r="BH864">
        <v>1240.171785714286</v>
      </c>
      <c r="BI864">
        <v>1294.021428571428</v>
      </c>
      <c r="BJ864">
        <v>18.2942</v>
      </c>
      <c r="BK864">
        <v>15.05401428571429</v>
      </c>
      <c r="BL864">
        <v>1245.619642857143</v>
      </c>
      <c r="BM864">
        <v>18.43005357142857</v>
      </c>
      <c r="BN864">
        <v>500.0537142857142</v>
      </c>
      <c r="BO864">
        <v>91.39204285714284</v>
      </c>
      <c r="BP864">
        <v>0.099940425</v>
      </c>
      <c r="BQ864">
        <v>24.87964285714285</v>
      </c>
      <c r="BR864">
        <v>24.99611071428572</v>
      </c>
      <c r="BS864">
        <v>999.9000000000002</v>
      </c>
      <c r="BT864">
        <v>0</v>
      </c>
      <c r="BU864">
        <v>0</v>
      </c>
      <c r="BV864">
        <v>10012.70142857143</v>
      </c>
      <c r="BW864">
        <v>0</v>
      </c>
      <c r="BX864">
        <v>7.619983928571428</v>
      </c>
      <c r="BY864">
        <v>-53.84859642857142</v>
      </c>
      <c r="BZ864">
        <v>1263.282857142857</v>
      </c>
      <c r="CA864">
        <v>1313.799642857143</v>
      </c>
      <c r="CB864">
        <v>3.240193928571429</v>
      </c>
      <c r="CC864">
        <v>1294.021428571428</v>
      </c>
      <c r="CD864">
        <v>15.05401428571429</v>
      </c>
      <c r="CE864">
        <v>1.671945</v>
      </c>
      <c r="CF864">
        <v>1.375817142857143</v>
      </c>
      <c r="CG864">
        <v>14.63838571428571</v>
      </c>
      <c r="CH864">
        <v>11.65366785714286</v>
      </c>
      <c r="CI864">
        <v>2000.011071428571</v>
      </c>
      <c r="CJ864">
        <v>0.9799998928571428</v>
      </c>
      <c r="CK864">
        <v>0.02000000714285714</v>
      </c>
      <c r="CL864">
        <v>0</v>
      </c>
      <c r="CM864">
        <v>776.1734999999999</v>
      </c>
      <c r="CN864">
        <v>5.00097</v>
      </c>
      <c r="CO864">
        <v>15569.38214285714</v>
      </c>
      <c r="CP864">
        <v>16707.68214285715</v>
      </c>
      <c r="CQ864">
        <v>39.06424999999999</v>
      </c>
      <c r="CR864">
        <v>39.55757142857141</v>
      </c>
      <c r="CS864">
        <v>39.125</v>
      </c>
      <c r="CT864">
        <v>39.187</v>
      </c>
      <c r="CU864">
        <v>39.44374999999999</v>
      </c>
      <c r="CV864">
        <v>1955.111071428571</v>
      </c>
      <c r="CW864">
        <v>39.9</v>
      </c>
      <c r="CX864">
        <v>0</v>
      </c>
      <c r="CY864">
        <v>1664385185.8</v>
      </c>
      <c r="CZ864">
        <v>0</v>
      </c>
      <c r="DA864">
        <v>0</v>
      </c>
      <c r="DB864" t="s">
        <v>356</v>
      </c>
      <c r="DC864">
        <v>1663859321.1</v>
      </c>
      <c r="DD864">
        <v>1663859315.6</v>
      </c>
      <c r="DE864">
        <v>0</v>
      </c>
      <c r="DF864">
        <v>0.196</v>
      </c>
      <c r="DG864">
        <v>-0.001</v>
      </c>
      <c r="DH864">
        <v>-5.941</v>
      </c>
      <c r="DI864">
        <v>-0.174</v>
      </c>
      <c r="DJ864">
        <v>1500</v>
      </c>
      <c r="DK864">
        <v>17</v>
      </c>
      <c r="DL864">
        <v>0.13</v>
      </c>
      <c r="DM864">
        <v>0.04</v>
      </c>
      <c r="DN864">
        <v>-53.850765</v>
      </c>
      <c r="DO864">
        <v>0.08849606003747797</v>
      </c>
      <c r="DP864">
        <v>0.05657823587741159</v>
      </c>
      <c r="DQ864">
        <v>1</v>
      </c>
      <c r="DR864">
        <v>3.2531755</v>
      </c>
      <c r="DS864">
        <v>-0.3233662288930624</v>
      </c>
      <c r="DT864">
        <v>0.03134957854182416</v>
      </c>
      <c r="DU864">
        <v>0</v>
      </c>
      <c r="DV864">
        <v>1</v>
      </c>
      <c r="DW864">
        <v>2</v>
      </c>
      <c r="DX864" t="s">
        <v>425</v>
      </c>
      <c r="DY864">
        <v>2.98379</v>
      </c>
      <c r="DZ864">
        <v>2.71576</v>
      </c>
      <c r="EA864">
        <v>0.203003</v>
      </c>
      <c r="EB864">
        <v>0.205749</v>
      </c>
      <c r="EC864">
        <v>0.0898982</v>
      </c>
      <c r="ED864">
        <v>0.0768073</v>
      </c>
      <c r="EE864">
        <v>25267.8</v>
      </c>
      <c r="EF864">
        <v>25308.8</v>
      </c>
      <c r="EG864">
        <v>29460.6</v>
      </c>
      <c r="EH864">
        <v>29465.3</v>
      </c>
      <c r="EI864">
        <v>35541.7</v>
      </c>
      <c r="EJ864">
        <v>36172.6</v>
      </c>
      <c r="EK864">
        <v>41516.4</v>
      </c>
      <c r="EL864">
        <v>41988.7</v>
      </c>
      <c r="EM864">
        <v>1.97162</v>
      </c>
      <c r="EN864">
        <v>1.92838</v>
      </c>
      <c r="EO864">
        <v>0.09899959999999999</v>
      </c>
      <c r="EP864">
        <v>0</v>
      </c>
      <c r="EQ864">
        <v>23.3626</v>
      </c>
      <c r="ER864">
        <v>999.9</v>
      </c>
      <c r="ES864">
        <v>40.6</v>
      </c>
      <c r="ET864">
        <v>29</v>
      </c>
      <c r="EU864">
        <v>17.8656</v>
      </c>
      <c r="EV864">
        <v>63.0192</v>
      </c>
      <c r="EW864">
        <v>32.7925</v>
      </c>
      <c r="EX864">
        <v>1</v>
      </c>
      <c r="EY864">
        <v>-0.110615</v>
      </c>
      <c r="EZ864">
        <v>1.40292</v>
      </c>
      <c r="FA864">
        <v>20.3813</v>
      </c>
      <c r="FB864">
        <v>5.21834</v>
      </c>
      <c r="FC864">
        <v>12.0099</v>
      </c>
      <c r="FD864">
        <v>4.9894</v>
      </c>
      <c r="FE864">
        <v>3.28858</v>
      </c>
      <c r="FF864">
        <v>9999</v>
      </c>
      <c r="FG864">
        <v>9999</v>
      </c>
      <c r="FH864">
        <v>9999</v>
      </c>
      <c r="FI864">
        <v>269.3</v>
      </c>
      <c r="FJ864">
        <v>1.86705</v>
      </c>
      <c r="FK864">
        <v>1.86615</v>
      </c>
      <c r="FL864">
        <v>1.86554</v>
      </c>
      <c r="FM864">
        <v>1.86554</v>
      </c>
      <c r="FN864">
        <v>1.86736</v>
      </c>
      <c r="FO864">
        <v>1.86981</v>
      </c>
      <c r="FP864">
        <v>1.86847</v>
      </c>
      <c r="FQ864">
        <v>1.86996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-5.51</v>
      </c>
      <c r="GF864">
        <v>-0.1359</v>
      </c>
      <c r="GG864">
        <v>-1.924539205026614</v>
      </c>
      <c r="GH864">
        <v>-0.003472570976848066</v>
      </c>
      <c r="GI864">
        <v>7.724417303660118E-07</v>
      </c>
      <c r="GJ864">
        <v>-2.052396271755168E-10</v>
      </c>
      <c r="GK864">
        <v>-0.1837585470287317</v>
      </c>
      <c r="GL864">
        <v>-0.01104087791735834</v>
      </c>
      <c r="GM864">
        <v>0.001110027317673367</v>
      </c>
      <c r="GN864">
        <v>-2.007286811265012E-05</v>
      </c>
      <c r="GO864">
        <v>4</v>
      </c>
      <c r="GP864">
        <v>2317</v>
      </c>
      <c r="GQ864">
        <v>1</v>
      </c>
      <c r="GR864">
        <v>22</v>
      </c>
      <c r="GS864">
        <v>8764.299999999999</v>
      </c>
      <c r="GT864">
        <v>8764.4</v>
      </c>
      <c r="GU864">
        <v>2.61353</v>
      </c>
      <c r="GV864">
        <v>2.19727</v>
      </c>
      <c r="GW864">
        <v>1.39648</v>
      </c>
      <c r="GX864">
        <v>2.33398</v>
      </c>
      <c r="GY864">
        <v>1.49536</v>
      </c>
      <c r="GZ864">
        <v>2.39136</v>
      </c>
      <c r="HA864">
        <v>33.4008</v>
      </c>
      <c r="HB864">
        <v>15.2265</v>
      </c>
      <c r="HC864">
        <v>18</v>
      </c>
      <c r="HD864">
        <v>524.5410000000001</v>
      </c>
      <c r="HE864">
        <v>452.535</v>
      </c>
      <c r="HF864">
        <v>21.5788</v>
      </c>
      <c r="HG864">
        <v>26.0349</v>
      </c>
      <c r="HH864">
        <v>29.9999</v>
      </c>
      <c r="HI864">
        <v>26.0858</v>
      </c>
      <c r="HJ864">
        <v>26.0401</v>
      </c>
      <c r="HK864">
        <v>52.3273</v>
      </c>
      <c r="HL864">
        <v>15.6587</v>
      </c>
      <c r="HM864">
        <v>29.8989</v>
      </c>
      <c r="HN864">
        <v>21.5816</v>
      </c>
      <c r="HO864">
        <v>1336.2</v>
      </c>
      <c r="HP864">
        <v>15.2319</v>
      </c>
      <c r="HQ864">
        <v>100.772</v>
      </c>
      <c r="HR864">
        <v>100.843</v>
      </c>
    </row>
    <row r="865" spans="1:226">
      <c r="A865">
        <v>849</v>
      </c>
      <c r="B865">
        <v>1664385186.6</v>
      </c>
      <c r="C865">
        <v>8981.599999904633</v>
      </c>
      <c r="D865" t="s">
        <v>2068</v>
      </c>
      <c r="E865" t="s">
        <v>2069</v>
      </c>
      <c r="F865">
        <v>5</v>
      </c>
      <c r="G865" t="s">
        <v>1909</v>
      </c>
      <c r="H865" t="s">
        <v>354</v>
      </c>
      <c r="I865">
        <v>1664385179.1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1347.210417156908</v>
      </c>
      <c r="AK865">
        <v>1305.001151515151</v>
      </c>
      <c r="AL865">
        <v>3.380252898288043</v>
      </c>
      <c r="AM865">
        <v>64.70396516556318</v>
      </c>
      <c r="AN865">
        <f>(AP865 - AO865 + BO865*1E3/(8.314*(BQ865+273.15)) * AR865/BN865 * AQ865) * BN865/(100*BB865) * 1000/(1000 - AP865)</f>
        <v>0</v>
      </c>
      <c r="AO865">
        <v>15.12874179266988</v>
      </c>
      <c r="AP865">
        <v>18.28862666666666</v>
      </c>
      <c r="AQ865">
        <v>4.404745625124619E-06</v>
      </c>
      <c r="AR865">
        <v>103.7864919073064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1664385179.1</v>
      </c>
      <c r="BH865">
        <v>1257.837407407407</v>
      </c>
      <c r="BI865">
        <v>1311.662962962963</v>
      </c>
      <c r="BJ865">
        <v>18.28996296296296</v>
      </c>
      <c r="BK865">
        <v>15.08722222222222</v>
      </c>
      <c r="BL865">
        <v>1263.33</v>
      </c>
      <c r="BM865">
        <v>18.42585555555555</v>
      </c>
      <c r="BN865">
        <v>500.0643333333333</v>
      </c>
      <c r="BO865">
        <v>91.39318518518519</v>
      </c>
      <c r="BP865">
        <v>0.09997745925925924</v>
      </c>
      <c r="BQ865">
        <v>24.87624814814815</v>
      </c>
      <c r="BR865">
        <v>24.99405185185185</v>
      </c>
      <c r="BS865">
        <v>999.9000000000001</v>
      </c>
      <c r="BT865">
        <v>0</v>
      </c>
      <c r="BU865">
        <v>0</v>
      </c>
      <c r="BV865">
        <v>10007.61518518518</v>
      </c>
      <c r="BW865">
        <v>0</v>
      </c>
      <c r="BX865">
        <v>7.620127037037036</v>
      </c>
      <c r="BY865">
        <v>-53.82552962962963</v>
      </c>
      <c r="BZ865">
        <v>1281.271481481481</v>
      </c>
      <c r="CA865">
        <v>1331.756296296296</v>
      </c>
      <c r="CB865">
        <v>3.202744444444445</v>
      </c>
      <c r="CC865">
        <v>1311.662962962963</v>
      </c>
      <c r="CD865">
        <v>15.08722222222222</v>
      </c>
      <c r="CE865">
        <v>1.671578148148148</v>
      </c>
      <c r="CF865">
        <v>1.378869259259259</v>
      </c>
      <c r="CG865">
        <v>14.63498518518519</v>
      </c>
      <c r="CH865">
        <v>11.68719259259259</v>
      </c>
      <c r="CI865">
        <v>1999.987777777778</v>
      </c>
      <c r="CJ865">
        <v>0.9799995555555555</v>
      </c>
      <c r="CK865">
        <v>0.02000034444444445</v>
      </c>
      <c r="CL865">
        <v>0</v>
      </c>
      <c r="CM865">
        <v>775.3176296296297</v>
      </c>
      <c r="CN865">
        <v>5.00097</v>
      </c>
      <c r="CO865">
        <v>15551.59629629629</v>
      </c>
      <c r="CP865">
        <v>16707.47407407407</v>
      </c>
      <c r="CQ865">
        <v>39.062</v>
      </c>
      <c r="CR865">
        <v>39.54822222222222</v>
      </c>
      <c r="CS865">
        <v>39.11333333333333</v>
      </c>
      <c r="CT865">
        <v>39.16862962962963</v>
      </c>
      <c r="CU865">
        <v>39.43699999999999</v>
      </c>
      <c r="CV865">
        <v>1955.087777777778</v>
      </c>
      <c r="CW865">
        <v>39.9</v>
      </c>
      <c r="CX865">
        <v>0</v>
      </c>
      <c r="CY865">
        <v>1664385190.6</v>
      </c>
      <c r="CZ865">
        <v>0</v>
      </c>
      <c r="DA865">
        <v>0</v>
      </c>
      <c r="DB865" t="s">
        <v>356</v>
      </c>
      <c r="DC865">
        <v>1663859321.1</v>
      </c>
      <c r="DD865">
        <v>1663859315.6</v>
      </c>
      <c r="DE865">
        <v>0</v>
      </c>
      <c r="DF865">
        <v>0.196</v>
      </c>
      <c r="DG865">
        <v>-0.001</v>
      </c>
      <c r="DH865">
        <v>-5.941</v>
      </c>
      <c r="DI865">
        <v>-0.174</v>
      </c>
      <c r="DJ865">
        <v>1500</v>
      </c>
      <c r="DK865">
        <v>17</v>
      </c>
      <c r="DL865">
        <v>0.13</v>
      </c>
      <c r="DM865">
        <v>0.04</v>
      </c>
      <c r="DN865">
        <v>-53.841675</v>
      </c>
      <c r="DO865">
        <v>0.298471294559076</v>
      </c>
      <c r="DP865">
        <v>0.06076486957938791</v>
      </c>
      <c r="DQ865">
        <v>0</v>
      </c>
      <c r="DR865">
        <v>3.22761475</v>
      </c>
      <c r="DS865">
        <v>-0.4060591744840649</v>
      </c>
      <c r="DT865">
        <v>0.03958185461720437</v>
      </c>
      <c r="DU865">
        <v>0</v>
      </c>
      <c r="DV865">
        <v>0</v>
      </c>
      <c r="DW865">
        <v>2</v>
      </c>
      <c r="DX865" t="s">
        <v>357</v>
      </c>
      <c r="DY865">
        <v>2.98378</v>
      </c>
      <c r="DZ865">
        <v>2.7156</v>
      </c>
      <c r="EA865">
        <v>0.204651</v>
      </c>
      <c r="EB865">
        <v>0.207362</v>
      </c>
      <c r="EC865">
        <v>0.089917</v>
      </c>
      <c r="ED865">
        <v>0.07700029999999999</v>
      </c>
      <c r="EE865">
        <v>25216.1</v>
      </c>
      <c r="EF865">
        <v>25257.7</v>
      </c>
      <c r="EG865">
        <v>29461.2</v>
      </c>
      <c r="EH865">
        <v>29465.5</v>
      </c>
      <c r="EI865">
        <v>35541.5</v>
      </c>
      <c r="EJ865">
        <v>36165.3</v>
      </c>
      <c r="EK865">
        <v>41517</v>
      </c>
      <c r="EL865">
        <v>41989.1</v>
      </c>
      <c r="EM865">
        <v>1.97165</v>
      </c>
      <c r="EN865">
        <v>1.92822</v>
      </c>
      <c r="EO865">
        <v>0.100274</v>
      </c>
      <c r="EP865">
        <v>0</v>
      </c>
      <c r="EQ865">
        <v>23.3572</v>
      </c>
      <c r="ER865">
        <v>999.9</v>
      </c>
      <c r="ES865">
        <v>40.5</v>
      </c>
      <c r="ET865">
        <v>29</v>
      </c>
      <c r="EU865">
        <v>17.8196</v>
      </c>
      <c r="EV865">
        <v>62.9092</v>
      </c>
      <c r="EW865">
        <v>33.0369</v>
      </c>
      <c r="EX865">
        <v>1</v>
      </c>
      <c r="EY865">
        <v>-0.110973</v>
      </c>
      <c r="EZ865">
        <v>1.38048</v>
      </c>
      <c r="FA865">
        <v>20.3814</v>
      </c>
      <c r="FB865">
        <v>5.21819</v>
      </c>
      <c r="FC865">
        <v>12.0099</v>
      </c>
      <c r="FD865">
        <v>4.98935</v>
      </c>
      <c r="FE865">
        <v>3.28863</v>
      </c>
      <c r="FF865">
        <v>9999</v>
      </c>
      <c r="FG865">
        <v>9999</v>
      </c>
      <c r="FH865">
        <v>9999</v>
      </c>
      <c r="FI865">
        <v>269.3</v>
      </c>
      <c r="FJ865">
        <v>1.86707</v>
      </c>
      <c r="FK865">
        <v>1.86614</v>
      </c>
      <c r="FL865">
        <v>1.86554</v>
      </c>
      <c r="FM865">
        <v>1.86554</v>
      </c>
      <c r="FN865">
        <v>1.86737</v>
      </c>
      <c r="FO865">
        <v>1.86982</v>
      </c>
      <c r="FP865">
        <v>1.86846</v>
      </c>
      <c r="FQ865">
        <v>1.86996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-5.56</v>
      </c>
      <c r="GF865">
        <v>-0.1359</v>
      </c>
      <c r="GG865">
        <v>-1.924539205026614</v>
      </c>
      <c r="GH865">
        <v>-0.003472570976848066</v>
      </c>
      <c r="GI865">
        <v>7.724417303660118E-07</v>
      </c>
      <c r="GJ865">
        <v>-2.052396271755168E-10</v>
      </c>
      <c r="GK865">
        <v>-0.1837585470287317</v>
      </c>
      <c r="GL865">
        <v>-0.01104087791735834</v>
      </c>
      <c r="GM865">
        <v>0.001110027317673367</v>
      </c>
      <c r="GN865">
        <v>-2.007286811265012E-05</v>
      </c>
      <c r="GO865">
        <v>4</v>
      </c>
      <c r="GP865">
        <v>2317</v>
      </c>
      <c r="GQ865">
        <v>1</v>
      </c>
      <c r="GR865">
        <v>22</v>
      </c>
      <c r="GS865">
        <v>8764.4</v>
      </c>
      <c r="GT865">
        <v>8764.5</v>
      </c>
      <c r="GU865">
        <v>2.64038</v>
      </c>
      <c r="GV865">
        <v>2.18994</v>
      </c>
      <c r="GW865">
        <v>1.39648</v>
      </c>
      <c r="GX865">
        <v>2.33521</v>
      </c>
      <c r="GY865">
        <v>1.49536</v>
      </c>
      <c r="GZ865">
        <v>2.44751</v>
      </c>
      <c r="HA865">
        <v>33.4008</v>
      </c>
      <c r="HB865">
        <v>15.2353</v>
      </c>
      <c r="HC865">
        <v>18</v>
      </c>
      <c r="HD865">
        <v>524.533</v>
      </c>
      <c r="HE865">
        <v>452.424</v>
      </c>
      <c r="HF865">
        <v>21.5831</v>
      </c>
      <c r="HG865">
        <v>26.0322</v>
      </c>
      <c r="HH865">
        <v>29.9999</v>
      </c>
      <c r="HI865">
        <v>26.0831</v>
      </c>
      <c r="HJ865">
        <v>26.0378</v>
      </c>
      <c r="HK865">
        <v>52.8902</v>
      </c>
      <c r="HL865">
        <v>15.6587</v>
      </c>
      <c r="HM865">
        <v>29.8989</v>
      </c>
      <c r="HN865">
        <v>21.587</v>
      </c>
      <c r="HO865">
        <v>1356.24</v>
      </c>
      <c r="HP865">
        <v>15.2594</v>
      </c>
      <c r="HQ865">
        <v>100.774</v>
      </c>
      <c r="HR865">
        <v>100.843</v>
      </c>
    </row>
    <row r="866" spans="1:226">
      <c r="A866">
        <v>850</v>
      </c>
      <c r="B866">
        <v>1664385191.6</v>
      </c>
      <c r="C866">
        <v>8986.599999904633</v>
      </c>
      <c r="D866" t="s">
        <v>2070</v>
      </c>
      <c r="E866" t="s">
        <v>2071</v>
      </c>
      <c r="F866">
        <v>5</v>
      </c>
      <c r="G866" t="s">
        <v>1909</v>
      </c>
      <c r="H866" t="s">
        <v>354</v>
      </c>
      <c r="I866">
        <v>1664385183.814285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1364.41557808466</v>
      </c>
      <c r="AK866">
        <v>1322.059515151516</v>
      </c>
      <c r="AL866">
        <v>3.43152686043768</v>
      </c>
      <c r="AM866">
        <v>64.70396516556318</v>
      </c>
      <c r="AN866">
        <f>(AP866 - AO866 + BO866*1E3/(8.314*(BQ866+273.15)) * AR866/BN866 * AQ866) * BN866/(100*BB866) * 1000/(1000 - AP866)</f>
        <v>0</v>
      </c>
      <c r="AO866">
        <v>15.16786650223738</v>
      </c>
      <c r="AP866">
        <v>18.2971303030303</v>
      </c>
      <c r="AQ866">
        <v>1.965273045098121E-05</v>
      </c>
      <c r="AR866">
        <v>103.7864919073064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1664385183.814285</v>
      </c>
      <c r="BH866">
        <v>1273.541071428572</v>
      </c>
      <c r="BI866">
        <v>1327.438214285714</v>
      </c>
      <c r="BJ866">
        <v>18.29008571428571</v>
      </c>
      <c r="BK866">
        <v>15.12330714285714</v>
      </c>
      <c r="BL866">
        <v>1279.073214285714</v>
      </c>
      <c r="BM866">
        <v>18.42596428571429</v>
      </c>
      <c r="BN866">
        <v>500.0676785714286</v>
      </c>
      <c r="BO866">
        <v>91.39510357142856</v>
      </c>
      <c r="BP866">
        <v>0.09998452142857142</v>
      </c>
      <c r="BQ866">
        <v>24.87379642857143</v>
      </c>
      <c r="BR866">
        <v>24.995075</v>
      </c>
      <c r="BS866">
        <v>999.9000000000002</v>
      </c>
      <c r="BT866">
        <v>0</v>
      </c>
      <c r="BU866">
        <v>0</v>
      </c>
      <c r="BV866">
        <v>10006.0225</v>
      </c>
      <c r="BW866">
        <v>0</v>
      </c>
      <c r="BX866">
        <v>7.62194107142857</v>
      </c>
      <c r="BY866">
        <v>-53.89737142857143</v>
      </c>
      <c r="BZ866">
        <v>1297.268214285714</v>
      </c>
      <c r="CA866">
        <v>1347.822857142857</v>
      </c>
      <c r="CB866">
        <v>3.166768571428572</v>
      </c>
      <c r="CC866">
        <v>1327.438214285714</v>
      </c>
      <c r="CD866">
        <v>15.12330714285714</v>
      </c>
      <c r="CE866">
        <v>1.671623571428571</v>
      </c>
      <c r="CF866">
        <v>1.382197142857143</v>
      </c>
      <c r="CG866">
        <v>14.63540714285714</v>
      </c>
      <c r="CH866">
        <v>11.72366785714286</v>
      </c>
      <c r="CI866">
        <v>1999.978571428572</v>
      </c>
      <c r="CJ866">
        <v>0.9799993571428571</v>
      </c>
      <c r="CK866">
        <v>0.02000054285714286</v>
      </c>
      <c r="CL866">
        <v>0</v>
      </c>
      <c r="CM866">
        <v>774.5448928571428</v>
      </c>
      <c r="CN866">
        <v>5.00097</v>
      </c>
      <c r="CO866">
        <v>15535.80357142857</v>
      </c>
      <c r="CP866">
        <v>16707.39642857142</v>
      </c>
      <c r="CQ866">
        <v>39.05314285714285</v>
      </c>
      <c r="CR866">
        <v>39.53321428571429</v>
      </c>
      <c r="CS866">
        <v>39.09349999999999</v>
      </c>
      <c r="CT866">
        <v>39.15378571428572</v>
      </c>
      <c r="CU866">
        <v>39.42592857142857</v>
      </c>
      <c r="CV866">
        <v>1955.078571428572</v>
      </c>
      <c r="CW866">
        <v>39.9</v>
      </c>
      <c r="CX866">
        <v>0</v>
      </c>
      <c r="CY866">
        <v>1664385195.4</v>
      </c>
      <c r="CZ866">
        <v>0</v>
      </c>
      <c r="DA866">
        <v>0</v>
      </c>
      <c r="DB866" t="s">
        <v>356</v>
      </c>
      <c r="DC866">
        <v>1663859321.1</v>
      </c>
      <c r="DD866">
        <v>1663859315.6</v>
      </c>
      <c r="DE866">
        <v>0</v>
      </c>
      <c r="DF866">
        <v>0.196</v>
      </c>
      <c r="DG866">
        <v>-0.001</v>
      </c>
      <c r="DH866">
        <v>-5.941</v>
      </c>
      <c r="DI866">
        <v>-0.174</v>
      </c>
      <c r="DJ866">
        <v>1500</v>
      </c>
      <c r="DK866">
        <v>17</v>
      </c>
      <c r="DL866">
        <v>0.13</v>
      </c>
      <c r="DM866">
        <v>0.04</v>
      </c>
      <c r="DN866">
        <v>-53.87970250000001</v>
      </c>
      <c r="DO866">
        <v>-0.6301744840524792</v>
      </c>
      <c r="DP866">
        <v>0.1028991241155632</v>
      </c>
      <c r="DQ866">
        <v>0</v>
      </c>
      <c r="DR866">
        <v>3.18515725</v>
      </c>
      <c r="DS866">
        <v>-0.4712029643527241</v>
      </c>
      <c r="DT866">
        <v>0.04562924369236793</v>
      </c>
      <c r="DU866">
        <v>0</v>
      </c>
      <c r="DV866">
        <v>0</v>
      </c>
      <c r="DW866">
        <v>2</v>
      </c>
      <c r="DX866" t="s">
        <v>357</v>
      </c>
      <c r="DY866">
        <v>2.98385</v>
      </c>
      <c r="DZ866">
        <v>2.71564</v>
      </c>
      <c r="EA866">
        <v>0.206303</v>
      </c>
      <c r="EB866">
        <v>0.208973</v>
      </c>
      <c r="EC866">
        <v>0.0899452</v>
      </c>
      <c r="ED866">
        <v>0.07713689999999999</v>
      </c>
      <c r="EE866">
        <v>25163.5</v>
      </c>
      <c r="EF866">
        <v>25206.5</v>
      </c>
      <c r="EG866">
        <v>29460.8</v>
      </c>
      <c r="EH866">
        <v>29465.7</v>
      </c>
      <c r="EI866">
        <v>35540.1</v>
      </c>
      <c r="EJ866">
        <v>36160.1</v>
      </c>
      <c r="EK866">
        <v>41516.6</v>
      </c>
      <c r="EL866">
        <v>41989.2</v>
      </c>
      <c r="EM866">
        <v>1.97165</v>
      </c>
      <c r="EN866">
        <v>1.9285</v>
      </c>
      <c r="EO866">
        <v>0.100221</v>
      </c>
      <c r="EP866">
        <v>0</v>
      </c>
      <c r="EQ866">
        <v>23.3523</v>
      </c>
      <c r="ER866">
        <v>999.9</v>
      </c>
      <c r="ES866">
        <v>40.5</v>
      </c>
      <c r="ET866">
        <v>29</v>
      </c>
      <c r="EU866">
        <v>17.8215</v>
      </c>
      <c r="EV866">
        <v>62.8292</v>
      </c>
      <c r="EW866">
        <v>32.6843</v>
      </c>
      <c r="EX866">
        <v>1</v>
      </c>
      <c r="EY866">
        <v>-0.110998</v>
      </c>
      <c r="EZ866">
        <v>1.38568</v>
      </c>
      <c r="FA866">
        <v>20.3813</v>
      </c>
      <c r="FB866">
        <v>5.21909</v>
      </c>
      <c r="FC866">
        <v>12.0099</v>
      </c>
      <c r="FD866">
        <v>4.98965</v>
      </c>
      <c r="FE866">
        <v>3.28858</v>
      </c>
      <c r="FF866">
        <v>9999</v>
      </c>
      <c r="FG866">
        <v>9999</v>
      </c>
      <c r="FH866">
        <v>9999</v>
      </c>
      <c r="FI866">
        <v>269.3</v>
      </c>
      <c r="FJ866">
        <v>1.86703</v>
      </c>
      <c r="FK866">
        <v>1.86614</v>
      </c>
      <c r="FL866">
        <v>1.86554</v>
      </c>
      <c r="FM866">
        <v>1.86554</v>
      </c>
      <c r="FN866">
        <v>1.86737</v>
      </c>
      <c r="FO866">
        <v>1.86982</v>
      </c>
      <c r="FP866">
        <v>1.86845</v>
      </c>
      <c r="FQ866">
        <v>1.86996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-5.6</v>
      </c>
      <c r="GF866">
        <v>-0.1358</v>
      </c>
      <c r="GG866">
        <v>-1.924539205026614</v>
      </c>
      <c r="GH866">
        <v>-0.003472570976848066</v>
      </c>
      <c r="GI866">
        <v>7.724417303660118E-07</v>
      </c>
      <c r="GJ866">
        <v>-2.052396271755168E-10</v>
      </c>
      <c r="GK866">
        <v>-0.1837585470287317</v>
      </c>
      <c r="GL866">
        <v>-0.01104087791735834</v>
      </c>
      <c r="GM866">
        <v>0.001110027317673367</v>
      </c>
      <c r="GN866">
        <v>-2.007286811265012E-05</v>
      </c>
      <c r="GO866">
        <v>4</v>
      </c>
      <c r="GP866">
        <v>2317</v>
      </c>
      <c r="GQ866">
        <v>1</v>
      </c>
      <c r="GR866">
        <v>22</v>
      </c>
      <c r="GS866">
        <v>8764.5</v>
      </c>
      <c r="GT866">
        <v>8764.6</v>
      </c>
      <c r="GU866">
        <v>2.66602</v>
      </c>
      <c r="GV866">
        <v>2.19727</v>
      </c>
      <c r="GW866">
        <v>1.39771</v>
      </c>
      <c r="GX866">
        <v>2.33398</v>
      </c>
      <c r="GY866">
        <v>1.49536</v>
      </c>
      <c r="GZ866">
        <v>2.41699</v>
      </c>
      <c r="HA866">
        <v>33.4008</v>
      </c>
      <c r="HB866">
        <v>15.2353</v>
      </c>
      <c r="HC866">
        <v>18</v>
      </c>
      <c r="HD866">
        <v>524.513</v>
      </c>
      <c r="HE866">
        <v>452.573</v>
      </c>
      <c r="HF866">
        <v>21.5874</v>
      </c>
      <c r="HG866">
        <v>26.0295</v>
      </c>
      <c r="HH866">
        <v>29.9999</v>
      </c>
      <c r="HI866">
        <v>26.0809</v>
      </c>
      <c r="HJ866">
        <v>26.0352</v>
      </c>
      <c r="HK866">
        <v>53.3736</v>
      </c>
      <c r="HL866">
        <v>15.3886</v>
      </c>
      <c r="HM866">
        <v>30.2753</v>
      </c>
      <c r="HN866">
        <v>21.5882</v>
      </c>
      <c r="HO866">
        <v>1369.6</v>
      </c>
      <c r="HP866">
        <v>15.2874</v>
      </c>
      <c r="HQ866">
        <v>100.773</v>
      </c>
      <c r="HR866">
        <v>100.844</v>
      </c>
    </row>
    <row r="867" spans="1:226">
      <c r="A867">
        <v>851</v>
      </c>
      <c r="B867">
        <v>1664385196.6</v>
      </c>
      <c r="C867">
        <v>8991.599999904633</v>
      </c>
      <c r="D867" t="s">
        <v>2072</v>
      </c>
      <c r="E867" t="s">
        <v>2073</v>
      </c>
      <c r="F867">
        <v>5</v>
      </c>
      <c r="G867" t="s">
        <v>1909</v>
      </c>
      <c r="H867" t="s">
        <v>354</v>
      </c>
      <c r="I867">
        <v>1664385189.1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1381.431864032792</v>
      </c>
      <c r="AK867">
        <v>1339.055393939394</v>
      </c>
      <c r="AL867">
        <v>3.400657195957931</v>
      </c>
      <c r="AM867">
        <v>64.70396516556318</v>
      </c>
      <c r="AN867">
        <f>(AP867 - AO867 + BO867*1E3/(8.314*(BQ867+273.15)) * AR867/BN867 * AQ867) * BN867/(100*BB867) * 1000/(1000 - AP867)</f>
        <v>0</v>
      </c>
      <c r="AO867">
        <v>15.22177046315336</v>
      </c>
      <c r="AP867">
        <v>18.30938484848485</v>
      </c>
      <c r="AQ867">
        <v>2.685446179889386E-05</v>
      </c>
      <c r="AR867">
        <v>103.7864919073064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1664385189.1</v>
      </c>
      <c r="BH867">
        <v>1291.165185185185</v>
      </c>
      <c r="BI867">
        <v>1345.117407407408</v>
      </c>
      <c r="BJ867">
        <v>18.29454074074074</v>
      </c>
      <c r="BK867">
        <v>15.1733</v>
      </c>
      <c r="BL867">
        <v>1296.741851851852</v>
      </c>
      <c r="BM867">
        <v>18.43038888888889</v>
      </c>
      <c r="BN867">
        <v>500.0666666666667</v>
      </c>
      <c r="BO867">
        <v>91.39748888888887</v>
      </c>
      <c r="BP867">
        <v>0.1000305629629629</v>
      </c>
      <c r="BQ867">
        <v>24.87092592592592</v>
      </c>
      <c r="BR867">
        <v>24.99402592592592</v>
      </c>
      <c r="BS867">
        <v>999.9000000000001</v>
      </c>
      <c r="BT867">
        <v>0</v>
      </c>
      <c r="BU867">
        <v>0</v>
      </c>
      <c r="BV867">
        <v>9999.508518518518</v>
      </c>
      <c r="BW867">
        <v>0</v>
      </c>
      <c r="BX867">
        <v>7.618930370370369</v>
      </c>
      <c r="BY867">
        <v>-53.95219629629629</v>
      </c>
      <c r="BZ867">
        <v>1315.226296296296</v>
      </c>
      <c r="CA867">
        <v>1365.842222222222</v>
      </c>
      <c r="CB867">
        <v>3.121237037037037</v>
      </c>
      <c r="CC867">
        <v>1345.117407407408</v>
      </c>
      <c r="CD867">
        <v>15.1733</v>
      </c>
      <c r="CE867">
        <v>1.672074814814815</v>
      </c>
      <c r="CF867">
        <v>1.386802222222222</v>
      </c>
      <c r="CG867">
        <v>14.63957407407407</v>
      </c>
      <c r="CH867">
        <v>11.77402962962963</v>
      </c>
      <c r="CI867">
        <v>1999.984444444444</v>
      </c>
      <c r="CJ867">
        <v>0.9799990000000001</v>
      </c>
      <c r="CK867">
        <v>0.0200009</v>
      </c>
      <c r="CL867">
        <v>0</v>
      </c>
      <c r="CM867">
        <v>773.7363703703704</v>
      </c>
      <c r="CN867">
        <v>5.00097</v>
      </c>
      <c r="CO867">
        <v>15518.50740740741</v>
      </c>
      <c r="CP867">
        <v>16707.44074074074</v>
      </c>
      <c r="CQ867">
        <v>39.03214814814815</v>
      </c>
      <c r="CR867">
        <v>39.51607407407408</v>
      </c>
      <c r="CS867">
        <v>39.07133333333333</v>
      </c>
      <c r="CT867">
        <v>39.13188888888889</v>
      </c>
      <c r="CU867">
        <v>39.40944444444444</v>
      </c>
      <c r="CV867">
        <v>1955.083703703704</v>
      </c>
      <c r="CW867">
        <v>39.90074074074074</v>
      </c>
      <c r="CX867">
        <v>0</v>
      </c>
      <c r="CY867">
        <v>1664385200.8</v>
      </c>
      <c r="CZ867">
        <v>0</v>
      </c>
      <c r="DA867">
        <v>0</v>
      </c>
      <c r="DB867" t="s">
        <v>356</v>
      </c>
      <c r="DC867">
        <v>1663859321.1</v>
      </c>
      <c r="DD867">
        <v>1663859315.6</v>
      </c>
      <c r="DE867">
        <v>0</v>
      </c>
      <c r="DF867">
        <v>0.196</v>
      </c>
      <c r="DG867">
        <v>-0.001</v>
      </c>
      <c r="DH867">
        <v>-5.941</v>
      </c>
      <c r="DI867">
        <v>-0.174</v>
      </c>
      <c r="DJ867">
        <v>1500</v>
      </c>
      <c r="DK867">
        <v>17</v>
      </c>
      <c r="DL867">
        <v>0.13</v>
      </c>
      <c r="DM867">
        <v>0.04</v>
      </c>
      <c r="DN867">
        <v>-53.91845000000001</v>
      </c>
      <c r="DO867">
        <v>-0.7958273921199639</v>
      </c>
      <c r="DP867">
        <v>0.1044554426537939</v>
      </c>
      <c r="DQ867">
        <v>0</v>
      </c>
      <c r="DR867">
        <v>3.14542375</v>
      </c>
      <c r="DS867">
        <v>-0.5045625140712985</v>
      </c>
      <c r="DT867">
        <v>0.04879191196743059</v>
      </c>
      <c r="DU867">
        <v>0</v>
      </c>
      <c r="DV867">
        <v>0</v>
      </c>
      <c r="DW867">
        <v>2</v>
      </c>
      <c r="DX867" t="s">
        <v>357</v>
      </c>
      <c r="DY867">
        <v>2.98375</v>
      </c>
      <c r="DZ867">
        <v>2.71555</v>
      </c>
      <c r="EA867">
        <v>0.207935</v>
      </c>
      <c r="EB867">
        <v>0.210554</v>
      </c>
      <c r="EC867">
        <v>0.08999550000000001</v>
      </c>
      <c r="ED867">
        <v>0.07738879999999999</v>
      </c>
      <c r="EE867">
        <v>25111.5</v>
      </c>
      <c r="EF867">
        <v>25156.6</v>
      </c>
      <c r="EG867">
        <v>29460.5</v>
      </c>
      <c r="EH867">
        <v>29466.1</v>
      </c>
      <c r="EI867">
        <v>35537.5</v>
      </c>
      <c r="EJ867">
        <v>36150.7</v>
      </c>
      <c r="EK867">
        <v>41515.9</v>
      </c>
      <c r="EL867">
        <v>41989.9</v>
      </c>
      <c r="EM867">
        <v>1.9715</v>
      </c>
      <c r="EN867">
        <v>1.9288</v>
      </c>
      <c r="EO867">
        <v>0.0992306</v>
      </c>
      <c r="EP867">
        <v>0</v>
      </c>
      <c r="EQ867">
        <v>23.3483</v>
      </c>
      <c r="ER867">
        <v>999.9</v>
      </c>
      <c r="ES867">
        <v>40.6</v>
      </c>
      <c r="ET867">
        <v>29</v>
      </c>
      <c r="EU867">
        <v>17.8635</v>
      </c>
      <c r="EV867">
        <v>63.1692</v>
      </c>
      <c r="EW867">
        <v>33.2692</v>
      </c>
      <c r="EX867">
        <v>1</v>
      </c>
      <c r="EY867">
        <v>-0.111316</v>
      </c>
      <c r="EZ867">
        <v>1.38374</v>
      </c>
      <c r="FA867">
        <v>20.3812</v>
      </c>
      <c r="FB867">
        <v>5.21714</v>
      </c>
      <c r="FC867">
        <v>12.0099</v>
      </c>
      <c r="FD867">
        <v>4.98895</v>
      </c>
      <c r="FE867">
        <v>3.2883</v>
      </c>
      <c r="FF867">
        <v>9999</v>
      </c>
      <c r="FG867">
        <v>9999</v>
      </c>
      <c r="FH867">
        <v>9999</v>
      </c>
      <c r="FI867">
        <v>269.3</v>
      </c>
      <c r="FJ867">
        <v>1.86706</v>
      </c>
      <c r="FK867">
        <v>1.86614</v>
      </c>
      <c r="FL867">
        <v>1.86554</v>
      </c>
      <c r="FM867">
        <v>1.86554</v>
      </c>
      <c r="FN867">
        <v>1.86737</v>
      </c>
      <c r="FO867">
        <v>1.86982</v>
      </c>
      <c r="FP867">
        <v>1.86846</v>
      </c>
      <c r="FQ867">
        <v>1.86996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-5.64</v>
      </c>
      <c r="GF867">
        <v>-0.1357</v>
      </c>
      <c r="GG867">
        <v>-1.924539205026614</v>
      </c>
      <c r="GH867">
        <v>-0.003472570976848066</v>
      </c>
      <c r="GI867">
        <v>7.724417303660118E-07</v>
      </c>
      <c r="GJ867">
        <v>-2.052396271755168E-10</v>
      </c>
      <c r="GK867">
        <v>-0.1837585470287317</v>
      </c>
      <c r="GL867">
        <v>-0.01104087791735834</v>
      </c>
      <c r="GM867">
        <v>0.001110027317673367</v>
      </c>
      <c r="GN867">
        <v>-2.007286811265012E-05</v>
      </c>
      <c r="GO867">
        <v>4</v>
      </c>
      <c r="GP867">
        <v>2317</v>
      </c>
      <c r="GQ867">
        <v>1</v>
      </c>
      <c r="GR867">
        <v>22</v>
      </c>
      <c r="GS867">
        <v>8764.6</v>
      </c>
      <c r="GT867">
        <v>8764.700000000001</v>
      </c>
      <c r="GU867">
        <v>2.69287</v>
      </c>
      <c r="GV867">
        <v>2.19238</v>
      </c>
      <c r="GW867">
        <v>1.39648</v>
      </c>
      <c r="GX867">
        <v>2.33521</v>
      </c>
      <c r="GY867">
        <v>1.49536</v>
      </c>
      <c r="GZ867">
        <v>2.40601</v>
      </c>
      <c r="HA867">
        <v>33.4008</v>
      </c>
      <c r="HB867">
        <v>15.2353</v>
      </c>
      <c r="HC867">
        <v>18</v>
      </c>
      <c r="HD867">
        <v>524.39</v>
      </c>
      <c r="HE867">
        <v>452.741</v>
      </c>
      <c r="HF867">
        <v>21.5892</v>
      </c>
      <c r="HG867">
        <v>26.0267</v>
      </c>
      <c r="HH867">
        <v>29.9998</v>
      </c>
      <c r="HI867">
        <v>26.0782</v>
      </c>
      <c r="HJ867">
        <v>26.0331</v>
      </c>
      <c r="HK867">
        <v>53.9344</v>
      </c>
      <c r="HL867">
        <v>15.3886</v>
      </c>
      <c r="HM867">
        <v>30.2753</v>
      </c>
      <c r="HN867">
        <v>21.5898</v>
      </c>
      <c r="HO867">
        <v>1389.68</v>
      </c>
      <c r="HP867">
        <v>15.3074</v>
      </c>
      <c r="HQ867">
        <v>100.771</v>
      </c>
      <c r="HR867">
        <v>100.845</v>
      </c>
    </row>
    <row r="868" spans="1:226">
      <c r="A868">
        <v>852</v>
      </c>
      <c r="B868">
        <v>1664385201.6</v>
      </c>
      <c r="C868">
        <v>8996.599999904633</v>
      </c>
      <c r="D868" t="s">
        <v>2074</v>
      </c>
      <c r="E868" t="s">
        <v>2075</v>
      </c>
      <c r="F868">
        <v>5</v>
      </c>
      <c r="G868" t="s">
        <v>1909</v>
      </c>
      <c r="H868" t="s">
        <v>354</v>
      </c>
      <c r="I868">
        <v>1664385193.814285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1398.585346697433</v>
      </c>
      <c r="AK868">
        <v>1356.024666666666</v>
      </c>
      <c r="AL868">
        <v>3.398777636281523</v>
      </c>
      <c r="AM868">
        <v>64.70396516556318</v>
      </c>
      <c r="AN868">
        <f>(AP868 - AO868 + BO868*1E3/(8.314*(BQ868+273.15)) * AR868/BN868 * AQ868) * BN868/(100*BB868) * 1000/(1000 - AP868)</f>
        <v>0</v>
      </c>
      <c r="AO868">
        <v>15.26786911771908</v>
      </c>
      <c r="AP868">
        <v>18.32708181818181</v>
      </c>
      <c r="AQ868">
        <v>3.96589940625172E-05</v>
      </c>
      <c r="AR868">
        <v>103.7864919073064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1664385193.814285</v>
      </c>
      <c r="BH868">
        <v>1306.8825</v>
      </c>
      <c r="BI868">
        <v>1360.943571428571</v>
      </c>
      <c r="BJ868">
        <v>18.30512142857143</v>
      </c>
      <c r="BK868">
        <v>15.21698571428571</v>
      </c>
      <c r="BL868">
        <v>1312.4975</v>
      </c>
      <c r="BM868">
        <v>18.44088214285714</v>
      </c>
      <c r="BN868">
        <v>500.0654642857143</v>
      </c>
      <c r="BO868">
        <v>91.39928928571429</v>
      </c>
      <c r="BP868">
        <v>0.1000198821428572</v>
      </c>
      <c r="BQ868">
        <v>24.86896428571429</v>
      </c>
      <c r="BR868">
        <v>24.99301785714286</v>
      </c>
      <c r="BS868">
        <v>999.9000000000002</v>
      </c>
      <c r="BT868">
        <v>0</v>
      </c>
      <c r="BU868">
        <v>0</v>
      </c>
      <c r="BV868">
        <v>9999.369642857142</v>
      </c>
      <c r="BW868">
        <v>0</v>
      </c>
      <c r="BX868">
        <v>7.623245714285713</v>
      </c>
      <c r="BY868">
        <v>-54.06207857142858</v>
      </c>
      <c r="BZ868">
        <v>1331.250714285714</v>
      </c>
      <c r="CA868">
        <v>1381.973928571429</v>
      </c>
      <c r="CB868">
        <v>3.088132857142857</v>
      </c>
      <c r="CC868">
        <v>1360.943571428571</v>
      </c>
      <c r="CD868">
        <v>15.21698571428571</v>
      </c>
      <c r="CE868">
        <v>1.673074642857143</v>
      </c>
      <c r="CF868">
        <v>1.390822142857143</v>
      </c>
      <c r="CG868">
        <v>14.64883571428571</v>
      </c>
      <c r="CH868">
        <v>11.817875</v>
      </c>
      <c r="CI868">
        <v>2000.016071428572</v>
      </c>
      <c r="CJ868">
        <v>0.9799990357142858</v>
      </c>
      <c r="CK868">
        <v>0.02000086428571429</v>
      </c>
      <c r="CL868">
        <v>0</v>
      </c>
      <c r="CM868">
        <v>772.9991428571429</v>
      </c>
      <c r="CN868">
        <v>5.00097</v>
      </c>
      <c r="CO868">
        <v>15503.53571428571</v>
      </c>
      <c r="CP868">
        <v>16707.71428571429</v>
      </c>
      <c r="CQ868">
        <v>39.01328571428571</v>
      </c>
      <c r="CR868">
        <v>39.50664285714286</v>
      </c>
      <c r="CS868">
        <v>39.062</v>
      </c>
      <c r="CT868">
        <v>39.13164285714286</v>
      </c>
      <c r="CU868">
        <v>39.3905</v>
      </c>
      <c r="CV868">
        <v>1955.115</v>
      </c>
      <c r="CW868">
        <v>39.90107142857143</v>
      </c>
      <c r="CX868">
        <v>0</v>
      </c>
      <c r="CY868">
        <v>1664385205.6</v>
      </c>
      <c r="CZ868">
        <v>0</v>
      </c>
      <c r="DA868">
        <v>0</v>
      </c>
      <c r="DB868" t="s">
        <v>356</v>
      </c>
      <c r="DC868">
        <v>1663859321.1</v>
      </c>
      <c r="DD868">
        <v>1663859315.6</v>
      </c>
      <c r="DE868">
        <v>0</v>
      </c>
      <c r="DF868">
        <v>0.196</v>
      </c>
      <c r="DG868">
        <v>-0.001</v>
      </c>
      <c r="DH868">
        <v>-5.941</v>
      </c>
      <c r="DI868">
        <v>-0.174</v>
      </c>
      <c r="DJ868">
        <v>1500</v>
      </c>
      <c r="DK868">
        <v>17</v>
      </c>
      <c r="DL868">
        <v>0.13</v>
      </c>
      <c r="DM868">
        <v>0.04</v>
      </c>
      <c r="DN868">
        <v>-53.98062682926829</v>
      </c>
      <c r="DO868">
        <v>-1.151548432055811</v>
      </c>
      <c r="DP868">
        <v>0.1370979230320528</v>
      </c>
      <c r="DQ868">
        <v>0</v>
      </c>
      <c r="DR868">
        <v>3.11145756097561</v>
      </c>
      <c r="DS868">
        <v>-0.4555158188153335</v>
      </c>
      <c r="DT868">
        <v>0.04546171124334308</v>
      </c>
      <c r="DU868">
        <v>0</v>
      </c>
      <c r="DV868">
        <v>0</v>
      </c>
      <c r="DW868">
        <v>2</v>
      </c>
      <c r="DX868" t="s">
        <v>357</v>
      </c>
      <c r="DY868">
        <v>2.98394</v>
      </c>
      <c r="DZ868">
        <v>2.71574</v>
      </c>
      <c r="EA868">
        <v>0.209541</v>
      </c>
      <c r="EB868">
        <v>0.212133</v>
      </c>
      <c r="EC868">
        <v>0.0900528</v>
      </c>
      <c r="ED868">
        <v>0.07744330000000001</v>
      </c>
      <c r="EE868">
        <v>25060.8</v>
      </c>
      <c r="EF868">
        <v>25106.4</v>
      </c>
      <c r="EG868">
        <v>29460.7</v>
      </c>
      <c r="EH868">
        <v>29466.2</v>
      </c>
      <c r="EI868">
        <v>35535.6</v>
      </c>
      <c r="EJ868">
        <v>36148.4</v>
      </c>
      <c r="EK868">
        <v>41516.3</v>
      </c>
      <c r="EL868">
        <v>41989.7</v>
      </c>
      <c r="EM868">
        <v>1.9716</v>
      </c>
      <c r="EN868">
        <v>1.92903</v>
      </c>
      <c r="EO868">
        <v>0.100534</v>
      </c>
      <c r="EP868">
        <v>0</v>
      </c>
      <c r="EQ868">
        <v>23.3442</v>
      </c>
      <c r="ER868">
        <v>999.9</v>
      </c>
      <c r="ES868">
        <v>40.6</v>
      </c>
      <c r="ET868">
        <v>29</v>
      </c>
      <c r="EU868">
        <v>17.8656</v>
      </c>
      <c r="EV868">
        <v>62.6692</v>
      </c>
      <c r="EW868">
        <v>32.5761</v>
      </c>
      <c r="EX868">
        <v>1</v>
      </c>
      <c r="EY868">
        <v>-0.111669</v>
      </c>
      <c r="EZ868">
        <v>1.34081</v>
      </c>
      <c r="FA868">
        <v>20.3816</v>
      </c>
      <c r="FB868">
        <v>5.21894</v>
      </c>
      <c r="FC868">
        <v>12.0099</v>
      </c>
      <c r="FD868">
        <v>4.9895</v>
      </c>
      <c r="FE868">
        <v>3.28853</v>
      </c>
      <c r="FF868">
        <v>9999</v>
      </c>
      <c r="FG868">
        <v>9999</v>
      </c>
      <c r="FH868">
        <v>9999</v>
      </c>
      <c r="FI868">
        <v>269.3</v>
      </c>
      <c r="FJ868">
        <v>1.86706</v>
      </c>
      <c r="FK868">
        <v>1.86615</v>
      </c>
      <c r="FL868">
        <v>1.86554</v>
      </c>
      <c r="FM868">
        <v>1.86554</v>
      </c>
      <c r="FN868">
        <v>1.86737</v>
      </c>
      <c r="FO868">
        <v>1.86982</v>
      </c>
      <c r="FP868">
        <v>1.86846</v>
      </c>
      <c r="FQ868">
        <v>1.86996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-5.68</v>
      </c>
      <c r="GF868">
        <v>-0.1355</v>
      </c>
      <c r="GG868">
        <v>-1.924539205026614</v>
      </c>
      <c r="GH868">
        <v>-0.003472570976848066</v>
      </c>
      <c r="GI868">
        <v>7.724417303660118E-07</v>
      </c>
      <c r="GJ868">
        <v>-2.052396271755168E-10</v>
      </c>
      <c r="GK868">
        <v>-0.1837585470287317</v>
      </c>
      <c r="GL868">
        <v>-0.01104087791735834</v>
      </c>
      <c r="GM868">
        <v>0.001110027317673367</v>
      </c>
      <c r="GN868">
        <v>-2.007286811265012E-05</v>
      </c>
      <c r="GO868">
        <v>4</v>
      </c>
      <c r="GP868">
        <v>2317</v>
      </c>
      <c r="GQ868">
        <v>1</v>
      </c>
      <c r="GR868">
        <v>22</v>
      </c>
      <c r="GS868">
        <v>8764.700000000001</v>
      </c>
      <c r="GT868">
        <v>8764.799999999999</v>
      </c>
      <c r="GU868">
        <v>2.71851</v>
      </c>
      <c r="GV868">
        <v>2.19116</v>
      </c>
      <c r="GW868">
        <v>1.39648</v>
      </c>
      <c r="GX868">
        <v>2.33398</v>
      </c>
      <c r="GY868">
        <v>1.49536</v>
      </c>
      <c r="GZ868">
        <v>2.4646</v>
      </c>
      <c r="HA868">
        <v>33.4008</v>
      </c>
      <c r="HB868">
        <v>15.2353</v>
      </c>
      <c r="HC868">
        <v>18</v>
      </c>
      <c r="HD868">
        <v>524.4349999999999</v>
      </c>
      <c r="HE868">
        <v>452.857</v>
      </c>
      <c r="HF868">
        <v>21.5946</v>
      </c>
      <c r="HG868">
        <v>26.024</v>
      </c>
      <c r="HH868">
        <v>29.9998</v>
      </c>
      <c r="HI868">
        <v>26.076</v>
      </c>
      <c r="HJ868">
        <v>26.0303</v>
      </c>
      <c r="HK868">
        <v>54.4185</v>
      </c>
      <c r="HL868">
        <v>15.3886</v>
      </c>
      <c r="HM868">
        <v>30.2753</v>
      </c>
      <c r="HN868">
        <v>21.6001</v>
      </c>
      <c r="HO868">
        <v>1403.08</v>
      </c>
      <c r="HP868">
        <v>15.3177</v>
      </c>
      <c r="HQ868">
        <v>100.772</v>
      </c>
      <c r="HR868">
        <v>100.845</v>
      </c>
    </row>
    <row r="869" spans="1:226">
      <c r="A869">
        <v>853</v>
      </c>
      <c r="B869">
        <v>1664385206.6</v>
      </c>
      <c r="C869">
        <v>9001.599999904633</v>
      </c>
      <c r="D869" t="s">
        <v>2076</v>
      </c>
      <c r="E869" t="s">
        <v>2077</v>
      </c>
      <c r="F869">
        <v>5</v>
      </c>
      <c r="G869" t="s">
        <v>1909</v>
      </c>
      <c r="H869" t="s">
        <v>354</v>
      </c>
      <c r="I869">
        <v>1664385199.1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1415.434413697387</v>
      </c>
      <c r="AK869">
        <v>1372.927939393939</v>
      </c>
      <c r="AL869">
        <v>3.376894680693763</v>
      </c>
      <c r="AM869">
        <v>64.70396516556318</v>
      </c>
      <c r="AN869">
        <f>(AP869 - AO869 + BO869*1E3/(8.314*(BQ869+273.15)) * AR869/BN869 * AQ869) * BN869/(100*BB869) * 1000/(1000 - AP869)</f>
        <v>0</v>
      </c>
      <c r="AO869">
        <v>15.27425950549912</v>
      </c>
      <c r="AP869">
        <v>18.32604909090908</v>
      </c>
      <c r="AQ869">
        <v>-6.311554104421783E-06</v>
      </c>
      <c r="AR869">
        <v>103.7864919073064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1664385199.1</v>
      </c>
      <c r="BH869">
        <v>1324.512592592592</v>
      </c>
      <c r="BI869">
        <v>1378.602962962963</v>
      </c>
      <c r="BJ869">
        <v>18.31686296296296</v>
      </c>
      <c r="BK869">
        <v>15.25475185185185</v>
      </c>
      <c r="BL869">
        <v>1330.171111111111</v>
      </c>
      <c r="BM869">
        <v>18.45253333333333</v>
      </c>
      <c r="BN869">
        <v>500.0573703703704</v>
      </c>
      <c r="BO869">
        <v>91.3982740740741</v>
      </c>
      <c r="BP869">
        <v>0.09996205185185186</v>
      </c>
      <c r="BQ869">
        <v>24.8664037037037</v>
      </c>
      <c r="BR869">
        <v>24.99147037037037</v>
      </c>
      <c r="BS869">
        <v>999.9000000000001</v>
      </c>
      <c r="BT869">
        <v>0</v>
      </c>
      <c r="BU869">
        <v>0</v>
      </c>
      <c r="BV869">
        <v>10004.41666666667</v>
      </c>
      <c r="BW869">
        <v>0</v>
      </c>
      <c r="BX869">
        <v>7.624550370370368</v>
      </c>
      <c r="BY869">
        <v>-54.09151851851853</v>
      </c>
      <c r="BZ869">
        <v>1349.224444444445</v>
      </c>
      <c r="CA869">
        <v>1399.958888888889</v>
      </c>
      <c r="CB869">
        <v>3.062122222222222</v>
      </c>
      <c r="CC869">
        <v>1378.602962962963</v>
      </c>
      <c r="CD869">
        <v>15.25475185185185</v>
      </c>
      <c r="CE869">
        <v>1.674131111111111</v>
      </c>
      <c r="CF869">
        <v>1.394258148148148</v>
      </c>
      <c r="CG869">
        <v>14.65860740740741</v>
      </c>
      <c r="CH869">
        <v>11.8553037037037</v>
      </c>
      <c r="CI869">
        <v>2000.025185185185</v>
      </c>
      <c r="CJ869">
        <v>0.9799986666666668</v>
      </c>
      <c r="CK869">
        <v>0.02000123333333334</v>
      </c>
      <c r="CL869">
        <v>0</v>
      </c>
      <c r="CM869">
        <v>772.1715555555556</v>
      </c>
      <c r="CN869">
        <v>5.00097</v>
      </c>
      <c r="CO869">
        <v>15487.03333333334</v>
      </c>
      <c r="CP869">
        <v>16707.78518518519</v>
      </c>
      <c r="CQ869">
        <v>39</v>
      </c>
      <c r="CR869">
        <v>39.5</v>
      </c>
      <c r="CS869">
        <v>39.062</v>
      </c>
      <c r="CT869">
        <v>39.125</v>
      </c>
      <c r="CU869">
        <v>39.37959259259259</v>
      </c>
      <c r="CV869">
        <v>1955.123333333334</v>
      </c>
      <c r="CW869">
        <v>39.90185185185185</v>
      </c>
      <c r="CX869">
        <v>0</v>
      </c>
      <c r="CY869">
        <v>1664385210.4</v>
      </c>
      <c r="CZ869">
        <v>0</v>
      </c>
      <c r="DA869">
        <v>0</v>
      </c>
      <c r="DB869" t="s">
        <v>356</v>
      </c>
      <c r="DC869">
        <v>1663859321.1</v>
      </c>
      <c r="DD869">
        <v>1663859315.6</v>
      </c>
      <c r="DE869">
        <v>0</v>
      </c>
      <c r="DF869">
        <v>0.196</v>
      </c>
      <c r="DG869">
        <v>-0.001</v>
      </c>
      <c r="DH869">
        <v>-5.941</v>
      </c>
      <c r="DI869">
        <v>-0.174</v>
      </c>
      <c r="DJ869">
        <v>1500</v>
      </c>
      <c r="DK869">
        <v>17</v>
      </c>
      <c r="DL869">
        <v>0.13</v>
      </c>
      <c r="DM869">
        <v>0.04</v>
      </c>
      <c r="DN869">
        <v>-54.06239512195122</v>
      </c>
      <c r="DO869">
        <v>-0.5967428571431136</v>
      </c>
      <c r="DP869">
        <v>0.1002111063199247</v>
      </c>
      <c r="DQ869">
        <v>0</v>
      </c>
      <c r="DR869">
        <v>3.082921707317073</v>
      </c>
      <c r="DS869">
        <v>-0.3135384668989624</v>
      </c>
      <c r="DT869">
        <v>0.03342755274397039</v>
      </c>
      <c r="DU869">
        <v>0</v>
      </c>
      <c r="DV869">
        <v>0</v>
      </c>
      <c r="DW869">
        <v>2</v>
      </c>
      <c r="DX869" t="s">
        <v>357</v>
      </c>
      <c r="DY869">
        <v>2.98371</v>
      </c>
      <c r="DZ869">
        <v>2.71565</v>
      </c>
      <c r="EA869">
        <v>0.211126</v>
      </c>
      <c r="EB869">
        <v>0.213671</v>
      </c>
      <c r="EC869">
        <v>0.09003949999999999</v>
      </c>
      <c r="ED869">
        <v>0.0774629</v>
      </c>
      <c r="EE869">
        <v>25010.9</v>
      </c>
      <c r="EF869">
        <v>25057.8</v>
      </c>
      <c r="EG869">
        <v>29461</v>
      </c>
      <c r="EH869">
        <v>29466.6</v>
      </c>
      <c r="EI869">
        <v>35536.4</v>
      </c>
      <c r="EJ869">
        <v>36148.4</v>
      </c>
      <c r="EK869">
        <v>41516.6</v>
      </c>
      <c r="EL869">
        <v>41990.6</v>
      </c>
      <c r="EM869">
        <v>1.97165</v>
      </c>
      <c r="EN869">
        <v>1.92915</v>
      </c>
      <c r="EO869">
        <v>0.10059</v>
      </c>
      <c r="EP869">
        <v>0</v>
      </c>
      <c r="EQ869">
        <v>23.3403</v>
      </c>
      <c r="ER869">
        <v>999.9</v>
      </c>
      <c r="ES869">
        <v>40.6</v>
      </c>
      <c r="ET869">
        <v>29</v>
      </c>
      <c r="EU869">
        <v>17.8657</v>
      </c>
      <c r="EV869">
        <v>62.8892</v>
      </c>
      <c r="EW869">
        <v>33.2332</v>
      </c>
      <c r="EX869">
        <v>1</v>
      </c>
      <c r="EY869">
        <v>-0.112027</v>
      </c>
      <c r="EZ869">
        <v>1.34602</v>
      </c>
      <c r="FA869">
        <v>20.3816</v>
      </c>
      <c r="FB869">
        <v>5.21819</v>
      </c>
      <c r="FC869">
        <v>12.0099</v>
      </c>
      <c r="FD869">
        <v>4.9893</v>
      </c>
      <c r="FE869">
        <v>3.28842</v>
      </c>
      <c r="FF869">
        <v>9999</v>
      </c>
      <c r="FG869">
        <v>9999</v>
      </c>
      <c r="FH869">
        <v>9999</v>
      </c>
      <c r="FI869">
        <v>269.3</v>
      </c>
      <c r="FJ869">
        <v>1.86705</v>
      </c>
      <c r="FK869">
        <v>1.86615</v>
      </c>
      <c r="FL869">
        <v>1.86554</v>
      </c>
      <c r="FM869">
        <v>1.86554</v>
      </c>
      <c r="FN869">
        <v>1.86737</v>
      </c>
      <c r="FO869">
        <v>1.86982</v>
      </c>
      <c r="FP869">
        <v>1.86845</v>
      </c>
      <c r="FQ869">
        <v>1.86996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-5.73</v>
      </c>
      <c r="GF869">
        <v>-0.1356</v>
      </c>
      <c r="GG869">
        <v>-1.924539205026614</v>
      </c>
      <c r="GH869">
        <v>-0.003472570976848066</v>
      </c>
      <c r="GI869">
        <v>7.724417303660118E-07</v>
      </c>
      <c r="GJ869">
        <v>-2.052396271755168E-10</v>
      </c>
      <c r="GK869">
        <v>-0.1837585470287317</v>
      </c>
      <c r="GL869">
        <v>-0.01104087791735834</v>
      </c>
      <c r="GM869">
        <v>0.001110027317673367</v>
      </c>
      <c r="GN869">
        <v>-2.007286811265012E-05</v>
      </c>
      <c r="GO869">
        <v>4</v>
      </c>
      <c r="GP869">
        <v>2317</v>
      </c>
      <c r="GQ869">
        <v>1</v>
      </c>
      <c r="GR869">
        <v>22</v>
      </c>
      <c r="GS869">
        <v>8764.799999999999</v>
      </c>
      <c r="GT869">
        <v>8764.9</v>
      </c>
      <c r="GU869">
        <v>2.74536</v>
      </c>
      <c r="GV869">
        <v>2.1936</v>
      </c>
      <c r="GW869">
        <v>1.39648</v>
      </c>
      <c r="GX869">
        <v>2.33398</v>
      </c>
      <c r="GY869">
        <v>1.49536</v>
      </c>
      <c r="GZ869">
        <v>2.38403</v>
      </c>
      <c r="HA869">
        <v>33.4008</v>
      </c>
      <c r="HB869">
        <v>15.2265</v>
      </c>
      <c r="HC869">
        <v>18</v>
      </c>
      <c r="HD869">
        <v>524.443</v>
      </c>
      <c r="HE869">
        <v>452.917</v>
      </c>
      <c r="HF869">
        <v>21.603</v>
      </c>
      <c r="HG869">
        <v>26.0213</v>
      </c>
      <c r="HH869">
        <v>29.9998</v>
      </c>
      <c r="HI869">
        <v>26.0732</v>
      </c>
      <c r="HJ869">
        <v>26.0282</v>
      </c>
      <c r="HK869">
        <v>54.9843</v>
      </c>
      <c r="HL869">
        <v>15.3886</v>
      </c>
      <c r="HM869">
        <v>30.2753</v>
      </c>
      <c r="HN869">
        <v>21.6045</v>
      </c>
      <c r="HO869">
        <v>1423.26</v>
      </c>
      <c r="HP869">
        <v>15.3473</v>
      </c>
      <c r="HQ869">
        <v>100.773</v>
      </c>
      <c r="HR869">
        <v>100.847</v>
      </c>
    </row>
    <row r="870" spans="1:226">
      <c r="A870">
        <v>854</v>
      </c>
      <c r="B870">
        <v>1664385211.6</v>
      </c>
      <c r="C870">
        <v>9006.599999904633</v>
      </c>
      <c r="D870" t="s">
        <v>2078</v>
      </c>
      <c r="E870" t="s">
        <v>2079</v>
      </c>
      <c r="F870">
        <v>5</v>
      </c>
      <c r="G870" t="s">
        <v>1909</v>
      </c>
      <c r="H870" t="s">
        <v>354</v>
      </c>
      <c r="I870">
        <v>1664385203.814285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1432.746097138434</v>
      </c>
      <c r="AK870">
        <v>1389.913696969697</v>
      </c>
      <c r="AL870">
        <v>3.415389176653003</v>
      </c>
      <c r="AM870">
        <v>64.70396516556318</v>
      </c>
      <c r="AN870">
        <f>(AP870 - AO870 + BO870*1E3/(8.314*(BQ870+273.15)) * AR870/BN870 * AQ870) * BN870/(100*BB870) * 1000/(1000 - AP870)</f>
        <v>0</v>
      </c>
      <c r="AO870">
        <v>15.28120119733353</v>
      </c>
      <c r="AP870">
        <v>18.32027818181819</v>
      </c>
      <c r="AQ870">
        <v>-1.177655938177592E-05</v>
      </c>
      <c r="AR870">
        <v>103.7864919073064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1664385203.814285</v>
      </c>
      <c r="BH870">
        <v>1340.178214285714</v>
      </c>
      <c r="BI870">
        <v>1394.459642857143</v>
      </c>
      <c r="BJ870">
        <v>18.32323214285714</v>
      </c>
      <c r="BK870">
        <v>15.27382142857143</v>
      </c>
      <c r="BL870">
        <v>1345.876785714285</v>
      </c>
      <c r="BM870">
        <v>18.45883928571428</v>
      </c>
      <c r="BN870">
        <v>500.0642142857142</v>
      </c>
      <c r="BO870">
        <v>91.39574285714286</v>
      </c>
      <c r="BP870">
        <v>0.09998606785714284</v>
      </c>
      <c r="BQ870">
        <v>24.86486428571428</v>
      </c>
      <c r="BR870">
        <v>24.99300357142857</v>
      </c>
      <c r="BS870">
        <v>999.9000000000002</v>
      </c>
      <c r="BT870">
        <v>0</v>
      </c>
      <c r="BU870">
        <v>0</v>
      </c>
      <c r="BV870">
        <v>10000.14892857143</v>
      </c>
      <c r="BW870">
        <v>0</v>
      </c>
      <c r="BX870">
        <v>7.624148928571428</v>
      </c>
      <c r="BY870">
        <v>-54.28245714285715</v>
      </c>
      <c r="BZ870">
        <v>1365.192142857143</v>
      </c>
      <c r="CA870">
        <v>1416.089285714286</v>
      </c>
      <c r="CB870">
        <v>3.049430357142857</v>
      </c>
      <c r="CC870">
        <v>1394.459642857143</v>
      </c>
      <c r="CD870">
        <v>15.27382142857143</v>
      </c>
      <c r="CE870">
        <v>1.674666785714285</v>
      </c>
      <c r="CF870">
        <v>1.395961428571429</v>
      </c>
      <c r="CG870">
        <v>14.663575</v>
      </c>
      <c r="CH870">
        <v>11.87383214285714</v>
      </c>
      <c r="CI870">
        <v>2000.005714285714</v>
      </c>
      <c r="CJ870">
        <v>0.9799983928571431</v>
      </c>
      <c r="CK870">
        <v>0.02000150714285715</v>
      </c>
      <c r="CL870">
        <v>0</v>
      </c>
      <c r="CM870">
        <v>771.4586785714284</v>
      </c>
      <c r="CN870">
        <v>5.00097</v>
      </c>
      <c r="CO870">
        <v>15472.22857142857</v>
      </c>
      <c r="CP870">
        <v>16707.61785714286</v>
      </c>
      <c r="CQ870">
        <v>38.98875</v>
      </c>
      <c r="CR870">
        <v>39.5</v>
      </c>
      <c r="CS870">
        <v>39.04207142857143</v>
      </c>
      <c r="CT870">
        <v>39.1205</v>
      </c>
      <c r="CU870">
        <v>39.37275</v>
      </c>
      <c r="CV870">
        <v>1955.104285714286</v>
      </c>
      <c r="CW870">
        <v>39.90142857142857</v>
      </c>
      <c r="CX870">
        <v>0</v>
      </c>
      <c r="CY870">
        <v>1664385215.8</v>
      </c>
      <c r="CZ870">
        <v>0</v>
      </c>
      <c r="DA870">
        <v>0</v>
      </c>
      <c r="DB870" t="s">
        <v>356</v>
      </c>
      <c r="DC870">
        <v>1663859321.1</v>
      </c>
      <c r="DD870">
        <v>1663859315.6</v>
      </c>
      <c r="DE870">
        <v>0</v>
      </c>
      <c r="DF870">
        <v>0.196</v>
      </c>
      <c r="DG870">
        <v>-0.001</v>
      </c>
      <c r="DH870">
        <v>-5.941</v>
      </c>
      <c r="DI870">
        <v>-0.174</v>
      </c>
      <c r="DJ870">
        <v>1500</v>
      </c>
      <c r="DK870">
        <v>17</v>
      </c>
      <c r="DL870">
        <v>0.13</v>
      </c>
      <c r="DM870">
        <v>0.04</v>
      </c>
      <c r="DN870">
        <v>-54.18176585365854</v>
      </c>
      <c r="DO870">
        <v>-1.79835888501725</v>
      </c>
      <c r="DP870">
        <v>0.2338208743312968</v>
      </c>
      <c r="DQ870">
        <v>0</v>
      </c>
      <c r="DR870">
        <v>3.06118</v>
      </c>
      <c r="DS870">
        <v>-0.178807317073169</v>
      </c>
      <c r="DT870">
        <v>0.02086392440226463</v>
      </c>
      <c r="DU870">
        <v>0</v>
      </c>
      <c r="DV870">
        <v>0</v>
      </c>
      <c r="DW870">
        <v>2</v>
      </c>
      <c r="DX870" t="s">
        <v>357</v>
      </c>
      <c r="DY870">
        <v>2.98386</v>
      </c>
      <c r="DZ870">
        <v>2.71567</v>
      </c>
      <c r="EA870">
        <v>0.212713</v>
      </c>
      <c r="EB870">
        <v>0.215271</v>
      </c>
      <c r="EC870">
        <v>0.0900162</v>
      </c>
      <c r="ED870">
        <v>0.0775033</v>
      </c>
      <c r="EE870">
        <v>24960.7</v>
      </c>
      <c r="EF870">
        <v>25006.8</v>
      </c>
      <c r="EG870">
        <v>29461.1</v>
      </c>
      <c r="EH870">
        <v>29466.6</v>
      </c>
      <c r="EI870">
        <v>35537.8</v>
      </c>
      <c r="EJ870">
        <v>36146.6</v>
      </c>
      <c r="EK870">
        <v>41517.1</v>
      </c>
      <c r="EL870">
        <v>41990.3</v>
      </c>
      <c r="EM870">
        <v>1.97183</v>
      </c>
      <c r="EN870">
        <v>1.92943</v>
      </c>
      <c r="EO870">
        <v>0.100654</v>
      </c>
      <c r="EP870">
        <v>0</v>
      </c>
      <c r="EQ870">
        <v>23.337</v>
      </c>
      <c r="ER870">
        <v>999.9</v>
      </c>
      <c r="ES870">
        <v>40.6</v>
      </c>
      <c r="ET870">
        <v>29</v>
      </c>
      <c r="EU870">
        <v>17.8675</v>
      </c>
      <c r="EV870">
        <v>62.9592</v>
      </c>
      <c r="EW870">
        <v>32.6883</v>
      </c>
      <c r="EX870">
        <v>1</v>
      </c>
      <c r="EY870">
        <v>-0.112226</v>
      </c>
      <c r="EZ870">
        <v>1.34963</v>
      </c>
      <c r="FA870">
        <v>20.3816</v>
      </c>
      <c r="FB870">
        <v>5.21834</v>
      </c>
      <c r="FC870">
        <v>12.0099</v>
      </c>
      <c r="FD870">
        <v>4.98925</v>
      </c>
      <c r="FE870">
        <v>3.2885</v>
      </c>
      <c r="FF870">
        <v>9999</v>
      </c>
      <c r="FG870">
        <v>9999</v>
      </c>
      <c r="FH870">
        <v>9999</v>
      </c>
      <c r="FI870">
        <v>269.3</v>
      </c>
      <c r="FJ870">
        <v>1.86706</v>
      </c>
      <c r="FK870">
        <v>1.86615</v>
      </c>
      <c r="FL870">
        <v>1.86554</v>
      </c>
      <c r="FM870">
        <v>1.86554</v>
      </c>
      <c r="FN870">
        <v>1.86737</v>
      </c>
      <c r="FO870">
        <v>1.86982</v>
      </c>
      <c r="FP870">
        <v>1.86845</v>
      </c>
      <c r="FQ870">
        <v>1.86996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-5.76</v>
      </c>
      <c r="GF870">
        <v>-0.1356</v>
      </c>
      <c r="GG870">
        <v>-1.924539205026614</v>
      </c>
      <c r="GH870">
        <v>-0.003472570976848066</v>
      </c>
      <c r="GI870">
        <v>7.724417303660118E-07</v>
      </c>
      <c r="GJ870">
        <v>-2.052396271755168E-10</v>
      </c>
      <c r="GK870">
        <v>-0.1837585470287317</v>
      </c>
      <c r="GL870">
        <v>-0.01104087791735834</v>
      </c>
      <c r="GM870">
        <v>0.001110027317673367</v>
      </c>
      <c r="GN870">
        <v>-2.007286811265012E-05</v>
      </c>
      <c r="GO870">
        <v>4</v>
      </c>
      <c r="GP870">
        <v>2317</v>
      </c>
      <c r="GQ870">
        <v>1</v>
      </c>
      <c r="GR870">
        <v>22</v>
      </c>
      <c r="GS870">
        <v>8764.799999999999</v>
      </c>
      <c r="GT870">
        <v>8764.9</v>
      </c>
      <c r="GU870">
        <v>2.76978</v>
      </c>
      <c r="GV870">
        <v>2.18506</v>
      </c>
      <c r="GW870">
        <v>1.39648</v>
      </c>
      <c r="GX870">
        <v>2.33398</v>
      </c>
      <c r="GY870">
        <v>1.49536</v>
      </c>
      <c r="GZ870">
        <v>2.49634</v>
      </c>
      <c r="HA870">
        <v>33.4008</v>
      </c>
      <c r="HB870">
        <v>15.2353</v>
      </c>
      <c r="HC870">
        <v>18</v>
      </c>
      <c r="HD870">
        <v>524.538</v>
      </c>
      <c r="HE870">
        <v>453.065</v>
      </c>
      <c r="HF870">
        <v>21.6082</v>
      </c>
      <c r="HG870">
        <v>26.0179</v>
      </c>
      <c r="HH870">
        <v>29.9999</v>
      </c>
      <c r="HI870">
        <v>26.071</v>
      </c>
      <c r="HJ870">
        <v>26.0255</v>
      </c>
      <c r="HK870">
        <v>55.4596</v>
      </c>
      <c r="HL870">
        <v>15.1155</v>
      </c>
      <c r="HM870">
        <v>30.2753</v>
      </c>
      <c r="HN870">
        <v>21.6084</v>
      </c>
      <c r="HO870">
        <v>1436.73</v>
      </c>
      <c r="HP870">
        <v>15.3775</v>
      </c>
      <c r="HQ870">
        <v>100.774</v>
      </c>
      <c r="HR870">
        <v>100.847</v>
      </c>
    </row>
    <row r="871" spans="1:226">
      <c r="A871">
        <v>855</v>
      </c>
      <c r="B871">
        <v>1664385216.6</v>
      </c>
      <c r="C871">
        <v>9011.599999904633</v>
      </c>
      <c r="D871" t="s">
        <v>2080</v>
      </c>
      <c r="E871" t="s">
        <v>2081</v>
      </c>
      <c r="F871">
        <v>5</v>
      </c>
      <c r="G871" t="s">
        <v>1909</v>
      </c>
      <c r="H871" t="s">
        <v>354</v>
      </c>
      <c r="I871">
        <v>1664385209.1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1449.73650293408</v>
      </c>
      <c r="AK871">
        <v>1406.934</v>
      </c>
      <c r="AL871">
        <v>3.391885634474128</v>
      </c>
      <c r="AM871">
        <v>64.70396516556318</v>
      </c>
      <c r="AN871">
        <f>(AP871 - AO871 + BO871*1E3/(8.314*(BQ871+273.15)) * AR871/BN871 * AQ871) * BN871/(100*BB871) * 1000/(1000 - AP871)</f>
        <v>0</v>
      </c>
      <c r="AO871">
        <v>15.30437840202818</v>
      </c>
      <c r="AP871">
        <v>18.31353515151515</v>
      </c>
      <c r="AQ871">
        <v>-1.416211299417037E-05</v>
      </c>
      <c r="AR871">
        <v>103.7864919073064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1664385209.1</v>
      </c>
      <c r="BH871">
        <v>1357.796666666667</v>
      </c>
      <c r="BI871">
        <v>1412.198888888888</v>
      </c>
      <c r="BJ871">
        <v>18.32238148148148</v>
      </c>
      <c r="BK871">
        <v>15.28797777777778</v>
      </c>
      <c r="BL871">
        <v>1363.54</v>
      </c>
      <c r="BM871">
        <v>18.4579962962963</v>
      </c>
      <c r="BN871">
        <v>500.0642592592593</v>
      </c>
      <c r="BO871">
        <v>91.39155555555557</v>
      </c>
      <c r="BP871">
        <v>0.09997321851851851</v>
      </c>
      <c r="BQ871">
        <v>24.86332962962963</v>
      </c>
      <c r="BR871">
        <v>24.99643333333334</v>
      </c>
      <c r="BS871">
        <v>999.9000000000001</v>
      </c>
      <c r="BT871">
        <v>0</v>
      </c>
      <c r="BU871">
        <v>0</v>
      </c>
      <c r="BV871">
        <v>10003.20555555555</v>
      </c>
      <c r="BW871">
        <v>0</v>
      </c>
      <c r="BX871">
        <v>7.618930740740741</v>
      </c>
      <c r="BY871">
        <v>-54.40215925925926</v>
      </c>
      <c r="BZ871">
        <v>1383.139259259259</v>
      </c>
      <c r="CA871">
        <v>1434.124074074074</v>
      </c>
      <c r="CB871">
        <v>3.034419999999999</v>
      </c>
      <c r="CC871">
        <v>1412.198888888888</v>
      </c>
      <c r="CD871">
        <v>15.28797777777778</v>
      </c>
      <c r="CE871">
        <v>1.674512222222222</v>
      </c>
      <c r="CF871">
        <v>1.397191851851852</v>
      </c>
      <c r="CG871">
        <v>14.66214814814815</v>
      </c>
      <c r="CH871">
        <v>11.88717777777778</v>
      </c>
      <c r="CI871">
        <v>1999.981481481482</v>
      </c>
      <c r="CJ871">
        <v>0.9799980000000003</v>
      </c>
      <c r="CK871">
        <v>0.02000190000000001</v>
      </c>
      <c r="CL871">
        <v>0</v>
      </c>
      <c r="CM871">
        <v>770.7211481481482</v>
      </c>
      <c r="CN871">
        <v>5.00097</v>
      </c>
      <c r="CO871">
        <v>15456.1037037037</v>
      </c>
      <c r="CP871">
        <v>16707.41851851852</v>
      </c>
      <c r="CQ871">
        <v>38.96733333333333</v>
      </c>
      <c r="CR871">
        <v>39.49299999999999</v>
      </c>
      <c r="CS871">
        <v>39.02066666666666</v>
      </c>
      <c r="CT871">
        <v>39.104</v>
      </c>
      <c r="CU871">
        <v>39.35166666666666</v>
      </c>
      <c r="CV871">
        <v>1955.080370370371</v>
      </c>
      <c r="CW871">
        <v>39.90111111111111</v>
      </c>
      <c r="CX871">
        <v>0</v>
      </c>
      <c r="CY871">
        <v>1664385220.6</v>
      </c>
      <c r="CZ871">
        <v>0</v>
      </c>
      <c r="DA871">
        <v>0</v>
      </c>
      <c r="DB871" t="s">
        <v>356</v>
      </c>
      <c r="DC871">
        <v>1663859321.1</v>
      </c>
      <c r="DD871">
        <v>1663859315.6</v>
      </c>
      <c r="DE871">
        <v>0</v>
      </c>
      <c r="DF871">
        <v>0.196</v>
      </c>
      <c r="DG871">
        <v>-0.001</v>
      </c>
      <c r="DH871">
        <v>-5.941</v>
      </c>
      <c r="DI871">
        <v>-0.174</v>
      </c>
      <c r="DJ871">
        <v>1500</v>
      </c>
      <c r="DK871">
        <v>17</v>
      </c>
      <c r="DL871">
        <v>0.13</v>
      </c>
      <c r="DM871">
        <v>0.04</v>
      </c>
      <c r="DN871">
        <v>-54.3361725</v>
      </c>
      <c r="DO871">
        <v>-1.841024015009242</v>
      </c>
      <c r="DP871">
        <v>0.2543588960381573</v>
      </c>
      <c r="DQ871">
        <v>0</v>
      </c>
      <c r="DR871">
        <v>3.03988975</v>
      </c>
      <c r="DS871">
        <v>-0.167944727954974</v>
      </c>
      <c r="DT871">
        <v>0.01863264748868232</v>
      </c>
      <c r="DU871">
        <v>0</v>
      </c>
      <c r="DV871">
        <v>0</v>
      </c>
      <c r="DW871">
        <v>2</v>
      </c>
      <c r="DX871" t="s">
        <v>357</v>
      </c>
      <c r="DY871">
        <v>2.98383</v>
      </c>
      <c r="DZ871">
        <v>2.71562</v>
      </c>
      <c r="EA871">
        <v>0.214297</v>
      </c>
      <c r="EB871">
        <v>0.216775</v>
      </c>
      <c r="EC871">
        <v>0.0899952</v>
      </c>
      <c r="ED871">
        <v>0.07767930000000001</v>
      </c>
      <c r="EE871">
        <v>24910.7</v>
      </c>
      <c r="EF871">
        <v>24958.7</v>
      </c>
      <c r="EG871">
        <v>29461.3</v>
      </c>
      <c r="EH871">
        <v>29466.4</v>
      </c>
      <c r="EI871">
        <v>35538.7</v>
      </c>
      <c r="EJ871">
        <v>36139.5</v>
      </c>
      <c r="EK871">
        <v>41517.1</v>
      </c>
      <c r="EL871">
        <v>41990.2</v>
      </c>
      <c r="EM871">
        <v>1.97175</v>
      </c>
      <c r="EN871">
        <v>1.9294</v>
      </c>
      <c r="EO871">
        <v>0.101373</v>
      </c>
      <c r="EP871">
        <v>0</v>
      </c>
      <c r="EQ871">
        <v>23.3344</v>
      </c>
      <c r="ER871">
        <v>999.9</v>
      </c>
      <c r="ES871">
        <v>40.6</v>
      </c>
      <c r="ET871">
        <v>29</v>
      </c>
      <c r="EU871">
        <v>17.868</v>
      </c>
      <c r="EV871">
        <v>62.9092</v>
      </c>
      <c r="EW871">
        <v>32.9728</v>
      </c>
      <c r="EX871">
        <v>1</v>
      </c>
      <c r="EY871">
        <v>-0.112457</v>
      </c>
      <c r="EZ871">
        <v>1.34505</v>
      </c>
      <c r="FA871">
        <v>20.3816</v>
      </c>
      <c r="FB871">
        <v>5.21684</v>
      </c>
      <c r="FC871">
        <v>12.0099</v>
      </c>
      <c r="FD871">
        <v>4.98865</v>
      </c>
      <c r="FE871">
        <v>3.28833</v>
      </c>
      <c r="FF871">
        <v>9999</v>
      </c>
      <c r="FG871">
        <v>9999</v>
      </c>
      <c r="FH871">
        <v>9999</v>
      </c>
      <c r="FI871">
        <v>269.3</v>
      </c>
      <c r="FJ871">
        <v>1.86706</v>
      </c>
      <c r="FK871">
        <v>1.86614</v>
      </c>
      <c r="FL871">
        <v>1.86554</v>
      </c>
      <c r="FM871">
        <v>1.86554</v>
      </c>
      <c r="FN871">
        <v>1.86737</v>
      </c>
      <c r="FO871">
        <v>1.86981</v>
      </c>
      <c r="FP871">
        <v>1.86844</v>
      </c>
      <c r="FQ871">
        <v>1.86996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-5.81</v>
      </c>
      <c r="GF871">
        <v>-0.1357</v>
      </c>
      <c r="GG871">
        <v>-1.924539205026614</v>
      </c>
      <c r="GH871">
        <v>-0.003472570976848066</v>
      </c>
      <c r="GI871">
        <v>7.724417303660118E-07</v>
      </c>
      <c r="GJ871">
        <v>-2.052396271755168E-10</v>
      </c>
      <c r="GK871">
        <v>-0.1837585470287317</v>
      </c>
      <c r="GL871">
        <v>-0.01104087791735834</v>
      </c>
      <c r="GM871">
        <v>0.001110027317673367</v>
      </c>
      <c r="GN871">
        <v>-2.007286811265012E-05</v>
      </c>
      <c r="GO871">
        <v>4</v>
      </c>
      <c r="GP871">
        <v>2317</v>
      </c>
      <c r="GQ871">
        <v>1</v>
      </c>
      <c r="GR871">
        <v>22</v>
      </c>
      <c r="GS871">
        <v>8764.9</v>
      </c>
      <c r="GT871">
        <v>8765</v>
      </c>
      <c r="GU871">
        <v>2.79785</v>
      </c>
      <c r="GV871">
        <v>2.1936</v>
      </c>
      <c r="GW871">
        <v>1.39648</v>
      </c>
      <c r="GX871">
        <v>2.33398</v>
      </c>
      <c r="GY871">
        <v>1.49536</v>
      </c>
      <c r="GZ871">
        <v>2.36328</v>
      </c>
      <c r="HA871">
        <v>33.4008</v>
      </c>
      <c r="HB871">
        <v>15.2265</v>
      </c>
      <c r="HC871">
        <v>18</v>
      </c>
      <c r="HD871">
        <v>524.467</v>
      </c>
      <c r="HE871">
        <v>453.032</v>
      </c>
      <c r="HF871">
        <v>21.6123</v>
      </c>
      <c r="HG871">
        <v>26.0157</v>
      </c>
      <c r="HH871">
        <v>29.9998</v>
      </c>
      <c r="HI871">
        <v>26.0688</v>
      </c>
      <c r="HJ871">
        <v>26.0233</v>
      </c>
      <c r="HK871">
        <v>56.0254</v>
      </c>
      <c r="HL871">
        <v>15.1155</v>
      </c>
      <c r="HM871">
        <v>30.6577</v>
      </c>
      <c r="HN871">
        <v>21.613</v>
      </c>
      <c r="HO871">
        <v>1456.77</v>
      </c>
      <c r="HP871">
        <v>15.403</v>
      </c>
      <c r="HQ871">
        <v>100.774</v>
      </c>
      <c r="HR871">
        <v>100.846</v>
      </c>
    </row>
    <row r="872" spans="1:226">
      <c r="A872">
        <v>856</v>
      </c>
      <c r="B872">
        <v>1664385221.6</v>
      </c>
      <c r="C872">
        <v>9016.599999904633</v>
      </c>
      <c r="D872" t="s">
        <v>2082</v>
      </c>
      <c r="E872" t="s">
        <v>2083</v>
      </c>
      <c r="F872">
        <v>5</v>
      </c>
      <c r="G872" t="s">
        <v>1909</v>
      </c>
      <c r="H872" t="s">
        <v>354</v>
      </c>
      <c r="I872">
        <v>1664385213.814285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1467.015787857475</v>
      </c>
      <c r="AK872">
        <v>1423.974787878787</v>
      </c>
      <c r="AL872">
        <v>3.419870937945747</v>
      </c>
      <c r="AM872">
        <v>64.70396516556318</v>
      </c>
      <c r="AN872">
        <f>(AP872 - AO872 + BO872*1E3/(8.314*(BQ872+273.15)) * AR872/BN872 * AQ872) * BN872/(100*BB872) * 1000/(1000 - AP872)</f>
        <v>0</v>
      </c>
      <c r="AO872">
        <v>15.39400990471854</v>
      </c>
      <c r="AP872">
        <v>18.33203454545455</v>
      </c>
      <c r="AQ872">
        <v>3.905820776364641E-05</v>
      </c>
      <c r="AR872">
        <v>103.7864919073064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1664385213.814285</v>
      </c>
      <c r="BH872">
        <v>1373.512142857143</v>
      </c>
      <c r="BI872">
        <v>1428.097857142857</v>
      </c>
      <c r="BJ872">
        <v>18.32062142857143</v>
      </c>
      <c r="BK872">
        <v>15.324525</v>
      </c>
      <c r="BL872">
        <v>1379.295</v>
      </c>
      <c r="BM872">
        <v>18.45623571428571</v>
      </c>
      <c r="BN872">
        <v>500.0719285714285</v>
      </c>
      <c r="BO872">
        <v>91.38888571428573</v>
      </c>
      <c r="BP872">
        <v>0.1000246321428572</v>
      </c>
      <c r="BQ872">
        <v>24.86164999999999</v>
      </c>
      <c r="BR872">
        <v>24.99910357142857</v>
      </c>
      <c r="BS872">
        <v>999.9000000000002</v>
      </c>
      <c r="BT872">
        <v>0</v>
      </c>
      <c r="BU872">
        <v>0</v>
      </c>
      <c r="BV872">
        <v>9999.145357142857</v>
      </c>
      <c r="BW872">
        <v>0</v>
      </c>
      <c r="BX872">
        <v>7.622845714285714</v>
      </c>
      <c r="BY872">
        <v>-54.58538214285715</v>
      </c>
      <c r="BZ872">
        <v>1399.145</v>
      </c>
      <c r="CA872">
        <v>1450.323571428571</v>
      </c>
      <c r="CB872">
        <v>2.996107857142857</v>
      </c>
      <c r="CC872">
        <v>1428.097857142857</v>
      </c>
      <c r="CD872">
        <v>15.324525</v>
      </c>
      <c r="CE872">
        <v>1.674301785714286</v>
      </c>
      <c r="CF872">
        <v>1.400491428571428</v>
      </c>
      <c r="CG872">
        <v>14.6602</v>
      </c>
      <c r="CH872">
        <v>11.92287857142857</v>
      </c>
      <c r="CI872">
        <v>2000.011428571428</v>
      </c>
      <c r="CJ872">
        <v>0.9799978571428571</v>
      </c>
      <c r="CK872">
        <v>0.02000204285714286</v>
      </c>
      <c r="CL872">
        <v>0</v>
      </c>
      <c r="CM872">
        <v>770.0578214285714</v>
      </c>
      <c r="CN872">
        <v>5.00097</v>
      </c>
      <c r="CO872">
        <v>15442.38214285714</v>
      </c>
      <c r="CP872">
        <v>16707.66071428571</v>
      </c>
      <c r="CQ872">
        <v>38.94824999999999</v>
      </c>
      <c r="CR872">
        <v>39.4775</v>
      </c>
      <c r="CS872">
        <v>38.99996428571428</v>
      </c>
      <c r="CT872">
        <v>39.08449999999999</v>
      </c>
      <c r="CU872">
        <v>39.33224999999999</v>
      </c>
      <c r="CV872">
        <v>1955.108928571429</v>
      </c>
      <c r="CW872">
        <v>39.90178571428572</v>
      </c>
      <c r="CX872">
        <v>0</v>
      </c>
      <c r="CY872">
        <v>1664385225.4</v>
      </c>
      <c r="CZ872">
        <v>0</v>
      </c>
      <c r="DA872">
        <v>0</v>
      </c>
      <c r="DB872" t="s">
        <v>356</v>
      </c>
      <c r="DC872">
        <v>1663859321.1</v>
      </c>
      <c r="DD872">
        <v>1663859315.6</v>
      </c>
      <c r="DE872">
        <v>0</v>
      </c>
      <c r="DF872">
        <v>0.196</v>
      </c>
      <c r="DG872">
        <v>-0.001</v>
      </c>
      <c r="DH872">
        <v>-5.941</v>
      </c>
      <c r="DI872">
        <v>-0.174</v>
      </c>
      <c r="DJ872">
        <v>1500</v>
      </c>
      <c r="DK872">
        <v>17</v>
      </c>
      <c r="DL872">
        <v>0.13</v>
      </c>
      <c r="DM872">
        <v>0.04</v>
      </c>
      <c r="DN872">
        <v>-54.45248536585365</v>
      </c>
      <c r="DO872">
        <v>-1.887294773519184</v>
      </c>
      <c r="DP872">
        <v>0.2616700757945581</v>
      </c>
      <c r="DQ872">
        <v>0</v>
      </c>
      <c r="DR872">
        <v>3.015246585365853</v>
      </c>
      <c r="DS872">
        <v>-0.4159981881533109</v>
      </c>
      <c r="DT872">
        <v>0.04492836344670043</v>
      </c>
      <c r="DU872">
        <v>0</v>
      </c>
      <c r="DV872">
        <v>0</v>
      </c>
      <c r="DW872">
        <v>2</v>
      </c>
      <c r="DX872" t="s">
        <v>357</v>
      </c>
      <c r="DY872">
        <v>2.98394</v>
      </c>
      <c r="DZ872">
        <v>2.71569</v>
      </c>
      <c r="EA872">
        <v>0.21587</v>
      </c>
      <c r="EB872">
        <v>0.21834</v>
      </c>
      <c r="EC872">
        <v>0.0900637</v>
      </c>
      <c r="ED872">
        <v>0.0779666</v>
      </c>
      <c r="EE872">
        <v>24861</v>
      </c>
      <c r="EF872">
        <v>24909.2</v>
      </c>
      <c r="EG872">
        <v>29461.4</v>
      </c>
      <c r="EH872">
        <v>29466.7</v>
      </c>
      <c r="EI872">
        <v>35536.2</v>
      </c>
      <c r="EJ872">
        <v>36128.3</v>
      </c>
      <c r="EK872">
        <v>41517.4</v>
      </c>
      <c r="EL872">
        <v>41990.4</v>
      </c>
      <c r="EM872">
        <v>1.97178</v>
      </c>
      <c r="EN872">
        <v>1.92962</v>
      </c>
      <c r="EO872">
        <v>0.102285</v>
      </c>
      <c r="EP872">
        <v>0</v>
      </c>
      <c r="EQ872">
        <v>23.332</v>
      </c>
      <c r="ER872">
        <v>999.9</v>
      </c>
      <c r="ES872">
        <v>40.6</v>
      </c>
      <c r="ET872">
        <v>29.1</v>
      </c>
      <c r="EU872">
        <v>17.9715</v>
      </c>
      <c r="EV872">
        <v>62.8892</v>
      </c>
      <c r="EW872">
        <v>32.7123</v>
      </c>
      <c r="EX872">
        <v>1</v>
      </c>
      <c r="EY872">
        <v>-0.112797</v>
      </c>
      <c r="EZ872">
        <v>1.42279</v>
      </c>
      <c r="FA872">
        <v>20.381</v>
      </c>
      <c r="FB872">
        <v>5.21894</v>
      </c>
      <c r="FC872">
        <v>12.0099</v>
      </c>
      <c r="FD872">
        <v>4.98945</v>
      </c>
      <c r="FE872">
        <v>3.28842</v>
      </c>
      <c r="FF872">
        <v>9999</v>
      </c>
      <c r="FG872">
        <v>9999</v>
      </c>
      <c r="FH872">
        <v>9999</v>
      </c>
      <c r="FI872">
        <v>269.3</v>
      </c>
      <c r="FJ872">
        <v>1.86706</v>
      </c>
      <c r="FK872">
        <v>1.86614</v>
      </c>
      <c r="FL872">
        <v>1.86554</v>
      </c>
      <c r="FM872">
        <v>1.86554</v>
      </c>
      <c r="FN872">
        <v>1.86737</v>
      </c>
      <c r="FO872">
        <v>1.86983</v>
      </c>
      <c r="FP872">
        <v>1.86844</v>
      </c>
      <c r="FQ872">
        <v>1.86996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-5.85</v>
      </c>
      <c r="GF872">
        <v>-0.1355</v>
      </c>
      <c r="GG872">
        <v>-1.924539205026614</v>
      </c>
      <c r="GH872">
        <v>-0.003472570976848066</v>
      </c>
      <c r="GI872">
        <v>7.724417303660118E-07</v>
      </c>
      <c r="GJ872">
        <v>-2.052396271755168E-10</v>
      </c>
      <c r="GK872">
        <v>-0.1837585470287317</v>
      </c>
      <c r="GL872">
        <v>-0.01104087791735834</v>
      </c>
      <c r="GM872">
        <v>0.001110027317673367</v>
      </c>
      <c r="GN872">
        <v>-2.007286811265012E-05</v>
      </c>
      <c r="GO872">
        <v>4</v>
      </c>
      <c r="GP872">
        <v>2317</v>
      </c>
      <c r="GQ872">
        <v>1</v>
      </c>
      <c r="GR872">
        <v>22</v>
      </c>
      <c r="GS872">
        <v>8765</v>
      </c>
      <c r="GT872">
        <v>8765.1</v>
      </c>
      <c r="GU872">
        <v>2.82227</v>
      </c>
      <c r="GV872">
        <v>2.1875</v>
      </c>
      <c r="GW872">
        <v>1.39648</v>
      </c>
      <c r="GX872">
        <v>2.33521</v>
      </c>
      <c r="GY872">
        <v>1.49536</v>
      </c>
      <c r="GZ872">
        <v>2.48169</v>
      </c>
      <c r="HA872">
        <v>33.4232</v>
      </c>
      <c r="HB872">
        <v>15.2353</v>
      </c>
      <c r="HC872">
        <v>18</v>
      </c>
      <c r="HD872">
        <v>524.4640000000001</v>
      </c>
      <c r="HE872">
        <v>453.158</v>
      </c>
      <c r="HF872">
        <v>21.6062</v>
      </c>
      <c r="HG872">
        <v>26.013</v>
      </c>
      <c r="HH872">
        <v>29.9999</v>
      </c>
      <c r="HI872">
        <v>26.0666</v>
      </c>
      <c r="HJ872">
        <v>26.0217</v>
      </c>
      <c r="HK872">
        <v>56.4921</v>
      </c>
      <c r="HL872">
        <v>15.1155</v>
      </c>
      <c r="HM872">
        <v>30.6577</v>
      </c>
      <c r="HN872">
        <v>21.5972</v>
      </c>
      <c r="HO872">
        <v>1470.14</v>
      </c>
      <c r="HP872">
        <v>15.4074</v>
      </c>
      <c r="HQ872">
        <v>100.775</v>
      </c>
      <c r="HR872">
        <v>100.847</v>
      </c>
    </row>
    <row r="873" spans="1:226">
      <c r="A873">
        <v>857</v>
      </c>
      <c r="B873">
        <v>1664385226.6</v>
      </c>
      <c r="C873">
        <v>9021.599999904633</v>
      </c>
      <c r="D873" t="s">
        <v>2084</v>
      </c>
      <c r="E873" t="s">
        <v>2085</v>
      </c>
      <c r="F873">
        <v>5</v>
      </c>
      <c r="G873" t="s">
        <v>1909</v>
      </c>
      <c r="H873" t="s">
        <v>354</v>
      </c>
      <c r="I873">
        <v>1664385219.1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1484.116230910621</v>
      </c>
      <c r="AK873">
        <v>1440.999515151515</v>
      </c>
      <c r="AL873">
        <v>3.399858071326533</v>
      </c>
      <c r="AM873">
        <v>64.70396516556318</v>
      </c>
      <c r="AN873">
        <f>(AP873 - AO873 + BO873*1E3/(8.314*(BQ873+273.15)) * AR873/BN873 * AQ873) * BN873/(100*BB873) * 1000/(1000 - AP873)</f>
        <v>0</v>
      </c>
      <c r="AO873">
        <v>15.42348681015465</v>
      </c>
      <c r="AP873">
        <v>18.34906181818181</v>
      </c>
      <c r="AQ873">
        <v>0.001416427175126604</v>
      </c>
      <c r="AR873">
        <v>103.7864919073064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1664385219.1</v>
      </c>
      <c r="BH873">
        <v>1391.191111111111</v>
      </c>
      <c r="BI873">
        <v>1445.838888888889</v>
      </c>
      <c r="BJ873">
        <v>18.32742962962963</v>
      </c>
      <c r="BK873">
        <v>15.37325555555555</v>
      </c>
      <c r="BL873">
        <v>1397.018518518518</v>
      </c>
      <c r="BM873">
        <v>18.46298518518519</v>
      </c>
      <c r="BN873">
        <v>500.0666666666667</v>
      </c>
      <c r="BO873">
        <v>91.38663703703703</v>
      </c>
      <c r="BP873">
        <v>0.1000050185185185</v>
      </c>
      <c r="BQ873">
        <v>24.85941111111111</v>
      </c>
      <c r="BR873">
        <v>25.00285185185185</v>
      </c>
      <c r="BS873">
        <v>999.9000000000001</v>
      </c>
      <c r="BT873">
        <v>0</v>
      </c>
      <c r="BU873">
        <v>0</v>
      </c>
      <c r="BV873">
        <v>10004.71851851852</v>
      </c>
      <c r="BW873">
        <v>0</v>
      </c>
      <c r="BX873">
        <v>7.627466296296296</v>
      </c>
      <c r="BY873">
        <v>-54.64718888888889</v>
      </c>
      <c r="BZ873">
        <v>1417.164074074074</v>
      </c>
      <c r="CA873">
        <v>1468.412222222222</v>
      </c>
      <c r="CB873">
        <v>2.954172592592593</v>
      </c>
      <c r="CC873">
        <v>1445.838888888889</v>
      </c>
      <c r="CD873">
        <v>15.37325555555555</v>
      </c>
      <c r="CE873">
        <v>1.674882592592593</v>
      </c>
      <c r="CF873">
        <v>1.404911481481482</v>
      </c>
      <c r="CG873">
        <v>14.66557037037037</v>
      </c>
      <c r="CH873">
        <v>11.97065925925926</v>
      </c>
      <c r="CI873">
        <v>2000.001851851852</v>
      </c>
      <c r="CJ873">
        <v>0.9799977777777777</v>
      </c>
      <c r="CK873">
        <v>0.02000212222222223</v>
      </c>
      <c r="CL873">
        <v>0</v>
      </c>
      <c r="CM873">
        <v>769.3392962962962</v>
      </c>
      <c r="CN873">
        <v>5.00097</v>
      </c>
      <c r="CO873">
        <v>15427.05925925926</v>
      </c>
      <c r="CP873">
        <v>16707.58148148148</v>
      </c>
      <c r="CQ873">
        <v>38.9347037037037</v>
      </c>
      <c r="CR873">
        <v>39.45566666666667</v>
      </c>
      <c r="CS873">
        <v>38.99766666666666</v>
      </c>
      <c r="CT873">
        <v>39.06666666666666</v>
      </c>
      <c r="CU873">
        <v>39.312</v>
      </c>
      <c r="CV873">
        <v>1955.099629629629</v>
      </c>
      <c r="CW873">
        <v>39.90111111111111</v>
      </c>
      <c r="CX873">
        <v>0</v>
      </c>
      <c r="CY873">
        <v>1664385230.8</v>
      </c>
      <c r="CZ873">
        <v>0</v>
      </c>
      <c r="DA873">
        <v>0</v>
      </c>
      <c r="DB873" t="s">
        <v>356</v>
      </c>
      <c r="DC873">
        <v>1663859321.1</v>
      </c>
      <c r="DD873">
        <v>1663859315.6</v>
      </c>
      <c r="DE873">
        <v>0</v>
      </c>
      <c r="DF873">
        <v>0.196</v>
      </c>
      <c r="DG873">
        <v>-0.001</v>
      </c>
      <c r="DH873">
        <v>-5.941</v>
      </c>
      <c r="DI873">
        <v>-0.174</v>
      </c>
      <c r="DJ873">
        <v>1500</v>
      </c>
      <c r="DK873">
        <v>17</v>
      </c>
      <c r="DL873">
        <v>0.13</v>
      </c>
      <c r="DM873">
        <v>0.04</v>
      </c>
      <c r="DN873">
        <v>-54.62782</v>
      </c>
      <c r="DO873">
        <v>-0.8700878048779357</v>
      </c>
      <c r="DP873">
        <v>0.1854450500822285</v>
      </c>
      <c r="DQ873">
        <v>0</v>
      </c>
      <c r="DR873">
        <v>2.9774755</v>
      </c>
      <c r="DS873">
        <v>-0.5145975984990717</v>
      </c>
      <c r="DT873">
        <v>0.05182444350641884</v>
      </c>
      <c r="DU873">
        <v>0</v>
      </c>
      <c r="DV873">
        <v>0</v>
      </c>
      <c r="DW873">
        <v>2</v>
      </c>
      <c r="DX873" t="s">
        <v>357</v>
      </c>
      <c r="DY873">
        <v>2.98377</v>
      </c>
      <c r="DZ873">
        <v>2.71564</v>
      </c>
      <c r="EA873">
        <v>0.217434</v>
      </c>
      <c r="EB873">
        <v>0.219836</v>
      </c>
      <c r="EC873">
        <v>0.0901159</v>
      </c>
      <c r="ED873">
        <v>0.0779999</v>
      </c>
      <c r="EE873">
        <v>24811.6</v>
      </c>
      <c r="EF873">
        <v>24861.7</v>
      </c>
      <c r="EG873">
        <v>29461.5</v>
      </c>
      <c r="EH873">
        <v>29466.8</v>
      </c>
      <c r="EI873">
        <v>35534.3</v>
      </c>
      <c r="EJ873">
        <v>36127</v>
      </c>
      <c r="EK873">
        <v>41517.5</v>
      </c>
      <c r="EL873">
        <v>41990.4</v>
      </c>
      <c r="EM873">
        <v>1.97167</v>
      </c>
      <c r="EN873">
        <v>1.92957</v>
      </c>
      <c r="EO873">
        <v>0.101388</v>
      </c>
      <c r="EP873">
        <v>0</v>
      </c>
      <c r="EQ873">
        <v>23.329</v>
      </c>
      <c r="ER873">
        <v>999.9</v>
      </c>
      <c r="ES873">
        <v>40.7</v>
      </c>
      <c r="ET873">
        <v>29</v>
      </c>
      <c r="EU873">
        <v>17.9137</v>
      </c>
      <c r="EV873">
        <v>62.7192</v>
      </c>
      <c r="EW873">
        <v>32.9888</v>
      </c>
      <c r="EX873">
        <v>1</v>
      </c>
      <c r="EY873">
        <v>-0.112769</v>
      </c>
      <c r="EZ873">
        <v>1.41786</v>
      </c>
      <c r="FA873">
        <v>20.381</v>
      </c>
      <c r="FB873">
        <v>5.21834</v>
      </c>
      <c r="FC873">
        <v>12.0099</v>
      </c>
      <c r="FD873">
        <v>4.9894</v>
      </c>
      <c r="FE873">
        <v>3.28858</v>
      </c>
      <c r="FF873">
        <v>9999</v>
      </c>
      <c r="FG873">
        <v>9999</v>
      </c>
      <c r="FH873">
        <v>9999</v>
      </c>
      <c r="FI873">
        <v>269.3</v>
      </c>
      <c r="FJ873">
        <v>1.86707</v>
      </c>
      <c r="FK873">
        <v>1.86615</v>
      </c>
      <c r="FL873">
        <v>1.86554</v>
      </c>
      <c r="FM873">
        <v>1.86554</v>
      </c>
      <c r="FN873">
        <v>1.86737</v>
      </c>
      <c r="FO873">
        <v>1.86983</v>
      </c>
      <c r="FP873">
        <v>1.86845</v>
      </c>
      <c r="FQ873">
        <v>1.86996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-5.89</v>
      </c>
      <c r="GF873">
        <v>-0.1353</v>
      </c>
      <c r="GG873">
        <v>-1.924539205026614</v>
      </c>
      <c r="GH873">
        <v>-0.003472570976848066</v>
      </c>
      <c r="GI873">
        <v>7.724417303660118E-07</v>
      </c>
      <c r="GJ873">
        <v>-2.052396271755168E-10</v>
      </c>
      <c r="GK873">
        <v>-0.1837585470287317</v>
      </c>
      <c r="GL873">
        <v>-0.01104087791735834</v>
      </c>
      <c r="GM873">
        <v>0.001110027317673367</v>
      </c>
      <c r="GN873">
        <v>-2.007286811265012E-05</v>
      </c>
      <c r="GO873">
        <v>4</v>
      </c>
      <c r="GP873">
        <v>2317</v>
      </c>
      <c r="GQ873">
        <v>1</v>
      </c>
      <c r="GR873">
        <v>22</v>
      </c>
      <c r="GS873">
        <v>8765.1</v>
      </c>
      <c r="GT873">
        <v>8765.200000000001</v>
      </c>
      <c r="GU873">
        <v>2.85034</v>
      </c>
      <c r="GV873">
        <v>2.19238</v>
      </c>
      <c r="GW873">
        <v>1.39648</v>
      </c>
      <c r="GX873">
        <v>2.33398</v>
      </c>
      <c r="GY873">
        <v>1.49536</v>
      </c>
      <c r="GZ873">
        <v>2.3645</v>
      </c>
      <c r="HA873">
        <v>33.4008</v>
      </c>
      <c r="HB873">
        <v>15.2178</v>
      </c>
      <c r="HC873">
        <v>18</v>
      </c>
      <c r="HD873">
        <v>524.374</v>
      </c>
      <c r="HE873">
        <v>453.105</v>
      </c>
      <c r="HF873">
        <v>21.5947</v>
      </c>
      <c r="HG873">
        <v>26.0102</v>
      </c>
      <c r="HH873">
        <v>29.9999</v>
      </c>
      <c r="HI873">
        <v>26.0639</v>
      </c>
      <c r="HJ873">
        <v>26.019</v>
      </c>
      <c r="HK873">
        <v>57.0522</v>
      </c>
      <c r="HL873">
        <v>15.1155</v>
      </c>
      <c r="HM873">
        <v>30.6577</v>
      </c>
      <c r="HN873">
        <v>21.5917</v>
      </c>
      <c r="HO873">
        <v>1490.23</v>
      </c>
      <c r="HP873">
        <v>15.4191</v>
      </c>
      <c r="HQ873">
        <v>100.775</v>
      </c>
      <c r="HR873">
        <v>100.847</v>
      </c>
    </row>
    <row r="874" spans="1:226">
      <c r="A874">
        <v>858</v>
      </c>
      <c r="B874">
        <v>1664385231.6</v>
      </c>
      <c r="C874">
        <v>9026.599999904633</v>
      </c>
      <c r="D874" t="s">
        <v>2086</v>
      </c>
      <c r="E874" t="s">
        <v>2087</v>
      </c>
      <c r="F874">
        <v>5</v>
      </c>
      <c r="G874" t="s">
        <v>1909</v>
      </c>
      <c r="H874" t="s">
        <v>354</v>
      </c>
      <c r="I874">
        <v>1664385223.814285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1501.194431953515</v>
      </c>
      <c r="AK874">
        <v>1458.131939393939</v>
      </c>
      <c r="AL874">
        <v>3.423121713789666</v>
      </c>
      <c r="AM874">
        <v>64.70396516556318</v>
      </c>
      <c r="AN874">
        <f>(AP874 - AO874 + BO874*1E3/(8.314*(BQ874+273.15)) * AR874/BN874 * AQ874) * BN874/(100*BB874) * 1000/(1000 - AP874)</f>
        <v>0</v>
      </c>
      <c r="AO874">
        <v>15.43028003274729</v>
      </c>
      <c r="AP874">
        <v>18.3507006060606</v>
      </c>
      <c r="AQ874">
        <v>5.426586561868453E-05</v>
      </c>
      <c r="AR874">
        <v>103.7864919073064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1664385223.814285</v>
      </c>
      <c r="BH874">
        <v>1406.947142857143</v>
      </c>
      <c r="BI874">
        <v>1461.686428571429</v>
      </c>
      <c r="BJ874">
        <v>18.33809642857143</v>
      </c>
      <c r="BK874">
        <v>15.41117142857143</v>
      </c>
      <c r="BL874">
        <v>1412.815714285714</v>
      </c>
      <c r="BM874">
        <v>18.47354285714286</v>
      </c>
      <c r="BN874">
        <v>500.0603214285714</v>
      </c>
      <c r="BO874">
        <v>91.38503928571427</v>
      </c>
      <c r="BP874">
        <v>0.1000220464285714</v>
      </c>
      <c r="BQ874">
        <v>24.85658928571428</v>
      </c>
      <c r="BR874">
        <v>25.00008928571429</v>
      </c>
      <c r="BS874">
        <v>999.9000000000002</v>
      </c>
      <c r="BT874">
        <v>0</v>
      </c>
      <c r="BU874">
        <v>0</v>
      </c>
      <c r="BV874">
        <v>9998.35</v>
      </c>
      <c r="BW874">
        <v>0</v>
      </c>
      <c r="BX874">
        <v>7.633183928571428</v>
      </c>
      <c r="BY874">
        <v>-54.73741785714286</v>
      </c>
      <c r="BZ874">
        <v>1433.23</v>
      </c>
      <c r="CA874">
        <v>1484.563928571429</v>
      </c>
      <c r="CB874">
        <v>2.926926428571429</v>
      </c>
      <c r="CC874">
        <v>1461.686428571429</v>
      </c>
      <c r="CD874">
        <v>15.41117142857143</v>
      </c>
      <c r="CE874">
        <v>1.675827857142857</v>
      </c>
      <c r="CF874">
        <v>1.408351071428571</v>
      </c>
      <c r="CG874">
        <v>14.67431428571429</v>
      </c>
      <c r="CH874">
        <v>12.00782142857143</v>
      </c>
      <c r="CI874">
        <v>2000.037142857143</v>
      </c>
      <c r="CJ874">
        <v>0.97999775</v>
      </c>
      <c r="CK874">
        <v>0.02000215</v>
      </c>
      <c r="CL874">
        <v>0</v>
      </c>
      <c r="CM874">
        <v>768.7270357142858</v>
      </c>
      <c r="CN874">
        <v>5.00097</v>
      </c>
      <c r="CO874">
        <v>15414.02857142857</v>
      </c>
      <c r="CP874">
        <v>16707.86785714286</v>
      </c>
      <c r="CQ874">
        <v>38.91485714285714</v>
      </c>
      <c r="CR874">
        <v>39.4415</v>
      </c>
      <c r="CS874">
        <v>38.991</v>
      </c>
      <c r="CT874">
        <v>39.062</v>
      </c>
      <c r="CU874">
        <v>39.30757142857142</v>
      </c>
      <c r="CV874">
        <v>1955.133571428571</v>
      </c>
      <c r="CW874">
        <v>39.90214285714286</v>
      </c>
      <c r="CX874">
        <v>0</v>
      </c>
      <c r="CY874">
        <v>1664385235.6</v>
      </c>
      <c r="CZ874">
        <v>0</v>
      </c>
      <c r="DA874">
        <v>0</v>
      </c>
      <c r="DB874" t="s">
        <v>356</v>
      </c>
      <c r="DC874">
        <v>1663859321.1</v>
      </c>
      <c r="DD874">
        <v>1663859315.6</v>
      </c>
      <c r="DE874">
        <v>0</v>
      </c>
      <c r="DF874">
        <v>0.196</v>
      </c>
      <c r="DG874">
        <v>-0.001</v>
      </c>
      <c r="DH874">
        <v>-5.941</v>
      </c>
      <c r="DI874">
        <v>-0.174</v>
      </c>
      <c r="DJ874">
        <v>1500</v>
      </c>
      <c r="DK874">
        <v>17</v>
      </c>
      <c r="DL874">
        <v>0.13</v>
      </c>
      <c r="DM874">
        <v>0.04</v>
      </c>
      <c r="DN874">
        <v>-54.67917749999999</v>
      </c>
      <c r="DO874">
        <v>-0.7279238273920214</v>
      </c>
      <c r="DP874">
        <v>0.1621014242496044</v>
      </c>
      <c r="DQ874">
        <v>0</v>
      </c>
      <c r="DR874">
        <v>2.95319725</v>
      </c>
      <c r="DS874">
        <v>-0.3906825140713036</v>
      </c>
      <c r="DT874">
        <v>0.04305094133625301</v>
      </c>
      <c r="DU874">
        <v>0</v>
      </c>
      <c r="DV874">
        <v>0</v>
      </c>
      <c r="DW874">
        <v>2</v>
      </c>
      <c r="DX874" t="s">
        <v>357</v>
      </c>
      <c r="DY874">
        <v>2.98393</v>
      </c>
      <c r="DZ874">
        <v>2.71553</v>
      </c>
      <c r="EA874">
        <v>0.218999</v>
      </c>
      <c r="EB874">
        <v>0.221372</v>
      </c>
      <c r="EC874">
        <v>0.0901217</v>
      </c>
      <c r="ED874">
        <v>0.07802439999999999</v>
      </c>
      <c r="EE874">
        <v>24762.1</v>
      </c>
      <c r="EF874">
        <v>24812.9</v>
      </c>
      <c r="EG874">
        <v>29461.6</v>
      </c>
      <c r="EH874">
        <v>29466.9</v>
      </c>
      <c r="EI874">
        <v>35533.9</v>
      </c>
      <c r="EJ874">
        <v>36126.3</v>
      </c>
      <c r="EK874">
        <v>41517.4</v>
      </c>
      <c r="EL874">
        <v>41990.7</v>
      </c>
      <c r="EM874">
        <v>1.9716</v>
      </c>
      <c r="EN874">
        <v>1.92955</v>
      </c>
      <c r="EO874">
        <v>0.101548</v>
      </c>
      <c r="EP874">
        <v>0</v>
      </c>
      <c r="EQ874">
        <v>23.3261</v>
      </c>
      <c r="ER874">
        <v>999.9</v>
      </c>
      <c r="ES874">
        <v>40.7</v>
      </c>
      <c r="ET874">
        <v>29</v>
      </c>
      <c r="EU874">
        <v>17.9101</v>
      </c>
      <c r="EV874">
        <v>63.1192</v>
      </c>
      <c r="EW874">
        <v>32.8085</v>
      </c>
      <c r="EX874">
        <v>1</v>
      </c>
      <c r="EY874">
        <v>-0.11281</v>
      </c>
      <c r="EZ874">
        <v>1.40382</v>
      </c>
      <c r="FA874">
        <v>20.3812</v>
      </c>
      <c r="FB874">
        <v>5.21759</v>
      </c>
      <c r="FC874">
        <v>12.0099</v>
      </c>
      <c r="FD874">
        <v>4.98955</v>
      </c>
      <c r="FE874">
        <v>3.28865</v>
      </c>
      <c r="FF874">
        <v>9999</v>
      </c>
      <c r="FG874">
        <v>9999</v>
      </c>
      <c r="FH874">
        <v>9999</v>
      </c>
      <c r="FI874">
        <v>269.3</v>
      </c>
      <c r="FJ874">
        <v>1.86707</v>
      </c>
      <c r="FK874">
        <v>1.86615</v>
      </c>
      <c r="FL874">
        <v>1.86554</v>
      </c>
      <c r="FM874">
        <v>1.86554</v>
      </c>
      <c r="FN874">
        <v>1.86737</v>
      </c>
      <c r="FO874">
        <v>1.86982</v>
      </c>
      <c r="FP874">
        <v>1.86845</v>
      </c>
      <c r="FQ874">
        <v>1.86996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-5.93</v>
      </c>
      <c r="GF874">
        <v>-0.1353</v>
      </c>
      <c r="GG874">
        <v>-1.924539205026614</v>
      </c>
      <c r="GH874">
        <v>-0.003472570976848066</v>
      </c>
      <c r="GI874">
        <v>7.724417303660118E-07</v>
      </c>
      <c r="GJ874">
        <v>-2.052396271755168E-10</v>
      </c>
      <c r="GK874">
        <v>-0.1837585470287317</v>
      </c>
      <c r="GL874">
        <v>-0.01104087791735834</v>
      </c>
      <c r="GM874">
        <v>0.001110027317673367</v>
      </c>
      <c r="GN874">
        <v>-2.007286811265012E-05</v>
      </c>
      <c r="GO874">
        <v>4</v>
      </c>
      <c r="GP874">
        <v>2317</v>
      </c>
      <c r="GQ874">
        <v>1</v>
      </c>
      <c r="GR874">
        <v>22</v>
      </c>
      <c r="GS874">
        <v>8765.200000000001</v>
      </c>
      <c r="GT874">
        <v>8765.299999999999</v>
      </c>
      <c r="GU874">
        <v>2.87354</v>
      </c>
      <c r="GV874">
        <v>2.18384</v>
      </c>
      <c r="GW874">
        <v>1.39648</v>
      </c>
      <c r="GX874">
        <v>2.33398</v>
      </c>
      <c r="GY874">
        <v>1.49536</v>
      </c>
      <c r="GZ874">
        <v>2.46338</v>
      </c>
      <c r="HA874">
        <v>33.4008</v>
      </c>
      <c r="HB874">
        <v>15.2353</v>
      </c>
      <c r="HC874">
        <v>18</v>
      </c>
      <c r="HD874">
        <v>524.3049999999999</v>
      </c>
      <c r="HE874">
        <v>453.071</v>
      </c>
      <c r="HF874">
        <v>21.5889</v>
      </c>
      <c r="HG874">
        <v>26.0075</v>
      </c>
      <c r="HH874">
        <v>29.9999</v>
      </c>
      <c r="HI874">
        <v>26.0617</v>
      </c>
      <c r="HJ874">
        <v>26.0168</v>
      </c>
      <c r="HK874">
        <v>57.5247</v>
      </c>
      <c r="HL874">
        <v>15.1155</v>
      </c>
      <c r="HM874">
        <v>30.6577</v>
      </c>
      <c r="HN874">
        <v>21.5897</v>
      </c>
      <c r="HO874">
        <v>1503.59</v>
      </c>
      <c r="HP874">
        <v>15.4328</v>
      </c>
      <c r="HQ874">
        <v>100.775</v>
      </c>
      <c r="HR874">
        <v>100.848</v>
      </c>
    </row>
    <row r="875" spans="1:226">
      <c r="A875">
        <v>859</v>
      </c>
      <c r="B875">
        <v>1664385236.6</v>
      </c>
      <c r="C875">
        <v>9031.599999904633</v>
      </c>
      <c r="D875" t="s">
        <v>2088</v>
      </c>
      <c r="E875" t="s">
        <v>2089</v>
      </c>
      <c r="F875">
        <v>5</v>
      </c>
      <c r="G875" t="s">
        <v>1909</v>
      </c>
      <c r="H875" t="s">
        <v>354</v>
      </c>
      <c r="I875">
        <v>1664385229.1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1518.020214020075</v>
      </c>
      <c r="AK875">
        <v>1475.101636363636</v>
      </c>
      <c r="AL875">
        <v>3.387506221065138</v>
      </c>
      <c r="AM875">
        <v>64.70396516556318</v>
      </c>
      <c r="AN875">
        <f>(AP875 - AO875 + BO875*1E3/(8.314*(BQ875+273.15)) * AR875/BN875 * AQ875) * BN875/(100*BB875) * 1000/(1000 - AP875)</f>
        <v>0</v>
      </c>
      <c r="AO875">
        <v>15.43508618374861</v>
      </c>
      <c r="AP875">
        <v>18.34399272727272</v>
      </c>
      <c r="AQ875">
        <v>-0.0002183787515882318</v>
      </c>
      <c r="AR875">
        <v>103.7864919073064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1664385229.1</v>
      </c>
      <c r="BH875">
        <v>1424.641111111111</v>
      </c>
      <c r="BI875">
        <v>1479.395555555555</v>
      </c>
      <c r="BJ875">
        <v>18.34753333333333</v>
      </c>
      <c r="BK875">
        <v>15.42944814814815</v>
      </c>
      <c r="BL875">
        <v>1430.554814814815</v>
      </c>
      <c r="BM875">
        <v>18.4828962962963</v>
      </c>
      <c r="BN875">
        <v>500.0534444444443</v>
      </c>
      <c r="BO875">
        <v>91.38539629629629</v>
      </c>
      <c r="BP875">
        <v>0.09994607777777775</v>
      </c>
      <c r="BQ875">
        <v>24.85327407407407</v>
      </c>
      <c r="BR875">
        <v>24.99848518518518</v>
      </c>
      <c r="BS875">
        <v>999.9000000000001</v>
      </c>
      <c r="BT875">
        <v>0</v>
      </c>
      <c r="BU875">
        <v>0</v>
      </c>
      <c r="BV875">
        <v>10000.32222222222</v>
      </c>
      <c r="BW875">
        <v>0</v>
      </c>
      <c r="BX875">
        <v>7.623251481481481</v>
      </c>
      <c r="BY875">
        <v>-54.75254814814815</v>
      </c>
      <c r="BZ875">
        <v>1451.268888888889</v>
      </c>
      <c r="CA875">
        <v>1502.577777777778</v>
      </c>
      <c r="CB875">
        <v>2.918082222222222</v>
      </c>
      <c r="CC875">
        <v>1479.395555555555</v>
      </c>
      <c r="CD875">
        <v>15.42944814814815</v>
      </c>
      <c r="CE875">
        <v>1.676696666666667</v>
      </c>
      <c r="CF875">
        <v>1.410027037037037</v>
      </c>
      <c r="CG875">
        <v>14.68235555555556</v>
      </c>
      <c r="CH875">
        <v>12.0258962962963</v>
      </c>
      <c r="CI875">
        <v>1999.997037037037</v>
      </c>
      <c r="CJ875">
        <v>0.9799976666666667</v>
      </c>
      <c r="CK875">
        <v>0.02000223333333333</v>
      </c>
      <c r="CL875">
        <v>0</v>
      </c>
      <c r="CM875">
        <v>768.053148148148</v>
      </c>
      <c r="CN875">
        <v>5.00097</v>
      </c>
      <c r="CO875">
        <v>15399.08148148148</v>
      </c>
      <c r="CP875">
        <v>16707.53703703704</v>
      </c>
      <c r="CQ875">
        <v>38.89337037037038</v>
      </c>
      <c r="CR875">
        <v>39.43699999999999</v>
      </c>
      <c r="CS875">
        <v>38.97199999999999</v>
      </c>
      <c r="CT875">
        <v>39.062</v>
      </c>
      <c r="CU875">
        <v>39.30281481481481</v>
      </c>
      <c r="CV875">
        <v>1955.094814814815</v>
      </c>
      <c r="CW875">
        <v>39.90111111111111</v>
      </c>
      <c r="CX875">
        <v>0</v>
      </c>
      <c r="CY875">
        <v>1664385240.4</v>
      </c>
      <c r="CZ875">
        <v>0</v>
      </c>
      <c r="DA875">
        <v>0</v>
      </c>
      <c r="DB875" t="s">
        <v>356</v>
      </c>
      <c r="DC875">
        <v>1663859321.1</v>
      </c>
      <c r="DD875">
        <v>1663859315.6</v>
      </c>
      <c r="DE875">
        <v>0</v>
      </c>
      <c r="DF875">
        <v>0.196</v>
      </c>
      <c r="DG875">
        <v>-0.001</v>
      </c>
      <c r="DH875">
        <v>-5.941</v>
      </c>
      <c r="DI875">
        <v>-0.174</v>
      </c>
      <c r="DJ875">
        <v>1500</v>
      </c>
      <c r="DK875">
        <v>17</v>
      </c>
      <c r="DL875">
        <v>0.13</v>
      </c>
      <c r="DM875">
        <v>0.04</v>
      </c>
      <c r="DN875">
        <v>-54.73334</v>
      </c>
      <c r="DO875">
        <v>-0.2681313320824644</v>
      </c>
      <c r="DP875">
        <v>0.115611579869839</v>
      </c>
      <c r="DQ875">
        <v>0</v>
      </c>
      <c r="DR875">
        <v>2.92287375</v>
      </c>
      <c r="DS875">
        <v>-0.09422712945590825</v>
      </c>
      <c r="DT875">
        <v>0.01360747987092027</v>
      </c>
      <c r="DU875">
        <v>1</v>
      </c>
      <c r="DV875">
        <v>1</v>
      </c>
      <c r="DW875">
        <v>2</v>
      </c>
      <c r="DX875" t="s">
        <v>425</v>
      </c>
      <c r="DY875">
        <v>2.98372</v>
      </c>
      <c r="DZ875">
        <v>2.7157</v>
      </c>
      <c r="EA875">
        <v>0.220549</v>
      </c>
      <c r="EB875">
        <v>0.222888</v>
      </c>
      <c r="EC875">
        <v>0.0901004</v>
      </c>
      <c r="ED875">
        <v>0.07804510000000001</v>
      </c>
      <c r="EE875">
        <v>24712.3</v>
      </c>
      <c r="EF875">
        <v>24764.7</v>
      </c>
      <c r="EG875">
        <v>29460.8</v>
      </c>
      <c r="EH875">
        <v>29467</v>
      </c>
      <c r="EI875">
        <v>35533.9</v>
      </c>
      <c r="EJ875">
        <v>36125.7</v>
      </c>
      <c r="EK875">
        <v>41516.3</v>
      </c>
      <c r="EL875">
        <v>41990.9</v>
      </c>
      <c r="EM875">
        <v>1.9714</v>
      </c>
      <c r="EN875">
        <v>1.92977</v>
      </c>
      <c r="EO875">
        <v>0.102177</v>
      </c>
      <c r="EP875">
        <v>0</v>
      </c>
      <c r="EQ875">
        <v>23.3231</v>
      </c>
      <c r="ER875">
        <v>999.9</v>
      </c>
      <c r="ES875">
        <v>40.7</v>
      </c>
      <c r="ET875">
        <v>29.1</v>
      </c>
      <c r="EU875">
        <v>18.0139</v>
      </c>
      <c r="EV875">
        <v>63.1292</v>
      </c>
      <c r="EW875">
        <v>32.8806</v>
      </c>
      <c r="EX875">
        <v>1</v>
      </c>
      <c r="EY875">
        <v>-0.113417</v>
      </c>
      <c r="EZ875">
        <v>1.37171</v>
      </c>
      <c r="FA875">
        <v>20.3814</v>
      </c>
      <c r="FB875">
        <v>5.21729</v>
      </c>
      <c r="FC875">
        <v>12.0099</v>
      </c>
      <c r="FD875">
        <v>4.98935</v>
      </c>
      <c r="FE875">
        <v>3.28858</v>
      </c>
      <c r="FF875">
        <v>9999</v>
      </c>
      <c r="FG875">
        <v>9999</v>
      </c>
      <c r="FH875">
        <v>9999</v>
      </c>
      <c r="FI875">
        <v>269.3</v>
      </c>
      <c r="FJ875">
        <v>1.86706</v>
      </c>
      <c r="FK875">
        <v>1.86615</v>
      </c>
      <c r="FL875">
        <v>1.86554</v>
      </c>
      <c r="FM875">
        <v>1.86554</v>
      </c>
      <c r="FN875">
        <v>1.86737</v>
      </c>
      <c r="FO875">
        <v>1.86982</v>
      </c>
      <c r="FP875">
        <v>1.86845</v>
      </c>
      <c r="FQ875">
        <v>1.86996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-5.98</v>
      </c>
      <c r="GF875">
        <v>-0.1354</v>
      </c>
      <c r="GG875">
        <v>-1.924539205026614</v>
      </c>
      <c r="GH875">
        <v>-0.003472570976848066</v>
      </c>
      <c r="GI875">
        <v>7.724417303660118E-07</v>
      </c>
      <c r="GJ875">
        <v>-2.052396271755168E-10</v>
      </c>
      <c r="GK875">
        <v>-0.1837585470287317</v>
      </c>
      <c r="GL875">
        <v>-0.01104087791735834</v>
      </c>
      <c r="GM875">
        <v>0.001110027317673367</v>
      </c>
      <c r="GN875">
        <v>-2.007286811265012E-05</v>
      </c>
      <c r="GO875">
        <v>4</v>
      </c>
      <c r="GP875">
        <v>2317</v>
      </c>
      <c r="GQ875">
        <v>1</v>
      </c>
      <c r="GR875">
        <v>22</v>
      </c>
      <c r="GS875">
        <v>8765.299999999999</v>
      </c>
      <c r="GT875">
        <v>8765.4</v>
      </c>
      <c r="GU875">
        <v>2.90161</v>
      </c>
      <c r="GV875">
        <v>2.19238</v>
      </c>
      <c r="GW875">
        <v>1.39771</v>
      </c>
      <c r="GX875">
        <v>2.33398</v>
      </c>
      <c r="GY875">
        <v>1.49536</v>
      </c>
      <c r="GZ875">
        <v>2.37671</v>
      </c>
      <c r="HA875">
        <v>33.4008</v>
      </c>
      <c r="HB875">
        <v>15.2178</v>
      </c>
      <c r="HC875">
        <v>18</v>
      </c>
      <c r="HD875">
        <v>524.148</v>
      </c>
      <c r="HE875">
        <v>453.193</v>
      </c>
      <c r="HF875">
        <v>21.5886</v>
      </c>
      <c r="HG875">
        <v>26.0048</v>
      </c>
      <c r="HH875">
        <v>29.9999</v>
      </c>
      <c r="HI875">
        <v>26.059</v>
      </c>
      <c r="HJ875">
        <v>26.0146</v>
      </c>
      <c r="HK875">
        <v>58.075</v>
      </c>
      <c r="HL875">
        <v>15.1155</v>
      </c>
      <c r="HM875">
        <v>30.6577</v>
      </c>
      <c r="HN875">
        <v>21.5929</v>
      </c>
      <c r="HO875">
        <v>1523.63</v>
      </c>
      <c r="HP875">
        <v>15.4583</v>
      </c>
      <c r="HQ875">
        <v>100.773</v>
      </c>
      <c r="HR875">
        <v>100.848</v>
      </c>
    </row>
    <row r="876" spans="1:226">
      <c r="A876">
        <v>860</v>
      </c>
      <c r="B876">
        <v>1664385241.6</v>
      </c>
      <c r="C876">
        <v>9036.599999904633</v>
      </c>
      <c r="D876" t="s">
        <v>2090</v>
      </c>
      <c r="E876" t="s">
        <v>2091</v>
      </c>
      <c r="F876">
        <v>5</v>
      </c>
      <c r="G876" t="s">
        <v>1909</v>
      </c>
      <c r="H876" t="s">
        <v>354</v>
      </c>
      <c r="I876">
        <v>1664385233.814285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1535.250037062452</v>
      </c>
      <c r="AK876">
        <v>1492.189151515152</v>
      </c>
      <c r="AL876">
        <v>3.413473564051221</v>
      </c>
      <c r="AM876">
        <v>64.70396516556318</v>
      </c>
      <c r="AN876">
        <f>(AP876 - AO876 + BO876*1E3/(8.314*(BQ876+273.15)) * AR876/BN876 * AQ876) * BN876/(100*BB876) * 1000/(1000 - AP876)</f>
        <v>0</v>
      </c>
      <c r="AO876">
        <v>15.43767438706228</v>
      </c>
      <c r="AP876">
        <v>18.3352212121212</v>
      </c>
      <c r="AQ876">
        <v>-0.0001831443954834189</v>
      </c>
      <c r="AR876">
        <v>103.7864919073064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1664385233.814285</v>
      </c>
      <c r="BH876">
        <v>1440.428214285715</v>
      </c>
      <c r="BI876">
        <v>1495.225714285714</v>
      </c>
      <c r="BJ876">
        <v>18.34605</v>
      </c>
      <c r="BK876">
        <v>15.43534642857143</v>
      </c>
      <c r="BL876">
        <v>1446.381428571429</v>
      </c>
      <c r="BM876">
        <v>18.48142857142857</v>
      </c>
      <c r="BN876">
        <v>500.060142857143</v>
      </c>
      <c r="BO876">
        <v>91.38644285714284</v>
      </c>
      <c r="BP876">
        <v>0.09997558571428571</v>
      </c>
      <c r="BQ876">
        <v>24.85031071428571</v>
      </c>
      <c r="BR876">
        <v>24.99810714285715</v>
      </c>
      <c r="BS876">
        <v>999.9000000000002</v>
      </c>
      <c r="BT876">
        <v>0</v>
      </c>
      <c r="BU876">
        <v>0</v>
      </c>
      <c r="BV876">
        <v>9995.778928571428</v>
      </c>
      <c r="BW876">
        <v>0</v>
      </c>
      <c r="BX876">
        <v>7.616423214285713</v>
      </c>
      <c r="BY876">
        <v>-54.79605714285715</v>
      </c>
      <c r="BZ876">
        <v>1467.348214285714</v>
      </c>
      <c r="CA876">
        <v>1518.666071428572</v>
      </c>
      <c r="CB876">
        <v>2.910705714285714</v>
      </c>
      <c r="CC876">
        <v>1495.225714285714</v>
      </c>
      <c r="CD876">
        <v>15.43534642857143</v>
      </c>
      <c r="CE876">
        <v>1.676580714285714</v>
      </c>
      <c r="CF876">
        <v>1.410581785714285</v>
      </c>
      <c r="CG876">
        <v>14.68128214285714</v>
      </c>
      <c r="CH876">
        <v>12.03187142857143</v>
      </c>
      <c r="CI876">
        <v>2000.011785714286</v>
      </c>
      <c r="CJ876">
        <v>0.9799976428571429</v>
      </c>
      <c r="CK876">
        <v>0.02000225714285715</v>
      </c>
      <c r="CL876">
        <v>0</v>
      </c>
      <c r="CM876">
        <v>767.46825</v>
      </c>
      <c r="CN876">
        <v>5.00097</v>
      </c>
      <c r="CO876">
        <v>15386.69285714286</v>
      </c>
      <c r="CP876">
        <v>16707.66785714286</v>
      </c>
      <c r="CQ876">
        <v>38.875</v>
      </c>
      <c r="CR876">
        <v>39.43699999999999</v>
      </c>
      <c r="CS876">
        <v>38.95274999999999</v>
      </c>
      <c r="CT876">
        <v>39.062</v>
      </c>
      <c r="CU876">
        <v>39.28764285714286</v>
      </c>
      <c r="CV876">
        <v>1955.109285714286</v>
      </c>
      <c r="CW876">
        <v>39.90178571428572</v>
      </c>
      <c r="CX876">
        <v>0</v>
      </c>
      <c r="CY876">
        <v>1664385245.8</v>
      </c>
      <c r="CZ876">
        <v>0</v>
      </c>
      <c r="DA876">
        <v>0</v>
      </c>
      <c r="DB876" t="s">
        <v>356</v>
      </c>
      <c r="DC876">
        <v>1663859321.1</v>
      </c>
      <c r="DD876">
        <v>1663859315.6</v>
      </c>
      <c r="DE876">
        <v>0</v>
      </c>
      <c r="DF876">
        <v>0.196</v>
      </c>
      <c r="DG876">
        <v>-0.001</v>
      </c>
      <c r="DH876">
        <v>-5.941</v>
      </c>
      <c r="DI876">
        <v>-0.174</v>
      </c>
      <c r="DJ876">
        <v>1500</v>
      </c>
      <c r="DK876">
        <v>17</v>
      </c>
      <c r="DL876">
        <v>0.13</v>
      </c>
      <c r="DM876">
        <v>0.04</v>
      </c>
      <c r="DN876">
        <v>-54.78031707317074</v>
      </c>
      <c r="DO876">
        <v>-0.42642648083621</v>
      </c>
      <c r="DP876">
        <v>0.1087802347147882</v>
      </c>
      <c r="DQ876">
        <v>0</v>
      </c>
      <c r="DR876">
        <v>2.914248780487805</v>
      </c>
      <c r="DS876">
        <v>-0.07205184668989623</v>
      </c>
      <c r="DT876">
        <v>0.008687556897900212</v>
      </c>
      <c r="DU876">
        <v>1</v>
      </c>
      <c r="DV876">
        <v>1</v>
      </c>
      <c r="DW876">
        <v>2</v>
      </c>
      <c r="DX876" t="s">
        <v>425</v>
      </c>
      <c r="DY876">
        <v>2.98388</v>
      </c>
      <c r="DZ876">
        <v>2.71553</v>
      </c>
      <c r="EA876">
        <v>0.222093</v>
      </c>
      <c r="EB876">
        <v>0.224386</v>
      </c>
      <c r="EC876">
        <v>0.0900686</v>
      </c>
      <c r="ED876">
        <v>0.07815950000000001</v>
      </c>
      <c r="EE876">
        <v>24663.6</v>
      </c>
      <c r="EF876">
        <v>24716.9</v>
      </c>
      <c r="EG876">
        <v>29461.1</v>
      </c>
      <c r="EH876">
        <v>29466.9</v>
      </c>
      <c r="EI876">
        <v>35535.4</v>
      </c>
      <c r="EJ876">
        <v>36121.3</v>
      </c>
      <c r="EK876">
        <v>41516.6</v>
      </c>
      <c r="EL876">
        <v>41991</v>
      </c>
      <c r="EM876">
        <v>1.97165</v>
      </c>
      <c r="EN876">
        <v>1.92965</v>
      </c>
      <c r="EO876">
        <v>0.102323</v>
      </c>
      <c r="EP876">
        <v>0</v>
      </c>
      <c r="EQ876">
        <v>23.3202</v>
      </c>
      <c r="ER876">
        <v>999.9</v>
      </c>
      <c r="ES876">
        <v>40.7</v>
      </c>
      <c r="ET876">
        <v>29.1</v>
      </c>
      <c r="EU876">
        <v>18.015</v>
      </c>
      <c r="EV876">
        <v>62.6592</v>
      </c>
      <c r="EW876">
        <v>32.8365</v>
      </c>
      <c r="EX876">
        <v>1</v>
      </c>
      <c r="EY876">
        <v>-0.11341</v>
      </c>
      <c r="EZ876">
        <v>1.36849</v>
      </c>
      <c r="FA876">
        <v>20.3816</v>
      </c>
      <c r="FB876">
        <v>5.21609</v>
      </c>
      <c r="FC876">
        <v>12.0099</v>
      </c>
      <c r="FD876">
        <v>4.98945</v>
      </c>
      <c r="FE876">
        <v>3.28845</v>
      </c>
      <c r="FF876">
        <v>9999</v>
      </c>
      <c r="FG876">
        <v>9999</v>
      </c>
      <c r="FH876">
        <v>9999</v>
      </c>
      <c r="FI876">
        <v>269.3</v>
      </c>
      <c r="FJ876">
        <v>1.86707</v>
      </c>
      <c r="FK876">
        <v>1.86614</v>
      </c>
      <c r="FL876">
        <v>1.86554</v>
      </c>
      <c r="FM876">
        <v>1.86554</v>
      </c>
      <c r="FN876">
        <v>1.86737</v>
      </c>
      <c r="FO876">
        <v>1.86982</v>
      </c>
      <c r="FP876">
        <v>1.86846</v>
      </c>
      <c r="FQ876">
        <v>1.86996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-6.01</v>
      </c>
      <c r="GF876">
        <v>-0.1355</v>
      </c>
      <c r="GG876">
        <v>-1.924539205026614</v>
      </c>
      <c r="GH876">
        <v>-0.003472570976848066</v>
      </c>
      <c r="GI876">
        <v>7.724417303660118E-07</v>
      </c>
      <c r="GJ876">
        <v>-2.052396271755168E-10</v>
      </c>
      <c r="GK876">
        <v>-0.1837585470287317</v>
      </c>
      <c r="GL876">
        <v>-0.01104087791735834</v>
      </c>
      <c r="GM876">
        <v>0.001110027317673367</v>
      </c>
      <c r="GN876">
        <v>-2.007286811265012E-05</v>
      </c>
      <c r="GO876">
        <v>4</v>
      </c>
      <c r="GP876">
        <v>2317</v>
      </c>
      <c r="GQ876">
        <v>1</v>
      </c>
      <c r="GR876">
        <v>22</v>
      </c>
      <c r="GS876">
        <v>8765.299999999999</v>
      </c>
      <c r="GT876">
        <v>8765.4</v>
      </c>
      <c r="GU876">
        <v>2.9248</v>
      </c>
      <c r="GV876">
        <v>2.18506</v>
      </c>
      <c r="GW876">
        <v>1.39648</v>
      </c>
      <c r="GX876">
        <v>2.33398</v>
      </c>
      <c r="GY876">
        <v>1.49536</v>
      </c>
      <c r="GZ876">
        <v>2.45483</v>
      </c>
      <c r="HA876">
        <v>33.4008</v>
      </c>
      <c r="HB876">
        <v>15.2353</v>
      </c>
      <c r="HC876">
        <v>18</v>
      </c>
      <c r="HD876">
        <v>524.292</v>
      </c>
      <c r="HE876">
        <v>453.098</v>
      </c>
      <c r="HF876">
        <v>21.5912</v>
      </c>
      <c r="HG876">
        <v>26.002</v>
      </c>
      <c r="HH876">
        <v>29.9999</v>
      </c>
      <c r="HI876">
        <v>26.0568</v>
      </c>
      <c r="HJ876">
        <v>26.0124</v>
      </c>
      <c r="HK876">
        <v>58.5405</v>
      </c>
      <c r="HL876">
        <v>15.1155</v>
      </c>
      <c r="HM876">
        <v>31.1015</v>
      </c>
      <c r="HN876">
        <v>21.5932</v>
      </c>
      <c r="HO876">
        <v>1536.99</v>
      </c>
      <c r="HP876">
        <v>15.4839</v>
      </c>
      <c r="HQ876">
        <v>100.773</v>
      </c>
      <c r="HR876">
        <v>100.848</v>
      </c>
    </row>
    <row r="877" spans="1:226">
      <c r="A877">
        <v>861</v>
      </c>
      <c r="B877">
        <v>1664385246.1</v>
      </c>
      <c r="C877">
        <v>9041.099999904633</v>
      </c>
      <c r="D877" t="s">
        <v>2092</v>
      </c>
      <c r="E877" t="s">
        <v>2093</v>
      </c>
      <c r="F877">
        <v>5</v>
      </c>
      <c r="G877" t="s">
        <v>1909</v>
      </c>
      <c r="H877" t="s">
        <v>354</v>
      </c>
      <c r="I877">
        <v>1664385238.260714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1550.427943966944</v>
      </c>
      <c r="AK877">
        <v>1507.569272727273</v>
      </c>
      <c r="AL877">
        <v>3.409564743271236</v>
      </c>
      <c r="AM877">
        <v>64.70396516556318</v>
      </c>
      <c r="AN877">
        <f>(AP877 - AO877 + BO877*1E3/(8.314*(BQ877+273.15)) * AR877/BN877 * AQ877) * BN877/(100*BB877) * 1000/(1000 - AP877)</f>
        <v>0</v>
      </c>
      <c r="AO877">
        <v>15.51625320029149</v>
      </c>
      <c r="AP877">
        <v>18.34484727272727</v>
      </c>
      <c r="AQ877">
        <v>0.0001586886354918068</v>
      </c>
      <c r="AR877">
        <v>103.7864919073064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1664385238.260714</v>
      </c>
      <c r="BH877">
        <v>1455.329285714286</v>
      </c>
      <c r="BI877">
        <v>1510.084285714286</v>
      </c>
      <c r="BJ877">
        <v>18.34218214285714</v>
      </c>
      <c r="BK877">
        <v>15.46088571428571</v>
      </c>
      <c r="BL877">
        <v>1461.319285714286</v>
      </c>
      <c r="BM877">
        <v>18.4776</v>
      </c>
      <c r="BN877">
        <v>500.0571428571429</v>
      </c>
      <c r="BO877">
        <v>91.3884892857143</v>
      </c>
      <c r="BP877">
        <v>0.09996834285714286</v>
      </c>
      <c r="BQ877">
        <v>24.8487</v>
      </c>
      <c r="BR877">
        <v>25.00081071428571</v>
      </c>
      <c r="BS877">
        <v>999.9000000000002</v>
      </c>
      <c r="BT877">
        <v>0</v>
      </c>
      <c r="BU877">
        <v>0</v>
      </c>
      <c r="BV877">
        <v>9997.696428571429</v>
      </c>
      <c r="BW877">
        <v>0</v>
      </c>
      <c r="BX877">
        <v>7.609096071428572</v>
      </c>
      <c r="BY877">
        <v>-54.75506785714285</v>
      </c>
      <c r="BZ877">
        <v>1482.521428571428</v>
      </c>
      <c r="CA877">
        <v>1533.798571428572</v>
      </c>
      <c r="CB877">
        <v>2.881295357142857</v>
      </c>
      <c r="CC877">
        <v>1510.084285714286</v>
      </c>
      <c r="CD877">
        <v>15.46088571428571</v>
      </c>
      <c r="CE877">
        <v>1.676265357142857</v>
      </c>
      <c r="CF877">
        <v>1.4129475</v>
      </c>
      <c r="CG877">
        <v>14.67836428571428</v>
      </c>
      <c r="CH877">
        <v>12.05726785714286</v>
      </c>
      <c r="CI877">
        <v>1999.983214285714</v>
      </c>
      <c r="CJ877">
        <v>0.9799976428571429</v>
      </c>
      <c r="CK877">
        <v>0.02000225714285715</v>
      </c>
      <c r="CL877">
        <v>0</v>
      </c>
      <c r="CM877">
        <v>766.8565357142858</v>
      </c>
      <c r="CN877">
        <v>5.00097</v>
      </c>
      <c r="CO877">
        <v>15374.975</v>
      </c>
      <c r="CP877">
        <v>16707.43214285715</v>
      </c>
      <c r="CQ877">
        <v>38.875</v>
      </c>
      <c r="CR877">
        <v>39.43699999999999</v>
      </c>
      <c r="CS877">
        <v>38.93924999999999</v>
      </c>
      <c r="CT877">
        <v>39.05757142857142</v>
      </c>
      <c r="CU877">
        <v>39.27214285714285</v>
      </c>
      <c r="CV877">
        <v>1955.081428571428</v>
      </c>
      <c r="CW877">
        <v>39.90107142857143</v>
      </c>
      <c r="CX877">
        <v>0</v>
      </c>
      <c r="CY877">
        <v>1664385250</v>
      </c>
      <c r="CZ877">
        <v>0</v>
      </c>
      <c r="DA877">
        <v>0</v>
      </c>
      <c r="DB877" t="s">
        <v>356</v>
      </c>
      <c r="DC877">
        <v>1663859321.1</v>
      </c>
      <c r="DD877">
        <v>1663859315.6</v>
      </c>
      <c r="DE877">
        <v>0</v>
      </c>
      <c r="DF877">
        <v>0.196</v>
      </c>
      <c r="DG877">
        <v>-0.001</v>
      </c>
      <c r="DH877">
        <v>-5.941</v>
      </c>
      <c r="DI877">
        <v>-0.174</v>
      </c>
      <c r="DJ877">
        <v>1500</v>
      </c>
      <c r="DK877">
        <v>17</v>
      </c>
      <c r="DL877">
        <v>0.13</v>
      </c>
      <c r="DM877">
        <v>0.04</v>
      </c>
      <c r="DN877">
        <v>-54.7535975609756</v>
      </c>
      <c r="DO877">
        <v>-0.01929825783974747</v>
      </c>
      <c r="DP877">
        <v>0.1299452783286291</v>
      </c>
      <c r="DQ877">
        <v>1</v>
      </c>
      <c r="DR877">
        <v>2.892339024390244</v>
      </c>
      <c r="DS877">
        <v>-0.3381311498257784</v>
      </c>
      <c r="DT877">
        <v>0.03905483879360567</v>
      </c>
      <c r="DU877">
        <v>0</v>
      </c>
      <c r="DV877">
        <v>1</v>
      </c>
      <c r="DW877">
        <v>2</v>
      </c>
      <c r="DX877" t="s">
        <v>425</v>
      </c>
      <c r="DY877">
        <v>2.9839</v>
      </c>
      <c r="DZ877">
        <v>2.71566</v>
      </c>
      <c r="EA877">
        <v>0.223471</v>
      </c>
      <c r="EB877">
        <v>0.225713</v>
      </c>
      <c r="EC877">
        <v>0.09011520000000001</v>
      </c>
      <c r="ED877">
        <v>0.07845240000000001</v>
      </c>
      <c r="EE877">
        <v>24620.5</v>
      </c>
      <c r="EF877">
        <v>24674.9</v>
      </c>
      <c r="EG877">
        <v>29461.6</v>
      </c>
      <c r="EH877">
        <v>29467.2</v>
      </c>
      <c r="EI877">
        <v>35534.1</v>
      </c>
      <c r="EJ877">
        <v>36110.1</v>
      </c>
      <c r="EK877">
        <v>41517.1</v>
      </c>
      <c r="EL877">
        <v>41991.4</v>
      </c>
      <c r="EM877">
        <v>1.97173</v>
      </c>
      <c r="EN877">
        <v>1.92992</v>
      </c>
      <c r="EO877">
        <v>0.102118</v>
      </c>
      <c r="EP877">
        <v>0</v>
      </c>
      <c r="EQ877">
        <v>23.3181</v>
      </c>
      <c r="ER877">
        <v>999.9</v>
      </c>
      <c r="ES877">
        <v>40.8</v>
      </c>
      <c r="ET877">
        <v>29.1</v>
      </c>
      <c r="EU877">
        <v>18.0593</v>
      </c>
      <c r="EV877">
        <v>62.8792</v>
      </c>
      <c r="EW877">
        <v>32.6723</v>
      </c>
      <c r="EX877">
        <v>1</v>
      </c>
      <c r="EY877">
        <v>-0.11343</v>
      </c>
      <c r="EZ877">
        <v>1.3751</v>
      </c>
      <c r="FA877">
        <v>20.3815</v>
      </c>
      <c r="FB877">
        <v>5.21594</v>
      </c>
      <c r="FC877">
        <v>12.0099</v>
      </c>
      <c r="FD877">
        <v>4.9895</v>
      </c>
      <c r="FE877">
        <v>3.28848</v>
      </c>
      <c r="FF877">
        <v>9999</v>
      </c>
      <c r="FG877">
        <v>9999</v>
      </c>
      <c r="FH877">
        <v>9999</v>
      </c>
      <c r="FI877">
        <v>269.3</v>
      </c>
      <c r="FJ877">
        <v>1.86707</v>
      </c>
      <c r="FK877">
        <v>1.86615</v>
      </c>
      <c r="FL877">
        <v>1.86554</v>
      </c>
      <c r="FM877">
        <v>1.86554</v>
      </c>
      <c r="FN877">
        <v>1.86737</v>
      </c>
      <c r="FO877">
        <v>1.86985</v>
      </c>
      <c r="FP877">
        <v>1.86845</v>
      </c>
      <c r="FQ877">
        <v>1.86996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-6.06</v>
      </c>
      <c r="GF877">
        <v>-0.1353</v>
      </c>
      <c r="GG877">
        <v>-1.924539205026614</v>
      </c>
      <c r="GH877">
        <v>-0.003472570976848066</v>
      </c>
      <c r="GI877">
        <v>7.724417303660118E-07</v>
      </c>
      <c r="GJ877">
        <v>-2.052396271755168E-10</v>
      </c>
      <c r="GK877">
        <v>-0.1837585470287317</v>
      </c>
      <c r="GL877">
        <v>-0.01104087791735834</v>
      </c>
      <c r="GM877">
        <v>0.001110027317673367</v>
      </c>
      <c r="GN877">
        <v>-2.007286811265012E-05</v>
      </c>
      <c r="GO877">
        <v>4</v>
      </c>
      <c r="GP877">
        <v>2317</v>
      </c>
      <c r="GQ877">
        <v>1</v>
      </c>
      <c r="GR877">
        <v>22</v>
      </c>
      <c r="GS877">
        <v>8765.4</v>
      </c>
      <c r="GT877">
        <v>8765.5</v>
      </c>
      <c r="GU877">
        <v>2.94678</v>
      </c>
      <c r="GV877">
        <v>2.1875</v>
      </c>
      <c r="GW877">
        <v>1.39648</v>
      </c>
      <c r="GX877">
        <v>2.33398</v>
      </c>
      <c r="GY877">
        <v>1.49536</v>
      </c>
      <c r="GZ877">
        <v>2.44385</v>
      </c>
      <c r="HA877">
        <v>33.4008</v>
      </c>
      <c r="HB877">
        <v>15.2353</v>
      </c>
      <c r="HC877">
        <v>18</v>
      </c>
      <c r="HD877">
        <v>524.325</v>
      </c>
      <c r="HE877">
        <v>453.258</v>
      </c>
      <c r="HF877">
        <v>21.5922</v>
      </c>
      <c r="HG877">
        <v>25.9998</v>
      </c>
      <c r="HH877">
        <v>29.9999</v>
      </c>
      <c r="HI877">
        <v>26.055</v>
      </c>
      <c r="HJ877">
        <v>26.0112</v>
      </c>
      <c r="HK877">
        <v>59.0542</v>
      </c>
      <c r="HL877">
        <v>15.1155</v>
      </c>
      <c r="HM877">
        <v>31.1015</v>
      </c>
      <c r="HN877">
        <v>21.5921</v>
      </c>
      <c r="HO877">
        <v>1557.02</v>
      </c>
      <c r="HP877">
        <v>15.4856</v>
      </c>
      <c r="HQ877">
        <v>100.775</v>
      </c>
      <c r="HR877">
        <v>100.849</v>
      </c>
    </row>
    <row r="878" spans="1:226">
      <c r="A878">
        <v>862</v>
      </c>
      <c r="B878">
        <v>1664385251.1</v>
      </c>
      <c r="C878">
        <v>9046.099999904633</v>
      </c>
      <c r="D878" t="s">
        <v>2094</v>
      </c>
      <c r="E878" t="s">
        <v>2095</v>
      </c>
      <c r="F878">
        <v>5</v>
      </c>
      <c r="G878" t="s">
        <v>1909</v>
      </c>
      <c r="H878" t="s">
        <v>354</v>
      </c>
      <c r="I878">
        <v>1664385243.562963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1567.585208098083</v>
      </c>
      <c r="AK878">
        <v>1524.510848484848</v>
      </c>
      <c r="AL878">
        <v>3.387970738896841</v>
      </c>
      <c r="AM878">
        <v>64.70396516556318</v>
      </c>
      <c r="AN878">
        <f>(AP878 - AO878 + BO878*1E3/(8.314*(BQ878+273.15)) * AR878/BN878 * AQ878) * BN878/(100*BB878) * 1000/(1000 - AP878)</f>
        <v>0</v>
      </c>
      <c r="AO878">
        <v>15.55619359093024</v>
      </c>
      <c r="AP878">
        <v>18.3642903030303</v>
      </c>
      <c r="AQ878">
        <v>0.0002548303790243621</v>
      </c>
      <c r="AR878">
        <v>103.7864919073064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1664385243.562963</v>
      </c>
      <c r="BH878">
        <v>1473.058518518519</v>
      </c>
      <c r="BI878">
        <v>1527.837407407407</v>
      </c>
      <c r="BJ878">
        <v>18.34483703703703</v>
      </c>
      <c r="BK878">
        <v>15.50238148148148</v>
      </c>
      <c r="BL878">
        <v>1479.093703703704</v>
      </c>
      <c r="BM878">
        <v>18.48023703703704</v>
      </c>
      <c r="BN878">
        <v>500.0649259259259</v>
      </c>
      <c r="BO878">
        <v>91.39003333333336</v>
      </c>
      <c r="BP878">
        <v>0.1000156074074074</v>
      </c>
      <c r="BQ878">
        <v>24.84783703703703</v>
      </c>
      <c r="BR878">
        <v>24.99797037037037</v>
      </c>
      <c r="BS878">
        <v>999.9000000000001</v>
      </c>
      <c r="BT878">
        <v>0</v>
      </c>
      <c r="BU878">
        <v>0</v>
      </c>
      <c r="BV878">
        <v>10000.20333333333</v>
      </c>
      <c r="BW878">
        <v>0</v>
      </c>
      <c r="BX878">
        <v>7.612478148148147</v>
      </c>
      <c r="BY878">
        <v>-54.77929259259259</v>
      </c>
      <c r="BZ878">
        <v>1500.586666666667</v>
      </c>
      <c r="CA878">
        <v>1551.897037037037</v>
      </c>
      <c r="CB878">
        <v>2.842456296296296</v>
      </c>
      <c r="CC878">
        <v>1527.837407407407</v>
      </c>
      <c r="CD878">
        <v>15.50238148148148</v>
      </c>
      <c r="CE878">
        <v>1.676536296296296</v>
      </c>
      <c r="CF878">
        <v>1.416763333333334</v>
      </c>
      <c r="CG878">
        <v>14.68087037037037</v>
      </c>
      <c r="CH878">
        <v>12.09818888888889</v>
      </c>
      <c r="CI878">
        <v>1999.989629629629</v>
      </c>
      <c r="CJ878">
        <v>0.9799976666666667</v>
      </c>
      <c r="CK878">
        <v>0.02000223333333333</v>
      </c>
      <c r="CL878">
        <v>0</v>
      </c>
      <c r="CM878">
        <v>766.0642222222223</v>
      </c>
      <c r="CN878">
        <v>5.00097</v>
      </c>
      <c r="CO878">
        <v>15361.57777777778</v>
      </c>
      <c r="CP878">
        <v>16707.49259259259</v>
      </c>
      <c r="CQ878">
        <v>38.875</v>
      </c>
      <c r="CR878">
        <v>39.43699999999999</v>
      </c>
      <c r="CS878">
        <v>38.937</v>
      </c>
      <c r="CT878">
        <v>39.04133333333333</v>
      </c>
      <c r="CU878">
        <v>39.25688888888889</v>
      </c>
      <c r="CV878">
        <v>1955.088148148148</v>
      </c>
      <c r="CW878">
        <v>39.90148148148148</v>
      </c>
      <c r="CX878">
        <v>0</v>
      </c>
      <c r="CY878">
        <v>1664385255.4</v>
      </c>
      <c r="CZ878">
        <v>0</v>
      </c>
      <c r="DA878">
        <v>0</v>
      </c>
      <c r="DB878" t="s">
        <v>356</v>
      </c>
      <c r="DC878">
        <v>1663859321.1</v>
      </c>
      <c r="DD878">
        <v>1663859315.6</v>
      </c>
      <c r="DE878">
        <v>0</v>
      </c>
      <c r="DF878">
        <v>0.196</v>
      </c>
      <c r="DG878">
        <v>-0.001</v>
      </c>
      <c r="DH878">
        <v>-5.941</v>
      </c>
      <c r="DI878">
        <v>-0.174</v>
      </c>
      <c r="DJ878">
        <v>1500</v>
      </c>
      <c r="DK878">
        <v>17</v>
      </c>
      <c r="DL878">
        <v>0.13</v>
      </c>
      <c r="DM878">
        <v>0.04</v>
      </c>
      <c r="DN878">
        <v>-54.77010731707317</v>
      </c>
      <c r="DO878">
        <v>0.2557296167247809</v>
      </c>
      <c r="DP878">
        <v>0.1157214262055472</v>
      </c>
      <c r="DQ878">
        <v>0</v>
      </c>
      <c r="DR878">
        <v>2.868485853658536</v>
      </c>
      <c r="DS878">
        <v>-0.4672440418118485</v>
      </c>
      <c r="DT878">
        <v>0.04928750699946679</v>
      </c>
      <c r="DU878">
        <v>0</v>
      </c>
      <c r="DV878">
        <v>0</v>
      </c>
      <c r="DW878">
        <v>2</v>
      </c>
      <c r="DX878" t="s">
        <v>357</v>
      </c>
      <c r="DY878">
        <v>2.98379</v>
      </c>
      <c r="DZ878">
        <v>2.71557</v>
      </c>
      <c r="EA878">
        <v>0.224981</v>
      </c>
      <c r="EB878">
        <v>0.227201</v>
      </c>
      <c r="EC878">
        <v>0.09018130000000001</v>
      </c>
      <c r="ED878">
        <v>0.0784958</v>
      </c>
      <c r="EE878">
        <v>24572.7</v>
      </c>
      <c r="EF878">
        <v>24627.7</v>
      </c>
      <c r="EG878">
        <v>29461.6</v>
      </c>
      <c r="EH878">
        <v>29467.3</v>
      </c>
      <c r="EI878">
        <v>35531.6</v>
      </c>
      <c r="EJ878">
        <v>36108.4</v>
      </c>
      <c r="EK878">
        <v>41517.4</v>
      </c>
      <c r="EL878">
        <v>41991.4</v>
      </c>
      <c r="EM878">
        <v>1.97162</v>
      </c>
      <c r="EN878">
        <v>1.93025</v>
      </c>
      <c r="EO878">
        <v>0.101849</v>
      </c>
      <c r="EP878">
        <v>0</v>
      </c>
      <c r="EQ878">
        <v>23.3165</v>
      </c>
      <c r="ER878">
        <v>999.9</v>
      </c>
      <c r="ES878">
        <v>40.8</v>
      </c>
      <c r="ET878">
        <v>29.1</v>
      </c>
      <c r="EU878">
        <v>18.0579</v>
      </c>
      <c r="EV878">
        <v>62.7992</v>
      </c>
      <c r="EW878">
        <v>33.141</v>
      </c>
      <c r="EX878">
        <v>1</v>
      </c>
      <c r="EY878">
        <v>-0.114037</v>
      </c>
      <c r="EZ878">
        <v>1.37501</v>
      </c>
      <c r="FA878">
        <v>20.3815</v>
      </c>
      <c r="FB878">
        <v>5.21594</v>
      </c>
      <c r="FC878">
        <v>12.0099</v>
      </c>
      <c r="FD878">
        <v>4.9893</v>
      </c>
      <c r="FE878">
        <v>3.2885</v>
      </c>
      <c r="FF878">
        <v>9999</v>
      </c>
      <c r="FG878">
        <v>9999</v>
      </c>
      <c r="FH878">
        <v>9999</v>
      </c>
      <c r="FI878">
        <v>269.3</v>
      </c>
      <c r="FJ878">
        <v>1.86707</v>
      </c>
      <c r="FK878">
        <v>1.86614</v>
      </c>
      <c r="FL878">
        <v>1.86554</v>
      </c>
      <c r="FM878">
        <v>1.86554</v>
      </c>
      <c r="FN878">
        <v>1.86737</v>
      </c>
      <c r="FO878">
        <v>1.86985</v>
      </c>
      <c r="FP878">
        <v>1.86845</v>
      </c>
      <c r="FQ878">
        <v>1.86996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-6.1</v>
      </c>
      <c r="GF878">
        <v>-0.1352</v>
      </c>
      <c r="GG878">
        <v>-1.924539205026614</v>
      </c>
      <c r="GH878">
        <v>-0.003472570976848066</v>
      </c>
      <c r="GI878">
        <v>7.724417303660118E-07</v>
      </c>
      <c r="GJ878">
        <v>-2.052396271755168E-10</v>
      </c>
      <c r="GK878">
        <v>-0.1837585470287317</v>
      </c>
      <c r="GL878">
        <v>-0.01104087791735834</v>
      </c>
      <c r="GM878">
        <v>0.001110027317673367</v>
      </c>
      <c r="GN878">
        <v>-2.007286811265012E-05</v>
      </c>
      <c r="GO878">
        <v>4</v>
      </c>
      <c r="GP878">
        <v>2317</v>
      </c>
      <c r="GQ878">
        <v>1</v>
      </c>
      <c r="GR878">
        <v>22</v>
      </c>
      <c r="GS878">
        <v>8765.5</v>
      </c>
      <c r="GT878">
        <v>8765.6</v>
      </c>
      <c r="GU878">
        <v>2.97363</v>
      </c>
      <c r="GV878">
        <v>2.19116</v>
      </c>
      <c r="GW878">
        <v>1.39648</v>
      </c>
      <c r="GX878">
        <v>2.33398</v>
      </c>
      <c r="GY878">
        <v>1.49536</v>
      </c>
      <c r="GZ878">
        <v>2.35474</v>
      </c>
      <c r="HA878">
        <v>33.4008</v>
      </c>
      <c r="HB878">
        <v>15.2265</v>
      </c>
      <c r="HC878">
        <v>18</v>
      </c>
      <c r="HD878">
        <v>524.239</v>
      </c>
      <c r="HE878">
        <v>453.436</v>
      </c>
      <c r="HF878">
        <v>21.592</v>
      </c>
      <c r="HG878">
        <v>25.9969</v>
      </c>
      <c r="HH878">
        <v>29.9999</v>
      </c>
      <c r="HI878">
        <v>26.0527</v>
      </c>
      <c r="HJ878">
        <v>26.0083</v>
      </c>
      <c r="HK878">
        <v>59.5273</v>
      </c>
      <c r="HL878">
        <v>15.1155</v>
      </c>
      <c r="HM878">
        <v>31.1015</v>
      </c>
      <c r="HN878">
        <v>21.5921</v>
      </c>
      <c r="HO878">
        <v>1570.4</v>
      </c>
      <c r="HP878">
        <v>15.4843</v>
      </c>
      <c r="HQ878">
        <v>100.775</v>
      </c>
      <c r="HR878">
        <v>100.849</v>
      </c>
    </row>
    <row r="879" spans="1:226">
      <c r="A879">
        <v>863</v>
      </c>
      <c r="B879">
        <v>1664385256.1</v>
      </c>
      <c r="C879">
        <v>9051.099999904633</v>
      </c>
      <c r="D879" t="s">
        <v>2096</v>
      </c>
      <c r="E879" t="s">
        <v>2097</v>
      </c>
      <c r="F879">
        <v>5</v>
      </c>
      <c r="G879" t="s">
        <v>1909</v>
      </c>
      <c r="H879" t="s">
        <v>354</v>
      </c>
      <c r="I879">
        <v>1664385248.581481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1584.682456428818</v>
      </c>
      <c r="AK879">
        <v>1541.483696969697</v>
      </c>
      <c r="AL879">
        <v>3.397494203423693</v>
      </c>
      <c r="AM879">
        <v>64.70396516556318</v>
      </c>
      <c r="AN879">
        <f>(AP879 - AO879 + BO879*1E3/(8.314*(BQ879+273.15)) * AR879/BN879 * AQ879) * BN879/(100*BB879) * 1000/(1000 - AP879)</f>
        <v>0</v>
      </c>
      <c r="AO879">
        <v>15.56201760496034</v>
      </c>
      <c r="AP879">
        <v>18.36816666666666</v>
      </c>
      <c r="AQ879">
        <v>3.391853908415055E-05</v>
      </c>
      <c r="AR879">
        <v>103.7864919073064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1664385248.581481</v>
      </c>
      <c r="BH879">
        <v>1489.805555555556</v>
      </c>
      <c r="BI879">
        <v>1544.624814814815</v>
      </c>
      <c r="BJ879">
        <v>18.35415185185185</v>
      </c>
      <c r="BK879">
        <v>15.54314074074074</v>
      </c>
      <c r="BL879">
        <v>1495.883333333333</v>
      </c>
      <c r="BM879">
        <v>18.48945925925926</v>
      </c>
      <c r="BN879">
        <v>500.067</v>
      </c>
      <c r="BO879">
        <v>91.39153333333334</v>
      </c>
      <c r="BP879">
        <v>0.1000271740740741</v>
      </c>
      <c r="BQ879">
        <v>24.84760370370371</v>
      </c>
      <c r="BR879">
        <v>24.99604444444444</v>
      </c>
      <c r="BS879">
        <v>999.9000000000001</v>
      </c>
      <c r="BT879">
        <v>0</v>
      </c>
      <c r="BU879">
        <v>0</v>
      </c>
      <c r="BV879">
        <v>9991.523333333333</v>
      </c>
      <c r="BW879">
        <v>0</v>
      </c>
      <c r="BX879">
        <v>7.613986666666666</v>
      </c>
      <c r="BY879">
        <v>-54.8197074074074</v>
      </c>
      <c r="BZ879">
        <v>1517.661111111111</v>
      </c>
      <c r="CA879">
        <v>1569.013333333334</v>
      </c>
      <c r="CB879">
        <v>2.811010370370371</v>
      </c>
      <c r="CC879">
        <v>1544.624814814815</v>
      </c>
      <c r="CD879">
        <v>15.54314074074074</v>
      </c>
      <c r="CE879">
        <v>1.677414444444444</v>
      </c>
      <c r="CF879">
        <v>1.42051037037037</v>
      </c>
      <c r="CG879">
        <v>14.68898888888889</v>
      </c>
      <c r="CH879">
        <v>12.13835925925926</v>
      </c>
      <c r="CI879">
        <v>1999.958888888889</v>
      </c>
      <c r="CJ879">
        <v>0.9799975555555556</v>
      </c>
      <c r="CK879">
        <v>0.02000234444444445</v>
      </c>
      <c r="CL879">
        <v>0</v>
      </c>
      <c r="CM879">
        <v>765.4334074074075</v>
      </c>
      <c r="CN879">
        <v>5.00097</v>
      </c>
      <c r="CO879">
        <v>15348.53703703703</v>
      </c>
      <c r="CP879">
        <v>16707.22592592593</v>
      </c>
      <c r="CQ879">
        <v>38.875</v>
      </c>
      <c r="CR879">
        <v>39.4324074074074</v>
      </c>
      <c r="CS879">
        <v>38.937</v>
      </c>
      <c r="CT879">
        <v>39.02066666666666</v>
      </c>
      <c r="CU879">
        <v>39.25</v>
      </c>
      <c r="CV879">
        <v>1955.058148148148</v>
      </c>
      <c r="CW879">
        <v>39.90074074074074</v>
      </c>
      <c r="CX879">
        <v>0</v>
      </c>
      <c r="CY879">
        <v>1664385260.2</v>
      </c>
      <c r="CZ879">
        <v>0</v>
      </c>
      <c r="DA879">
        <v>0</v>
      </c>
      <c r="DB879" t="s">
        <v>356</v>
      </c>
      <c r="DC879">
        <v>1663859321.1</v>
      </c>
      <c r="DD879">
        <v>1663859315.6</v>
      </c>
      <c r="DE879">
        <v>0</v>
      </c>
      <c r="DF879">
        <v>0.196</v>
      </c>
      <c r="DG879">
        <v>-0.001</v>
      </c>
      <c r="DH879">
        <v>-5.941</v>
      </c>
      <c r="DI879">
        <v>-0.174</v>
      </c>
      <c r="DJ879">
        <v>1500</v>
      </c>
      <c r="DK879">
        <v>17</v>
      </c>
      <c r="DL879">
        <v>0.13</v>
      </c>
      <c r="DM879">
        <v>0.04</v>
      </c>
      <c r="DN879">
        <v>-54.83396829268293</v>
      </c>
      <c r="DO879">
        <v>-0.5387310104529217</v>
      </c>
      <c r="DP879">
        <v>0.1465230364623883</v>
      </c>
      <c r="DQ879">
        <v>0</v>
      </c>
      <c r="DR879">
        <v>2.836260731707317</v>
      </c>
      <c r="DS879">
        <v>-0.3759668989547055</v>
      </c>
      <c r="DT879">
        <v>0.04327780816945806</v>
      </c>
      <c r="DU879">
        <v>0</v>
      </c>
      <c r="DV879">
        <v>0</v>
      </c>
      <c r="DW879">
        <v>2</v>
      </c>
      <c r="DX879" t="s">
        <v>357</v>
      </c>
      <c r="DY879">
        <v>2.9839</v>
      </c>
      <c r="DZ879">
        <v>2.71537</v>
      </c>
      <c r="EA879">
        <v>0.226497</v>
      </c>
      <c r="EB879">
        <v>0.228688</v>
      </c>
      <c r="EC879">
        <v>0.0901967</v>
      </c>
      <c r="ED879">
        <v>0.0785139</v>
      </c>
      <c r="EE879">
        <v>24525</v>
      </c>
      <c r="EF879">
        <v>24580.7</v>
      </c>
      <c r="EG879">
        <v>29462</v>
      </c>
      <c r="EH879">
        <v>29467.7</v>
      </c>
      <c r="EI879">
        <v>35531.6</v>
      </c>
      <c r="EJ879">
        <v>36108</v>
      </c>
      <c r="EK879">
        <v>41517.9</v>
      </c>
      <c r="EL879">
        <v>41991.8</v>
      </c>
      <c r="EM879">
        <v>1.97175</v>
      </c>
      <c r="EN879">
        <v>1.93</v>
      </c>
      <c r="EO879">
        <v>0.102624</v>
      </c>
      <c r="EP879">
        <v>0</v>
      </c>
      <c r="EQ879">
        <v>23.3146</v>
      </c>
      <c r="ER879">
        <v>999.9</v>
      </c>
      <c r="ES879">
        <v>40.8</v>
      </c>
      <c r="ET879">
        <v>29.1</v>
      </c>
      <c r="EU879">
        <v>18.0575</v>
      </c>
      <c r="EV879">
        <v>62.8692</v>
      </c>
      <c r="EW879">
        <v>32.9527</v>
      </c>
      <c r="EX879">
        <v>1</v>
      </c>
      <c r="EY879">
        <v>-0.114052</v>
      </c>
      <c r="EZ879">
        <v>1.33642</v>
      </c>
      <c r="FA879">
        <v>20.3817</v>
      </c>
      <c r="FB879">
        <v>5.21594</v>
      </c>
      <c r="FC879">
        <v>12.0099</v>
      </c>
      <c r="FD879">
        <v>4.9898</v>
      </c>
      <c r="FE879">
        <v>3.2885</v>
      </c>
      <c r="FF879">
        <v>9999</v>
      </c>
      <c r="FG879">
        <v>9999</v>
      </c>
      <c r="FH879">
        <v>9999</v>
      </c>
      <c r="FI879">
        <v>269.3</v>
      </c>
      <c r="FJ879">
        <v>1.86707</v>
      </c>
      <c r="FK879">
        <v>1.86615</v>
      </c>
      <c r="FL879">
        <v>1.86554</v>
      </c>
      <c r="FM879">
        <v>1.86554</v>
      </c>
      <c r="FN879">
        <v>1.86737</v>
      </c>
      <c r="FO879">
        <v>1.86982</v>
      </c>
      <c r="FP879">
        <v>1.86844</v>
      </c>
      <c r="FQ879">
        <v>1.86996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-6.14</v>
      </c>
      <c r="GF879">
        <v>-0.1352</v>
      </c>
      <c r="GG879">
        <v>-1.924539205026614</v>
      </c>
      <c r="GH879">
        <v>-0.003472570976848066</v>
      </c>
      <c r="GI879">
        <v>7.724417303660118E-07</v>
      </c>
      <c r="GJ879">
        <v>-2.052396271755168E-10</v>
      </c>
      <c r="GK879">
        <v>-0.1837585470287317</v>
      </c>
      <c r="GL879">
        <v>-0.01104087791735834</v>
      </c>
      <c r="GM879">
        <v>0.001110027317673367</v>
      </c>
      <c r="GN879">
        <v>-2.007286811265012E-05</v>
      </c>
      <c r="GO879">
        <v>4</v>
      </c>
      <c r="GP879">
        <v>2317</v>
      </c>
      <c r="GQ879">
        <v>1</v>
      </c>
      <c r="GR879">
        <v>22</v>
      </c>
      <c r="GS879">
        <v>8765.6</v>
      </c>
      <c r="GT879">
        <v>8765.700000000001</v>
      </c>
      <c r="GU879">
        <v>2.99683</v>
      </c>
      <c r="GV879">
        <v>2.18506</v>
      </c>
      <c r="GW879">
        <v>1.39648</v>
      </c>
      <c r="GX879">
        <v>2.33398</v>
      </c>
      <c r="GY879">
        <v>1.49536</v>
      </c>
      <c r="GZ879">
        <v>2.48291</v>
      </c>
      <c r="HA879">
        <v>33.4008</v>
      </c>
      <c r="HB879">
        <v>15.244</v>
      </c>
      <c r="HC879">
        <v>18</v>
      </c>
      <c r="HD879">
        <v>524.302</v>
      </c>
      <c r="HE879">
        <v>453.264</v>
      </c>
      <c r="HF879">
        <v>21.5942</v>
      </c>
      <c r="HG879">
        <v>25.9948</v>
      </c>
      <c r="HH879">
        <v>29.9999</v>
      </c>
      <c r="HI879">
        <v>26.0507</v>
      </c>
      <c r="HJ879">
        <v>26.0063</v>
      </c>
      <c r="HK879">
        <v>60.0607</v>
      </c>
      <c r="HL879">
        <v>15.1155</v>
      </c>
      <c r="HM879">
        <v>31.1015</v>
      </c>
      <c r="HN879">
        <v>21.5997</v>
      </c>
      <c r="HO879">
        <v>1590.43</v>
      </c>
      <c r="HP879">
        <v>15.4923</v>
      </c>
      <c r="HQ879">
        <v>100.777</v>
      </c>
      <c r="HR879">
        <v>100.85</v>
      </c>
    </row>
    <row r="880" spans="1:226">
      <c r="A880">
        <v>864</v>
      </c>
      <c r="B880">
        <v>1664385261.1</v>
      </c>
      <c r="C880">
        <v>9056.099999904633</v>
      </c>
      <c r="D880" t="s">
        <v>2098</v>
      </c>
      <c r="E880" t="s">
        <v>2099</v>
      </c>
      <c r="F880">
        <v>5</v>
      </c>
      <c r="G880" t="s">
        <v>1909</v>
      </c>
      <c r="H880" t="s">
        <v>354</v>
      </c>
      <c r="I880">
        <v>1664385253.6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1601.677506483514</v>
      </c>
      <c r="AK880">
        <v>1558.494606060605</v>
      </c>
      <c r="AL880">
        <v>3.399787531478554</v>
      </c>
      <c r="AM880">
        <v>64.70396516556318</v>
      </c>
      <c r="AN880">
        <f>(AP880 - AO880 + BO880*1E3/(8.314*(BQ880+273.15)) * AR880/BN880 * AQ880) * BN880/(100*BB880) * 1000/(1000 - AP880)</f>
        <v>0</v>
      </c>
      <c r="AO880">
        <v>15.56551728697099</v>
      </c>
      <c r="AP880">
        <v>18.36552727272727</v>
      </c>
      <c r="AQ880">
        <v>-3.330662829540139E-05</v>
      </c>
      <c r="AR880">
        <v>103.7864919073064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1664385253.6</v>
      </c>
      <c r="BH880">
        <v>1506.522222222222</v>
      </c>
      <c r="BI880">
        <v>1561.465925925926</v>
      </c>
      <c r="BJ880">
        <v>18.36443703703704</v>
      </c>
      <c r="BK880">
        <v>15.56112962962963</v>
      </c>
      <c r="BL880">
        <v>1512.643333333333</v>
      </c>
      <c r="BM880">
        <v>18.49964814814815</v>
      </c>
      <c r="BN880">
        <v>500.0667037037038</v>
      </c>
      <c r="BO880">
        <v>91.39404074074072</v>
      </c>
      <c r="BP880">
        <v>0.09995992592592592</v>
      </c>
      <c r="BQ880">
        <v>24.84686296296296</v>
      </c>
      <c r="BR880">
        <v>24.99534074074074</v>
      </c>
      <c r="BS880">
        <v>999.9000000000001</v>
      </c>
      <c r="BT880">
        <v>0</v>
      </c>
      <c r="BU880">
        <v>0</v>
      </c>
      <c r="BV880">
        <v>9997.362222222224</v>
      </c>
      <c r="BW880">
        <v>0</v>
      </c>
      <c r="BX880">
        <v>7.61612</v>
      </c>
      <c r="BY880">
        <v>-54.94304444444445</v>
      </c>
      <c r="BZ880">
        <v>1534.706296296296</v>
      </c>
      <c r="CA880">
        <v>1586.148518518519</v>
      </c>
      <c r="CB880">
        <v>2.803307037037037</v>
      </c>
      <c r="CC880">
        <v>1561.465925925926</v>
      </c>
      <c r="CD880">
        <v>15.56112962962963</v>
      </c>
      <c r="CE880">
        <v>1.67840037037037</v>
      </c>
      <c r="CF880">
        <v>1.422193703703704</v>
      </c>
      <c r="CG880">
        <v>14.6980962962963</v>
      </c>
      <c r="CH880">
        <v>12.15636666666667</v>
      </c>
      <c r="CI880">
        <v>1999.972962962963</v>
      </c>
      <c r="CJ880">
        <v>0.9799975555555556</v>
      </c>
      <c r="CK880">
        <v>0.02000234444444445</v>
      </c>
      <c r="CL880">
        <v>0</v>
      </c>
      <c r="CM880">
        <v>764.8251851851853</v>
      </c>
      <c r="CN880">
        <v>5.00097</v>
      </c>
      <c r="CO880">
        <v>15336.27037037037</v>
      </c>
      <c r="CP880">
        <v>16707.34444444444</v>
      </c>
      <c r="CQ880">
        <v>38.875</v>
      </c>
      <c r="CR880">
        <v>39.42322222222223</v>
      </c>
      <c r="CS880">
        <v>38.937</v>
      </c>
      <c r="CT880">
        <v>39.00459259259259</v>
      </c>
      <c r="CU880">
        <v>39.25</v>
      </c>
      <c r="CV880">
        <v>1955.068888888889</v>
      </c>
      <c r="CW880">
        <v>39.90074074074074</v>
      </c>
      <c r="CX880">
        <v>0</v>
      </c>
      <c r="CY880">
        <v>1664385265</v>
      </c>
      <c r="CZ880">
        <v>0</v>
      </c>
      <c r="DA880">
        <v>0</v>
      </c>
      <c r="DB880" t="s">
        <v>356</v>
      </c>
      <c r="DC880">
        <v>1663859321.1</v>
      </c>
      <c r="DD880">
        <v>1663859315.6</v>
      </c>
      <c r="DE880">
        <v>0</v>
      </c>
      <c r="DF880">
        <v>0.196</v>
      </c>
      <c r="DG880">
        <v>-0.001</v>
      </c>
      <c r="DH880">
        <v>-5.941</v>
      </c>
      <c r="DI880">
        <v>-0.174</v>
      </c>
      <c r="DJ880">
        <v>1500</v>
      </c>
      <c r="DK880">
        <v>17</v>
      </c>
      <c r="DL880">
        <v>0.13</v>
      </c>
      <c r="DM880">
        <v>0.04</v>
      </c>
      <c r="DN880">
        <v>-54.86833658536585</v>
      </c>
      <c r="DO880">
        <v>-1.105866898954718</v>
      </c>
      <c r="DP880">
        <v>0.1660425243153794</v>
      </c>
      <c r="DQ880">
        <v>0</v>
      </c>
      <c r="DR880">
        <v>2.816446585365854</v>
      </c>
      <c r="DS880">
        <v>-0.1851852961672461</v>
      </c>
      <c r="DT880">
        <v>0.02777948169016873</v>
      </c>
      <c r="DU880">
        <v>0</v>
      </c>
      <c r="DV880">
        <v>0</v>
      </c>
      <c r="DW880">
        <v>2</v>
      </c>
      <c r="DX880" t="s">
        <v>357</v>
      </c>
      <c r="DY880">
        <v>2.98382</v>
      </c>
      <c r="DZ880">
        <v>2.71576</v>
      </c>
      <c r="EA880">
        <v>0.227993</v>
      </c>
      <c r="EB880">
        <v>0.230136</v>
      </c>
      <c r="EC880">
        <v>0.090183</v>
      </c>
      <c r="ED880">
        <v>0.0785299</v>
      </c>
      <c r="EE880">
        <v>24477.3</v>
      </c>
      <c r="EF880">
        <v>24534</v>
      </c>
      <c r="EG880">
        <v>29461.6</v>
      </c>
      <c r="EH880">
        <v>29467</v>
      </c>
      <c r="EI880">
        <v>35531.6</v>
      </c>
      <c r="EJ880">
        <v>36106.6</v>
      </c>
      <c r="EK880">
        <v>41517.4</v>
      </c>
      <c r="EL880">
        <v>41990.9</v>
      </c>
      <c r="EM880">
        <v>1.97138</v>
      </c>
      <c r="EN880">
        <v>1.93027</v>
      </c>
      <c r="EO880">
        <v>0.103071</v>
      </c>
      <c r="EP880">
        <v>0</v>
      </c>
      <c r="EQ880">
        <v>23.312</v>
      </c>
      <c r="ER880">
        <v>999.9</v>
      </c>
      <c r="ES880">
        <v>40.8</v>
      </c>
      <c r="ET880">
        <v>29.1</v>
      </c>
      <c r="EU880">
        <v>18.0569</v>
      </c>
      <c r="EV880">
        <v>62.5792</v>
      </c>
      <c r="EW880">
        <v>32.9087</v>
      </c>
      <c r="EX880">
        <v>1</v>
      </c>
      <c r="EY880">
        <v>-0.114093</v>
      </c>
      <c r="EZ880">
        <v>1.35303</v>
      </c>
      <c r="FA880">
        <v>20.3817</v>
      </c>
      <c r="FB880">
        <v>5.21609</v>
      </c>
      <c r="FC880">
        <v>12.0099</v>
      </c>
      <c r="FD880">
        <v>4.9896</v>
      </c>
      <c r="FE880">
        <v>3.28848</v>
      </c>
      <c r="FF880">
        <v>9999</v>
      </c>
      <c r="FG880">
        <v>9999</v>
      </c>
      <c r="FH880">
        <v>9999</v>
      </c>
      <c r="FI880">
        <v>269.3</v>
      </c>
      <c r="FJ880">
        <v>1.86707</v>
      </c>
      <c r="FK880">
        <v>1.86615</v>
      </c>
      <c r="FL880">
        <v>1.86554</v>
      </c>
      <c r="FM880">
        <v>1.86553</v>
      </c>
      <c r="FN880">
        <v>1.86737</v>
      </c>
      <c r="FO880">
        <v>1.86981</v>
      </c>
      <c r="FP880">
        <v>1.86845</v>
      </c>
      <c r="FQ880">
        <v>1.86996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-6.18</v>
      </c>
      <c r="GF880">
        <v>-0.1352</v>
      </c>
      <c r="GG880">
        <v>-1.924539205026614</v>
      </c>
      <c r="GH880">
        <v>-0.003472570976848066</v>
      </c>
      <c r="GI880">
        <v>7.724417303660118E-07</v>
      </c>
      <c r="GJ880">
        <v>-2.052396271755168E-10</v>
      </c>
      <c r="GK880">
        <v>-0.1837585470287317</v>
      </c>
      <c r="GL880">
        <v>-0.01104087791735834</v>
      </c>
      <c r="GM880">
        <v>0.001110027317673367</v>
      </c>
      <c r="GN880">
        <v>-2.007286811265012E-05</v>
      </c>
      <c r="GO880">
        <v>4</v>
      </c>
      <c r="GP880">
        <v>2317</v>
      </c>
      <c r="GQ880">
        <v>1</v>
      </c>
      <c r="GR880">
        <v>22</v>
      </c>
      <c r="GS880">
        <v>8765.700000000001</v>
      </c>
      <c r="GT880">
        <v>8765.799999999999</v>
      </c>
      <c r="GU880">
        <v>3.02368</v>
      </c>
      <c r="GV880">
        <v>2.19116</v>
      </c>
      <c r="GW880">
        <v>1.39648</v>
      </c>
      <c r="GX880">
        <v>2.33398</v>
      </c>
      <c r="GY880">
        <v>1.49536</v>
      </c>
      <c r="GZ880">
        <v>2.39868</v>
      </c>
      <c r="HA880">
        <v>33.4008</v>
      </c>
      <c r="HB880">
        <v>15.2265</v>
      </c>
      <c r="HC880">
        <v>18</v>
      </c>
      <c r="HD880">
        <v>524.035</v>
      </c>
      <c r="HE880">
        <v>453.412</v>
      </c>
      <c r="HF880">
        <v>21.5999</v>
      </c>
      <c r="HG880">
        <v>25.9919</v>
      </c>
      <c r="HH880">
        <v>29.9999</v>
      </c>
      <c r="HI880">
        <v>26.0484</v>
      </c>
      <c r="HJ880">
        <v>26.0035</v>
      </c>
      <c r="HK880">
        <v>60.5304</v>
      </c>
      <c r="HL880">
        <v>15.1155</v>
      </c>
      <c r="HM880">
        <v>31.1015</v>
      </c>
      <c r="HN880">
        <v>21.5997</v>
      </c>
      <c r="HO880">
        <v>1603.79</v>
      </c>
      <c r="HP880">
        <v>15.5105</v>
      </c>
      <c r="HQ880">
        <v>100.775</v>
      </c>
      <c r="HR880">
        <v>100.848</v>
      </c>
    </row>
    <row r="881" spans="1:226">
      <c r="A881">
        <v>865</v>
      </c>
      <c r="B881">
        <v>1664385556.6</v>
      </c>
      <c r="C881">
        <v>9351.599999904633</v>
      </c>
      <c r="D881" t="s">
        <v>2100</v>
      </c>
      <c r="E881" t="s">
        <v>2101</v>
      </c>
      <c r="F881">
        <v>5</v>
      </c>
      <c r="G881" t="s">
        <v>2102</v>
      </c>
      <c r="H881" t="s">
        <v>354</v>
      </c>
      <c r="I881">
        <v>1664385548.849999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426.2221454503826</v>
      </c>
      <c r="AK881">
        <v>407.4041757575756</v>
      </c>
      <c r="AL881">
        <v>0.05162573144765852</v>
      </c>
      <c r="AM881">
        <v>64.71207797840484</v>
      </c>
      <c r="AN881">
        <f>(AP881 - AO881 + BO881*1E3/(8.314*(BQ881+273.15)) * AR881/BN881 * AQ881) * BN881/(100*BB881) * 1000/(1000 - AP881)</f>
        <v>0</v>
      </c>
      <c r="AO881">
        <v>15.21590987479743</v>
      </c>
      <c r="AP881">
        <v>18.18817939393939</v>
      </c>
      <c r="AQ881">
        <v>-0.001141652941846554</v>
      </c>
      <c r="AR881">
        <v>103.6672392028315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1664385548.849999</v>
      </c>
      <c r="BH881">
        <v>399.6431333333334</v>
      </c>
      <c r="BI881">
        <v>419.7208666666667</v>
      </c>
      <c r="BJ881">
        <v>18.22193666666667</v>
      </c>
      <c r="BK881">
        <v>15.14854</v>
      </c>
      <c r="BL881">
        <v>402.8545999999999</v>
      </c>
      <c r="BM881">
        <v>18.35847999999999</v>
      </c>
      <c r="BN881">
        <v>500.0623</v>
      </c>
      <c r="BO881">
        <v>91.38590666666667</v>
      </c>
      <c r="BP881">
        <v>0.09997738666666668</v>
      </c>
      <c r="BQ881">
        <v>24.70557666666667</v>
      </c>
      <c r="BR881">
        <v>25.04702333333334</v>
      </c>
      <c r="BS881">
        <v>999.9000000000002</v>
      </c>
      <c r="BT881">
        <v>0</v>
      </c>
      <c r="BU881">
        <v>0</v>
      </c>
      <c r="BV881">
        <v>9995.013666666664</v>
      </c>
      <c r="BW881">
        <v>0</v>
      </c>
      <c r="BX881">
        <v>7.58802</v>
      </c>
      <c r="BY881">
        <v>-20.07772</v>
      </c>
      <c r="BZ881">
        <v>407.0605000000001</v>
      </c>
      <c r="CA881">
        <v>426.1766666666667</v>
      </c>
      <c r="CB881">
        <v>3.073408000000001</v>
      </c>
      <c r="CC881">
        <v>419.7208666666667</v>
      </c>
      <c r="CD881">
        <v>15.14854</v>
      </c>
      <c r="CE881">
        <v>1.665229</v>
      </c>
      <c r="CF881">
        <v>1.384362</v>
      </c>
      <c r="CG881">
        <v>14.57602333333333</v>
      </c>
      <c r="CH881">
        <v>11.74732666666666</v>
      </c>
      <c r="CI881">
        <v>2000.000666666667</v>
      </c>
      <c r="CJ881">
        <v>0.9800047</v>
      </c>
      <c r="CK881">
        <v>0.01999513666666666</v>
      </c>
      <c r="CL881">
        <v>0</v>
      </c>
      <c r="CM881">
        <v>781.4932666666666</v>
      </c>
      <c r="CN881">
        <v>5.000969999999999</v>
      </c>
      <c r="CO881">
        <v>15531.63333333333</v>
      </c>
      <c r="CP881">
        <v>16707.59666666667</v>
      </c>
      <c r="CQ881">
        <v>38.65806666666666</v>
      </c>
      <c r="CR881">
        <v>39.2458</v>
      </c>
      <c r="CS881">
        <v>38.68699999999999</v>
      </c>
      <c r="CT881">
        <v>38.81199999999999</v>
      </c>
      <c r="CU881">
        <v>39.03099999999999</v>
      </c>
      <c r="CV881">
        <v>1955.107666666667</v>
      </c>
      <c r="CW881">
        <v>39.89300000000001</v>
      </c>
      <c r="CX881">
        <v>0</v>
      </c>
      <c r="CY881">
        <v>1664385560.8</v>
      </c>
      <c r="CZ881">
        <v>0</v>
      </c>
      <c r="DA881">
        <v>0</v>
      </c>
      <c r="DB881" t="s">
        <v>356</v>
      </c>
      <c r="DC881">
        <v>1663859321.1</v>
      </c>
      <c r="DD881">
        <v>1663859315.6</v>
      </c>
      <c r="DE881">
        <v>0</v>
      </c>
      <c r="DF881">
        <v>0.196</v>
      </c>
      <c r="DG881">
        <v>-0.001</v>
      </c>
      <c r="DH881">
        <v>-5.941</v>
      </c>
      <c r="DI881">
        <v>-0.174</v>
      </c>
      <c r="DJ881">
        <v>1500</v>
      </c>
      <c r="DK881">
        <v>17</v>
      </c>
      <c r="DL881">
        <v>0.13</v>
      </c>
      <c r="DM881">
        <v>0.04</v>
      </c>
      <c r="DN881">
        <v>-20.1978125</v>
      </c>
      <c r="DO881">
        <v>2.701574859287079</v>
      </c>
      <c r="DP881">
        <v>0.2613023174289695</v>
      </c>
      <c r="DQ881">
        <v>0</v>
      </c>
      <c r="DR881">
        <v>3.119406</v>
      </c>
      <c r="DS881">
        <v>-1.096885103189498</v>
      </c>
      <c r="DT881">
        <v>0.1058383894388043</v>
      </c>
      <c r="DU881">
        <v>0</v>
      </c>
      <c r="DV881">
        <v>0</v>
      </c>
      <c r="DW881">
        <v>2</v>
      </c>
      <c r="DX881" t="s">
        <v>357</v>
      </c>
      <c r="DY881">
        <v>2.98382</v>
      </c>
      <c r="DZ881">
        <v>2.71547</v>
      </c>
      <c r="EA881">
        <v>0.0925807</v>
      </c>
      <c r="EB881">
        <v>0.09452099999999999</v>
      </c>
      <c r="EC881">
        <v>0.0895837</v>
      </c>
      <c r="ED881">
        <v>0.0774077</v>
      </c>
      <c r="EE881">
        <v>28774.7</v>
      </c>
      <c r="EF881">
        <v>28857.5</v>
      </c>
      <c r="EG881">
        <v>29467.4</v>
      </c>
      <c r="EH881">
        <v>29470.9</v>
      </c>
      <c r="EI881">
        <v>35559.7</v>
      </c>
      <c r="EJ881">
        <v>36154.3</v>
      </c>
      <c r="EK881">
        <v>41525.5</v>
      </c>
      <c r="EL881">
        <v>41997.2</v>
      </c>
      <c r="EM881">
        <v>1.97298</v>
      </c>
      <c r="EN881">
        <v>1.92747</v>
      </c>
      <c r="EO881">
        <v>0.112653</v>
      </c>
      <c r="EP881">
        <v>0</v>
      </c>
      <c r="EQ881">
        <v>23.2195</v>
      </c>
      <c r="ER881">
        <v>999.9</v>
      </c>
      <c r="ES881">
        <v>41.5</v>
      </c>
      <c r="ET881">
        <v>29.1</v>
      </c>
      <c r="EU881">
        <v>18.3683</v>
      </c>
      <c r="EV881">
        <v>63.1692</v>
      </c>
      <c r="EW881">
        <v>33.141</v>
      </c>
      <c r="EX881">
        <v>1</v>
      </c>
      <c r="EY881">
        <v>-0.123854</v>
      </c>
      <c r="EZ881">
        <v>2.16887</v>
      </c>
      <c r="FA881">
        <v>20.3738</v>
      </c>
      <c r="FB881">
        <v>5.22313</v>
      </c>
      <c r="FC881">
        <v>12.0099</v>
      </c>
      <c r="FD881">
        <v>4.99075</v>
      </c>
      <c r="FE881">
        <v>3.28933</v>
      </c>
      <c r="FF881">
        <v>9999</v>
      </c>
      <c r="FG881">
        <v>9999</v>
      </c>
      <c r="FH881">
        <v>9999</v>
      </c>
      <c r="FI881">
        <v>269.4</v>
      </c>
      <c r="FJ881">
        <v>1.86707</v>
      </c>
      <c r="FK881">
        <v>1.86615</v>
      </c>
      <c r="FL881">
        <v>1.86554</v>
      </c>
      <c r="FM881">
        <v>1.86554</v>
      </c>
      <c r="FN881">
        <v>1.86737</v>
      </c>
      <c r="FO881">
        <v>1.86983</v>
      </c>
      <c r="FP881">
        <v>1.86845</v>
      </c>
      <c r="FQ881">
        <v>1.86996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-3.212</v>
      </c>
      <c r="GF881">
        <v>-0.1368</v>
      </c>
      <c r="GG881">
        <v>-1.924539205026614</v>
      </c>
      <c r="GH881">
        <v>-0.003472570976848066</v>
      </c>
      <c r="GI881">
        <v>7.724417303660118E-07</v>
      </c>
      <c r="GJ881">
        <v>-2.052396271755168E-10</v>
      </c>
      <c r="GK881">
        <v>-0.1837585470287317</v>
      </c>
      <c r="GL881">
        <v>-0.01104087791735834</v>
      </c>
      <c r="GM881">
        <v>0.001110027317673367</v>
      </c>
      <c r="GN881">
        <v>-2.007286811265012E-05</v>
      </c>
      <c r="GO881">
        <v>4</v>
      </c>
      <c r="GP881">
        <v>2317</v>
      </c>
      <c r="GQ881">
        <v>1</v>
      </c>
      <c r="GR881">
        <v>22</v>
      </c>
      <c r="GS881">
        <v>8770.6</v>
      </c>
      <c r="GT881">
        <v>8770.700000000001</v>
      </c>
      <c r="GU881">
        <v>1.03882</v>
      </c>
      <c r="GV881">
        <v>2.20825</v>
      </c>
      <c r="GW881">
        <v>1.39648</v>
      </c>
      <c r="GX881">
        <v>2.33398</v>
      </c>
      <c r="GY881">
        <v>1.49536</v>
      </c>
      <c r="GZ881">
        <v>2.38647</v>
      </c>
      <c r="HA881">
        <v>33.4008</v>
      </c>
      <c r="HB881">
        <v>15.174</v>
      </c>
      <c r="HC881">
        <v>18</v>
      </c>
      <c r="HD881">
        <v>523.811</v>
      </c>
      <c r="HE881">
        <v>450.583</v>
      </c>
      <c r="HF881">
        <v>20.7186</v>
      </c>
      <c r="HG881">
        <v>25.8492</v>
      </c>
      <c r="HH881">
        <v>30.0001</v>
      </c>
      <c r="HI881">
        <v>25.9092</v>
      </c>
      <c r="HJ881">
        <v>25.8674</v>
      </c>
      <c r="HK881">
        <v>20.8004</v>
      </c>
      <c r="HL881">
        <v>19.0574</v>
      </c>
      <c r="HM881">
        <v>32.5994</v>
      </c>
      <c r="HN881">
        <v>20.681</v>
      </c>
      <c r="HO881">
        <v>413.06</v>
      </c>
      <c r="HP881">
        <v>15.4124</v>
      </c>
      <c r="HQ881">
        <v>100.795</v>
      </c>
      <c r="HR881">
        <v>100.862</v>
      </c>
    </row>
    <row r="882" spans="1:226">
      <c r="A882">
        <v>866</v>
      </c>
      <c r="B882">
        <v>1664385561.6</v>
      </c>
      <c r="C882">
        <v>9356.599999904633</v>
      </c>
      <c r="D882" t="s">
        <v>2103</v>
      </c>
      <c r="E882" t="s">
        <v>2104</v>
      </c>
      <c r="F882">
        <v>5</v>
      </c>
      <c r="G882" t="s">
        <v>2102</v>
      </c>
      <c r="H882" t="s">
        <v>354</v>
      </c>
      <c r="I882">
        <v>1664385553.755172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426.2499597833458</v>
      </c>
      <c r="AK882">
        <v>407.6216606060604</v>
      </c>
      <c r="AL882">
        <v>0.03718557517288941</v>
      </c>
      <c r="AM882">
        <v>64.71207797840484</v>
      </c>
      <c r="AN882">
        <f>(AP882 - AO882 + BO882*1E3/(8.314*(BQ882+273.15)) * AR882/BN882 * AQ882) * BN882/(100*BB882) * 1000/(1000 - AP882)</f>
        <v>0</v>
      </c>
      <c r="AO882">
        <v>15.2906701581088</v>
      </c>
      <c r="AP882">
        <v>18.16563636363636</v>
      </c>
      <c r="AQ882">
        <v>-0.0006784985297814063</v>
      </c>
      <c r="AR882">
        <v>103.6672392028315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1664385553.755172</v>
      </c>
      <c r="BH882">
        <v>399.878275862069</v>
      </c>
      <c r="BI882">
        <v>419.606172413793</v>
      </c>
      <c r="BJ882">
        <v>18.198</v>
      </c>
      <c r="BK882">
        <v>15.21684827586207</v>
      </c>
      <c r="BL882">
        <v>403.0904482758621</v>
      </c>
      <c r="BM882">
        <v>18.33476551724138</v>
      </c>
      <c r="BN882">
        <v>500.0452413793103</v>
      </c>
      <c r="BO882">
        <v>91.38703448275861</v>
      </c>
      <c r="BP882">
        <v>0.09991983103448276</v>
      </c>
      <c r="BQ882">
        <v>24.6913448275862</v>
      </c>
      <c r="BR882">
        <v>25.06114137931035</v>
      </c>
      <c r="BS882">
        <v>999.9000000000002</v>
      </c>
      <c r="BT882">
        <v>0</v>
      </c>
      <c r="BU882">
        <v>0</v>
      </c>
      <c r="BV882">
        <v>10000.83517241379</v>
      </c>
      <c r="BW882">
        <v>0</v>
      </c>
      <c r="BX882">
        <v>7.58802</v>
      </c>
      <c r="BY882">
        <v>-19.72788620689656</v>
      </c>
      <c r="BZ882">
        <v>407.2900689655172</v>
      </c>
      <c r="CA882">
        <v>426.0897241379309</v>
      </c>
      <c r="CB882">
        <v>2.981158620689655</v>
      </c>
      <c r="CC882">
        <v>419.606172413793</v>
      </c>
      <c r="CD882">
        <v>15.21684827586207</v>
      </c>
      <c r="CE882">
        <v>1.663062413793103</v>
      </c>
      <c r="CF882">
        <v>1.390622758620689</v>
      </c>
      <c r="CG882">
        <v>14.55586896551724</v>
      </c>
      <c r="CH882">
        <v>11.81565862068965</v>
      </c>
      <c r="CI882">
        <v>2000.026206896552</v>
      </c>
      <c r="CJ882">
        <v>0.980003827586207</v>
      </c>
      <c r="CK882">
        <v>0.01999603103448275</v>
      </c>
      <c r="CL882">
        <v>0</v>
      </c>
      <c r="CM882">
        <v>780.3425517241377</v>
      </c>
      <c r="CN882">
        <v>5.000969999999999</v>
      </c>
      <c r="CO882">
        <v>15508.92413793103</v>
      </c>
      <c r="CP882">
        <v>16707.81034482759</v>
      </c>
      <c r="CQ882">
        <v>38.64424137931034</v>
      </c>
      <c r="CR882">
        <v>39.24131034482758</v>
      </c>
      <c r="CS882">
        <v>38.68699999999999</v>
      </c>
      <c r="CT882">
        <v>38.81199999999999</v>
      </c>
      <c r="CU882">
        <v>39.01068965517241</v>
      </c>
      <c r="CV882">
        <v>1955.131034482759</v>
      </c>
      <c r="CW882">
        <v>39.89517241379311</v>
      </c>
      <c r="CX882">
        <v>0</v>
      </c>
      <c r="CY882">
        <v>1664385565.6</v>
      </c>
      <c r="CZ882">
        <v>0</v>
      </c>
      <c r="DA882">
        <v>0</v>
      </c>
      <c r="DB882" t="s">
        <v>356</v>
      </c>
      <c r="DC882">
        <v>1663859321.1</v>
      </c>
      <c r="DD882">
        <v>1663859315.6</v>
      </c>
      <c r="DE882">
        <v>0</v>
      </c>
      <c r="DF882">
        <v>0.196</v>
      </c>
      <c r="DG882">
        <v>-0.001</v>
      </c>
      <c r="DH882">
        <v>-5.941</v>
      </c>
      <c r="DI882">
        <v>-0.174</v>
      </c>
      <c r="DJ882">
        <v>1500</v>
      </c>
      <c r="DK882">
        <v>17</v>
      </c>
      <c r="DL882">
        <v>0.13</v>
      </c>
      <c r="DM882">
        <v>0.04</v>
      </c>
      <c r="DN882">
        <v>-19.864645</v>
      </c>
      <c r="DO882">
        <v>4.260454784240177</v>
      </c>
      <c r="DP882">
        <v>0.4939156886301548</v>
      </c>
      <c r="DQ882">
        <v>0</v>
      </c>
      <c r="DR882">
        <v>3.026562</v>
      </c>
      <c r="DS882">
        <v>-1.116893133208273</v>
      </c>
      <c r="DT882">
        <v>0.1076594877426045</v>
      </c>
      <c r="DU882">
        <v>0</v>
      </c>
      <c r="DV882">
        <v>0</v>
      </c>
      <c r="DW882">
        <v>2</v>
      </c>
      <c r="DX882" t="s">
        <v>357</v>
      </c>
      <c r="DY882">
        <v>2.98411</v>
      </c>
      <c r="DZ882">
        <v>2.71569</v>
      </c>
      <c r="EA882">
        <v>0.0926049</v>
      </c>
      <c r="EB882">
        <v>0.09411509999999999</v>
      </c>
      <c r="EC882">
        <v>0.0895082</v>
      </c>
      <c r="ED882">
        <v>0.0777138</v>
      </c>
      <c r="EE882">
        <v>28774</v>
      </c>
      <c r="EF882">
        <v>28870.8</v>
      </c>
      <c r="EG882">
        <v>29467.5</v>
      </c>
      <c r="EH882">
        <v>29471.3</v>
      </c>
      <c r="EI882">
        <v>35562.8</v>
      </c>
      <c r="EJ882">
        <v>36142.7</v>
      </c>
      <c r="EK882">
        <v>41525.6</v>
      </c>
      <c r="EL882">
        <v>41997.9</v>
      </c>
      <c r="EM882">
        <v>1.97342</v>
      </c>
      <c r="EN882">
        <v>1.9273</v>
      </c>
      <c r="EO882">
        <v>0.114795</v>
      </c>
      <c r="EP882">
        <v>0</v>
      </c>
      <c r="EQ882">
        <v>23.2098</v>
      </c>
      <c r="ER882">
        <v>999.9</v>
      </c>
      <c r="ES882">
        <v>41.5</v>
      </c>
      <c r="ET882">
        <v>29.1</v>
      </c>
      <c r="EU882">
        <v>18.3693</v>
      </c>
      <c r="EV882">
        <v>62.9092</v>
      </c>
      <c r="EW882">
        <v>33.3093</v>
      </c>
      <c r="EX882">
        <v>1</v>
      </c>
      <c r="EY882">
        <v>-0.123989</v>
      </c>
      <c r="EZ882">
        <v>2.27316</v>
      </c>
      <c r="FA882">
        <v>20.3718</v>
      </c>
      <c r="FB882">
        <v>5.21864</v>
      </c>
      <c r="FC882">
        <v>12.0099</v>
      </c>
      <c r="FD882">
        <v>4.9897</v>
      </c>
      <c r="FE882">
        <v>3.28865</v>
      </c>
      <c r="FF882">
        <v>9999</v>
      </c>
      <c r="FG882">
        <v>9999</v>
      </c>
      <c r="FH882">
        <v>9999</v>
      </c>
      <c r="FI882">
        <v>269.4</v>
      </c>
      <c r="FJ882">
        <v>1.86706</v>
      </c>
      <c r="FK882">
        <v>1.86615</v>
      </c>
      <c r="FL882">
        <v>1.86554</v>
      </c>
      <c r="FM882">
        <v>1.86554</v>
      </c>
      <c r="FN882">
        <v>1.86737</v>
      </c>
      <c r="FO882">
        <v>1.86982</v>
      </c>
      <c r="FP882">
        <v>1.86844</v>
      </c>
      <c r="FQ882">
        <v>1.86996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-3.214</v>
      </c>
      <c r="GF882">
        <v>-0.137</v>
      </c>
      <c r="GG882">
        <v>-1.924539205026614</v>
      </c>
      <c r="GH882">
        <v>-0.003472570976848066</v>
      </c>
      <c r="GI882">
        <v>7.724417303660118E-07</v>
      </c>
      <c r="GJ882">
        <v>-2.052396271755168E-10</v>
      </c>
      <c r="GK882">
        <v>-0.1837585470287317</v>
      </c>
      <c r="GL882">
        <v>-0.01104087791735834</v>
      </c>
      <c r="GM882">
        <v>0.001110027317673367</v>
      </c>
      <c r="GN882">
        <v>-2.007286811265012E-05</v>
      </c>
      <c r="GO882">
        <v>4</v>
      </c>
      <c r="GP882">
        <v>2317</v>
      </c>
      <c r="GQ882">
        <v>1</v>
      </c>
      <c r="GR882">
        <v>22</v>
      </c>
      <c r="GS882">
        <v>8770.700000000001</v>
      </c>
      <c r="GT882">
        <v>8770.799999999999</v>
      </c>
      <c r="GU882">
        <v>1.0144</v>
      </c>
      <c r="GV882">
        <v>2.21436</v>
      </c>
      <c r="GW882">
        <v>1.39771</v>
      </c>
      <c r="GX882">
        <v>2.33398</v>
      </c>
      <c r="GY882">
        <v>1.49536</v>
      </c>
      <c r="GZ882">
        <v>2.45117</v>
      </c>
      <c r="HA882">
        <v>33.4008</v>
      </c>
      <c r="HB882">
        <v>15.1652</v>
      </c>
      <c r="HC882">
        <v>18</v>
      </c>
      <c r="HD882">
        <v>524.081</v>
      </c>
      <c r="HE882">
        <v>450.453</v>
      </c>
      <c r="HF882">
        <v>20.6692</v>
      </c>
      <c r="HG882">
        <v>25.8469</v>
      </c>
      <c r="HH882">
        <v>30</v>
      </c>
      <c r="HI882">
        <v>25.9064</v>
      </c>
      <c r="HJ882">
        <v>25.8646</v>
      </c>
      <c r="HK882">
        <v>20.2754</v>
      </c>
      <c r="HL882">
        <v>18.7859</v>
      </c>
      <c r="HM882">
        <v>32.5994</v>
      </c>
      <c r="HN882">
        <v>20.6001</v>
      </c>
      <c r="HO882">
        <v>399.683</v>
      </c>
      <c r="HP882">
        <v>15.5001</v>
      </c>
      <c r="HQ882">
        <v>100.795</v>
      </c>
      <c r="HR882">
        <v>100.864</v>
      </c>
    </row>
    <row r="883" spans="1:226">
      <c r="A883">
        <v>867</v>
      </c>
      <c r="B883">
        <v>1664385566.6</v>
      </c>
      <c r="C883">
        <v>9361.599999904633</v>
      </c>
      <c r="D883" t="s">
        <v>2105</v>
      </c>
      <c r="E883" t="s">
        <v>2106</v>
      </c>
      <c r="F883">
        <v>5</v>
      </c>
      <c r="G883" t="s">
        <v>2102</v>
      </c>
      <c r="H883" t="s">
        <v>354</v>
      </c>
      <c r="I883">
        <v>1664385558.832142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419.3152657319357</v>
      </c>
      <c r="AK883">
        <v>404.8267696969697</v>
      </c>
      <c r="AL883">
        <v>-0.7213880573923823</v>
      </c>
      <c r="AM883">
        <v>64.71207797840484</v>
      </c>
      <c r="AN883">
        <f>(AP883 - AO883 + BO883*1E3/(8.314*(BQ883+273.15)) * AR883/BN883 * AQ883) * BN883/(100*BB883) * 1000/(1000 - AP883)</f>
        <v>0</v>
      </c>
      <c r="AO883">
        <v>15.38090686614597</v>
      </c>
      <c r="AP883">
        <v>18.15094666666667</v>
      </c>
      <c r="AQ883">
        <v>-0.0003359210138140858</v>
      </c>
      <c r="AR883">
        <v>103.6672392028315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1664385558.832142</v>
      </c>
      <c r="BH883">
        <v>399.7046785714285</v>
      </c>
      <c r="BI883">
        <v>416.98225</v>
      </c>
      <c r="BJ883">
        <v>18.17695714285714</v>
      </c>
      <c r="BK883">
        <v>15.29266071428572</v>
      </c>
      <c r="BL883">
        <v>402.9164642857143</v>
      </c>
      <c r="BM883">
        <v>18.31391785714286</v>
      </c>
      <c r="BN883">
        <v>500.0440714285714</v>
      </c>
      <c r="BO883">
        <v>91.38752857142858</v>
      </c>
      <c r="BP883">
        <v>0.09991917857142858</v>
      </c>
      <c r="BQ883">
        <v>24.67275357142857</v>
      </c>
      <c r="BR883">
        <v>25.07867857142857</v>
      </c>
      <c r="BS883">
        <v>999.9000000000002</v>
      </c>
      <c r="BT883">
        <v>0</v>
      </c>
      <c r="BU883">
        <v>0</v>
      </c>
      <c r="BV883">
        <v>10004.08571428571</v>
      </c>
      <c r="BW883">
        <v>0</v>
      </c>
      <c r="BX883">
        <v>7.58802</v>
      </c>
      <c r="BY883">
        <v>-17.27753142857143</v>
      </c>
      <c r="BZ883">
        <v>407.1046428571427</v>
      </c>
      <c r="CA883">
        <v>423.4576071428572</v>
      </c>
      <c r="CB883">
        <v>2.884307142857143</v>
      </c>
      <c r="CC883">
        <v>416.98225</v>
      </c>
      <c r="CD883">
        <v>15.29266071428572</v>
      </c>
      <c r="CE883">
        <v>1.661148214285714</v>
      </c>
      <c r="CF883">
        <v>1.3975575</v>
      </c>
      <c r="CG883">
        <v>14.53804285714286</v>
      </c>
      <c r="CH883">
        <v>11.89102142857143</v>
      </c>
      <c r="CI883">
        <v>1999.995</v>
      </c>
      <c r="CJ883">
        <v>0.9800051428571429</v>
      </c>
      <c r="CK883">
        <v>0.01999467857142857</v>
      </c>
      <c r="CL883">
        <v>0</v>
      </c>
      <c r="CM883">
        <v>779.3867499999999</v>
      </c>
      <c r="CN883">
        <v>5.00097</v>
      </c>
      <c r="CO883">
        <v>15489.26785714286</v>
      </c>
      <c r="CP883">
        <v>16707.56071428572</v>
      </c>
      <c r="CQ883">
        <v>38.62942857142856</v>
      </c>
      <c r="CR883">
        <v>39.2365</v>
      </c>
      <c r="CS883">
        <v>38.687</v>
      </c>
      <c r="CT883">
        <v>38.812</v>
      </c>
      <c r="CU883">
        <v>39.00221428571428</v>
      </c>
      <c r="CV883">
        <v>1955.102857142857</v>
      </c>
      <c r="CW883">
        <v>39.89214285714286</v>
      </c>
      <c r="CX883">
        <v>0</v>
      </c>
      <c r="CY883">
        <v>1664385571</v>
      </c>
      <c r="CZ883">
        <v>0</v>
      </c>
      <c r="DA883">
        <v>0</v>
      </c>
      <c r="DB883" t="s">
        <v>356</v>
      </c>
      <c r="DC883">
        <v>1663859321.1</v>
      </c>
      <c r="DD883">
        <v>1663859315.6</v>
      </c>
      <c r="DE883">
        <v>0</v>
      </c>
      <c r="DF883">
        <v>0.196</v>
      </c>
      <c r="DG883">
        <v>-0.001</v>
      </c>
      <c r="DH883">
        <v>-5.941</v>
      </c>
      <c r="DI883">
        <v>-0.174</v>
      </c>
      <c r="DJ883">
        <v>1500</v>
      </c>
      <c r="DK883">
        <v>17</v>
      </c>
      <c r="DL883">
        <v>0.13</v>
      </c>
      <c r="DM883">
        <v>0.04</v>
      </c>
      <c r="DN883">
        <v>-18.37273268292683</v>
      </c>
      <c r="DO883">
        <v>22.65260069686412</v>
      </c>
      <c r="DP883">
        <v>2.891948053963713</v>
      </c>
      <c r="DQ883">
        <v>0</v>
      </c>
      <c r="DR883">
        <v>2.943410243902439</v>
      </c>
      <c r="DS883">
        <v>-1.141064111498258</v>
      </c>
      <c r="DT883">
        <v>0.112796074561688</v>
      </c>
      <c r="DU883">
        <v>0</v>
      </c>
      <c r="DV883">
        <v>0</v>
      </c>
      <c r="DW883">
        <v>2</v>
      </c>
      <c r="DX883" t="s">
        <v>357</v>
      </c>
      <c r="DY883">
        <v>2.98404</v>
      </c>
      <c r="DZ883">
        <v>2.71557</v>
      </c>
      <c r="EA883">
        <v>0.0920203</v>
      </c>
      <c r="EB883">
        <v>0.09192359999999999</v>
      </c>
      <c r="EC883">
        <v>0.08946129999999999</v>
      </c>
      <c r="ED883">
        <v>0.07797030000000001</v>
      </c>
      <c r="EE883">
        <v>28793</v>
      </c>
      <c r="EF883">
        <v>28940.4</v>
      </c>
      <c r="EG883">
        <v>29467.9</v>
      </c>
      <c r="EH883">
        <v>29471</v>
      </c>
      <c r="EI883">
        <v>35565.2</v>
      </c>
      <c r="EJ883">
        <v>36132</v>
      </c>
      <c r="EK883">
        <v>41526.3</v>
      </c>
      <c r="EL883">
        <v>41997.3</v>
      </c>
      <c r="EM883">
        <v>1.97327</v>
      </c>
      <c r="EN883">
        <v>1.92752</v>
      </c>
      <c r="EO883">
        <v>0.115506</v>
      </c>
      <c r="EP883">
        <v>0</v>
      </c>
      <c r="EQ883">
        <v>23.2019</v>
      </c>
      <c r="ER883">
        <v>999.9</v>
      </c>
      <c r="ES883">
        <v>41.5</v>
      </c>
      <c r="ET883">
        <v>29.1</v>
      </c>
      <c r="EU883">
        <v>18.3677</v>
      </c>
      <c r="EV883">
        <v>62.8292</v>
      </c>
      <c r="EW883">
        <v>32.7925</v>
      </c>
      <c r="EX883">
        <v>1</v>
      </c>
      <c r="EY883">
        <v>-0.123516</v>
      </c>
      <c r="EZ883">
        <v>2.42836</v>
      </c>
      <c r="FA883">
        <v>20.3689</v>
      </c>
      <c r="FB883">
        <v>5.21684</v>
      </c>
      <c r="FC883">
        <v>12.0099</v>
      </c>
      <c r="FD883">
        <v>4.98915</v>
      </c>
      <c r="FE883">
        <v>3.28835</v>
      </c>
      <c r="FF883">
        <v>9999</v>
      </c>
      <c r="FG883">
        <v>9999</v>
      </c>
      <c r="FH883">
        <v>9999</v>
      </c>
      <c r="FI883">
        <v>269.4</v>
      </c>
      <c r="FJ883">
        <v>1.86706</v>
      </c>
      <c r="FK883">
        <v>1.86614</v>
      </c>
      <c r="FL883">
        <v>1.86554</v>
      </c>
      <c r="FM883">
        <v>1.86554</v>
      </c>
      <c r="FN883">
        <v>1.86737</v>
      </c>
      <c r="FO883">
        <v>1.86982</v>
      </c>
      <c r="FP883">
        <v>1.86845</v>
      </c>
      <c r="FQ883">
        <v>1.86996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-3.203</v>
      </c>
      <c r="GF883">
        <v>-0.1372</v>
      </c>
      <c r="GG883">
        <v>-1.924539205026614</v>
      </c>
      <c r="GH883">
        <v>-0.003472570976848066</v>
      </c>
      <c r="GI883">
        <v>7.724417303660118E-07</v>
      </c>
      <c r="GJ883">
        <v>-2.052396271755168E-10</v>
      </c>
      <c r="GK883">
        <v>-0.1837585470287317</v>
      </c>
      <c r="GL883">
        <v>-0.01104087791735834</v>
      </c>
      <c r="GM883">
        <v>0.001110027317673367</v>
      </c>
      <c r="GN883">
        <v>-2.007286811265012E-05</v>
      </c>
      <c r="GO883">
        <v>4</v>
      </c>
      <c r="GP883">
        <v>2317</v>
      </c>
      <c r="GQ883">
        <v>1</v>
      </c>
      <c r="GR883">
        <v>22</v>
      </c>
      <c r="GS883">
        <v>8770.799999999999</v>
      </c>
      <c r="GT883">
        <v>8770.9</v>
      </c>
      <c r="GU883">
        <v>0.983887</v>
      </c>
      <c r="GV883">
        <v>2.21313</v>
      </c>
      <c r="GW883">
        <v>1.39648</v>
      </c>
      <c r="GX883">
        <v>2.33398</v>
      </c>
      <c r="GY883">
        <v>1.49536</v>
      </c>
      <c r="GZ883">
        <v>2.40967</v>
      </c>
      <c r="HA883">
        <v>33.4008</v>
      </c>
      <c r="HB883">
        <v>15.1652</v>
      </c>
      <c r="HC883">
        <v>18</v>
      </c>
      <c r="HD883">
        <v>523.963</v>
      </c>
      <c r="HE883">
        <v>450.572</v>
      </c>
      <c r="HF883">
        <v>20.5916</v>
      </c>
      <c r="HG883">
        <v>25.8453</v>
      </c>
      <c r="HH883">
        <v>30.0002</v>
      </c>
      <c r="HI883">
        <v>25.9043</v>
      </c>
      <c r="HJ883">
        <v>25.8623</v>
      </c>
      <c r="HK883">
        <v>19.6953</v>
      </c>
      <c r="HL883">
        <v>17.6678</v>
      </c>
      <c r="HM883">
        <v>32.5994</v>
      </c>
      <c r="HN883">
        <v>20.5035</v>
      </c>
      <c r="HO883">
        <v>379.648</v>
      </c>
      <c r="HP883">
        <v>15.7015</v>
      </c>
      <c r="HQ883">
        <v>100.797</v>
      </c>
      <c r="HR883">
        <v>100.863</v>
      </c>
    </row>
    <row r="884" spans="1:226">
      <c r="A884">
        <v>868</v>
      </c>
      <c r="B884">
        <v>1664385571.6</v>
      </c>
      <c r="C884">
        <v>9366.599999904633</v>
      </c>
      <c r="D884" t="s">
        <v>2107</v>
      </c>
      <c r="E884" t="s">
        <v>2108</v>
      </c>
      <c r="F884">
        <v>5</v>
      </c>
      <c r="G884" t="s">
        <v>2102</v>
      </c>
      <c r="H884" t="s">
        <v>354</v>
      </c>
      <c r="I884">
        <v>1664385564.1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404.5042748099094</v>
      </c>
      <c r="AK884">
        <v>396.238327272727</v>
      </c>
      <c r="AL884">
        <v>-1.863595617480987</v>
      </c>
      <c r="AM884">
        <v>64.71207797840484</v>
      </c>
      <c r="AN884">
        <f>(AP884 - AO884 + BO884*1E3/(8.314*(BQ884+273.15)) * AR884/BN884 * AQ884) * BN884/(100*BB884) * 1000/(1000 - AP884)</f>
        <v>0</v>
      </c>
      <c r="AO884">
        <v>15.44093139016856</v>
      </c>
      <c r="AP884">
        <v>18.13816484848484</v>
      </c>
      <c r="AQ884">
        <v>-0.0002400883598711601</v>
      </c>
      <c r="AR884">
        <v>103.6672392028315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1664385564.1</v>
      </c>
      <c r="BH884">
        <v>397.350925925926</v>
      </c>
      <c r="BI884">
        <v>409.2492962962962</v>
      </c>
      <c r="BJ884">
        <v>18.15814814814815</v>
      </c>
      <c r="BK884">
        <v>15.37352962962963</v>
      </c>
      <c r="BL884">
        <v>400.5557037037037</v>
      </c>
      <c r="BM884">
        <v>18.29528148148148</v>
      </c>
      <c r="BN884">
        <v>500.0498888888888</v>
      </c>
      <c r="BO884">
        <v>91.38841111111113</v>
      </c>
      <c r="BP884">
        <v>0.0998924148148148</v>
      </c>
      <c r="BQ884">
        <v>24.65340370370371</v>
      </c>
      <c r="BR884">
        <v>25.09267037037037</v>
      </c>
      <c r="BS884">
        <v>999.9000000000001</v>
      </c>
      <c r="BT884">
        <v>0</v>
      </c>
      <c r="BU884">
        <v>0</v>
      </c>
      <c r="BV884">
        <v>10018.87259259259</v>
      </c>
      <c r="BW884">
        <v>0</v>
      </c>
      <c r="BX884">
        <v>7.58802</v>
      </c>
      <c r="BY884">
        <v>-11.89836888888889</v>
      </c>
      <c r="BZ884">
        <v>404.6995185185185</v>
      </c>
      <c r="CA884">
        <v>415.6383703703704</v>
      </c>
      <c r="CB884">
        <v>2.784630740740741</v>
      </c>
      <c r="CC884">
        <v>409.2492962962962</v>
      </c>
      <c r="CD884">
        <v>15.37352962962963</v>
      </c>
      <c r="CE884">
        <v>1.659445555555555</v>
      </c>
      <c r="CF884">
        <v>1.404962222222222</v>
      </c>
      <c r="CG884">
        <v>14.52217407407407</v>
      </c>
      <c r="CH884">
        <v>11.97118148148148</v>
      </c>
      <c r="CI884">
        <v>2000.005555555556</v>
      </c>
      <c r="CJ884">
        <v>0.9800046666666666</v>
      </c>
      <c r="CK884">
        <v>0.01999516666666666</v>
      </c>
      <c r="CL884">
        <v>0</v>
      </c>
      <c r="CM884">
        <v>778.4817407407407</v>
      </c>
      <c r="CN884">
        <v>5.00097</v>
      </c>
      <c r="CO884">
        <v>15471.23703703704</v>
      </c>
      <c r="CP884">
        <v>16707.64814814815</v>
      </c>
      <c r="CQ884">
        <v>38.62729629629629</v>
      </c>
      <c r="CR884">
        <v>39.22433333333333</v>
      </c>
      <c r="CS884">
        <v>38.687</v>
      </c>
      <c r="CT884">
        <v>38.812</v>
      </c>
      <c r="CU884">
        <v>39</v>
      </c>
      <c r="CV884">
        <v>1955.112222222222</v>
      </c>
      <c r="CW884">
        <v>39.89333333333334</v>
      </c>
      <c r="CX884">
        <v>0</v>
      </c>
      <c r="CY884">
        <v>1664385575.8</v>
      </c>
      <c r="CZ884">
        <v>0</v>
      </c>
      <c r="DA884">
        <v>0</v>
      </c>
      <c r="DB884" t="s">
        <v>356</v>
      </c>
      <c r="DC884">
        <v>1663859321.1</v>
      </c>
      <c r="DD884">
        <v>1663859315.6</v>
      </c>
      <c r="DE884">
        <v>0</v>
      </c>
      <c r="DF884">
        <v>0.196</v>
      </c>
      <c r="DG884">
        <v>-0.001</v>
      </c>
      <c r="DH884">
        <v>-5.941</v>
      </c>
      <c r="DI884">
        <v>-0.174</v>
      </c>
      <c r="DJ884">
        <v>1500</v>
      </c>
      <c r="DK884">
        <v>17</v>
      </c>
      <c r="DL884">
        <v>0.13</v>
      </c>
      <c r="DM884">
        <v>0.04</v>
      </c>
      <c r="DN884">
        <v>-14.71452634146342</v>
      </c>
      <c r="DO884">
        <v>57.50651059233451</v>
      </c>
      <c r="DP884">
        <v>6.177302253364586</v>
      </c>
      <c r="DQ884">
        <v>0</v>
      </c>
      <c r="DR884">
        <v>2.852890731707317</v>
      </c>
      <c r="DS884">
        <v>-1.149093867595821</v>
      </c>
      <c r="DT884">
        <v>0.1135489744428614</v>
      </c>
      <c r="DU884">
        <v>0</v>
      </c>
      <c r="DV884">
        <v>0</v>
      </c>
      <c r="DW884">
        <v>2</v>
      </c>
      <c r="DX884" t="s">
        <v>357</v>
      </c>
      <c r="DY884">
        <v>2.98406</v>
      </c>
      <c r="DZ884">
        <v>2.7159</v>
      </c>
      <c r="EA884">
        <v>0.0904467</v>
      </c>
      <c r="EB884">
        <v>0.08915530000000001</v>
      </c>
      <c r="EC884">
        <v>0.0894171</v>
      </c>
      <c r="ED884">
        <v>0.0783404</v>
      </c>
      <c r="EE884">
        <v>28843.1</v>
      </c>
      <c r="EF884">
        <v>29028.6</v>
      </c>
      <c r="EG884">
        <v>29468.1</v>
      </c>
      <c r="EH884">
        <v>29470.9</v>
      </c>
      <c r="EI884">
        <v>35566.7</v>
      </c>
      <c r="EJ884">
        <v>36117.1</v>
      </c>
      <c r="EK884">
        <v>41526</v>
      </c>
      <c r="EL884">
        <v>41997.2</v>
      </c>
      <c r="EM884">
        <v>1.97315</v>
      </c>
      <c r="EN884">
        <v>1.92782</v>
      </c>
      <c r="EO884">
        <v>0.115778</v>
      </c>
      <c r="EP884">
        <v>0</v>
      </c>
      <c r="EQ884">
        <v>23.1919</v>
      </c>
      <c r="ER884">
        <v>999.9</v>
      </c>
      <c r="ES884">
        <v>41.5</v>
      </c>
      <c r="ET884">
        <v>29.1</v>
      </c>
      <c r="EU884">
        <v>18.3682</v>
      </c>
      <c r="EV884">
        <v>62.7792</v>
      </c>
      <c r="EW884">
        <v>33.3534</v>
      </c>
      <c r="EX884">
        <v>1</v>
      </c>
      <c r="EY884">
        <v>-0.123239</v>
      </c>
      <c r="EZ884">
        <v>2.55572</v>
      </c>
      <c r="FA884">
        <v>20.3674</v>
      </c>
      <c r="FB884">
        <v>5.21804</v>
      </c>
      <c r="FC884">
        <v>12.0099</v>
      </c>
      <c r="FD884">
        <v>4.9894</v>
      </c>
      <c r="FE884">
        <v>3.2885</v>
      </c>
      <c r="FF884">
        <v>9999</v>
      </c>
      <c r="FG884">
        <v>9999</v>
      </c>
      <c r="FH884">
        <v>9999</v>
      </c>
      <c r="FI884">
        <v>269.4</v>
      </c>
      <c r="FJ884">
        <v>1.86707</v>
      </c>
      <c r="FK884">
        <v>1.86615</v>
      </c>
      <c r="FL884">
        <v>1.86554</v>
      </c>
      <c r="FM884">
        <v>1.86554</v>
      </c>
      <c r="FN884">
        <v>1.86736</v>
      </c>
      <c r="FO884">
        <v>1.86981</v>
      </c>
      <c r="FP884">
        <v>1.86844</v>
      </c>
      <c r="FQ884">
        <v>1.86996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-3.177</v>
      </c>
      <c r="GF884">
        <v>-0.1374</v>
      </c>
      <c r="GG884">
        <v>-1.924539205026614</v>
      </c>
      <c r="GH884">
        <v>-0.003472570976848066</v>
      </c>
      <c r="GI884">
        <v>7.724417303660118E-07</v>
      </c>
      <c r="GJ884">
        <v>-2.052396271755168E-10</v>
      </c>
      <c r="GK884">
        <v>-0.1837585470287317</v>
      </c>
      <c r="GL884">
        <v>-0.01104087791735834</v>
      </c>
      <c r="GM884">
        <v>0.001110027317673367</v>
      </c>
      <c r="GN884">
        <v>-2.007286811265012E-05</v>
      </c>
      <c r="GO884">
        <v>4</v>
      </c>
      <c r="GP884">
        <v>2317</v>
      </c>
      <c r="GQ884">
        <v>1</v>
      </c>
      <c r="GR884">
        <v>22</v>
      </c>
      <c r="GS884">
        <v>8770.799999999999</v>
      </c>
      <c r="GT884">
        <v>8770.9</v>
      </c>
      <c r="GU884">
        <v>0.952148</v>
      </c>
      <c r="GV884">
        <v>2.21313</v>
      </c>
      <c r="GW884">
        <v>1.39648</v>
      </c>
      <c r="GX884">
        <v>2.33398</v>
      </c>
      <c r="GY884">
        <v>1.49536</v>
      </c>
      <c r="GZ884">
        <v>2.47437</v>
      </c>
      <c r="HA884">
        <v>33.4008</v>
      </c>
      <c r="HB884">
        <v>15.1565</v>
      </c>
      <c r="HC884">
        <v>18</v>
      </c>
      <c r="HD884">
        <v>523.856</v>
      </c>
      <c r="HE884">
        <v>450.737</v>
      </c>
      <c r="HF884">
        <v>20.4924</v>
      </c>
      <c r="HG884">
        <v>25.8431</v>
      </c>
      <c r="HH884">
        <v>30.0003</v>
      </c>
      <c r="HI884">
        <v>25.9015</v>
      </c>
      <c r="HJ884">
        <v>25.8598</v>
      </c>
      <c r="HK884">
        <v>19.0047</v>
      </c>
      <c r="HL884">
        <v>16.5947</v>
      </c>
      <c r="HM884">
        <v>32.9863</v>
      </c>
      <c r="HN884">
        <v>20.4092</v>
      </c>
      <c r="HO884">
        <v>366.287</v>
      </c>
      <c r="HP884">
        <v>15.844</v>
      </c>
      <c r="HQ884">
        <v>100.797</v>
      </c>
      <c r="HR884">
        <v>100.863</v>
      </c>
    </row>
    <row r="885" spans="1:226">
      <c r="A885">
        <v>869</v>
      </c>
      <c r="B885">
        <v>1664385576.6</v>
      </c>
      <c r="C885">
        <v>9371.599999904633</v>
      </c>
      <c r="D885" t="s">
        <v>2109</v>
      </c>
      <c r="E885" t="s">
        <v>2110</v>
      </c>
      <c r="F885">
        <v>5</v>
      </c>
      <c r="G885" t="s">
        <v>2102</v>
      </c>
      <c r="H885" t="s">
        <v>354</v>
      </c>
      <c r="I885">
        <v>1664385568.814285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388.2063223748991</v>
      </c>
      <c r="AK885">
        <v>383.9029151515151</v>
      </c>
      <c r="AL885">
        <v>-2.55120834227213</v>
      </c>
      <c r="AM885">
        <v>64.71207797840484</v>
      </c>
      <c r="AN885">
        <f>(AP885 - AO885 + BO885*1E3/(8.314*(BQ885+273.15)) * AR885/BN885 * AQ885) * BN885/(100*BB885) * 1000/(1000 - AP885)</f>
        <v>0</v>
      </c>
      <c r="AO885">
        <v>15.609885852281</v>
      </c>
      <c r="AP885">
        <v>18.15431151515152</v>
      </c>
      <c r="AQ885">
        <v>0.0002597838729254972</v>
      </c>
      <c r="AR885">
        <v>103.6672392028315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1664385568.814285</v>
      </c>
      <c r="BH885">
        <v>391.6227500000001</v>
      </c>
      <c r="BI885">
        <v>397.1588571428571</v>
      </c>
      <c r="BJ885">
        <v>18.14831428571429</v>
      </c>
      <c r="BK885">
        <v>15.47321071428571</v>
      </c>
      <c r="BL885">
        <v>394.8105714285714</v>
      </c>
      <c r="BM885">
        <v>18.28553928571429</v>
      </c>
      <c r="BN885">
        <v>500.0761785714285</v>
      </c>
      <c r="BO885">
        <v>91.38831428571429</v>
      </c>
      <c r="BP885">
        <v>0.09998990357142856</v>
      </c>
      <c r="BQ885">
        <v>24.63578928571429</v>
      </c>
      <c r="BR885">
        <v>25.09594285714286</v>
      </c>
      <c r="BS885">
        <v>999.9000000000002</v>
      </c>
      <c r="BT885">
        <v>0</v>
      </c>
      <c r="BU885">
        <v>0</v>
      </c>
      <c r="BV885">
        <v>10013.62285714286</v>
      </c>
      <c r="BW885">
        <v>0</v>
      </c>
      <c r="BX885">
        <v>7.58802</v>
      </c>
      <c r="BY885">
        <v>-5.5360435</v>
      </c>
      <c r="BZ885">
        <v>398.8614642857142</v>
      </c>
      <c r="CA885">
        <v>403.3992857142857</v>
      </c>
      <c r="CB885">
        <v>2.675113214285715</v>
      </c>
      <c r="CC885">
        <v>397.1588571428571</v>
      </c>
      <c r="CD885">
        <v>15.47321071428571</v>
      </c>
      <c r="CE885">
        <v>1.658544642857143</v>
      </c>
      <c r="CF885">
        <v>1.414070357142857</v>
      </c>
      <c r="CG885">
        <v>14.513775</v>
      </c>
      <c r="CH885">
        <v>12.06906785714286</v>
      </c>
      <c r="CI885">
        <v>2000.002857142857</v>
      </c>
      <c r="CJ885">
        <v>0.9800046071428571</v>
      </c>
      <c r="CK885">
        <v>0.01999521785714286</v>
      </c>
      <c r="CL885">
        <v>0</v>
      </c>
      <c r="CM885">
        <v>777.7019642857142</v>
      </c>
      <c r="CN885">
        <v>5.00097</v>
      </c>
      <c r="CO885">
        <v>15456.15714285714</v>
      </c>
      <c r="CP885">
        <v>16707.62857142857</v>
      </c>
      <c r="CQ885">
        <v>38.62721428571428</v>
      </c>
      <c r="CR885">
        <v>39.21174999999999</v>
      </c>
      <c r="CS885">
        <v>38.687</v>
      </c>
      <c r="CT885">
        <v>38.812</v>
      </c>
      <c r="CU885">
        <v>39</v>
      </c>
      <c r="CV885">
        <v>1955.109642857143</v>
      </c>
      <c r="CW885">
        <v>39.89321428571429</v>
      </c>
      <c r="CX885">
        <v>0</v>
      </c>
      <c r="CY885">
        <v>1664385580.6</v>
      </c>
      <c r="CZ885">
        <v>0</v>
      </c>
      <c r="DA885">
        <v>0</v>
      </c>
      <c r="DB885" t="s">
        <v>356</v>
      </c>
      <c r="DC885">
        <v>1663859321.1</v>
      </c>
      <c r="DD885">
        <v>1663859315.6</v>
      </c>
      <c r="DE885">
        <v>0</v>
      </c>
      <c r="DF885">
        <v>0.196</v>
      </c>
      <c r="DG885">
        <v>-0.001</v>
      </c>
      <c r="DH885">
        <v>-5.941</v>
      </c>
      <c r="DI885">
        <v>-0.174</v>
      </c>
      <c r="DJ885">
        <v>1500</v>
      </c>
      <c r="DK885">
        <v>17</v>
      </c>
      <c r="DL885">
        <v>0.13</v>
      </c>
      <c r="DM885">
        <v>0.04</v>
      </c>
      <c r="DN885">
        <v>-8.88007945</v>
      </c>
      <c r="DO885">
        <v>82.41575007129458</v>
      </c>
      <c r="DP885">
        <v>8.009313965318261</v>
      </c>
      <c r="DQ885">
        <v>0</v>
      </c>
      <c r="DR885">
        <v>2.72796825</v>
      </c>
      <c r="DS885">
        <v>-1.328944502814262</v>
      </c>
      <c r="DT885">
        <v>0.1294399044129649</v>
      </c>
      <c r="DU885">
        <v>0</v>
      </c>
      <c r="DV885">
        <v>0</v>
      </c>
      <c r="DW885">
        <v>2</v>
      </c>
      <c r="DX885" t="s">
        <v>357</v>
      </c>
      <c r="DY885">
        <v>2.98396</v>
      </c>
      <c r="DZ885">
        <v>2.71568</v>
      </c>
      <c r="EA885">
        <v>0.0882139</v>
      </c>
      <c r="EB885">
        <v>0.0862373</v>
      </c>
      <c r="EC885">
        <v>0.0894871</v>
      </c>
      <c r="ED885">
        <v>0.07899</v>
      </c>
      <c r="EE885">
        <v>28913.4</v>
      </c>
      <c r="EF885">
        <v>29121.8</v>
      </c>
      <c r="EG885">
        <v>29467.7</v>
      </c>
      <c r="EH885">
        <v>29471.2</v>
      </c>
      <c r="EI885">
        <v>35563.4</v>
      </c>
      <c r="EJ885">
        <v>36091.4</v>
      </c>
      <c r="EK885">
        <v>41525.4</v>
      </c>
      <c r="EL885">
        <v>41997.3</v>
      </c>
      <c r="EM885">
        <v>1.97327</v>
      </c>
      <c r="EN885">
        <v>1.92813</v>
      </c>
      <c r="EO885">
        <v>0.116281</v>
      </c>
      <c r="EP885">
        <v>0</v>
      </c>
      <c r="EQ885">
        <v>23.1813</v>
      </c>
      <c r="ER885">
        <v>999.9</v>
      </c>
      <c r="ES885">
        <v>41.5</v>
      </c>
      <c r="ET885">
        <v>29.1</v>
      </c>
      <c r="EU885">
        <v>18.3693</v>
      </c>
      <c r="EV885">
        <v>62.9092</v>
      </c>
      <c r="EW885">
        <v>33.2492</v>
      </c>
      <c r="EX885">
        <v>1</v>
      </c>
      <c r="EY885">
        <v>-0.122957</v>
      </c>
      <c r="EZ885">
        <v>2.63398</v>
      </c>
      <c r="FA885">
        <v>20.3661</v>
      </c>
      <c r="FB885">
        <v>5.21819</v>
      </c>
      <c r="FC885">
        <v>12.0099</v>
      </c>
      <c r="FD885">
        <v>4.98925</v>
      </c>
      <c r="FE885">
        <v>3.2885</v>
      </c>
      <c r="FF885">
        <v>9999</v>
      </c>
      <c r="FG885">
        <v>9999</v>
      </c>
      <c r="FH885">
        <v>9999</v>
      </c>
      <c r="FI885">
        <v>269.4</v>
      </c>
      <c r="FJ885">
        <v>1.86706</v>
      </c>
      <c r="FK885">
        <v>1.86615</v>
      </c>
      <c r="FL885">
        <v>1.86554</v>
      </c>
      <c r="FM885">
        <v>1.86554</v>
      </c>
      <c r="FN885">
        <v>1.86736</v>
      </c>
      <c r="FO885">
        <v>1.86981</v>
      </c>
      <c r="FP885">
        <v>1.86844</v>
      </c>
      <c r="FQ885">
        <v>1.86996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-3.14</v>
      </c>
      <c r="GF885">
        <v>-0.1371</v>
      </c>
      <c r="GG885">
        <v>-1.924539205026614</v>
      </c>
      <c r="GH885">
        <v>-0.003472570976848066</v>
      </c>
      <c r="GI885">
        <v>7.724417303660118E-07</v>
      </c>
      <c r="GJ885">
        <v>-2.052396271755168E-10</v>
      </c>
      <c r="GK885">
        <v>-0.1837585470287317</v>
      </c>
      <c r="GL885">
        <v>-0.01104087791735834</v>
      </c>
      <c r="GM885">
        <v>0.001110027317673367</v>
      </c>
      <c r="GN885">
        <v>-2.007286811265012E-05</v>
      </c>
      <c r="GO885">
        <v>4</v>
      </c>
      <c r="GP885">
        <v>2317</v>
      </c>
      <c r="GQ885">
        <v>1</v>
      </c>
      <c r="GR885">
        <v>22</v>
      </c>
      <c r="GS885">
        <v>8770.9</v>
      </c>
      <c r="GT885">
        <v>8771</v>
      </c>
      <c r="GU885">
        <v>0.916748</v>
      </c>
      <c r="GV885">
        <v>2.21802</v>
      </c>
      <c r="GW885">
        <v>1.39648</v>
      </c>
      <c r="GX885">
        <v>2.33398</v>
      </c>
      <c r="GY885">
        <v>1.49536</v>
      </c>
      <c r="GZ885">
        <v>2.38037</v>
      </c>
      <c r="HA885">
        <v>33.4008</v>
      </c>
      <c r="HB885">
        <v>15.1565</v>
      </c>
      <c r="HC885">
        <v>18</v>
      </c>
      <c r="HD885">
        <v>523.917</v>
      </c>
      <c r="HE885">
        <v>450.906</v>
      </c>
      <c r="HF885">
        <v>20.3909</v>
      </c>
      <c r="HG885">
        <v>25.8414</v>
      </c>
      <c r="HH885">
        <v>30.0002</v>
      </c>
      <c r="HI885">
        <v>25.8992</v>
      </c>
      <c r="HJ885">
        <v>25.858</v>
      </c>
      <c r="HK885">
        <v>18.3793</v>
      </c>
      <c r="HL885">
        <v>15.6732</v>
      </c>
      <c r="HM885">
        <v>32.9863</v>
      </c>
      <c r="HN885">
        <v>20.3117</v>
      </c>
      <c r="HO885">
        <v>346.253</v>
      </c>
      <c r="HP885">
        <v>15.9483</v>
      </c>
      <c r="HQ885">
        <v>100.795</v>
      </c>
      <c r="HR885">
        <v>100.863</v>
      </c>
    </row>
    <row r="886" spans="1:226">
      <c r="A886">
        <v>870</v>
      </c>
      <c r="B886">
        <v>1664385581.6</v>
      </c>
      <c r="C886">
        <v>9376.599999904633</v>
      </c>
      <c r="D886" t="s">
        <v>2111</v>
      </c>
      <c r="E886" t="s">
        <v>2112</v>
      </c>
      <c r="F886">
        <v>5</v>
      </c>
      <c r="G886" t="s">
        <v>2102</v>
      </c>
      <c r="H886" t="s">
        <v>354</v>
      </c>
      <c r="I886">
        <v>1664385574.1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371.4625007734319</v>
      </c>
      <c r="AK886">
        <v>369.6097999999999</v>
      </c>
      <c r="AL886">
        <v>-2.898203967414595</v>
      </c>
      <c r="AM886">
        <v>64.71207797840484</v>
      </c>
      <c r="AN886">
        <f>(AP886 - AO886 + BO886*1E3/(8.314*(BQ886+273.15)) * AR886/BN886 * AQ886) * BN886/(100*BB886) * 1000/(1000 - AP886)</f>
        <v>0</v>
      </c>
      <c r="AO886">
        <v>15.74320897128955</v>
      </c>
      <c r="AP886">
        <v>18.19354121212121</v>
      </c>
      <c r="AQ886">
        <v>0.008005337500472359</v>
      </c>
      <c r="AR886">
        <v>103.6672392028315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1664385574.1</v>
      </c>
      <c r="BH886">
        <v>381.1535925925926</v>
      </c>
      <c r="BI886">
        <v>380.5892222222222</v>
      </c>
      <c r="BJ886">
        <v>18.15509259259259</v>
      </c>
      <c r="BK886">
        <v>15.60044074074074</v>
      </c>
      <c r="BL886">
        <v>384.3101851851851</v>
      </c>
      <c r="BM886">
        <v>18.29224814814815</v>
      </c>
      <c r="BN886">
        <v>500.0740740740741</v>
      </c>
      <c r="BO886">
        <v>91.38826666666669</v>
      </c>
      <c r="BP886">
        <v>0.09998227777777779</v>
      </c>
      <c r="BQ886">
        <v>24.61724814814815</v>
      </c>
      <c r="BR886">
        <v>25.09001111111111</v>
      </c>
      <c r="BS886">
        <v>999.9000000000001</v>
      </c>
      <c r="BT886">
        <v>0</v>
      </c>
      <c r="BU886">
        <v>0</v>
      </c>
      <c r="BV886">
        <v>10013.56333333333</v>
      </c>
      <c r="BW886">
        <v>0</v>
      </c>
      <c r="BX886">
        <v>7.58802</v>
      </c>
      <c r="BY886">
        <v>0.564448962962963</v>
      </c>
      <c r="BZ886">
        <v>388.2011851851852</v>
      </c>
      <c r="CA886">
        <v>386.6188148148148</v>
      </c>
      <c r="CB886">
        <v>2.554649629629629</v>
      </c>
      <c r="CC886">
        <v>380.5892222222222</v>
      </c>
      <c r="CD886">
        <v>15.60044074074074</v>
      </c>
      <c r="CE886">
        <v>1.659162222222222</v>
      </c>
      <c r="CF886">
        <v>1.425698148148148</v>
      </c>
      <c r="CG886">
        <v>14.51953703703704</v>
      </c>
      <c r="CH886">
        <v>12.1933</v>
      </c>
      <c r="CI886">
        <v>1999.986296296296</v>
      </c>
      <c r="CJ886">
        <v>0.980005</v>
      </c>
      <c r="CK886">
        <v>0.01999481481481481</v>
      </c>
      <c r="CL886">
        <v>0</v>
      </c>
      <c r="CM886">
        <v>776.760925925926</v>
      </c>
      <c r="CN886">
        <v>5.00097</v>
      </c>
      <c r="CO886">
        <v>15438.58518518518</v>
      </c>
      <c r="CP886">
        <v>16707.49259259259</v>
      </c>
      <c r="CQ886">
        <v>38.625</v>
      </c>
      <c r="CR886">
        <v>39.19866666666666</v>
      </c>
      <c r="CS886">
        <v>38.687</v>
      </c>
      <c r="CT886">
        <v>38.812</v>
      </c>
      <c r="CU886">
        <v>39</v>
      </c>
      <c r="CV886">
        <v>1955.094074074074</v>
      </c>
      <c r="CW886">
        <v>39.89222222222223</v>
      </c>
      <c r="CX886">
        <v>0</v>
      </c>
      <c r="CY886">
        <v>1664385585.4</v>
      </c>
      <c r="CZ886">
        <v>0</v>
      </c>
      <c r="DA886">
        <v>0</v>
      </c>
      <c r="DB886" t="s">
        <v>356</v>
      </c>
      <c r="DC886">
        <v>1663859321.1</v>
      </c>
      <c r="DD886">
        <v>1663859315.6</v>
      </c>
      <c r="DE886">
        <v>0</v>
      </c>
      <c r="DF886">
        <v>0.196</v>
      </c>
      <c r="DG886">
        <v>-0.001</v>
      </c>
      <c r="DH886">
        <v>-5.941</v>
      </c>
      <c r="DI886">
        <v>-0.174</v>
      </c>
      <c r="DJ886">
        <v>1500</v>
      </c>
      <c r="DK886">
        <v>17</v>
      </c>
      <c r="DL886">
        <v>0.13</v>
      </c>
      <c r="DM886">
        <v>0.04</v>
      </c>
      <c r="DN886">
        <v>-3.00221695</v>
      </c>
      <c r="DO886">
        <v>68.77265175984992</v>
      </c>
      <c r="DP886">
        <v>6.798708416074861</v>
      </c>
      <c r="DQ886">
        <v>0</v>
      </c>
      <c r="DR886">
        <v>2.615331</v>
      </c>
      <c r="DS886">
        <v>-1.422093433395873</v>
      </c>
      <c r="DT886">
        <v>0.1382369015639457</v>
      </c>
      <c r="DU886">
        <v>0</v>
      </c>
      <c r="DV886">
        <v>0</v>
      </c>
      <c r="DW886">
        <v>2</v>
      </c>
      <c r="DX886" t="s">
        <v>357</v>
      </c>
      <c r="DY886">
        <v>2.98394</v>
      </c>
      <c r="DZ886">
        <v>2.71565</v>
      </c>
      <c r="EA886">
        <v>0.0856233</v>
      </c>
      <c r="EB886">
        <v>0.0832167</v>
      </c>
      <c r="EC886">
        <v>0.0896251</v>
      </c>
      <c r="ED886">
        <v>0.07942100000000001</v>
      </c>
      <c r="EE886">
        <v>28995.5</v>
      </c>
      <c r="EF886">
        <v>29218</v>
      </c>
      <c r="EG886">
        <v>29467.6</v>
      </c>
      <c r="EH886">
        <v>29471.2</v>
      </c>
      <c r="EI886">
        <v>35558</v>
      </c>
      <c r="EJ886">
        <v>36074.2</v>
      </c>
      <c r="EK886">
        <v>41525.6</v>
      </c>
      <c r="EL886">
        <v>41997.3</v>
      </c>
      <c r="EM886">
        <v>1.9732</v>
      </c>
      <c r="EN886">
        <v>1.92822</v>
      </c>
      <c r="EO886">
        <v>0.115968</v>
      </c>
      <c r="EP886">
        <v>0</v>
      </c>
      <c r="EQ886">
        <v>23.1704</v>
      </c>
      <c r="ER886">
        <v>999.9</v>
      </c>
      <c r="ES886">
        <v>41.5</v>
      </c>
      <c r="ET886">
        <v>29.1</v>
      </c>
      <c r="EU886">
        <v>18.3697</v>
      </c>
      <c r="EV886">
        <v>62.8292</v>
      </c>
      <c r="EW886">
        <v>33.3293</v>
      </c>
      <c r="EX886">
        <v>1</v>
      </c>
      <c r="EY886">
        <v>-0.122774</v>
      </c>
      <c r="EZ886">
        <v>2.6846</v>
      </c>
      <c r="FA886">
        <v>20.3653</v>
      </c>
      <c r="FB886">
        <v>5.21819</v>
      </c>
      <c r="FC886">
        <v>12.0099</v>
      </c>
      <c r="FD886">
        <v>4.9895</v>
      </c>
      <c r="FE886">
        <v>3.2885</v>
      </c>
      <c r="FF886">
        <v>9999</v>
      </c>
      <c r="FG886">
        <v>9999</v>
      </c>
      <c r="FH886">
        <v>9999</v>
      </c>
      <c r="FI886">
        <v>269.4</v>
      </c>
      <c r="FJ886">
        <v>1.86706</v>
      </c>
      <c r="FK886">
        <v>1.86615</v>
      </c>
      <c r="FL886">
        <v>1.86554</v>
      </c>
      <c r="FM886">
        <v>1.86554</v>
      </c>
      <c r="FN886">
        <v>1.86737</v>
      </c>
      <c r="FO886">
        <v>1.86983</v>
      </c>
      <c r="FP886">
        <v>1.86844</v>
      </c>
      <c r="FQ886">
        <v>1.86996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-3.098</v>
      </c>
      <c r="GF886">
        <v>-0.1368</v>
      </c>
      <c r="GG886">
        <v>-1.924539205026614</v>
      </c>
      <c r="GH886">
        <v>-0.003472570976848066</v>
      </c>
      <c r="GI886">
        <v>7.724417303660118E-07</v>
      </c>
      <c r="GJ886">
        <v>-2.052396271755168E-10</v>
      </c>
      <c r="GK886">
        <v>-0.1837585470287317</v>
      </c>
      <c r="GL886">
        <v>-0.01104087791735834</v>
      </c>
      <c r="GM886">
        <v>0.001110027317673367</v>
      </c>
      <c r="GN886">
        <v>-2.007286811265012E-05</v>
      </c>
      <c r="GO886">
        <v>4</v>
      </c>
      <c r="GP886">
        <v>2317</v>
      </c>
      <c r="GQ886">
        <v>1</v>
      </c>
      <c r="GR886">
        <v>22</v>
      </c>
      <c r="GS886">
        <v>8771</v>
      </c>
      <c r="GT886">
        <v>8771.1</v>
      </c>
      <c r="GU886">
        <v>0.88501</v>
      </c>
      <c r="GV886">
        <v>2.21802</v>
      </c>
      <c r="GW886">
        <v>1.39648</v>
      </c>
      <c r="GX886">
        <v>2.33398</v>
      </c>
      <c r="GY886">
        <v>1.49536</v>
      </c>
      <c r="GZ886">
        <v>2.48779</v>
      </c>
      <c r="HA886">
        <v>33.4008</v>
      </c>
      <c r="HB886">
        <v>15.1565</v>
      </c>
      <c r="HC886">
        <v>18</v>
      </c>
      <c r="HD886">
        <v>523.849</v>
      </c>
      <c r="HE886">
        <v>450.95</v>
      </c>
      <c r="HF886">
        <v>20.2903</v>
      </c>
      <c r="HG886">
        <v>25.8393</v>
      </c>
      <c r="HH886">
        <v>30.0002</v>
      </c>
      <c r="HI886">
        <v>25.8972</v>
      </c>
      <c r="HJ886">
        <v>25.8558</v>
      </c>
      <c r="HK886">
        <v>17.6732</v>
      </c>
      <c r="HL886">
        <v>14.7844</v>
      </c>
      <c r="HM886">
        <v>33.3808</v>
      </c>
      <c r="HN886">
        <v>20.2269</v>
      </c>
      <c r="HO886">
        <v>332.894</v>
      </c>
      <c r="HP886">
        <v>16.0395</v>
      </c>
      <c r="HQ886">
        <v>100.795</v>
      </c>
      <c r="HR886">
        <v>100.863</v>
      </c>
    </row>
    <row r="887" spans="1:226">
      <c r="A887">
        <v>871</v>
      </c>
      <c r="B887">
        <v>1664385586.6</v>
      </c>
      <c r="C887">
        <v>9381.599999904633</v>
      </c>
      <c r="D887" t="s">
        <v>2113</v>
      </c>
      <c r="E887" t="s">
        <v>2114</v>
      </c>
      <c r="F887">
        <v>5</v>
      </c>
      <c r="G887" t="s">
        <v>2102</v>
      </c>
      <c r="H887" t="s">
        <v>354</v>
      </c>
      <c r="I887">
        <v>1664385578.814285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354.6767731457298</v>
      </c>
      <c r="AK887">
        <v>354.4954787878787</v>
      </c>
      <c r="AL887">
        <v>-3.043294503973539</v>
      </c>
      <c r="AM887">
        <v>64.71207797840484</v>
      </c>
      <c r="AN887">
        <f>(AP887 - AO887 + BO887*1E3/(8.314*(BQ887+273.15)) * AR887/BN887 * AQ887) * BN887/(100*BB887) * 1000/(1000 - AP887)</f>
        <v>0</v>
      </c>
      <c r="AO887">
        <v>15.85997123163113</v>
      </c>
      <c r="AP887">
        <v>18.23728545454545</v>
      </c>
      <c r="AQ887">
        <v>0.008768670706784292</v>
      </c>
      <c r="AR887">
        <v>103.6672392028315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1664385578.814285</v>
      </c>
      <c r="BH887">
        <v>368.9631428571428</v>
      </c>
      <c r="BI887">
        <v>365.1148928571428</v>
      </c>
      <c r="BJ887">
        <v>18.17848928571429</v>
      </c>
      <c r="BK887">
        <v>15.72905357142857</v>
      </c>
      <c r="BL887">
        <v>372.0833571428571</v>
      </c>
      <c r="BM887">
        <v>18.315425</v>
      </c>
      <c r="BN887">
        <v>500.0853928571428</v>
      </c>
      <c r="BO887">
        <v>91.38703571428572</v>
      </c>
      <c r="BP887">
        <v>0.1000849357142857</v>
      </c>
      <c r="BQ887">
        <v>24.59871428571429</v>
      </c>
      <c r="BR887">
        <v>25.08623571428571</v>
      </c>
      <c r="BS887">
        <v>999.9000000000002</v>
      </c>
      <c r="BT887">
        <v>0</v>
      </c>
      <c r="BU887">
        <v>0</v>
      </c>
      <c r="BV887">
        <v>9999.372857142856</v>
      </c>
      <c r="BW887">
        <v>0</v>
      </c>
      <c r="BX887">
        <v>7.58802</v>
      </c>
      <c r="BY887">
        <v>3.848317928571428</v>
      </c>
      <c r="BZ887">
        <v>375.7941071428571</v>
      </c>
      <c r="CA887">
        <v>370.9477857142857</v>
      </c>
      <c r="CB887">
        <v>2.449430357142857</v>
      </c>
      <c r="CC887">
        <v>365.1148928571428</v>
      </c>
      <c r="CD887">
        <v>15.72905357142857</v>
      </c>
      <c r="CE887">
        <v>1.6612775</v>
      </c>
      <c r="CF887">
        <v>1.437431428571429</v>
      </c>
      <c r="CG887">
        <v>14.53923928571429</v>
      </c>
      <c r="CH887">
        <v>12.318</v>
      </c>
      <c r="CI887">
        <v>1999.987857142858</v>
      </c>
      <c r="CJ887">
        <v>0.9800041785714287</v>
      </c>
      <c r="CK887">
        <v>0.01999566428571428</v>
      </c>
      <c r="CL887">
        <v>0</v>
      </c>
      <c r="CM887">
        <v>775.755607142857</v>
      </c>
      <c r="CN887">
        <v>5.00097</v>
      </c>
      <c r="CO887">
        <v>15419</v>
      </c>
      <c r="CP887">
        <v>16707.50357142857</v>
      </c>
      <c r="CQ887">
        <v>38.625</v>
      </c>
      <c r="CR887">
        <v>39.19824999999999</v>
      </c>
      <c r="CS887">
        <v>38.687</v>
      </c>
      <c r="CT887">
        <v>38.812</v>
      </c>
      <c r="CU887">
        <v>39</v>
      </c>
      <c r="CV887">
        <v>1955.093571428571</v>
      </c>
      <c r="CW887">
        <v>39.89428571428572</v>
      </c>
      <c r="CX887">
        <v>0</v>
      </c>
      <c r="CY887">
        <v>1664385590.8</v>
      </c>
      <c r="CZ887">
        <v>0</v>
      </c>
      <c r="DA887">
        <v>0</v>
      </c>
      <c r="DB887" t="s">
        <v>356</v>
      </c>
      <c r="DC887">
        <v>1663859321.1</v>
      </c>
      <c r="DD887">
        <v>1663859315.6</v>
      </c>
      <c r="DE887">
        <v>0</v>
      </c>
      <c r="DF887">
        <v>0.196</v>
      </c>
      <c r="DG887">
        <v>-0.001</v>
      </c>
      <c r="DH887">
        <v>-5.941</v>
      </c>
      <c r="DI887">
        <v>-0.174</v>
      </c>
      <c r="DJ887">
        <v>1500</v>
      </c>
      <c r="DK887">
        <v>17</v>
      </c>
      <c r="DL887">
        <v>0.13</v>
      </c>
      <c r="DM887">
        <v>0.04</v>
      </c>
      <c r="DN887">
        <v>1.01740255</v>
      </c>
      <c r="DO887">
        <v>47.14076427016887</v>
      </c>
      <c r="DP887">
        <v>4.686936840496994</v>
      </c>
      <c r="DQ887">
        <v>0</v>
      </c>
      <c r="DR887">
        <v>2.53121</v>
      </c>
      <c r="DS887">
        <v>-1.386416735459669</v>
      </c>
      <c r="DT887">
        <v>0.1352686867497427</v>
      </c>
      <c r="DU887">
        <v>0</v>
      </c>
      <c r="DV887">
        <v>0</v>
      </c>
      <c r="DW887">
        <v>2</v>
      </c>
      <c r="DX887" t="s">
        <v>357</v>
      </c>
      <c r="DY887">
        <v>2.98416</v>
      </c>
      <c r="DZ887">
        <v>2.71555</v>
      </c>
      <c r="EA887">
        <v>0.0828377</v>
      </c>
      <c r="EB887">
        <v>0.0801198</v>
      </c>
      <c r="EC887">
        <v>0.0897747</v>
      </c>
      <c r="ED887">
        <v>0.0797553</v>
      </c>
      <c r="EE887">
        <v>29083.7</v>
      </c>
      <c r="EF887">
        <v>29316.8</v>
      </c>
      <c r="EG887">
        <v>29467.5</v>
      </c>
      <c r="EH887">
        <v>29471.2</v>
      </c>
      <c r="EI887">
        <v>35551.9</v>
      </c>
      <c r="EJ887">
        <v>36061</v>
      </c>
      <c r="EK887">
        <v>41525.4</v>
      </c>
      <c r="EL887">
        <v>41997.5</v>
      </c>
      <c r="EM887">
        <v>1.97313</v>
      </c>
      <c r="EN887">
        <v>1.92875</v>
      </c>
      <c r="EO887">
        <v>0.116374</v>
      </c>
      <c r="EP887">
        <v>0</v>
      </c>
      <c r="EQ887">
        <v>23.1607</v>
      </c>
      <c r="ER887">
        <v>999.9</v>
      </c>
      <c r="ES887">
        <v>41.5</v>
      </c>
      <c r="ET887">
        <v>29.1</v>
      </c>
      <c r="EU887">
        <v>18.369</v>
      </c>
      <c r="EV887">
        <v>63.1692</v>
      </c>
      <c r="EW887">
        <v>32.6923</v>
      </c>
      <c r="EX887">
        <v>1</v>
      </c>
      <c r="EY887">
        <v>-0.123008</v>
      </c>
      <c r="EZ887">
        <v>2.69975</v>
      </c>
      <c r="FA887">
        <v>20.365</v>
      </c>
      <c r="FB887">
        <v>5.21864</v>
      </c>
      <c r="FC887">
        <v>12.0099</v>
      </c>
      <c r="FD887">
        <v>4.98945</v>
      </c>
      <c r="FE887">
        <v>3.2885</v>
      </c>
      <c r="FF887">
        <v>9999</v>
      </c>
      <c r="FG887">
        <v>9999</v>
      </c>
      <c r="FH887">
        <v>9999</v>
      </c>
      <c r="FI887">
        <v>269.4</v>
      </c>
      <c r="FJ887">
        <v>1.86706</v>
      </c>
      <c r="FK887">
        <v>1.86615</v>
      </c>
      <c r="FL887">
        <v>1.86554</v>
      </c>
      <c r="FM887">
        <v>1.86554</v>
      </c>
      <c r="FN887">
        <v>1.86737</v>
      </c>
      <c r="FO887">
        <v>1.86982</v>
      </c>
      <c r="FP887">
        <v>1.86844</v>
      </c>
      <c r="FQ887">
        <v>1.86996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-3.053</v>
      </c>
      <c r="GF887">
        <v>-0.1364</v>
      </c>
      <c r="GG887">
        <v>-1.924539205026614</v>
      </c>
      <c r="GH887">
        <v>-0.003472570976848066</v>
      </c>
      <c r="GI887">
        <v>7.724417303660118E-07</v>
      </c>
      <c r="GJ887">
        <v>-2.052396271755168E-10</v>
      </c>
      <c r="GK887">
        <v>-0.1837585470287317</v>
      </c>
      <c r="GL887">
        <v>-0.01104087791735834</v>
      </c>
      <c r="GM887">
        <v>0.001110027317673367</v>
      </c>
      <c r="GN887">
        <v>-2.007286811265012E-05</v>
      </c>
      <c r="GO887">
        <v>4</v>
      </c>
      <c r="GP887">
        <v>2317</v>
      </c>
      <c r="GQ887">
        <v>1</v>
      </c>
      <c r="GR887">
        <v>22</v>
      </c>
      <c r="GS887">
        <v>8771.1</v>
      </c>
      <c r="GT887">
        <v>8771.200000000001</v>
      </c>
      <c r="GU887">
        <v>0.853271</v>
      </c>
      <c r="GV887">
        <v>2.229</v>
      </c>
      <c r="GW887">
        <v>1.39648</v>
      </c>
      <c r="GX887">
        <v>2.33521</v>
      </c>
      <c r="GY887">
        <v>1.49536</v>
      </c>
      <c r="GZ887">
        <v>2.3584</v>
      </c>
      <c r="HA887">
        <v>33.4008</v>
      </c>
      <c r="HB887">
        <v>15.1477</v>
      </c>
      <c r="HC887">
        <v>18</v>
      </c>
      <c r="HD887">
        <v>523.774</v>
      </c>
      <c r="HE887">
        <v>451.253</v>
      </c>
      <c r="HF887">
        <v>20.2017</v>
      </c>
      <c r="HG887">
        <v>25.8371</v>
      </c>
      <c r="HH887">
        <v>30</v>
      </c>
      <c r="HI887">
        <v>25.8944</v>
      </c>
      <c r="HJ887">
        <v>25.8533</v>
      </c>
      <c r="HK887">
        <v>17.0415</v>
      </c>
      <c r="HL887">
        <v>14.2129</v>
      </c>
      <c r="HM887">
        <v>33.3808</v>
      </c>
      <c r="HN887">
        <v>20.1482</v>
      </c>
      <c r="HO887">
        <v>319.538</v>
      </c>
      <c r="HP887">
        <v>16.1106</v>
      </c>
      <c r="HQ887">
        <v>100.795</v>
      </c>
      <c r="HR887">
        <v>100.863</v>
      </c>
    </row>
    <row r="888" spans="1:226">
      <c r="A888">
        <v>872</v>
      </c>
      <c r="B888">
        <v>1664385591.6</v>
      </c>
      <c r="C888">
        <v>9386.599999904633</v>
      </c>
      <c r="D888" t="s">
        <v>2115</v>
      </c>
      <c r="E888" t="s">
        <v>2116</v>
      </c>
      <c r="F888">
        <v>5</v>
      </c>
      <c r="G888" t="s">
        <v>2102</v>
      </c>
      <c r="H888" t="s">
        <v>354</v>
      </c>
      <c r="I888">
        <v>1664385584.1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337.8397686924594</v>
      </c>
      <c r="AK888">
        <v>338.9514303030303</v>
      </c>
      <c r="AL888">
        <v>-3.118255580928663</v>
      </c>
      <c r="AM888">
        <v>64.71207797840484</v>
      </c>
      <c r="AN888">
        <f>(AP888 - AO888 + BO888*1E3/(8.314*(BQ888+273.15)) * AR888/BN888 * AQ888) * BN888/(100*BB888) * 1000/(1000 - AP888)</f>
        <v>0</v>
      </c>
      <c r="AO888">
        <v>15.92997437828218</v>
      </c>
      <c r="AP888">
        <v>18.26997757575758</v>
      </c>
      <c r="AQ888">
        <v>0.006667726238968691</v>
      </c>
      <c r="AR888">
        <v>103.6672392028315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1664385584.1</v>
      </c>
      <c r="BH888">
        <v>353.8440740740741</v>
      </c>
      <c r="BI888">
        <v>347.6139629629629</v>
      </c>
      <c r="BJ888">
        <v>18.21838148148148</v>
      </c>
      <c r="BK888">
        <v>15.84553703703704</v>
      </c>
      <c r="BL888">
        <v>356.9189259259259</v>
      </c>
      <c r="BM888">
        <v>18.35494074074074</v>
      </c>
      <c r="BN888">
        <v>500.0736296296296</v>
      </c>
      <c r="BO888">
        <v>91.38562962962962</v>
      </c>
      <c r="BP888">
        <v>0.1000051111111111</v>
      </c>
      <c r="BQ888">
        <v>24.57727037037037</v>
      </c>
      <c r="BR888">
        <v>25.07153703703704</v>
      </c>
      <c r="BS888">
        <v>999.9000000000001</v>
      </c>
      <c r="BT888">
        <v>0</v>
      </c>
      <c r="BU888">
        <v>0</v>
      </c>
      <c r="BV888">
        <v>9999.554814814814</v>
      </c>
      <c r="BW888">
        <v>0</v>
      </c>
      <c r="BX888">
        <v>7.58802</v>
      </c>
      <c r="BY888">
        <v>6.230115185185185</v>
      </c>
      <c r="BZ888">
        <v>360.4097407407407</v>
      </c>
      <c r="CA888">
        <v>353.2096666666667</v>
      </c>
      <c r="CB888">
        <v>2.372838888888889</v>
      </c>
      <c r="CC888">
        <v>347.6139629629629</v>
      </c>
      <c r="CD888">
        <v>15.84553703703704</v>
      </c>
      <c r="CE888">
        <v>1.664897037037037</v>
      </c>
      <c r="CF888">
        <v>1.448054074074074</v>
      </c>
      <c r="CG888">
        <v>14.57293333333334</v>
      </c>
      <c r="CH888">
        <v>12.43025925925926</v>
      </c>
      <c r="CI888">
        <v>1999.977407407407</v>
      </c>
      <c r="CJ888">
        <v>0.9800033333333332</v>
      </c>
      <c r="CK888">
        <v>0.01999654814814815</v>
      </c>
      <c r="CL888">
        <v>0</v>
      </c>
      <c r="CM888">
        <v>774.582037037037</v>
      </c>
      <c r="CN888">
        <v>5.00097</v>
      </c>
      <c r="CO888">
        <v>15395.89629629629</v>
      </c>
      <c r="CP888">
        <v>16707.40370370371</v>
      </c>
      <c r="CQ888">
        <v>38.625</v>
      </c>
      <c r="CR888">
        <v>39.21266666666666</v>
      </c>
      <c r="CS888">
        <v>38.687</v>
      </c>
      <c r="CT888">
        <v>38.812</v>
      </c>
      <c r="CU888">
        <v>39</v>
      </c>
      <c r="CV888">
        <v>1955.080740740741</v>
      </c>
      <c r="CW888">
        <v>39.89481481481481</v>
      </c>
      <c r="CX888">
        <v>0</v>
      </c>
      <c r="CY888">
        <v>1664385595.6</v>
      </c>
      <c r="CZ888">
        <v>0</v>
      </c>
      <c r="DA888">
        <v>0</v>
      </c>
      <c r="DB888" t="s">
        <v>356</v>
      </c>
      <c r="DC888">
        <v>1663859321.1</v>
      </c>
      <c r="DD888">
        <v>1663859315.6</v>
      </c>
      <c r="DE888">
        <v>0</v>
      </c>
      <c r="DF888">
        <v>0.196</v>
      </c>
      <c r="DG888">
        <v>-0.001</v>
      </c>
      <c r="DH888">
        <v>-5.941</v>
      </c>
      <c r="DI888">
        <v>-0.174</v>
      </c>
      <c r="DJ888">
        <v>1500</v>
      </c>
      <c r="DK888">
        <v>17</v>
      </c>
      <c r="DL888">
        <v>0.13</v>
      </c>
      <c r="DM888">
        <v>0.04</v>
      </c>
      <c r="DN888">
        <v>4.46606663414634</v>
      </c>
      <c r="DO888">
        <v>28.64154338675958</v>
      </c>
      <c r="DP888">
        <v>2.893101084775236</v>
      </c>
      <c r="DQ888">
        <v>0</v>
      </c>
      <c r="DR888">
        <v>2.431730731707316</v>
      </c>
      <c r="DS888">
        <v>-0.9557995818815387</v>
      </c>
      <c r="DT888">
        <v>0.09842489615128602</v>
      </c>
      <c r="DU888">
        <v>0</v>
      </c>
      <c r="DV888">
        <v>0</v>
      </c>
      <c r="DW888">
        <v>2</v>
      </c>
      <c r="DX888" t="s">
        <v>357</v>
      </c>
      <c r="DY888">
        <v>2.98403</v>
      </c>
      <c r="DZ888">
        <v>2.71555</v>
      </c>
      <c r="EA888">
        <v>0.0799358</v>
      </c>
      <c r="EB888">
        <v>0.07698000000000001</v>
      </c>
      <c r="EC888">
        <v>0.0898854</v>
      </c>
      <c r="ED888">
        <v>0.0799952</v>
      </c>
      <c r="EE888">
        <v>29176.1</v>
      </c>
      <c r="EF888">
        <v>29417.2</v>
      </c>
      <c r="EG888">
        <v>29467.8</v>
      </c>
      <c r="EH888">
        <v>29471.6</v>
      </c>
      <c r="EI888">
        <v>35547.8</v>
      </c>
      <c r="EJ888">
        <v>36051.8</v>
      </c>
      <c r="EK888">
        <v>41525.9</v>
      </c>
      <c r="EL888">
        <v>41997.9</v>
      </c>
      <c r="EM888">
        <v>1.97302</v>
      </c>
      <c r="EN888">
        <v>1.92868</v>
      </c>
      <c r="EO888">
        <v>0.114292</v>
      </c>
      <c r="EP888">
        <v>0</v>
      </c>
      <c r="EQ888">
        <v>23.1506</v>
      </c>
      <c r="ER888">
        <v>999.9</v>
      </c>
      <c r="ES888">
        <v>41.5</v>
      </c>
      <c r="ET888">
        <v>29.1</v>
      </c>
      <c r="EU888">
        <v>18.3693</v>
      </c>
      <c r="EV888">
        <v>62.9092</v>
      </c>
      <c r="EW888">
        <v>33.2612</v>
      </c>
      <c r="EX888">
        <v>1</v>
      </c>
      <c r="EY888">
        <v>-0.123021</v>
      </c>
      <c r="EZ888">
        <v>2.69594</v>
      </c>
      <c r="FA888">
        <v>20.3653</v>
      </c>
      <c r="FB888">
        <v>5.21939</v>
      </c>
      <c r="FC888">
        <v>12.0099</v>
      </c>
      <c r="FD888">
        <v>4.9895</v>
      </c>
      <c r="FE888">
        <v>3.28865</v>
      </c>
      <c r="FF888">
        <v>9999</v>
      </c>
      <c r="FG888">
        <v>9999</v>
      </c>
      <c r="FH888">
        <v>9999</v>
      </c>
      <c r="FI888">
        <v>269.4</v>
      </c>
      <c r="FJ888">
        <v>1.86706</v>
      </c>
      <c r="FK888">
        <v>1.86615</v>
      </c>
      <c r="FL888">
        <v>1.86554</v>
      </c>
      <c r="FM888">
        <v>1.86554</v>
      </c>
      <c r="FN888">
        <v>1.86736</v>
      </c>
      <c r="FO888">
        <v>1.86981</v>
      </c>
      <c r="FP888">
        <v>1.86846</v>
      </c>
      <c r="FQ888">
        <v>1.86996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-3.007</v>
      </c>
      <c r="GF888">
        <v>-0.1361</v>
      </c>
      <c r="GG888">
        <v>-1.924539205026614</v>
      </c>
      <c r="GH888">
        <v>-0.003472570976848066</v>
      </c>
      <c r="GI888">
        <v>7.724417303660118E-07</v>
      </c>
      <c r="GJ888">
        <v>-2.052396271755168E-10</v>
      </c>
      <c r="GK888">
        <v>-0.1837585470287317</v>
      </c>
      <c r="GL888">
        <v>-0.01104087791735834</v>
      </c>
      <c r="GM888">
        <v>0.001110027317673367</v>
      </c>
      <c r="GN888">
        <v>-2.007286811265012E-05</v>
      </c>
      <c r="GO888">
        <v>4</v>
      </c>
      <c r="GP888">
        <v>2317</v>
      </c>
      <c r="GQ888">
        <v>1</v>
      </c>
      <c r="GR888">
        <v>22</v>
      </c>
      <c r="GS888">
        <v>8771.200000000001</v>
      </c>
      <c r="GT888">
        <v>8771.299999999999</v>
      </c>
      <c r="GU888">
        <v>0.817871</v>
      </c>
      <c r="GV888">
        <v>2.22168</v>
      </c>
      <c r="GW888">
        <v>1.39648</v>
      </c>
      <c r="GX888">
        <v>2.33521</v>
      </c>
      <c r="GY888">
        <v>1.49536</v>
      </c>
      <c r="GZ888">
        <v>2.4646</v>
      </c>
      <c r="HA888">
        <v>33.4008</v>
      </c>
      <c r="HB888">
        <v>15.1477</v>
      </c>
      <c r="HC888">
        <v>18</v>
      </c>
      <c r="HD888">
        <v>523.6900000000001</v>
      </c>
      <c r="HE888">
        <v>451.185</v>
      </c>
      <c r="HF888">
        <v>20.1227</v>
      </c>
      <c r="HG888">
        <v>25.8355</v>
      </c>
      <c r="HH888">
        <v>30</v>
      </c>
      <c r="HI888">
        <v>25.8923</v>
      </c>
      <c r="HJ888">
        <v>25.8506</v>
      </c>
      <c r="HK888">
        <v>16.3258</v>
      </c>
      <c r="HL888">
        <v>13.2844</v>
      </c>
      <c r="HM888">
        <v>33.775</v>
      </c>
      <c r="HN888">
        <v>20.0832</v>
      </c>
      <c r="HO888">
        <v>299.482</v>
      </c>
      <c r="HP888">
        <v>16.1817</v>
      </c>
      <c r="HQ888">
        <v>100.796</v>
      </c>
      <c r="HR888">
        <v>100.864</v>
      </c>
    </row>
    <row r="889" spans="1:226">
      <c r="A889">
        <v>873</v>
      </c>
      <c r="B889">
        <v>1664385596.6</v>
      </c>
      <c r="C889">
        <v>9391.599999904633</v>
      </c>
      <c r="D889" t="s">
        <v>2117</v>
      </c>
      <c r="E889" t="s">
        <v>2118</v>
      </c>
      <c r="F889">
        <v>5</v>
      </c>
      <c r="G889" t="s">
        <v>2102</v>
      </c>
      <c r="H889" t="s">
        <v>354</v>
      </c>
      <c r="I889">
        <v>1664385588.814285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321.0006929987993</v>
      </c>
      <c r="AK889">
        <v>323.2454606060606</v>
      </c>
      <c r="AL889">
        <v>-3.140798557598294</v>
      </c>
      <c r="AM889">
        <v>64.71207797840484</v>
      </c>
      <c r="AN889">
        <f>(AP889 - AO889 + BO889*1E3/(8.314*(BQ889+273.15)) * AR889/BN889 * AQ889) * BN889/(100*BB889) * 1000/(1000 - AP889)</f>
        <v>0</v>
      </c>
      <c r="AO889">
        <v>16.01636880690677</v>
      </c>
      <c r="AP889">
        <v>18.30151151515152</v>
      </c>
      <c r="AQ889">
        <v>0.006381723520260359</v>
      </c>
      <c r="AR889">
        <v>103.6672392028315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1664385588.814285</v>
      </c>
      <c r="BH889">
        <v>339.6682142857143</v>
      </c>
      <c r="BI889">
        <v>331.9788571428571</v>
      </c>
      <c r="BJ889">
        <v>18.25285357142857</v>
      </c>
      <c r="BK889">
        <v>15.93110357142857</v>
      </c>
      <c r="BL889">
        <v>342.7003571428571</v>
      </c>
      <c r="BM889">
        <v>18.38908214285714</v>
      </c>
      <c r="BN889">
        <v>500.0597857142857</v>
      </c>
      <c r="BO889">
        <v>91.38447142857142</v>
      </c>
      <c r="BP889">
        <v>0.09996709642857142</v>
      </c>
      <c r="BQ889">
        <v>24.55706428571428</v>
      </c>
      <c r="BR889">
        <v>25.05497857142857</v>
      </c>
      <c r="BS889">
        <v>999.9000000000002</v>
      </c>
      <c r="BT889">
        <v>0</v>
      </c>
      <c r="BU889">
        <v>0</v>
      </c>
      <c r="BV889">
        <v>9993.410357142857</v>
      </c>
      <c r="BW889">
        <v>0</v>
      </c>
      <c r="BX889">
        <v>7.58802</v>
      </c>
      <c r="BY889">
        <v>7.689407142857144</v>
      </c>
      <c r="BZ889">
        <v>345.9830714285715</v>
      </c>
      <c r="CA889">
        <v>337.35225</v>
      </c>
      <c r="CB889">
        <v>2.321739642857143</v>
      </c>
      <c r="CC889">
        <v>331.9788571428571</v>
      </c>
      <c r="CD889">
        <v>15.93110357142857</v>
      </c>
      <c r="CE889">
        <v>1.668025714285714</v>
      </c>
      <c r="CF889">
        <v>1.455855</v>
      </c>
      <c r="CG889">
        <v>14.60200714285714</v>
      </c>
      <c r="CH889">
        <v>12.51211428571429</v>
      </c>
      <c r="CI889">
        <v>2000.003928571429</v>
      </c>
      <c r="CJ889">
        <v>0.9800011785714285</v>
      </c>
      <c r="CK889">
        <v>0.01999875357142857</v>
      </c>
      <c r="CL889">
        <v>0</v>
      </c>
      <c r="CM889">
        <v>773.6161785714286</v>
      </c>
      <c r="CN889">
        <v>5.00097</v>
      </c>
      <c r="CO889">
        <v>15376.78571428571</v>
      </c>
      <c r="CP889">
        <v>16707.61428571429</v>
      </c>
      <c r="CQ889">
        <v>38.63385714285715</v>
      </c>
      <c r="CR889">
        <v>39.22075</v>
      </c>
      <c r="CS889">
        <v>38.687</v>
      </c>
      <c r="CT889">
        <v>38.812</v>
      </c>
      <c r="CU889">
        <v>39</v>
      </c>
      <c r="CV889">
        <v>1955.102142857143</v>
      </c>
      <c r="CW889">
        <v>39.89892857142858</v>
      </c>
      <c r="CX889">
        <v>0</v>
      </c>
      <c r="CY889">
        <v>1664385600.4</v>
      </c>
      <c r="CZ889">
        <v>0</v>
      </c>
      <c r="DA889">
        <v>0</v>
      </c>
      <c r="DB889" t="s">
        <v>356</v>
      </c>
      <c r="DC889">
        <v>1663859321.1</v>
      </c>
      <c r="DD889">
        <v>1663859315.6</v>
      </c>
      <c r="DE889">
        <v>0</v>
      </c>
      <c r="DF889">
        <v>0.196</v>
      </c>
      <c r="DG889">
        <v>-0.001</v>
      </c>
      <c r="DH889">
        <v>-5.941</v>
      </c>
      <c r="DI889">
        <v>-0.174</v>
      </c>
      <c r="DJ889">
        <v>1500</v>
      </c>
      <c r="DK889">
        <v>17</v>
      </c>
      <c r="DL889">
        <v>0.13</v>
      </c>
      <c r="DM889">
        <v>0.04</v>
      </c>
      <c r="DN889">
        <v>6.850013000000001</v>
      </c>
      <c r="DO889">
        <v>18.79178724202625</v>
      </c>
      <c r="DP889">
        <v>1.82638495663866</v>
      </c>
      <c r="DQ889">
        <v>0</v>
      </c>
      <c r="DR889">
        <v>2.350006</v>
      </c>
      <c r="DS889">
        <v>-0.6292027767354604</v>
      </c>
      <c r="DT889">
        <v>0.06131667594545549</v>
      </c>
      <c r="DU889">
        <v>0</v>
      </c>
      <c r="DV889">
        <v>0</v>
      </c>
      <c r="DW889">
        <v>2</v>
      </c>
      <c r="DX889" t="s">
        <v>357</v>
      </c>
      <c r="DY889">
        <v>2.98409</v>
      </c>
      <c r="DZ889">
        <v>2.71551</v>
      </c>
      <c r="EA889">
        <v>0.07694040000000001</v>
      </c>
      <c r="EB889">
        <v>0.0737579</v>
      </c>
      <c r="EC889">
        <v>0.089999</v>
      </c>
      <c r="ED889">
        <v>0.0803604</v>
      </c>
      <c r="EE889">
        <v>29271.2</v>
      </c>
      <c r="EF889">
        <v>29519.7</v>
      </c>
      <c r="EG889">
        <v>29468</v>
      </c>
      <c r="EH889">
        <v>29471.4</v>
      </c>
      <c r="EI889">
        <v>35543.7</v>
      </c>
      <c r="EJ889">
        <v>36037.1</v>
      </c>
      <c r="EK889">
        <v>41526.4</v>
      </c>
      <c r="EL889">
        <v>41997.9</v>
      </c>
      <c r="EM889">
        <v>1.97295</v>
      </c>
      <c r="EN889">
        <v>1.92875</v>
      </c>
      <c r="EO889">
        <v>0.115339</v>
      </c>
      <c r="EP889">
        <v>0</v>
      </c>
      <c r="EQ889">
        <v>23.1392</v>
      </c>
      <c r="ER889">
        <v>999.9</v>
      </c>
      <c r="ES889">
        <v>41.5</v>
      </c>
      <c r="ET889">
        <v>29.1</v>
      </c>
      <c r="EU889">
        <v>18.3695</v>
      </c>
      <c r="EV889">
        <v>62.9492</v>
      </c>
      <c r="EW889">
        <v>32.6282</v>
      </c>
      <c r="EX889">
        <v>1</v>
      </c>
      <c r="EY889">
        <v>-0.123234</v>
      </c>
      <c r="EZ889">
        <v>2.62123</v>
      </c>
      <c r="FA889">
        <v>20.3663</v>
      </c>
      <c r="FB889">
        <v>5.21684</v>
      </c>
      <c r="FC889">
        <v>12.0099</v>
      </c>
      <c r="FD889">
        <v>4.98925</v>
      </c>
      <c r="FE889">
        <v>3.28818</v>
      </c>
      <c r="FF889">
        <v>9999</v>
      </c>
      <c r="FG889">
        <v>9999</v>
      </c>
      <c r="FH889">
        <v>9999</v>
      </c>
      <c r="FI889">
        <v>269.4</v>
      </c>
      <c r="FJ889">
        <v>1.86707</v>
      </c>
      <c r="FK889">
        <v>1.86615</v>
      </c>
      <c r="FL889">
        <v>1.86554</v>
      </c>
      <c r="FM889">
        <v>1.86554</v>
      </c>
      <c r="FN889">
        <v>1.86736</v>
      </c>
      <c r="FO889">
        <v>1.86983</v>
      </c>
      <c r="FP889">
        <v>1.86844</v>
      </c>
      <c r="FQ889">
        <v>1.86996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-2.959</v>
      </c>
      <c r="GF889">
        <v>-0.1357</v>
      </c>
      <c r="GG889">
        <v>-1.924539205026614</v>
      </c>
      <c r="GH889">
        <v>-0.003472570976848066</v>
      </c>
      <c r="GI889">
        <v>7.724417303660118E-07</v>
      </c>
      <c r="GJ889">
        <v>-2.052396271755168E-10</v>
      </c>
      <c r="GK889">
        <v>-0.1837585470287317</v>
      </c>
      <c r="GL889">
        <v>-0.01104087791735834</v>
      </c>
      <c r="GM889">
        <v>0.001110027317673367</v>
      </c>
      <c r="GN889">
        <v>-2.007286811265012E-05</v>
      </c>
      <c r="GO889">
        <v>4</v>
      </c>
      <c r="GP889">
        <v>2317</v>
      </c>
      <c r="GQ889">
        <v>1</v>
      </c>
      <c r="GR889">
        <v>22</v>
      </c>
      <c r="GS889">
        <v>8771.299999999999</v>
      </c>
      <c r="GT889">
        <v>8771.4</v>
      </c>
      <c r="GU889">
        <v>0.7849120000000001</v>
      </c>
      <c r="GV889">
        <v>2.23145</v>
      </c>
      <c r="GW889">
        <v>1.39648</v>
      </c>
      <c r="GX889">
        <v>2.33643</v>
      </c>
      <c r="GY889">
        <v>1.49536</v>
      </c>
      <c r="GZ889">
        <v>2.36938</v>
      </c>
      <c r="HA889">
        <v>33.4232</v>
      </c>
      <c r="HB889">
        <v>15.139</v>
      </c>
      <c r="HC889">
        <v>18</v>
      </c>
      <c r="HD889">
        <v>523.62</v>
      </c>
      <c r="HE889">
        <v>451.218</v>
      </c>
      <c r="HF889">
        <v>20.0579</v>
      </c>
      <c r="HG889">
        <v>25.8338</v>
      </c>
      <c r="HH889">
        <v>29.9999</v>
      </c>
      <c r="HI889">
        <v>25.8901</v>
      </c>
      <c r="HJ889">
        <v>25.849</v>
      </c>
      <c r="HK889">
        <v>15.6808</v>
      </c>
      <c r="HL889">
        <v>13.2844</v>
      </c>
      <c r="HM889">
        <v>33.775</v>
      </c>
      <c r="HN889">
        <v>20.0538</v>
      </c>
      <c r="HO889">
        <v>286.125</v>
      </c>
      <c r="HP889">
        <v>16.0915</v>
      </c>
      <c r="HQ889">
        <v>100.797</v>
      </c>
      <c r="HR889">
        <v>100.864</v>
      </c>
    </row>
    <row r="890" spans="1:226">
      <c r="A890">
        <v>874</v>
      </c>
      <c r="B890">
        <v>1664385601.6</v>
      </c>
      <c r="C890">
        <v>9396.599999904633</v>
      </c>
      <c r="D890" t="s">
        <v>2119</v>
      </c>
      <c r="E890" t="s">
        <v>2120</v>
      </c>
      <c r="F890">
        <v>5</v>
      </c>
      <c r="G890" t="s">
        <v>2102</v>
      </c>
      <c r="H890" t="s">
        <v>354</v>
      </c>
      <c r="I890">
        <v>1664385594.1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304.2825617470607</v>
      </c>
      <c r="AK890">
        <v>307.4081212121212</v>
      </c>
      <c r="AL890">
        <v>-3.163572802729382</v>
      </c>
      <c r="AM890">
        <v>64.71207797840484</v>
      </c>
      <c r="AN890">
        <f>(AP890 - AO890 + BO890*1E3/(8.314*(BQ890+273.15)) * AR890/BN890 * AQ890) * BN890/(100*BB890) * 1000/(1000 - AP890)</f>
        <v>0</v>
      </c>
      <c r="AO890">
        <v>16.09093526134376</v>
      </c>
      <c r="AP890">
        <v>18.3309109090909</v>
      </c>
      <c r="AQ890">
        <v>0.005997020238519454</v>
      </c>
      <c r="AR890">
        <v>103.6672392028315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1664385594.1</v>
      </c>
      <c r="BH890">
        <v>323.4585925925926</v>
      </c>
      <c r="BI890">
        <v>314.477074074074</v>
      </c>
      <c r="BJ890">
        <v>18.28901481481481</v>
      </c>
      <c r="BK890">
        <v>16.01277407407407</v>
      </c>
      <c r="BL890">
        <v>326.4415925925926</v>
      </c>
      <c r="BM890">
        <v>18.42491111111111</v>
      </c>
      <c r="BN890">
        <v>500.0582222222222</v>
      </c>
      <c r="BO890">
        <v>91.38391851851851</v>
      </c>
      <c r="BP890">
        <v>0.09993985555555555</v>
      </c>
      <c r="BQ890">
        <v>24.53468518518519</v>
      </c>
      <c r="BR890">
        <v>25.04078148148148</v>
      </c>
      <c r="BS890">
        <v>999.9000000000001</v>
      </c>
      <c r="BT890">
        <v>0</v>
      </c>
      <c r="BU890">
        <v>0</v>
      </c>
      <c r="BV890">
        <v>9997.222592592592</v>
      </c>
      <c r="BW890">
        <v>0</v>
      </c>
      <c r="BX890">
        <v>7.58802</v>
      </c>
      <c r="BY890">
        <v>8.981635185185185</v>
      </c>
      <c r="BZ890">
        <v>329.4842592592593</v>
      </c>
      <c r="CA890">
        <v>319.5937777777778</v>
      </c>
      <c r="CB890">
        <v>2.276227777777778</v>
      </c>
      <c r="CC890">
        <v>314.477074074074</v>
      </c>
      <c r="CD890">
        <v>16.01277407407407</v>
      </c>
      <c r="CE890">
        <v>1.67131962962963</v>
      </c>
      <c r="CF890">
        <v>1.46331</v>
      </c>
      <c r="CG890">
        <v>14.63257407407407</v>
      </c>
      <c r="CH890">
        <v>12.58997037037037</v>
      </c>
      <c r="CI890">
        <v>2000.002592592593</v>
      </c>
      <c r="CJ890">
        <v>0.9799992222222221</v>
      </c>
      <c r="CK890">
        <v>0.02000073333333333</v>
      </c>
      <c r="CL890">
        <v>0</v>
      </c>
      <c r="CM890">
        <v>772.7922592592593</v>
      </c>
      <c r="CN890">
        <v>5.00097</v>
      </c>
      <c r="CO890">
        <v>15360.51851851852</v>
      </c>
      <c r="CP890">
        <v>16707.59629629629</v>
      </c>
      <c r="CQ890">
        <v>38.63877777777778</v>
      </c>
      <c r="CR890">
        <v>39.23366666666666</v>
      </c>
      <c r="CS890">
        <v>38.687</v>
      </c>
      <c r="CT890">
        <v>38.812</v>
      </c>
      <c r="CU890">
        <v>39</v>
      </c>
      <c r="CV890">
        <v>1955.097037037037</v>
      </c>
      <c r="CW890">
        <v>39.90148148148149</v>
      </c>
      <c r="CX890">
        <v>0</v>
      </c>
      <c r="CY890">
        <v>1664385605.8</v>
      </c>
      <c r="CZ890">
        <v>0</v>
      </c>
      <c r="DA890">
        <v>0</v>
      </c>
      <c r="DB890" t="s">
        <v>356</v>
      </c>
      <c r="DC890">
        <v>1663859321.1</v>
      </c>
      <c r="DD890">
        <v>1663859315.6</v>
      </c>
      <c r="DE890">
        <v>0</v>
      </c>
      <c r="DF890">
        <v>0.196</v>
      </c>
      <c r="DG890">
        <v>-0.001</v>
      </c>
      <c r="DH890">
        <v>-5.941</v>
      </c>
      <c r="DI890">
        <v>-0.174</v>
      </c>
      <c r="DJ890">
        <v>1500</v>
      </c>
      <c r="DK890">
        <v>17</v>
      </c>
      <c r="DL890">
        <v>0.13</v>
      </c>
      <c r="DM890">
        <v>0.04</v>
      </c>
      <c r="DN890">
        <v>8.01618</v>
      </c>
      <c r="DO890">
        <v>15.28869388367728</v>
      </c>
      <c r="DP890">
        <v>1.480116167483147</v>
      </c>
      <c r="DQ890">
        <v>0</v>
      </c>
      <c r="DR890">
        <v>2.307754</v>
      </c>
      <c r="DS890">
        <v>-0.5581614258911843</v>
      </c>
      <c r="DT890">
        <v>0.05428330147476296</v>
      </c>
      <c r="DU890">
        <v>0</v>
      </c>
      <c r="DV890">
        <v>0</v>
      </c>
      <c r="DW890">
        <v>2</v>
      </c>
      <c r="DX890" t="s">
        <v>357</v>
      </c>
      <c r="DY890">
        <v>2.98392</v>
      </c>
      <c r="DZ890">
        <v>2.71566</v>
      </c>
      <c r="EA890">
        <v>0.07387000000000001</v>
      </c>
      <c r="EB890">
        <v>0.0704772</v>
      </c>
      <c r="EC890">
        <v>0.09009689999999999</v>
      </c>
      <c r="ED890">
        <v>0.08047029999999999</v>
      </c>
      <c r="EE890">
        <v>29368.4</v>
      </c>
      <c r="EF890">
        <v>29624.4</v>
      </c>
      <c r="EG890">
        <v>29467.8</v>
      </c>
      <c r="EH890">
        <v>29471.6</v>
      </c>
      <c r="EI890">
        <v>35539.2</v>
      </c>
      <c r="EJ890">
        <v>36032.9</v>
      </c>
      <c r="EK890">
        <v>41525.8</v>
      </c>
      <c r="EL890">
        <v>41998.1</v>
      </c>
      <c r="EM890">
        <v>1.97292</v>
      </c>
      <c r="EN890">
        <v>1.92873</v>
      </c>
      <c r="EO890">
        <v>0.116281</v>
      </c>
      <c r="EP890">
        <v>0</v>
      </c>
      <c r="EQ890">
        <v>23.1272</v>
      </c>
      <c r="ER890">
        <v>999.9</v>
      </c>
      <c r="ES890">
        <v>41.5</v>
      </c>
      <c r="ET890">
        <v>29.1</v>
      </c>
      <c r="EU890">
        <v>18.371</v>
      </c>
      <c r="EV890">
        <v>62.7192</v>
      </c>
      <c r="EW890">
        <v>33.3333</v>
      </c>
      <c r="EX890">
        <v>1</v>
      </c>
      <c r="EY890">
        <v>-0.124126</v>
      </c>
      <c r="EZ890">
        <v>2.54741</v>
      </c>
      <c r="FA890">
        <v>20.3682</v>
      </c>
      <c r="FB890">
        <v>5.21894</v>
      </c>
      <c r="FC890">
        <v>12.0099</v>
      </c>
      <c r="FD890">
        <v>4.9897</v>
      </c>
      <c r="FE890">
        <v>3.28865</v>
      </c>
      <c r="FF890">
        <v>9999</v>
      </c>
      <c r="FG890">
        <v>9999</v>
      </c>
      <c r="FH890">
        <v>9999</v>
      </c>
      <c r="FI890">
        <v>269.4</v>
      </c>
      <c r="FJ890">
        <v>1.86707</v>
      </c>
      <c r="FK890">
        <v>1.86615</v>
      </c>
      <c r="FL890">
        <v>1.86554</v>
      </c>
      <c r="FM890">
        <v>1.86554</v>
      </c>
      <c r="FN890">
        <v>1.86735</v>
      </c>
      <c r="FO890">
        <v>1.86986</v>
      </c>
      <c r="FP890">
        <v>1.86845</v>
      </c>
      <c r="FQ890">
        <v>1.86996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-2.912</v>
      </c>
      <c r="GF890">
        <v>-0.1355</v>
      </c>
      <c r="GG890">
        <v>-1.924539205026614</v>
      </c>
      <c r="GH890">
        <v>-0.003472570976848066</v>
      </c>
      <c r="GI890">
        <v>7.724417303660118E-07</v>
      </c>
      <c r="GJ890">
        <v>-2.052396271755168E-10</v>
      </c>
      <c r="GK890">
        <v>-0.1837585470287317</v>
      </c>
      <c r="GL890">
        <v>-0.01104087791735834</v>
      </c>
      <c r="GM890">
        <v>0.001110027317673367</v>
      </c>
      <c r="GN890">
        <v>-2.007286811265012E-05</v>
      </c>
      <c r="GO890">
        <v>4</v>
      </c>
      <c r="GP890">
        <v>2317</v>
      </c>
      <c r="GQ890">
        <v>1</v>
      </c>
      <c r="GR890">
        <v>22</v>
      </c>
      <c r="GS890">
        <v>8771.299999999999</v>
      </c>
      <c r="GT890">
        <v>8771.4</v>
      </c>
      <c r="GU890">
        <v>0.749512</v>
      </c>
      <c r="GV890">
        <v>2.22656</v>
      </c>
      <c r="GW890">
        <v>1.39648</v>
      </c>
      <c r="GX890">
        <v>2.33521</v>
      </c>
      <c r="GY890">
        <v>1.49536</v>
      </c>
      <c r="GZ890">
        <v>2.47803</v>
      </c>
      <c r="HA890">
        <v>33.4232</v>
      </c>
      <c r="HB890">
        <v>15.1565</v>
      </c>
      <c r="HC890">
        <v>18</v>
      </c>
      <c r="HD890">
        <v>523.5839999999999</v>
      </c>
      <c r="HE890">
        <v>451.176</v>
      </c>
      <c r="HF890">
        <v>20.0262</v>
      </c>
      <c r="HG890">
        <v>25.8317</v>
      </c>
      <c r="HH890">
        <v>29.9994</v>
      </c>
      <c r="HI890">
        <v>25.8879</v>
      </c>
      <c r="HJ890">
        <v>25.8458</v>
      </c>
      <c r="HK890">
        <v>14.953</v>
      </c>
      <c r="HL890">
        <v>13.2844</v>
      </c>
      <c r="HM890">
        <v>34.1546</v>
      </c>
      <c r="HN890">
        <v>20.0164</v>
      </c>
      <c r="HO890">
        <v>266.082</v>
      </c>
      <c r="HP890">
        <v>16.0973</v>
      </c>
      <c r="HQ890">
        <v>100.796</v>
      </c>
      <c r="HR890">
        <v>100.865</v>
      </c>
    </row>
    <row r="891" spans="1:226">
      <c r="A891">
        <v>875</v>
      </c>
      <c r="B891">
        <v>1664385606.6</v>
      </c>
      <c r="C891">
        <v>9401.599999904633</v>
      </c>
      <c r="D891" t="s">
        <v>2121</v>
      </c>
      <c r="E891" t="s">
        <v>2122</v>
      </c>
      <c r="F891">
        <v>5</v>
      </c>
      <c r="G891" t="s">
        <v>2102</v>
      </c>
      <c r="H891" t="s">
        <v>354</v>
      </c>
      <c r="I891">
        <v>1664385598.814285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287.4073959781347</v>
      </c>
      <c r="AK891">
        <v>291.5283515151516</v>
      </c>
      <c r="AL891">
        <v>-3.182004711226893</v>
      </c>
      <c r="AM891">
        <v>64.71207797840484</v>
      </c>
      <c r="AN891">
        <f>(AP891 - AO891 + BO891*1E3/(8.314*(BQ891+273.15)) * AR891/BN891 * AQ891) * BN891/(100*BB891) * 1000/(1000 - AP891)</f>
        <v>0</v>
      </c>
      <c r="AO891">
        <v>16.10275624016439</v>
      </c>
      <c r="AP891">
        <v>18.33887212121212</v>
      </c>
      <c r="AQ891">
        <v>0.0004559790391714737</v>
      </c>
      <c r="AR891">
        <v>103.6672392028315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1664385598.814285</v>
      </c>
      <c r="BH891">
        <v>308.8563928571429</v>
      </c>
      <c r="BI891">
        <v>298.86175</v>
      </c>
      <c r="BJ891">
        <v>18.31387142857143</v>
      </c>
      <c r="BK891">
        <v>16.06694285714286</v>
      </c>
      <c r="BL891">
        <v>311.7947857142857</v>
      </c>
      <c r="BM891">
        <v>18.44953928571428</v>
      </c>
      <c r="BN891">
        <v>500.0576071428571</v>
      </c>
      <c r="BO891">
        <v>91.38376785714287</v>
      </c>
      <c r="BP891">
        <v>0.09997267499999998</v>
      </c>
      <c r="BQ891">
        <v>24.51439642857143</v>
      </c>
      <c r="BR891">
        <v>25.03088571428572</v>
      </c>
      <c r="BS891">
        <v>999.9000000000002</v>
      </c>
      <c r="BT891">
        <v>0</v>
      </c>
      <c r="BU891">
        <v>0</v>
      </c>
      <c r="BV891">
        <v>9994.021071428573</v>
      </c>
      <c r="BW891">
        <v>0</v>
      </c>
      <c r="BX891">
        <v>7.58802</v>
      </c>
      <c r="BY891">
        <v>9.994796071428569</v>
      </c>
      <c r="BZ891">
        <v>314.6180000000001</v>
      </c>
      <c r="CA891">
        <v>303.7413214285715</v>
      </c>
      <c r="CB891">
        <v>2.2469075</v>
      </c>
      <c r="CC891">
        <v>298.86175</v>
      </c>
      <c r="CD891">
        <v>16.06694285714286</v>
      </c>
      <c r="CE891">
        <v>1.673589285714286</v>
      </c>
      <c r="CF891">
        <v>1.468258214285715</v>
      </c>
      <c r="CG891">
        <v>14.6536</v>
      </c>
      <c r="CH891">
        <v>12.64150357142857</v>
      </c>
      <c r="CI891">
        <v>1999.991428571428</v>
      </c>
      <c r="CJ891">
        <v>0.9799998928571428</v>
      </c>
      <c r="CK891">
        <v>0.020000075</v>
      </c>
      <c r="CL891">
        <v>0</v>
      </c>
      <c r="CM891">
        <v>772.2553571428572</v>
      </c>
      <c r="CN891">
        <v>5.00097</v>
      </c>
      <c r="CO891">
        <v>15351.14642857143</v>
      </c>
      <c r="CP891">
        <v>16707.50357142857</v>
      </c>
      <c r="CQ891">
        <v>38.64271428571429</v>
      </c>
      <c r="CR891">
        <v>39.22525</v>
      </c>
      <c r="CS891">
        <v>38.687</v>
      </c>
      <c r="CT891">
        <v>38.812</v>
      </c>
      <c r="CU891">
        <v>39</v>
      </c>
      <c r="CV891">
        <v>1955.0875</v>
      </c>
      <c r="CW891">
        <v>39.90142857142858</v>
      </c>
      <c r="CX891">
        <v>0</v>
      </c>
      <c r="CY891">
        <v>1664385610.6</v>
      </c>
      <c r="CZ891">
        <v>0</v>
      </c>
      <c r="DA891">
        <v>0</v>
      </c>
      <c r="DB891" t="s">
        <v>356</v>
      </c>
      <c r="DC891">
        <v>1663859321.1</v>
      </c>
      <c r="DD891">
        <v>1663859315.6</v>
      </c>
      <c r="DE891">
        <v>0</v>
      </c>
      <c r="DF891">
        <v>0.196</v>
      </c>
      <c r="DG891">
        <v>-0.001</v>
      </c>
      <c r="DH891">
        <v>-5.941</v>
      </c>
      <c r="DI891">
        <v>-0.174</v>
      </c>
      <c r="DJ891">
        <v>1500</v>
      </c>
      <c r="DK891">
        <v>17</v>
      </c>
      <c r="DL891">
        <v>0.13</v>
      </c>
      <c r="DM891">
        <v>0.04</v>
      </c>
      <c r="DN891">
        <v>9.281751463414635</v>
      </c>
      <c r="DO891">
        <v>13.06059031358887</v>
      </c>
      <c r="DP891">
        <v>1.289912066315812</v>
      </c>
      <c r="DQ891">
        <v>0</v>
      </c>
      <c r="DR891">
        <v>2.271525121951219</v>
      </c>
      <c r="DS891">
        <v>-0.408034285714284</v>
      </c>
      <c r="DT891">
        <v>0.04319965571915386</v>
      </c>
      <c r="DU891">
        <v>0</v>
      </c>
      <c r="DV891">
        <v>0</v>
      </c>
      <c r="DW891">
        <v>2</v>
      </c>
      <c r="DX891" t="s">
        <v>357</v>
      </c>
      <c r="DY891">
        <v>2.98411</v>
      </c>
      <c r="DZ891">
        <v>2.71541</v>
      </c>
      <c r="EA891">
        <v>0.0707158</v>
      </c>
      <c r="EB891">
        <v>0.0671025</v>
      </c>
      <c r="EC891">
        <v>0.090115</v>
      </c>
      <c r="ED891">
        <v>0.0805762</v>
      </c>
      <c r="EE891">
        <v>29469.1</v>
      </c>
      <c r="EF891">
        <v>29731.9</v>
      </c>
      <c r="EG891">
        <v>29468.5</v>
      </c>
      <c r="EH891">
        <v>29471.6</v>
      </c>
      <c r="EI891">
        <v>35539.2</v>
      </c>
      <c r="EJ891">
        <v>36028.3</v>
      </c>
      <c r="EK891">
        <v>41526.7</v>
      </c>
      <c r="EL891">
        <v>41997.7</v>
      </c>
      <c r="EM891">
        <v>1.9728</v>
      </c>
      <c r="EN891">
        <v>1.92925</v>
      </c>
      <c r="EO891">
        <v>0.11532</v>
      </c>
      <c r="EP891">
        <v>0</v>
      </c>
      <c r="EQ891">
        <v>23.1151</v>
      </c>
      <c r="ER891">
        <v>999.9</v>
      </c>
      <c r="ES891">
        <v>41.6</v>
      </c>
      <c r="ET891">
        <v>29.1</v>
      </c>
      <c r="EU891">
        <v>18.4133</v>
      </c>
      <c r="EV891">
        <v>62.9092</v>
      </c>
      <c r="EW891">
        <v>32.6482</v>
      </c>
      <c r="EX891">
        <v>1</v>
      </c>
      <c r="EY891">
        <v>-0.124388</v>
      </c>
      <c r="EZ891">
        <v>2.53659</v>
      </c>
      <c r="FA891">
        <v>20.3684</v>
      </c>
      <c r="FB891">
        <v>5.21939</v>
      </c>
      <c r="FC891">
        <v>12.0099</v>
      </c>
      <c r="FD891">
        <v>4.9899</v>
      </c>
      <c r="FE891">
        <v>3.28865</v>
      </c>
      <c r="FF891">
        <v>9999</v>
      </c>
      <c r="FG891">
        <v>9999</v>
      </c>
      <c r="FH891">
        <v>9999</v>
      </c>
      <c r="FI891">
        <v>269.4</v>
      </c>
      <c r="FJ891">
        <v>1.86707</v>
      </c>
      <c r="FK891">
        <v>1.86615</v>
      </c>
      <c r="FL891">
        <v>1.86554</v>
      </c>
      <c r="FM891">
        <v>1.86554</v>
      </c>
      <c r="FN891">
        <v>1.86737</v>
      </c>
      <c r="FO891">
        <v>1.86983</v>
      </c>
      <c r="FP891">
        <v>1.86846</v>
      </c>
      <c r="FQ891">
        <v>1.86997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-2.864</v>
      </c>
      <c r="GF891">
        <v>-0.1354</v>
      </c>
      <c r="GG891">
        <v>-1.924539205026614</v>
      </c>
      <c r="GH891">
        <v>-0.003472570976848066</v>
      </c>
      <c r="GI891">
        <v>7.724417303660118E-07</v>
      </c>
      <c r="GJ891">
        <v>-2.052396271755168E-10</v>
      </c>
      <c r="GK891">
        <v>-0.1837585470287317</v>
      </c>
      <c r="GL891">
        <v>-0.01104087791735834</v>
      </c>
      <c r="GM891">
        <v>0.001110027317673367</v>
      </c>
      <c r="GN891">
        <v>-2.007286811265012E-05</v>
      </c>
      <c r="GO891">
        <v>4</v>
      </c>
      <c r="GP891">
        <v>2317</v>
      </c>
      <c r="GQ891">
        <v>1</v>
      </c>
      <c r="GR891">
        <v>22</v>
      </c>
      <c r="GS891">
        <v>8771.4</v>
      </c>
      <c r="GT891">
        <v>8771.5</v>
      </c>
      <c r="GU891">
        <v>0.716553</v>
      </c>
      <c r="GV891">
        <v>2.23022</v>
      </c>
      <c r="GW891">
        <v>1.39648</v>
      </c>
      <c r="GX891">
        <v>2.33521</v>
      </c>
      <c r="GY891">
        <v>1.49536</v>
      </c>
      <c r="GZ891">
        <v>2.37061</v>
      </c>
      <c r="HA891">
        <v>33.4232</v>
      </c>
      <c r="HB891">
        <v>15.1477</v>
      </c>
      <c r="HC891">
        <v>18</v>
      </c>
      <c r="HD891">
        <v>523.482</v>
      </c>
      <c r="HE891">
        <v>451.482</v>
      </c>
      <c r="HF891">
        <v>19.9974</v>
      </c>
      <c r="HG891">
        <v>25.8301</v>
      </c>
      <c r="HH891">
        <v>29.9997</v>
      </c>
      <c r="HI891">
        <v>25.8858</v>
      </c>
      <c r="HJ891">
        <v>25.8436</v>
      </c>
      <c r="HK891">
        <v>14.2973</v>
      </c>
      <c r="HL891">
        <v>13.2844</v>
      </c>
      <c r="HM891">
        <v>34.1546</v>
      </c>
      <c r="HN891">
        <v>19.9853</v>
      </c>
      <c r="HO891">
        <v>252.717</v>
      </c>
      <c r="HP891">
        <v>16.1117</v>
      </c>
      <c r="HQ891">
        <v>100.798</v>
      </c>
      <c r="HR891">
        <v>100.864</v>
      </c>
    </row>
    <row r="892" spans="1:226">
      <c r="A892">
        <v>876</v>
      </c>
      <c r="B892">
        <v>1664385611.6</v>
      </c>
      <c r="C892">
        <v>9406.599999904633</v>
      </c>
      <c r="D892" t="s">
        <v>2123</v>
      </c>
      <c r="E892" t="s">
        <v>2124</v>
      </c>
      <c r="F892">
        <v>5</v>
      </c>
      <c r="G892" t="s">
        <v>2102</v>
      </c>
      <c r="H892" t="s">
        <v>354</v>
      </c>
      <c r="I892">
        <v>1664385604.1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270.6652151117064</v>
      </c>
      <c r="AK892">
        <v>275.6645696969695</v>
      </c>
      <c r="AL892">
        <v>-3.176830791564386</v>
      </c>
      <c r="AM892">
        <v>64.71207797840484</v>
      </c>
      <c r="AN892">
        <f>(AP892 - AO892 + BO892*1E3/(8.314*(BQ892+273.15)) * AR892/BN892 * AQ892) * BN892/(100*BB892) * 1000/(1000 - AP892)</f>
        <v>0</v>
      </c>
      <c r="AO892">
        <v>16.15536360782786</v>
      </c>
      <c r="AP892">
        <v>18.34376666666666</v>
      </c>
      <c r="AQ892">
        <v>0.0002601670723857831</v>
      </c>
      <c r="AR892">
        <v>103.6672392028315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1664385604.1</v>
      </c>
      <c r="BH892">
        <v>292.4183333333334</v>
      </c>
      <c r="BI892">
        <v>281.3965185185185</v>
      </c>
      <c r="BJ892">
        <v>18.33338148148148</v>
      </c>
      <c r="BK892">
        <v>16.11612962962963</v>
      </c>
      <c r="BL892">
        <v>295.3061481481482</v>
      </c>
      <c r="BM892">
        <v>18.46887037037037</v>
      </c>
      <c r="BN892">
        <v>500.0598888888889</v>
      </c>
      <c r="BO892">
        <v>91.38347037037036</v>
      </c>
      <c r="BP892">
        <v>0.1000138555555555</v>
      </c>
      <c r="BQ892">
        <v>24.49082592592593</v>
      </c>
      <c r="BR892">
        <v>25.02134444444444</v>
      </c>
      <c r="BS892">
        <v>999.9000000000001</v>
      </c>
      <c r="BT892">
        <v>0</v>
      </c>
      <c r="BU892">
        <v>0</v>
      </c>
      <c r="BV892">
        <v>9996.072222222223</v>
      </c>
      <c r="BW892">
        <v>0</v>
      </c>
      <c r="BX892">
        <v>7.58802</v>
      </c>
      <c r="BY892">
        <v>11.02182740740741</v>
      </c>
      <c r="BZ892">
        <v>297.8793333333334</v>
      </c>
      <c r="CA892">
        <v>286.0054074074074</v>
      </c>
      <c r="CB892">
        <v>2.217232222222222</v>
      </c>
      <c r="CC892">
        <v>281.3965185185185</v>
      </c>
      <c r="CD892">
        <v>16.11612962962963</v>
      </c>
      <c r="CE892">
        <v>1.675367037037037</v>
      </c>
      <c r="CF892">
        <v>1.472748888888889</v>
      </c>
      <c r="CG892">
        <v>14.67006296296296</v>
      </c>
      <c r="CH892">
        <v>12.68811481481481</v>
      </c>
      <c r="CI892">
        <v>1999.979259259259</v>
      </c>
      <c r="CJ892">
        <v>0.9800006666666667</v>
      </c>
      <c r="CK892">
        <v>0.01999928518518519</v>
      </c>
      <c r="CL892">
        <v>0</v>
      </c>
      <c r="CM892">
        <v>771.9971851851852</v>
      </c>
      <c r="CN892">
        <v>5.00097</v>
      </c>
      <c r="CO892">
        <v>15344.92592592593</v>
      </c>
      <c r="CP892">
        <v>16707.41111111111</v>
      </c>
      <c r="CQ892">
        <v>38.63418518518519</v>
      </c>
      <c r="CR892">
        <v>39.22199999999999</v>
      </c>
      <c r="CS892">
        <v>38.687</v>
      </c>
      <c r="CT892">
        <v>38.812</v>
      </c>
      <c r="CU892">
        <v>39</v>
      </c>
      <c r="CV892">
        <v>1955.077037037037</v>
      </c>
      <c r="CW892">
        <v>39.90000000000001</v>
      </c>
      <c r="CX892">
        <v>0</v>
      </c>
      <c r="CY892">
        <v>1664385615.4</v>
      </c>
      <c r="CZ892">
        <v>0</v>
      </c>
      <c r="DA892">
        <v>0</v>
      </c>
      <c r="DB892" t="s">
        <v>356</v>
      </c>
      <c r="DC892">
        <v>1663859321.1</v>
      </c>
      <c r="DD892">
        <v>1663859315.6</v>
      </c>
      <c r="DE892">
        <v>0</v>
      </c>
      <c r="DF892">
        <v>0.196</v>
      </c>
      <c r="DG892">
        <v>-0.001</v>
      </c>
      <c r="DH892">
        <v>-5.941</v>
      </c>
      <c r="DI892">
        <v>-0.174</v>
      </c>
      <c r="DJ892">
        <v>1500</v>
      </c>
      <c r="DK892">
        <v>17</v>
      </c>
      <c r="DL892">
        <v>0.13</v>
      </c>
      <c r="DM892">
        <v>0.04</v>
      </c>
      <c r="DN892">
        <v>10.4819145</v>
      </c>
      <c r="DO892">
        <v>11.74189778611631</v>
      </c>
      <c r="DP892">
        <v>1.131311624045183</v>
      </c>
      <c r="DQ892">
        <v>0</v>
      </c>
      <c r="DR892">
        <v>2.23207725</v>
      </c>
      <c r="DS892">
        <v>-0.3046884427767384</v>
      </c>
      <c r="DT892">
        <v>0.03180886637303348</v>
      </c>
      <c r="DU892">
        <v>0</v>
      </c>
      <c r="DV892">
        <v>0</v>
      </c>
      <c r="DW892">
        <v>2</v>
      </c>
      <c r="DX892" t="s">
        <v>357</v>
      </c>
      <c r="DY892">
        <v>2.98418</v>
      </c>
      <c r="DZ892">
        <v>2.7156</v>
      </c>
      <c r="EA892">
        <v>0.0675031</v>
      </c>
      <c r="EB892">
        <v>0.06369759999999999</v>
      </c>
      <c r="EC892">
        <v>0.0901332</v>
      </c>
      <c r="ED892">
        <v>0.0807113</v>
      </c>
      <c r="EE892">
        <v>29571.4</v>
      </c>
      <c r="EF892">
        <v>29840.4</v>
      </c>
      <c r="EG892">
        <v>29469</v>
      </c>
      <c r="EH892">
        <v>29471.5</v>
      </c>
      <c r="EI892">
        <v>35539.1</v>
      </c>
      <c r="EJ892">
        <v>36023.2</v>
      </c>
      <c r="EK892">
        <v>41527.4</v>
      </c>
      <c r="EL892">
        <v>41998</v>
      </c>
      <c r="EM892">
        <v>1.97305</v>
      </c>
      <c r="EN892">
        <v>1.929</v>
      </c>
      <c r="EO892">
        <v>0.115093</v>
      </c>
      <c r="EP892">
        <v>0</v>
      </c>
      <c r="EQ892">
        <v>23.1016</v>
      </c>
      <c r="ER892">
        <v>999.9</v>
      </c>
      <c r="ES892">
        <v>41.6</v>
      </c>
      <c r="ET892">
        <v>29.1</v>
      </c>
      <c r="EU892">
        <v>18.4133</v>
      </c>
      <c r="EV892">
        <v>63.1592</v>
      </c>
      <c r="EW892">
        <v>33.2372</v>
      </c>
      <c r="EX892">
        <v>1</v>
      </c>
      <c r="EY892">
        <v>-0.124748</v>
      </c>
      <c r="EZ892">
        <v>2.48417</v>
      </c>
      <c r="FA892">
        <v>20.369</v>
      </c>
      <c r="FB892">
        <v>5.21819</v>
      </c>
      <c r="FC892">
        <v>12.0099</v>
      </c>
      <c r="FD892">
        <v>4.9895</v>
      </c>
      <c r="FE892">
        <v>3.28842</v>
      </c>
      <c r="FF892">
        <v>9999</v>
      </c>
      <c r="FG892">
        <v>9999</v>
      </c>
      <c r="FH892">
        <v>9999</v>
      </c>
      <c r="FI892">
        <v>269.4</v>
      </c>
      <c r="FJ892">
        <v>1.86706</v>
      </c>
      <c r="FK892">
        <v>1.86615</v>
      </c>
      <c r="FL892">
        <v>1.86554</v>
      </c>
      <c r="FM892">
        <v>1.86554</v>
      </c>
      <c r="FN892">
        <v>1.86737</v>
      </c>
      <c r="FO892">
        <v>1.86983</v>
      </c>
      <c r="FP892">
        <v>1.86844</v>
      </c>
      <c r="FQ892">
        <v>1.86996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-2.816</v>
      </c>
      <c r="GF892">
        <v>-0.1354</v>
      </c>
      <c r="GG892">
        <v>-1.924539205026614</v>
      </c>
      <c r="GH892">
        <v>-0.003472570976848066</v>
      </c>
      <c r="GI892">
        <v>7.724417303660118E-07</v>
      </c>
      <c r="GJ892">
        <v>-2.052396271755168E-10</v>
      </c>
      <c r="GK892">
        <v>-0.1837585470287317</v>
      </c>
      <c r="GL892">
        <v>-0.01104087791735834</v>
      </c>
      <c r="GM892">
        <v>0.001110027317673367</v>
      </c>
      <c r="GN892">
        <v>-2.007286811265012E-05</v>
      </c>
      <c r="GO892">
        <v>4</v>
      </c>
      <c r="GP892">
        <v>2317</v>
      </c>
      <c r="GQ892">
        <v>1</v>
      </c>
      <c r="GR892">
        <v>22</v>
      </c>
      <c r="GS892">
        <v>8771.5</v>
      </c>
      <c r="GT892">
        <v>8771.6</v>
      </c>
      <c r="GU892">
        <v>0.679932</v>
      </c>
      <c r="GV892">
        <v>2.23511</v>
      </c>
      <c r="GW892">
        <v>1.39648</v>
      </c>
      <c r="GX892">
        <v>2.33521</v>
      </c>
      <c r="GY892">
        <v>1.49536</v>
      </c>
      <c r="GZ892">
        <v>2.45239</v>
      </c>
      <c r="HA892">
        <v>33.4008</v>
      </c>
      <c r="HB892">
        <v>15.1477</v>
      </c>
      <c r="HC892">
        <v>18</v>
      </c>
      <c r="HD892">
        <v>523.625</v>
      </c>
      <c r="HE892">
        <v>451.307</v>
      </c>
      <c r="HF892">
        <v>19.9712</v>
      </c>
      <c r="HG892">
        <v>25.8284</v>
      </c>
      <c r="HH892">
        <v>29.9997</v>
      </c>
      <c r="HI892">
        <v>25.8836</v>
      </c>
      <c r="HJ892">
        <v>25.8409</v>
      </c>
      <c r="HK892">
        <v>13.5516</v>
      </c>
      <c r="HL892">
        <v>13.2844</v>
      </c>
      <c r="HM892">
        <v>34.1546</v>
      </c>
      <c r="HN892">
        <v>19.9802</v>
      </c>
      <c r="HO892">
        <v>232.629</v>
      </c>
      <c r="HP892">
        <v>16.127</v>
      </c>
      <c r="HQ892">
        <v>100.8</v>
      </c>
      <c r="HR892">
        <v>100.864</v>
      </c>
    </row>
    <row r="893" spans="1:226">
      <c r="A893">
        <v>877</v>
      </c>
      <c r="B893">
        <v>1664385616.6</v>
      </c>
      <c r="C893">
        <v>9411.599999904633</v>
      </c>
      <c r="D893" t="s">
        <v>2125</v>
      </c>
      <c r="E893" t="s">
        <v>2126</v>
      </c>
      <c r="F893">
        <v>5</v>
      </c>
      <c r="G893" t="s">
        <v>2102</v>
      </c>
      <c r="H893" t="s">
        <v>354</v>
      </c>
      <c r="I893">
        <v>1664385608.814285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253.7523538583648</v>
      </c>
      <c r="AK893">
        <v>259.7990181818181</v>
      </c>
      <c r="AL893">
        <v>-3.182218659156956</v>
      </c>
      <c r="AM893">
        <v>64.71207797840484</v>
      </c>
      <c r="AN893">
        <f>(AP893 - AO893 + BO893*1E3/(8.314*(BQ893+273.15)) * AR893/BN893 * AQ893) * BN893/(100*BB893) * 1000/(1000 - AP893)</f>
        <v>0</v>
      </c>
      <c r="AO893">
        <v>16.1687575380493</v>
      </c>
      <c r="AP893">
        <v>18.34167575757575</v>
      </c>
      <c r="AQ893">
        <v>-4.812486645533635E-05</v>
      </c>
      <c r="AR893">
        <v>103.6672392028315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1664385608.814285</v>
      </c>
      <c r="BH893">
        <v>277.7472142857143</v>
      </c>
      <c r="BI893">
        <v>265.7666428571429</v>
      </c>
      <c r="BJ893">
        <v>18.34011428571429</v>
      </c>
      <c r="BK893">
        <v>16.14099642857143</v>
      </c>
      <c r="BL893">
        <v>280.5896785714286</v>
      </c>
      <c r="BM893">
        <v>18.47553571428571</v>
      </c>
      <c r="BN893">
        <v>500.0545</v>
      </c>
      <c r="BO893">
        <v>91.38388214285715</v>
      </c>
      <c r="BP893">
        <v>0.09997398214285715</v>
      </c>
      <c r="BQ893">
        <v>24.47023214285715</v>
      </c>
      <c r="BR893">
        <v>25.00816785714286</v>
      </c>
      <c r="BS893">
        <v>999.9000000000002</v>
      </c>
      <c r="BT893">
        <v>0</v>
      </c>
      <c r="BU893">
        <v>0</v>
      </c>
      <c r="BV893">
        <v>9996.969642857142</v>
      </c>
      <c r="BW893">
        <v>0</v>
      </c>
      <c r="BX893">
        <v>7.58802</v>
      </c>
      <c r="BY893">
        <v>11.98062142857143</v>
      </c>
      <c r="BZ893">
        <v>282.9363214285715</v>
      </c>
      <c r="CA893">
        <v>270.1263214285714</v>
      </c>
      <c r="CB893">
        <v>2.199106785714286</v>
      </c>
      <c r="CC893">
        <v>265.7666428571429</v>
      </c>
      <c r="CD893">
        <v>16.14099642857143</v>
      </c>
      <c r="CE893">
        <v>1.675990714285714</v>
      </c>
      <c r="CF893">
        <v>1.475028214285714</v>
      </c>
      <c r="CG893">
        <v>14.67583214285714</v>
      </c>
      <c r="CH893">
        <v>12.71171071428571</v>
      </c>
      <c r="CI893">
        <v>1999.975357142857</v>
      </c>
      <c r="CJ893">
        <v>0.9800015</v>
      </c>
      <c r="CK893">
        <v>0.01999846428571429</v>
      </c>
      <c r="CL893">
        <v>0</v>
      </c>
      <c r="CM893">
        <v>771.9504285714283</v>
      </c>
      <c r="CN893">
        <v>5.00097</v>
      </c>
      <c r="CO893">
        <v>15343.10357142857</v>
      </c>
      <c r="CP893">
        <v>16707.37857142857</v>
      </c>
      <c r="CQ893">
        <v>38.62942857142857</v>
      </c>
      <c r="CR893">
        <v>39.205</v>
      </c>
      <c r="CS893">
        <v>38.687</v>
      </c>
      <c r="CT893">
        <v>38.812</v>
      </c>
      <c r="CU893">
        <v>39</v>
      </c>
      <c r="CV893">
        <v>1955.074642857143</v>
      </c>
      <c r="CW893">
        <v>39.89857142857143</v>
      </c>
      <c r="CX893">
        <v>0</v>
      </c>
      <c r="CY893">
        <v>1664385620.8</v>
      </c>
      <c r="CZ893">
        <v>0</v>
      </c>
      <c r="DA893">
        <v>0</v>
      </c>
      <c r="DB893" t="s">
        <v>356</v>
      </c>
      <c r="DC893">
        <v>1663859321.1</v>
      </c>
      <c r="DD893">
        <v>1663859315.6</v>
      </c>
      <c r="DE893">
        <v>0</v>
      </c>
      <c r="DF893">
        <v>0.196</v>
      </c>
      <c r="DG893">
        <v>-0.001</v>
      </c>
      <c r="DH893">
        <v>-5.941</v>
      </c>
      <c r="DI893">
        <v>-0.174</v>
      </c>
      <c r="DJ893">
        <v>1500</v>
      </c>
      <c r="DK893">
        <v>17</v>
      </c>
      <c r="DL893">
        <v>0.13</v>
      </c>
      <c r="DM893">
        <v>0.04</v>
      </c>
      <c r="DN893">
        <v>11.33471317073171</v>
      </c>
      <c r="DO893">
        <v>11.8597812543554</v>
      </c>
      <c r="DP893">
        <v>1.172268250027123</v>
      </c>
      <c r="DQ893">
        <v>0</v>
      </c>
      <c r="DR893">
        <v>2.209957804878049</v>
      </c>
      <c r="DS893">
        <v>-0.2511083623693379</v>
      </c>
      <c r="DT893">
        <v>0.02653514066861883</v>
      </c>
      <c r="DU893">
        <v>0</v>
      </c>
      <c r="DV893">
        <v>0</v>
      </c>
      <c r="DW893">
        <v>2</v>
      </c>
      <c r="DX893" t="s">
        <v>357</v>
      </c>
      <c r="DY893">
        <v>2.984</v>
      </c>
      <c r="DZ893">
        <v>2.71574</v>
      </c>
      <c r="EA893">
        <v>0.0642093</v>
      </c>
      <c r="EB893">
        <v>0.0601123</v>
      </c>
      <c r="EC893">
        <v>0.0901251</v>
      </c>
      <c r="ED893">
        <v>0.0807364</v>
      </c>
      <c r="EE893">
        <v>29676.4</v>
      </c>
      <c r="EF893">
        <v>29954.8</v>
      </c>
      <c r="EG893">
        <v>29469.5</v>
      </c>
      <c r="EH893">
        <v>29471.6</v>
      </c>
      <c r="EI893">
        <v>35539.9</v>
      </c>
      <c r="EJ893">
        <v>36022.3</v>
      </c>
      <c r="EK893">
        <v>41528.1</v>
      </c>
      <c r="EL893">
        <v>41998.2</v>
      </c>
      <c r="EM893">
        <v>1.973</v>
      </c>
      <c r="EN893">
        <v>1.9293</v>
      </c>
      <c r="EO893">
        <v>0.115376</v>
      </c>
      <c r="EP893">
        <v>0</v>
      </c>
      <c r="EQ893">
        <v>23.088</v>
      </c>
      <c r="ER893">
        <v>999.9</v>
      </c>
      <c r="ES893">
        <v>41.6</v>
      </c>
      <c r="ET893">
        <v>29.1</v>
      </c>
      <c r="EU893">
        <v>18.4158</v>
      </c>
      <c r="EV893">
        <v>62.9892</v>
      </c>
      <c r="EW893">
        <v>32.8165</v>
      </c>
      <c r="EX893">
        <v>1</v>
      </c>
      <c r="EY893">
        <v>-0.125178</v>
      </c>
      <c r="EZ893">
        <v>0.149749</v>
      </c>
      <c r="FA893">
        <v>20.3561</v>
      </c>
      <c r="FB893">
        <v>5.21864</v>
      </c>
      <c r="FC893">
        <v>12.0099</v>
      </c>
      <c r="FD893">
        <v>4.98955</v>
      </c>
      <c r="FE893">
        <v>3.28855</v>
      </c>
      <c r="FF893">
        <v>9999</v>
      </c>
      <c r="FG893">
        <v>9999</v>
      </c>
      <c r="FH893">
        <v>9999</v>
      </c>
      <c r="FI893">
        <v>269.4</v>
      </c>
      <c r="FJ893">
        <v>1.86705</v>
      </c>
      <c r="FK893">
        <v>1.86615</v>
      </c>
      <c r="FL893">
        <v>1.86554</v>
      </c>
      <c r="FM893">
        <v>1.86552</v>
      </c>
      <c r="FN893">
        <v>1.86736</v>
      </c>
      <c r="FO893">
        <v>1.86981</v>
      </c>
      <c r="FP893">
        <v>1.86844</v>
      </c>
      <c r="FQ893">
        <v>1.86996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-2.767</v>
      </c>
      <c r="GF893">
        <v>-0.1354</v>
      </c>
      <c r="GG893">
        <v>-1.924539205026614</v>
      </c>
      <c r="GH893">
        <v>-0.003472570976848066</v>
      </c>
      <c r="GI893">
        <v>7.724417303660118E-07</v>
      </c>
      <c r="GJ893">
        <v>-2.052396271755168E-10</v>
      </c>
      <c r="GK893">
        <v>-0.1837585470287317</v>
      </c>
      <c r="GL893">
        <v>-0.01104087791735834</v>
      </c>
      <c r="GM893">
        <v>0.001110027317673367</v>
      </c>
      <c r="GN893">
        <v>-2.007286811265012E-05</v>
      </c>
      <c r="GO893">
        <v>4</v>
      </c>
      <c r="GP893">
        <v>2317</v>
      </c>
      <c r="GQ893">
        <v>1</v>
      </c>
      <c r="GR893">
        <v>22</v>
      </c>
      <c r="GS893">
        <v>8771.6</v>
      </c>
      <c r="GT893">
        <v>8771.700000000001</v>
      </c>
      <c r="GU893">
        <v>0.645752</v>
      </c>
      <c r="GV893">
        <v>2.23389</v>
      </c>
      <c r="GW893">
        <v>1.39648</v>
      </c>
      <c r="GX893">
        <v>2.33521</v>
      </c>
      <c r="GY893">
        <v>1.49536</v>
      </c>
      <c r="GZ893">
        <v>2.40356</v>
      </c>
      <c r="HA893">
        <v>33.4232</v>
      </c>
      <c r="HB893">
        <v>15.1215</v>
      </c>
      <c r="HC893">
        <v>18</v>
      </c>
      <c r="HD893">
        <v>523.572</v>
      </c>
      <c r="HE893">
        <v>451.469</v>
      </c>
      <c r="HF893">
        <v>19.9961</v>
      </c>
      <c r="HG893">
        <v>25.8273</v>
      </c>
      <c r="HH893">
        <v>29.9997</v>
      </c>
      <c r="HI893">
        <v>25.8814</v>
      </c>
      <c r="HJ893">
        <v>25.8382</v>
      </c>
      <c r="HK893">
        <v>12.8767</v>
      </c>
      <c r="HL893">
        <v>13.2844</v>
      </c>
      <c r="HM893">
        <v>34.5387</v>
      </c>
      <c r="HN893">
        <v>21.1649</v>
      </c>
      <c r="HO893">
        <v>219.004</v>
      </c>
      <c r="HP893">
        <v>16.1445</v>
      </c>
      <c r="HQ893">
        <v>100.802</v>
      </c>
      <c r="HR893">
        <v>100.865</v>
      </c>
    </row>
    <row r="894" spans="1:226">
      <c r="A894">
        <v>878</v>
      </c>
      <c r="B894">
        <v>1664385621.6</v>
      </c>
      <c r="C894">
        <v>9416.599999904633</v>
      </c>
      <c r="D894" t="s">
        <v>2127</v>
      </c>
      <c r="E894" t="s">
        <v>2128</v>
      </c>
      <c r="F894">
        <v>5</v>
      </c>
      <c r="G894" t="s">
        <v>2102</v>
      </c>
      <c r="H894" t="s">
        <v>354</v>
      </c>
      <c r="I894">
        <v>1664385614.1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236.8716033474713</v>
      </c>
      <c r="AK894">
        <v>243.7395636363635</v>
      </c>
      <c r="AL894">
        <v>-3.209627429863896</v>
      </c>
      <c r="AM894">
        <v>64.71207797840484</v>
      </c>
      <c r="AN894">
        <f>(AP894 - AO894 + BO894*1E3/(8.314*(BQ894+273.15)) * AR894/BN894 * AQ894) * BN894/(100*BB894) * 1000/(1000 - AP894)</f>
        <v>0</v>
      </c>
      <c r="AO894">
        <v>16.19505438756473</v>
      </c>
      <c r="AP894">
        <v>18.36489393939393</v>
      </c>
      <c r="AQ894">
        <v>0.0003913205004363165</v>
      </c>
      <c r="AR894">
        <v>103.6672392028315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1664385614.1</v>
      </c>
      <c r="BH894">
        <v>261.2385185185186</v>
      </c>
      <c r="BI894">
        <v>248.2368148148148</v>
      </c>
      <c r="BJ894">
        <v>18.34318148148148</v>
      </c>
      <c r="BK894">
        <v>16.17292592592592</v>
      </c>
      <c r="BL894">
        <v>264.0295925925926</v>
      </c>
      <c r="BM894">
        <v>18.47857407407407</v>
      </c>
      <c r="BN894">
        <v>500.0510370370371</v>
      </c>
      <c r="BO894">
        <v>91.38380740740739</v>
      </c>
      <c r="BP894">
        <v>0.09998467777777779</v>
      </c>
      <c r="BQ894">
        <v>24.44872592592593</v>
      </c>
      <c r="BR894">
        <v>24.99245555555556</v>
      </c>
      <c r="BS894">
        <v>999.9000000000001</v>
      </c>
      <c r="BT894">
        <v>0</v>
      </c>
      <c r="BU894">
        <v>0</v>
      </c>
      <c r="BV894">
        <v>9999.351111111111</v>
      </c>
      <c r="BW894">
        <v>0</v>
      </c>
      <c r="BX894">
        <v>7.58802</v>
      </c>
      <c r="BY894">
        <v>13.00174074074074</v>
      </c>
      <c r="BZ894">
        <v>266.12</v>
      </c>
      <c r="CA894">
        <v>252.3172222222222</v>
      </c>
      <c r="CB894">
        <v>2.170248888888889</v>
      </c>
      <c r="CC894">
        <v>248.2368148148148</v>
      </c>
      <c r="CD894">
        <v>16.17292592592592</v>
      </c>
      <c r="CE894">
        <v>1.67626962962963</v>
      </c>
      <c r="CF894">
        <v>1.477945185185185</v>
      </c>
      <c r="CG894">
        <v>14.67840740740741</v>
      </c>
      <c r="CH894">
        <v>12.74187037037037</v>
      </c>
      <c r="CI894">
        <v>1999.992222222222</v>
      </c>
      <c r="CJ894">
        <v>0.9800003333333334</v>
      </c>
      <c r="CK894">
        <v>0.01999961481481481</v>
      </c>
      <c r="CL894">
        <v>0</v>
      </c>
      <c r="CM894">
        <v>772.0192962962964</v>
      </c>
      <c r="CN894">
        <v>5.00097</v>
      </c>
      <c r="CO894">
        <v>15343.78148148148</v>
      </c>
      <c r="CP894">
        <v>16707.51481481481</v>
      </c>
      <c r="CQ894">
        <v>38.625</v>
      </c>
      <c r="CR894">
        <v>39.20099999999999</v>
      </c>
      <c r="CS894">
        <v>38.687</v>
      </c>
      <c r="CT894">
        <v>38.812</v>
      </c>
      <c r="CU894">
        <v>39</v>
      </c>
      <c r="CV894">
        <v>1955.088888888889</v>
      </c>
      <c r="CW894">
        <v>39.89962962962964</v>
      </c>
      <c r="CX894">
        <v>0</v>
      </c>
      <c r="CY894">
        <v>1664385625.6</v>
      </c>
      <c r="CZ894">
        <v>0</v>
      </c>
      <c r="DA894">
        <v>0</v>
      </c>
      <c r="DB894" t="s">
        <v>356</v>
      </c>
      <c r="DC894">
        <v>1663859321.1</v>
      </c>
      <c r="DD894">
        <v>1663859315.6</v>
      </c>
      <c r="DE894">
        <v>0</v>
      </c>
      <c r="DF894">
        <v>0.196</v>
      </c>
      <c r="DG894">
        <v>-0.001</v>
      </c>
      <c r="DH894">
        <v>-5.941</v>
      </c>
      <c r="DI894">
        <v>-0.174</v>
      </c>
      <c r="DJ894">
        <v>1500</v>
      </c>
      <c r="DK894">
        <v>17</v>
      </c>
      <c r="DL894">
        <v>0.13</v>
      </c>
      <c r="DM894">
        <v>0.04</v>
      </c>
      <c r="DN894">
        <v>12.47172</v>
      </c>
      <c r="DO894">
        <v>11.74628217636021</v>
      </c>
      <c r="DP894">
        <v>1.133508910904542</v>
      </c>
      <c r="DQ894">
        <v>0</v>
      </c>
      <c r="DR894">
        <v>2.18684125</v>
      </c>
      <c r="DS894">
        <v>-0.3091865290806763</v>
      </c>
      <c r="DT894">
        <v>0.03059618400940709</v>
      </c>
      <c r="DU894">
        <v>0</v>
      </c>
      <c r="DV894">
        <v>0</v>
      </c>
      <c r="DW894">
        <v>2</v>
      </c>
      <c r="DX894" t="s">
        <v>357</v>
      </c>
      <c r="DY894">
        <v>2.98393</v>
      </c>
      <c r="DZ894">
        <v>2.7157</v>
      </c>
      <c r="EA894">
        <v>0.0608107</v>
      </c>
      <c r="EB894">
        <v>0.0564953</v>
      </c>
      <c r="EC894">
        <v>0.0902361</v>
      </c>
      <c r="ED894">
        <v>0.0809349</v>
      </c>
      <c r="EE894">
        <v>29784.4</v>
      </c>
      <c r="EF894">
        <v>30070.2</v>
      </c>
      <c r="EG894">
        <v>29469.7</v>
      </c>
      <c r="EH894">
        <v>29471.8</v>
      </c>
      <c r="EI894">
        <v>35535.6</v>
      </c>
      <c r="EJ894">
        <v>36014.5</v>
      </c>
      <c r="EK894">
        <v>41528.2</v>
      </c>
      <c r="EL894">
        <v>41998.5</v>
      </c>
      <c r="EM894">
        <v>1.97357</v>
      </c>
      <c r="EN894">
        <v>1.9292</v>
      </c>
      <c r="EO894">
        <v>0.115793</v>
      </c>
      <c r="EP894">
        <v>0</v>
      </c>
      <c r="EQ894">
        <v>23.0744</v>
      </c>
      <c r="ER894">
        <v>999.9</v>
      </c>
      <c r="ES894">
        <v>41.6</v>
      </c>
      <c r="ET894">
        <v>29.1</v>
      </c>
      <c r="EU894">
        <v>18.415</v>
      </c>
      <c r="EV894">
        <v>62.8192</v>
      </c>
      <c r="EW894">
        <v>33.2812</v>
      </c>
      <c r="EX894">
        <v>1</v>
      </c>
      <c r="EY894">
        <v>-0.128498</v>
      </c>
      <c r="EZ894">
        <v>-0.6860619999999999</v>
      </c>
      <c r="FA894">
        <v>20.3821</v>
      </c>
      <c r="FB894">
        <v>5.21654</v>
      </c>
      <c r="FC894">
        <v>12.0099</v>
      </c>
      <c r="FD894">
        <v>4.9893</v>
      </c>
      <c r="FE894">
        <v>3.28842</v>
      </c>
      <c r="FF894">
        <v>9999</v>
      </c>
      <c r="FG894">
        <v>9999</v>
      </c>
      <c r="FH894">
        <v>9999</v>
      </c>
      <c r="FI894">
        <v>269.4</v>
      </c>
      <c r="FJ894">
        <v>1.86706</v>
      </c>
      <c r="FK894">
        <v>1.86615</v>
      </c>
      <c r="FL894">
        <v>1.86554</v>
      </c>
      <c r="FM894">
        <v>1.86553</v>
      </c>
      <c r="FN894">
        <v>1.86737</v>
      </c>
      <c r="FO894">
        <v>1.86984</v>
      </c>
      <c r="FP894">
        <v>1.86844</v>
      </c>
      <c r="FQ894">
        <v>1.86996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-2.718</v>
      </c>
      <c r="GF894">
        <v>-0.1351</v>
      </c>
      <c r="GG894">
        <v>-1.924539205026614</v>
      </c>
      <c r="GH894">
        <v>-0.003472570976848066</v>
      </c>
      <c r="GI894">
        <v>7.724417303660118E-07</v>
      </c>
      <c r="GJ894">
        <v>-2.052396271755168E-10</v>
      </c>
      <c r="GK894">
        <v>-0.1837585470287317</v>
      </c>
      <c r="GL894">
        <v>-0.01104087791735834</v>
      </c>
      <c r="GM894">
        <v>0.001110027317673367</v>
      </c>
      <c r="GN894">
        <v>-2.007286811265012E-05</v>
      </c>
      <c r="GO894">
        <v>4</v>
      </c>
      <c r="GP894">
        <v>2317</v>
      </c>
      <c r="GQ894">
        <v>1</v>
      </c>
      <c r="GR894">
        <v>22</v>
      </c>
      <c r="GS894">
        <v>8771.700000000001</v>
      </c>
      <c r="GT894">
        <v>8771.799999999999</v>
      </c>
      <c r="GU894">
        <v>0.60791</v>
      </c>
      <c r="GV894">
        <v>2.23755</v>
      </c>
      <c r="GW894">
        <v>1.39648</v>
      </c>
      <c r="GX894">
        <v>2.33521</v>
      </c>
      <c r="GY894">
        <v>1.49536</v>
      </c>
      <c r="GZ894">
        <v>2.45605</v>
      </c>
      <c r="HA894">
        <v>33.4232</v>
      </c>
      <c r="HB894">
        <v>15.1565</v>
      </c>
      <c r="HC894">
        <v>18</v>
      </c>
      <c r="HD894">
        <v>523.9299999999999</v>
      </c>
      <c r="HE894">
        <v>451.39</v>
      </c>
      <c r="HF894">
        <v>21.0515</v>
      </c>
      <c r="HG894">
        <v>25.8251</v>
      </c>
      <c r="HH894">
        <v>29.9975</v>
      </c>
      <c r="HI894">
        <v>25.8792</v>
      </c>
      <c r="HJ894">
        <v>25.836</v>
      </c>
      <c r="HK894">
        <v>12.1159</v>
      </c>
      <c r="HL894">
        <v>13.5731</v>
      </c>
      <c r="HM894">
        <v>34.5387</v>
      </c>
      <c r="HN894">
        <v>21.1762</v>
      </c>
      <c r="HO894">
        <v>198.875</v>
      </c>
      <c r="HP894">
        <v>16.1181</v>
      </c>
      <c r="HQ894">
        <v>100.802</v>
      </c>
      <c r="HR894">
        <v>100.866</v>
      </c>
    </row>
    <row r="895" spans="1:226">
      <c r="A895">
        <v>879</v>
      </c>
      <c r="B895">
        <v>1664385626.6</v>
      </c>
      <c r="C895">
        <v>9421.599999904633</v>
      </c>
      <c r="D895" t="s">
        <v>2129</v>
      </c>
      <c r="E895" t="s">
        <v>2130</v>
      </c>
      <c r="F895">
        <v>5</v>
      </c>
      <c r="G895" t="s">
        <v>2102</v>
      </c>
      <c r="H895" t="s">
        <v>354</v>
      </c>
      <c r="I895">
        <v>1664385618.814285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219.7986828585904</v>
      </c>
      <c r="AK895">
        <v>227.5721696969697</v>
      </c>
      <c r="AL895">
        <v>-3.243517420071817</v>
      </c>
      <c r="AM895">
        <v>64.71207797840484</v>
      </c>
      <c r="AN895">
        <f>(AP895 - AO895 + BO895*1E3/(8.314*(BQ895+273.15)) * AR895/BN895 * AQ895) * BN895/(100*BB895) * 1000/(1000 - AP895)</f>
        <v>0</v>
      </c>
      <c r="AO895">
        <v>16.22858906097298</v>
      </c>
      <c r="AP895">
        <v>18.41336666666666</v>
      </c>
      <c r="AQ895">
        <v>0.009642961212260678</v>
      </c>
      <c r="AR895">
        <v>103.6672392028315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1664385618.814285</v>
      </c>
      <c r="BH895">
        <v>246.43925</v>
      </c>
      <c r="BI895">
        <v>232.4979642857143</v>
      </c>
      <c r="BJ895">
        <v>18.36254285714286</v>
      </c>
      <c r="BK895">
        <v>16.19615</v>
      </c>
      <c r="BL895">
        <v>249.1840357142857</v>
      </c>
      <c r="BM895">
        <v>18.49776785714286</v>
      </c>
      <c r="BN895">
        <v>500.0561071428571</v>
      </c>
      <c r="BO895">
        <v>91.38365714285715</v>
      </c>
      <c r="BP895">
        <v>0.09997907857142856</v>
      </c>
      <c r="BQ895">
        <v>24.44490357142857</v>
      </c>
      <c r="BR895">
        <v>24.98903214285714</v>
      </c>
      <c r="BS895">
        <v>999.9000000000002</v>
      </c>
      <c r="BT895">
        <v>0</v>
      </c>
      <c r="BU895">
        <v>0</v>
      </c>
      <c r="BV895">
        <v>10003.4175</v>
      </c>
      <c r="BW895">
        <v>0</v>
      </c>
      <c r="BX895">
        <v>7.58802</v>
      </c>
      <c r="BY895">
        <v>13.94137857142857</v>
      </c>
      <c r="BZ895">
        <v>251.0487857142857</v>
      </c>
      <c r="CA895">
        <v>236.3251785714286</v>
      </c>
      <c r="CB895">
        <v>2.166394642857143</v>
      </c>
      <c r="CC895">
        <v>232.4979642857143</v>
      </c>
      <c r="CD895">
        <v>16.19615</v>
      </c>
      <c r="CE895">
        <v>1.678036785714286</v>
      </c>
      <c r="CF895">
        <v>1.480064285714285</v>
      </c>
      <c r="CG895">
        <v>14.69471785714286</v>
      </c>
      <c r="CH895">
        <v>12.76374285714286</v>
      </c>
      <c r="CI895">
        <v>1999.977142857143</v>
      </c>
      <c r="CJ895">
        <v>0.9800009642857143</v>
      </c>
      <c r="CK895">
        <v>0.01999896785714285</v>
      </c>
      <c r="CL895">
        <v>0</v>
      </c>
      <c r="CM895">
        <v>772.083857142857</v>
      </c>
      <c r="CN895">
        <v>5.00097</v>
      </c>
      <c r="CO895">
        <v>15345.57142857143</v>
      </c>
      <c r="CP895">
        <v>16707.38928571429</v>
      </c>
      <c r="CQ895">
        <v>38.62942857142857</v>
      </c>
      <c r="CR895">
        <v>39.19599999999999</v>
      </c>
      <c r="CS895">
        <v>38.68035714285714</v>
      </c>
      <c r="CT895">
        <v>38.812</v>
      </c>
      <c r="CU895">
        <v>39</v>
      </c>
      <c r="CV895">
        <v>1955.075357142857</v>
      </c>
      <c r="CW895">
        <v>39.89857142857144</v>
      </c>
      <c r="CX895">
        <v>0</v>
      </c>
      <c r="CY895">
        <v>1664385630.4</v>
      </c>
      <c r="CZ895">
        <v>0</v>
      </c>
      <c r="DA895">
        <v>0</v>
      </c>
      <c r="DB895" t="s">
        <v>356</v>
      </c>
      <c r="DC895">
        <v>1663859321.1</v>
      </c>
      <c r="DD895">
        <v>1663859315.6</v>
      </c>
      <c r="DE895">
        <v>0</v>
      </c>
      <c r="DF895">
        <v>0.196</v>
      </c>
      <c r="DG895">
        <v>-0.001</v>
      </c>
      <c r="DH895">
        <v>-5.941</v>
      </c>
      <c r="DI895">
        <v>-0.174</v>
      </c>
      <c r="DJ895">
        <v>1500</v>
      </c>
      <c r="DK895">
        <v>17</v>
      </c>
      <c r="DL895">
        <v>0.13</v>
      </c>
      <c r="DM895">
        <v>0.04</v>
      </c>
      <c r="DN895">
        <v>13.2487825</v>
      </c>
      <c r="DO895">
        <v>11.86491444652908</v>
      </c>
      <c r="DP895">
        <v>1.14485329538057</v>
      </c>
      <c r="DQ895">
        <v>0</v>
      </c>
      <c r="DR895">
        <v>2.17321725</v>
      </c>
      <c r="DS895">
        <v>-0.1536699061913747</v>
      </c>
      <c r="DT895">
        <v>0.02024855216892061</v>
      </c>
      <c r="DU895">
        <v>0</v>
      </c>
      <c r="DV895">
        <v>0</v>
      </c>
      <c r="DW895">
        <v>2</v>
      </c>
      <c r="DX895" t="s">
        <v>357</v>
      </c>
      <c r="DY895">
        <v>2.98402</v>
      </c>
      <c r="DZ895">
        <v>2.71567</v>
      </c>
      <c r="EA895">
        <v>0.0572968</v>
      </c>
      <c r="EB895">
        <v>0.0527329</v>
      </c>
      <c r="EC895">
        <v>0.09038019999999999</v>
      </c>
      <c r="ED895">
        <v>0.0808875</v>
      </c>
      <c r="EE895">
        <v>29895.3</v>
      </c>
      <c r="EF895">
        <v>30190.9</v>
      </c>
      <c r="EG895">
        <v>29469.2</v>
      </c>
      <c r="EH895">
        <v>29472.5</v>
      </c>
      <c r="EI895">
        <v>35529.2</v>
      </c>
      <c r="EJ895">
        <v>36017.2</v>
      </c>
      <c r="EK895">
        <v>41527.6</v>
      </c>
      <c r="EL895">
        <v>41999.5</v>
      </c>
      <c r="EM895">
        <v>1.9734</v>
      </c>
      <c r="EN895">
        <v>1.9289</v>
      </c>
      <c r="EO895">
        <v>0.118423</v>
      </c>
      <c r="EP895">
        <v>0</v>
      </c>
      <c r="EQ895">
        <v>23.0612</v>
      </c>
      <c r="ER895">
        <v>999.9</v>
      </c>
      <c r="ES895">
        <v>41.7</v>
      </c>
      <c r="ET895">
        <v>29.1</v>
      </c>
      <c r="EU895">
        <v>18.4586</v>
      </c>
      <c r="EV895">
        <v>62.9492</v>
      </c>
      <c r="EW895">
        <v>32.7524</v>
      </c>
      <c r="EX895">
        <v>1</v>
      </c>
      <c r="EY895">
        <v>-0.131131</v>
      </c>
      <c r="EZ895">
        <v>0.522691</v>
      </c>
      <c r="FA895">
        <v>20.3864</v>
      </c>
      <c r="FB895">
        <v>5.21699</v>
      </c>
      <c r="FC895">
        <v>12.0099</v>
      </c>
      <c r="FD895">
        <v>4.9891</v>
      </c>
      <c r="FE895">
        <v>3.28848</v>
      </c>
      <c r="FF895">
        <v>9999</v>
      </c>
      <c r="FG895">
        <v>9999</v>
      </c>
      <c r="FH895">
        <v>9999</v>
      </c>
      <c r="FI895">
        <v>269.4</v>
      </c>
      <c r="FJ895">
        <v>1.86706</v>
      </c>
      <c r="FK895">
        <v>1.86615</v>
      </c>
      <c r="FL895">
        <v>1.86555</v>
      </c>
      <c r="FM895">
        <v>1.86554</v>
      </c>
      <c r="FN895">
        <v>1.86737</v>
      </c>
      <c r="FO895">
        <v>1.86986</v>
      </c>
      <c r="FP895">
        <v>1.86845</v>
      </c>
      <c r="FQ895">
        <v>1.86996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-2.667</v>
      </c>
      <c r="GF895">
        <v>-0.1347</v>
      </c>
      <c r="GG895">
        <v>-1.924539205026614</v>
      </c>
      <c r="GH895">
        <v>-0.003472570976848066</v>
      </c>
      <c r="GI895">
        <v>7.724417303660118E-07</v>
      </c>
      <c r="GJ895">
        <v>-2.052396271755168E-10</v>
      </c>
      <c r="GK895">
        <v>-0.1837585470287317</v>
      </c>
      <c r="GL895">
        <v>-0.01104087791735834</v>
      </c>
      <c r="GM895">
        <v>0.001110027317673367</v>
      </c>
      <c r="GN895">
        <v>-2.007286811265012E-05</v>
      </c>
      <c r="GO895">
        <v>4</v>
      </c>
      <c r="GP895">
        <v>2317</v>
      </c>
      <c r="GQ895">
        <v>1</v>
      </c>
      <c r="GR895">
        <v>22</v>
      </c>
      <c r="GS895">
        <v>8771.799999999999</v>
      </c>
      <c r="GT895">
        <v>8771.9</v>
      </c>
      <c r="GU895">
        <v>0.57373</v>
      </c>
      <c r="GV895">
        <v>2.24731</v>
      </c>
      <c r="GW895">
        <v>1.39648</v>
      </c>
      <c r="GX895">
        <v>2.33521</v>
      </c>
      <c r="GY895">
        <v>1.49536</v>
      </c>
      <c r="GZ895">
        <v>2.3645</v>
      </c>
      <c r="HA895">
        <v>33.4232</v>
      </c>
      <c r="HB895">
        <v>15.1565</v>
      </c>
      <c r="HC895">
        <v>18</v>
      </c>
      <c r="HD895">
        <v>523.794</v>
      </c>
      <c r="HE895">
        <v>451.184</v>
      </c>
      <c r="HF895">
        <v>21.2857</v>
      </c>
      <c r="HG895">
        <v>25.8235</v>
      </c>
      <c r="HH895">
        <v>29.9979</v>
      </c>
      <c r="HI895">
        <v>25.877</v>
      </c>
      <c r="HJ895">
        <v>25.8334</v>
      </c>
      <c r="HK895">
        <v>11.4377</v>
      </c>
      <c r="HL895">
        <v>13.8476</v>
      </c>
      <c r="HM895">
        <v>34.5387</v>
      </c>
      <c r="HN895">
        <v>21.188</v>
      </c>
      <c r="HO895">
        <v>185.513</v>
      </c>
      <c r="HP895">
        <v>16.1181</v>
      </c>
      <c r="HQ895">
        <v>100.8</v>
      </c>
      <c r="HR895">
        <v>100.868</v>
      </c>
    </row>
    <row r="896" spans="1:226">
      <c r="A896">
        <v>880</v>
      </c>
      <c r="B896">
        <v>1664385631.6</v>
      </c>
      <c r="C896">
        <v>9426.599999904633</v>
      </c>
      <c r="D896" t="s">
        <v>2131</v>
      </c>
      <c r="E896" t="s">
        <v>2132</v>
      </c>
      <c r="F896">
        <v>5</v>
      </c>
      <c r="G896" t="s">
        <v>2102</v>
      </c>
      <c r="H896" t="s">
        <v>354</v>
      </c>
      <c r="I896">
        <v>1664385624.1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202.9854729218144</v>
      </c>
      <c r="AK896">
        <v>211.439</v>
      </c>
      <c r="AL896">
        <v>-3.216795265351839</v>
      </c>
      <c r="AM896">
        <v>64.71207797840484</v>
      </c>
      <c r="AN896">
        <f>(AP896 - AO896 + BO896*1E3/(8.314*(BQ896+273.15)) * AR896/BN896 * AQ896) * BN896/(100*BB896) * 1000/(1000 - AP896)</f>
        <v>0</v>
      </c>
      <c r="AO896">
        <v>16.20526988652814</v>
      </c>
      <c r="AP896">
        <v>18.39517575757575</v>
      </c>
      <c r="AQ896">
        <v>-0.001301585038983686</v>
      </c>
      <c r="AR896">
        <v>103.6672392028315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1664385624.1</v>
      </c>
      <c r="BH896">
        <v>229.7297037037037</v>
      </c>
      <c r="BI896">
        <v>214.892925925926</v>
      </c>
      <c r="BJ896">
        <v>18.3846962962963</v>
      </c>
      <c r="BK896">
        <v>16.20931481481481</v>
      </c>
      <c r="BL896">
        <v>232.421962962963</v>
      </c>
      <c r="BM896">
        <v>18.51971481481482</v>
      </c>
      <c r="BN896">
        <v>500.0575185185186</v>
      </c>
      <c r="BO896">
        <v>91.3827</v>
      </c>
      <c r="BP896">
        <v>0.1000135666666667</v>
      </c>
      <c r="BQ896">
        <v>24.45819259259259</v>
      </c>
      <c r="BR896">
        <v>24.99718518518519</v>
      </c>
      <c r="BS896">
        <v>999.9000000000001</v>
      </c>
      <c r="BT896">
        <v>0</v>
      </c>
      <c r="BU896">
        <v>0</v>
      </c>
      <c r="BV896">
        <v>10003.17185185185</v>
      </c>
      <c r="BW896">
        <v>0</v>
      </c>
      <c r="BX896">
        <v>7.58802</v>
      </c>
      <c r="BY896">
        <v>14.83679259259259</v>
      </c>
      <c r="BZ896">
        <v>234.031962962963</v>
      </c>
      <c r="CA896">
        <v>218.4335555555556</v>
      </c>
      <c r="CB896">
        <v>2.175377777777778</v>
      </c>
      <c r="CC896">
        <v>214.892925925926</v>
      </c>
      <c r="CD896">
        <v>16.20931481481481</v>
      </c>
      <c r="CE896">
        <v>1.680043333333333</v>
      </c>
      <c r="CF896">
        <v>1.481251481481482</v>
      </c>
      <c r="CG896">
        <v>14.71324074074074</v>
      </c>
      <c r="CH896">
        <v>12.77599259259259</v>
      </c>
      <c r="CI896">
        <v>1999.995185185185</v>
      </c>
      <c r="CJ896">
        <v>0.9800007777777777</v>
      </c>
      <c r="CK896">
        <v>0.01999912222222222</v>
      </c>
      <c r="CL896">
        <v>0</v>
      </c>
      <c r="CM896">
        <v>772.2375185185185</v>
      </c>
      <c r="CN896">
        <v>5.00097</v>
      </c>
      <c r="CO896">
        <v>15348.70740740741</v>
      </c>
      <c r="CP896">
        <v>16707.53703703704</v>
      </c>
      <c r="CQ896">
        <v>38.62959259259259</v>
      </c>
      <c r="CR896">
        <v>39.19166666666666</v>
      </c>
      <c r="CS896">
        <v>38.67551851851852</v>
      </c>
      <c r="CT896">
        <v>38.812</v>
      </c>
      <c r="CU896">
        <v>38.99299999999999</v>
      </c>
      <c r="CV896">
        <v>1955.092962962963</v>
      </c>
      <c r="CW896">
        <v>39.89962962962964</v>
      </c>
      <c r="CX896">
        <v>0</v>
      </c>
      <c r="CY896">
        <v>1664385635.8</v>
      </c>
      <c r="CZ896">
        <v>0</v>
      </c>
      <c r="DA896">
        <v>0</v>
      </c>
      <c r="DB896" t="s">
        <v>356</v>
      </c>
      <c r="DC896">
        <v>1663859321.1</v>
      </c>
      <c r="DD896">
        <v>1663859315.6</v>
      </c>
      <c r="DE896">
        <v>0</v>
      </c>
      <c r="DF896">
        <v>0.196</v>
      </c>
      <c r="DG896">
        <v>-0.001</v>
      </c>
      <c r="DH896">
        <v>-5.941</v>
      </c>
      <c r="DI896">
        <v>-0.174</v>
      </c>
      <c r="DJ896">
        <v>1500</v>
      </c>
      <c r="DK896">
        <v>17</v>
      </c>
      <c r="DL896">
        <v>0.13</v>
      </c>
      <c r="DM896">
        <v>0.04</v>
      </c>
      <c r="DN896">
        <v>14.3502725</v>
      </c>
      <c r="DO896">
        <v>10.35949530956844</v>
      </c>
      <c r="DP896">
        <v>1.004751818358021</v>
      </c>
      <c r="DQ896">
        <v>0</v>
      </c>
      <c r="DR896">
        <v>2.1748075</v>
      </c>
      <c r="DS896">
        <v>0.1202258161350841</v>
      </c>
      <c r="DT896">
        <v>0.02067534833442956</v>
      </c>
      <c r="DU896">
        <v>0</v>
      </c>
      <c r="DV896">
        <v>0</v>
      </c>
      <c r="DW896">
        <v>2</v>
      </c>
      <c r="DX896" t="s">
        <v>357</v>
      </c>
      <c r="DY896">
        <v>2.98399</v>
      </c>
      <c r="DZ896">
        <v>2.71568</v>
      </c>
      <c r="EA896">
        <v>0.0537324</v>
      </c>
      <c r="EB896">
        <v>0.0489807</v>
      </c>
      <c r="EC896">
        <v>0.0902984</v>
      </c>
      <c r="ED896">
        <v>0.0808174</v>
      </c>
      <c r="EE896">
        <v>30009.3</v>
      </c>
      <c r="EF896">
        <v>30311.2</v>
      </c>
      <c r="EG896">
        <v>29470.1</v>
      </c>
      <c r="EH896">
        <v>29473.2</v>
      </c>
      <c r="EI896">
        <v>35533.3</v>
      </c>
      <c r="EJ896">
        <v>36020.8</v>
      </c>
      <c r="EK896">
        <v>41528.6</v>
      </c>
      <c r="EL896">
        <v>42000.5</v>
      </c>
      <c r="EM896">
        <v>1.9732</v>
      </c>
      <c r="EN896">
        <v>1.92897</v>
      </c>
      <c r="EO896">
        <v>0.121135</v>
      </c>
      <c r="EP896">
        <v>0</v>
      </c>
      <c r="EQ896">
        <v>23.0498</v>
      </c>
      <c r="ER896">
        <v>999.9</v>
      </c>
      <c r="ES896">
        <v>41.7</v>
      </c>
      <c r="ET896">
        <v>29.1</v>
      </c>
      <c r="EU896">
        <v>18.4592</v>
      </c>
      <c r="EV896">
        <v>62.9592</v>
      </c>
      <c r="EW896">
        <v>33.3574</v>
      </c>
      <c r="EX896">
        <v>1</v>
      </c>
      <c r="EY896">
        <v>-0.130526</v>
      </c>
      <c r="EZ896">
        <v>1.09152</v>
      </c>
      <c r="FA896">
        <v>20.3838</v>
      </c>
      <c r="FB896">
        <v>5.21594</v>
      </c>
      <c r="FC896">
        <v>12.0099</v>
      </c>
      <c r="FD896">
        <v>4.98945</v>
      </c>
      <c r="FE896">
        <v>3.2884</v>
      </c>
      <c r="FF896">
        <v>9999</v>
      </c>
      <c r="FG896">
        <v>9999</v>
      </c>
      <c r="FH896">
        <v>9999</v>
      </c>
      <c r="FI896">
        <v>269.4</v>
      </c>
      <c r="FJ896">
        <v>1.86707</v>
      </c>
      <c r="FK896">
        <v>1.86615</v>
      </c>
      <c r="FL896">
        <v>1.86554</v>
      </c>
      <c r="FM896">
        <v>1.86554</v>
      </c>
      <c r="FN896">
        <v>1.86737</v>
      </c>
      <c r="FO896">
        <v>1.86984</v>
      </c>
      <c r="FP896">
        <v>1.86846</v>
      </c>
      <c r="FQ896">
        <v>1.86996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-2.618</v>
      </c>
      <c r="GF896">
        <v>-0.1349</v>
      </c>
      <c r="GG896">
        <v>-1.924539205026614</v>
      </c>
      <c r="GH896">
        <v>-0.003472570976848066</v>
      </c>
      <c r="GI896">
        <v>7.724417303660118E-07</v>
      </c>
      <c r="GJ896">
        <v>-2.052396271755168E-10</v>
      </c>
      <c r="GK896">
        <v>-0.1837585470287317</v>
      </c>
      <c r="GL896">
        <v>-0.01104087791735834</v>
      </c>
      <c r="GM896">
        <v>0.001110027317673367</v>
      </c>
      <c r="GN896">
        <v>-2.007286811265012E-05</v>
      </c>
      <c r="GO896">
        <v>4</v>
      </c>
      <c r="GP896">
        <v>2317</v>
      </c>
      <c r="GQ896">
        <v>1</v>
      </c>
      <c r="GR896">
        <v>22</v>
      </c>
      <c r="GS896">
        <v>8771.799999999999</v>
      </c>
      <c r="GT896">
        <v>8771.9</v>
      </c>
      <c r="GU896">
        <v>0.5358889999999999</v>
      </c>
      <c r="GV896">
        <v>2.24731</v>
      </c>
      <c r="GW896">
        <v>1.39648</v>
      </c>
      <c r="GX896">
        <v>2.33521</v>
      </c>
      <c r="GY896">
        <v>1.49536</v>
      </c>
      <c r="GZ896">
        <v>2.46094</v>
      </c>
      <c r="HA896">
        <v>33.4232</v>
      </c>
      <c r="HB896">
        <v>15.1565</v>
      </c>
      <c r="HC896">
        <v>18</v>
      </c>
      <c r="HD896">
        <v>523.64</v>
      </c>
      <c r="HE896">
        <v>451.212</v>
      </c>
      <c r="HF896">
        <v>21.3128</v>
      </c>
      <c r="HG896">
        <v>25.8224</v>
      </c>
      <c r="HH896">
        <v>29.9998</v>
      </c>
      <c r="HI896">
        <v>25.8744</v>
      </c>
      <c r="HJ896">
        <v>25.8312</v>
      </c>
      <c r="HK896">
        <v>10.6682</v>
      </c>
      <c r="HL896">
        <v>13.8476</v>
      </c>
      <c r="HM896">
        <v>34.9109</v>
      </c>
      <c r="HN896">
        <v>21.2399</v>
      </c>
      <c r="HO896">
        <v>165.444</v>
      </c>
      <c r="HP896">
        <v>16.1273</v>
      </c>
      <c r="HQ896">
        <v>100.803</v>
      </c>
      <c r="HR896">
        <v>100.87</v>
      </c>
    </row>
    <row r="897" spans="1:226">
      <c r="A897">
        <v>881</v>
      </c>
      <c r="B897">
        <v>1664385636.6</v>
      </c>
      <c r="C897">
        <v>9431.599999904633</v>
      </c>
      <c r="D897" t="s">
        <v>2133</v>
      </c>
      <c r="E897" t="s">
        <v>2134</v>
      </c>
      <c r="F897">
        <v>5</v>
      </c>
      <c r="G897" t="s">
        <v>2102</v>
      </c>
      <c r="H897" t="s">
        <v>354</v>
      </c>
      <c r="I897">
        <v>1664385628.814285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186.0166641364546</v>
      </c>
      <c r="AK897">
        <v>195.3297393939392</v>
      </c>
      <c r="AL897">
        <v>-3.23492057260038</v>
      </c>
      <c r="AM897">
        <v>64.71207797840484</v>
      </c>
      <c r="AN897">
        <f>(AP897 - AO897 + BO897*1E3/(8.314*(BQ897+273.15)) * AR897/BN897 * AQ897) * BN897/(100*BB897) * 1000/(1000 - AP897)</f>
        <v>0</v>
      </c>
      <c r="AO897">
        <v>16.21235074528247</v>
      </c>
      <c r="AP897">
        <v>18.35919696969696</v>
      </c>
      <c r="AQ897">
        <v>-0.007618713013327753</v>
      </c>
      <c r="AR897">
        <v>103.6672392028315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1664385628.814285</v>
      </c>
      <c r="BH897">
        <v>214.8120714285715</v>
      </c>
      <c r="BI897">
        <v>199.1736428571429</v>
      </c>
      <c r="BJ897">
        <v>18.39225714285714</v>
      </c>
      <c r="BK897">
        <v>16.21566071428571</v>
      </c>
      <c r="BL897">
        <v>217.4571785714286</v>
      </c>
      <c r="BM897">
        <v>18.52721071428572</v>
      </c>
      <c r="BN897">
        <v>500.0612142857143</v>
      </c>
      <c r="BO897">
        <v>91.38220357142856</v>
      </c>
      <c r="BP897">
        <v>0.1000298642857143</v>
      </c>
      <c r="BQ897">
        <v>24.47958928571429</v>
      </c>
      <c r="BR897">
        <v>25.01873928571429</v>
      </c>
      <c r="BS897">
        <v>999.9000000000002</v>
      </c>
      <c r="BT897">
        <v>0</v>
      </c>
      <c r="BU897">
        <v>0</v>
      </c>
      <c r="BV897">
        <v>10000.18035714286</v>
      </c>
      <c r="BW897">
        <v>0</v>
      </c>
      <c r="BX897">
        <v>7.58802</v>
      </c>
      <c r="BY897">
        <v>15.63842142857143</v>
      </c>
      <c r="BZ897">
        <v>218.8371071428571</v>
      </c>
      <c r="CA897">
        <v>202.4567142857143</v>
      </c>
      <c r="CB897">
        <v>2.176601428571428</v>
      </c>
      <c r="CC897">
        <v>199.1736428571429</v>
      </c>
      <c r="CD897">
        <v>16.21566071428571</v>
      </c>
      <c r="CE897">
        <v>1.680725</v>
      </c>
      <c r="CF897">
        <v>1.481822857142857</v>
      </c>
      <c r="CG897">
        <v>14.71954285714286</v>
      </c>
      <c r="CH897">
        <v>12.78187857142857</v>
      </c>
      <c r="CI897">
        <v>1999.991071428571</v>
      </c>
      <c r="CJ897">
        <v>0.9800009642857141</v>
      </c>
      <c r="CK897">
        <v>0.01999893928571428</v>
      </c>
      <c r="CL897">
        <v>0</v>
      </c>
      <c r="CM897">
        <v>772.4469285714288</v>
      </c>
      <c r="CN897">
        <v>5.00097</v>
      </c>
      <c r="CO897">
        <v>15352.61428571429</v>
      </c>
      <c r="CP897">
        <v>16707.50714285714</v>
      </c>
      <c r="CQ897">
        <v>38.62942857142857</v>
      </c>
      <c r="CR897">
        <v>39.187</v>
      </c>
      <c r="CS897">
        <v>38.66485714285714</v>
      </c>
      <c r="CT897">
        <v>38.812</v>
      </c>
      <c r="CU897">
        <v>38.99325</v>
      </c>
      <c r="CV897">
        <v>1955.089285714285</v>
      </c>
      <c r="CW897">
        <v>39.89928571428572</v>
      </c>
      <c r="CX897">
        <v>0</v>
      </c>
      <c r="CY897">
        <v>1664385640.6</v>
      </c>
      <c r="CZ897">
        <v>0</v>
      </c>
      <c r="DA897">
        <v>0</v>
      </c>
      <c r="DB897" t="s">
        <v>356</v>
      </c>
      <c r="DC897">
        <v>1663859321.1</v>
      </c>
      <c r="DD897">
        <v>1663859315.6</v>
      </c>
      <c r="DE897">
        <v>0</v>
      </c>
      <c r="DF897">
        <v>0.196</v>
      </c>
      <c r="DG897">
        <v>-0.001</v>
      </c>
      <c r="DH897">
        <v>-5.941</v>
      </c>
      <c r="DI897">
        <v>-0.174</v>
      </c>
      <c r="DJ897">
        <v>1500</v>
      </c>
      <c r="DK897">
        <v>17</v>
      </c>
      <c r="DL897">
        <v>0.13</v>
      </c>
      <c r="DM897">
        <v>0.04</v>
      </c>
      <c r="DN897">
        <v>15.0483775</v>
      </c>
      <c r="DO897">
        <v>9.84896622889304</v>
      </c>
      <c r="DP897">
        <v>0.9527109224438177</v>
      </c>
      <c r="DQ897">
        <v>0</v>
      </c>
      <c r="DR897">
        <v>2.17383275</v>
      </c>
      <c r="DS897">
        <v>0.09967103189493563</v>
      </c>
      <c r="DT897">
        <v>0.02271538465308257</v>
      </c>
      <c r="DU897">
        <v>1</v>
      </c>
      <c r="DV897">
        <v>1</v>
      </c>
      <c r="DW897">
        <v>2</v>
      </c>
      <c r="DX897" t="s">
        <v>425</v>
      </c>
      <c r="DY897">
        <v>2.98409</v>
      </c>
      <c r="DZ897">
        <v>2.71554</v>
      </c>
      <c r="EA897">
        <v>0.050069</v>
      </c>
      <c r="EB897">
        <v>0.0450357</v>
      </c>
      <c r="EC897">
        <v>0.09018329999999999</v>
      </c>
      <c r="ED897">
        <v>0.0809984</v>
      </c>
      <c r="EE897">
        <v>30125.3</v>
      </c>
      <c r="EF897">
        <v>30436.6</v>
      </c>
      <c r="EG897">
        <v>29469.9</v>
      </c>
      <c r="EH897">
        <v>29472.9</v>
      </c>
      <c r="EI897">
        <v>35537.6</v>
      </c>
      <c r="EJ897">
        <v>36013.1</v>
      </c>
      <c r="EK897">
        <v>41528.4</v>
      </c>
      <c r="EL897">
        <v>42000</v>
      </c>
      <c r="EM897">
        <v>1.9732</v>
      </c>
      <c r="EN897">
        <v>1.92897</v>
      </c>
      <c r="EO897">
        <v>0.123065</v>
      </c>
      <c r="EP897">
        <v>0</v>
      </c>
      <c r="EQ897">
        <v>23.0401</v>
      </c>
      <c r="ER897">
        <v>999.9</v>
      </c>
      <c r="ES897">
        <v>41.7</v>
      </c>
      <c r="ET897">
        <v>29.1</v>
      </c>
      <c r="EU897">
        <v>18.4589</v>
      </c>
      <c r="EV897">
        <v>63.1492</v>
      </c>
      <c r="EW897">
        <v>32.7163</v>
      </c>
      <c r="EX897">
        <v>1</v>
      </c>
      <c r="EY897">
        <v>-0.130053</v>
      </c>
      <c r="EZ897">
        <v>1.42497</v>
      </c>
      <c r="FA897">
        <v>20.3811</v>
      </c>
      <c r="FB897">
        <v>5.21729</v>
      </c>
      <c r="FC897">
        <v>12.0099</v>
      </c>
      <c r="FD897">
        <v>4.98985</v>
      </c>
      <c r="FE897">
        <v>3.28865</v>
      </c>
      <c r="FF897">
        <v>9999</v>
      </c>
      <c r="FG897">
        <v>9999</v>
      </c>
      <c r="FH897">
        <v>9999</v>
      </c>
      <c r="FI897">
        <v>269.4</v>
      </c>
      <c r="FJ897">
        <v>1.86706</v>
      </c>
      <c r="FK897">
        <v>1.86615</v>
      </c>
      <c r="FL897">
        <v>1.86555</v>
      </c>
      <c r="FM897">
        <v>1.86554</v>
      </c>
      <c r="FN897">
        <v>1.86736</v>
      </c>
      <c r="FO897">
        <v>1.86985</v>
      </c>
      <c r="FP897">
        <v>1.86846</v>
      </c>
      <c r="FQ897">
        <v>1.86996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-2.567</v>
      </c>
      <c r="GF897">
        <v>-0.1353</v>
      </c>
      <c r="GG897">
        <v>-1.924539205026614</v>
      </c>
      <c r="GH897">
        <v>-0.003472570976848066</v>
      </c>
      <c r="GI897">
        <v>7.724417303660118E-07</v>
      </c>
      <c r="GJ897">
        <v>-2.052396271755168E-10</v>
      </c>
      <c r="GK897">
        <v>-0.1837585470287317</v>
      </c>
      <c r="GL897">
        <v>-0.01104087791735834</v>
      </c>
      <c r="GM897">
        <v>0.001110027317673367</v>
      </c>
      <c r="GN897">
        <v>-2.007286811265012E-05</v>
      </c>
      <c r="GO897">
        <v>4</v>
      </c>
      <c r="GP897">
        <v>2317</v>
      </c>
      <c r="GQ897">
        <v>1</v>
      </c>
      <c r="GR897">
        <v>22</v>
      </c>
      <c r="GS897">
        <v>8771.9</v>
      </c>
      <c r="GT897">
        <v>8772</v>
      </c>
      <c r="GU897">
        <v>0.501709</v>
      </c>
      <c r="GV897">
        <v>2.25708</v>
      </c>
      <c r="GW897">
        <v>1.39648</v>
      </c>
      <c r="GX897">
        <v>2.33398</v>
      </c>
      <c r="GY897">
        <v>1.49536</v>
      </c>
      <c r="GZ897">
        <v>2.33276</v>
      </c>
      <c r="HA897">
        <v>33.4232</v>
      </c>
      <c r="HB897">
        <v>15.1477</v>
      </c>
      <c r="HC897">
        <v>18</v>
      </c>
      <c r="HD897">
        <v>523.62</v>
      </c>
      <c r="HE897">
        <v>451.191</v>
      </c>
      <c r="HF897">
        <v>21.3138</v>
      </c>
      <c r="HG897">
        <v>25.8207</v>
      </c>
      <c r="HH897">
        <v>30.0002</v>
      </c>
      <c r="HI897">
        <v>25.8722</v>
      </c>
      <c r="HJ897">
        <v>25.8285</v>
      </c>
      <c r="HK897">
        <v>9.981730000000001</v>
      </c>
      <c r="HL897">
        <v>14.1336</v>
      </c>
      <c r="HM897">
        <v>34.9109</v>
      </c>
      <c r="HN897">
        <v>21.1956</v>
      </c>
      <c r="HO897">
        <v>152.06</v>
      </c>
      <c r="HP897">
        <v>16.1536</v>
      </c>
      <c r="HQ897">
        <v>100.803</v>
      </c>
      <c r="HR897">
        <v>100.869</v>
      </c>
    </row>
    <row r="898" spans="1:226">
      <c r="A898">
        <v>882</v>
      </c>
      <c r="B898">
        <v>1664385641.6</v>
      </c>
      <c r="C898">
        <v>9436.599999904633</v>
      </c>
      <c r="D898" t="s">
        <v>2135</v>
      </c>
      <c r="E898" t="s">
        <v>2136</v>
      </c>
      <c r="F898">
        <v>5</v>
      </c>
      <c r="G898" t="s">
        <v>2102</v>
      </c>
      <c r="H898" t="s">
        <v>354</v>
      </c>
      <c r="I898">
        <v>1664385634.1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169.1906999523477</v>
      </c>
      <c r="AK898">
        <v>179.22</v>
      </c>
      <c r="AL898">
        <v>-3.223228151064744</v>
      </c>
      <c r="AM898">
        <v>64.71207797840484</v>
      </c>
      <c r="AN898">
        <f>(AP898 - AO898 + BO898*1E3/(8.314*(BQ898+273.15)) * AR898/BN898 * AQ898) * BN898/(100*BB898) * 1000/(1000 - AP898)</f>
        <v>0</v>
      </c>
      <c r="AO898">
        <v>16.24649009709784</v>
      </c>
      <c r="AP898">
        <v>18.34382363636364</v>
      </c>
      <c r="AQ898">
        <v>-0.0009146150994604619</v>
      </c>
      <c r="AR898">
        <v>103.6672392028315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1664385634.1</v>
      </c>
      <c r="BH898">
        <v>198.0737037037037</v>
      </c>
      <c r="BI898">
        <v>181.6234814814815</v>
      </c>
      <c r="BJ898">
        <v>18.37655555555556</v>
      </c>
      <c r="BK898">
        <v>16.22186296296296</v>
      </c>
      <c r="BL898">
        <v>200.6655925925926</v>
      </c>
      <c r="BM898">
        <v>18.51165185185185</v>
      </c>
      <c r="BN898">
        <v>500.064962962963</v>
      </c>
      <c r="BO898">
        <v>91.3817962962963</v>
      </c>
      <c r="BP898">
        <v>0.1000547925925926</v>
      </c>
      <c r="BQ898">
        <v>24.4995074074074</v>
      </c>
      <c r="BR898">
        <v>25.04805925925926</v>
      </c>
      <c r="BS898">
        <v>999.9000000000001</v>
      </c>
      <c r="BT898">
        <v>0</v>
      </c>
      <c r="BU898">
        <v>0</v>
      </c>
      <c r="BV898">
        <v>9995.274074074076</v>
      </c>
      <c r="BW898">
        <v>0</v>
      </c>
      <c r="BX898">
        <v>7.58802</v>
      </c>
      <c r="BY898">
        <v>16.45026666666667</v>
      </c>
      <c r="BZ898">
        <v>201.7821481481482</v>
      </c>
      <c r="CA898">
        <v>184.618037037037</v>
      </c>
      <c r="CB898">
        <v>2.154695185185185</v>
      </c>
      <c r="CC898">
        <v>181.6234814814815</v>
      </c>
      <c r="CD898">
        <v>16.22186296296296</v>
      </c>
      <c r="CE898">
        <v>1.679282222222222</v>
      </c>
      <c r="CF898">
        <v>1.482382592592593</v>
      </c>
      <c r="CG898">
        <v>14.70622962962963</v>
      </c>
      <c r="CH898">
        <v>12.78764444444444</v>
      </c>
      <c r="CI898">
        <v>1999.994814814815</v>
      </c>
      <c r="CJ898">
        <v>0.9800002222222223</v>
      </c>
      <c r="CK898">
        <v>0.01999971851851852</v>
      </c>
      <c r="CL898">
        <v>0</v>
      </c>
      <c r="CM898">
        <v>772.7958148148147</v>
      </c>
      <c r="CN898">
        <v>5.00097</v>
      </c>
      <c r="CO898">
        <v>15358.81111111111</v>
      </c>
      <c r="CP898">
        <v>16707.54444444444</v>
      </c>
      <c r="CQ898">
        <v>38.625</v>
      </c>
      <c r="CR898">
        <v>39.187</v>
      </c>
      <c r="CS898">
        <v>38.65025925925926</v>
      </c>
      <c r="CT898">
        <v>38.812</v>
      </c>
      <c r="CU898">
        <v>38.98833333333333</v>
      </c>
      <c r="CV898">
        <v>1955.091481481481</v>
      </c>
      <c r="CW898">
        <v>39.90000000000001</v>
      </c>
      <c r="CX898">
        <v>0</v>
      </c>
      <c r="CY898">
        <v>1664385645.4</v>
      </c>
      <c r="CZ898">
        <v>0</v>
      </c>
      <c r="DA898">
        <v>0</v>
      </c>
      <c r="DB898" t="s">
        <v>356</v>
      </c>
      <c r="DC898">
        <v>1663859321.1</v>
      </c>
      <c r="DD898">
        <v>1663859315.6</v>
      </c>
      <c r="DE898">
        <v>0</v>
      </c>
      <c r="DF898">
        <v>0.196</v>
      </c>
      <c r="DG898">
        <v>-0.001</v>
      </c>
      <c r="DH898">
        <v>-5.941</v>
      </c>
      <c r="DI898">
        <v>-0.174</v>
      </c>
      <c r="DJ898">
        <v>1500</v>
      </c>
      <c r="DK898">
        <v>17</v>
      </c>
      <c r="DL898">
        <v>0.13</v>
      </c>
      <c r="DM898">
        <v>0.04</v>
      </c>
      <c r="DN898">
        <v>15.9129512195122</v>
      </c>
      <c r="DO898">
        <v>9.554770034843258</v>
      </c>
      <c r="DP898">
        <v>0.9472024774198071</v>
      </c>
      <c r="DQ898">
        <v>0</v>
      </c>
      <c r="DR898">
        <v>2.160700975609756</v>
      </c>
      <c r="DS898">
        <v>-0.2164971428571421</v>
      </c>
      <c r="DT898">
        <v>0.03674454190793233</v>
      </c>
      <c r="DU898">
        <v>0</v>
      </c>
      <c r="DV898">
        <v>0</v>
      </c>
      <c r="DW898">
        <v>2</v>
      </c>
      <c r="DX898" t="s">
        <v>357</v>
      </c>
      <c r="DY898">
        <v>2.98387</v>
      </c>
      <c r="DZ898">
        <v>2.71551</v>
      </c>
      <c r="EA898">
        <v>0.0463288</v>
      </c>
      <c r="EB898">
        <v>0.0410833</v>
      </c>
      <c r="EC898">
        <v>0.0901285</v>
      </c>
      <c r="ED898">
        <v>0.0809897</v>
      </c>
      <c r="EE898">
        <v>30244.3</v>
      </c>
      <c r="EF898">
        <v>30562.2</v>
      </c>
      <c r="EG898">
        <v>29470.2</v>
      </c>
      <c r="EH898">
        <v>29472.5</v>
      </c>
      <c r="EI898">
        <v>35540</v>
      </c>
      <c r="EJ898">
        <v>36013</v>
      </c>
      <c r="EK898">
        <v>41528.7</v>
      </c>
      <c r="EL898">
        <v>41999.6</v>
      </c>
      <c r="EM898">
        <v>1.97302</v>
      </c>
      <c r="EN898">
        <v>1.92897</v>
      </c>
      <c r="EO898">
        <v>0.125188</v>
      </c>
      <c r="EP898">
        <v>0</v>
      </c>
      <c r="EQ898">
        <v>23.0332</v>
      </c>
      <c r="ER898">
        <v>999.9</v>
      </c>
      <c r="ES898">
        <v>41.7</v>
      </c>
      <c r="ET898">
        <v>29.1</v>
      </c>
      <c r="EU898">
        <v>18.4577</v>
      </c>
      <c r="EV898">
        <v>63.0392</v>
      </c>
      <c r="EW898">
        <v>33.3694</v>
      </c>
      <c r="EX898">
        <v>1</v>
      </c>
      <c r="EY898">
        <v>-0.128892</v>
      </c>
      <c r="EZ898">
        <v>1.74055</v>
      </c>
      <c r="FA898">
        <v>20.3778</v>
      </c>
      <c r="FB898">
        <v>5.21729</v>
      </c>
      <c r="FC898">
        <v>12.0099</v>
      </c>
      <c r="FD898">
        <v>4.9899</v>
      </c>
      <c r="FE898">
        <v>3.28858</v>
      </c>
      <c r="FF898">
        <v>9999</v>
      </c>
      <c r="FG898">
        <v>9999</v>
      </c>
      <c r="FH898">
        <v>9999</v>
      </c>
      <c r="FI898">
        <v>269.4</v>
      </c>
      <c r="FJ898">
        <v>1.86706</v>
      </c>
      <c r="FK898">
        <v>1.86615</v>
      </c>
      <c r="FL898">
        <v>1.86554</v>
      </c>
      <c r="FM898">
        <v>1.86553</v>
      </c>
      <c r="FN898">
        <v>1.86737</v>
      </c>
      <c r="FO898">
        <v>1.86983</v>
      </c>
      <c r="FP898">
        <v>1.86846</v>
      </c>
      <c r="FQ898">
        <v>1.86996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-2.515</v>
      </c>
      <c r="GF898">
        <v>-0.1354</v>
      </c>
      <c r="GG898">
        <v>-1.924539205026614</v>
      </c>
      <c r="GH898">
        <v>-0.003472570976848066</v>
      </c>
      <c r="GI898">
        <v>7.724417303660118E-07</v>
      </c>
      <c r="GJ898">
        <v>-2.052396271755168E-10</v>
      </c>
      <c r="GK898">
        <v>-0.1837585470287317</v>
      </c>
      <c r="GL898">
        <v>-0.01104087791735834</v>
      </c>
      <c r="GM898">
        <v>0.001110027317673367</v>
      </c>
      <c r="GN898">
        <v>-2.007286811265012E-05</v>
      </c>
      <c r="GO898">
        <v>4</v>
      </c>
      <c r="GP898">
        <v>2317</v>
      </c>
      <c r="GQ898">
        <v>1</v>
      </c>
      <c r="GR898">
        <v>22</v>
      </c>
      <c r="GS898">
        <v>8772</v>
      </c>
      <c r="GT898">
        <v>8772.1</v>
      </c>
      <c r="GU898">
        <v>0.469971</v>
      </c>
      <c r="GV898">
        <v>2.25586</v>
      </c>
      <c r="GW898">
        <v>1.39648</v>
      </c>
      <c r="GX898">
        <v>2.33521</v>
      </c>
      <c r="GY898">
        <v>1.49536</v>
      </c>
      <c r="GZ898">
        <v>2.46216</v>
      </c>
      <c r="HA898">
        <v>33.4232</v>
      </c>
      <c r="HB898">
        <v>15.1565</v>
      </c>
      <c r="HC898">
        <v>18</v>
      </c>
      <c r="HD898">
        <v>523.485</v>
      </c>
      <c r="HE898">
        <v>451.173</v>
      </c>
      <c r="HF898">
        <v>21.244</v>
      </c>
      <c r="HG898">
        <v>25.8186</v>
      </c>
      <c r="HH898">
        <v>30.0007</v>
      </c>
      <c r="HI898">
        <v>25.87</v>
      </c>
      <c r="HJ898">
        <v>25.8263</v>
      </c>
      <c r="HK898">
        <v>9.20364</v>
      </c>
      <c r="HL898">
        <v>14.1336</v>
      </c>
      <c r="HM898">
        <v>35.295</v>
      </c>
      <c r="HN898">
        <v>21.1283</v>
      </c>
      <c r="HO898">
        <v>131.982</v>
      </c>
      <c r="HP898">
        <v>16.1842</v>
      </c>
      <c r="HQ898">
        <v>100.804</v>
      </c>
      <c r="HR898">
        <v>100.868</v>
      </c>
    </row>
    <row r="899" spans="1:226">
      <c r="A899">
        <v>883</v>
      </c>
      <c r="B899">
        <v>1664385646.6</v>
      </c>
      <c r="C899">
        <v>9441.599999904633</v>
      </c>
      <c r="D899" t="s">
        <v>2137</v>
      </c>
      <c r="E899" t="s">
        <v>2138</v>
      </c>
      <c r="F899">
        <v>5</v>
      </c>
      <c r="G899" t="s">
        <v>2102</v>
      </c>
      <c r="H899" t="s">
        <v>354</v>
      </c>
      <c r="I899">
        <v>1664385638.814285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152.2854580005812</v>
      </c>
      <c r="AK899">
        <v>163.1218848484848</v>
      </c>
      <c r="AL899">
        <v>-3.216547129834856</v>
      </c>
      <c r="AM899">
        <v>64.71207797840484</v>
      </c>
      <c r="AN899">
        <f>(AP899 - AO899 + BO899*1E3/(8.314*(BQ899+273.15)) * AR899/BN899 * AQ899) * BN899/(100*BB899) * 1000/(1000 - AP899)</f>
        <v>0</v>
      </c>
      <c r="AO899">
        <v>16.25496255031852</v>
      </c>
      <c r="AP899">
        <v>18.32139818181818</v>
      </c>
      <c r="AQ899">
        <v>-0.003992399334180245</v>
      </c>
      <c r="AR899">
        <v>103.6672392028315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1664385638.814285</v>
      </c>
      <c r="BH899">
        <v>183.1766785714286</v>
      </c>
      <c r="BI899">
        <v>165.95525</v>
      </c>
      <c r="BJ899">
        <v>18.352</v>
      </c>
      <c r="BK899">
        <v>16.23897857142857</v>
      </c>
      <c r="BL899">
        <v>185.7207142857143</v>
      </c>
      <c r="BM899">
        <v>18.48732857142857</v>
      </c>
      <c r="BN899">
        <v>500.0586785714285</v>
      </c>
      <c r="BO899">
        <v>91.38286428571429</v>
      </c>
      <c r="BP899">
        <v>0.1000151964285714</v>
      </c>
      <c r="BQ899">
        <v>24.50747142857143</v>
      </c>
      <c r="BR899">
        <v>25.07386785714285</v>
      </c>
      <c r="BS899">
        <v>999.9000000000002</v>
      </c>
      <c r="BT899">
        <v>0</v>
      </c>
      <c r="BU899">
        <v>0</v>
      </c>
      <c r="BV899">
        <v>9994.589285714286</v>
      </c>
      <c r="BW899">
        <v>0</v>
      </c>
      <c r="BX899">
        <v>7.58802</v>
      </c>
      <c r="BY899">
        <v>17.22146785714286</v>
      </c>
      <c r="BZ899">
        <v>186.6014642857143</v>
      </c>
      <c r="CA899">
        <v>168.6943571428572</v>
      </c>
      <c r="CB899">
        <v>2.113027142857143</v>
      </c>
      <c r="CC899">
        <v>165.95525</v>
      </c>
      <c r="CD899">
        <v>16.23897857142857</v>
      </c>
      <c r="CE899">
        <v>1.677058214285714</v>
      </c>
      <c r="CF899">
        <v>1.483963928571428</v>
      </c>
      <c r="CG899">
        <v>14.68569642857143</v>
      </c>
      <c r="CH899">
        <v>12.803925</v>
      </c>
      <c r="CI899">
        <v>1999.995</v>
      </c>
      <c r="CJ899">
        <v>0.9800000000000001</v>
      </c>
      <c r="CK899">
        <v>0.01999995357142857</v>
      </c>
      <c r="CL899">
        <v>0</v>
      </c>
      <c r="CM899">
        <v>773.1654285714286</v>
      </c>
      <c r="CN899">
        <v>5.00097</v>
      </c>
      <c r="CO899">
        <v>15366.25</v>
      </c>
      <c r="CP899">
        <v>16707.54642857143</v>
      </c>
      <c r="CQ899">
        <v>38.625</v>
      </c>
      <c r="CR899">
        <v>39.187</v>
      </c>
      <c r="CS899">
        <v>38.63607142857143</v>
      </c>
      <c r="CT899">
        <v>38.812</v>
      </c>
      <c r="CU899">
        <v>38.9775</v>
      </c>
      <c r="CV899">
        <v>1955.091071428572</v>
      </c>
      <c r="CW899">
        <v>39.90000000000001</v>
      </c>
      <c r="CX899">
        <v>0</v>
      </c>
      <c r="CY899">
        <v>1664385650.8</v>
      </c>
      <c r="CZ899">
        <v>0</v>
      </c>
      <c r="DA899">
        <v>0</v>
      </c>
      <c r="DB899" t="s">
        <v>356</v>
      </c>
      <c r="DC899">
        <v>1663859321.1</v>
      </c>
      <c r="DD899">
        <v>1663859315.6</v>
      </c>
      <c r="DE899">
        <v>0</v>
      </c>
      <c r="DF899">
        <v>0.196</v>
      </c>
      <c r="DG899">
        <v>-0.001</v>
      </c>
      <c r="DH899">
        <v>-5.941</v>
      </c>
      <c r="DI899">
        <v>-0.174</v>
      </c>
      <c r="DJ899">
        <v>1500</v>
      </c>
      <c r="DK899">
        <v>17</v>
      </c>
      <c r="DL899">
        <v>0.13</v>
      </c>
      <c r="DM899">
        <v>0.04</v>
      </c>
      <c r="DN899">
        <v>16.69792682926829</v>
      </c>
      <c r="DO899">
        <v>9.592770731707304</v>
      </c>
      <c r="DP899">
        <v>0.9499349810932222</v>
      </c>
      <c r="DQ899">
        <v>0</v>
      </c>
      <c r="DR899">
        <v>2.14038487804878</v>
      </c>
      <c r="DS899">
        <v>-0.5015776306620194</v>
      </c>
      <c r="DT899">
        <v>0.05138329158640402</v>
      </c>
      <c r="DU899">
        <v>0</v>
      </c>
      <c r="DV899">
        <v>0</v>
      </c>
      <c r="DW899">
        <v>2</v>
      </c>
      <c r="DX899" t="s">
        <v>357</v>
      </c>
      <c r="DY899">
        <v>2.98409</v>
      </c>
      <c r="DZ899">
        <v>2.71564</v>
      </c>
      <c r="EA899">
        <v>0.042509</v>
      </c>
      <c r="EB899">
        <v>0.0370368</v>
      </c>
      <c r="EC899">
        <v>0.0900598</v>
      </c>
      <c r="ED899">
        <v>0.0812118</v>
      </c>
      <c r="EE899">
        <v>30365.1</v>
      </c>
      <c r="EF899">
        <v>30691.1</v>
      </c>
      <c r="EG899">
        <v>29470</v>
      </c>
      <c r="EH899">
        <v>29472.4</v>
      </c>
      <c r="EI899">
        <v>35542.4</v>
      </c>
      <c r="EJ899">
        <v>36004.1</v>
      </c>
      <c r="EK899">
        <v>41528.4</v>
      </c>
      <c r="EL899">
        <v>41999.5</v>
      </c>
      <c r="EM899">
        <v>1.9729</v>
      </c>
      <c r="EN899">
        <v>1.92897</v>
      </c>
      <c r="EO899">
        <v>0.126079</v>
      </c>
      <c r="EP899">
        <v>0</v>
      </c>
      <c r="EQ899">
        <v>23.0282</v>
      </c>
      <c r="ER899">
        <v>999.9</v>
      </c>
      <c r="ES899">
        <v>41.8</v>
      </c>
      <c r="ET899">
        <v>29.1</v>
      </c>
      <c r="EU899">
        <v>18.5004</v>
      </c>
      <c r="EV899">
        <v>62.9592</v>
      </c>
      <c r="EW899">
        <v>32.7244</v>
      </c>
      <c r="EX899">
        <v>1</v>
      </c>
      <c r="EY899">
        <v>-0.12829</v>
      </c>
      <c r="EZ899">
        <v>1.9523</v>
      </c>
      <c r="FA899">
        <v>20.375</v>
      </c>
      <c r="FB899">
        <v>5.21504</v>
      </c>
      <c r="FC899">
        <v>12.0099</v>
      </c>
      <c r="FD899">
        <v>4.9892</v>
      </c>
      <c r="FE899">
        <v>3.28823</v>
      </c>
      <c r="FF899">
        <v>9999</v>
      </c>
      <c r="FG899">
        <v>9999</v>
      </c>
      <c r="FH899">
        <v>9999</v>
      </c>
      <c r="FI899">
        <v>269.4</v>
      </c>
      <c r="FJ899">
        <v>1.86707</v>
      </c>
      <c r="FK899">
        <v>1.86615</v>
      </c>
      <c r="FL899">
        <v>1.86555</v>
      </c>
      <c r="FM899">
        <v>1.86554</v>
      </c>
      <c r="FN899">
        <v>1.86737</v>
      </c>
      <c r="FO899">
        <v>1.86986</v>
      </c>
      <c r="FP899">
        <v>1.86846</v>
      </c>
      <c r="FQ899">
        <v>1.86996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-2.465</v>
      </c>
      <c r="GF899">
        <v>-0.1356</v>
      </c>
      <c r="GG899">
        <v>-1.924539205026614</v>
      </c>
      <c r="GH899">
        <v>-0.003472570976848066</v>
      </c>
      <c r="GI899">
        <v>7.724417303660118E-07</v>
      </c>
      <c r="GJ899">
        <v>-2.052396271755168E-10</v>
      </c>
      <c r="GK899">
        <v>-0.1837585470287317</v>
      </c>
      <c r="GL899">
        <v>-0.01104087791735834</v>
      </c>
      <c r="GM899">
        <v>0.001110027317673367</v>
      </c>
      <c r="GN899">
        <v>-2.007286811265012E-05</v>
      </c>
      <c r="GO899">
        <v>4</v>
      </c>
      <c r="GP899">
        <v>2317</v>
      </c>
      <c r="GQ899">
        <v>1</v>
      </c>
      <c r="GR899">
        <v>22</v>
      </c>
      <c r="GS899">
        <v>8772.1</v>
      </c>
      <c r="GT899">
        <v>8772.200000000001</v>
      </c>
      <c r="GU899">
        <v>0.428467</v>
      </c>
      <c r="GV899">
        <v>2.26685</v>
      </c>
      <c r="GW899">
        <v>1.39771</v>
      </c>
      <c r="GX899">
        <v>2.33398</v>
      </c>
      <c r="GY899">
        <v>1.49536</v>
      </c>
      <c r="GZ899">
        <v>2.35718</v>
      </c>
      <c r="HA899">
        <v>33.4232</v>
      </c>
      <c r="HB899">
        <v>15.139</v>
      </c>
      <c r="HC899">
        <v>18</v>
      </c>
      <c r="HD899">
        <v>523.383</v>
      </c>
      <c r="HE899">
        <v>451.151</v>
      </c>
      <c r="HF899">
        <v>21.1483</v>
      </c>
      <c r="HG899">
        <v>25.8165</v>
      </c>
      <c r="HH899">
        <v>30.0007</v>
      </c>
      <c r="HI899">
        <v>25.8679</v>
      </c>
      <c r="HJ899">
        <v>25.8237</v>
      </c>
      <c r="HK899">
        <v>8.522360000000001</v>
      </c>
      <c r="HL899">
        <v>14.1336</v>
      </c>
      <c r="HM899">
        <v>35.295</v>
      </c>
      <c r="HN899">
        <v>21.0314</v>
      </c>
      <c r="HO899">
        <v>118.607</v>
      </c>
      <c r="HP899">
        <v>16.3436</v>
      </c>
      <c r="HQ899">
        <v>100.803</v>
      </c>
      <c r="HR899">
        <v>100.868</v>
      </c>
    </row>
    <row r="900" spans="1:226">
      <c r="A900">
        <v>884</v>
      </c>
      <c r="B900">
        <v>1664385651.6</v>
      </c>
      <c r="C900">
        <v>9446.599999904633</v>
      </c>
      <c r="D900" t="s">
        <v>2139</v>
      </c>
      <c r="E900" t="s">
        <v>2140</v>
      </c>
      <c r="F900">
        <v>5</v>
      </c>
      <c r="G900" t="s">
        <v>2102</v>
      </c>
      <c r="H900" t="s">
        <v>354</v>
      </c>
      <c r="I900">
        <v>1664385644.1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135.8700602004289</v>
      </c>
      <c r="AK900">
        <v>147.0789090909091</v>
      </c>
      <c r="AL900">
        <v>-3.195548164793587</v>
      </c>
      <c r="AM900">
        <v>64.71207797840484</v>
      </c>
      <c r="AN900">
        <f>(AP900 - AO900 + BO900*1E3/(8.314*(BQ900+273.15)) * AR900/BN900 * AQ900) * BN900/(100*BB900) * 1000/(1000 - AP900)</f>
        <v>0</v>
      </c>
      <c r="AO900">
        <v>16.32583583842666</v>
      </c>
      <c r="AP900">
        <v>18.32395454545454</v>
      </c>
      <c r="AQ900">
        <v>0.0002454025824397472</v>
      </c>
      <c r="AR900">
        <v>103.6672392028315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1664385644.1</v>
      </c>
      <c r="BH900">
        <v>166.4563703703703</v>
      </c>
      <c r="BI900">
        <v>148.5251481481482</v>
      </c>
      <c r="BJ900">
        <v>18.33402592592593</v>
      </c>
      <c r="BK900">
        <v>16.27766296296296</v>
      </c>
      <c r="BL900">
        <v>168.9463703703704</v>
      </c>
      <c r="BM900">
        <v>18.46952222222222</v>
      </c>
      <c r="BN900">
        <v>500.0579999999999</v>
      </c>
      <c r="BO900">
        <v>91.38448148148149</v>
      </c>
      <c r="BP900">
        <v>0.09993233703703704</v>
      </c>
      <c r="BQ900">
        <v>24.51151481481481</v>
      </c>
      <c r="BR900">
        <v>25.08985555555556</v>
      </c>
      <c r="BS900">
        <v>999.9000000000001</v>
      </c>
      <c r="BT900">
        <v>0</v>
      </c>
      <c r="BU900">
        <v>0</v>
      </c>
      <c r="BV900">
        <v>10011.24185185185</v>
      </c>
      <c r="BW900">
        <v>0</v>
      </c>
      <c r="BX900">
        <v>7.58802</v>
      </c>
      <c r="BY900">
        <v>17.93124074074074</v>
      </c>
      <c r="BZ900">
        <v>169.5652962962963</v>
      </c>
      <c r="CA900">
        <v>150.9823703703704</v>
      </c>
      <c r="CB900">
        <v>2.056364444444444</v>
      </c>
      <c r="CC900">
        <v>148.5251481481482</v>
      </c>
      <c r="CD900">
        <v>16.27766296296296</v>
      </c>
      <c r="CE900">
        <v>1.675445555555556</v>
      </c>
      <c r="CF900">
        <v>1.487524814814815</v>
      </c>
      <c r="CG900">
        <v>14.67078888888889</v>
      </c>
      <c r="CH900">
        <v>12.84051111111111</v>
      </c>
      <c r="CI900">
        <v>1999.996296296296</v>
      </c>
      <c r="CJ900">
        <v>0.9800003333333331</v>
      </c>
      <c r="CK900">
        <v>0.01999964444444444</v>
      </c>
      <c r="CL900">
        <v>0</v>
      </c>
      <c r="CM900">
        <v>773.7181481481481</v>
      </c>
      <c r="CN900">
        <v>5.00097</v>
      </c>
      <c r="CO900">
        <v>15376.01481481481</v>
      </c>
      <c r="CP900">
        <v>16707.55925925926</v>
      </c>
      <c r="CQ900">
        <v>38.625</v>
      </c>
      <c r="CR900">
        <v>39.187</v>
      </c>
      <c r="CS900">
        <v>38.625</v>
      </c>
      <c r="CT900">
        <v>38.812</v>
      </c>
      <c r="CU900">
        <v>38.96733333333333</v>
      </c>
      <c r="CV900">
        <v>1955.092962962963</v>
      </c>
      <c r="CW900">
        <v>39.90037037037037</v>
      </c>
      <c r="CX900">
        <v>0</v>
      </c>
      <c r="CY900">
        <v>1664385655.6</v>
      </c>
      <c r="CZ900">
        <v>0</v>
      </c>
      <c r="DA900">
        <v>0</v>
      </c>
      <c r="DB900" t="s">
        <v>356</v>
      </c>
      <c r="DC900">
        <v>1663859321.1</v>
      </c>
      <c r="DD900">
        <v>1663859315.6</v>
      </c>
      <c r="DE900">
        <v>0</v>
      </c>
      <c r="DF900">
        <v>0.196</v>
      </c>
      <c r="DG900">
        <v>-0.001</v>
      </c>
      <c r="DH900">
        <v>-5.941</v>
      </c>
      <c r="DI900">
        <v>-0.174</v>
      </c>
      <c r="DJ900">
        <v>1500</v>
      </c>
      <c r="DK900">
        <v>17</v>
      </c>
      <c r="DL900">
        <v>0.13</v>
      </c>
      <c r="DM900">
        <v>0.04</v>
      </c>
      <c r="DN900">
        <v>17.41989024390244</v>
      </c>
      <c r="DO900">
        <v>8.514087804878066</v>
      </c>
      <c r="DP900">
        <v>0.8493127890025882</v>
      </c>
      <c r="DQ900">
        <v>0</v>
      </c>
      <c r="DR900">
        <v>2.092041219512196</v>
      </c>
      <c r="DS900">
        <v>-0.6332573519163707</v>
      </c>
      <c r="DT900">
        <v>0.06374451257856355</v>
      </c>
      <c r="DU900">
        <v>0</v>
      </c>
      <c r="DV900">
        <v>0</v>
      </c>
      <c r="DW900">
        <v>2</v>
      </c>
      <c r="DX900" t="s">
        <v>357</v>
      </c>
      <c r="DY900">
        <v>2.98408</v>
      </c>
      <c r="DZ900">
        <v>2.71583</v>
      </c>
      <c r="EA900">
        <v>0.0386206</v>
      </c>
      <c r="EB900">
        <v>0.0328875</v>
      </c>
      <c r="EC900">
        <v>0.09007320000000001</v>
      </c>
      <c r="ED900">
        <v>0.0813803</v>
      </c>
      <c r="EE900">
        <v>30487.9</v>
      </c>
      <c r="EF900">
        <v>30823.6</v>
      </c>
      <c r="EG900">
        <v>29469.4</v>
      </c>
      <c r="EH900">
        <v>29472.6</v>
      </c>
      <c r="EI900">
        <v>35541.3</v>
      </c>
      <c r="EJ900">
        <v>35997.3</v>
      </c>
      <c r="EK900">
        <v>41527.9</v>
      </c>
      <c r="EL900">
        <v>41999.6</v>
      </c>
      <c r="EM900">
        <v>1.9729</v>
      </c>
      <c r="EN900">
        <v>1.92883</v>
      </c>
      <c r="EO900">
        <v>0.126332</v>
      </c>
      <c r="EP900">
        <v>0</v>
      </c>
      <c r="EQ900">
        <v>23.0241</v>
      </c>
      <c r="ER900">
        <v>999.9</v>
      </c>
      <c r="ES900">
        <v>41.9</v>
      </c>
      <c r="ET900">
        <v>29.1</v>
      </c>
      <c r="EU900">
        <v>18.5465</v>
      </c>
      <c r="EV900">
        <v>62.5192</v>
      </c>
      <c r="EW900">
        <v>33.3373</v>
      </c>
      <c r="EX900">
        <v>1</v>
      </c>
      <c r="EY900">
        <v>-0.127619</v>
      </c>
      <c r="EZ900">
        <v>2.10323</v>
      </c>
      <c r="FA900">
        <v>20.3732</v>
      </c>
      <c r="FB900">
        <v>5.21534</v>
      </c>
      <c r="FC900">
        <v>12.0099</v>
      </c>
      <c r="FD900">
        <v>4.9895</v>
      </c>
      <c r="FE900">
        <v>3.2885</v>
      </c>
      <c r="FF900">
        <v>9999</v>
      </c>
      <c r="FG900">
        <v>9999</v>
      </c>
      <c r="FH900">
        <v>9999</v>
      </c>
      <c r="FI900">
        <v>269.4</v>
      </c>
      <c r="FJ900">
        <v>1.86706</v>
      </c>
      <c r="FK900">
        <v>1.86615</v>
      </c>
      <c r="FL900">
        <v>1.86555</v>
      </c>
      <c r="FM900">
        <v>1.86554</v>
      </c>
      <c r="FN900">
        <v>1.86737</v>
      </c>
      <c r="FO900">
        <v>1.86984</v>
      </c>
      <c r="FP900">
        <v>1.86848</v>
      </c>
      <c r="FQ900">
        <v>1.86996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-2.413</v>
      </c>
      <c r="GF900">
        <v>-0.1356</v>
      </c>
      <c r="GG900">
        <v>-1.924539205026614</v>
      </c>
      <c r="GH900">
        <v>-0.003472570976848066</v>
      </c>
      <c r="GI900">
        <v>7.724417303660118E-07</v>
      </c>
      <c r="GJ900">
        <v>-2.052396271755168E-10</v>
      </c>
      <c r="GK900">
        <v>-0.1837585470287317</v>
      </c>
      <c r="GL900">
        <v>-0.01104087791735834</v>
      </c>
      <c r="GM900">
        <v>0.001110027317673367</v>
      </c>
      <c r="GN900">
        <v>-2.007286811265012E-05</v>
      </c>
      <c r="GO900">
        <v>4</v>
      </c>
      <c r="GP900">
        <v>2317</v>
      </c>
      <c r="GQ900">
        <v>1</v>
      </c>
      <c r="GR900">
        <v>22</v>
      </c>
      <c r="GS900">
        <v>8772.200000000001</v>
      </c>
      <c r="GT900">
        <v>8772.299999999999</v>
      </c>
      <c r="GU900">
        <v>0.396729</v>
      </c>
      <c r="GV900">
        <v>2.26318</v>
      </c>
      <c r="GW900">
        <v>1.39648</v>
      </c>
      <c r="GX900">
        <v>2.33521</v>
      </c>
      <c r="GY900">
        <v>1.49536</v>
      </c>
      <c r="GZ900">
        <v>2.47437</v>
      </c>
      <c r="HA900">
        <v>33.4232</v>
      </c>
      <c r="HB900">
        <v>15.1565</v>
      </c>
      <c r="HC900">
        <v>18</v>
      </c>
      <c r="HD900">
        <v>523.364</v>
      </c>
      <c r="HE900">
        <v>451.041</v>
      </c>
      <c r="HF900">
        <v>21.033</v>
      </c>
      <c r="HG900">
        <v>25.8143</v>
      </c>
      <c r="HH900">
        <v>30.0005</v>
      </c>
      <c r="HI900">
        <v>25.8657</v>
      </c>
      <c r="HJ900">
        <v>25.8215</v>
      </c>
      <c r="HK900">
        <v>7.73068</v>
      </c>
      <c r="HL900">
        <v>14.1336</v>
      </c>
      <c r="HM900">
        <v>35.6841</v>
      </c>
      <c r="HN900">
        <v>20.9356</v>
      </c>
      <c r="HO900">
        <v>98.56489999999999</v>
      </c>
      <c r="HP900">
        <v>16.413</v>
      </c>
      <c r="HQ900">
        <v>100.801</v>
      </c>
      <c r="HR900">
        <v>100.868</v>
      </c>
    </row>
    <row r="901" spans="1:226">
      <c r="A901">
        <v>885</v>
      </c>
      <c r="B901">
        <v>1664385656.6</v>
      </c>
      <c r="C901">
        <v>9451.599999904633</v>
      </c>
      <c r="D901" t="s">
        <v>2141</v>
      </c>
      <c r="E901" t="s">
        <v>2142</v>
      </c>
      <c r="F901">
        <v>5</v>
      </c>
      <c r="G901" t="s">
        <v>2102</v>
      </c>
      <c r="H901" t="s">
        <v>354</v>
      </c>
      <c r="I901">
        <v>1664385648.814285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118.593587283758</v>
      </c>
      <c r="AK901">
        <v>130.8339878787879</v>
      </c>
      <c r="AL901">
        <v>-3.25739711519655</v>
      </c>
      <c r="AM901">
        <v>64.71207797840484</v>
      </c>
      <c r="AN901">
        <f>(AP901 - AO901 + BO901*1E3/(8.314*(BQ901+273.15)) * AR901/BN901 * AQ901) * BN901/(100*BB901) * 1000/(1000 - AP901)</f>
        <v>0</v>
      </c>
      <c r="AO901">
        <v>16.38118076579151</v>
      </c>
      <c r="AP901">
        <v>18.33322666666666</v>
      </c>
      <c r="AQ901">
        <v>0.00033292790080711</v>
      </c>
      <c r="AR901">
        <v>103.6672392028315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1664385648.814285</v>
      </c>
      <c r="BH901">
        <v>151.5506071428572</v>
      </c>
      <c r="BI901">
        <v>132.8623214285714</v>
      </c>
      <c r="BJ901">
        <v>18.32691428571428</v>
      </c>
      <c r="BK901">
        <v>16.31911428571429</v>
      </c>
      <c r="BL901">
        <v>153.9921071428572</v>
      </c>
      <c r="BM901">
        <v>18.462475</v>
      </c>
      <c r="BN901">
        <v>500.0621428571429</v>
      </c>
      <c r="BO901">
        <v>91.38691071428572</v>
      </c>
      <c r="BP901">
        <v>0.09997139642857143</v>
      </c>
      <c r="BQ901">
        <v>24.509975</v>
      </c>
      <c r="BR901">
        <v>25.09879642857143</v>
      </c>
      <c r="BS901">
        <v>999.9000000000002</v>
      </c>
      <c r="BT901">
        <v>0</v>
      </c>
      <c r="BU901">
        <v>0</v>
      </c>
      <c r="BV901">
        <v>10007.36</v>
      </c>
      <c r="BW901">
        <v>0</v>
      </c>
      <c r="BX901">
        <v>7.58802</v>
      </c>
      <c r="BY901">
        <v>18.68825</v>
      </c>
      <c r="BZ901">
        <v>154.3798571428571</v>
      </c>
      <c r="CA901">
        <v>135.0658214285714</v>
      </c>
      <c r="CB901">
        <v>2.007805714285714</v>
      </c>
      <c r="CC901">
        <v>132.8623214285714</v>
      </c>
      <c r="CD901">
        <v>16.31911428571429</v>
      </c>
      <c r="CE901">
        <v>1.674841071428572</v>
      </c>
      <c r="CF901">
        <v>1.4913525</v>
      </c>
      <c r="CG901">
        <v>14.66519642857143</v>
      </c>
      <c r="CH901">
        <v>12.87973214285714</v>
      </c>
      <c r="CI901">
        <v>1999.999642857143</v>
      </c>
      <c r="CJ901">
        <v>0.9800010714285714</v>
      </c>
      <c r="CK901">
        <v>0.01999888214285714</v>
      </c>
      <c r="CL901">
        <v>0</v>
      </c>
      <c r="CM901">
        <v>774.2374642857143</v>
      </c>
      <c r="CN901">
        <v>5.00097</v>
      </c>
      <c r="CO901">
        <v>15386.20357142858</v>
      </c>
      <c r="CP901">
        <v>16707.58214285714</v>
      </c>
      <c r="CQ901">
        <v>38.625</v>
      </c>
      <c r="CR901">
        <v>39.187</v>
      </c>
      <c r="CS901">
        <v>38.625</v>
      </c>
      <c r="CT901">
        <v>38.80535714285714</v>
      </c>
      <c r="CU901">
        <v>38.95274999999999</v>
      </c>
      <c r="CV901">
        <v>1955.097857142857</v>
      </c>
      <c r="CW901">
        <v>39.90000000000001</v>
      </c>
      <c r="CX901">
        <v>0</v>
      </c>
      <c r="CY901">
        <v>1664385660.4</v>
      </c>
      <c r="CZ901">
        <v>0</v>
      </c>
      <c r="DA901">
        <v>0</v>
      </c>
      <c r="DB901" t="s">
        <v>356</v>
      </c>
      <c r="DC901">
        <v>1663859321.1</v>
      </c>
      <c r="DD901">
        <v>1663859315.6</v>
      </c>
      <c r="DE901">
        <v>0</v>
      </c>
      <c r="DF901">
        <v>0.196</v>
      </c>
      <c r="DG901">
        <v>-0.001</v>
      </c>
      <c r="DH901">
        <v>-5.941</v>
      </c>
      <c r="DI901">
        <v>-0.174</v>
      </c>
      <c r="DJ901">
        <v>1500</v>
      </c>
      <c r="DK901">
        <v>17</v>
      </c>
      <c r="DL901">
        <v>0.13</v>
      </c>
      <c r="DM901">
        <v>0.04</v>
      </c>
      <c r="DN901">
        <v>18.3210525</v>
      </c>
      <c r="DO901">
        <v>9.176997748592862</v>
      </c>
      <c r="DP901">
        <v>0.8956549779316533</v>
      </c>
      <c r="DQ901">
        <v>0</v>
      </c>
      <c r="DR901">
        <v>2.0317975</v>
      </c>
      <c r="DS901">
        <v>-0.6338870544090068</v>
      </c>
      <c r="DT901">
        <v>0.06208652944681318</v>
      </c>
      <c r="DU901">
        <v>0</v>
      </c>
      <c r="DV901">
        <v>0</v>
      </c>
      <c r="DW901">
        <v>2</v>
      </c>
      <c r="DX901" t="s">
        <v>357</v>
      </c>
      <c r="DY901">
        <v>2.98424</v>
      </c>
      <c r="DZ901">
        <v>2.71554</v>
      </c>
      <c r="EA901">
        <v>0.0345937</v>
      </c>
      <c r="EB901">
        <v>0.0285261</v>
      </c>
      <c r="EC901">
        <v>0.0901132</v>
      </c>
      <c r="ED901">
        <v>0.0815444</v>
      </c>
      <c r="EE901">
        <v>30616.4</v>
      </c>
      <c r="EF901">
        <v>30962.9</v>
      </c>
      <c r="EG901">
        <v>29470.2</v>
      </c>
      <c r="EH901">
        <v>29472.9</v>
      </c>
      <c r="EI901">
        <v>35540.4</v>
      </c>
      <c r="EJ901">
        <v>35990.9</v>
      </c>
      <c r="EK901">
        <v>41528.8</v>
      </c>
      <c r="EL901">
        <v>41999.8</v>
      </c>
      <c r="EM901">
        <v>1.97313</v>
      </c>
      <c r="EN901">
        <v>1.92875</v>
      </c>
      <c r="EO901">
        <v>0.126742</v>
      </c>
      <c r="EP901">
        <v>0</v>
      </c>
      <c r="EQ901">
        <v>23.0194</v>
      </c>
      <c r="ER901">
        <v>999.9</v>
      </c>
      <c r="ES901">
        <v>41.9</v>
      </c>
      <c r="ET901">
        <v>29.1</v>
      </c>
      <c r="EU901">
        <v>18.545</v>
      </c>
      <c r="EV901">
        <v>62.8892</v>
      </c>
      <c r="EW901">
        <v>32.6803</v>
      </c>
      <c r="EX901">
        <v>1</v>
      </c>
      <c r="EY901">
        <v>-0.127538</v>
      </c>
      <c r="EZ901">
        <v>2.18517</v>
      </c>
      <c r="FA901">
        <v>20.3722</v>
      </c>
      <c r="FB901">
        <v>5.21564</v>
      </c>
      <c r="FC901">
        <v>12.0099</v>
      </c>
      <c r="FD901">
        <v>4.9894</v>
      </c>
      <c r="FE901">
        <v>3.2885</v>
      </c>
      <c r="FF901">
        <v>9999</v>
      </c>
      <c r="FG901">
        <v>9999</v>
      </c>
      <c r="FH901">
        <v>9999</v>
      </c>
      <c r="FI901">
        <v>269.4</v>
      </c>
      <c r="FJ901">
        <v>1.86707</v>
      </c>
      <c r="FK901">
        <v>1.86615</v>
      </c>
      <c r="FL901">
        <v>1.86555</v>
      </c>
      <c r="FM901">
        <v>1.86554</v>
      </c>
      <c r="FN901">
        <v>1.86737</v>
      </c>
      <c r="FO901">
        <v>1.86984</v>
      </c>
      <c r="FP901">
        <v>1.86846</v>
      </c>
      <c r="FQ901">
        <v>1.86996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-2.361</v>
      </c>
      <c r="GF901">
        <v>-0.1355</v>
      </c>
      <c r="GG901">
        <v>-1.924539205026614</v>
      </c>
      <c r="GH901">
        <v>-0.003472570976848066</v>
      </c>
      <c r="GI901">
        <v>7.724417303660118E-07</v>
      </c>
      <c r="GJ901">
        <v>-2.052396271755168E-10</v>
      </c>
      <c r="GK901">
        <v>-0.1837585470287317</v>
      </c>
      <c r="GL901">
        <v>-0.01104087791735834</v>
      </c>
      <c r="GM901">
        <v>0.001110027317673367</v>
      </c>
      <c r="GN901">
        <v>-2.007286811265012E-05</v>
      </c>
      <c r="GO901">
        <v>4</v>
      </c>
      <c r="GP901">
        <v>2317</v>
      </c>
      <c r="GQ901">
        <v>1</v>
      </c>
      <c r="GR901">
        <v>22</v>
      </c>
      <c r="GS901">
        <v>8772.299999999999</v>
      </c>
      <c r="GT901">
        <v>8772.4</v>
      </c>
      <c r="GU901">
        <v>0.354004</v>
      </c>
      <c r="GV901">
        <v>2.28271</v>
      </c>
      <c r="GW901">
        <v>1.39648</v>
      </c>
      <c r="GX901">
        <v>2.33398</v>
      </c>
      <c r="GY901">
        <v>1.49536</v>
      </c>
      <c r="GZ901">
        <v>2.36206</v>
      </c>
      <c r="HA901">
        <v>33.4232</v>
      </c>
      <c r="HB901">
        <v>15.139</v>
      </c>
      <c r="HC901">
        <v>18</v>
      </c>
      <c r="HD901">
        <v>523.492</v>
      </c>
      <c r="HE901">
        <v>450.978</v>
      </c>
      <c r="HF901">
        <v>20.9226</v>
      </c>
      <c r="HG901">
        <v>25.8121</v>
      </c>
      <c r="HH901">
        <v>30.0003</v>
      </c>
      <c r="HI901">
        <v>25.8636</v>
      </c>
      <c r="HJ901">
        <v>25.8193</v>
      </c>
      <c r="HK901">
        <v>7.03373</v>
      </c>
      <c r="HL901">
        <v>14.1336</v>
      </c>
      <c r="HM901">
        <v>36.0626</v>
      </c>
      <c r="HN901">
        <v>20.8347</v>
      </c>
      <c r="HO901">
        <v>85.2064</v>
      </c>
      <c r="HP901">
        <v>16.4629</v>
      </c>
      <c r="HQ901">
        <v>100.804</v>
      </c>
      <c r="HR901">
        <v>100.869</v>
      </c>
    </row>
    <row r="902" spans="1:226">
      <c r="A902">
        <v>886</v>
      </c>
      <c r="B902">
        <v>1664385661.6</v>
      </c>
      <c r="C902">
        <v>9456.599999904633</v>
      </c>
      <c r="D902" t="s">
        <v>2143</v>
      </c>
      <c r="E902" t="s">
        <v>2144</v>
      </c>
      <c r="F902">
        <v>5</v>
      </c>
      <c r="G902" t="s">
        <v>2102</v>
      </c>
      <c r="H902" t="s">
        <v>354</v>
      </c>
      <c r="I902">
        <v>1664385654.1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101.3879658808746</v>
      </c>
      <c r="AK902">
        <v>114.452206060606</v>
      </c>
      <c r="AL902">
        <v>-3.282369580746745</v>
      </c>
      <c r="AM902">
        <v>64.71207797840484</v>
      </c>
      <c r="AN902">
        <f>(AP902 - AO902 + BO902*1E3/(8.314*(BQ902+273.15)) * AR902/BN902 * AQ902) * BN902/(100*BB902) * 1000/(1000 - AP902)</f>
        <v>0</v>
      </c>
      <c r="AO902">
        <v>16.41132143693242</v>
      </c>
      <c r="AP902">
        <v>18.34445575757575</v>
      </c>
      <c r="AQ902">
        <v>0.0002735760512647329</v>
      </c>
      <c r="AR902">
        <v>103.6672392028315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1664385654.1</v>
      </c>
      <c r="BH902">
        <v>134.7628888888889</v>
      </c>
      <c r="BI902">
        <v>115.2039851851852</v>
      </c>
      <c r="BJ902">
        <v>18.33040370370371</v>
      </c>
      <c r="BK902">
        <v>16.37313703703704</v>
      </c>
      <c r="BL902">
        <v>137.1495925925926</v>
      </c>
      <c r="BM902">
        <v>18.46592962962963</v>
      </c>
      <c r="BN902">
        <v>500.0708518518518</v>
      </c>
      <c r="BO902">
        <v>91.38877777777779</v>
      </c>
      <c r="BP902">
        <v>0.1000088185185185</v>
      </c>
      <c r="BQ902">
        <v>24.50269259259259</v>
      </c>
      <c r="BR902">
        <v>25.10072222222222</v>
      </c>
      <c r="BS902">
        <v>999.9000000000001</v>
      </c>
      <c r="BT902">
        <v>0</v>
      </c>
      <c r="BU902">
        <v>0</v>
      </c>
      <c r="BV902">
        <v>10005.57518518519</v>
      </c>
      <c r="BW902">
        <v>0</v>
      </c>
      <c r="BX902">
        <v>7.58802</v>
      </c>
      <c r="BY902">
        <v>19.55894814814815</v>
      </c>
      <c r="BZ902">
        <v>137.2791111111111</v>
      </c>
      <c r="CA902">
        <v>117.1211148148148</v>
      </c>
      <c r="CB902">
        <v>1.957267777777777</v>
      </c>
      <c r="CC902">
        <v>115.2039851851852</v>
      </c>
      <c r="CD902">
        <v>16.37313703703704</v>
      </c>
      <c r="CE902">
        <v>1.675193703703704</v>
      </c>
      <c r="CF902">
        <v>1.496320370370371</v>
      </c>
      <c r="CG902">
        <v>14.66844814814815</v>
      </c>
      <c r="CH902">
        <v>12.93057407407407</v>
      </c>
      <c r="CI902">
        <v>1999.98925925926</v>
      </c>
      <c r="CJ902">
        <v>0.9800022222222222</v>
      </c>
      <c r="CK902">
        <v>0.0199977037037037</v>
      </c>
      <c r="CL902">
        <v>0</v>
      </c>
      <c r="CM902">
        <v>774.9276296296297</v>
      </c>
      <c r="CN902">
        <v>5.00097</v>
      </c>
      <c r="CO902">
        <v>15398.8037037037</v>
      </c>
      <c r="CP902">
        <v>16707.5037037037</v>
      </c>
      <c r="CQ902">
        <v>38.61333333333333</v>
      </c>
      <c r="CR902">
        <v>39.187</v>
      </c>
      <c r="CS902">
        <v>38.625</v>
      </c>
      <c r="CT902">
        <v>38.79822222222223</v>
      </c>
      <c r="CU902">
        <v>38.94633333333333</v>
      </c>
      <c r="CV902">
        <v>1955.09037037037</v>
      </c>
      <c r="CW902">
        <v>39.89814814814815</v>
      </c>
      <c r="CX902">
        <v>0</v>
      </c>
      <c r="CY902">
        <v>1664385665.8</v>
      </c>
      <c r="CZ902">
        <v>0</v>
      </c>
      <c r="DA902">
        <v>0</v>
      </c>
      <c r="DB902" t="s">
        <v>356</v>
      </c>
      <c r="DC902">
        <v>1663859321.1</v>
      </c>
      <c r="DD902">
        <v>1663859315.6</v>
      </c>
      <c r="DE902">
        <v>0</v>
      </c>
      <c r="DF902">
        <v>0.196</v>
      </c>
      <c r="DG902">
        <v>-0.001</v>
      </c>
      <c r="DH902">
        <v>-5.941</v>
      </c>
      <c r="DI902">
        <v>-0.174</v>
      </c>
      <c r="DJ902">
        <v>1500</v>
      </c>
      <c r="DK902">
        <v>17</v>
      </c>
      <c r="DL902">
        <v>0.13</v>
      </c>
      <c r="DM902">
        <v>0.04</v>
      </c>
      <c r="DN902">
        <v>19.13976</v>
      </c>
      <c r="DO902">
        <v>10.29437898686674</v>
      </c>
      <c r="DP902">
        <v>1.002559904394745</v>
      </c>
      <c r="DQ902">
        <v>0</v>
      </c>
      <c r="DR902">
        <v>1.98714775</v>
      </c>
      <c r="DS902">
        <v>-0.5712843151969959</v>
      </c>
      <c r="DT902">
        <v>0.05666611229330542</v>
      </c>
      <c r="DU902">
        <v>0</v>
      </c>
      <c r="DV902">
        <v>0</v>
      </c>
      <c r="DW902">
        <v>2</v>
      </c>
      <c r="DX902" t="s">
        <v>357</v>
      </c>
      <c r="DY902">
        <v>2.98389</v>
      </c>
      <c r="DZ902">
        <v>2.71557</v>
      </c>
      <c r="EA902">
        <v>0.0304513</v>
      </c>
      <c r="EB902">
        <v>0.0241478</v>
      </c>
      <c r="EC902">
        <v>0.0901492</v>
      </c>
      <c r="ED902">
        <v>0.0817253</v>
      </c>
      <c r="EE902">
        <v>30747.2</v>
      </c>
      <c r="EF902">
        <v>31102.4</v>
      </c>
      <c r="EG902">
        <v>29469.6</v>
      </c>
      <c r="EH902">
        <v>29472.9</v>
      </c>
      <c r="EI902">
        <v>35538.4</v>
      </c>
      <c r="EJ902">
        <v>35983.6</v>
      </c>
      <c r="EK902">
        <v>41528.1</v>
      </c>
      <c r="EL902">
        <v>41999.7</v>
      </c>
      <c r="EM902">
        <v>1.97278</v>
      </c>
      <c r="EN902">
        <v>1.9293</v>
      </c>
      <c r="EO902">
        <v>0.127327</v>
      </c>
      <c r="EP902">
        <v>0</v>
      </c>
      <c r="EQ902">
        <v>23.0156</v>
      </c>
      <c r="ER902">
        <v>999.9</v>
      </c>
      <c r="ES902">
        <v>42</v>
      </c>
      <c r="ET902">
        <v>29.1</v>
      </c>
      <c r="EU902">
        <v>18.5897</v>
      </c>
      <c r="EV902">
        <v>62.9892</v>
      </c>
      <c r="EW902">
        <v>33.3373</v>
      </c>
      <c r="EX902">
        <v>1</v>
      </c>
      <c r="EY902">
        <v>-0.127134</v>
      </c>
      <c r="EZ902">
        <v>2.27655</v>
      </c>
      <c r="FA902">
        <v>20.3709</v>
      </c>
      <c r="FB902">
        <v>5.21609</v>
      </c>
      <c r="FC902">
        <v>12.0099</v>
      </c>
      <c r="FD902">
        <v>4.98925</v>
      </c>
      <c r="FE902">
        <v>3.28845</v>
      </c>
      <c r="FF902">
        <v>9999</v>
      </c>
      <c r="FG902">
        <v>9999</v>
      </c>
      <c r="FH902">
        <v>9999</v>
      </c>
      <c r="FI902">
        <v>269.4</v>
      </c>
      <c r="FJ902">
        <v>1.86707</v>
      </c>
      <c r="FK902">
        <v>1.86615</v>
      </c>
      <c r="FL902">
        <v>1.86554</v>
      </c>
      <c r="FM902">
        <v>1.86554</v>
      </c>
      <c r="FN902">
        <v>1.86737</v>
      </c>
      <c r="FO902">
        <v>1.86982</v>
      </c>
      <c r="FP902">
        <v>1.86846</v>
      </c>
      <c r="FQ902">
        <v>1.86996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-2.307</v>
      </c>
      <c r="GF902">
        <v>-0.1354</v>
      </c>
      <c r="GG902">
        <v>-1.924539205026614</v>
      </c>
      <c r="GH902">
        <v>-0.003472570976848066</v>
      </c>
      <c r="GI902">
        <v>7.724417303660118E-07</v>
      </c>
      <c r="GJ902">
        <v>-2.052396271755168E-10</v>
      </c>
      <c r="GK902">
        <v>-0.1837585470287317</v>
      </c>
      <c r="GL902">
        <v>-0.01104087791735834</v>
      </c>
      <c r="GM902">
        <v>0.001110027317673367</v>
      </c>
      <c r="GN902">
        <v>-2.007286811265012E-05</v>
      </c>
      <c r="GO902">
        <v>4</v>
      </c>
      <c r="GP902">
        <v>2317</v>
      </c>
      <c r="GQ902">
        <v>1</v>
      </c>
      <c r="GR902">
        <v>22</v>
      </c>
      <c r="GS902">
        <v>8772.299999999999</v>
      </c>
      <c r="GT902">
        <v>8772.4</v>
      </c>
      <c r="GU902">
        <v>0.322266</v>
      </c>
      <c r="GV902">
        <v>2.27783</v>
      </c>
      <c r="GW902">
        <v>1.39648</v>
      </c>
      <c r="GX902">
        <v>2.33521</v>
      </c>
      <c r="GY902">
        <v>1.49536</v>
      </c>
      <c r="GZ902">
        <v>2.45483</v>
      </c>
      <c r="HA902">
        <v>33.4232</v>
      </c>
      <c r="HB902">
        <v>15.1565</v>
      </c>
      <c r="HC902">
        <v>18</v>
      </c>
      <c r="HD902">
        <v>523.242</v>
      </c>
      <c r="HE902">
        <v>451.299</v>
      </c>
      <c r="HF902">
        <v>20.8148</v>
      </c>
      <c r="HG902">
        <v>25.8099</v>
      </c>
      <c r="HH902">
        <v>30.0003</v>
      </c>
      <c r="HI902">
        <v>25.8614</v>
      </c>
      <c r="HJ902">
        <v>25.8172</v>
      </c>
      <c r="HK902">
        <v>6.25762</v>
      </c>
      <c r="HL902">
        <v>14.1336</v>
      </c>
      <c r="HM902">
        <v>36.0626</v>
      </c>
      <c r="HN902">
        <v>20.7303</v>
      </c>
      <c r="HO902">
        <v>65.1716</v>
      </c>
      <c r="HP902">
        <v>16.5203</v>
      </c>
      <c r="HQ902">
        <v>100.802</v>
      </c>
      <c r="HR902">
        <v>100.869</v>
      </c>
    </row>
    <row r="903" spans="1:226">
      <c r="A903">
        <v>887</v>
      </c>
      <c r="B903">
        <v>1664385666.6</v>
      </c>
      <c r="C903">
        <v>9461.599999904633</v>
      </c>
      <c r="D903" t="s">
        <v>2145</v>
      </c>
      <c r="E903" t="s">
        <v>2146</v>
      </c>
      <c r="F903">
        <v>5</v>
      </c>
      <c r="G903" t="s">
        <v>2102</v>
      </c>
      <c r="H903" t="s">
        <v>354</v>
      </c>
      <c r="I903">
        <v>1664385658.814285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84.34373471751432</v>
      </c>
      <c r="AK903">
        <v>98.13598787878789</v>
      </c>
      <c r="AL903">
        <v>-3.261138407421814</v>
      </c>
      <c r="AM903">
        <v>64.71207797840484</v>
      </c>
      <c r="AN903">
        <f>(AP903 - AO903 + BO903*1E3/(8.314*(BQ903+273.15)) * AR903/BN903 * AQ903) * BN903/(100*BB903) * 1000/(1000 - AP903)</f>
        <v>0</v>
      </c>
      <c r="AO903">
        <v>16.45887182347533</v>
      </c>
      <c r="AP903">
        <v>18.35707454545454</v>
      </c>
      <c r="AQ903">
        <v>0.0002578931703720965</v>
      </c>
      <c r="AR903">
        <v>103.6672392028315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1664385658.814285</v>
      </c>
      <c r="BH903">
        <v>119.7044857142857</v>
      </c>
      <c r="BI903">
        <v>99.292225</v>
      </c>
      <c r="BJ903">
        <v>18.33961785714285</v>
      </c>
      <c r="BK903">
        <v>16.41461428571429</v>
      </c>
      <c r="BL903">
        <v>122.0415821428571</v>
      </c>
      <c r="BM903">
        <v>18.47505357142857</v>
      </c>
      <c r="BN903">
        <v>500.0649285714285</v>
      </c>
      <c r="BO903">
        <v>91.38963928571431</v>
      </c>
      <c r="BP903">
        <v>0.1000186178571429</v>
      </c>
      <c r="BQ903">
        <v>24.49291071428572</v>
      </c>
      <c r="BR903">
        <v>25.10373928571428</v>
      </c>
      <c r="BS903">
        <v>999.9000000000002</v>
      </c>
      <c r="BT903">
        <v>0</v>
      </c>
      <c r="BU903">
        <v>0</v>
      </c>
      <c r="BV903">
        <v>9995.601785714285</v>
      </c>
      <c r="BW903">
        <v>0</v>
      </c>
      <c r="BX903">
        <v>7.58802</v>
      </c>
      <c r="BY903">
        <v>20.41225357142857</v>
      </c>
      <c r="BZ903">
        <v>121.9406</v>
      </c>
      <c r="CA903">
        <v>100.9487071428572</v>
      </c>
      <c r="CB903">
        <v>1.925005</v>
      </c>
      <c r="CC903">
        <v>99.292225</v>
      </c>
      <c r="CD903">
        <v>16.41461428571429</v>
      </c>
      <c r="CE903">
        <v>1.676051071428572</v>
      </c>
      <c r="CF903">
        <v>1.500125</v>
      </c>
      <c r="CG903">
        <v>14.67638214285714</v>
      </c>
      <c r="CH903">
        <v>12.96940357142857</v>
      </c>
      <c r="CI903">
        <v>2000.001428571429</v>
      </c>
      <c r="CJ903">
        <v>0.9800022499999999</v>
      </c>
      <c r="CK903">
        <v>0.01999762142857143</v>
      </c>
      <c r="CL903">
        <v>0</v>
      </c>
      <c r="CM903">
        <v>775.5927142857145</v>
      </c>
      <c r="CN903">
        <v>5.00097</v>
      </c>
      <c r="CO903">
        <v>15411.63928571428</v>
      </c>
      <c r="CP903">
        <v>16707.60357142857</v>
      </c>
      <c r="CQ903">
        <v>38.6025</v>
      </c>
      <c r="CR903">
        <v>39.187</v>
      </c>
      <c r="CS903">
        <v>38.625</v>
      </c>
      <c r="CT903">
        <v>38.77878571428572</v>
      </c>
      <c r="CU903">
        <v>38.937</v>
      </c>
      <c r="CV903">
        <v>1955.102857142857</v>
      </c>
      <c r="CW903">
        <v>39.89857142857144</v>
      </c>
      <c r="CX903">
        <v>0</v>
      </c>
      <c r="CY903">
        <v>1664385670.6</v>
      </c>
      <c r="CZ903">
        <v>0</v>
      </c>
      <c r="DA903">
        <v>0</v>
      </c>
      <c r="DB903" t="s">
        <v>356</v>
      </c>
      <c r="DC903">
        <v>1663859321.1</v>
      </c>
      <c r="DD903">
        <v>1663859315.6</v>
      </c>
      <c r="DE903">
        <v>0</v>
      </c>
      <c r="DF903">
        <v>0.196</v>
      </c>
      <c r="DG903">
        <v>-0.001</v>
      </c>
      <c r="DH903">
        <v>-5.941</v>
      </c>
      <c r="DI903">
        <v>-0.174</v>
      </c>
      <c r="DJ903">
        <v>1500</v>
      </c>
      <c r="DK903">
        <v>17</v>
      </c>
      <c r="DL903">
        <v>0.13</v>
      </c>
      <c r="DM903">
        <v>0.04</v>
      </c>
      <c r="DN903">
        <v>19.7785975</v>
      </c>
      <c r="DO903">
        <v>10.7303560975609</v>
      </c>
      <c r="DP903">
        <v>1.040249489662816</v>
      </c>
      <c r="DQ903">
        <v>0</v>
      </c>
      <c r="DR903">
        <v>1.94994425</v>
      </c>
      <c r="DS903">
        <v>-0.4310421388367763</v>
      </c>
      <c r="DT903">
        <v>0.04207622813938412</v>
      </c>
      <c r="DU903">
        <v>0</v>
      </c>
      <c r="DV903">
        <v>0</v>
      </c>
      <c r="DW903">
        <v>2</v>
      </c>
      <c r="DX903" t="s">
        <v>357</v>
      </c>
      <c r="DY903">
        <v>2.98416</v>
      </c>
      <c r="DZ903">
        <v>2.71567</v>
      </c>
      <c r="EA903">
        <v>0.0262495</v>
      </c>
      <c r="EB903">
        <v>0.019723</v>
      </c>
      <c r="EC903">
        <v>0.0901936</v>
      </c>
      <c r="ED903">
        <v>0.0818238</v>
      </c>
      <c r="EE903">
        <v>30880.6</v>
      </c>
      <c r="EF903">
        <v>31243.5</v>
      </c>
      <c r="EG903">
        <v>29469.7</v>
      </c>
      <c r="EH903">
        <v>29472.9</v>
      </c>
      <c r="EI903">
        <v>35536.8</v>
      </c>
      <c r="EJ903">
        <v>35979.5</v>
      </c>
      <c r="EK903">
        <v>41528.4</v>
      </c>
      <c r="EL903">
        <v>41999.6</v>
      </c>
      <c r="EM903">
        <v>1.97302</v>
      </c>
      <c r="EN903">
        <v>1.92918</v>
      </c>
      <c r="EO903">
        <v>0.127293</v>
      </c>
      <c r="EP903">
        <v>0</v>
      </c>
      <c r="EQ903">
        <v>23.0107</v>
      </c>
      <c r="ER903">
        <v>999.9</v>
      </c>
      <c r="ES903">
        <v>42.1</v>
      </c>
      <c r="ET903">
        <v>29.1</v>
      </c>
      <c r="EU903">
        <v>18.6323</v>
      </c>
      <c r="EV903">
        <v>62.7892</v>
      </c>
      <c r="EW903">
        <v>32.7845</v>
      </c>
      <c r="EX903">
        <v>1</v>
      </c>
      <c r="EY903">
        <v>-0.127099</v>
      </c>
      <c r="EZ903">
        <v>2.32308</v>
      </c>
      <c r="FA903">
        <v>20.3701</v>
      </c>
      <c r="FB903">
        <v>5.21624</v>
      </c>
      <c r="FC903">
        <v>12.0099</v>
      </c>
      <c r="FD903">
        <v>4.9894</v>
      </c>
      <c r="FE903">
        <v>3.28848</v>
      </c>
      <c r="FF903">
        <v>9999</v>
      </c>
      <c r="FG903">
        <v>9999</v>
      </c>
      <c r="FH903">
        <v>9999</v>
      </c>
      <c r="FI903">
        <v>269.4</v>
      </c>
      <c r="FJ903">
        <v>1.86707</v>
      </c>
      <c r="FK903">
        <v>1.86615</v>
      </c>
      <c r="FL903">
        <v>1.86554</v>
      </c>
      <c r="FM903">
        <v>1.86554</v>
      </c>
      <c r="FN903">
        <v>1.86737</v>
      </c>
      <c r="FO903">
        <v>1.86985</v>
      </c>
      <c r="FP903">
        <v>1.86845</v>
      </c>
      <c r="FQ903">
        <v>1.86996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-2.254</v>
      </c>
      <c r="GF903">
        <v>-0.1353</v>
      </c>
      <c r="GG903">
        <v>-1.924539205026614</v>
      </c>
      <c r="GH903">
        <v>-0.003472570976848066</v>
      </c>
      <c r="GI903">
        <v>7.724417303660118E-07</v>
      </c>
      <c r="GJ903">
        <v>-2.052396271755168E-10</v>
      </c>
      <c r="GK903">
        <v>-0.1837585470287317</v>
      </c>
      <c r="GL903">
        <v>-0.01104087791735834</v>
      </c>
      <c r="GM903">
        <v>0.001110027317673367</v>
      </c>
      <c r="GN903">
        <v>-2.007286811265012E-05</v>
      </c>
      <c r="GO903">
        <v>4</v>
      </c>
      <c r="GP903">
        <v>2317</v>
      </c>
      <c r="GQ903">
        <v>1</v>
      </c>
      <c r="GR903">
        <v>22</v>
      </c>
      <c r="GS903">
        <v>8772.4</v>
      </c>
      <c r="GT903">
        <v>8772.5</v>
      </c>
      <c r="GU903">
        <v>0.280762</v>
      </c>
      <c r="GV903">
        <v>2.29736</v>
      </c>
      <c r="GW903">
        <v>1.39771</v>
      </c>
      <c r="GX903">
        <v>2.33398</v>
      </c>
      <c r="GY903">
        <v>1.49536</v>
      </c>
      <c r="GZ903">
        <v>2.35962</v>
      </c>
      <c r="HA903">
        <v>33.4232</v>
      </c>
      <c r="HB903">
        <v>15.139</v>
      </c>
      <c r="HC903">
        <v>18</v>
      </c>
      <c r="HD903">
        <v>523.386</v>
      </c>
      <c r="HE903">
        <v>451.204</v>
      </c>
      <c r="HF903">
        <v>20.7069</v>
      </c>
      <c r="HG903">
        <v>25.8077</v>
      </c>
      <c r="HH903">
        <v>30.0002</v>
      </c>
      <c r="HI903">
        <v>25.8592</v>
      </c>
      <c r="HJ903">
        <v>25.815</v>
      </c>
      <c r="HK903">
        <v>5.56672</v>
      </c>
      <c r="HL903">
        <v>14.1336</v>
      </c>
      <c r="HM903">
        <v>36.4442</v>
      </c>
      <c r="HN903">
        <v>20.6251</v>
      </c>
      <c r="HO903">
        <v>51.8156</v>
      </c>
      <c r="HP903">
        <v>16.569</v>
      </c>
      <c r="HQ903">
        <v>100.802</v>
      </c>
      <c r="HR903">
        <v>100.869</v>
      </c>
    </row>
    <row r="904" spans="1:226">
      <c r="A904">
        <v>888</v>
      </c>
      <c r="B904">
        <v>1664385671.6</v>
      </c>
      <c r="C904">
        <v>9466.599999904633</v>
      </c>
      <c r="D904" t="s">
        <v>2147</v>
      </c>
      <c r="E904" t="s">
        <v>2148</v>
      </c>
      <c r="F904">
        <v>5</v>
      </c>
      <c r="G904" t="s">
        <v>2102</v>
      </c>
      <c r="H904" t="s">
        <v>354</v>
      </c>
      <c r="I904">
        <v>1664385664.1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67.33356719275469</v>
      </c>
      <c r="AK904">
        <v>81.76965454545454</v>
      </c>
      <c r="AL904">
        <v>-3.272084997284125</v>
      </c>
      <c r="AM904">
        <v>64.71207797840484</v>
      </c>
      <c r="AN904">
        <f>(AP904 - AO904 + BO904*1E3/(8.314*(BQ904+273.15)) * AR904/BN904 * AQ904) * BN904/(100*BB904) * 1000/(1000 - AP904)</f>
        <v>0</v>
      </c>
      <c r="AO904">
        <v>16.51264590173254</v>
      </c>
      <c r="AP904">
        <v>18.37309515151514</v>
      </c>
      <c r="AQ904">
        <v>0.0002248812907128229</v>
      </c>
      <c r="AR904">
        <v>103.6672392028315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1664385664.1</v>
      </c>
      <c r="BH904">
        <v>102.7415222222222</v>
      </c>
      <c r="BI904">
        <v>81.50836666666666</v>
      </c>
      <c r="BJ904">
        <v>18.35220740740741</v>
      </c>
      <c r="BK904">
        <v>16.46132962962963</v>
      </c>
      <c r="BL904">
        <v>105.0224</v>
      </c>
      <c r="BM904">
        <v>18.48752222222222</v>
      </c>
      <c r="BN904">
        <v>500.0611481481482</v>
      </c>
      <c r="BO904">
        <v>91.3898925925926</v>
      </c>
      <c r="BP904">
        <v>0.09999700370370369</v>
      </c>
      <c r="BQ904">
        <v>24.47993703703703</v>
      </c>
      <c r="BR904">
        <v>25.10394074074074</v>
      </c>
      <c r="BS904">
        <v>999.9000000000001</v>
      </c>
      <c r="BT904">
        <v>0</v>
      </c>
      <c r="BU904">
        <v>0</v>
      </c>
      <c r="BV904">
        <v>9994.144444444446</v>
      </c>
      <c r="BW904">
        <v>0</v>
      </c>
      <c r="BX904">
        <v>7.58802</v>
      </c>
      <c r="BY904">
        <v>21.23318148148148</v>
      </c>
      <c r="BZ904">
        <v>104.6620962962963</v>
      </c>
      <c r="CA904">
        <v>82.87194074074074</v>
      </c>
      <c r="CB904">
        <v>1.89086962962963</v>
      </c>
      <c r="CC904">
        <v>81.50836666666666</v>
      </c>
      <c r="CD904">
        <v>16.46132962962963</v>
      </c>
      <c r="CE904">
        <v>1.677205555555556</v>
      </c>
      <c r="CF904">
        <v>1.504398888888889</v>
      </c>
      <c r="CG904">
        <v>14.68705555555556</v>
      </c>
      <c r="CH904">
        <v>13.0129037037037</v>
      </c>
      <c r="CI904">
        <v>2000.007407407408</v>
      </c>
      <c r="CJ904">
        <v>0.9800025555555556</v>
      </c>
      <c r="CK904">
        <v>0.0199973</v>
      </c>
      <c r="CL904">
        <v>0</v>
      </c>
      <c r="CM904">
        <v>776.4928518518517</v>
      </c>
      <c r="CN904">
        <v>5.00097</v>
      </c>
      <c r="CO904">
        <v>15427.05185185185</v>
      </c>
      <c r="CP904">
        <v>16707.65185185185</v>
      </c>
      <c r="CQ904">
        <v>38.58066666666667</v>
      </c>
      <c r="CR904">
        <v>39.1824074074074</v>
      </c>
      <c r="CS904">
        <v>38.625</v>
      </c>
      <c r="CT904">
        <v>38.76377777777778</v>
      </c>
      <c r="CU904">
        <v>38.937</v>
      </c>
      <c r="CV904">
        <v>1955.10962962963</v>
      </c>
      <c r="CW904">
        <v>39.89777777777778</v>
      </c>
      <c r="CX904">
        <v>0</v>
      </c>
      <c r="CY904">
        <v>1664385675.4</v>
      </c>
      <c r="CZ904">
        <v>0</v>
      </c>
      <c r="DA904">
        <v>0</v>
      </c>
      <c r="DB904" t="s">
        <v>356</v>
      </c>
      <c r="DC904">
        <v>1663859321.1</v>
      </c>
      <c r="DD904">
        <v>1663859315.6</v>
      </c>
      <c r="DE904">
        <v>0</v>
      </c>
      <c r="DF904">
        <v>0.196</v>
      </c>
      <c r="DG904">
        <v>-0.001</v>
      </c>
      <c r="DH904">
        <v>-5.941</v>
      </c>
      <c r="DI904">
        <v>-0.174</v>
      </c>
      <c r="DJ904">
        <v>1500</v>
      </c>
      <c r="DK904">
        <v>17</v>
      </c>
      <c r="DL904">
        <v>0.13</v>
      </c>
      <c r="DM904">
        <v>0.04</v>
      </c>
      <c r="DN904">
        <v>20.66530487804878</v>
      </c>
      <c r="DO904">
        <v>9.461546341463407</v>
      </c>
      <c r="DP904">
        <v>0.9376343592699241</v>
      </c>
      <c r="DQ904">
        <v>0</v>
      </c>
      <c r="DR904">
        <v>1.912849756097561</v>
      </c>
      <c r="DS904">
        <v>-0.3917287108013912</v>
      </c>
      <c r="DT904">
        <v>0.0392431077365002</v>
      </c>
      <c r="DU904">
        <v>0</v>
      </c>
      <c r="DV904">
        <v>0</v>
      </c>
      <c r="DW904">
        <v>2</v>
      </c>
      <c r="DX904" t="s">
        <v>357</v>
      </c>
      <c r="DY904">
        <v>2.98397</v>
      </c>
      <c r="DZ904">
        <v>2.71551</v>
      </c>
      <c r="EA904">
        <v>0.0219749</v>
      </c>
      <c r="EB904">
        <v>0.0151937</v>
      </c>
      <c r="EC904">
        <v>0.0902569</v>
      </c>
      <c r="ED904">
        <v>0.08205170000000001</v>
      </c>
      <c r="EE904">
        <v>31016.5</v>
      </c>
      <c r="EF904">
        <v>31387.5</v>
      </c>
      <c r="EG904">
        <v>29470</v>
      </c>
      <c r="EH904">
        <v>29472.5</v>
      </c>
      <c r="EI904">
        <v>35534.3</v>
      </c>
      <c r="EJ904">
        <v>35969.7</v>
      </c>
      <c r="EK904">
        <v>41528.6</v>
      </c>
      <c r="EL904">
        <v>41998.9</v>
      </c>
      <c r="EM904">
        <v>1.97292</v>
      </c>
      <c r="EN904">
        <v>1.92903</v>
      </c>
      <c r="EO904">
        <v>0.127397</v>
      </c>
      <c r="EP904">
        <v>0</v>
      </c>
      <c r="EQ904">
        <v>23.0059</v>
      </c>
      <c r="ER904">
        <v>999.9</v>
      </c>
      <c r="ES904">
        <v>42.1</v>
      </c>
      <c r="ET904">
        <v>29.1</v>
      </c>
      <c r="EU904">
        <v>18.6348</v>
      </c>
      <c r="EV904">
        <v>62.1392</v>
      </c>
      <c r="EW904">
        <v>33.2652</v>
      </c>
      <c r="EX904">
        <v>1</v>
      </c>
      <c r="EY904">
        <v>-0.127027</v>
      </c>
      <c r="EZ904">
        <v>2.42449</v>
      </c>
      <c r="FA904">
        <v>20.3691</v>
      </c>
      <c r="FB904">
        <v>5.21564</v>
      </c>
      <c r="FC904">
        <v>12.0099</v>
      </c>
      <c r="FD904">
        <v>4.98955</v>
      </c>
      <c r="FE904">
        <v>3.28848</v>
      </c>
      <c r="FF904">
        <v>9999</v>
      </c>
      <c r="FG904">
        <v>9999</v>
      </c>
      <c r="FH904">
        <v>9999</v>
      </c>
      <c r="FI904">
        <v>269.4</v>
      </c>
      <c r="FJ904">
        <v>1.86707</v>
      </c>
      <c r="FK904">
        <v>1.86615</v>
      </c>
      <c r="FL904">
        <v>1.86555</v>
      </c>
      <c r="FM904">
        <v>1.86554</v>
      </c>
      <c r="FN904">
        <v>1.86737</v>
      </c>
      <c r="FO904">
        <v>1.86984</v>
      </c>
      <c r="FP904">
        <v>1.86844</v>
      </c>
      <c r="FQ904">
        <v>1.86996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-2.2</v>
      </c>
      <c r="GF904">
        <v>-0.1351</v>
      </c>
      <c r="GG904">
        <v>-1.924539205026614</v>
      </c>
      <c r="GH904">
        <v>-0.003472570976848066</v>
      </c>
      <c r="GI904">
        <v>7.724417303660118E-07</v>
      </c>
      <c r="GJ904">
        <v>-2.052396271755168E-10</v>
      </c>
      <c r="GK904">
        <v>-0.1837585470287317</v>
      </c>
      <c r="GL904">
        <v>-0.01104087791735834</v>
      </c>
      <c r="GM904">
        <v>0.001110027317673367</v>
      </c>
      <c r="GN904">
        <v>-2.007286811265012E-05</v>
      </c>
      <c r="GO904">
        <v>4</v>
      </c>
      <c r="GP904">
        <v>2317</v>
      </c>
      <c r="GQ904">
        <v>1</v>
      </c>
      <c r="GR904">
        <v>22</v>
      </c>
      <c r="GS904">
        <v>8772.5</v>
      </c>
      <c r="GT904">
        <v>8772.6</v>
      </c>
      <c r="GU904">
        <v>0.249023</v>
      </c>
      <c r="GV904">
        <v>2.2998</v>
      </c>
      <c r="GW904">
        <v>1.39648</v>
      </c>
      <c r="GX904">
        <v>2.33521</v>
      </c>
      <c r="GY904">
        <v>1.49536</v>
      </c>
      <c r="GZ904">
        <v>2.46826</v>
      </c>
      <c r="HA904">
        <v>33.4232</v>
      </c>
      <c r="HB904">
        <v>15.1565</v>
      </c>
      <c r="HC904">
        <v>18</v>
      </c>
      <c r="HD904">
        <v>523.3</v>
      </c>
      <c r="HE904">
        <v>451.094</v>
      </c>
      <c r="HF904">
        <v>20.6018</v>
      </c>
      <c r="HG904">
        <v>25.8055</v>
      </c>
      <c r="HH904">
        <v>30.0002</v>
      </c>
      <c r="HI904">
        <v>25.857</v>
      </c>
      <c r="HJ904">
        <v>25.8129</v>
      </c>
      <c r="HK904">
        <v>4.79998</v>
      </c>
      <c r="HL904">
        <v>14.1336</v>
      </c>
      <c r="HM904">
        <v>36.8165</v>
      </c>
      <c r="HN904">
        <v>20.5228</v>
      </c>
      <c r="HO904">
        <v>31.7785</v>
      </c>
      <c r="HP904">
        <v>16.6031</v>
      </c>
      <c r="HQ904">
        <v>100.803</v>
      </c>
      <c r="HR904">
        <v>100.867</v>
      </c>
    </row>
    <row r="905" spans="1:226">
      <c r="A905">
        <v>889</v>
      </c>
      <c r="B905">
        <v>1664385768.6</v>
      </c>
      <c r="C905">
        <v>9563.599999904633</v>
      </c>
      <c r="D905" t="s">
        <v>2149</v>
      </c>
      <c r="E905" t="s">
        <v>2150</v>
      </c>
      <c r="F905">
        <v>5</v>
      </c>
      <c r="G905" t="s">
        <v>2102</v>
      </c>
      <c r="H905" t="s">
        <v>354</v>
      </c>
      <c r="I905">
        <v>1664385760.599999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426.747121473126</v>
      </c>
      <c r="AK905">
        <v>413.1600060606059</v>
      </c>
      <c r="AL905">
        <v>-0.0001660928383043684</v>
      </c>
      <c r="AM905">
        <v>64.71207797840484</v>
      </c>
      <c r="AN905">
        <f>(AP905 - AO905 + BO905*1E3/(8.314*(BQ905+273.15)) * AR905/BN905 * AQ905) * BN905/(100*BB905) * 1000/(1000 - AP905)</f>
        <v>0</v>
      </c>
      <c r="AO905">
        <v>16.58899736223795</v>
      </c>
      <c r="AP905">
        <v>18.37513939393939</v>
      </c>
      <c r="AQ905">
        <v>1.428078839747691E-05</v>
      </c>
      <c r="AR905">
        <v>103.6672392028315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1664385760.599999</v>
      </c>
      <c r="BH905">
        <v>405.5674838709678</v>
      </c>
      <c r="BI905">
        <v>419.7286129032259</v>
      </c>
      <c r="BJ905">
        <v>18.38124838709678</v>
      </c>
      <c r="BK905">
        <v>16.57164838709677</v>
      </c>
      <c r="BL905">
        <v>408.7965483870968</v>
      </c>
      <c r="BM905">
        <v>18.51629677419355</v>
      </c>
      <c r="BN905">
        <v>500.0661612903226</v>
      </c>
      <c r="BO905">
        <v>91.39035483870967</v>
      </c>
      <c r="BP905">
        <v>0.09997207419354837</v>
      </c>
      <c r="BQ905">
        <v>24.32369354838709</v>
      </c>
      <c r="BR905">
        <v>24.98721612903226</v>
      </c>
      <c r="BS905">
        <v>999.9000000000003</v>
      </c>
      <c r="BT905">
        <v>0</v>
      </c>
      <c r="BU905">
        <v>0</v>
      </c>
      <c r="BV905">
        <v>10000.98580645161</v>
      </c>
      <c r="BW905">
        <v>0</v>
      </c>
      <c r="BX905">
        <v>7.58802</v>
      </c>
      <c r="BY905">
        <v>-14.16112580645162</v>
      </c>
      <c r="BZ905">
        <v>413.1620322580645</v>
      </c>
      <c r="CA905">
        <v>426.8014838709678</v>
      </c>
      <c r="CB905">
        <v>1.809593548387097</v>
      </c>
      <c r="CC905">
        <v>419.7286129032259</v>
      </c>
      <c r="CD905">
        <v>16.57164838709677</v>
      </c>
      <c r="CE905">
        <v>1.67986935483871</v>
      </c>
      <c r="CF905">
        <v>1.51448935483871</v>
      </c>
      <c r="CG905">
        <v>14.71165161290323</v>
      </c>
      <c r="CH905">
        <v>13.11523548387097</v>
      </c>
      <c r="CI905">
        <v>2000.004516129032</v>
      </c>
      <c r="CJ905">
        <v>0.9800035806451614</v>
      </c>
      <c r="CK905">
        <v>0.01999627741935484</v>
      </c>
      <c r="CL905">
        <v>0</v>
      </c>
      <c r="CM905">
        <v>761.0667419354837</v>
      </c>
      <c r="CN905">
        <v>5.000969999999999</v>
      </c>
      <c r="CO905">
        <v>15126.1</v>
      </c>
      <c r="CP905">
        <v>16707.63870967742</v>
      </c>
      <c r="CQ905">
        <v>38.43699999999998</v>
      </c>
      <c r="CR905">
        <v>39.06199999999998</v>
      </c>
      <c r="CS905">
        <v>38.49593548387096</v>
      </c>
      <c r="CT905">
        <v>38.625</v>
      </c>
      <c r="CU905">
        <v>38.80799999999999</v>
      </c>
      <c r="CV905">
        <v>1955.108709677419</v>
      </c>
      <c r="CW905">
        <v>39.89580645161292</v>
      </c>
      <c r="CX905">
        <v>0</v>
      </c>
      <c r="CY905">
        <v>1664385772.6</v>
      </c>
      <c r="CZ905">
        <v>0</v>
      </c>
      <c r="DA905">
        <v>0</v>
      </c>
      <c r="DB905" t="s">
        <v>356</v>
      </c>
      <c r="DC905">
        <v>1663859321.1</v>
      </c>
      <c r="DD905">
        <v>1663859315.6</v>
      </c>
      <c r="DE905">
        <v>0</v>
      </c>
      <c r="DF905">
        <v>0.196</v>
      </c>
      <c r="DG905">
        <v>-0.001</v>
      </c>
      <c r="DH905">
        <v>-5.941</v>
      </c>
      <c r="DI905">
        <v>-0.174</v>
      </c>
      <c r="DJ905">
        <v>1500</v>
      </c>
      <c r="DK905">
        <v>17</v>
      </c>
      <c r="DL905">
        <v>0.13</v>
      </c>
      <c r="DM905">
        <v>0.04</v>
      </c>
      <c r="DN905">
        <v>-14.16806</v>
      </c>
      <c r="DO905">
        <v>0.2962739212007979</v>
      </c>
      <c r="DP905">
        <v>0.04699335484938278</v>
      </c>
      <c r="DQ905">
        <v>0</v>
      </c>
      <c r="DR905">
        <v>1.806469</v>
      </c>
      <c r="DS905">
        <v>-0.05179744840525447</v>
      </c>
      <c r="DT905">
        <v>0.01824094731640875</v>
      </c>
      <c r="DU905">
        <v>1</v>
      </c>
      <c r="DV905">
        <v>1</v>
      </c>
      <c r="DW905">
        <v>2</v>
      </c>
      <c r="DX905" t="s">
        <v>425</v>
      </c>
      <c r="DY905">
        <v>2.9838</v>
      </c>
      <c r="DZ905">
        <v>2.71541</v>
      </c>
      <c r="EA905">
        <v>0.0935879</v>
      </c>
      <c r="EB905">
        <v>0.0945546</v>
      </c>
      <c r="EC905">
        <v>0.09027250000000001</v>
      </c>
      <c r="ED905">
        <v>0.0823226</v>
      </c>
      <c r="EE905">
        <v>28748.5</v>
      </c>
      <c r="EF905">
        <v>28861</v>
      </c>
      <c r="EG905">
        <v>29472.8</v>
      </c>
      <c r="EH905">
        <v>29475.1</v>
      </c>
      <c r="EI905">
        <v>35538.4</v>
      </c>
      <c r="EJ905">
        <v>35964.4</v>
      </c>
      <c r="EK905">
        <v>41532.7</v>
      </c>
      <c r="EL905">
        <v>42003.6</v>
      </c>
      <c r="EM905">
        <v>1.97353</v>
      </c>
      <c r="EN905">
        <v>1.93125</v>
      </c>
      <c r="EO905">
        <v>0.128172</v>
      </c>
      <c r="EP905">
        <v>0</v>
      </c>
      <c r="EQ905">
        <v>22.8743</v>
      </c>
      <c r="ER905">
        <v>999.9</v>
      </c>
      <c r="ES905">
        <v>43.1</v>
      </c>
      <c r="ET905">
        <v>29.1</v>
      </c>
      <c r="EU905">
        <v>19.0767</v>
      </c>
      <c r="EV905">
        <v>62.8492</v>
      </c>
      <c r="EW905">
        <v>33.2372</v>
      </c>
      <c r="EX905">
        <v>1</v>
      </c>
      <c r="EY905">
        <v>-0.133016</v>
      </c>
      <c r="EZ905">
        <v>1.65822</v>
      </c>
      <c r="FA905">
        <v>20.3798</v>
      </c>
      <c r="FB905">
        <v>5.21954</v>
      </c>
      <c r="FC905">
        <v>12.0099</v>
      </c>
      <c r="FD905">
        <v>4.99035</v>
      </c>
      <c r="FE905">
        <v>3.28933</v>
      </c>
      <c r="FF905">
        <v>9999</v>
      </c>
      <c r="FG905">
        <v>9999</v>
      </c>
      <c r="FH905">
        <v>9999</v>
      </c>
      <c r="FI905">
        <v>269.4</v>
      </c>
      <c r="FJ905">
        <v>1.86705</v>
      </c>
      <c r="FK905">
        <v>1.86615</v>
      </c>
      <c r="FL905">
        <v>1.86554</v>
      </c>
      <c r="FM905">
        <v>1.86552</v>
      </c>
      <c r="FN905">
        <v>1.86735</v>
      </c>
      <c r="FO905">
        <v>1.86982</v>
      </c>
      <c r="FP905">
        <v>1.86845</v>
      </c>
      <c r="FQ905">
        <v>1.86996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-3.229</v>
      </c>
      <c r="GF905">
        <v>-0.1351</v>
      </c>
      <c r="GG905">
        <v>-1.924539205026614</v>
      </c>
      <c r="GH905">
        <v>-0.003472570976848066</v>
      </c>
      <c r="GI905">
        <v>7.724417303660118E-07</v>
      </c>
      <c r="GJ905">
        <v>-2.052396271755168E-10</v>
      </c>
      <c r="GK905">
        <v>-0.1837585470287317</v>
      </c>
      <c r="GL905">
        <v>-0.01104087791735834</v>
      </c>
      <c r="GM905">
        <v>0.001110027317673367</v>
      </c>
      <c r="GN905">
        <v>-2.007286811265012E-05</v>
      </c>
      <c r="GO905">
        <v>4</v>
      </c>
      <c r="GP905">
        <v>2317</v>
      </c>
      <c r="GQ905">
        <v>1</v>
      </c>
      <c r="GR905">
        <v>22</v>
      </c>
      <c r="GS905">
        <v>8774.1</v>
      </c>
      <c r="GT905">
        <v>8774.200000000001</v>
      </c>
      <c r="GU905">
        <v>1.04004</v>
      </c>
      <c r="GV905">
        <v>2.23511</v>
      </c>
      <c r="GW905">
        <v>1.39648</v>
      </c>
      <c r="GX905">
        <v>2.33398</v>
      </c>
      <c r="GY905">
        <v>1.49536</v>
      </c>
      <c r="GZ905">
        <v>2.37183</v>
      </c>
      <c r="HA905">
        <v>33.4232</v>
      </c>
      <c r="HB905">
        <v>15.1302</v>
      </c>
      <c r="HC905">
        <v>18</v>
      </c>
      <c r="HD905">
        <v>523.258</v>
      </c>
      <c r="HE905">
        <v>452.072</v>
      </c>
      <c r="HF905">
        <v>20.6895</v>
      </c>
      <c r="HG905">
        <v>25.758</v>
      </c>
      <c r="HH905">
        <v>29.9996</v>
      </c>
      <c r="HI905">
        <v>25.8095</v>
      </c>
      <c r="HJ905">
        <v>25.7646</v>
      </c>
      <c r="HK905">
        <v>20.913</v>
      </c>
      <c r="HL905">
        <v>17.7975</v>
      </c>
      <c r="HM905">
        <v>39.0957</v>
      </c>
      <c r="HN905">
        <v>20.7032</v>
      </c>
      <c r="HO905">
        <v>426.433</v>
      </c>
      <c r="HP905">
        <v>16.5155</v>
      </c>
      <c r="HQ905">
        <v>100.813</v>
      </c>
      <c r="HR905">
        <v>100.877</v>
      </c>
    </row>
    <row r="906" spans="1:226">
      <c r="A906">
        <v>890</v>
      </c>
      <c r="B906">
        <v>1664385773.6</v>
      </c>
      <c r="C906">
        <v>9568.599999904633</v>
      </c>
      <c r="D906" t="s">
        <v>2151</v>
      </c>
      <c r="E906" t="s">
        <v>2152</v>
      </c>
      <c r="F906">
        <v>5</v>
      </c>
      <c r="G906" t="s">
        <v>2102</v>
      </c>
      <c r="H906" t="s">
        <v>354</v>
      </c>
      <c r="I906">
        <v>1664385765.755172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426.9106393874843</v>
      </c>
      <c r="AK906">
        <v>413.2471818181818</v>
      </c>
      <c r="AL906">
        <v>0.02319716203911185</v>
      </c>
      <c r="AM906">
        <v>64.71207797840484</v>
      </c>
      <c r="AN906">
        <f>(AP906 - AO906 + BO906*1E3/(8.314*(BQ906+273.15)) * AR906/BN906 * AQ906) * BN906/(100*BB906) * 1000/(1000 - AP906)</f>
        <v>0</v>
      </c>
      <c r="AO906">
        <v>16.60096592637618</v>
      </c>
      <c r="AP906">
        <v>18.38589272727272</v>
      </c>
      <c r="AQ906">
        <v>9.919696587271813E-05</v>
      </c>
      <c r="AR906">
        <v>103.6672392028315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1664385765.755172</v>
      </c>
      <c r="BH906">
        <v>405.5719310344828</v>
      </c>
      <c r="BI906">
        <v>419.9093448275863</v>
      </c>
      <c r="BJ906">
        <v>18.37775517241379</v>
      </c>
      <c r="BK906">
        <v>16.5817275862069</v>
      </c>
      <c r="BL906">
        <v>408.8009655172414</v>
      </c>
      <c r="BM906">
        <v>18.51283448275862</v>
      </c>
      <c r="BN906">
        <v>500.0485172413793</v>
      </c>
      <c r="BO906">
        <v>91.39115862068967</v>
      </c>
      <c r="BP906">
        <v>0.0999506</v>
      </c>
      <c r="BQ906">
        <v>24.31966896551724</v>
      </c>
      <c r="BR906">
        <v>24.98071724137931</v>
      </c>
      <c r="BS906">
        <v>999.9000000000002</v>
      </c>
      <c r="BT906">
        <v>0</v>
      </c>
      <c r="BU906">
        <v>0</v>
      </c>
      <c r="BV906">
        <v>9995.322758620689</v>
      </c>
      <c r="BW906">
        <v>0</v>
      </c>
      <c r="BX906">
        <v>7.58802</v>
      </c>
      <c r="BY906">
        <v>-14.3374724137931</v>
      </c>
      <c r="BZ906">
        <v>413.1650344827586</v>
      </c>
      <c r="CA906">
        <v>426.9896551724137</v>
      </c>
      <c r="CB906">
        <v>1.796022413793103</v>
      </c>
      <c r="CC906">
        <v>419.9093448275863</v>
      </c>
      <c r="CD906">
        <v>16.5817275862069</v>
      </c>
      <c r="CE906">
        <v>1.679564137931034</v>
      </c>
      <c r="CF906">
        <v>1.515423793103448</v>
      </c>
      <c r="CG906">
        <v>14.70883448275862</v>
      </c>
      <c r="CH906">
        <v>13.12466551724138</v>
      </c>
      <c r="CI906">
        <v>2000.002068965517</v>
      </c>
      <c r="CJ906">
        <v>0.9800038275862069</v>
      </c>
      <c r="CK906">
        <v>0.01999602413793103</v>
      </c>
      <c r="CL906">
        <v>0</v>
      </c>
      <c r="CM906">
        <v>760.8676896551723</v>
      </c>
      <c r="CN906">
        <v>5.000969999999999</v>
      </c>
      <c r="CO906">
        <v>15121.89655172414</v>
      </c>
      <c r="CP906">
        <v>16707.62068965517</v>
      </c>
      <c r="CQ906">
        <v>38.43699999999999</v>
      </c>
      <c r="CR906">
        <v>39.04275862068965</v>
      </c>
      <c r="CS906">
        <v>38.48913793103448</v>
      </c>
      <c r="CT906">
        <v>38.625</v>
      </c>
      <c r="CU906">
        <v>38.80344827586207</v>
      </c>
      <c r="CV906">
        <v>1955.106896551724</v>
      </c>
      <c r="CW906">
        <v>39.89517241379311</v>
      </c>
      <c r="CX906">
        <v>0</v>
      </c>
      <c r="CY906">
        <v>1664385777.4</v>
      </c>
      <c r="CZ906">
        <v>0</v>
      </c>
      <c r="DA906">
        <v>0</v>
      </c>
      <c r="DB906" t="s">
        <v>356</v>
      </c>
      <c r="DC906">
        <v>1663859321.1</v>
      </c>
      <c r="DD906">
        <v>1663859315.6</v>
      </c>
      <c r="DE906">
        <v>0</v>
      </c>
      <c r="DF906">
        <v>0.196</v>
      </c>
      <c r="DG906">
        <v>-0.001</v>
      </c>
      <c r="DH906">
        <v>-5.941</v>
      </c>
      <c r="DI906">
        <v>-0.174</v>
      </c>
      <c r="DJ906">
        <v>1500</v>
      </c>
      <c r="DK906">
        <v>17</v>
      </c>
      <c r="DL906">
        <v>0.13</v>
      </c>
      <c r="DM906">
        <v>0.04</v>
      </c>
      <c r="DN906">
        <v>-14.2064125</v>
      </c>
      <c r="DO906">
        <v>-0.5435133208255218</v>
      </c>
      <c r="DP906">
        <v>0.1829526225385962</v>
      </c>
      <c r="DQ906">
        <v>0</v>
      </c>
      <c r="DR906">
        <v>1.803364</v>
      </c>
      <c r="DS906">
        <v>-0.1925142213883724</v>
      </c>
      <c r="DT906">
        <v>0.02115651469406053</v>
      </c>
      <c r="DU906">
        <v>0</v>
      </c>
      <c r="DV906">
        <v>0</v>
      </c>
      <c r="DW906">
        <v>2</v>
      </c>
      <c r="DX906" t="s">
        <v>357</v>
      </c>
      <c r="DY906">
        <v>2.98399</v>
      </c>
      <c r="DZ906">
        <v>2.71557</v>
      </c>
      <c r="EA906">
        <v>0.0936157</v>
      </c>
      <c r="EB906">
        <v>0.095079</v>
      </c>
      <c r="EC906">
        <v>0.0903036</v>
      </c>
      <c r="ED906">
        <v>0.0822333</v>
      </c>
      <c r="EE906">
        <v>28747.7</v>
      </c>
      <c r="EF906">
        <v>28844.7</v>
      </c>
      <c r="EG906">
        <v>29472.8</v>
      </c>
      <c r="EH906">
        <v>29475.5</v>
      </c>
      <c r="EI906">
        <v>35537.1</v>
      </c>
      <c r="EJ906">
        <v>35968.3</v>
      </c>
      <c r="EK906">
        <v>41532.6</v>
      </c>
      <c r="EL906">
        <v>42003.9</v>
      </c>
      <c r="EM906">
        <v>1.97383</v>
      </c>
      <c r="EN906">
        <v>1.93132</v>
      </c>
      <c r="EO906">
        <v>0.128038</v>
      </c>
      <c r="EP906">
        <v>0</v>
      </c>
      <c r="EQ906">
        <v>22.8687</v>
      </c>
      <c r="ER906">
        <v>999.9</v>
      </c>
      <c r="ES906">
        <v>43.1</v>
      </c>
      <c r="ET906">
        <v>29.1</v>
      </c>
      <c r="EU906">
        <v>19.0776</v>
      </c>
      <c r="EV906">
        <v>63.0692</v>
      </c>
      <c r="EW906">
        <v>33.2732</v>
      </c>
      <c r="EX906">
        <v>1</v>
      </c>
      <c r="EY906">
        <v>-0.133559</v>
      </c>
      <c r="EZ906">
        <v>1.63967</v>
      </c>
      <c r="FA906">
        <v>20.3792</v>
      </c>
      <c r="FB906">
        <v>5.21534</v>
      </c>
      <c r="FC906">
        <v>12.0099</v>
      </c>
      <c r="FD906">
        <v>4.98935</v>
      </c>
      <c r="FE906">
        <v>3.2885</v>
      </c>
      <c r="FF906">
        <v>9999</v>
      </c>
      <c r="FG906">
        <v>9999</v>
      </c>
      <c r="FH906">
        <v>9999</v>
      </c>
      <c r="FI906">
        <v>269.4</v>
      </c>
      <c r="FJ906">
        <v>1.86705</v>
      </c>
      <c r="FK906">
        <v>1.86614</v>
      </c>
      <c r="FL906">
        <v>1.86554</v>
      </c>
      <c r="FM906">
        <v>1.86552</v>
      </c>
      <c r="FN906">
        <v>1.86736</v>
      </c>
      <c r="FO906">
        <v>1.86981</v>
      </c>
      <c r="FP906">
        <v>1.86844</v>
      </c>
      <c r="FQ906">
        <v>1.86996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-3.229</v>
      </c>
      <c r="GF906">
        <v>-0.135</v>
      </c>
      <c r="GG906">
        <v>-1.924539205026614</v>
      </c>
      <c r="GH906">
        <v>-0.003472570976848066</v>
      </c>
      <c r="GI906">
        <v>7.724417303660118E-07</v>
      </c>
      <c r="GJ906">
        <v>-2.052396271755168E-10</v>
      </c>
      <c r="GK906">
        <v>-0.1837585470287317</v>
      </c>
      <c r="GL906">
        <v>-0.01104087791735834</v>
      </c>
      <c r="GM906">
        <v>0.001110027317673367</v>
      </c>
      <c r="GN906">
        <v>-2.007286811265012E-05</v>
      </c>
      <c r="GO906">
        <v>4</v>
      </c>
      <c r="GP906">
        <v>2317</v>
      </c>
      <c r="GQ906">
        <v>1</v>
      </c>
      <c r="GR906">
        <v>22</v>
      </c>
      <c r="GS906">
        <v>8774.200000000001</v>
      </c>
      <c r="GT906">
        <v>8774.299999999999</v>
      </c>
      <c r="GU906">
        <v>1.06689</v>
      </c>
      <c r="GV906">
        <v>2.229</v>
      </c>
      <c r="GW906">
        <v>1.39648</v>
      </c>
      <c r="GX906">
        <v>2.33521</v>
      </c>
      <c r="GY906">
        <v>1.49536</v>
      </c>
      <c r="GZ906">
        <v>2.46094</v>
      </c>
      <c r="HA906">
        <v>33.4232</v>
      </c>
      <c r="HB906">
        <v>15.1302</v>
      </c>
      <c r="HC906">
        <v>18</v>
      </c>
      <c r="HD906">
        <v>523.428</v>
      </c>
      <c r="HE906">
        <v>452.09</v>
      </c>
      <c r="HF906">
        <v>20.7068</v>
      </c>
      <c r="HG906">
        <v>25.7546</v>
      </c>
      <c r="HH906">
        <v>29.9996</v>
      </c>
      <c r="HI906">
        <v>25.8067</v>
      </c>
      <c r="HJ906">
        <v>25.7612</v>
      </c>
      <c r="HK906">
        <v>21.4121</v>
      </c>
      <c r="HL906">
        <v>17.7975</v>
      </c>
      <c r="HM906">
        <v>39.0957</v>
      </c>
      <c r="HN906">
        <v>20.715</v>
      </c>
      <c r="HO906">
        <v>439.88</v>
      </c>
      <c r="HP906">
        <v>16.5155</v>
      </c>
      <c r="HQ906">
        <v>100.813</v>
      </c>
      <c r="HR906">
        <v>100.878</v>
      </c>
    </row>
    <row r="907" spans="1:226">
      <c r="A907">
        <v>891</v>
      </c>
      <c r="B907">
        <v>1664385778.6</v>
      </c>
      <c r="C907">
        <v>9573.599999904633</v>
      </c>
      <c r="D907" t="s">
        <v>2153</v>
      </c>
      <c r="E907" t="s">
        <v>2154</v>
      </c>
      <c r="F907">
        <v>5</v>
      </c>
      <c r="G907" t="s">
        <v>2102</v>
      </c>
      <c r="H907" t="s">
        <v>354</v>
      </c>
      <c r="I907">
        <v>1664385770.832142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434.944176982955</v>
      </c>
      <c r="AK907">
        <v>416.8540424242424</v>
      </c>
      <c r="AL907">
        <v>0.9043876039165335</v>
      </c>
      <c r="AM907">
        <v>64.71207797840484</v>
      </c>
      <c r="AN907">
        <f>(AP907 - AO907 + BO907*1E3/(8.314*(BQ907+273.15)) * AR907/BN907 * AQ907) * BN907/(100*BB907) * 1000/(1000 - AP907)</f>
        <v>0</v>
      </c>
      <c r="AO907">
        <v>16.58143971359542</v>
      </c>
      <c r="AP907">
        <v>18.38346666666666</v>
      </c>
      <c r="AQ907">
        <v>-2.274982247302696E-05</v>
      </c>
      <c r="AR907">
        <v>103.6672392028315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1664385770.832142</v>
      </c>
      <c r="BH907">
        <v>406.1111428571429</v>
      </c>
      <c r="BI907">
        <v>422.9180357142857</v>
      </c>
      <c r="BJ907">
        <v>18.37971428571429</v>
      </c>
      <c r="BK907">
        <v>16.58908214285714</v>
      </c>
      <c r="BL907">
        <v>409.3417857142857</v>
      </c>
      <c r="BM907">
        <v>18.51476785714286</v>
      </c>
      <c r="BN907">
        <v>500.0511071428572</v>
      </c>
      <c r="BO907">
        <v>91.39089999999999</v>
      </c>
      <c r="BP907">
        <v>0.09993263214285716</v>
      </c>
      <c r="BQ907">
        <v>24.31533928571429</v>
      </c>
      <c r="BR907">
        <v>24.98050714285714</v>
      </c>
      <c r="BS907">
        <v>999.9000000000002</v>
      </c>
      <c r="BT907">
        <v>0</v>
      </c>
      <c r="BU907">
        <v>0</v>
      </c>
      <c r="BV907">
        <v>9996.519642857145</v>
      </c>
      <c r="BW907">
        <v>0</v>
      </c>
      <c r="BX907">
        <v>7.58802</v>
      </c>
      <c r="BY907">
        <v>-16.80686428571429</v>
      </c>
      <c r="BZ907">
        <v>413.7151785714286</v>
      </c>
      <c r="CA907">
        <v>430.0522142857142</v>
      </c>
      <c r="CB907">
        <v>1.790631785714286</v>
      </c>
      <c r="CC907">
        <v>422.9180357142857</v>
      </c>
      <c r="CD907">
        <v>16.58908214285714</v>
      </c>
      <c r="CE907">
        <v>1.6797375</v>
      </c>
      <c r="CF907">
        <v>1.516090357142857</v>
      </c>
      <c r="CG907">
        <v>14.71043571428571</v>
      </c>
      <c r="CH907">
        <v>13.13140357142857</v>
      </c>
      <c r="CI907">
        <v>2000.001785714285</v>
      </c>
      <c r="CJ907">
        <v>0.98000375</v>
      </c>
      <c r="CK907">
        <v>0.01999611785714285</v>
      </c>
      <c r="CL907">
        <v>0</v>
      </c>
      <c r="CM907">
        <v>760.5723214285714</v>
      </c>
      <c r="CN907">
        <v>5.00097</v>
      </c>
      <c r="CO907">
        <v>15117.03571428571</v>
      </c>
      <c r="CP907">
        <v>16707.62142857143</v>
      </c>
      <c r="CQ907">
        <v>38.437</v>
      </c>
      <c r="CR907">
        <v>39.02657142857142</v>
      </c>
      <c r="CS907">
        <v>38.473</v>
      </c>
      <c r="CT907">
        <v>38.625</v>
      </c>
      <c r="CU907">
        <v>38.78542857142856</v>
      </c>
      <c r="CV907">
        <v>1955.106428571428</v>
      </c>
      <c r="CW907">
        <v>39.89535714285715</v>
      </c>
      <c r="CX907">
        <v>0</v>
      </c>
      <c r="CY907">
        <v>1664385782.8</v>
      </c>
      <c r="CZ907">
        <v>0</v>
      </c>
      <c r="DA907">
        <v>0</v>
      </c>
      <c r="DB907" t="s">
        <v>356</v>
      </c>
      <c r="DC907">
        <v>1663859321.1</v>
      </c>
      <c r="DD907">
        <v>1663859315.6</v>
      </c>
      <c r="DE907">
        <v>0</v>
      </c>
      <c r="DF907">
        <v>0.196</v>
      </c>
      <c r="DG907">
        <v>-0.001</v>
      </c>
      <c r="DH907">
        <v>-5.941</v>
      </c>
      <c r="DI907">
        <v>-0.174</v>
      </c>
      <c r="DJ907">
        <v>1500</v>
      </c>
      <c r="DK907">
        <v>17</v>
      </c>
      <c r="DL907">
        <v>0.13</v>
      </c>
      <c r="DM907">
        <v>0.04</v>
      </c>
      <c r="DN907">
        <v>-15.76140975609756</v>
      </c>
      <c r="DO907">
        <v>-22.59792334494774</v>
      </c>
      <c r="DP907">
        <v>3.00252964964178</v>
      </c>
      <c r="DQ907">
        <v>0</v>
      </c>
      <c r="DR907">
        <v>1.798182195121951</v>
      </c>
      <c r="DS907">
        <v>-0.07588620209058794</v>
      </c>
      <c r="DT907">
        <v>0.01766499494483231</v>
      </c>
      <c r="DU907">
        <v>1</v>
      </c>
      <c r="DV907">
        <v>1</v>
      </c>
      <c r="DW907">
        <v>2</v>
      </c>
      <c r="DX907" t="s">
        <v>425</v>
      </c>
      <c r="DY907">
        <v>2.98403</v>
      </c>
      <c r="DZ907">
        <v>2.71561</v>
      </c>
      <c r="EA907">
        <v>0.09433759999999999</v>
      </c>
      <c r="EB907">
        <v>0.097383</v>
      </c>
      <c r="EC907">
        <v>0.09029</v>
      </c>
      <c r="ED907">
        <v>0.0822131</v>
      </c>
      <c r="EE907">
        <v>28725.4</v>
      </c>
      <c r="EF907">
        <v>28771.5</v>
      </c>
      <c r="EG907">
        <v>29473.4</v>
      </c>
      <c r="EH907">
        <v>29475.7</v>
      </c>
      <c r="EI907">
        <v>35538.4</v>
      </c>
      <c r="EJ907">
        <v>35969.3</v>
      </c>
      <c r="EK907">
        <v>41533.5</v>
      </c>
      <c r="EL907">
        <v>42004.1</v>
      </c>
      <c r="EM907">
        <v>1.97392</v>
      </c>
      <c r="EN907">
        <v>1.93158</v>
      </c>
      <c r="EO907">
        <v>0.128437</v>
      </c>
      <c r="EP907">
        <v>0</v>
      </c>
      <c r="EQ907">
        <v>22.8636</v>
      </c>
      <c r="ER907">
        <v>999.9</v>
      </c>
      <c r="ES907">
        <v>43.2</v>
      </c>
      <c r="ET907">
        <v>29.1</v>
      </c>
      <c r="EU907">
        <v>19.1222</v>
      </c>
      <c r="EV907">
        <v>63.0192</v>
      </c>
      <c r="EW907">
        <v>32.8886</v>
      </c>
      <c r="EX907">
        <v>1</v>
      </c>
      <c r="EY907">
        <v>-0.133686</v>
      </c>
      <c r="EZ907">
        <v>1.60475</v>
      </c>
      <c r="FA907">
        <v>20.3796</v>
      </c>
      <c r="FB907">
        <v>5.21594</v>
      </c>
      <c r="FC907">
        <v>12.0099</v>
      </c>
      <c r="FD907">
        <v>4.9894</v>
      </c>
      <c r="FE907">
        <v>3.28848</v>
      </c>
      <c r="FF907">
        <v>9999</v>
      </c>
      <c r="FG907">
        <v>9999</v>
      </c>
      <c r="FH907">
        <v>9999</v>
      </c>
      <c r="FI907">
        <v>269.4</v>
      </c>
      <c r="FJ907">
        <v>1.86704</v>
      </c>
      <c r="FK907">
        <v>1.86614</v>
      </c>
      <c r="FL907">
        <v>1.86554</v>
      </c>
      <c r="FM907">
        <v>1.86551</v>
      </c>
      <c r="FN907">
        <v>1.86737</v>
      </c>
      <c r="FO907">
        <v>1.86981</v>
      </c>
      <c r="FP907">
        <v>1.86845</v>
      </c>
      <c r="FQ907">
        <v>1.86996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-3.242</v>
      </c>
      <c r="GF907">
        <v>-0.135</v>
      </c>
      <c r="GG907">
        <v>-1.924539205026614</v>
      </c>
      <c r="GH907">
        <v>-0.003472570976848066</v>
      </c>
      <c r="GI907">
        <v>7.724417303660118E-07</v>
      </c>
      <c r="GJ907">
        <v>-2.052396271755168E-10</v>
      </c>
      <c r="GK907">
        <v>-0.1837585470287317</v>
      </c>
      <c r="GL907">
        <v>-0.01104087791735834</v>
      </c>
      <c r="GM907">
        <v>0.001110027317673367</v>
      </c>
      <c r="GN907">
        <v>-2.007286811265012E-05</v>
      </c>
      <c r="GO907">
        <v>4</v>
      </c>
      <c r="GP907">
        <v>2317</v>
      </c>
      <c r="GQ907">
        <v>1</v>
      </c>
      <c r="GR907">
        <v>22</v>
      </c>
      <c r="GS907">
        <v>8774.299999999999</v>
      </c>
      <c r="GT907">
        <v>8774.4</v>
      </c>
      <c r="GU907">
        <v>1.09619</v>
      </c>
      <c r="GV907">
        <v>2.23145</v>
      </c>
      <c r="GW907">
        <v>1.39648</v>
      </c>
      <c r="GX907">
        <v>2.33398</v>
      </c>
      <c r="GY907">
        <v>1.49536</v>
      </c>
      <c r="GZ907">
        <v>2.36572</v>
      </c>
      <c r="HA907">
        <v>33.4232</v>
      </c>
      <c r="HB907">
        <v>15.1302</v>
      </c>
      <c r="HC907">
        <v>18</v>
      </c>
      <c r="HD907">
        <v>523.47</v>
      </c>
      <c r="HE907">
        <v>452.223</v>
      </c>
      <c r="HF907">
        <v>20.7217</v>
      </c>
      <c r="HG907">
        <v>25.751</v>
      </c>
      <c r="HH907">
        <v>29.9998</v>
      </c>
      <c r="HI907">
        <v>25.8041</v>
      </c>
      <c r="HJ907">
        <v>25.7586</v>
      </c>
      <c r="HK907">
        <v>22.0655</v>
      </c>
      <c r="HL907">
        <v>17.7975</v>
      </c>
      <c r="HM907">
        <v>39.0957</v>
      </c>
      <c r="HN907">
        <v>20.7316</v>
      </c>
      <c r="HO907">
        <v>459.916</v>
      </c>
      <c r="HP907">
        <v>16.5155</v>
      </c>
      <c r="HQ907">
        <v>100.815</v>
      </c>
      <c r="HR907">
        <v>100.879</v>
      </c>
    </row>
    <row r="908" spans="1:226">
      <c r="A908">
        <v>892</v>
      </c>
      <c r="B908">
        <v>1664385783.6</v>
      </c>
      <c r="C908">
        <v>9578.599999904633</v>
      </c>
      <c r="D908" t="s">
        <v>2155</v>
      </c>
      <c r="E908" t="s">
        <v>2156</v>
      </c>
      <c r="F908">
        <v>5</v>
      </c>
      <c r="G908" t="s">
        <v>2102</v>
      </c>
      <c r="H908" t="s">
        <v>354</v>
      </c>
      <c r="I908">
        <v>1664385776.1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450.4027102782466</v>
      </c>
      <c r="AK908">
        <v>426.3501636363637</v>
      </c>
      <c r="AL908">
        <v>2.04478920783778</v>
      </c>
      <c r="AM908">
        <v>64.71207797840484</v>
      </c>
      <c r="AN908">
        <f>(AP908 - AO908 + BO908*1E3/(8.314*(BQ908+273.15)) * AR908/BN908 * AQ908) * BN908/(100*BB908) * 1000/(1000 - AP908)</f>
        <v>0</v>
      </c>
      <c r="AO908">
        <v>16.57919048791532</v>
      </c>
      <c r="AP908">
        <v>18.37939575757576</v>
      </c>
      <c r="AQ908">
        <v>-2.277697477611607E-05</v>
      </c>
      <c r="AR908">
        <v>103.6672392028315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1664385776.1</v>
      </c>
      <c r="BH908">
        <v>409.0668148148148</v>
      </c>
      <c r="BI908">
        <v>431.2671481481482</v>
      </c>
      <c r="BJ908">
        <v>18.38301481481482</v>
      </c>
      <c r="BK908">
        <v>16.58672962962963</v>
      </c>
      <c r="BL908">
        <v>412.3061481481482</v>
      </c>
      <c r="BM908">
        <v>18.51803333333333</v>
      </c>
      <c r="BN908">
        <v>500.0508888888889</v>
      </c>
      <c r="BO908">
        <v>91.38874814814817</v>
      </c>
      <c r="BP908">
        <v>0.09995828518518518</v>
      </c>
      <c r="BQ908">
        <v>24.31279259259259</v>
      </c>
      <c r="BR908">
        <v>24.97601851851852</v>
      </c>
      <c r="BS908">
        <v>999.9000000000001</v>
      </c>
      <c r="BT908">
        <v>0</v>
      </c>
      <c r="BU908">
        <v>0</v>
      </c>
      <c r="BV908">
        <v>9993.796666666667</v>
      </c>
      <c r="BW908">
        <v>0</v>
      </c>
      <c r="BX908">
        <v>7.58802</v>
      </c>
      <c r="BY908">
        <v>-22.20035925925926</v>
      </c>
      <c r="BZ908">
        <v>416.7274444444444</v>
      </c>
      <c r="CA908">
        <v>438.541</v>
      </c>
      <c r="CB908">
        <v>1.796288148148148</v>
      </c>
      <c r="CC908">
        <v>431.2671481481482</v>
      </c>
      <c r="CD908">
        <v>16.58672962962963</v>
      </c>
      <c r="CE908">
        <v>1.679999259259259</v>
      </c>
      <c r="CF908">
        <v>1.515839259259259</v>
      </c>
      <c r="CG908">
        <v>14.71285185185185</v>
      </c>
      <c r="CH908">
        <v>13.12887407407407</v>
      </c>
      <c r="CI908">
        <v>1999.992592592593</v>
      </c>
      <c r="CJ908">
        <v>0.9800040000000001</v>
      </c>
      <c r="CK908">
        <v>0.01999584444444444</v>
      </c>
      <c r="CL908">
        <v>0</v>
      </c>
      <c r="CM908">
        <v>760.2265555555556</v>
      </c>
      <c r="CN908">
        <v>5.00097</v>
      </c>
      <c r="CO908">
        <v>15109.7925925926</v>
      </c>
      <c r="CP908">
        <v>16707.54444444444</v>
      </c>
      <c r="CQ908">
        <v>38.437</v>
      </c>
      <c r="CR908">
        <v>39.00459259259259</v>
      </c>
      <c r="CS908">
        <v>38.45566666666667</v>
      </c>
      <c r="CT908">
        <v>38.62033333333333</v>
      </c>
      <c r="CU908">
        <v>38.77066666666666</v>
      </c>
      <c r="CV908">
        <v>1955.098148148148</v>
      </c>
      <c r="CW908">
        <v>39.89444444444445</v>
      </c>
      <c r="CX908">
        <v>0</v>
      </c>
      <c r="CY908">
        <v>1664385787.6</v>
      </c>
      <c r="CZ908">
        <v>0</v>
      </c>
      <c r="DA908">
        <v>0</v>
      </c>
      <c r="DB908" t="s">
        <v>356</v>
      </c>
      <c r="DC908">
        <v>1663859321.1</v>
      </c>
      <c r="DD908">
        <v>1663859315.6</v>
      </c>
      <c r="DE908">
        <v>0</v>
      </c>
      <c r="DF908">
        <v>0.196</v>
      </c>
      <c r="DG908">
        <v>-0.001</v>
      </c>
      <c r="DH908">
        <v>-5.941</v>
      </c>
      <c r="DI908">
        <v>-0.174</v>
      </c>
      <c r="DJ908">
        <v>1500</v>
      </c>
      <c r="DK908">
        <v>17</v>
      </c>
      <c r="DL908">
        <v>0.13</v>
      </c>
      <c r="DM908">
        <v>0.04</v>
      </c>
      <c r="DN908">
        <v>-19.3699756097561</v>
      </c>
      <c r="DO908">
        <v>-58.13116097560974</v>
      </c>
      <c r="DP908">
        <v>6.236718392293416</v>
      </c>
      <c r="DQ908">
        <v>0</v>
      </c>
      <c r="DR908">
        <v>1.793990487804878</v>
      </c>
      <c r="DS908">
        <v>0.05218222996515366</v>
      </c>
      <c r="DT908">
        <v>0.01367062703991609</v>
      </c>
      <c r="DU908">
        <v>1</v>
      </c>
      <c r="DV908">
        <v>1</v>
      </c>
      <c r="DW908">
        <v>2</v>
      </c>
      <c r="DX908" t="s">
        <v>425</v>
      </c>
      <c r="DY908">
        <v>2.98407</v>
      </c>
      <c r="DZ908">
        <v>2.71557</v>
      </c>
      <c r="EA908">
        <v>0.0960292</v>
      </c>
      <c r="EB908">
        <v>0.10006</v>
      </c>
      <c r="EC908">
        <v>0.0902773</v>
      </c>
      <c r="ED908">
        <v>0.082202</v>
      </c>
      <c r="EE908">
        <v>28672.2</v>
      </c>
      <c r="EF908">
        <v>28686.4</v>
      </c>
      <c r="EG908">
        <v>29473.8</v>
      </c>
      <c r="EH908">
        <v>29475.9</v>
      </c>
      <c r="EI908">
        <v>35539.4</v>
      </c>
      <c r="EJ908">
        <v>35969.9</v>
      </c>
      <c r="EK908">
        <v>41534</v>
      </c>
      <c r="EL908">
        <v>42004.3</v>
      </c>
      <c r="EM908">
        <v>1.97375</v>
      </c>
      <c r="EN908">
        <v>1.93117</v>
      </c>
      <c r="EO908">
        <v>0.128891</v>
      </c>
      <c r="EP908">
        <v>0</v>
      </c>
      <c r="EQ908">
        <v>22.8591</v>
      </c>
      <c r="ER908">
        <v>999.9</v>
      </c>
      <c r="ES908">
        <v>43.2</v>
      </c>
      <c r="ET908">
        <v>29.1</v>
      </c>
      <c r="EU908">
        <v>19.1223</v>
      </c>
      <c r="EV908">
        <v>62.8192</v>
      </c>
      <c r="EW908">
        <v>33.1811</v>
      </c>
      <c r="EX908">
        <v>1</v>
      </c>
      <c r="EY908">
        <v>-0.134294</v>
      </c>
      <c r="EZ908">
        <v>1.58859</v>
      </c>
      <c r="FA908">
        <v>20.3799</v>
      </c>
      <c r="FB908">
        <v>5.21624</v>
      </c>
      <c r="FC908">
        <v>12.0099</v>
      </c>
      <c r="FD908">
        <v>4.9893</v>
      </c>
      <c r="FE908">
        <v>3.2885</v>
      </c>
      <c r="FF908">
        <v>9999</v>
      </c>
      <c r="FG908">
        <v>9999</v>
      </c>
      <c r="FH908">
        <v>9999</v>
      </c>
      <c r="FI908">
        <v>269.4</v>
      </c>
      <c r="FJ908">
        <v>1.86706</v>
      </c>
      <c r="FK908">
        <v>1.86615</v>
      </c>
      <c r="FL908">
        <v>1.86554</v>
      </c>
      <c r="FM908">
        <v>1.86553</v>
      </c>
      <c r="FN908">
        <v>1.86737</v>
      </c>
      <c r="FO908">
        <v>1.86981</v>
      </c>
      <c r="FP908">
        <v>1.86846</v>
      </c>
      <c r="FQ908">
        <v>1.86996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-3.27</v>
      </c>
      <c r="GF908">
        <v>-0.135</v>
      </c>
      <c r="GG908">
        <v>-1.924539205026614</v>
      </c>
      <c r="GH908">
        <v>-0.003472570976848066</v>
      </c>
      <c r="GI908">
        <v>7.724417303660118E-07</v>
      </c>
      <c r="GJ908">
        <v>-2.052396271755168E-10</v>
      </c>
      <c r="GK908">
        <v>-0.1837585470287317</v>
      </c>
      <c r="GL908">
        <v>-0.01104087791735834</v>
      </c>
      <c r="GM908">
        <v>0.001110027317673367</v>
      </c>
      <c r="GN908">
        <v>-2.007286811265012E-05</v>
      </c>
      <c r="GO908">
        <v>4</v>
      </c>
      <c r="GP908">
        <v>2317</v>
      </c>
      <c r="GQ908">
        <v>1</v>
      </c>
      <c r="GR908">
        <v>22</v>
      </c>
      <c r="GS908">
        <v>8774.4</v>
      </c>
      <c r="GT908">
        <v>8774.5</v>
      </c>
      <c r="GU908">
        <v>1.13037</v>
      </c>
      <c r="GV908">
        <v>2.22778</v>
      </c>
      <c r="GW908">
        <v>1.39648</v>
      </c>
      <c r="GX908">
        <v>2.33398</v>
      </c>
      <c r="GY908">
        <v>1.49536</v>
      </c>
      <c r="GZ908">
        <v>2.46826</v>
      </c>
      <c r="HA908">
        <v>33.4232</v>
      </c>
      <c r="HB908">
        <v>15.1302</v>
      </c>
      <c r="HC908">
        <v>18</v>
      </c>
      <c r="HD908">
        <v>523.329</v>
      </c>
      <c r="HE908">
        <v>451.955</v>
      </c>
      <c r="HF908">
        <v>20.7398</v>
      </c>
      <c r="HG908">
        <v>25.748</v>
      </c>
      <c r="HH908">
        <v>29.9997</v>
      </c>
      <c r="HI908">
        <v>25.8012</v>
      </c>
      <c r="HJ908">
        <v>25.7559</v>
      </c>
      <c r="HK908">
        <v>22.6782</v>
      </c>
      <c r="HL908">
        <v>18.068</v>
      </c>
      <c r="HM908">
        <v>39.4684</v>
      </c>
      <c r="HN908">
        <v>20.7478</v>
      </c>
      <c r="HO908">
        <v>473.274</v>
      </c>
      <c r="HP908">
        <v>16.5155</v>
      </c>
      <c r="HQ908">
        <v>100.816</v>
      </c>
      <c r="HR908">
        <v>100.88</v>
      </c>
    </row>
    <row r="909" spans="1:226">
      <c r="A909">
        <v>893</v>
      </c>
      <c r="B909">
        <v>1664385788.6</v>
      </c>
      <c r="C909">
        <v>9583.599999904633</v>
      </c>
      <c r="D909" t="s">
        <v>2157</v>
      </c>
      <c r="E909" t="s">
        <v>2158</v>
      </c>
      <c r="F909">
        <v>5</v>
      </c>
      <c r="G909" t="s">
        <v>2102</v>
      </c>
      <c r="H909" t="s">
        <v>354</v>
      </c>
      <c r="I909">
        <v>1664385780.814285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467.1990281041448</v>
      </c>
      <c r="AK909">
        <v>439.5713090909092</v>
      </c>
      <c r="AL909">
        <v>2.732746014521264</v>
      </c>
      <c r="AM909">
        <v>64.71207797840484</v>
      </c>
      <c r="AN909">
        <f>(AP909 - AO909 + BO909*1E3/(8.314*(BQ909+273.15)) * AR909/BN909 * AQ909) * BN909/(100*BB909) * 1000/(1000 - AP909)</f>
        <v>0</v>
      </c>
      <c r="AO909">
        <v>16.5701541644742</v>
      </c>
      <c r="AP909">
        <v>18.37649454545455</v>
      </c>
      <c r="AQ909">
        <v>-1.390574045356664E-05</v>
      </c>
      <c r="AR909">
        <v>103.6672392028315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1664385780.814285</v>
      </c>
      <c r="BH909">
        <v>415.5260714285714</v>
      </c>
      <c r="BI909">
        <v>443.9653928571428</v>
      </c>
      <c r="BJ909">
        <v>18.38133214285714</v>
      </c>
      <c r="BK909">
        <v>16.577925</v>
      </c>
      <c r="BL909">
        <v>418.7843928571428</v>
      </c>
      <c r="BM909">
        <v>18.51637142857143</v>
      </c>
      <c r="BN909">
        <v>500.0647857142857</v>
      </c>
      <c r="BO909">
        <v>91.38689999999998</v>
      </c>
      <c r="BP909">
        <v>0.09999641071428571</v>
      </c>
      <c r="BQ909">
        <v>24.31253928571429</v>
      </c>
      <c r="BR909">
        <v>24.97575357142858</v>
      </c>
      <c r="BS909">
        <v>999.9000000000002</v>
      </c>
      <c r="BT909">
        <v>0</v>
      </c>
      <c r="BU909">
        <v>0</v>
      </c>
      <c r="BV909">
        <v>9992.924642857144</v>
      </c>
      <c r="BW909">
        <v>0</v>
      </c>
      <c r="BX909">
        <v>7.58802</v>
      </c>
      <c r="BY909">
        <v>-28.43938571428572</v>
      </c>
      <c r="BZ909">
        <v>423.3068928571428</v>
      </c>
      <c r="CA909">
        <v>451.4493928571429</v>
      </c>
      <c r="CB909">
        <v>1.803402857142857</v>
      </c>
      <c r="CC909">
        <v>443.9653928571428</v>
      </c>
      <c r="CD909">
        <v>16.577925</v>
      </c>
      <c r="CE909">
        <v>1.679811428571429</v>
      </c>
      <c r="CF909">
        <v>1.515004285714286</v>
      </c>
      <c r="CG909">
        <v>14.71111785714285</v>
      </c>
      <c r="CH909">
        <v>13.12043928571428</v>
      </c>
      <c r="CI909">
        <v>2000.016785714286</v>
      </c>
      <c r="CJ909">
        <v>0.9800026785714285</v>
      </c>
      <c r="CK909">
        <v>0.01999718928571428</v>
      </c>
      <c r="CL909">
        <v>0</v>
      </c>
      <c r="CM909">
        <v>759.8705714285713</v>
      </c>
      <c r="CN909">
        <v>5.00097</v>
      </c>
      <c r="CO909">
        <v>15102.08928571429</v>
      </c>
      <c r="CP909">
        <v>16707.73928571428</v>
      </c>
      <c r="CQ909">
        <v>38.437</v>
      </c>
      <c r="CR909">
        <v>39.00442857142857</v>
      </c>
      <c r="CS909">
        <v>38.4415</v>
      </c>
      <c r="CT909">
        <v>38.61375</v>
      </c>
      <c r="CU909">
        <v>38.75664285714286</v>
      </c>
      <c r="CV909">
        <v>1955.119285714286</v>
      </c>
      <c r="CW909">
        <v>39.89750000000002</v>
      </c>
      <c r="CX909">
        <v>0</v>
      </c>
      <c r="CY909">
        <v>1664385792.4</v>
      </c>
      <c r="CZ909">
        <v>0</v>
      </c>
      <c r="DA909">
        <v>0</v>
      </c>
      <c r="DB909" t="s">
        <v>356</v>
      </c>
      <c r="DC909">
        <v>1663859321.1</v>
      </c>
      <c r="DD909">
        <v>1663859315.6</v>
      </c>
      <c r="DE909">
        <v>0</v>
      </c>
      <c r="DF909">
        <v>0.196</v>
      </c>
      <c r="DG909">
        <v>-0.001</v>
      </c>
      <c r="DH909">
        <v>-5.941</v>
      </c>
      <c r="DI909">
        <v>-0.174</v>
      </c>
      <c r="DJ909">
        <v>1500</v>
      </c>
      <c r="DK909">
        <v>17</v>
      </c>
      <c r="DL909">
        <v>0.13</v>
      </c>
      <c r="DM909">
        <v>0.04</v>
      </c>
      <c r="DN909">
        <v>-25.08512</v>
      </c>
      <c r="DO909">
        <v>-80.71986641651031</v>
      </c>
      <c r="DP909">
        <v>7.851296045469181</v>
      </c>
      <c r="DQ909">
        <v>0</v>
      </c>
      <c r="DR909">
        <v>1.79798175</v>
      </c>
      <c r="DS909">
        <v>0.08394990619136404</v>
      </c>
      <c r="DT909">
        <v>0.01097272251711032</v>
      </c>
      <c r="DU909">
        <v>1</v>
      </c>
      <c r="DV909">
        <v>1</v>
      </c>
      <c r="DW909">
        <v>2</v>
      </c>
      <c r="DX909" t="s">
        <v>425</v>
      </c>
      <c r="DY909">
        <v>2.98419</v>
      </c>
      <c r="DZ909">
        <v>2.71558</v>
      </c>
      <c r="EA909">
        <v>0.0982967</v>
      </c>
      <c r="EB909">
        <v>0.102779</v>
      </c>
      <c r="EC909">
        <v>0.09026629999999999</v>
      </c>
      <c r="ED909">
        <v>0.08220810000000001</v>
      </c>
      <c r="EE909">
        <v>28600.4</v>
      </c>
      <c r="EF909">
        <v>28599.6</v>
      </c>
      <c r="EG909">
        <v>29473.9</v>
      </c>
      <c r="EH909">
        <v>29475.8</v>
      </c>
      <c r="EI909">
        <v>35539.7</v>
      </c>
      <c r="EJ909">
        <v>35969.6</v>
      </c>
      <c r="EK909">
        <v>41533.8</v>
      </c>
      <c r="EL909">
        <v>42004.1</v>
      </c>
      <c r="EM909">
        <v>1.9739</v>
      </c>
      <c r="EN909">
        <v>1.93148</v>
      </c>
      <c r="EO909">
        <v>0.129268</v>
      </c>
      <c r="EP909">
        <v>0</v>
      </c>
      <c r="EQ909">
        <v>22.8545</v>
      </c>
      <c r="ER909">
        <v>999.9</v>
      </c>
      <c r="ES909">
        <v>43.2</v>
      </c>
      <c r="ET909">
        <v>29.1</v>
      </c>
      <c r="EU909">
        <v>19.12</v>
      </c>
      <c r="EV909">
        <v>62.9793</v>
      </c>
      <c r="EW909">
        <v>32.6122</v>
      </c>
      <c r="EX909">
        <v>1</v>
      </c>
      <c r="EY909">
        <v>-0.134454</v>
      </c>
      <c r="EZ909">
        <v>1.56809</v>
      </c>
      <c r="FA909">
        <v>20.3798</v>
      </c>
      <c r="FB909">
        <v>5.21609</v>
      </c>
      <c r="FC909">
        <v>12.0099</v>
      </c>
      <c r="FD909">
        <v>4.989</v>
      </c>
      <c r="FE909">
        <v>3.2885</v>
      </c>
      <c r="FF909">
        <v>9999</v>
      </c>
      <c r="FG909">
        <v>9999</v>
      </c>
      <c r="FH909">
        <v>9999</v>
      </c>
      <c r="FI909">
        <v>269.4</v>
      </c>
      <c r="FJ909">
        <v>1.86704</v>
      </c>
      <c r="FK909">
        <v>1.86613</v>
      </c>
      <c r="FL909">
        <v>1.86554</v>
      </c>
      <c r="FM909">
        <v>1.86548</v>
      </c>
      <c r="FN909">
        <v>1.86737</v>
      </c>
      <c r="FO909">
        <v>1.86982</v>
      </c>
      <c r="FP909">
        <v>1.86844</v>
      </c>
      <c r="FQ909">
        <v>1.86995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-3.309</v>
      </c>
      <c r="GF909">
        <v>-0.1351</v>
      </c>
      <c r="GG909">
        <v>-1.924539205026614</v>
      </c>
      <c r="GH909">
        <v>-0.003472570976848066</v>
      </c>
      <c r="GI909">
        <v>7.724417303660118E-07</v>
      </c>
      <c r="GJ909">
        <v>-2.052396271755168E-10</v>
      </c>
      <c r="GK909">
        <v>-0.1837585470287317</v>
      </c>
      <c r="GL909">
        <v>-0.01104087791735834</v>
      </c>
      <c r="GM909">
        <v>0.001110027317673367</v>
      </c>
      <c r="GN909">
        <v>-2.007286811265012E-05</v>
      </c>
      <c r="GO909">
        <v>4</v>
      </c>
      <c r="GP909">
        <v>2317</v>
      </c>
      <c r="GQ909">
        <v>1</v>
      </c>
      <c r="GR909">
        <v>22</v>
      </c>
      <c r="GS909">
        <v>8774.5</v>
      </c>
      <c r="GT909">
        <v>8774.5</v>
      </c>
      <c r="GU909">
        <v>1.16089</v>
      </c>
      <c r="GV909">
        <v>2.23145</v>
      </c>
      <c r="GW909">
        <v>1.39648</v>
      </c>
      <c r="GX909">
        <v>2.33398</v>
      </c>
      <c r="GY909">
        <v>1.49536</v>
      </c>
      <c r="GZ909">
        <v>2.34985</v>
      </c>
      <c r="HA909">
        <v>33.4232</v>
      </c>
      <c r="HB909">
        <v>15.1215</v>
      </c>
      <c r="HC909">
        <v>18</v>
      </c>
      <c r="HD909">
        <v>523.399</v>
      </c>
      <c r="HE909">
        <v>452.118</v>
      </c>
      <c r="HF909">
        <v>20.7568</v>
      </c>
      <c r="HG909">
        <v>25.7449</v>
      </c>
      <c r="HH909">
        <v>29.9997</v>
      </c>
      <c r="HI909">
        <v>25.7981</v>
      </c>
      <c r="HJ909">
        <v>25.7533</v>
      </c>
      <c r="HK909">
        <v>23.3541</v>
      </c>
      <c r="HL909">
        <v>18.068</v>
      </c>
      <c r="HM909">
        <v>39.4684</v>
      </c>
      <c r="HN909">
        <v>20.7659</v>
      </c>
      <c r="HO909">
        <v>493.31</v>
      </c>
      <c r="HP909">
        <v>16.5155</v>
      </c>
      <c r="HQ909">
        <v>100.816</v>
      </c>
      <c r="HR909">
        <v>100.879</v>
      </c>
    </row>
    <row r="910" spans="1:226">
      <c r="A910">
        <v>894</v>
      </c>
      <c r="B910">
        <v>1664385793.6</v>
      </c>
      <c r="C910">
        <v>9588.599999904633</v>
      </c>
      <c r="D910" t="s">
        <v>2159</v>
      </c>
      <c r="E910" t="s">
        <v>2160</v>
      </c>
      <c r="F910">
        <v>5</v>
      </c>
      <c r="G910" t="s">
        <v>2102</v>
      </c>
      <c r="H910" t="s">
        <v>354</v>
      </c>
      <c r="I910">
        <v>1664385786.1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484.1827398809579</v>
      </c>
      <c r="AK910">
        <v>454.583806060606</v>
      </c>
      <c r="AL910">
        <v>3.04583489869673</v>
      </c>
      <c r="AM910">
        <v>64.71207797840484</v>
      </c>
      <c r="AN910">
        <f>(AP910 - AO910 + BO910*1E3/(8.314*(BQ910+273.15)) * AR910/BN910 * AQ910) * BN910/(100*BB910) * 1000/(1000 - AP910)</f>
        <v>0</v>
      </c>
      <c r="AO910">
        <v>16.58412226039956</v>
      </c>
      <c r="AP910">
        <v>18.37697757575757</v>
      </c>
      <c r="AQ910">
        <v>8.301335921371749E-06</v>
      </c>
      <c r="AR910">
        <v>103.6672392028315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1664385786.1</v>
      </c>
      <c r="BH910">
        <v>426.8857407407407</v>
      </c>
      <c r="BI910">
        <v>460.9502222222222</v>
      </c>
      <c r="BJ910">
        <v>18.37794074074074</v>
      </c>
      <c r="BK910">
        <v>16.5782037037037</v>
      </c>
      <c r="BL910">
        <v>430.1773703703704</v>
      </c>
      <c r="BM910">
        <v>18.51301481481481</v>
      </c>
      <c r="BN910">
        <v>500.0620740740741</v>
      </c>
      <c r="BO910">
        <v>91.3857037037037</v>
      </c>
      <c r="BP910">
        <v>0.09996940370370372</v>
      </c>
      <c r="BQ910">
        <v>24.31327037037036</v>
      </c>
      <c r="BR910">
        <v>24.97632592592592</v>
      </c>
      <c r="BS910">
        <v>999.9000000000001</v>
      </c>
      <c r="BT910">
        <v>0</v>
      </c>
      <c r="BU910">
        <v>0</v>
      </c>
      <c r="BV910">
        <v>9997.380740740742</v>
      </c>
      <c r="BW910">
        <v>0</v>
      </c>
      <c r="BX910">
        <v>7.58802</v>
      </c>
      <c r="BY910">
        <v>-34.06462592592592</v>
      </c>
      <c r="BZ910">
        <v>434.8777407407408</v>
      </c>
      <c r="CA910">
        <v>468.7207777777777</v>
      </c>
      <c r="CB910">
        <v>1.79972925925926</v>
      </c>
      <c r="CC910">
        <v>460.9502222222222</v>
      </c>
      <c r="CD910">
        <v>16.5782037037037</v>
      </c>
      <c r="CE910">
        <v>1.67947962962963</v>
      </c>
      <c r="CF910">
        <v>1.515011481481481</v>
      </c>
      <c r="CG910">
        <v>14.70806296296297</v>
      </c>
      <c r="CH910">
        <v>13.1205037037037</v>
      </c>
      <c r="CI910">
        <v>2000.02962962963</v>
      </c>
      <c r="CJ910">
        <v>0.9800021111111111</v>
      </c>
      <c r="CK910">
        <v>0.01999776296296296</v>
      </c>
      <c r="CL910">
        <v>0</v>
      </c>
      <c r="CM910">
        <v>759.3969629629629</v>
      </c>
      <c r="CN910">
        <v>5.00097</v>
      </c>
      <c r="CO910">
        <v>15093.22962962963</v>
      </c>
      <c r="CP910">
        <v>16707.84074074074</v>
      </c>
      <c r="CQ910">
        <v>38.437</v>
      </c>
      <c r="CR910">
        <v>39</v>
      </c>
      <c r="CS910">
        <v>38.437</v>
      </c>
      <c r="CT910">
        <v>38.59933333333333</v>
      </c>
      <c r="CU910">
        <v>38.75229629629629</v>
      </c>
      <c r="CV910">
        <v>1955.130740740741</v>
      </c>
      <c r="CW910">
        <v>39.8988888888889</v>
      </c>
      <c r="CX910">
        <v>0</v>
      </c>
      <c r="CY910">
        <v>1664385797.8</v>
      </c>
      <c r="CZ910">
        <v>0</v>
      </c>
      <c r="DA910">
        <v>0</v>
      </c>
      <c r="DB910" t="s">
        <v>356</v>
      </c>
      <c r="DC910">
        <v>1663859321.1</v>
      </c>
      <c r="DD910">
        <v>1663859315.6</v>
      </c>
      <c r="DE910">
        <v>0</v>
      </c>
      <c r="DF910">
        <v>0.196</v>
      </c>
      <c r="DG910">
        <v>-0.001</v>
      </c>
      <c r="DH910">
        <v>-5.941</v>
      </c>
      <c r="DI910">
        <v>-0.174</v>
      </c>
      <c r="DJ910">
        <v>1500</v>
      </c>
      <c r="DK910">
        <v>17</v>
      </c>
      <c r="DL910">
        <v>0.13</v>
      </c>
      <c r="DM910">
        <v>0.04</v>
      </c>
      <c r="DN910">
        <v>-29.62577249999999</v>
      </c>
      <c r="DO910">
        <v>-69.11279887429642</v>
      </c>
      <c r="DP910">
        <v>6.851311034064484</v>
      </c>
      <c r="DQ910">
        <v>0</v>
      </c>
      <c r="DR910">
        <v>1.800978</v>
      </c>
      <c r="DS910">
        <v>-0.02309313320825632</v>
      </c>
      <c r="DT910">
        <v>0.004725567796572156</v>
      </c>
      <c r="DU910">
        <v>1</v>
      </c>
      <c r="DV910">
        <v>1</v>
      </c>
      <c r="DW910">
        <v>2</v>
      </c>
      <c r="DX910" t="s">
        <v>425</v>
      </c>
      <c r="DY910">
        <v>2.98397</v>
      </c>
      <c r="DZ910">
        <v>2.71577</v>
      </c>
      <c r="EA910">
        <v>0.100801</v>
      </c>
      <c r="EB910">
        <v>0.105476</v>
      </c>
      <c r="EC910">
        <v>0.09027250000000001</v>
      </c>
      <c r="ED910">
        <v>0.08222839999999999</v>
      </c>
      <c r="EE910">
        <v>28520.8</v>
      </c>
      <c r="EF910">
        <v>28513.9</v>
      </c>
      <c r="EG910">
        <v>29473.7</v>
      </c>
      <c r="EH910">
        <v>29476</v>
      </c>
      <c r="EI910">
        <v>35539.3</v>
      </c>
      <c r="EJ910">
        <v>35969.3</v>
      </c>
      <c r="EK910">
        <v>41533.6</v>
      </c>
      <c r="EL910">
        <v>42004.7</v>
      </c>
      <c r="EM910">
        <v>1.97392</v>
      </c>
      <c r="EN910">
        <v>1.93152</v>
      </c>
      <c r="EO910">
        <v>0.129905</v>
      </c>
      <c r="EP910">
        <v>0</v>
      </c>
      <c r="EQ910">
        <v>22.8503</v>
      </c>
      <c r="ER910">
        <v>999.9</v>
      </c>
      <c r="ES910">
        <v>43.3</v>
      </c>
      <c r="ET910">
        <v>29.1</v>
      </c>
      <c r="EU910">
        <v>19.1663</v>
      </c>
      <c r="EV910">
        <v>62.7193</v>
      </c>
      <c r="EW910">
        <v>33.137</v>
      </c>
      <c r="EX910">
        <v>1</v>
      </c>
      <c r="EY910">
        <v>-0.134825</v>
      </c>
      <c r="EZ910">
        <v>1.55858</v>
      </c>
      <c r="FA910">
        <v>20.3799</v>
      </c>
      <c r="FB910">
        <v>5.21594</v>
      </c>
      <c r="FC910">
        <v>12.0099</v>
      </c>
      <c r="FD910">
        <v>4.98925</v>
      </c>
      <c r="FE910">
        <v>3.28848</v>
      </c>
      <c r="FF910">
        <v>9999</v>
      </c>
      <c r="FG910">
        <v>9999</v>
      </c>
      <c r="FH910">
        <v>9999</v>
      </c>
      <c r="FI910">
        <v>269.4</v>
      </c>
      <c r="FJ910">
        <v>1.86704</v>
      </c>
      <c r="FK910">
        <v>1.86615</v>
      </c>
      <c r="FL910">
        <v>1.86554</v>
      </c>
      <c r="FM910">
        <v>1.86551</v>
      </c>
      <c r="FN910">
        <v>1.86737</v>
      </c>
      <c r="FO910">
        <v>1.86982</v>
      </c>
      <c r="FP910">
        <v>1.86844</v>
      </c>
      <c r="FQ910">
        <v>1.86996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-3.353</v>
      </c>
      <c r="GF910">
        <v>-0.1351</v>
      </c>
      <c r="GG910">
        <v>-1.924539205026614</v>
      </c>
      <c r="GH910">
        <v>-0.003472570976848066</v>
      </c>
      <c r="GI910">
        <v>7.724417303660118E-07</v>
      </c>
      <c r="GJ910">
        <v>-2.052396271755168E-10</v>
      </c>
      <c r="GK910">
        <v>-0.1837585470287317</v>
      </c>
      <c r="GL910">
        <v>-0.01104087791735834</v>
      </c>
      <c r="GM910">
        <v>0.001110027317673367</v>
      </c>
      <c r="GN910">
        <v>-2.007286811265012E-05</v>
      </c>
      <c r="GO910">
        <v>4</v>
      </c>
      <c r="GP910">
        <v>2317</v>
      </c>
      <c r="GQ910">
        <v>1</v>
      </c>
      <c r="GR910">
        <v>22</v>
      </c>
      <c r="GS910">
        <v>8774.5</v>
      </c>
      <c r="GT910">
        <v>8774.6</v>
      </c>
      <c r="GU910">
        <v>1.19385</v>
      </c>
      <c r="GV910">
        <v>2.22046</v>
      </c>
      <c r="GW910">
        <v>1.39648</v>
      </c>
      <c r="GX910">
        <v>2.33521</v>
      </c>
      <c r="GY910">
        <v>1.49536</v>
      </c>
      <c r="GZ910">
        <v>2.46582</v>
      </c>
      <c r="HA910">
        <v>33.4232</v>
      </c>
      <c r="HB910">
        <v>15.1302</v>
      </c>
      <c r="HC910">
        <v>18</v>
      </c>
      <c r="HD910">
        <v>523.39</v>
      </c>
      <c r="HE910">
        <v>452.126</v>
      </c>
      <c r="HF910">
        <v>20.7753</v>
      </c>
      <c r="HG910">
        <v>25.7416</v>
      </c>
      <c r="HH910">
        <v>29.9998</v>
      </c>
      <c r="HI910">
        <v>25.7953</v>
      </c>
      <c r="HJ910">
        <v>25.7505</v>
      </c>
      <c r="HK910">
        <v>23.9625</v>
      </c>
      <c r="HL910">
        <v>18.068</v>
      </c>
      <c r="HM910">
        <v>39.4684</v>
      </c>
      <c r="HN910">
        <v>20.7816</v>
      </c>
      <c r="HO910">
        <v>506.672</v>
      </c>
      <c r="HP910">
        <v>16.5155</v>
      </c>
      <c r="HQ910">
        <v>100.815</v>
      </c>
      <c r="HR910">
        <v>100.88</v>
      </c>
    </row>
    <row r="911" spans="1:226">
      <c r="A911">
        <v>895</v>
      </c>
      <c r="B911">
        <v>1664385798.6</v>
      </c>
      <c r="C911">
        <v>9593.599999904633</v>
      </c>
      <c r="D911" t="s">
        <v>2161</v>
      </c>
      <c r="E911" t="s">
        <v>2162</v>
      </c>
      <c r="F911">
        <v>5</v>
      </c>
      <c r="G911" t="s">
        <v>2102</v>
      </c>
      <c r="H911" t="s">
        <v>354</v>
      </c>
      <c r="I911">
        <v>1664385790.814285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501.2461073194497</v>
      </c>
      <c r="AK911">
        <v>470.406806060606</v>
      </c>
      <c r="AL911">
        <v>3.17927674086727</v>
      </c>
      <c r="AM911">
        <v>64.71207797840484</v>
      </c>
      <c r="AN911">
        <f>(AP911 - AO911 + BO911*1E3/(8.314*(BQ911+273.15)) * AR911/BN911 * AQ911) * BN911/(100*BB911) * 1000/(1000 - AP911)</f>
        <v>0</v>
      </c>
      <c r="AO911">
        <v>16.5830618502278</v>
      </c>
      <c r="AP911">
        <v>18.37950969696969</v>
      </c>
      <c r="AQ911">
        <v>1.130330358244641E-05</v>
      </c>
      <c r="AR911">
        <v>103.6672392028315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1664385790.814285</v>
      </c>
      <c r="BH911">
        <v>439.8059999999999</v>
      </c>
      <c r="BI911">
        <v>476.6730714285715</v>
      </c>
      <c r="BJ911">
        <v>18.37757142857143</v>
      </c>
      <c r="BK911">
        <v>16.57949285714286</v>
      </c>
      <c r="BL911">
        <v>443.1354642857144</v>
      </c>
      <c r="BM911">
        <v>18.51265357142857</v>
      </c>
      <c r="BN911">
        <v>500.0635357142856</v>
      </c>
      <c r="BO911">
        <v>91.38532857142857</v>
      </c>
      <c r="BP911">
        <v>0.09995156071428572</v>
      </c>
      <c r="BQ911">
        <v>24.31191785714286</v>
      </c>
      <c r="BR911">
        <v>24.97732857142858</v>
      </c>
      <c r="BS911">
        <v>999.9000000000002</v>
      </c>
      <c r="BT911">
        <v>0</v>
      </c>
      <c r="BU911">
        <v>0</v>
      </c>
      <c r="BV911">
        <v>10005.75821428571</v>
      </c>
      <c r="BW911">
        <v>0</v>
      </c>
      <c r="BX911">
        <v>7.58802</v>
      </c>
      <c r="BY911">
        <v>-36.86713214285714</v>
      </c>
      <c r="BZ911">
        <v>448.0398214285714</v>
      </c>
      <c r="CA911">
        <v>484.7093571428571</v>
      </c>
      <c r="CB911">
        <v>1.798075357142857</v>
      </c>
      <c r="CC911">
        <v>476.6730714285715</v>
      </c>
      <c r="CD911">
        <v>16.57949285714286</v>
      </c>
      <c r="CE911">
        <v>1.679439642857143</v>
      </c>
      <c r="CF911">
        <v>1.515123214285714</v>
      </c>
      <c r="CG911">
        <v>14.70768214285714</v>
      </c>
      <c r="CH911">
        <v>13.121625</v>
      </c>
      <c r="CI911">
        <v>2000.013214285714</v>
      </c>
      <c r="CJ911">
        <v>0.9800023571428572</v>
      </c>
      <c r="CK911">
        <v>0.01999752142857143</v>
      </c>
      <c r="CL911">
        <v>0</v>
      </c>
      <c r="CM911">
        <v>759.0658214285714</v>
      </c>
      <c r="CN911">
        <v>5.00097</v>
      </c>
      <c r="CO911">
        <v>15086.55357142857</v>
      </c>
      <c r="CP911">
        <v>16707.7</v>
      </c>
      <c r="CQ911">
        <v>38.43257142857142</v>
      </c>
      <c r="CR911">
        <v>39</v>
      </c>
      <c r="CS911">
        <v>38.437</v>
      </c>
      <c r="CT911">
        <v>38.58899999999999</v>
      </c>
      <c r="CU911">
        <v>38.75221428571428</v>
      </c>
      <c r="CV911">
        <v>1955.114642857143</v>
      </c>
      <c r="CW911">
        <v>39.89857142857144</v>
      </c>
      <c r="CX911">
        <v>0</v>
      </c>
      <c r="CY911">
        <v>1664385802.6</v>
      </c>
      <c r="CZ911">
        <v>0</v>
      </c>
      <c r="DA911">
        <v>0</v>
      </c>
      <c r="DB911" t="s">
        <v>356</v>
      </c>
      <c r="DC911">
        <v>1663859321.1</v>
      </c>
      <c r="DD911">
        <v>1663859315.6</v>
      </c>
      <c r="DE911">
        <v>0</v>
      </c>
      <c r="DF911">
        <v>0.196</v>
      </c>
      <c r="DG911">
        <v>-0.001</v>
      </c>
      <c r="DH911">
        <v>-5.941</v>
      </c>
      <c r="DI911">
        <v>-0.174</v>
      </c>
      <c r="DJ911">
        <v>1500</v>
      </c>
      <c r="DK911">
        <v>17</v>
      </c>
      <c r="DL911">
        <v>0.13</v>
      </c>
      <c r="DM911">
        <v>0.04</v>
      </c>
      <c r="DN911">
        <v>-35.09261</v>
      </c>
      <c r="DO911">
        <v>-36.44033470919319</v>
      </c>
      <c r="DP911">
        <v>3.65783869626587</v>
      </c>
      <c r="DQ911">
        <v>0</v>
      </c>
      <c r="DR911">
        <v>1.79900175</v>
      </c>
      <c r="DS911">
        <v>-0.03381512195122392</v>
      </c>
      <c r="DT911">
        <v>0.00503500639895322</v>
      </c>
      <c r="DU911">
        <v>1</v>
      </c>
      <c r="DV911">
        <v>1</v>
      </c>
      <c r="DW911">
        <v>2</v>
      </c>
      <c r="DX911" t="s">
        <v>425</v>
      </c>
      <c r="DY911">
        <v>2.98414</v>
      </c>
      <c r="DZ911">
        <v>2.71574</v>
      </c>
      <c r="EA911">
        <v>0.103384</v>
      </c>
      <c r="EB911">
        <v>0.108142</v>
      </c>
      <c r="EC911">
        <v>0.0902761</v>
      </c>
      <c r="ED911">
        <v>0.0822222</v>
      </c>
      <c r="EE911">
        <v>28438.8</v>
      </c>
      <c r="EF911">
        <v>28429.3</v>
      </c>
      <c r="EG911">
        <v>29473.6</v>
      </c>
      <c r="EH911">
        <v>29476.4</v>
      </c>
      <c r="EI911">
        <v>35539.3</v>
      </c>
      <c r="EJ911">
        <v>35970</v>
      </c>
      <c r="EK911">
        <v>41533.8</v>
      </c>
      <c r="EL911">
        <v>42005.2</v>
      </c>
      <c r="EM911">
        <v>1.97395</v>
      </c>
      <c r="EN911">
        <v>1.93172</v>
      </c>
      <c r="EO911">
        <v>0.128955</v>
      </c>
      <c r="EP911">
        <v>0</v>
      </c>
      <c r="EQ911">
        <v>22.8465</v>
      </c>
      <c r="ER911">
        <v>999.9</v>
      </c>
      <c r="ES911">
        <v>43.3</v>
      </c>
      <c r="ET911">
        <v>29.1</v>
      </c>
      <c r="EU911">
        <v>19.1668</v>
      </c>
      <c r="EV911">
        <v>62.7293</v>
      </c>
      <c r="EW911">
        <v>33.2011</v>
      </c>
      <c r="EX911">
        <v>1</v>
      </c>
      <c r="EY911">
        <v>-0.135122</v>
      </c>
      <c r="EZ911">
        <v>1.56049</v>
      </c>
      <c r="FA911">
        <v>20.38</v>
      </c>
      <c r="FB911">
        <v>5.21609</v>
      </c>
      <c r="FC911">
        <v>12.0099</v>
      </c>
      <c r="FD911">
        <v>4.98925</v>
      </c>
      <c r="FE911">
        <v>3.28848</v>
      </c>
      <c r="FF911">
        <v>9999</v>
      </c>
      <c r="FG911">
        <v>9999</v>
      </c>
      <c r="FH911">
        <v>9999</v>
      </c>
      <c r="FI911">
        <v>269.4</v>
      </c>
      <c r="FJ911">
        <v>1.86703</v>
      </c>
      <c r="FK911">
        <v>1.86615</v>
      </c>
      <c r="FL911">
        <v>1.86554</v>
      </c>
      <c r="FM911">
        <v>1.86549</v>
      </c>
      <c r="FN911">
        <v>1.86737</v>
      </c>
      <c r="FO911">
        <v>1.86981</v>
      </c>
      <c r="FP911">
        <v>1.86844</v>
      </c>
      <c r="FQ911">
        <v>1.86996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-3.398</v>
      </c>
      <c r="GF911">
        <v>-0.1351</v>
      </c>
      <c r="GG911">
        <v>-1.924539205026614</v>
      </c>
      <c r="GH911">
        <v>-0.003472570976848066</v>
      </c>
      <c r="GI911">
        <v>7.724417303660118E-07</v>
      </c>
      <c r="GJ911">
        <v>-2.052396271755168E-10</v>
      </c>
      <c r="GK911">
        <v>-0.1837585470287317</v>
      </c>
      <c r="GL911">
        <v>-0.01104087791735834</v>
      </c>
      <c r="GM911">
        <v>0.001110027317673367</v>
      </c>
      <c r="GN911">
        <v>-2.007286811265012E-05</v>
      </c>
      <c r="GO911">
        <v>4</v>
      </c>
      <c r="GP911">
        <v>2317</v>
      </c>
      <c r="GQ911">
        <v>1</v>
      </c>
      <c r="GR911">
        <v>22</v>
      </c>
      <c r="GS911">
        <v>8774.6</v>
      </c>
      <c r="GT911">
        <v>8774.700000000001</v>
      </c>
      <c r="GU911">
        <v>1.22437</v>
      </c>
      <c r="GV911">
        <v>2.23145</v>
      </c>
      <c r="GW911">
        <v>1.39648</v>
      </c>
      <c r="GX911">
        <v>2.33398</v>
      </c>
      <c r="GY911">
        <v>1.49536</v>
      </c>
      <c r="GZ911">
        <v>2.33521</v>
      </c>
      <c r="HA911">
        <v>33.4232</v>
      </c>
      <c r="HB911">
        <v>15.1302</v>
      </c>
      <c r="HC911">
        <v>18</v>
      </c>
      <c r="HD911">
        <v>523.383</v>
      </c>
      <c r="HE911">
        <v>452.229</v>
      </c>
      <c r="HF911">
        <v>20.7902</v>
      </c>
      <c r="HG911">
        <v>25.7384</v>
      </c>
      <c r="HH911">
        <v>29.9998</v>
      </c>
      <c r="HI911">
        <v>25.7927</v>
      </c>
      <c r="HJ911">
        <v>25.7479</v>
      </c>
      <c r="HK911">
        <v>24.6257</v>
      </c>
      <c r="HL911">
        <v>18.068</v>
      </c>
      <c r="HM911">
        <v>39.4684</v>
      </c>
      <c r="HN911">
        <v>20.7945</v>
      </c>
      <c r="HO911">
        <v>526.707</v>
      </c>
      <c r="HP911">
        <v>16.5155</v>
      </c>
      <c r="HQ911">
        <v>100.815</v>
      </c>
      <c r="HR911">
        <v>100.882</v>
      </c>
    </row>
    <row r="912" spans="1:226">
      <c r="A912">
        <v>896</v>
      </c>
      <c r="B912">
        <v>1664385803.6</v>
      </c>
      <c r="C912">
        <v>9598.599999904633</v>
      </c>
      <c r="D912" t="s">
        <v>2163</v>
      </c>
      <c r="E912" t="s">
        <v>2164</v>
      </c>
      <c r="F912">
        <v>5</v>
      </c>
      <c r="G912" t="s">
        <v>2102</v>
      </c>
      <c r="H912" t="s">
        <v>354</v>
      </c>
      <c r="I912">
        <v>1664385796.1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518.4138641256582</v>
      </c>
      <c r="AK912">
        <v>486.583006060606</v>
      </c>
      <c r="AL912">
        <v>3.244586273762268</v>
      </c>
      <c r="AM912">
        <v>64.71207797840484</v>
      </c>
      <c r="AN912">
        <f>(AP912 - AO912 + BO912*1E3/(8.314*(BQ912+273.15)) * AR912/BN912 * AQ912) * BN912/(100*BB912) * 1000/(1000 - AP912)</f>
        <v>0</v>
      </c>
      <c r="AO912">
        <v>16.58043557948355</v>
      </c>
      <c r="AP912">
        <v>18.37811939393939</v>
      </c>
      <c r="AQ912">
        <v>-2.880756466162061E-06</v>
      </c>
      <c r="AR912">
        <v>103.6672392028315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1664385796.1</v>
      </c>
      <c r="BH912">
        <v>455.6610000000001</v>
      </c>
      <c r="BI912">
        <v>494.4232222222223</v>
      </c>
      <c r="BJ912">
        <v>18.37775925925926</v>
      </c>
      <c r="BK912">
        <v>16.5818962962963</v>
      </c>
      <c r="BL912">
        <v>459.0366296296295</v>
      </c>
      <c r="BM912">
        <v>18.51283333333333</v>
      </c>
      <c r="BN912">
        <v>500.0674444444444</v>
      </c>
      <c r="BO912">
        <v>91.38480370370371</v>
      </c>
      <c r="BP912">
        <v>0.09996614444444445</v>
      </c>
      <c r="BQ912">
        <v>24.30983333333333</v>
      </c>
      <c r="BR912">
        <v>24.97342962962963</v>
      </c>
      <c r="BS912">
        <v>999.9000000000001</v>
      </c>
      <c r="BT912">
        <v>0</v>
      </c>
      <c r="BU912">
        <v>0</v>
      </c>
      <c r="BV912">
        <v>10010.83296296296</v>
      </c>
      <c r="BW912">
        <v>0</v>
      </c>
      <c r="BX912">
        <v>7.58802</v>
      </c>
      <c r="BY912">
        <v>-38.76223333333333</v>
      </c>
      <c r="BZ912">
        <v>464.1918148148148</v>
      </c>
      <c r="CA912">
        <v>502.7598888888889</v>
      </c>
      <c r="CB912">
        <v>1.795862962962963</v>
      </c>
      <c r="CC912">
        <v>494.4232222222223</v>
      </c>
      <c r="CD912">
        <v>16.5818962962963</v>
      </c>
      <c r="CE912">
        <v>1.679447407407407</v>
      </c>
      <c r="CF912">
        <v>1.515334074074074</v>
      </c>
      <c r="CG912">
        <v>14.70775555555555</v>
      </c>
      <c r="CH912">
        <v>13.12375555555555</v>
      </c>
      <c r="CI912">
        <v>2000</v>
      </c>
      <c r="CJ912">
        <v>0.9800021111111111</v>
      </c>
      <c r="CK912">
        <v>0.01999777037037037</v>
      </c>
      <c r="CL912">
        <v>0</v>
      </c>
      <c r="CM912">
        <v>758.71</v>
      </c>
      <c r="CN912">
        <v>5.00097</v>
      </c>
      <c r="CO912">
        <v>15080.20370370371</v>
      </c>
      <c r="CP912">
        <v>16707.58888888889</v>
      </c>
      <c r="CQ912">
        <v>38.4324074074074</v>
      </c>
      <c r="CR912">
        <v>39</v>
      </c>
      <c r="CS912">
        <v>38.437</v>
      </c>
      <c r="CT912">
        <v>38.57366666666667</v>
      </c>
      <c r="CU912">
        <v>38.75</v>
      </c>
      <c r="CV912">
        <v>1955.101111111111</v>
      </c>
      <c r="CW912">
        <v>39.89888888888889</v>
      </c>
      <c r="CX912">
        <v>0</v>
      </c>
      <c r="CY912">
        <v>1664385807.4</v>
      </c>
      <c r="CZ912">
        <v>0</v>
      </c>
      <c r="DA912">
        <v>0</v>
      </c>
      <c r="DB912" t="s">
        <v>356</v>
      </c>
      <c r="DC912">
        <v>1663859321.1</v>
      </c>
      <c r="DD912">
        <v>1663859315.6</v>
      </c>
      <c r="DE912">
        <v>0</v>
      </c>
      <c r="DF912">
        <v>0.196</v>
      </c>
      <c r="DG912">
        <v>-0.001</v>
      </c>
      <c r="DH912">
        <v>-5.941</v>
      </c>
      <c r="DI912">
        <v>-0.174</v>
      </c>
      <c r="DJ912">
        <v>1500</v>
      </c>
      <c r="DK912">
        <v>17</v>
      </c>
      <c r="DL912">
        <v>0.13</v>
      </c>
      <c r="DM912">
        <v>0.04</v>
      </c>
      <c r="DN912">
        <v>-37.6726025</v>
      </c>
      <c r="DO912">
        <v>-21.18226829268286</v>
      </c>
      <c r="DP912">
        <v>2.093511187871646</v>
      </c>
      <c r="DQ912">
        <v>0</v>
      </c>
      <c r="DR912">
        <v>1.798105</v>
      </c>
      <c r="DS912">
        <v>-0.01547369606003841</v>
      </c>
      <c r="DT912">
        <v>0.004904288939285677</v>
      </c>
      <c r="DU912">
        <v>1</v>
      </c>
      <c r="DV912">
        <v>1</v>
      </c>
      <c r="DW912">
        <v>2</v>
      </c>
      <c r="DX912" t="s">
        <v>425</v>
      </c>
      <c r="DY912">
        <v>2.98418</v>
      </c>
      <c r="DZ912">
        <v>2.71555</v>
      </c>
      <c r="EA912">
        <v>0.105985</v>
      </c>
      <c r="EB912">
        <v>0.110758</v>
      </c>
      <c r="EC912">
        <v>0.0902763</v>
      </c>
      <c r="ED912">
        <v>0.0821824</v>
      </c>
      <c r="EE912">
        <v>28356.3</v>
      </c>
      <c r="EF912">
        <v>28346.2</v>
      </c>
      <c r="EG912">
        <v>29473.5</v>
      </c>
      <c r="EH912">
        <v>29476.7</v>
      </c>
      <c r="EI912">
        <v>35539.2</v>
      </c>
      <c r="EJ912">
        <v>35971.8</v>
      </c>
      <c r="EK912">
        <v>41533.6</v>
      </c>
      <c r="EL912">
        <v>42005.4</v>
      </c>
      <c r="EM912">
        <v>1.97395</v>
      </c>
      <c r="EN912">
        <v>1.93158</v>
      </c>
      <c r="EO912">
        <v>0.12961</v>
      </c>
      <c r="EP912">
        <v>0</v>
      </c>
      <c r="EQ912">
        <v>22.8427</v>
      </c>
      <c r="ER912">
        <v>999.9</v>
      </c>
      <c r="ES912">
        <v>43.3</v>
      </c>
      <c r="ET912">
        <v>29.1</v>
      </c>
      <c r="EU912">
        <v>19.1659</v>
      </c>
      <c r="EV912">
        <v>63.0993</v>
      </c>
      <c r="EW912">
        <v>33.0729</v>
      </c>
      <c r="EX912">
        <v>1</v>
      </c>
      <c r="EY912">
        <v>-0.135376</v>
      </c>
      <c r="EZ912">
        <v>1.5134</v>
      </c>
      <c r="FA912">
        <v>20.3804</v>
      </c>
      <c r="FB912">
        <v>5.21714</v>
      </c>
      <c r="FC912">
        <v>12.0099</v>
      </c>
      <c r="FD912">
        <v>4.9892</v>
      </c>
      <c r="FE912">
        <v>3.28865</v>
      </c>
      <c r="FF912">
        <v>9999</v>
      </c>
      <c r="FG912">
        <v>9999</v>
      </c>
      <c r="FH912">
        <v>9999</v>
      </c>
      <c r="FI912">
        <v>269.4</v>
      </c>
      <c r="FJ912">
        <v>1.86703</v>
      </c>
      <c r="FK912">
        <v>1.86614</v>
      </c>
      <c r="FL912">
        <v>1.86554</v>
      </c>
      <c r="FM912">
        <v>1.86551</v>
      </c>
      <c r="FN912">
        <v>1.86735</v>
      </c>
      <c r="FO912">
        <v>1.86983</v>
      </c>
      <c r="FP912">
        <v>1.86844</v>
      </c>
      <c r="FQ912">
        <v>1.86996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-3.444</v>
      </c>
      <c r="GF912">
        <v>-0.1351</v>
      </c>
      <c r="GG912">
        <v>-1.924539205026614</v>
      </c>
      <c r="GH912">
        <v>-0.003472570976848066</v>
      </c>
      <c r="GI912">
        <v>7.724417303660118E-07</v>
      </c>
      <c r="GJ912">
        <v>-2.052396271755168E-10</v>
      </c>
      <c r="GK912">
        <v>-0.1837585470287317</v>
      </c>
      <c r="GL912">
        <v>-0.01104087791735834</v>
      </c>
      <c r="GM912">
        <v>0.001110027317673367</v>
      </c>
      <c r="GN912">
        <v>-2.007286811265012E-05</v>
      </c>
      <c r="GO912">
        <v>4</v>
      </c>
      <c r="GP912">
        <v>2317</v>
      </c>
      <c r="GQ912">
        <v>1</v>
      </c>
      <c r="GR912">
        <v>22</v>
      </c>
      <c r="GS912">
        <v>8774.700000000001</v>
      </c>
      <c r="GT912">
        <v>8774.799999999999</v>
      </c>
      <c r="GU912">
        <v>1.25732</v>
      </c>
      <c r="GV912">
        <v>2.21924</v>
      </c>
      <c r="GW912">
        <v>1.39648</v>
      </c>
      <c r="GX912">
        <v>2.33398</v>
      </c>
      <c r="GY912">
        <v>1.49536</v>
      </c>
      <c r="GZ912">
        <v>2.4646</v>
      </c>
      <c r="HA912">
        <v>33.4232</v>
      </c>
      <c r="HB912">
        <v>15.1302</v>
      </c>
      <c r="HC912">
        <v>18</v>
      </c>
      <c r="HD912">
        <v>523.356</v>
      </c>
      <c r="HE912">
        <v>452.113</v>
      </c>
      <c r="HF912">
        <v>20.8054</v>
      </c>
      <c r="HG912">
        <v>25.735</v>
      </c>
      <c r="HH912">
        <v>29.9999</v>
      </c>
      <c r="HI912">
        <v>25.7899</v>
      </c>
      <c r="HJ912">
        <v>25.7451</v>
      </c>
      <c r="HK912">
        <v>25.2234</v>
      </c>
      <c r="HL912">
        <v>18.3418</v>
      </c>
      <c r="HM912">
        <v>39.4684</v>
      </c>
      <c r="HN912">
        <v>20.8166</v>
      </c>
      <c r="HO912">
        <v>540.066</v>
      </c>
      <c r="HP912">
        <v>16.5155</v>
      </c>
      <c r="HQ912">
        <v>100.815</v>
      </c>
      <c r="HR912">
        <v>100.882</v>
      </c>
    </row>
    <row r="913" spans="1:226">
      <c r="A913">
        <v>897</v>
      </c>
      <c r="B913">
        <v>1664385808.6</v>
      </c>
      <c r="C913">
        <v>9603.599999904633</v>
      </c>
      <c r="D913" t="s">
        <v>2165</v>
      </c>
      <c r="E913" t="s">
        <v>2166</v>
      </c>
      <c r="F913">
        <v>5</v>
      </c>
      <c r="G913" t="s">
        <v>2102</v>
      </c>
      <c r="H913" t="s">
        <v>354</v>
      </c>
      <c r="I913">
        <v>1664385800.814285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535.4603365050784</v>
      </c>
      <c r="AK913">
        <v>502.9624303030304</v>
      </c>
      <c r="AL913">
        <v>3.276903984170715</v>
      </c>
      <c r="AM913">
        <v>64.71207797840484</v>
      </c>
      <c r="AN913">
        <f>(AP913 - AO913 + BO913*1E3/(8.314*(BQ913+273.15)) * AR913/BN913 * AQ913) * BN913/(100*BB913) * 1000/(1000 - AP913)</f>
        <v>0</v>
      </c>
      <c r="AO913">
        <v>16.55977417431304</v>
      </c>
      <c r="AP913">
        <v>18.37313515151515</v>
      </c>
      <c r="AQ913">
        <v>-3.643052580825336E-05</v>
      </c>
      <c r="AR913">
        <v>103.6672392028315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1664385800.814285</v>
      </c>
      <c r="BH913">
        <v>470.453142857143</v>
      </c>
      <c r="BI913">
        <v>510.2786428571429</v>
      </c>
      <c r="BJ913">
        <v>18.37794285714286</v>
      </c>
      <c r="BK913">
        <v>16.57583928571428</v>
      </c>
      <c r="BL913">
        <v>473.8716785714286</v>
      </c>
      <c r="BM913">
        <v>18.51301785714286</v>
      </c>
      <c r="BN913">
        <v>500.0671071428571</v>
      </c>
      <c r="BO913">
        <v>91.38562500000002</v>
      </c>
      <c r="BP913">
        <v>0.09998929999999998</v>
      </c>
      <c r="BQ913">
        <v>24.30861071428572</v>
      </c>
      <c r="BR913">
        <v>24.97060714285714</v>
      </c>
      <c r="BS913">
        <v>999.9000000000002</v>
      </c>
      <c r="BT913">
        <v>0</v>
      </c>
      <c r="BU913">
        <v>0</v>
      </c>
      <c r="BV913">
        <v>10006.11821428571</v>
      </c>
      <c r="BW913">
        <v>0</v>
      </c>
      <c r="BX913">
        <v>7.58802</v>
      </c>
      <c r="BY913">
        <v>-39.825425</v>
      </c>
      <c r="BZ913">
        <v>479.2610357142857</v>
      </c>
      <c r="CA913">
        <v>518.8793214285714</v>
      </c>
      <c r="CB913">
        <v>1.802106785714286</v>
      </c>
      <c r="CC913">
        <v>510.2786428571429</v>
      </c>
      <c r="CD913">
        <v>16.57583928571428</v>
      </c>
      <c r="CE913">
        <v>1.679480357142857</v>
      </c>
      <c r="CF913">
        <v>1.514793571428571</v>
      </c>
      <c r="CG913">
        <v>14.70805</v>
      </c>
      <c r="CH913">
        <v>13.1183</v>
      </c>
      <c r="CI913">
        <v>1999.979642857143</v>
      </c>
      <c r="CJ913">
        <v>0.9800036428571428</v>
      </c>
      <c r="CK913">
        <v>0.01999620357142857</v>
      </c>
      <c r="CL913">
        <v>0</v>
      </c>
      <c r="CM913">
        <v>758.4948571428573</v>
      </c>
      <c r="CN913">
        <v>5.00097</v>
      </c>
      <c r="CO913">
        <v>15075.09642857143</v>
      </c>
      <c r="CP913">
        <v>16707.42142857143</v>
      </c>
      <c r="CQ913">
        <v>38.42592857142857</v>
      </c>
      <c r="CR913">
        <v>39</v>
      </c>
      <c r="CS913">
        <v>38.437</v>
      </c>
      <c r="CT913">
        <v>38.56875</v>
      </c>
      <c r="CU913">
        <v>38.75</v>
      </c>
      <c r="CV913">
        <v>1955.084285714285</v>
      </c>
      <c r="CW913">
        <v>39.89535714285715</v>
      </c>
      <c r="CX913">
        <v>0</v>
      </c>
      <c r="CY913">
        <v>1664385812.8</v>
      </c>
      <c r="CZ913">
        <v>0</v>
      </c>
      <c r="DA913">
        <v>0</v>
      </c>
      <c r="DB913" t="s">
        <v>356</v>
      </c>
      <c r="DC913">
        <v>1663859321.1</v>
      </c>
      <c r="DD913">
        <v>1663859315.6</v>
      </c>
      <c r="DE913">
        <v>0</v>
      </c>
      <c r="DF913">
        <v>0.196</v>
      </c>
      <c r="DG913">
        <v>-0.001</v>
      </c>
      <c r="DH913">
        <v>-5.941</v>
      </c>
      <c r="DI913">
        <v>-0.174</v>
      </c>
      <c r="DJ913">
        <v>1500</v>
      </c>
      <c r="DK913">
        <v>17</v>
      </c>
      <c r="DL913">
        <v>0.13</v>
      </c>
      <c r="DM913">
        <v>0.04</v>
      </c>
      <c r="DN913">
        <v>-38.94242000000001</v>
      </c>
      <c r="DO913">
        <v>-14.97216810506564</v>
      </c>
      <c r="DP913">
        <v>1.467125479500646</v>
      </c>
      <c r="DQ913">
        <v>0</v>
      </c>
      <c r="DR913">
        <v>1.799663</v>
      </c>
      <c r="DS913">
        <v>0.06066123827391454</v>
      </c>
      <c r="DT913">
        <v>0.007629181214258826</v>
      </c>
      <c r="DU913">
        <v>1</v>
      </c>
      <c r="DV913">
        <v>1</v>
      </c>
      <c r="DW913">
        <v>2</v>
      </c>
      <c r="DX913" t="s">
        <v>425</v>
      </c>
      <c r="DY913">
        <v>2.98421</v>
      </c>
      <c r="DZ913">
        <v>2.71563</v>
      </c>
      <c r="EA913">
        <v>0.108571</v>
      </c>
      <c r="EB913">
        <v>0.113328</v>
      </c>
      <c r="EC913">
        <v>0.0902587</v>
      </c>
      <c r="ED913">
        <v>0.0822127</v>
      </c>
      <c r="EE913">
        <v>28274.3</v>
      </c>
      <c r="EF913">
        <v>28264.7</v>
      </c>
      <c r="EG913">
        <v>29473.5</v>
      </c>
      <c r="EH913">
        <v>29477</v>
      </c>
      <c r="EI913">
        <v>35539.9</v>
      </c>
      <c r="EJ913">
        <v>35971</v>
      </c>
      <c r="EK913">
        <v>41533.5</v>
      </c>
      <c r="EL913">
        <v>42005.8</v>
      </c>
      <c r="EM913">
        <v>1.9742</v>
      </c>
      <c r="EN913">
        <v>1.93187</v>
      </c>
      <c r="EO913">
        <v>0.129666</v>
      </c>
      <c r="EP913">
        <v>0</v>
      </c>
      <c r="EQ913">
        <v>22.8388</v>
      </c>
      <c r="ER913">
        <v>999.9</v>
      </c>
      <c r="ES913">
        <v>43.3</v>
      </c>
      <c r="ET913">
        <v>29.2</v>
      </c>
      <c r="EU913">
        <v>19.2764</v>
      </c>
      <c r="EV913">
        <v>62.9893</v>
      </c>
      <c r="EW913">
        <v>32.8726</v>
      </c>
      <c r="EX913">
        <v>1</v>
      </c>
      <c r="EY913">
        <v>-0.135704</v>
      </c>
      <c r="EZ913">
        <v>1.48633</v>
      </c>
      <c r="FA913">
        <v>20.3807</v>
      </c>
      <c r="FB913">
        <v>5.21894</v>
      </c>
      <c r="FC913">
        <v>12.0099</v>
      </c>
      <c r="FD913">
        <v>4.9898</v>
      </c>
      <c r="FE913">
        <v>3.2886</v>
      </c>
      <c r="FF913">
        <v>9999</v>
      </c>
      <c r="FG913">
        <v>9999</v>
      </c>
      <c r="FH913">
        <v>9999</v>
      </c>
      <c r="FI913">
        <v>269.4</v>
      </c>
      <c r="FJ913">
        <v>1.86705</v>
      </c>
      <c r="FK913">
        <v>1.86614</v>
      </c>
      <c r="FL913">
        <v>1.86554</v>
      </c>
      <c r="FM913">
        <v>1.86549</v>
      </c>
      <c r="FN913">
        <v>1.86736</v>
      </c>
      <c r="FO913">
        <v>1.86984</v>
      </c>
      <c r="FP913">
        <v>1.86845</v>
      </c>
      <c r="FQ913">
        <v>1.86996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-3.49</v>
      </c>
      <c r="GF913">
        <v>-0.1351</v>
      </c>
      <c r="GG913">
        <v>-1.924539205026614</v>
      </c>
      <c r="GH913">
        <v>-0.003472570976848066</v>
      </c>
      <c r="GI913">
        <v>7.724417303660118E-07</v>
      </c>
      <c r="GJ913">
        <v>-2.052396271755168E-10</v>
      </c>
      <c r="GK913">
        <v>-0.1837585470287317</v>
      </c>
      <c r="GL913">
        <v>-0.01104087791735834</v>
      </c>
      <c r="GM913">
        <v>0.001110027317673367</v>
      </c>
      <c r="GN913">
        <v>-2.007286811265012E-05</v>
      </c>
      <c r="GO913">
        <v>4</v>
      </c>
      <c r="GP913">
        <v>2317</v>
      </c>
      <c r="GQ913">
        <v>1</v>
      </c>
      <c r="GR913">
        <v>22</v>
      </c>
      <c r="GS913">
        <v>8774.799999999999</v>
      </c>
      <c r="GT913">
        <v>8774.9</v>
      </c>
      <c r="GU913">
        <v>1.28662</v>
      </c>
      <c r="GV913">
        <v>2.229</v>
      </c>
      <c r="GW913">
        <v>1.39771</v>
      </c>
      <c r="GX913">
        <v>2.33398</v>
      </c>
      <c r="GY913">
        <v>1.49536</v>
      </c>
      <c r="GZ913">
        <v>2.34497</v>
      </c>
      <c r="HA913">
        <v>33.4232</v>
      </c>
      <c r="HB913">
        <v>15.1302</v>
      </c>
      <c r="HC913">
        <v>18</v>
      </c>
      <c r="HD913">
        <v>523.497</v>
      </c>
      <c r="HE913">
        <v>452.282</v>
      </c>
      <c r="HF913">
        <v>20.8272</v>
      </c>
      <c r="HG913">
        <v>25.7325</v>
      </c>
      <c r="HH913">
        <v>29.9997</v>
      </c>
      <c r="HI913">
        <v>25.7873</v>
      </c>
      <c r="HJ913">
        <v>25.7431</v>
      </c>
      <c r="HK913">
        <v>25.8801</v>
      </c>
      <c r="HL913">
        <v>18.3418</v>
      </c>
      <c r="HM913">
        <v>39.8388</v>
      </c>
      <c r="HN913">
        <v>20.8386</v>
      </c>
      <c r="HO913">
        <v>560.101</v>
      </c>
      <c r="HP913">
        <v>16.5155</v>
      </c>
      <c r="HQ913">
        <v>100.815</v>
      </c>
      <c r="HR913">
        <v>100.883</v>
      </c>
    </row>
    <row r="914" spans="1:226">
      <c r="A914">
        <v>898</v>
      </c>
      <c r="B914">
        <v>1664385813.6</v>
      </c>
      <c r="C914">
        <v>9608.599999904633</v>
      </c>
      <c r="D914" t="s">
        <v>2167</v>
      </c>
      <c r="E914" t="s">
        <v>2168</v>
      </c>
      <c r="F914">
        <v>5</v>
      </c>
      <c r="G914" t="s">
        <v>2102</v>
      </c>
      <c r="H914" t="s">
        <v>354</v>
      </c>
      <c r="I914">
        <v>1664385806.1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552.5813610673024</v>
      </c>
      <c r="AK914">
        <v>519.3822545454543</v>
      </c>
      <c r="AL914">
        <v>3.280286825968665</v>
      </c>
      <c r="AM914">
        <v>64.71207797840484</v>
      </c>
      <c r="AN914">
        <f>(AP914 - AO914 + BO914*1E3/(8.314*(BQ914+273.15)) * AR914/BN914 * AQ914) * BN914/(100*BB914) * 1000/(1000 - AP914)</f>
        <v>0</v>
      </c>
      <c r="AO914">
        <v>16.60807881301524</v>
      </c>
      <c r="AP914">
        <v>18.38366303030303</v>
      </c>
      <c r="AQ914">
        <v>6.410428889281398E-05</v>
      </c>
      <c r="AR914">
        <v>103.6672392028315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1664385806.1</v>
      </c>
      <c r="BH914">
        <v>487.3154074074074</v>
      </c>
      <c r="BI914">
        <v>528.0575555555556</v>
      </c>
      <c r="BJ914">
        <v>18.37697777777778</v>
      </c>
      <c r="BK914">
        <v>16.58288148148148</v>
      </c>
      <c r="BL914">
        <v>490.7825185185185</v>
      </c>
      <c r="BM914">
        <v>18.51205925925926</v>
      </c>
      <c r="BN914">
        <v>500.0696666666666</v>
      </c>
      <c r="BO914">
        <v>91.38652592592591</v>
      </c>
      <c r="BP914">
        <v>0.09997231851851851</v>
      </c>
      <c r="BQ914">
        <v>24.30797037037037</v>
      </c>
      <c r="BR914">
        <v>24.96872592592593</v>
      </c>
      <c r="BS914">
        <v>999.9000000000001</v>
      </c>
      <c r="BT914">
        <v>0</v>
      </c>
      <c r="BU914">
        <v>0</v>
      </c>
      <c r="BV914">
        <v>10001.94481481481</v>
      </c>
      <c r="BW914">
        <v>0</v>
      </c>
      <c r="BX914">
        <v>7.585157777777779</v>
      </c>
      <c r="BY914">
        <v>-40.74212962962962</v>
      </c>
      <c r="BZ914">
        <v>496.4384814814816</v>
      </c>
      <c r="CA914">
        <v>536.9620740740741</v>
      </c>
      <c r="CB914">
        <v>1.794104444444445</v>
      </c>
      <c r="CC914">
        <v>528.0575555555556</v>
      </c>
      <c r="CD914">
        <v>16.58288148148148</v>
      </c>
      <c r="CE914">
        <v>1.679408518518519</v>
      </c>
      <c r="CF914">
        <v>1.515451851851852</v>
      </c>
      <c r="CG914">
        <v>14.70738888888889</v>
      </c>
      <c r="CH914">
        <v>13.12494444444444</v>
      </c>
      <c r="CI914">
        <v>1999.985555555555</v>
      </c>
      <c r="CJ914">
        <v>0.9800044444444445</v>
      </c>
      <c r="CK914">
        <v>0.01999538148148148</v>
      </c>
      <c r="CL914">
        <v>0</v>
      </c>
      <c r="CM914">
        <v>758.2092592592592</v>
      </c>
      <c r="CN914">
        <v>5.00097</v>
      </c>
      <c r="CO914">
        <v>15070.17407407407</v>
      </c>
      <c r="CP914">
        <v>16707.47037037037</v>
      </c>
      <c r="CQ914">
        <v>38.40944444444444</v>
      </c>
      <c r="CR914">
        <v>39</v>
      </c>
      <c r="CS914">
        <v>38.437</v>
      </c>
      <c r="CT914">
        <v>38.562</v>
      </c>
      <c r="CU914">
        <v>38.75</v>
      </c>
      <c r="CV914">
        <v>1955.092222222222</v>
      </c>
      <c r="CW914">
        <v>39.89333333333334</v>
      </c>
      <c r="CX914">
        <v>0</v>
      </c>
      <c r="CY914">
        <v>1664385817.6</v>
      </c>
      <c r="CZ914">
        <v>0</v>
      </c>
      <c r="DA914">
        <v>0</v>
      </c>
      <c r="DB914" t="s">
        <v>356</v>
      </c>
      <c r="DC914">
        <v>1663859321.1</v>
      </c>
      <c r="DD914">
        <v>1663859315.6</v>
      </c>
      <c r="DE914">
        <v>0</v>
      </c>
      <c r="DF914">
        <v>0.196</v>
      </c>
      <c r="DG914">
        <v>-0.001</v>
      </c>
      <c r="DH914">
        <v>-5.941</v>
      </c>
      <c r="DI914">
        <v>-0.174</v>
      </c>
      <c r="DJ914">
        <v>1500</v>
      </c>
      <c r="DK914">
        <v>17</v>
      </c>
      <c r="DL914">
        <v>0.13</v>
      </c>
      <c r="DM914">
        <v>0.04</v>
      </c>
      <c r="DN914">
        <v>-40.08883414634146</v>
      </c>
      <c r="DO914">
        <v>-10.69803135888506</v>
      </c>
      <c r="DP914">
        <v>1.066598725745</v>
      </c>
      <c r="DQ914">
        <v>0</v>
      </c>
      <c r="DR914">
        <v>1.795598048780488</v>
      </c>
      <c r="DS914">
        <v>-0.04686062717769693</v>
      </c>
      <c r="DT914">
        <v>0.01375612452860182</v>
      </c>
      <c r="DU914">
        <v>1</v>
      </c>
      <c r="DV914">
        <v>1</v>
      </c>
      <c r="DW914">
        <v>2</v>
      </c>
      <c r="DX914" t="s">
        <v>425</v>
      </c>
      <c r="DY914">
        <v>2.9841</v>
      </c>
      <c r="DZ914">
        <v>2.71569</v>
      </c>
      <c r="EA914">
        <v>0.111113</v>
      </c>
      <c r="EB914">
        <v>0.115855</v>
      </c>
      <c r="EC914">
        <v>0.09030390000000001</v>
      </c>
      <c r="ED914">
        <v>0.0823412</v>
      </c>
      <c r="EE914">
        <v>28193.2</v>
      </c>
      <c r="EF914">
        <v>28184</v>
      </c>
      <c r="EG914">
        <v>29473</v>
      </c>
      <c r="EH914">
        <v>29476.8</v>
      </c>
      <c r="EI914">
        <v>35537.8</v>
      </c>
      <c r="EJ914">
        <v>35965.7</v>
      </c>
      <c r="EK914">
        <v>41533.2</v>
      </c>
      <c r="EL914">
        <v>42005.4</v>
      </c>
      <c r="EM914">
        <v>1.9742</v>
      </c>
      <c r="EN914">
        <v>1.93183</v>
      </c>
      <c r="EO914">
        <v>0.130057</v>
      </c>
      <c r="EP914">
        <v>0</v>
      </c>
      <c r="EQ914">
        <v>22.835</v>
      </c>
      <c r="ER914">
        <v>999.9</v>
      </c>
      <c r="ES914">
        <v>43.4</v>
      </c>
      <c r="ET914">
        <v>29.2</v>
      </c>
      <c r="EU914">
        <v>19.3224</v>
      </c>
      <c r="EV914">
        <v>62.8793</v>
      </c>
      <c r="EW914">
        <v>33.141</v>
      </c>
      <c r="EX914">
        <v>1</v>
      </c>
      <c r="EY914">
        <v>-0.136052</v>
      </c>
      <c r="EZ914">
        <v>1.46485</v>
      </c>
      <c r="FA914">
        <v>20.3809</v>
      </c>
      <c r="FB914">
        <v>5.21924</v>
      </c>
      <c r="FC914">
        <v>12.0099</v>
      </c>
      <c r="FD914">
        <v>4.98995</v>
      </c>
      <c r="FE914">
        <v>3.28865</v>
      </c>
      <c r="FF914">
        <v>9999</v>
      </c>
      <c r="FG914">
        <v>9999</v>
      </c>
      <c r="FH914">
        <v>9999</v>
      </c>
      <c r="FI914">
        <v>269.4</v>
      </c>
      <c r="FJ914">
        <v>1.86706</v>
      </c>
      <c r="FK914">
        <v>1.86613</v>
      </c>
      <c r="FL914">
        <v>1.86554</v>
      </c>
      <c r="FM914">
        <v>1.86549</v>
      </c>
      <c r="FN914">
        <v>1.86737</v>
      </c>
      <c r="FO914">
        <v>1.86984</v>
      </c>
      <c r="FP914">
        <v>1.86845</v>
      </c>
      <c r="FQ914">
        <v>1.86996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-3.536</v>
      </c>
      <c r="GF914">
        <v>-0.135</v>
      </c>
      <c r="GG914">
        <v>-1.924539205026614</v>
      </c>
      <c r="GH914">
        <v>-0.003472570976848066</v>
      </c>
      <c r="GI914">
        <v>7.724417303660118E-07</v>
      </c>
      <c r="GJ914">
        <v>-2.052396271755168E-10</v>
      </c>
      <c r="GK914">
        <v>-0.1837585470287317</v>
      </c>
      <c r="GL914">
        <v>-0.01104087791735834</v>
      </c>
      <c r="GM914">
        <v>0.001110027317673367</v>
      </c>
      <c r="GN914">
        <v>-2.007286811265012E-05</v>
      </c>
      <c r="GO914">
        <v>4</v>
      </c>
      <c r="GP914">
        <v>2317</v>
      </c>
      <c r="GQ914">
        <v>1</v>
      </c>
      <c r="GR914">
        <v>22</v>
      </c>
      <c r="GS914">
        <v>8774.9</v>
      </c>
      <c r="GT914">
        <v>8775</v>
      </c>
      <c r="GU914">
        <v>1.3208</v>
      </c>
      <c r="GV914">
        <v>2.22046</v>
      </c>
      <c r="GW914">
        <v>1.39648</v>
      </c>
      <c r="GX914">
        <v>2.33521</v>
      </c>
      <c r="GY914">
        <v>1.49536</v>
      </c>
      <c r="GZ914">
        <v>2.45972</v>
      </c>
      <c r="HA914">
        <v>33.4232</v>
      </c>
      <c r="HB914">
        <v>15.1302</v>
      </c>
      <c r="HC914">
        <v>18</v>
      </c>
      <c r="HD914">
        <v>523.471</v>
      </c>
      <c r="HE914">
        <v>452.228</v>
      </c>
      <c r="HF914">
        <v>20.8498</v>
      </c>
      <c r="HG914">
        <v>25.7291</v>
      </c>
      <c r="HH914">
        <v>29.9998</v>
      </c>
      <c r="HI914">
        <v>25.7845</v>
      </c>
      <c r="HJ914">
        <v>25.7403</v>
      </c>
      <c r="HK914">
        <v>26.4705</v>
      </c>
      <c r="HL914">
        <v>18.6133</v>
      </c>
      <c r="HM914">
        <v>39.8388</v>
      </c>
      <c r="HN914">
        <v>20.8593</v>
      </c>
      <c r="HO914">
        <v>573.491</v>
      </c>
      <c r="HP914">
        <v>16.5155</v>
      </c>
      <c r="HQ914">
        <v>100.814</v>
      </c>
      <c r="HR914">
        <v>100.882</v>
      </c>
    </row>
    <row r="915" spans="1:226">
      <c r="A915">
        <v>899</v>
      </c>
      <c r="B915">
        <v>1664385818.6</v>
      </c>
      <c r="C915">
        <v>9613.599999904633</v>
      </c>
      <c r="D915" t="s">
        <v>2169</v>
      </c>
      <c r="E915" t="s">
        <v>2170</v>
      </c>
      <c r="F915">
        <v>5</v>
      </c>
      <c r="G915" t="s">
        <v>2102</v>
      </c>
      <c r="H915" t="s">
        <v>354</v>
      </c>
      <c r="I915">
        <v>1664385810.814285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569.6723601762302</v>
      </c>
      <c r="AK915">
        <v>535.901290909091</v>
      </c>
      <c r="AL915">
        <v>3.306832617987772</v>
      </c>
      <c r="AM915">
        <v>64.71207797840484</v>
      </c>
      <c r="AN915">
        <f>(AP915 - AO915 + BO915*1E3/(8.314*(BQ915+273.15)) * AR915/BN915 * AQ915) * BN915/(100*BB915) * 1000/(1000 - AP915)</f>
        <v>0</v>
      </c>
      <c r="AO915">
        <v>16.60668376548308</v>
      </c>
      <c r="AP915">
        <v>18.39483636363636</v>
      </c>
      <c r="AQ915">
        <v>4.702045033881934E-05</v>
      </c>
      <c r="AR915">
        <v>103.6672392028315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1664385810.814285</v>
      </c>
      <c r="BH915">
        <v>502.4923928571429</v>
      </c>
      <c r="BI915">
        <v>543.8912142857142</v>
      </c>
      <c r="BJ915">
        <v>18.38136071428572</v>
      </c>
      <c r="BK915">
        <v>16.59135</v>
      </c>
      <c r="BL915">
        <v>506.0029285714286</v>
      </c>
      <c r="BM915">
        <v>18.51641071428572</v>
      </c>
      <c r="BN915">
        <v>500.0718214285714</v>
      </c>
      <c r="BO915">
        <v>91.38639285714287</v>
      </c>
      <c r="BP915">
        <v>0.09997655357142855</v>
      </c>
      <c r="BQ915">
        <v>24.30866071428571</v>
      </c>
      <c r="BR915">
        <v>24.97114285714286</v>
      </c>
      <c r="BS915">
        <v>999.9000000000002</v>
      </c>
      <c r="BT915">
        <v>0</v>
      </c>
      <c r="BU915">
        <v>0</v>
      </c>
      <c r="BV915">
        <v>10000.78</v>
      </c>
      <c r="BW915">
        <v>0</v>
      </c>
      <c r="BX915">
        <v>7.595847857142856</v>
      </c>
      <c r="BY915">
        <v>-41.39883571428572</v>
      </c>
      <c r="BZ915">
        <v>511.9019285714285</v>
      </c>
      <c r="CA915">
        <v>553.0676071428571</v>
      </c>
      <c r="CB915">
        <v>1.7900225</v>
      </c>
      <c r="CC915">
        <v>543.8912142857142</v>
      </c>
      <c r="CD915">
        <v>16.59135</v>
      </c>
      <c r="CE915">
        <v>1.679807142857143</v>
      </c>
      <c r="CF915">
        <v>1.516223571428571</v>
      </c>
      <c r="CG915">
        <v>14.71106428571429</v>
      </c>
      <c r="CH915">
        <v>13.13273928571429</v>
      </c>
      <c r="CI915">
        <v>1999.989642857143</v>
      </c>
      <c r="CJ915">
        <v>0.9800049285714285</v>
      </c>
      <c r="CK915">
        <v>0.0199949</v>
      </c>
      <c r="CL915">
        <v>0</v>
      </c>
      <c r="CM915">
        <v>758.00725</v>
      </c>
      <c r="CN915">
        <v>5.00097</v>
      </c>
      <c r="CO915">
        <v>15066.04642857143</v>
      </c>
      <c r="CP915">
        <v>16707.51428571429</v>
      </c>
      <c r="CQ915">
        <v>38.3905</v>
      </c>
      <c r="CR915">
        <v>39</v>
      </c>
      <c r="CS915">
        <v>38.437</v>
      </c>
      <c r="CT915">
        <v>38.562</v>
      </c>
      <c r="CU915">
        <v>38.75</v>
      </c>
      <c r="CV915">
        <v>1955.0975</v>
      </c>
      <c r="CW915">
        <v>39.89214285714286</v>
      </c>
      <c r="CX915">
        <v>0</v>
      </c>
      <c r="CY915">
        <v>1664385823</v>
      </c>
      <c r="CZ915">
        <v>0</v>
      </c>
      <c r="DA915">
        <v>0</v>
      </c>
      <c r="DB915" t="s">
        <v>356</v>
      </c>
      <c r="DC915">
        <v>1663859321.1</v>
      </c>
      <c r="DD915">
        <v>1663859315.6</v>
      </c>
      <c r="DE915">
        <v>0</v>
      </c>
      <c r="DF915">
        <v>0.196</v>
      </c>
      <c r="DG915">
        <v>-0.001</v>
      </c>
      <c r="DH915">
        <v>-5.941</v>
      </c>
      <c r="DI915">
        <v>-0.174</v>
      </c>
      <c r="DJ915">
        <v>1500</v>
      </c>
      <c r="DK915">
        <v>17</v>
      </c>
      <c r="DL915">
        <v>0.13</v>
      </c>
      <c r="DM915">
        <v>0.04</v>
      </c>
      <c r="DN915">
        <v>-41.043835</v>
      </c>
      <c r="DO915">
        <v>-8.412421013133081</v>
      </c>
      <c r="DP915">
        <v>0.8109652207554904</v>
      </c>
      <c r="DQ915">
        <v>0</v>
      </c>
      <c r="DR915">
        <v>1.7918465</v>
      </c>
      <c r="DS915">
        <v>-0.09245583489681644</v>
      </c>
      <c r="DT915">
        <v>0.01588100052735974</v>
      </c>
      <c r="DU915">
        <v>1</v>
      </c>
      <c r="DV915">
        <v>1</v>
      </c>
      <c r="DW915">
        <v>2</v>
      </c>
      <c r="DX915" t="s">
        <v>425</v>
      </c>
      <c r="DY915">
        <v>2.98404</v>
      </c>
      <c r="DZ915">
        <v>2.71552</v>
      </c>
      <c r="EA915">
        <v>0.113639</v>
      </c>
      <c r="EB915">
        <v>0.118343</v>
      </c>
      <c r="EC915">
        <v>0.0903361</v>
      </c>
      <c r="ED915">
        <v>0.0822818</v>
      </c>
      <c r="EE915">
        <v>28114</v>
      </c>
      <c r="EF915">
        <v>28105.1</v>
      </c>
      <c r="EG915">
        <v>29473.8</v>
      </c>
      <c r="EH915">
        <v>29477.2</v>
      </c>
      <c r="EI915">
        <v>35537.5</v>
      </c>
      <c r="EJ915">
        <v>35968.7</v>
      </c>
      <c r="EK915">
        <v>41534.2</v>
      </c>
      <c r="EL915">
        <v>42006.1</v>
      </c>
      <c r="EM915">
        <v>1.9742</v>
      </c>
      <c r="EN915">
        <v>1.93172</v>
      </c>
      <c r="EO915">
        <v>0.129998</v>
      </c>
      <c r="EP915">
        <v>0</v>
      </c>
      <c r="EQ915">
        <v>22.8318</v>
      </c>
      <c r="ER915">
        <v>999.9</v>
      </c>
      <c r="ES915">
        <v>43.4</v>
      </c>
      <c r="ET915">
        <v>29.2</v>
      </c>
      <c r="EU915">
        <v>19.3223</v>
      </c>
      <c r="EV915">
        <v>62.9193</v>
      </c>
      <c r="EW915">
        <v>33.1891</v>
      </c>
      <c r="EX915">
        <v>1</v>
      </c>
      <c r="EY915">
        <v>-0.136527</v>
      </c>
      <c r="EZ915">
        <v>1.45251</v>
      </c>
      <c r="FA915">
        <v>20.3809</v>
      </c>
      <c r="FB915">
        <v>5.21924</v>
      </c>
      <c r="FC915">
        <v>12.0099</v>
      </c>
      <c r="FD915">
        <v>4.9897</v>
      </c>
      <c r="FE915">
        <v>3.28865</v>
      </c>
      <c r="FF915">
        <v>9999</v>
      </c>
      <c r="FG915">
        <v>9999</v>
      </c>
      <c r="FH915">
        <v>9999</v>
      </c>
      <c r="FI915">
        <v>269.4</v>
      </c>
      <c r="FJ915">
        <v>1.86705</v>
      </c>
      <c r="FK915">
        <v>1.86615</v>
      </c>
      <c r="FL915">
        <v>1.86554</v>
      </c>
      <c r="FM915">
        <v>1.86551</v>
      </c>
      <c r="FN915">
        <v>1.86737</v>
      </c>
      <c r="FO915">
        <v>1.86983</v>
      </c>
      <c r="FP915">
        <v>1.86844</v>
      </c>
      <c r="FQ915">
        <v>1.86996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-3.582</v>
      </c>
      <c r="GF915">
        <v>-0.1349</v>
      </c>
      <c r="GG915">
        <v>-1.924539205026614</v>
      </c>
      <c r="GH915">
        <v>-0.003472570976848066</v>
      </c>
      <c r="GI915">
        <v>7.724417303660118E-07</v>
      </c>
      <c r="GJ915">
        <v>-2.052396271755168E-10</v>
      </c>
      <c r="GK915">
        <v>-0.1837585470287317</v>
      </c>
      <c r="GL915">
        <v>-0.01104087791735834</v>
      </c>
      <c r="GM915">
        <v>0.001110027317673367</v>
      </c>
      <c r="GN915">
        <v>-2.007286811265012E-05</v>
      </c>
      <c r="GO915">
        <v>4</v>
      </c>
      <c r="GP915">
        <v>2317</v>
      </c>
      <c r="GQ915">
        <v>1</v>
      </c>
      <c r="GR915">
        <v>22</v>
      </c>
      <c r="GS915">
        <v>8775</v>
      </c>
      <c r="GT915">
        <v>8775</v>
      </c>
      <c r="GU915">
        <v>1.34888</v>
      </c>
      <c r="GV915">
        <v>2.2229</v>
      </c>
      <c r="GW915">
        <v>1.39648</v>
      </c>
      <c r="GX915">
        <v>2.33398</v>
      </c>
      <c r="GY915">
        <v>1.49536</v>
      </c>
      <c r="GZ915">
        <v>2.36938</v>
      </c>
      <c r="HA915">
        <v>33.4232</v>
      </c>
      <c r="HB915">
        <v>15.1302</v>
      </c>
      <c r="HC915">
        <v>18</v>
      </c>
      <c r="HD915">
        <v>523.452</v>
      </c>
      <c r="HE915">
        <v>452.15</v>
      </c>
      <c r="HF915">
        <v>20.8721</v>
      </c>
      <c r="HG915">
        <v>25.7265</v>
      </c>
      <c r="HH915">
        <v>29.9997</v>
      </c>
      <c r="HI915">
        <v>25.7824</v>
      </c>
      <c r="HJ915">
        <v>25.7382</v>
      </c>
      <c r="HK915">
        <v>27.1212</v>
      </c>
      <c r="HL915">
        <v>18.8906</v>
      </c>
      <c r="HM915">
        <v>39.8388</v>
      </c>
      <c r="HN915">
        <v>20.8791</v>
      </c>
      <c r="HO915">
        <v>593.525</v>
      </c>
      <c r="HP915">
        <v>16.5155</v>
      </c>
      <c r="HQ915">
        <v>100.816</v>
      </c>
      <c r="HR915">
        <v>100.884</v>
      </c>
    </row>
    <row r="916" spans="1:226">
      <c r="A916">
        <v>900</v>
      </c>
      <c r="B916">
        <v>1664385823.6</v>
      </c>
      <c r="C916">
        <v>9618.599999904633</v>
      </c>
      <c r="D916" t="s">
        <v>2171</v>
      </c>
      <c r="E916" t="s">
        <v>2172</v>
      </c>
      <c r="F916">
        <v>5</v>
      </c>
      <c r="G916" t="s">
        <v>2102</v>
      </c>
      <c r="H916" t="s">
        <v>354</v>
      </c>
      <c r="I916">
        <v>1664385816.1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586.7171944048301</v>
      </c>
      <c r="AK916">
        <v>552.3885818181817</v>
      </c>
      <c r="AL916">
        <v>3.292503367555719</v>
      </c>
      <c r="AM916">
        <v>64.71207797840484</v>
      </c>
      <c r="AN916">
        <f>(AP916 - AO916 + BO916*1E3/(8.314*(BQ916+273.15)) * AR916/BN916 * AQ916) * BN916/(100*BB916) * 1000/(1000 - AP916)</f>
        <v>0</v>
      </c>
      <c r="AO916">
        <v>16.59107703849779</v>
      </c>
      <c r="AP916">
        <v>18.39190484848485</v>
      </c>
      <c r="AQ916">
        <v>-1.293579208142138E-05</v>
      </c>
      <c r="AR916">
        <v>103.6672392028315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1664385816.1</v>
      </c>
      <c r="BH916">
        <v>519.5729259259258</v>
      </c>
      <c r="BI916">
        <v>561.6420000000001</v>
      </c>
      <c r="BJ916">
        <v>18.38755925925926</v>
      </c>
      <c r="BK916">
        <v>16.60001481481482</v>
      </c>
      <c r="BL916">
        <v>523.1320370370371</v>
      </c>
      <c r="BM916">
        <v>18.52255555555556</v>
      </c>
      <c r="BN916">
        <v>500.0725185185185</v>
      </c>
      <c r="BO916">
        <v>91.38554814814815</v>
      </c>
      <c r="BP916">
        <v>0.1000114148148148</v>
      </c>
      <c r="BQ916">
        <v>24.30931481481482</v>
      </c>
      <c r="BR916">
        <v>24.97183703703704</v>
      </c>
      <c r="BS916">
        <v>999.9000000000001</v>
      </c>
      <c r="BT916">
        <v>0</v>
      </c>
      <c r="BU916">
        <v>0</v>
      </c>
      <c r="BV916">
        <v>9997.776666666668</v>
      </c>
      <c r="BW916">
        <v>0</v>
      </c>
      <c r="BX916">
        <v>7.605504444444443</v>
      </c>
      <c r="BY916">
        <v>-42.06911481481482</v>
      </c>
      <c r="BZ916">
        <v>529.3056666666666</v>
      </c>
      <c r="CA916">
        <v>571.1225555555556</v>
      </c>
      <c r="CB916">
        <v>1.787553703703704</v>
      </c>
      <c r="CC916">
        <v>561.6420000000001</v>
      </c>
      <c r="CD916">
        <v>16.60001481481482</v>
      </c>
      <c r="CE916">
        <v>1.680357777777778</v>
      </c>
      <c r="CF916">
        <v>1.517001111111111</v>
      </c>
      <c r="CG916">
        <v>14.71614814814815</v>
      </c>
      <c r="CH916">
        <v>13.1406</v>
      </c>
      <c r="CI916">
        <v>2000.008888888889</v>
      </c>
      <c r="CJ916">
        <v>0.9800048888888888</v>
      </c>
      <c r="CK916">
        <v>0.01999494074074074</v>
      </c>
      <c r="CL916">
        <v>0</v>
      </c>
      <c r="CM916">
        <v>757.7912592592593</v>
      </c>
      <c r="CN916">
        <v>5.00097</v>
      </c>
      <c r="CO916">
        <v>15061.75185185185</v>
      </c>
      <c r="CP916">
        <v>16707.67407407408</v>
      </c>
      <c r="CQ916">
        <v>38.375</v>
      </c>
      <c r="CR916">
        <v>38.99533333333333</v>
      </c>
      <c r="CS916">
        <v>38.4301111111111</v>
      </c>
      <c r="CT916">
        <v>38.562</v>
      </c>
      <c r="CU916">
        <v>38.74766666666666</v>
      </c>
      <c r="CV916">
        <v>1955.116666666667</v>
      </c>
      <c r="CW916">
        <v>39.89222222222223</v>
      </c>
      <c r="CX916">
        <v>0</v>
      </c>
      <c r="CY916">
        <v>1664385827.8</v>
      </c>
      <c r="CZ916">
        <v>0</v>
      </c>
      <c r="DA916">
        <v>0</v>
      </c>
      <c r="DB916" t="s">
        <v>356</v>
      </c>
      <c r="DC916">
        <v>1663859321.1</v>
      </c>
      <c r="DD916">
        <v>1663859315.6</v>
      </c>
      <c r="DE916">
        <v>0</v>
      </c>
      <c r="DF916">
        <v>0.196</v>
      </c>
      <c r="DG916">
        <v>-0.001</v>
      </c>
      <c r="DH916">
        <v>-5.941</v>
      </c>
      <c r="DI916">
        <v>-0.174</v>
      </c>
      <c r="DJ916">
        <v>1500</v>
      </c>
      <c r="DK916">
        <v>17</v>
      </c>
      <c r="DL916">
        <v>0.13</v>
      </c>
      <c r="DM916">
        <v>0.04</v>
      </c>
      <c r="DN916">
        <v>-41.58235</v>
      </c>
      <c r="DO916">
        <v>-7.709612757973642</v>
      </c>
      <c r="DP916">
        <v>0.742603551365061</v>
      </c>
      <c r="DQ916">
        <v>0</v>
      </c>
      <c r="DR916">
        <v>1.792831</v>
      </c>
      <c r="DS916">
        <v>-0.03746251407129609</v>
      </c>
      <c r="DT916">
        <v>0.01645722725734806</v>
      </c>
      <c r="DU916">
        <v>1</v>
      </c>
      <c r="DV916">
        <v>1</v>
      </c>
      <c r="DW916">
        <v>2</v>
      </c>
      <c r="DX916" t="s">
        <v>425</v>
      </c>
      <c r="DY916">
        <v>2.98418</v>
      </c>
      <c r="DZ916">
        <v>2.71552</v>
      </c>
      <c r="EA916">
        <v>0.116122</v>
      </c>
      <c r="EB916">
        <v>0.1208</v>
      </c>
      <c r="EC916">
        <v>0.0903215</v>
      </c>
      <c r="ED916">
        <v>0.0821757</v>
      </c>
      <c r="EE916">
        <v>28035.1</v>
      </c>
      <c r="EF916">
        <v>28026.5</v>
      </c>
      <c r="EG916">
        <v>29473.7</v>
      </c>
      <c r="EH916">
        <v>29476.9</v>
      </c>
      <c r="EI916">
        <v>35537.8</v>
      </c>
      <c r="EJ916">
        <v>35972.6</v>
      </c>
      <c r="EK916">
        <v>41533.8</v>
      </c>
      <c r="EL916">
        <v>42005.8</v>
      </c>
      <c r="EM916">
        <v>1.974</v>
      </c>
      <c r="EN916">
        <v>1.93172</v>
      </c>
      <c r="EO916">
        <v>0.13002</v>
      </c>
      <c r="EP916">
        <v>0</v>
      </c>
      <c r="EQ916">
        <v>22.8283</v>
      </c>
      <c r="ER916">
        <v>999.9</v>
      </c>
      <c r="ES916">
        <v>43.4</v>
      </c>
      <c r="ET916">
        <v>29.1</v>
      </c>
      <c r="EU916">
        <v>19.2108</v>
      </c>
      <c r="EV916">
        <v>62.8993</v>
      </c>
      <c r="EW916">
        <v>33.1611</v>
      </c>
      <c r="EX916">
        <v>1</v>
      </c>
      <c r="EY916">
        <v>-0.136618</v>
      </c>
      <c r="EZ916">
        <v>1.43295</v>
      </c>
      <c r="FA916">
        <v>20.381</v>
      </c>
      <c r="FB916">
        <v>5.21954</v>
      </c>
      <c r="FC916">
        <v>12.0099</v>
      </c>
      <c r="FD916">
        <v>4.9895</v>
      </c>
      <c r="FE916">
        <v>3.28858</v>
      </c>
      <c r="FF916">
        <v>9999</v>
      </c>
      <c r="FG916">
        <v>9999</v>
      </c>
      <c r="FH916">
        <v>9999</v>
      </c>
      <c r="FI916">
        <v>269.4</v>
      </c>
      <c r="FJ916">
        <v>1.86706</v>
      </c>
      <c r="FK916">
        <v>1.86613</v>
      </c>
      <c r="FL916">
        <v>1.86554</v>
      </c>
      <c r="FM916">
        <v>1.86553</v>
      </c>
      <c r="FN916">
        <v>1.86736</v>
      </c>
      <c r="FO916">
        <v>1.86983</v>
      </c>
      <c r="FP916">
        <v>1.86844</v>
      </c>
      <c r="FQ916">
        <v>1.86995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-3.628</v>
      </c>
      <c r="GF916">
        <v>-0.135</v>
      </c>
      <c r="GG916">
        <v>-1.924539205026614</v>
      </c>
      <c r="GH916">
        <v>-0.003472570976848066</v>
      </c>
      <c r="GI916">
        <v>7.724417303660118E-07</v>
      </c>
      <c r="GJ916">
        <v>-2.052396271755168E-10</v>
      </c>
      <c r="GK916">
        <v>-0.1837585470287317</v>
      </c>
      <c r="GL916">
        <v>-0.01104087791735834</v>
      </c>
      <c r="GM916">
        <v>0.001110027317673367</v>
      </c>
      <c r="GN916">
        <v>-2.007286811265012E-05</v>
      </c>
      <c r="GO916">
        <v>4</v>
      </c>
      <c r="GP916">
        <v>2317</v>
      </c>
      <c r="GQ916">
        <v>1</v>
      </c>
      <c r="GR916">
        <v>22</v>
      </c>
      <c r="GS916">
        <v>8775</v>
      </c>
      <c r="GT916">
        <v>8775.1</v>
      </c>
      <c r="GU916">
        <v>1.38184</v>
      </c>
      <c r="GV916">
        <v>2.21436</v>
      </c>
      <c r="GW916">
        <v>1.39648</v>
      </c>
      <c r="GX916">
        <v>2.33521</v>
      </c>
      <c r="GY916">
        <v>1.49536</v>
      </c>
      <c r="GZ916">
        <v>2.46582</v>
      </c>
      <c r="HA916">
        <v>33.4232</v>
      </c>
      <c r="HB916">
        <v>15.1302</v>
      </c>
      <c r="HC916">
        <v>18</v>
      </c>
      <c r="HD916">
        <v>523.295</v>
      </c>
      <c r="HE916">
        <v>452.124</v>
      </c>
      <c r="HF916">
        <v>20.8913</v>
      </c>
      <c r="HG916">
        <v>25.7231</v>
      </c>
      <c r="HH916">
        <v>29.9999</v>
      </c>
      <c r="HI916">
        <v>25.7796</v>
      </c>
      <c r="HJ916">
        <v>25.7351</v>
      </c>
      <c r="HK916">
        <v>27.7045</v>
      </c>
      <c r="HL916">
        <v>18.8906</v>
      </c>
      <c r="HM916">
        <v>39.8388</v>
      </c>
      <c r="HN916">
        <v>20.8998</v>
      </c>
      <c r="HO916">
        <v>606.8819999999999</v>
      </c>
      <c r="HP916">
        <v>16.5155</v>
      </c>
      <c r="HQ916">
        <v>100.816</v>
      </c>
      <c r="HR916">
        <v>100.883</v>
      </c>
    </row>
    <row r="917" spans="1:226">
      <c r="A917">
        <v>901</v>
      </c>
      <c r="B917">
        <v>1664385828.6</v>
      </c>
      <c r="C917">
        <v>9623.599999904633</v>
      </c>
      <c r="D917" t="s">
        <v>2173</v>
      </c>
      <c r="E917" t="s">
        <v>2174</v>
      </c>
      <c r="F917">
        <v>5</v>
      </c>
      <c r="G917" t="s">
        <v>2102</v>
      </c>
      <c r="H917" t="s">
        <v>354</v>
      </c>
      <c r="I917">
        <v>1664385820.814285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603.7254419317296</v>
      </c>
      <c r="AK917">
        <v>568.8667212121212</v>
      </c>
      <c r="AL917">
        <v>3.291152724591902</v>
      </c>
      <c r="AM917">
        <v>64.71207797840484</v>
      </c>
      <c r="AN917">
        <f>(AP917 - AO917 + BO917*1E3/(8.314*(BQ917+273.15)) * AR917/BN917 * AQ917) * BN917/(100*BB917) * 1000/(1000 - AP917)</f>
        <v>0</v>
      </c>
      <c r="AO917">
        <v>16.55238199842122</v>
      </c>
      <c r="AP917">
        <v>18.37809818181818</v>
      </c>
      <c r="AQ917">
        <v>-5.740523043517423E-05</v>
      </c>
      <c r="AR917">
        <v>103.6672392028315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1664385820.814285</v>
      </c>
      <c r="BH917">
        <v>534.8343928571428</v>
      </c>
      <c r="BI917">
        <v>577.4632499999999</v>
      </c>
      <c r="BJ917">
        <v>18.38964285714286</v>
      </c>
      <c r="BK917">
        <v>16.58405714285714</v>
      </c>
      <c r="BL917">
        <v>538.4367500000001</v>
      </c>
      <c r="BM917">
        <v>18.524625</v>
      </c>
      <c r="BN917">
        <v>500.0614642857141</v>
      </c>
      <c r="BO917">
        <v>91.38491071428568</v>
      </c>
      <c r="BP917">
        <v>0.1000179785714286</v>
      </c>
      <c r="BQ917">
        <v>24.309725</v>
      </c>
      <c r="BR917">
        <v>24.97282142857143</v>
      </c>
      <c r="BS917">
        <v>999.9000000000002</v>
      </c>
      <c r="BT917">
        <v>0</v>
      </c>
      <c r="BU917">
        <v>0</v>
      </c>
      <c r="BV917">
        <v>9995.266785714284</v>
      </c>
      <c r="BW917">
        <v>0</v>
      </c>
      <c r="BX917">
        <v>7.616270714285712</v>
      </c>
      <c r="BY917">
        <v>-42.62881785714286</v>
      </c>
      <c r="BZ917">
        <v>544.8540357142857</v>
      </c>
      <c r="CA917">
        <v>587.201</v>
      </c>
      <c r="CB917">
        <v>1.805597142857143</v>
      </c>
      <c r="CC917">
        <v>577.4632499999999</v>
      </c>
      <c r="CD917">
        <v>16.58405714285714</v>
      </c>
      <c r="CE917">
        <v>1.680537142857143</v>
      </c>
      <c r="CF917">
        <v>1.5155325</v>
      </c>
      <c r="CG917">
        <v>14.71780357142857</v>
      </c>
      <c r="CH917">
        <v>13.12576071428571</v>
      </c>
      <c r="CI917">
        <v>2000.027857142857</v>
      </c>
      <c r="CJ917">
        <v>0.9800049285714285</v>
      </c>
      <c r="CK917">
        <v>0.01999489999999999</v>
      </c>
      <c r="CL917">
        <v>0</v>
      </c>
      <c r="CM917">
        <v>757.6356071428571</v>
      </c>
      <c r="CN917">
        <v>5.00097</v>
      </c>
      <c r="CO917">
        <v>15057.68928571428</v>
      </c>
      <c r="CP917">
        <v>16707.82857142857</v>
      </c>
      <c r="CQ917">
        <v>38.375</v>
      </c>
      <c r="CR917">
        <v>38.99325</v>
      </c>
      <c r="CS917">
        <v>38.41485714285714</v>
      </c>
      <c r="CT917">
        <v>38.562</v>
      </c>
      <c r="CU917">
        <v>38.741</v>
      </c>
      <c r="CV917">
        <v>1955.135714285715</v>
      </c>
      <c r="CW917">
        <v>39.89214285714286</v>
      </c>
      <c r="CX917">
        <v>0</v>
      </c>
      <c r="CY917">
        <v>1664385832.6</v>
      </c>
      <c r="CZ917">
        <v>0</v>
      </c>
      <c r="DA917">
        <v>0</v>
      </c>
      <c r="DB917" t="s">
        <v>356</v>
      </c>
      <c r="DC917">
        <v>1663859321.1</v>
      </c>
      <c r="DD917">
        <v>1663859315.6</v>
      </c>
      <c r="DE917">
        <v>0</v>
      </c>
      <c r="DF917">
        <v>0.196</v>
      </c>
      <c r="DG917">
        <v>-0.001</v>
      </c>
      <c r="DH917">
        <v>-5.941</v>
      </c>
      <c r="DI917">
        <v>-0.174</v>
      </c>
      <c r="DJ917">
        <v>1500</v>
      </c>
      <c r="DK917">
        <v>17</v>
      </c>
      <c r="DL917">
        <v>0.13</v>
      </c>
      <c r="DM917">
        <v>0.04</v>
      </c>
      <c r="DN917">
        <v>-42.328275</v>
      </c>
      <c r="DO917">
        <v>-7.117681801125673</v>
      </c>
      <c r="DP917">
        <v>0.6853767174882723</v>
      </c>
      <c r="DQ917">
        <v>0</v>
      </c>
      <c r="DR917">
        <v>1.7979535</v>
      </c>
      <c r="DS917">
        <v>0.2168631894934358</v>
      </c>
      <c r="DT917">
        <v>0.02255829919896445</v>
      </c>
      <c r="DU917">
        <v>0</v>
      </c>
      <c r="DV917">
        <v>0</v>
      </c>
      <c r="DW917">
        <v>2</v>
      </c>
      <c r="DX917" t="s">
        <v>357</v>
      </c>
      <c r="DY917">
        <v>2.98425</v>
      </c>
      <c r="DZ917">
        <v>2.71569</v>
      </c>
      <c r="EA917">
        <v>0.118564</v>
      </c>
      <c r="EB917">
        <v>0.123224</v>
      </c>
      <c r="EC917">
        <v>0.0902718</v>
      </c>
      <c r="ED917">
        <v>0.08210389999999999</v>
      </c>
      <c r="EE917">
        <v>27958</v>
      </c>
      <c r="EF917">
        <v>27949.7</v>
      </c>
      <c r="EG917">
        <v>29474</v>
      </c>
      <c r="EH917">
        <v>29477.3</v>
      </c>
      <c r="EI917">
        <v>35540.2</v>
      </c>
      <c r="EJ917">
        <v>35975.9</v>
      </c>
      <c r="EK917">
        <v>41534.3</v>
      </c>
      <c r="EL917">
        <v>42006.2</v>
      </c>
      <c r="EM917">
        <v>1.9741</v>
      </c>
      <c r="EN917">
        <v>1.93207</v>
      </c>
      <c r="EO917">
        <v>0.131145</v>
      </c>
      <c r="EP917">
        <v>0</v>
      </c>
      <c r="EQ917">
        <v>22.8248</v>
      </c>
      <c r="ER917">
        <v>999.9</v>
      </c>
      <c r="ES917">
        <v>43.4</v>
      </c>
      <c r="ET917">
        <v>29.2</v>
      </c>
      <c r="EU917">
        <v>19.3218</v>
      </c>
      <c r="EV917">
        <v>63.0293</v>
      </c>
      <c r="EW917">
        <v>32.7845</v>
      </c>
      <c r="EX917">
        <v>1</v>
      </c>
      <c r="EY917">
        <v>-0.136972</v>
      </c>
      <c r="EZ917">
        <v>1.41861</v>
      </c>
      <c r="FA917">
        <v>20.3812</v>
      </c>
      <c r="FB917">
        <v>5.21774</v>
      </c>
      <c r="FC917">
        <v>12.0099</v>
      </c>
      <c r="FD917">
        <v>4.9899</v>
      </c>
      <c r="FE917">
        <v>3.28845</v>
      </c>
      <c r="FF917">
        <v>9999</v>
      </c>
      <c r="FG917">
        <v>9999</v>
      </c>
      <c r="FH917">
        <v>9999</v>
      </c>
      <c r="FI917">
        <v>269.4</v>
      </c>
      <c r="FJ917">
        <v>1.86707</v>
      </c>
      <c r="FK917">
        <v>1.86614</v>
      </c>
      <c r="FL917">
        <v>1.86554</v>
      </c>
      <c r="FM917">
        <v>1.86552</v>
      </c>
      <c r="FN917">
        <v>1.86737</v>
      </c>
      <c r="FO917">
        <v>1.86982</v>
      </c>
      <c r="FP917">
        <v>1.86844</v>
      </c>
      <c r="FQ917">
        <v>1.86996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-3.673</v>
      </c>
      <c r="GF917">
        <v>-0.1351</v>
      </c>
      <c r="GG917">
        <v>-1.924539205026614</v>
      </c>
      <c r="GH917">
        <v>-0.003472570976848066</v>
      </c>
      <c r="GI917">
        <v>7.724417303660118E-07</v>
      </c>
      <c r="GJ917">
        <v>-2.052396271755168E-10</v>
      </c>
      <c r="GK917">
        <v>-0.1837585470287317</v>
      </c>
      <c r="GL917">
        <v>-0.01104087791735834</v>
      </c>
      <c r="GM917">
        <v>0.001110027317673367</v>
      </c>
      <c r="GN917">
        <v>-2.007286811265012E-05</v>
      </c>
      <c r="GO917">
        <v>4</v>
      </c>
      <c r="GP917">
        <v>2317</v>
      </c>
      <c r="GQ917">
        <v>1</v>
      </c>
      <c r="GR917">
        <v>22</v>
      </c>
      <c r="GS917">
        <v>8775.1</v>
      </c>
      <c r="GT917">
        <v>8775.200000000001</v>
      </c>
      <c r="GU917">
        <v>1.40991</v>
      </c>
      <c r="GV917">
        <v>2.22046</v>
      </c>
      <c r="GW917">
        <v>1.39648</v>
      </c>
      <c r="GX917">
        <v>2.33398</v>
      </c>
      <c r="GY917">
        <v>1.49536</v>
      </c>
      <c r="GZ917">
        <v>2.33398</v>
      </c>
      <c r="HA917">
        <v>33.4232</v>
      </c>
      <c r="HB917">
        <v>15.1302</v>
      </c>
      <c r="HC917">
        <v>18</v>
      </c>
      <c r="HD917">
        <v>523.336</v>
      </c>
      <c r="HE917">
        <v>452.317</v>
      </c>
      <c r="HF917">
        <v>20.9116</v>
      </c>
      <c r="HG917">
        <v>25.7199</v>
      </c>
      <c r="HH917">
        <v>29.9998</v>
      </c>
      <c r="HI917">
        <v>25.777</v>
      </c>
      <c r="HJ917">
        <v>25.7323</v>
      </c>
      <c r="HK917">
        <v>28.346</v>
      </c>
      <c r="HL917">
        <v>18.8906</v>
      </c>
      <c r="HM917">
        <v>39.8388</v>
      </c>
      <c r="HN917">
        <v>20.9199</v>
      </c>
      <c r="HO917">
        <v>626.917</v>
      </c>
      <c r="HP917">
        <v>16.5155</v>
      </c>
      <c r="HQ917">
        <v>100.817</v>
      </c>
      <c r="HR917">
        <v>100.884</v>
      </c>
    </row>
    <row r="918" spans="1:226">
      <c r="A918">
        <v>902</v>
      </c>
      <c r="B918">
        <v>1664385833.6</v>
      </c>
      <c r="C918">
        <v>9628.599999904633</v>
      </c>
      <c r="D918" t="s">
        <v>2175</v>
      </c>
      <c r="E918" t="s">
        <v>2176</v>
      </c>
      <c r="F918">
        <v>5</v>
      </c>
      <c r="G918" t="s">
        <v>2102</v>
      </c>
      <c r="H918" t="s">
        <v>354</v>
      </c>
      <c r="I918">
        <v>1664385826.1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620.8809976214151</v>
      </c>
      <c r="AK918">
        <v>585.4316060606058</v>
      </c>
      <c r="AL918">
        <v>3.320246158474746</v>
      </c>
      <c r="AM918">
        <v>64.71207797840484</v>
      </c>
      <c r="AN918">
        <f>(AP918 - AO918 + BO918*1E3/(8.314*(BQ918+273.15)) * AR918/BN918 * AQ918) * BN918/(100*BB918) * 1000/(1000 - AP918)</f>
        <v>0</v>
      </c>
      <c r="AO918">
        <v>16.54458285201722</v>
      </c>
      <c r="AP918">
        <v>18.36612181818181</v>
      </c>
      <c r="AQ918">
        <v>-3.990776384498024E-05</v>
      </c>
      <c r="AR918">
        <v>103.6672392028315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1664385826.1</v>
      </c>
      <c r="BH918">
        <v>551.9607407407407</v>
      </c>
      <c r="BI918">
        <v>595.2193703703704</v>
      </c>
      <c r="BJ918">
        <v>18.38274814814815</v>
      </c>
      <c r="BK918">
        <v>16.56225555555556</v>
      </c>
      <c r="BL918">
        <v>555.6114444444445</v>
      </c>
      <c r="BM918">
        <v>18.51779259259259</v>
      </c>
      <c r="BN918">
        <v>500.0603703703704</v>
      </c>
      <c r="BO918">
        <v>91.38532962962962</v>
      </c>
      <c r="BP918">
        <v>0.09999080370370371</v>
      </c>
      <c r="BQ918">
        <v>24.31009629629629</v>
      </c>
      <c r="BR918">
        <v>24.97502962962963</v>
      </c>
      <c r="BS918">
        <v>999.9000000000001</v>
      </c>
      <c r="BT918">
        <v>0</v>
      </c>
      <c r="BU918">
        <v>0</v>
      </c>
      <c r="BV918">
        <v>9997.107037037038</v>
      </c>
      <c r="BW918">
        <v>0</v>
      </c>
      <c r="BX918">
        <v>7.61612</v>
      </c>
      <c r="BY918">
        <v>-43.25853333333334</v>
      </c>
      <c r="BZ918">
        <v>562.2971851851852</v>
      </c>
      <c r="CA918">
        <v>605.243111111111</v>
      </c>
      <c r="CB918">
        <v>1.820502222222222</v>
      </c>
      <c r="CC918">
        <v>595.2193703703704</v>
      </c>
      <c r="CD918">
        <v>16.56225555555556</v>
      </c>
      <c r="CE918">
        <v>1.679913703703703</v>
      </c>
      <c r="CF918">
        <v>1.513546666666666</v>
      </c>
      <c r="CG918">
        <v>14.71205555555555</v>
      </c>
      <c r="CH918">
        <v>13.1056962962963</v>
      </c>
      <c r="CI918">
        <v>2000.027407407408</v>
      </c>
      <c r="CJ918">
        <v>0.9800057777777779</v>
      </c>
      <c r="CK918">
        <v>0.01999402222222222</v>
      </c>
      <c r="CL918">
        <v>0</v>
      </c>
      <c r="CM918">
        <v>757.4062592592594</v>
      </c>
      <c r="CN918">
        <v>5.00097</v>
      </c>
      <c r="CO918">
        <v>15052.98148148148</v>
      </c>
      <c r="CP918">
        <v>16707.82222222222</v>
      </c>
      <c r="CQ918">
        <v>38.36333333333333</v>
      </c>
      <c r="CR918">
        <v>38.98133333333333</v>
      </c>
      <c r="CS918">
        <v>38.39337037037038</v>
      </c>
      <c r="CT918">
        <v>38.5574074074074</v>
      </c>
      <c r="CU918">
        <v>38.71966666666666</v>
      </c>
      <c r="CV918">
        <v>1955.137037037037</v>
      </c>
      <c r="CW918">
        <v>39.89000000000001</v>
      </c>
      <c r="CX918">
        <v>0</v>
      </c>
      <c r="CY918">
        <v>1664385837.4</v>
      </c>
      <c r="CZ918">
        <v>0</v>
      </c>
      <c r="DA918">
        <v>0</v>
      </c>
      <c r="DB918" t="s">
        <v>356</v>
      </c>
      <c r="DC918">
        <v>1663859321.1</v>
      </c>
      <c r="DD918">
        <v>1663859315.6</v>
      </c>
      <c r="DE918">
        <v>0</v>
      </c>
      <c r="DF918">
        <v>0.196</v>
      </c>
      <c r="DG918">
        <v>-0.001</v>
      </c>
      <c r="DH918">
        <v>-5.941</v>
      </c>
      <c r="DI918">
        <v>-0.174</v>
      </c>
      <c r="DJ918">
        <v>1500</v>
      </c>
      <c r="DK918">
        <v>17</v>
      </c>
      <c r="DL918">
        <v>0.13</v>
      </c>
      <c r="DM918">
        <v>0.04</v>
      </c>
      <c r="DN918">
        <v>-42.821965</v>
      </c>
      <c r="DO918">
        <v>-7.1662604127578</v>
      </c>
      <c r="DP918">
        <v>0.6902903217306464</v>
      </c>
      <c r="DQ918">
        <v>0</v>
      </c>
      <c r="DR918">
        <v>1.808063</v>
      </c>
      <c r="DS918">
        <v>0.2050124577861147</v>
      </c>
      <c r="DT918">
        <v>0.02114168869792573</v>
      </c>
      <c r="DU918">
        <v>0</v>
      </c>
      <c r="DV918">
        <v>0</v>
      </c>
      <c r="DW918">
        <v>2</v>
      </c>
      <c r="DX918" t="s">
        <v>357</v>
      </c>
      <c r="DY918">
        <v>2.98411</v>
      </c>
      <c r="DZ918">
        <v>2.71568</v>
      </c>
      <c r="EA918">
        <v>0.120984</v>
      </c>
      <c r="EB918">
        <v>0.125605</v>
      </c>
      <c r="EC918">
        <v>0.09023680000000001</v>
      </c>
      <c r="ED918">
        <v>0.0820824</v>
      </c>
      <c r="EE918">
        <v>27881</v>
      </c>
      <c r="EF918">
        <v>27874.2</v>
      </c>
      <c r="EG918">
        <v>29473.6</v>
      </c>
      <c r="EH918">
        <v>29477.7</v>
      </c>
      <c r="EI918">
        <v>35541.3</v>
      </c>
      <c r="EJ918">
        <v>35976.9</v>
      </c>
      <c r="EK918">
        <v>41533.9</v>
      </c>
      <c r="EL918">
        <v>42006.3</v>
      </c>
      <c r="EM918">
        <v>1.97427</v>
      </c>
      <c r="EN918">
        <v>1.93253</v>
      </c>
      <c r="EO918">
        <v>0.131689</v>
      </c>
      <c r="EP918">
        <v>0</v>
      </c>
      <c r="EQ918">
        <v>22.8209</v>
      </c>
      <c r="ER918">
        <v>999.9</v>
      </c>
      <c r="ES918">
        <v>43.4</v>
      </c>
      <c r="ET918">
        <v>29.1</v>
      </c>
      <c r="EU918">
        <v>19.2106</v>
      </c>
      <c r="EV918">
        <v>62.9193</v>
      </c>
      <c r="EW918">
        <v>33.1851</v>
      </c>
      <c r="EX918">
        <v>1</v>
      </c>
      <c r="EY918">
        <v>-0.137198</v>
      </c>
      <c r="EZ918">
        <v>1.41628</v>
      </c>
      <c r="FA918">
        <v>20.3811</v>
      </c>
      <c r="FB918">
        <v>5.21819</v>
      </c>
      <c r="FC918">
        <v>12.0099</v>
      </c>
      <c r="FD918">
        <v>4.98955</v>
      </c>
      <c r="FE918">
        <v>3.2885</v>
      </c>
      <c r="FF918">
        <v>9999</v>
      </c>
      <c r="FG918">
        <v>9999</v>
      </c>
      <c r="FH918">
        <v>9999</v>
      </c>
      <c r="FI918">
        <v>269.4</v>
      </c>
      <c r="FJ918">
        <v>1.86707</v>
      </c>
      <c r="FK918">
        <v>1.86614</v>
      </c>
      <c r="FL918">
        <v>1.86554</v>
      </c>
      <c r="FM918">
        <v>1.86553</v>
      </c>
      <c r="FN918">
        <v>1.86736</v>
      </c>
      <c r="FO918">
        <v>1.86983</v>
      </c>
      <c r="FP918">
        <v>1.86845</v>
      </c>
      <c r="FQ918">
        <v>1.86996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-3.719</v>
      </c>
      <c r="GF918">
        <v>-0.1351</v>
      </c>
      <c r="GG918">
        <v>-1.924539205026614</v>
      </c>
      <c r="GH918">
        <v>-0.003472570976848066</v>
      </c>
      <c r="GI918">
        <v>7.724417303660118E-07</v>
      </c>
      <c r="GJ918">
        <v>-2.052396271755168E-10</v>
      </c>
      <c r="GK918">
        <v>-0.1837585470287317</v>
      </c>
      <c r="GL918">
        <v>-0.01104087791735834</v>
      </c>
      <c r="GM918">
        <v>0.001110027317673367</v>
      </c>
      <c r="GN918">
        <v>-2.007286811265012E-05</v>
      </c>
      <c r="GO918">
        <v>4</v>
      </c>
      <c r="GP918">
        <v>2317</v>
      </c>
      <c r="GQ918">
        <v>1</v>
      </c>
      <c r="GR918">
        <v>22</v>
      </c>
      <c r="GS918">
        <v>8775.200000000001</v>
      </c>
      <c r="GT918">
        <v>8775.299999999999</v>
      </c>
      <c r="GU918">
        <v>1.44165</v>
      </c>
      <c r="GV918">
        <v>2.21558</v>
      </c>
      <c r="GW918">
        <v>1.39648</v>
      </c>
      <c r="GX918">
        <v>2.33398</v>
      </c>
      <c r="GY918">
        <v>1.49536</v>
      </c>
      <c r="GZ918">
        <v>2.46216</v>
      </c>
      <c r="HA918">
        <v>33.4232</v>
      </c>
      <c r="HB918">
        <v>15.1302</v>
      </c>
      <c r="HC918">
        <v>18</v>
      </c>
      <c r="HD918">
        <v>523.425</v>
      </c>
      <c r="HE918">
        <v>452.572</v>
      </c>
      <c r="HF918">
        <v>20.9306</v>
      </c>
      <c r="HG918">
        <v>25.7172</v>
      </c>
      <c r="HH918">
        <v>29.9999</v>
      </c>
      <c r="HI918">
        <v>25.7742</v>
      </c>
      <c r="HJ918">
        <v>25.7296</v>
      </c>
      <c r="HK918">
        <v>28.8992</v>
      </c>
      <c r="HL918">
        <v>18.8906</v>
      </c>
      <c r="HM918">
        <v>40.2134</v>
      </c>
      <c r="HN918">
        <v>20.9358</v>
      </c>
      <c r="HO918">
        <v>640.279</v>
      </c>
      <c r="HP918">
        <v>16.5157</v>
      </c>
      <c r="HQ918">
        <v>100.816</v>
      </c>
      <c r="HR918">
        <v>100.885</v>
      </c>
    </row>
    <row r="919" spans="1:226">
      <c r="A919">
        <v>903</v>
      </c>
      <c r="B919">
        <v>1664385838.6</v>
      </c>
      <c r="C919">
        <v>9633.599999904633</v>
      </c>
      <c r="D919" t="s">
        <v>2177</v>
      </c>
      <c r="E919" t="s">
        <v>2178</v>
      </c>
      <c r="F919">
        <v>5</v>
      </c>
      <c r="G919" t="s">
        <v>2102</v>
      </c>
      <c r="H919" t="s">
        <v>354</v>
      </c>
      <c r="I919">
        <v>1664385830.814285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637.7268338856038</v>
      </c>
      <c r="AK919">
        <v>601.8165090909091</v>
      </c>
      <c r="AL919">
        <v>3.272388367101076</v>
      </c>
      <c r="AM919">
        <v>64.71207797840484</v>
      </c>
      <c r="AN919">
        <f>(AP919 - AO919 + BO919*1E3/(8.314*(BQ919+273.15)) * AR919/BN919 * AQ919) * BN919/(100*BB919) * 1000/(1000 - AP919)</f>
        <v>0</v>
      </c>
      <c r="AO919">
        <v>16.54054526186106</v>
      </c>
      <c r="AP919">
        <v>18.35904424242423</v>
      </c>
      <c r="AQ919">
        <v>-3.002028596940496E-05</v>
      </c>
      <c r="AR919">
        <v>103.6672392028315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1664385830.814285</v>
      </c>
      <c r="BH919">
        <v>567.2297142857144</v>
      </c>
      <c r="BI919">
        <v>610.9498571428572</v>
      </c>
      <c r="BJ919">
        <v>18.37253571428571</v>
      </c>
      <c r="BK919">
        <v>16.54798214285714</v>
      </c>
      <c r="BL919">
        <v>570.9232857142857</v>
      </c>
      <c r="BM919">
        <v>18.50767142857143</v>
      </c>
      <c r="BN919">
        <v>500.0564285714286</v>
      </c>
      <c r="BO919">
        <v>91.38503571428575</v>
      </c>
      <c r="BP919">
        <v>0.09994313214285715</v>
      </c>
      <c r="BQ919">
        <v>24.30975357142857</v>
      </c>
      <c r="BR919">
        <v>24.97795</v>
      </c>
      <c r="BS919">
        <v>999.9000000000002</v>
      </c>
      <c r="BT919">
        <v>0</v>
      </c>
      <c r="BU919">
        <v>0</v>
      </c>
      <c r="BV919">
        <v>10005.78178571429</v>
      </c>
      <c r="BW919">
        <v>0</v>
      </c>
      <c r="BX919">
        <v>7.61993357142857</v>
      </c>
      <c r="BY919">
        <v>-43.72000714285714</v>
      </c>
      <c r="BZ919">
        <v>577.8460714285713</v>
      </c>
      <c r="CA919">
        <v>621.2296785714286</v>
      </c>
      <c r="CB919">
        <v>1.824565357142857</v>
      </c>
      <c r="CC919">
        <v>610.9498571428572</v>
      </c>
      <c r="CD919">
        <v>16.54798214285714</v>
      </c>
      <c r="CE919">
        <v>1.678975357142857</v>
      </c>
      <c r="CF919">
        <v>1.512237857142857</v>
      </c>
      <c r="CG919">
        <v>14.70338928571429</v>
      </c>
      <c r="CH919">
        <v>13.09246428571429</v>
      </c>
      <c r="CI919">
        <v>2000.007142857143</v>
      </c>
      <c r="CJ919">
        <v>0.9800054642857143</v>
      </c>
      <c r="CK919">
        <v>0.01999433571428571</v>
      </c>
      <c r="CL919">
        <v>0</v>
      </c>
      <c r="CM919">
        <v>757.164392857143</v>
      </c>
      <c r="CN919">
        <v>5.00097</v>
      </c>
      <c r="CO919">
        <v>15048.925</v>
      </c>
      <c r="CP919">
        <v>16707.66785714286</v>
      </c>
      <c r="CQ919">
        <v>38.348</v>
      </c>
      <c r="CR919">
        <v>38.96625</v>
      </c>
      <c r="CS919">
        <v>38.37942857142857</v>
      </c>
      <c r="CT919">
        <v>38.54207142857143</v>
      </c>
      <c r="CU919">
        <v>38.70049999999999</v>
      </c>
      <c r="CV919">
        <v>1955.116428571428</v>
      </c>
      <c r="CW919">
        <v>39.89000000000001</v>
      </c>
      <c r="CX919">
        <v>0</v>
      </c>
      <c r="CY919">
        <v>1664385842.8</v>
      </c>
      <c r="CZ919">
        <v>0</v>
      </c>
      <c r="DA919">
        <v>0</v>
      </c>
      <c r="DB919" t="s">
        <v>356</v>
      </c>
      <c r="DC919">
        <v>1663859321.1</v>
      </c>
      <c r="DD919">
        <v>1663859315.6</v>
      </c>
      <c r="DE919">
        <v>0</v>
      </c>
      <c r="DF919">
        <v>0.196</v>
      </c>
      <c r="DG919">
        <v>-0.001</v>
      </c>
      <c r="DH919">
        <v>-5.941</v>
      </c>
      <c r="DI919">
        <v>-0.174</v>
      </c>
      <c r="DJ919">
        <v>1500</v>
      </c>
      <c r="DK919">
        <v>17</v>
      </c>
      <c r="DL919">
        <v>0.13</v>
      </c>
      <c r="DM919">
        <v>0.04</v>
      </c>
      <c r="DN919">
        <v>-43.38442195121952</v>
      </c>
      <c r="DO919">
        <v>-6.417683623693458</v>
      </c>
      <c r="DP919">
        <v>0.6423328031526554</v>
      </c>
      <c r="DQ919">
        <v>0</v>
      </c>
      <c r="DR919">
        <v>1.818908292682927</v>
      </c>
      <c r="DS919">
        <v>0.06833331010453196</v>
      </c>
      <c r="DT919">
        <v>0.01143923882476219</v>
      </c>
      <c r="DU919">
        <v>1</v>
      </c>
      <c r="DV919">
        <v>1</v>
      </c>
      <c r="DW919">
        <v>2</v>
      </c>
      <c r="DX919" t="s">
        <v>425</v>
      </c>
      <c r="DY919">
        <v>2.9842</v>
      </c>
      <c r="DZ919">
        <v>2.71592</v>
      </c>
      <c r="EA919">
        <v>0.123338</v>
      </c>
      <c r="EB919">
        <v>0.127829</v>
      </c>
      <c r="EC919">
        <v>0.0902095</v>
      </c>
      <c r="ED919">
        <v>0.08211839999999999</v>
      </c>
      <c r="EE919">
        <v>27806.9</v>
      </c>
      <c r="EF919">
        <v>27803.1</v>
      </c>
      <c r="EG919">
        <v>29474.2</v>
      </c>
      <c r="EH919">
        <v>29477.5</v>
      </c>
      <c r="EI919">
        <v>35543.3</v>
      </c>
      <c r="EJ919">
        <v>35975.3</v>
      </c>
      <c r="EK919">
        <v>41534.9</v>
      </c>
      <c r="EL919">
        <v>42006.1</v>
      </c>
      <c r="EM919">
        <v>1.97423</v>
      </c>
      <c r="EN919">
        <v>1.9325</v>
      </c>
      <c r="EO919">
        <v>0.131428</v>
      </c>
      <c r="EP919">
        <v>0</v>
      </c>
      <c r="EQ919">
        <v>22.8176</v>
      </c>
      <c r="ER919">
        <v>999.9</v>
      </c>
      <c r="ES919">
        <v>43.5</v>
      </c>
      <c r="ET919">
        <v>29.2</v>
      </c>
      <c r="EU919">
        <v>19.3679</v>
      </c>
      <c r="EV919">
        <v>62.9893</v>
      </c>
      <c r="EW919">
        <v>33.2011</v>
      </c>
      <c r="EX919">
        <v>1</v>
      </c>
      <c r="EY919">
        <v>-0.137264</v>
      </c>
      <c r="EZ919">
        <v>1.41763</v>
      </c>
      <c r="FA919">
        <v>20.3812</v>
      </c>
      <c r="FB919">
        <v>5.21819</v>
      </c>
      <c r="FC919">
        <v>12.0099</v>
      </c>
      <c r="FD919">
        <v>4.9896</v>
      </c>
      <c r="FE919">
        <v>3.2885</v>
      </c>
      <c r="FF919">
        <v>9999</v>
      </c>
      <c r="FG919">
        <v>9999</v>
      </c>
      <c r="FH919">
        <v>9999</v>
      </c>
      <c r="FI919">
        <v>269.4</v>
      </c>
      <c r="FJ919">
        <v>1.86705</v>
      </c>
      <c r="FK919">
        <v>1.86613</v>
      </c>
      <c r="FL919">
        <v>1.86554</v>
      </c>
      <c r="FM919">
        <v>1.86553</v>
      </c>
      <c r="FN919">
        <v>1.86736</v>
      </c>
      <c r="FO919">
        <v>1.86982</v>
      </c>
      <c r="FP919">
        <v>1.86845</v>
      </c>
      <c r="FQ919">
        <v>1.86995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-3.764</v>
      </c>
      <c r="GF919">
        <v>-0.1352</v>
      </c>
      <c r="GG919">
        <v>-1.924539205026614</v>
      </c>
      <c r="GH919">
        <v>-0.003472570976848066</v>
      </c>
      <c r="GI919">
        <v>7.724417303660118E-07</v>
      </c>
      <c r="GJ919">
        <v>-2.052396271755168E-10</v>
      </c>
      <c r="GK919">
        <v>-0.1837585470287317</v>
      </c>
      <c r="GL919">
        <v>-0.01104087791735834</v>
      </c>
      <c r="GM919">
        <v>0.001110027317673367</v>
      </c>
      <c r="GN919">
        <v>-2.007286811265012E-05</v>
      </c>
      <c r="GO919">
        <v>4</v>
      </c>
      <c r="GP919">
        <v>2317</v>
      </c>
      <c r="GQ919">
        <v>1</v>
      </c>
      <c r="GR919">
        <v>22</v>
      </c>
      <c r="GS919">
        <v>8775.299999999999</v>
      </c>
      <c r="GT919">
        <v>8775.4</v>
      </c>
      <c r="GU919">
        <v>1.47095</v>
      </c>
      <c r="GV919">
        <v>2.22046</v>
      </c>
      <c r="GW919">
        <v>1.39771</v>
      </c>
      <c r="GX919">
        <v>2.33398</v>
      </c>
      <c r="GY919">
        <v>1.49536</v>
      </c>
      <c r="GZ919">
        <v>2.34253</v>
      </c>
      <c r="HA919">
        <v>33.4232</v>
      </c>
      <c r="HB919">
        <v>15.1302</v>
      </c>
      <c r="HC919">
        <v>18</v>
      </c>
      <c r="HD919">
        <v>523.369</v>
      </c>
      <c r="HE919">
        <v>452.535</v>
      </c>
      <c r="HF919">
        <v>20.9458</v>
      </c>
      <c r="HG919">
        <v>25.714</v>
      </c>
      <c r="HH919">
        <v>29.9999</v>
      </c>
      <c r="HI919">
        <v>25.7716</v>
      </c>
      <c r="HJ919">
        <v>25.7269</v>
      </c>
      <c r="HK919">
        <v>29.4411</v>
      </c>
      <c r="HL919">
        <v>18.8906</v>
      </c>
      <c r="HM919">
        <v>40.2134</v>
      </c>
      <c r="HN919">
        <v>20.9492</v>
      </c>
      <c r="HO919">
        <v>660.398</v>
      </c>
      <c r="HP919">
        <v>16.5212</v>
      </c>
      <c r="HQ919">
        <v>100.818</v>
      </c>
      <c r="HR919">
        <v>100.884</v>
      </c>
    </row>
    <row r="920" spans="1:226">
      <c r="A920">
        <v>904</v>
      </c>
      <c r="B920">
        <v>1664385843.6</v>
      </c>
      <c r="C920">
        <v>9638.599999904633</v>
      </c>
      <c r="D920" t="s">
        <v>2179</v>
      </c>
      <c r="E920" t="s">
        <v>2180</v>
      </c>
      <c r="F920">
        <v>5</v>
      </c>
      <c r="G920" t="s">
        <v>2102</v>
      </c>
      <c r="H920" t="s">
        <v>354</v>
      </c>
      <c r="I920">
        <v>1664385836.1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653.4832330160988</v>
      </c>
      <c r="AK920">
        <v>617.7030484848485</v>
      </c>
      <c r="AL920">
        <v>3.165954807029795</v>
      </c>
      <c r="AM920">
        <v>64.71207797840484</v>
      </c>
      <c r="AN920">
        <f>(AP920 - AO920 + BO920*1E3/(8.314*(BQ920+273.15)) * AR920/BN920 * AQ920) * BN920/(100*BB920) * 1000/(1000 - AP920)</f>
        <v>0</v>
      </c>
      <c r="AO920">
        <v>16.56379843774898</v>
      </c>
      <c r="AP920">
        <v>18.3620012121212</v>
      </c>
      <c r="AQ920">
        <v>1.430129116090087E-05</v>
      </c>
      <c r="AR920">
        <v>103.6672392028315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1664385836.1</v>
      </c>
      <c r="BH920">
        <v>584.2190000000001</v>
      </c>
      <c r="BI920">
        <v>628.2155925925925</v>
      </c>
      <c r="BJ920">
        <v>18.36410370370371</v>
      </c>
      <c r="BK920">
        <v>16.5499074074074</v>
      </c>
      <c r="BL920">
        <v>587.960037037037</v>
      </c>
      <c r="BM920">
        <v>18.49931851851852</v>
      </c>
      <c r="BN920">
        <v>500.0665925925925</v>
      </c>
      <c r="BO920">
        <v>91.38396296296297</v>
      </c>
      <c r="BP920">
        <v>0.09993900740740741</v>
      </c>
      <c r="BQ920">
        <v>24.31157037037037</v>
      </c>
      <c r="BR920">
        <v>24.9796</v>
      </c>
      <c r="BS920">
        <v>999.9000000000001</v>
      </c>
      <c r="BT920">
        <v>0</v>
      </c>
      <c r="BU920">
        <v>0</v>
      </c>
      <c r="BV920">
        <v>10011.55074074074</v>
      </c>
      <c r="BW920">
        <v>0</v>
      </c>
      <c r="BX920">
        <v>7.620074814814814</v>
      </c>
      <c r="BY920">
        <v>-43.99647777777778</v>
      </c>
      <c r="BZ920">
        <v>595.1483703703705</v>
      </c>
      <c r="CA920">
        <v>638.7873703703705</v>
      </c>
      <c r="CB920">
        <v>1.81420962962963</v>
      </c>
      <c r="CC920">
        <v>628.2155925925925</v>
      </c>
      <c r="CD920">
        <v>16.5499074074074</v>
      </c>
      <c r="CE920">
        <v>1.678185185185185</v>
      </c>
      <c r="CF920">
        <v>1.512395555555556</v>
      </c>
      <c r="CG920">
        <v>14.6961</v>
      </c>
      <c r="CH920">
        <v>13.09406296296296</v>
      </c>
      <c r="CI920">
        <v>1999.974444444444</v>
      </c>
      <c r="CJ920">
        <v>0.980005111111111</v>
      </c>
      <c r="CK920">
        <v>0.01999468888888889</v>
      </c>
      <c r="CL920">
        <v>0</v>
      </c>
      <c r="CM920">
        <v>756.8755555555555</v>
      </c>
      <c r="CN920">
        <v>5.00097</v>
      </c>
      <c r="CO920">
        <v>15044.45925925926</v>
      </c>
      <c r="CP920">
        <v>16707.40740740741</v>
      </c>
      <c r="CQ920">
        <v>38.32599999999999</v>
      </c>
      <c r="CR920">
        <v>38.94633333333333</v>
      </c>
      <c r="CS920">
        <v>38.375</v>
      </c>
      <c r="CT920">
        <v>38.52066666666666</v>
      </c>
      <c r="CU920">
        <v>38.687</v>
      </c>
      <c r="CV920">
        <v>1955.083703703704</v>
      </c>
      <c r="CW920">
        <v>39.89000000000001</v>
      </c>
      <c r="CX920">
        <v>0</v>
      </c>
      <c r="CY920">
        <v>1664385847.6</v>
      </c>
      <c r="CZ920">
        <v>0</v>
      </c>
      <c r="DA920">
        <v>0</v>
      </c>
      <c r="DB920" t="s">
        <v>356</v>
      </c>
      <c r="DC920">
        <v>1663859321.1</v>
      </c>
      <c r="DD920">
        <v>1663859315.6</v>
      </c>
      <c r="DE920">
        <v>0</v>
      </c>
      <c r="DF920">
        <v>0.196</v>
      </c>
      <c r="DG920">
        <v>-0.001</v>
      </c>
      <c r="DH920">
        <v>-5.941</v>
      </c>
      <c r="DI920">
        <v>-0.174</v>
      </c>
      <c r="DJ920">
        <v>1500</v>
      </c>
      <c r="DK920">
        <v>17</v>
      </c>
      <c r="DL920">
        <v>0.13</v>
      </c>
      <c r="DM920">
        <v>0.04</v>
      </c>
      <c r="DN920">
        <v>-43.7308243902439</v>
      </c>
      <c r="DO920">
        <v>-3.436030662020922</v>
      </c>
      <c r="DP920">
        <v>0.4151349435500887</v>
      </c>
      <c r="DQ920">
        <v>0</v>
      </c>
      <c r="DR920">
        <v>1.818812682926829</v>
      </c>
      <c r="DS920">
        <v>-0.09436432055749464</v>
      </c>
      <c r="DT920">
        <v>0.01151158801623661</v>
      </c>
      <c r="DU920">
        <v>1</v>
      </c>
      <c r="DV920">
        <v>1</v>
      </c>
      <c r="DW920">
        <v>2</v>
      </c>
      <c r="DX920" t="s">
        <v>425</v>
      </c>
      <c r="DY920">
        <v>2.98405</v>
      </c>
      <c r="DZ920">
        <v>2.71571</v>
      </c>
      <c r="EA920">
        <v>0.125596</v>
      </c>
      <c r="EB920">
        <v>0.13006</v>
      </c>
      <c r="EC920">
        <v>0.09022330000000001</v>
      </c>
      <c r="ED920">
        <v>0.08216229999999999</v>
      </c>
      <c r="EE920">
        <v>27735</v>
      </c>
      <c r="EF920">
        <v>27732.1</v>
      </c>
      <c r="EG920">
        <v>29473.9</v>
      </c>
      <c r="EH920">
        <v>29477.5</v>
      </c>
      <c r="EI920">
        <v>35542.6</v>
      </c>
      <c r="EJ920">
        <v>35973.7</v>
      </c>
      <c r="EK920">
        <v>41534.7</v>
      </c>
      <c r="EL920">
        <v>42006.2</v>
      </c>
      <c r="EM920">
        <v>1.97423</v>
      </c>
      <c r="EN920">
        <v>1.93268</v>
      </c>
      <c r="EO920">
        <v>0.13224</v>
      </c>
      <c r="EP920">
        <v>0</v>
      </c>
      <c r="EQ920">
        <v>22.8143</v>
      </c>
      <c r="ER920">
        <v>999.9</v>
      </c>
      <c r="ES920">
        <v>43.5</v>
      </c>
      <c r="ET920">
        <v>29.2</v>
      </c>
      <c r="EU920">
        <v>19.3674</v>
      </c>
      <c r="EV920">
        <v>63.0293</v>
      </c>
      <c r="EW920">
        <v>33.2772</v>
      </c>
      <c r="EX920">
        <v>1</v>
      </c>
      <c r="EY920">
        <v>-0.13779</v>
      </c>
      <c r="EZ920">
        <v>1.41195</v>
      </c>
      <c r="FA920">
        <v>20.3811</v>
      </c>
      <c r="FB920">
        <v>5.21909</v>
      </c>
      <c r="FC920">
        <v>12.0099</v>
      </c>
      <c r="FD920">
        <v>4.98985</v>
      </c>
      <c r="FE920">
        <v>3.28865</v>
      </c>
      <c r="FF920">
        <v>9999</v>
      </c>
      <c r="FG920">
        <v>9999</v>
      </c>
      <c r="FH920">
        <v>9999</v>
      </c>
      <c r="FI920">
        <v>269.4</v>
      </c>
      <c r="FJ920">
        <v>1.86705</v>
      </c>
      <c r="FK920">
        <v>1.86614</v>
      </c>
      <c r="FL920">
        <v>1.86554</v>
      </c>
      <c r="FM920">
        <v>1.86554</v>
      </c>
      <c r="FN920">
        <v>1.86737</v>
      </c>
      <c r="FO920">
        <v>1.86982</v>
      </c>
      <c r="FP920">
        <v>1.86844</v>
      </c>
      <c r="FQ920">
        <v>1.86996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-3.807</v>
      </c>
      <c r="GF920">
        <v>-0.1352</v>
      </c>
      <c r="GG920">
        <v>-1.924539205026614</v>
      </c>
      <c r="GH920">
        <v>-0.003472570976848066</v>
      </c>
      <c r="GI920">
        <v>7.724417303660118E-07</v>
      </c>
      <c r="GJ920">
        <v>-2.052396271755168E-10</v>
      </c>
      <c r="GK920">
        <v>-0.1837585470287317</v>
      </c>
      <c r="GL920">
        <v>-0.01104087791735834</v>
      </c>
      <c r="GM920">
        <v>0.001110027317673367</v>
      </c>
      <c r="GN920">
        <v>-2.007286811265012E-05</v>
      </c>
      <c r="GO920">
        <v>4</v>
      </c>
      <c r="GP920">
        <v>2317</v>
      </c>
      <c r="GQ920">
        <v>1</v>
      </c>
      <c r="GR920">
        <v>22</v>
      </c>
      <c r="GS920">
        <v>8775.4</v>
      </c>
      <c r="GT920">
        <v>8775.5</v>
      </c>
      <c r="GU920">
        <v>1.50024</v>
      </c>
      <c r="GV920">
        <v>2.21436</v>
      </c>
      <c r="GW920">
        <v>1.39648</v>
      </c>
      <c r="GX920">
        <v>2.33521</v>
      </c>
      <c r="GY920">
        <v>1.49536</v>
      </c>
      <c r="GZ920">
        <v>2.46094</v>
      </c>
      <c r="HA920">
        <v>33.4232</v>
      </c>
      <c r="HB920">
        <v>15.1302</v>
      </c>
      <c r="HC920">
        <v>18</v>
      </c>
      <c r="HD920">
        <v>523.343</v>
      </c>
      <c r="HE920">
        <v>452.621</v>
      </c>
      <c r="HF920">
        <v>20.9591</v>
      </c>
      <c r="HG920">
        <v>25.7107</v>
      </c>
      <c r="HH920">
        <v>29.9998</v>
      </c>
      <c r="HI920">
        <v>25.7688</v>
      </c>
      <c r="HJ920">
        <v>25.7242</v>
      </c>
      <c r="HK920">
        <v>30.0843</v>
      </c>
      <c r="HL920">
        <v>18.8906</v>
      </c>
      <c r="HM920">
        <v>40.2134</v>
      </c>
      <c r="HN920">
        <v>20.9631</v>
      </c>
      <c r="HO920">
        <v>673.817</v>
      </c>
      <c r="HP920">
        <v>16.5198</v>
      </c>
      <c r="HQ920">
        <v>100.817</v>
      </c>
      <c r="HR920">
        <v>100.884</v>
      </c>
    </row>
    <row r="921" spans="1:226">
      <c r="A921">
        <v>905</v>
      </c>
      <c r="B921">
        <v>1664385848.6</v>
      </c>
      <c r="C921">
        <v>9643.599999904633</v>
      </c>
      <c r="D921" t="s">
        <v>2181</v>
      </c>
      <c r="E921" t="s">
        <v>2182</v>
      </c>
      <c r="F921">
        <v>5</v>
      </c>
      <c r="G921" t="s">
        <v>2102</v>
      </c>
      <c r="H921" t="s">
        <v>354</v>
      </c>
      <c r="I921">
        <v>1664385840.814285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670.3973047887901</v>
      </c>
      <c r="AK921">
        <v>633.7675030303029</v>
      </c>
      <c r="AL921">
        <v>3.224659931555096</v>
      </c>
      <c r="AM921">
        <v>64.71207797840484</v>
      </c>
      <c r="AN921">
        <f>(AP921 - AO921 + BO921*1E3/(8.314*(BQ921+273.15)) * AR921/BN921 * AQ921) * BN921/(100*BB921) * 1000/(1000 - AP921)</f>
        <v>0</v>
      </c>
      <c r="AO921">
        <v>16.5636236790446</v>
      </c>
      <c r="AP921">
        <v>18.36414545454545</v>
      </c>
      <c r="AQ921">
        <v>4.884309548691692E-06</v>
      </c>
      <c r="AR921">
        <v>103.6672392028315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1664385840.814285</v>
      </c>
      <c r="BH921">
        <v>599.1900357142857</v>
      </c>
      <c r="BI921">
        <v>643.5293571428572</v>
      </c>
      <c r="BJ921">
        <v>18.36209642857143</v>
      </c>
      <c r="BK921">
        <v>16.55570714285714</v>
      </c>
      <c r="BL921">
        <v>602.9725357142858</v>
      </c>
      <c r="BM921">
        <v>18.49733214285714</v>
      </c>
      <c r="BN921">
        <v>500.0645357142857</v>
      </c>
      <c r="BO921">
        <v>91.38326071428571</v>
      </c>
      <c r="BP921">
        <v>0.09997620357142858</v>
      </c>
      <c r="BQ921">
        <v>24.31348928571429</v>
      </c>
      <c r="BR921">
        <v>24.981925</v>
      </c>
      <c r="BS921">
        <v>999.9000000000002</v>
      </c>
      <c r="BT921">
        <v>0</v>
      </c>
      <c r="BU921">
        <v>0</v>
      </c>
      <c r="BV921">
        <v>10011.58</v>
      </c>
      <c r="BW921">
        <v>0</v>
      </c>
      <c r="BX921">
        <v>7.61993357142857</v>
      </c>
      <c r="BY921">
        <v>-44.33923928571429</v>
      </c>
      <c r="BZ921">
        <v>610.3982857142857</v>
      </c>
      <c r="CA921">
        <v>654.3628571428573</v>
      </c>
      <c r="CB921">
        <v>1.806396785714286</v>
      </c>
      <c r="CC921">
        <v>643.5293571428572</v>
      </c>
      <c r="CD921">
        <v>16.55570714285714</v>
      </c>
      <c r="CE921">
        <v>1.677989642857143</v>
      </c>
      <c r="CF921">
        <v>1.512915357142857</v>
      </c>
      <c r="CG921">
        <v>14.69429642857143</v>
      </c>
      <c r="CH921">
        <v>13.09931785714286</v>
      </c>
      <c r="CI921">
        <v>1999.990714285714</v>
      </c>
      <c r="CJ921">
        <v>0.9800052499999998</v>
      </c>
      <c r="CK921">
        <v>0.01999455</v>
      </c>
      <c r="CL921">
        <v>0</v>
      </c>
      <c r="CM921">
        <v>756.7068571428572</v>
      </c>
      <c r="CN921">
        <v>5.00097</v>
      </c>
      <c r="CO921">
        <v>15040.99642857143</v>
      </c>
      <c r="CP921">
        <v>16707.55357142857</v>
      </c>
      <c r="CQ921">
        <v>38.3165</v>
      </c>
      <c r="CR921">
        <v>38.937</v>
      </c>
      <c r="CS921">
        <v>38.36375</v>
      </c>
      <c r="CT921">
        <v>38.50664285714286</v>
      </c>
      <c r="CU921">
        <v>38.687</v>
      </c>
      <c r="CV921">
        <v>1955.100357142857</v>
      </c>
      <c r="CW921">
        <v>39.89000000000001</v>
      </c>
      <c r="CX921">
        <v>0</v>
      </c>
      <c r="CY921">
        <v>1664385852.4</v>
      </c>
      <c r="CZ921">
        <v>0</v>
      </c>
      <c r="DA921">
        <v>0</v>
      </c>
      <c r="DB921" t="s">
        <v>356</v>
      </c>
      <c r="DC921">
        <v>1663859321.1</v>
      </c>
      <c r="DD921">
        <v>1663859315.6</v>
      </c>
      <c r="DE921">
        <v>0</v>
      </c>
      <c r="DF921">
        <v>0.196</v>
      </c>
      <c r="DG921">
        <v>-0.001</v>
      </c>
      <c r="DH921">
        <v>-5.941</v>
      </c>
      <c r="DI921">
        <v>-0.174</v>
      </c>
      <c r="DJ921">
        <v>1500</v>
      </c>
      <c r="DK921">
        <v>17</v>
      </c>
      <c r="DL921">
        <v>0.13</v>
      </c>
      <c r="DM921">
        <v>0.04</v>
      </c>
      <c r="DN921">
        <v>-44.2111575</v>
      </c>
      <c r="DO921">
        <v>-3.638788367729757</v>
      </c>
      <c r="DP921">
        <v>0.443629975817403</v>
      </c>
      <c r="DQ921">
        <v>0</v>
      </c>
      <c r="DR921">
        <v>1.811016</v>
      </c>
      <c r="DS921">
        <v>-0.1152027016885625</v>
      </c>
      <c r="DT921">
        <v>0.01215526301648797</v>
      </c>
      <c r="DU921">
        <v>0</v>
      </c>
      <c r="DV921">
        <v>0</v>
      </c>
      <c r="DW921">
        <v>2</v>
      </c>
      <c r="DX921" t="s">
        <v>357</v>
      </c>
      <c r="DY921">
        <v>2.98438</v>
      </c>
      <c r="DZ921">
        <v>2.71571</v>
      </c>
      <c r="EA921">
        <v>0.12786</v>
      </c>
      <c r="EB921">
        <v>0.132356</v>
      </c>
      <c r="EC921">
        <v>0.0902318</v>
      </c>
      <c r="ED921">
        <v>0.08216080000000001</v>
      </c>
      <c r="EE921">
        <v>27663.5</v>
      </c>
      <c r="EF921">
        <v>27659.7</v>
      </c>
      <c r="EG921">
        <v>29474.2</v>
      </c>
      <c r="EH921">
        <v>29478.3</v>
      </c>
      <c r="EI921">
        <v>35542.2</v>
      </c>
      <c r="EJ921">
        <v>35974.8</v>
      </c>
      <c r="EK921">
        <v>41534.6</v>
      </c>
      <c r="EL921">
        <v>42007.4</v>
      </c>
      <c r="EM921">
        <v>1.97453</v>
      </c>
      <c r="EN921">
        <v>1.93253</v>
      </c>
      <c r="EO921">
        <v>0.1323</v>
      </c>
      <c r="EP921">
        <v>0</v>
      </c>
      <c r="EQ921">
        <v>22.8105</v>
      </c>
      <c r="ER921">
        <v>999.9</v>
      </c>
      <c r="ES921">
        <v>43.5</v>
      </c>
      <c r="ET921">
        <v>29.2</v>
      </c>
      <c r="EU921">
        <v>19.3672</v>
      </c>
      <c r="EV921">
        <v>62.7093</v>
      </c>
      <c r="EW921">
        <v>32.6202</v>
      </c>
      <c r="EX921">
        <v>1</v>
      </c>
      <c r="EY921">
        <v>-0.137835</v>
      </c>
      <c r="EZ921">
        <v>1.40764</v>
      </c>
      <c r="FA921">
        <v>20.3811</v>
      </c>
      <c r="FB921">
        <v>5.21924</v>
      </c>
      <c r="FC921">
        <v>12.0099</v>
      </c>
      <c r="FD921">
        <v>4.9897</v>
      </c>
      <c r="FE921">
        <v>3.28858</v>
      </c>
      <c r="FF921">
        <v>9999</v>
      </c>
      <c r="FG921">
        <v>9999</v>
      </c>
      <c r="FH921">
        <v>9999</v>
      </c>
      <c r="FI921">
        <v>269.4</v>
      </c>
      <c r="FJ921">
        <v>1.86707</v>
      </c>
      <c r="FK921">
        <v>1.86613</v>
      </c>
      <c r="FL921">
        <v>1.86554</v>
      </c>
      <c r="FM921">
        <v>1.86552</v>
      </c>
      <c r="FN921">
        <v>1.86736</v>
      </c>
      <c r="FO921">
        <v>1.86982</v>
      </c>
      <c r="FP921">
        <v>1.86844</v>
      </c>
      <c r="FQ921">
        <v>1.86996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-3.85</v>
      </c>
      <c r="GF921">
        <v>-0.1352</v>
      </c>
      <c r="GG921">
        <v>-1.924539205026614</v>
      </c>
      <c r="GH921">
        <v>-0.003472570976848066</v>
      </c>
      <c r="GI921">
        <v>7.724417303660118E-07</v>
      </c>
      <c r="GJ921">
        <v>-2.052396271755168E-10</v>
      </c>
      <c r="GK921">
        <v>-0.1837585470287317</v>
      </c>
      <c r="GL921">
        <v>-0.01104087791735834</v>
      </c>
      <c r="GM921">
        <v>0.001110027317673367</v>
      </c>
      <c r="GN921">
        <v>-2.007286811265012E-05</v>
      </c>
      <c r="GO921">
        <v>4</v>
      </c>
      <c r="GP921">
        <v>2317</v>
      </c>
      <c r="GQ921">
        <v>1</v>
      </c>
      <c r="GR921">
        <v>22</v>
      </c>
      <c r="GS921">
        <v>8775.5</v>
      </c>
      <c r="GT921">
        <v>8775.5</v>
      </c>
      <c r="GU921">
        <v>1.52954</v>
      </c>
      <c r="GV921">
        <v>2.21802</v>
      </c>
      <c r="GW921">
        <v>1.39648</v>
      </c>
      <c r="GX921">
        <v>2.33398</v>
      </c>
      <c r="GY921">
        <v>1.49536</v>
      </c>
      <c r="GZ921">
        <v>2.35107</v>
      </c>
      <c r="HA921">
        <v>33.4232</v>
      </c>
      <c r="HB921">
        <v>15.1127</v>
      </c>
      <c r="HC921">
        <v>18</v>
      </c>
      <c r="HD921">
        <v>523.515</v>
      </c>
      <c r="HE921">
        <v>452.507</v>
      </c>
      <c r="HF921">
        <v>20.9718</v>
      </c>
      <c r="HG921">
        <v>25.7075</v>
      </c>
      <c r="HH921">
        <v>29.9999</v>
      </c>
      <c r="HI921">
        <v>25.7661</v>
      </c>
      <c r="HJ921">
        <v>25.7215</v>
      </c>
      <c r="HK921">
        <v>30.651</v>
      </c>
      <c r="HL921">
        <v>18.8906</v>
      </c>
      <c r="HM921">
        <v>40.2134</v>
      </c>
      <c r="HN921">
        <v>20.9755</v>
      </c>
      <c r="HO921">
        <v>687.244</v>
      </c>
      <c r="HP921">
        <v>16.519</v>
      </c>
      <c r="HQ921">
        <v>100.817</v>
      </c>
      <c r="HR921">
        <v>100.887</v>
      </c>
    </row>
    <row r="922" spans="1:226">
      <c r="A922">
        <v>906</v>
      </c>
      <c r="B922">
        <v>1664385853.6</v>
      </c>
      <c r="C922">
        <v>9648.599999904633</v>
      </c>
      <c r="D922" t="s">
        <v>2183</v>
      </c>
      <c r="E922" t="s">
        <v>2184</v>
      </c>
      <c r="F922">
        <v>5</v>
      </c>
      <c r="G922" t="s">
        <v>2102</v>
      </c>
      <c r="H922" t="s">
        <v>354</v>
      </c>
      <c r="I922">
        <v>1664385846.1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687.4784991649547</v>
      </c>
      <c r="AK922">
        <v>650.0945818181817</v>
      </c>
      <c r="AL922">
        <v>3.268567986916405</v>
      </c>
      <c r="AM922">
        <v>64.71207797840484</v>
      </c>
      <c r="AN922">
        <f>(AP922 - AO922 + BO922*1E3/(8.314*(BQ922+273.15)) * AR922/BN922 * AQ922) * BN922/(100*BB922) * 1000/(1000 - AP922)</f>
        <v>0</v>
      </c>
      <c r="AO922">
        <v>16.5623710897291</v>
      </c>
      <c r="AP922">
        <v>18.36585212121211</v>
      </c>
      <c r="AQ922">
        <v>7.887580442746992E-06</v>
      </c>
      <c r="AR922">
        <v>103.6672392028315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1664385846.1</v>
      </c>
      <c r="BH922">
        <v>615.8945185185185</v>
      </c>
      <c r="BI922">
        <v>660.8127777777778</v>
      </c>
      <c r="BJ922">
        <v>18.36323703703704</v>
      </c>
      <c r="BK922">
        <v>16.56268888888889</v>
      </c>
      <c r="BL922">
        <v>619.7231111111112</v>
      </c>
      <c r="BM922">
        <v>18.49845925925926</v>
      </c>
      <c r="BN922">
        <v>500.0626666666666</v>
      </c>
      <c r="BO922">
        <v>91.38232592592593</v>
      </c>
      <c r="BP922">
        <v>0.09998831481481482</v>
      </c>
      <c r="BQ922">
        <v>24.31690740740741</v>
      </c>
      <c r="BR922">
        <v>24.9806037037037</v>
      </c>
      <c r="BS922">
        <v>999.9000000000001</v>
      </c>
      <c r="BT922">
        <v>0</v>
      </c>
      <c r="BU922">
        <v>0</v>
      </c>
      <c r="BV922">
        <v>10008.85925925926</v>
      </c>
      <c r="BW922">
        <v>0</v>
      </c>
      <c r="BX922">
        <v>7.61612</v>
      </c>
      <c r="BY922">
        <v>-44.91824444444445</v>
      </c>
      <c r="BZ922">
        <v>627.4159629629629</v>
      </c>
      <c r="CA922">
        <v>671.941962962963</v>
      </c>
      <c r="CB922">
        <v>1.800549259259259</v>
      </c>
      <c r="CC922">
        <v>660.8127777777778</v>
      </c>
      <c r="CD922">
        <v>16.56268888888889</v>
      </c>
      <c r="CE922">
        <v>1.678075925925926</v>
      </c>
      <c r="CF922">
        <v>1.513537777777778</v>
      </c>
      <c r="CG922">
        <v>14.6951</v>
      </c>
      <c r="CH922">
        <v>13.10561111111111</v>
      </c>
      <c r="CI922">
        <v>1999.991851851852</v>
      </c>
      <c r="CJ922">
        <v>0.9800048888888888</v>
      </c>
      <c r="CK922">
        <v>0.01999491111111111</v>
      </c>
      <c r="CL922">
        <v>0</v>
      </c>
      <c r="CM922">
        <v>756.5474444444443</v>
      </c>
      <c r="CN922">
        <v>5.00097</v>
      </c>
      <c r="CO922">
        <v>15036.85185185185</v>
      </c>
      <c r="CP922">
        <v>16707.55925925926</v>
      </c>
      <c r="CQ922">
        <v>38.312</v>
      </c>
      <c r="CR922">
        <v>38.937</v>
      </c>
      <c r="CS922">
        <v>38.35633333333333</v>
      </c>
      <c r="CT922">
        <v>38.5</v>
      </c>
      <c r="CU922">
        <v>38.687</v>
      </c>
      <c r="CV922">
        <v>1955.101111111111</v>
      </c>
      <c r="CW922">
        <v>39.89074074074075</v>
      </c>
      <c r="CX922">
        <v>0</v>
      </c>
      <c r="CY922">
        <v>1664385857.8</v>
      </c>
      <c r="CZ922">
        <v>0</v>
      </c>
      <c r="DA922">
        <v>0</v>
      </c>
      <c r="DB922" t="s">
        <v>356</v>
      </c>
      <c r="DC922">
        <v>1663859321.1</v>
      </c>
      <c r="DD922">
        <v>1663859315.6</v>
      </c>
      <c r="DE922">
        <v>0</v>
      </c>
      <c r="DF922">
        <v>0.196</v>
      </c>
      <c r="DG922">
        <v>-0.001</v>
      </c>
      <c r="DH922">
        <v>-5.941</v>
      </c>
      <c r="DI922">
        <v>-0.174</v>
      </c>
      <c r="DJ922">
        <v>1500</v>
      </c>
      <c r="DK922">
        <v>17</v>
      </c>
      <c r="DL922">
        <v>0.13</v>
      </c>
      <c r="DM922">
        <v>0.04</v>
      </c>
      <c r="DN922">
        <v>-44.62329756097561</v>
      </c>
      <c r="DO922">
        <v>-6.435915679442499</v>
      </c>
      <c r="DP922">
        <v>0.7171858157997102</v>
      </c>
      <c r="DQ922">
        <v>0</v>
      </c>
      <c r="DR922">
        <v>1.806278780487805</v>
      </c>
      <c r="DS922">
        <v>-0.06836132404181065</v>
      </c>
      <c r="DT922">
        <v>0.009577721913345329</v>
      </c>
      <c r="DU922">
        <v>1</v>
      </c>
      <c r="DV922">
        <v>1</v>
      </c>
      <c r="DW922">
        <v>2</v>
      </c>
      <c r="DX922" t="s">
        <v>425</v>
      </c>
      <c r="DY922">
        <v>2.98421</v>
      </c>
      <c r="DZ922">
        <v>2.71563</v>
      </c>
      <c r="EA922">
        <v>0.130122</v>
      </c>
      <c r="EB922">
        <v>0.13465</v>
      </c>
      <c r="EC922">
        <v>0.0902321</v>
      </c>
      <c r="ED922">
        <v>0.08214730000000001</v>
      </c>
      <c r="EE922">
        <v>27592.4</v>
      </c>
      <c r="EF922">
        <v>27586.6</v>
      </c>
      <c r="EG922">
        <v>29474.8</v>
      </c>
      <c r="EH922">
        <v>29478.3</v>
      </c>
      <c r="EI922">
        <v>35542.7</v>
      </c>
      <c r="EJ922">
        <v>35975.4</v>
      </c>
      <c r="EK922">
        <v>41535.2</v>
      </c>
      <c r="EL922">
        <v>42007.4</v>
      </c>
      <c r="EM922">
        <v>1.97455</v>
      </c>
      <c r="EN922">
        <v>1.93253</v>
      </c>
      <c r="EO922">
        <v>0.132088</v>
      </c>
      <c r="EP922">
        <v>0</v>
      </c>
      <c r="EQ922">
        <v>22.8067</v>
      </c>
      <c r="ER922">
        <v>999.9</v>
      </c>
      <c r="ES922">
        <v>43.5</v>
      </c>
      <c r="ET922">
        <v>29.2</v>
      </c>
      <c r="EU922">
        <v>19.3669</v>
      </c>
      <c r="EV922">
        <v>62.8393</v>
      </c>
      <c r="EW922">
        <v>33.2933</v>
      </c>
      <c r="EX922">
        <v>1</v>
      </c>
      <c r="EY922">
        <v>-0.138163</v>
      </c>
      <c r="EZ922">
        <v>1.39672</v>
      </c>
      <c r="FA922">
        <v>20.3812</v>
      </c>
      <c r="FB922">
        <v>5.21954</v>
      </c>
      <c r="FC922">
        <v>12.0099</v>
      </c>
      <c r="FD922">
        <v>4.98995</v>
      </c>
      <c r="FE922">
        <v>3.28865</v>
      </c>
      <c r="FF922">
        <v>9999</v>
      </c>
      <c r="FG922">
        <v>9999</v>
      </c>
      <c r="FH922">
        <v>9999</v>
      </c>
      <c r="FI922">
        <v>269.4</v>
      </c>
      <c r="FJ922">
        <v>1.86706</v>
      </c>
      <c r="FK922">
        <v>1.86614</v>
      </c>
      <c r="FL922">
        <v>1.86554</v>
      </c>
      <c r="FM922">
        <v>1.86552</v>
      </c>
      <c r="FN922">
        <v>1.86737</v>
      </c>
      <c r="FO922">
        <v>1.86984</v>
      </c>
      <c r="FP922">
        <v>1.86845</v>
      </c>
      <c r="FQ922">
        <v>1.86996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-3.894</v>
      </c>
      <c r="GF922">
        <v>-0.1352</v>
      </c>
      <c r="GG922">
        <v>-1.924539205026614</v>
      </c>
      <c r="GH922">
        <v>-0.003472570976848066</v>
      </c>
      <c r="GI922">
        <v>7.724417303660118E-07</v>
      </c>
      <c r="GJ922">
        <v>-2.052396271755168E-10</v>
      </c>
      <c r="GK922">
        <v>-0.1837585470287317</v>
      </c>
      <c r="GL922">
        <v>-0.01104087791735834</v>
      </c>
      <c r="GM922">
        <v>0.001110027317673367</v>
      </c>
      <c r="GN922">
        <v>-2.007286811265012E-05</v>
      </c>
      <c r="GO922">
        <v>4</v>
      </c>
      <c r="GP922">
        <v>2317</v>
      </c>
      <c r="GQ922">
        <v>1</v>
      </c>
      <c r="GR922">
        <v>22</v>
      </c>
      <c r="GS922">
        <v>8775.5</v>
      </c>
      <c r="GT922">
        <v>8775.6</v>
      </c>
      <c r="GU922">
        <v>1.56006</v>
      </c>
      <c r="GV922">
        <v>2.21313</v>
      </c>
      <c r="GW922">
        <v>1.39648</v>
      </c>
      <c r="GX922">
        <v>2.33521</v>
      </c>
      <c r="GY922">
        <v>1.49536</v>
      </c>
      <c r="GZ922">
        <v>2.44385</v>
      </c>
      <c r="HA922">
        <v>33.4232</v>
      </c>
      <c r="HB922">
        <v>15.1302</v>
      </c>
      <c r="HC922">
        <v>18</v>
      </c>
      <c r="HD922">
        <v>523.5069999999999</v>
      </c>
      <c r="HE922">
        <v>452.484</v>
      </c>
      <c r="HF922">
        <v>20.9826</v>
      </c>
      <c r="HG922">
        <v>25.7047</v>
      </c>
      <c r="HH922">
        <v>29.9998</v>
      </c>
      <c r="HI922">
        <v>25.7634</v>
      </c>
      <c r="HJ922">
        <v>25.7188</v>
      </c>
      <c r="HK922">
        <v>31.285</v>
      </c>
      <c r="HL922">
        <v>18.8906</v>
      </c>
      <c r="HM922">
        <v>40.2134</v>
      </c>
      <c r="HN922">
        <v>20.987</v>
      </c>
      <c r="HO922">
        <v>707.371</v>
      </c>
      <c r="HP922">
        <v>16.521</v>
      </c>
      <c r="HQ922">
        <v>100.819</v>
      </c>
      <c r="HR922">
        <v>100.887</v>
      </c>
    </row>
    <row r="923" spans="1:226">
      <c r="A923">
        <v>907</v>
      </c>
      <c r="B923">
        <v>1664385858.6</v>
      </c>
      <c r="C923">
        <v>9653.599999904633</v>
      </c>
      <c r="D923" t="s">
        <v>2185</v>
      </c>
      <c r="E923" t="s">
        <v>2186</v>
      </c>
      <c r="F923">
        <v>5</v>
      </c>
      <c r="G923" t="s">
        <v>2102</v>
      </c>
      <c r="H923" t="s">
        <v>354</v>
      </c>
      <c r="I923">
        <v>1664385850.814285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704.6424090979688</v>
      </c>
      <c r="AK923">
        <v>666.5210969696968</v>
      </c>
      <c r="AL923">
        <v>3.294427208981315</v>
      </c>
      <c r="AM923">
        <v>64.71207797840484</v>
      </c>
      <c r="AN923">
        <f>(AP923 - AO923 + BO923*1E3/(8.314*(BQ923+273.15)) * AR923/BN923 * AQ923) * BN923/(100*BB923) * 1000/(1000 - AP923)</f>
        <v>0</v>
      </c>
      <c r="AO923">
        <v>16.55915603776458</v>
      </c>
      <c r="AP923">
        <v>18.36495818181817</v>
      </c>
      <c r="AQ923">
        <v>-4.910858486619677E-07</v>
      </c>
      <c r="AR923">
        <v>103.6672392028315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1664385850.814285</v>
      </c>
      <c r="BH923">
        <v>630.8705</v>
      </c>
      <c r="BI923">
        <v>676.6174642857143</v>
      </c>
      <c r="BJ923">
        <v>18.36441071428572</v>
      </c>
      <c r="BK923">
        <v>16.56173571428572</v>
      </c>
      <c r="BL923">
        <v>634.7402142857143</v>
      </c>
      <c r="BM923">
        <v>18.49962142857143</v>
      </c>
      <c r="BN923">
        <v>500.0613571428572</v>
      </c>
      <c r="BO923">
        <v>91.38129642857142</v>
      </c>
      <c r="BP923">
        <v>0.1000062035714286</v>
      </c>
      <c r="BQ923">
        <v>24.31808571428571</v>
      </c>
      <c r="BR923">
        <v>24.98146428571429</v>
      </c>
      <c r="BS923">
        <v>999.9000000000002</v>
      </c>
      <c r="BT923">
        <v>0</v>
      </c>
      <c r="BU923">
        <v>0</v>
      </c>
      <c r="BV923">
        <v>10002.35785714286</v>
      </c>
      <c r="BW923">
        <v>0</v>
      </c>
      <c r="BX923">
        <v>7.619983928571428</v>
      </c>
      <c r="BY923">
        <v>-45.74697142857143</v>
      </c>
      <c r="BZ923">
        <v>642.6727857142856</v>
      </c>
      <c r="CA923">
        <v>688.0122142857143</v>
      </c>
      <c r="CB923">
        <v>1.802676428571429</v>
      </c>
      <c r="CC923">
        <v>676.6174642857143</v>
      </c>
      <c r="CD923">
        <v>16.56173571428572</v>
      </c>
      <c r="CE923">
        <v>1.678164642857143</v>
      </c>
      <c r="CF923">
        <v>1.513433928571428</v>
      </c>
      <c r="CG923">
        <v>14.69591428571428</v>
      </c>
      <c r="CH923">
        <v>13.10456428571429</v>
      </c>
      <c r="CI923">
        <v>1999.995357142858</v>
      </c>
      <c r="CJ923">
        <v>0.9800047142857142</v>
      </c>
      <c r="CK923">
        <v>0.01999508571428571</v>
      </c>
      <c r="CL923">
        <v>0</v>
      </c>
      <c r="CM923">
        <v>756.3724642857142</v>
      </c>
      <c r="CN923">
        <v>5.00097</v>
      </c>
      <c r="CO923">
        <v>15033.32142857143</v>
      </c>
      <c r="CP923">
        <v>16707.59285714286</v>
      </c>
      <c r="CQ923">
        <v>38.30535714285714</v>
      </c>
      <c r="CR923">
        <v>38.91707142857143</v>
      </c>
      <c r="CS923">
        <v>38.33674999999999</v>
      </c>
      <c r="CT923">
        <v>38.5</v>
      </c>
      <c r="CU923">
        <v>38.687</v>
      </c>
      <c r="CV923">
        <v>1955.104642857143</v>
      </c>
      <c r="CW923">
        <v>39.8907142857143</v>
      </c>
      <c r="CX923">
        <v>0</v>
      </c>
      <c r="CY923">
        <v>1664385862.6</v>
      </c>
      <c r="CZ923">
        <v>0</v>
      </c>
      <c r="DA923">
        <v>0</v>
      </c>
      <c r="DB923" t="s">
        <v>356</v>
      </c>
      <c r="DC923">
        <v>1663859321.1</v>
      </c>
      <c r="DD923">
        <v>1663859315.6</v>
      </c>
      <c r="DE923">
        <v>0</v>
      </c>
      <c r="DF923">
        <v>0.196</v>
      </c>
      <c r="DG923">
        <v>-0.001</v>
      </c>
      <c r="DH923">
        <v>-5.941</v>
      </c>
      <c r="DI923">
        <v>-0.174</v>
      </c>
      <c r="DJ923">
        <v>1500</v>
      </c>
      <c r="DK923">
        <v>17</v>
      </c>
      <c r="DL923">
        <v>0.13</v>
      </c>
      <c r="DM923">
        <v>0.04</v>
      </c>
      <c r="DN923">
        <v>-45.20926829268293</v>
      </c>
      <c r="DO923">
        <v>-10.08801742160286</v>
      </c>
      <c r="DP923">
        <v>1.005006075079085</v>
      </c>
      <c r="DQ923">
        <v>0</v>
      </c>
      <c r="DR923">
        <v>1.802137317073171</v>
      </c>
      <c r="DS923">
        <v>0.01307414634146307</v>
      </c>
      <c r="DT923">
        <v>0.003632258602853232</v>
      </c>
      <c r="DU923">
        <v>1</v>
      </c>
      <c r="DV923">
        <v>1</v>
      </c>
      <c r="DW923">
        <v>2</v>
      </c>
      <c r="DX923" t="s">
        <v>425</v>
      </c>
      <c r="DY923">
        <v>2.98425</v>
      </c>
      <c r="DZ923">
        <v>2.71562</v>
      </c>
      <c r="EA923">
        <v>0.132376</v>
      </c>
      <c r="EB923">
        <v>0.136871</v>
      </c>
      <c r="EC923">
        <v>0.0902287</v>
      </c>
      <c r="ED923">
        <v>0.0821379</v>
      </c>
      <c r="EE923">
        <v>27521.2</v>
      </c>
      <c r="EF923">
        <v>27515.6</v>
      </c>
      <c r="EG923">
        <v>29475.1</v>
      </c>
      <c r="EH923">
        <v>29478.1</v>
      </c>
      <c r="EI923">
        <v>35543.2</v>
      </c>
      <c r="EJ923">
        <v>35975.6</v>
      </c>
      <c r="EK923">
        <v>41535.6</v>
      </c>
      <c r="EL923">
        <v>42007.1</v>
      </c>
      <c r="EM923">
        <v>1.97445</v>
      </c>
      <c r="EN923">
        <v>1.93268</v>
      </c>
      <c r="EO923">
        <v>0.132266</v>
      </c>
      <c r="EP923">
        <v>0</v>
      </c>
      <c r="EQ923">
        <v>22.8033</v>
      </c>
      <c r="ER923">
        <v>999.9</v>
      </c>
      <c r="ES923">
        <v>43.5</v>
      </c>
      <c r="ET923">
        <v>29.2</v>
      </c>
      <c r="EU923">
        <v>19.3688</v>
      </c>
      <c r="EV923">
        <v>62.8493</v>
      </c>
      <c r="EW923">
        <v>32.7043</v>
      </c>
      <c r="EX923">
        <v>1</v>
      </c>
      <c r="EY923">
        <v>-0.138422</v>
      </c>
      <c r="EZ923">
        <v>1.3751</v>
      </c>
      <c r="FA923">
        <v>20.3813</v>
      </c>
      <c r="FB923">
        <v>5.21819</v>
      </c>
      <c r="FC923">
        <v>12.0099</v>
      </c>
      <c r="FD923">
        <v>4.9899</v>
      </c>
      <c r="FE923">
        <v>3.28853</v>
      </c>
      <c r="FF923">
        <v>9999</v>
      </c>
      <c r="FG923">
        <v>9999</v>
      </c>
      <c r="FH923">
        <v>9999</v>
      </c>
      <c r="FI923">
        <v>269.4</v>
      </c>
      <c r="FJ923">
        <v>1.86706</v>
      </c>
      <c r="FK923">
        <v>1.86615</v>
      </c>
      <c r="FL923">
        <v>1.86554</v>
      </c>
      <c r="FM923">
        <v>1.86553</v>
      </c>
      <c r="FN923">
        <v>1.86737</v>
      </c>
      <c r="FO923">
        <v>1.86985</v>
      </c>
      <c r="FP923">
        <v>1.86848</v>
      </c>
      <c r="FQ923">
        <v>1.86996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-3.939</v>
      </c>
      <c r="GF923">
        <v>-0.1352</v>
      </c>
      <c r="GG923">
        <v>-1.924539205026614</v>
      </c>
      <c r="GH923">
        <v>-0.003472570976848066</v>
      </c>
      <c r="GI923">
        <v>7.724417303660118E-07</v>
      </c>
      <c r="GJ923">
        <v>-2.052396271755168E-10</v>
      </c>
      <c r="GK923">
        <v>-0.1837585470287317</v>
      </c>
      <c r="GL923">
        <v>-0.01104087791735834</v>
      </c>
      <c r="GM923">
        <v>0.001110027317673367</v>
      </c>
      <c r="GN923">
        <v>-2.007286811265012E-05</v>
      </c>
      <c r="GO923">
        <v>4</v>
      </c>
      <c r="GP923">
        <v>2317</v>
      </c>
      <c r="GQ923">
        <v>1</v>
      </c>
      <c r="GR923">
        <v>22</v>
      </c>
      <c r="GS923">
        <v>8775.6</v>
      </c>
      <c r="GT923">
        <v>8775.700000000001</v>
      </c>
      <c r="GU923">
        <v>1.58936</v>
      </c>
      <c r="GV923">
        <v>2.21191</v>
      </c>
      <c r="GW923">
        <v>1.39648</v>
      </c>
      <c r="GX923">
        <v>2.33521</v>
      </c>
      <c r="GY923">
        <v>1.49536</v>
      </c>
      <c r="GZ923">
        <v>2.38647</v>
      </c>
      <c r="HA923">
        <v>33.4232</v>
      </c>
      <c r="HB923">
        <v>15.1215</v>
      </c>
      <c r="HC923">
        <v>18</v>
      </c>
      <c r="HD923">
        <v>523.4160000000001</v>
      </c>
      <c r="HE923">
        <v>452.555</v>
      </c>
      <c r="HF923">
        <v>20.9959</v>
      </c>
      <c r="HG923">
        <v>25.701</v>
      </c>
      <c r="HH923">
        <v>29.9999</v>
      </c>
      <c r="HI923">
        <v>25.7607</v>
      </c>
      <c r="HJ923">
        <v>25.7161</v>
      </c>
      <c r="HK923">
        <v>31.8467</v>
      </c>
      <c r="HL923">
        <v>18.8906</v>
      </c>
      <c r="HM923">
        <v>40.2134</v>
      </c>
      <c r="HN923">
        <v>21.0028</v>
      </c>
      <c r="HO923">
        <v>720.756</v>
      </c>
      <c r="HP923">
        <v>16.5197</v>
      </c>
      <c r="HQ923">
        <v>100.82</v>
      </c>
      <c r="HR923">
        <v>100.887</v>
      </c>
    </row>
    <row r="924" spans="1:226">
      <c r="A924">
        <v>908</v>
      </c>
      <c r="B924">
        <v>1664385863.6</v>
      </c>
      <c r="C924">
        <v>9658.599999904633</v>
      </c>
      <c r="D924" t="s">
        <v>2187</v>
      </c>
      <c r="E924" t="s">
        <v>2188</v>
      </c>
      <c r="F924">
        <v>5</v>
      </c>
      <c r="G924" t="s">
        <v>2102</v>
      </c>
      <c r="H924" t="s">
        <v>354</v>
      </c>
      <c r="I924">
        <v>1664385856.1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721.5934240911522</v>
      </c>
      <c r="AK924">
        <v>683.0391333333331</v>
      </c>
      <c r="AL924">
        <v>3.301027767042995</v>
      </c>
      <c r="AM924">
        <v>64.71207797840484</v>
      </c>
      <c r="AN924">
        <f>(AP924 - AO924 + BO924*1E3/(8.314*(BQ924+273.15)) * AR924/BN924 * AQ924) * BN924/(100*BB924) * 1000/(1000 - AP924)</f>
        <v>0</v>
      </c>
      <c r="AO924">
        <v>16.5564636998649</v>
      </c>
      <c r="AP924">
        <v>18.36493818181818</v>
      </c>
      <c r="AQ924">
        <v>-3.740049424950337E-06</v>
      </c>
      <c r="AR924">
        <v>103.6672392028315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1664385856.1</v>
      </c>
      <c r="BH924">
        <v>647.8536666666666</v>
      </c>
      <c r="BI924">
        <v>694.3613703703703</v>
      </c>
      <c r="BJ924">
        <v>18.36501111111111</v>
      </c>
      <c r="BK924">
        <v>16.5593037037037</v>
      </c>
      <c r="BL924">
        <v>651.7700370370371</v>
      </c>
      <c r="BM924">
        <v>18.50020740740741</v>
      </c>
      <c r="BN924">
        <v>500.0604814814815</v>
      </c>
      <c r="BO924">
        <v>91.37975555555558</v>
      </c>
      <c r="BP924">
        <v>0.1000309185185185</v>
      </c>
      <c r="BQ924">
        <v>24.31876666666667</v>
      </c>
      <c r="BR924">
        <v>24.98047407407407</v>
      </c>
      <c r="BS924">
        <v>999.9000000000001</v>
      </c>
      <c r="BT924">
        <v>0</v>
      </c>
      <c r="BU924">
        <v>0</v>
      </c>
      <c r="BV924">
        <v>9994.716666666665</v>
      </c>
      <c r="BW924">
        <v>0</v>
      </c>
      <c r="BX924">
        <v>7.623197407407406</v>
      </c>
      <c r="BY924">
        <v>-46.50771111111111</v>
      </c>
      <c r="BZ924">
        <v>659.974074074074</v>
      </c>
      <c r="CA924">
        <v>706.0532222222222</v>
      </c>
      <c r="CB924">
        <v>1.805704814814814</v>
      </c>
      <c r="CC924">
        <v>694.3613703703703</v>
      </c>
      <c r="CD924">
        <v>16.5593037037037</v>
      </c>
      <c r="CE924">
        <v>1.67818962962963</v>
      </c>
      <c r="CF924">
        <v>1.513185925925926</v>
      </c>
      <c r="CG924">
        <v>14.69615555555556</v>
      </c>
      <c r="CH924">
        <v>13.10204814814815</v>
      </c>
      <c r="CI924">
        <v>1999.984814814815</v>
      </c>
      <c r="CJ924">
        <v>0.9800043333333334</v>
      </c>
      <c r="CK924">
        <v>0.01999546666666667</v>
      </c>
      <c r="CL924">
        <v>0</v>
      </c>
      <c r="CM924">
        <v>756.1477777777776</v>
      </c>
      <c r="CN924">
        <v>5.00097</v>
      </c>
      <c r="CO924">
        <v>15029.42222222222</v>
      </c>
      <c r="CP924">
        <v>16707.4962962963</v>
      </c>
      <c r="CQ924">
        <v>38.28444444444444</v>
      </c>
      <c r="CR924">
        <v>38.89566666666666</v>
      </c>
      <c r="CS924">
        <v>38.32599999999999</v>
      </c>
      <c r="CT924">
        <v>38.5</v>
      </c>
      <c r="CU924">
        <v>38.67781481481481</v>
      </c>
      <c r="CV924">
        <v>1955.093703703704</v>
      </c>
      <c r="CW924">
        <v>39.89111111111112</v>
      </c>
      <c r="CX924">
        <v>0</v>
      </c>
      <c r="CY924">
        <v>1664385867.4</v>
      </c>
      <c r="CZ924">
        <v>0</v>
      </c>
      <c r="DA924">
        <v>0</v>
      </c>
      <c r="DB924" t="s">
        <v>356</v>
      </c>
      <c r="DC924">
        <v>1663859321.1</v>
      </c>
      <c r="DD924">
        <v>1663859315.6</v>
      </c>
      <c r="DE924">
        <v>0</v>
      </c>
      <c r="DF924">
        <v>0.196</v>
      </c>
      <c r="DG924">
        <v>-0.001</v>
      </c>
      <c r="DH924">
        <v>-5.941</v>
      </c>
      <c r="DI924">
        <v>-0.174</v>
      </c>
      <c r="DJ924">
        <v>1500</v>
      </c>
      <c r="DK924">
        <v>17</v>
      </c>
      <c r="DL924">
        <v>0.13</v>
      </c>
      <c r="DM924">
        <v>0.04</v>
      </c>
      <c r="DN924">
        <v>-46.0797275</v>
      </c>
      <c r="DO924">
        <v>-8.67972495309553</v>
      </c>
      <c r="DP924">
        <v>0.8464112762090015</v>
      </c>
      <c r="DQ924">
        <v>0</v>
      </c>
      <c r="DR924">
        <v>1.80410275</v>
      </c>
      <c r="DS924">
        <v>0.03328198874296346</v>
      </c>
      <c r="DT924">
        <v>0.003248846708833772</v>
      </c>
      <c r="DU924">
        <v>1</v>
      </c>
      <c r="DV924">
        <v>1</v>
      </c>
      <c r="DW924">
        <v>2</v>
      </c>
      <c r="DX924" t="s">
        <v>425</v>
      </c>
      <c r="DY924">
        <v>2.98421</v>
      </c>
      <c r="DZ924">
        <v>2.71548</v>
      </c>
      <c r="EA924">
        <v>0.134604</v>
      </c>
      <c r="EB924">
        <v>0.139075</v>
      </c>
      <c r="EC924">
        <v>0.0902302</v>
      </c>
      <c r="ED924">
        <v>0.08213040000000001</v>
      </c>
      <c r="EE924">
        <v>27450.5</v>
      </c>
      <c r="EF924">
        <v>27445.3</v>
      </c>
      <c r="EG924">
        <v>29474.9</v>
      </c>
      <c r="EH924">
        <v>29478</v>
      </c>
      <c r="EI924">
        <v>35543.2</v>
      </c>
      <c r="EJ924">
        <v>35975.9</v>
      </c>
      <c r="EK924">
        <v>41535.6</v>
      </c>
      <c r="EL924">
        <v>42007.1</v>
      </c>
      <c r="EM924">
        <v>1.97427</v>
      </c>
      <c r="EN924">
        <v>1.93295</v>
      </c>
      <c r="EO924">
        <v>0.133354</v>
      </c>
      <c r="EP924">
        <v>0</v>
      </c>
      <c r="EQ924">
        <v>22.7998</v>
      </c>
      <c r="ER924">
        <v>999.9</v>
      </c>
      <c r="ES924">
        <v>43.5</v>
      </c>
      <c r="ET924">
        <v>29.2</v>
      </c>
      <c r="EU924">
        <v>19.3669</v>
      </c>
      <c r="EV924">
        <v>62.8893</v>
      </c>
      <c r="EW924">
        <v>33.1691</v>
      </c>
      <c r="EX924">
        <v>1</v>
      </c>
      <c r="EY924">
        <v>-0.138559</v>
      </c>
      <c r="EZ924">
        <v>1.36487</v>
      </c>
      <c r="FA924">
        <v>20.3813</v>
      </c>
      <c r="FB924">
        <v>5.21759</v>
      </c>
      <c r="FC924">
        <v>12.0099</v>
      </c>
      <c r="FD924">
        <v>4.98955</v>
      </c>
      <c r="FE924">
        <v>3.28835</v>
      </c>
      <c r="FF924">
        <v>9999</v>
      </c>
      <c r="FG924">
        <v>9999</v>
      </c>
      <c r="FH924">
        <v>9999</v>
      </c>
      <c r="FI924">
        <v>269.4</v>
      </c>
      <c r="FJ924">
        <v>1.86704</v>
      </c>
      <c r="FK924">
        <v>1.86614</v>
      </c>
      <c r="FL924">
        <v>1.86554</v>
      </c>
      <c r="FM924">
        <v>1.86553</v>
      </c>
      <c r="FN924">
        <v>1.86737</v>
      </c>
      <c r="FO924">
        <v>1.86982</v>
      </c>
      <c r="FP924">
        <v>1.86846</v>
      </c>
      <c r="FQ924">
        <v>1.86996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-3.983</v>
      </c>
      <c r="GF924">
        <v>-0.1352</v>
      </c>
      <c r="GG924">
        <v>-1.924539205026614</v>
      </c>
      <c r="GH924">
        <v>-0.003472570976848066</v>
      </c>
      <c r="GI924">
        <v>7.724417303660118E-07</v>
      </c>
      <c r="GJ924">
        <v>-2.052396271755168E-10</v>
      </c>
      <c r="GK924">
        <v>-0.1837585470287317</v>
      </c>
      <c r="GL924">
        <v>-0.01104087791735834</v>
      </c>
      <c r="GM924">
        <v>0.001110027317673367</v>
      </c>
      <c r="GN924">
        <v>-2.007286811265012E-05</v>
      </c>
      <c r="GO924">
        <v>4</v>
      </c>
      <c r="GP924">
        <v>2317</v>
      </c>
      <c r="GQ924">
        <v>1</v>
      </c>
      <c r="GR924">
        <v>22</v>
      </c>
      <c r="GS924">
        <v>8775.700000000001</v>
      </c>
      <c r="GT924">
        <v>8775.799999999999</v>
      </c>
      <c r="GU924">
        <v>1.62109</v>
      </c>
      <c r="GV924">
        <v>2.21558</v>
      </c>
      <c r="GW924">
        <v>1.39648</v>
      </c>
      <c r="GX924">
        <v>2.33521</v>
      </c>
      <c r="GY924">
        <v>1.49536</v>
      </c>
      <c r="GZ924">
        <v>2.43286</v>
      </c>
      <c r="HA924">
        <v>33.4232</v>
      </c>
      <c r="HB924">
        <v>15.1127</v>
      </c>
      <c r="HC924">
        <v>18</v>
      </c>
      <c r="HD924">
        <v>523.273</v>
      </c>
      <c r="HE924">
        <v>452.703</v>
      </c>
      <c r="HF924">
        <v>21.0112</v>
      </c>
      <c r="HG924">
        <v>25.6982</v>
      </c>
      <c r="HH924">
        <v>29.9998</v>
      </c>
      <c r="HI924">
        <v>25.7575</v>
      </c>
      <c r="HJ924">
        <v>25.7135</v>
      </c>
      <c r="HK924">
        <v>32.4841</v>
      </c>
      <c r="HL924">
        <v>18.8906</v>
      </c>
      <c r="HM924">
        <v>40.2134</v>
      </c>
      <c r="HN924">
        <v>21.0169</v>
      </c>
      <c r="HO924">
        <v>740.822</v>
      </c>
      <c r="HP924">
        <v>16.5198</v>
      </c>
      <c r="HQ924">
        <v>100.82</v>
      </c>
      <c r="HR924">
        <v>100.886</v>
      </c>
    </row>
    <row r="925" spans="1:226">
      <c r="A925">
        <v>909</v>
      </c>
      <c r="B925">
        <v>1664385868.6</v>
      </c>
      <c r="C925">
        <v>9663.599999904633</v>
      </c>
      <c r="D925" t="s">
        <v>2189</v>
      </c>
      <c r="E925" t="s">
        <v>2190</v>
      </c>
      <c r="F925">
        <v>5</v>
      </c>
      <c r="G925" t="s">
        <v>2102</v>
      </c>
      <c r="H925" t="s">
        <v>354</v>
      </c>
      <c r="I925">
        <v>1664385860.814285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738.7804025840753</v>
      </c>
      <c r="AK925">
        <v>699.5077999999995</v>
      </c>
      <c r="AL925">
        <v>3.300254894859581</v>
      </c>
      <c r="AM925">
        <v>64.71207797840484</v>
      </c>
      <c r="AN925">
        <f>(AP925 - AO925 + BO925*1E3/(8.314*(BQ925+273.15)) * AR925/BN925 * AQ925) * BN925/(100*BB925) * 1000/(1000 - AP925)</f>
        <v>0</v>
      </c>
      <c r="AO925">
        <v>16.55366205876132</v>
      </c>
      <c r="AP925">
        <v>18.36033333333333</v>
      </c>
      <c r="AQ925">
        <v>-1.391818374296063E-05</v>
      </c>
      <c r="AR925">
        <v>103.6672392028315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1664385860.814285</v>
      </c>
      <c r="BH925">
        <v>663.072392857143</v>
      </c>
      <c r="BI925">
        <v>710.2028928571428</v>
      </c>
      <c r="BJ925">
        <v>18.36405714285714</v>
      </c>
      <c r="BK925">
        <v>16.55667142857143</v>
      </c>
      <c r="BL925">
        <v>667.0303928571429</v>
      </c>
      <c r="BM925">
        <v>18.49926071428571</v>
      </c>
      <c r="BN925">
        <v>500.0692857142857</v>
      </c>
      <c r="BO925">
        <v>91.37943214285714</v>
      </c>
      <c r="BP925">
        <v>0.09998647142857144</v>
      </c>
      <c r="BQ925">
        <v>24.31999285714286</v>
      </c>
      <c r="BR925">
        <v>24.98436071428572</v>
      </c>
      <c r="BS925">
        <v>999.9000000000002</v>
      </c>
      <c r="BT925">
        <v>0</v>
      </c>
      <c r="BU925">
        <v>0</v>
      </c>
      <c r="BV925">
        <v>9998.678214285714</v>
      </c>
      <c r="BW925">
        <v>0</v>
      </c>
      <c r="BX925">
        <v>7.627360357142857</v>
      </c>
      <c r="BY925">
        <v>-47.13055357142857</v>
      </c>
      <c r="BZ925">
        <v>675.4768214285714</v>
      </c>
      <c r="CA925">
        <v>722.1595714285713</v>
      </c>
      <c r="CB925">
        <v>1.807388214285714</v>
      </c>
      <c r="CC925">
        <v>710.2028928571428</v>
      </c>
      <c r="CD925">
        <v>16.55667142857143</v>
      </c>
      <c r="CE925">
        <v>1.678096785714286</v>
      </c>
      <c r="CF925">
        <v>1.512939285714286</v>
      </c>
      <c r="CG925">
        <v>14.69529285714286</v>
      </c>
      <c r="CH925">
        <v>13.09955357142857</v>
      </c>
      <c r="CI925">
        <v>1999.998571428571</v>
      </c>
      <c r="CJ925">
        <v>0.9800047142857142</v>
      </c>
      <c r="CK925">
        <v>0.01999508571428571</v>
      </c>
      <c r="CL925">
        <v>0</v>
      </c>
      <c r="CM925">
        <v>755.9449999999999</v>
      </c>
      <c r="CN925">
        <v>5.00097</v>
      </c>
      <c r="CO925">
        <v>15026.42142857143</v>
      </c>
      <c r="CP925">
        <v>16707.60357142858</v>
      </c>
      <c r="CQ925">
        <v>38.2655</v>
      </c>
      <c r="CR925">
        <v>38.87721428571428</v>
      </c>
      <c r="CS925">
        <v>38.312</v>
      </c>
      <c r="CT925">
        <v>38.48425</v>
      </c>
      <c r="CU925">
        <v>38.65821428571428</v>
      </c>
      <c r="CV925">
        <v>1955.108214285714</v>
      </c>
      <c r="CW925">
        <v>39.89035714285716</v>
      </c>
      <c r="CX925">
        <v>0</v>
      </c>
      <c r="CY925">
        <v>1664385872.8</v>
      </c>
      <c r="CZ925">
        <v>0</v>
      </c>
      <c r="DA925">
        <v>0</v>
      </c>
      <c r="DB925" t="s">
        <v>356</v>
      </c>
      <c r="DC925">
        <v>1663859321.1</v>
      </c>
      <c r="DD925">
        <v>1663859315.6</v>
      </c>
      <c r="DE925">
        <v>0</v>
      </c>
      <c r="DF925">
        <v>0.196</v>
      </c>
      <c r="DG925">
        <v>-0.001</v>
      </c>
      <c r="DH925">
        <v>-5.941</v>
      </c>
      <c r="DI925">
        <v>-0.174</v>
      </c>
      <c r="DJ925">
        <v>1500</v>
      </c>
      <c r="DK925">
        <v>17</v>
      </c>
      <c r="DL925">
        <v>0.13</v>
      </c>
      <c r="DM925">
        <v>0.04</v>
      </c>
      <c r="DN925">
        <v>-46.69103170731707</v>
      </c>
      <c r="DO925">
        <v>-7.815903135888418</v>
      </c>
      <c r="DP925">
        <v>0.7784648737909456</v>
      </c>
      <c r="DQ925">
        <v>0</v>
      </c>
      <c r="DR925">
        <v>1.806013658536585</v>
      </c>
      <c r="DS925">
        <v>0.02607721254355588</v>
      </c>
      <c r="DT925">
        <v>0.002710689549657462</v>
      </c>
      <c r="DU925">
        <v>1</v>
      </c>
      <c r="DV925">
        <v>1</v>
      </c>
      <c r="DW925">
        <v>2</v>
      </c>
      <c r="DX925" t="s">
        <v>425</v>
      </c>
      <c r="DY925">
        <v>2.98424</v>
      </c>
      <c r="DZ925">
        <v>2.71566</v>
      </c>
      <c r="EA925">
        <v>0.136814</v>
      </c>
      <c r="EB925">
        <v>0.141283</v>
      </c>
      <c r="EC925">
        <v>0.09021800000000001</v>
      </c>
      <c r="ED925">
        <v>0.08212319999999999</v>
      </c>
      <c r="EE925">
        <v>27380.4</v>
      </c>
      <c r="EF925">
        <v>27375.2</v>
      </c>
      <c r="EG925">
        <v>29475</v>
      </c>
      <c r="EH925">
        <v>29478.1</v>
      </c>
      <c r="EI925">
        <v>35544</v>
      </c>
      <c r="EJ925">
        <v>35976.4</v>
      </c>
      <c r="EK925">
        <v>41535.9</v>
      </c>
      <c r="EL925">
        <v>42007.3</v>
      </c>
      <c r="EM925">
        <v>1.97445</v>
      </c>
      <c r="EN925">
        <v>1.93295</v>
      </c>
      <c r="EO925">
        <v>0.133988</v>
      </c>
      <c r="EP925">
        <v>0</v>
      </c>
      <c r="EQ925">
        <v>22.7964</v>
      </c>
      <c r="ER925">
        <v>999.9</v>
      </c>
      <c r="ES925">
        <v>43.5</v>
      </c>
      <c r="ET925">
        <v>29.2</v>
      </c>
      <c r="EU925">
        <v>19.3676</v>
      </c>
      <c r="EV925">
        <v>62.8393</v>
      </c>
      <c r="EW925">
        <v>32.6883</v>
      </c>
      <c r="EX925">
        <v>1</v>
      </c>
      <c r="EY925">
        <v>-0.139075</v>
      </c>
      <c r="EZ925">
        <v>1.37061</v>
      </c>
      <c r="FA925">
        <v>20.3815</v>
      </c>
      <c r="FB925">
        <v>5.21849</v>
      </c>
      <c r="FC925">
        <v>12.0099</v>
      </c>
      <c r="FD925">
        <v>4.98985</v>
      </c>
      <c r="FE925">
        <v>3.28865</v>
      </c>
      <c r="FF925">
        <v>9999</v>
      </c>
      <c r="FG925">
        <v>9999</v>
      </c>
      <c r="FH925">
        <v>9999</v>
      </c>
      <c r="FI925">
        <v>269.4</v>
      </c>
      <c r="FJ925">
        <v>1.86706</v>
      </c>
      <c r="FK925">
        <v>1.86615</v>
      </c>
      <c r="FL925">
        <v>1.86554</v>
      </c>
      <c r="FM925">
        <v>1.86552</v>
      </c>
      <c r="FN925">
        <v>1.86737</v>
      </c>
      <c r="FO925">
        <v>1.86983</v>
      </c>
      <c r="FP925">
        <v>1.86846</v>
      </c>
      <c r="FQ925">
        <v>1.86996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-4.026</v>
      </c>
      <c r="GF925">
        <v>-0.1352</v>
      </c>
      <c r="GG925">
        <v>-1.924539205026614</v>
      </c>
      <c r="GH925">
        <v>-0.003472570976848066</v>
      </c>
      <c r="GI925">
        <v>7.724417303660118E-07</v>
      </c>
      <c r="GJ925">
        <v>-2.052396271755168E-10</v>
      </c>
      <c r="GK925">
        <v>-0.1837585470287317</v>
      </c>
      <c r="GL925">
        <v>-0.01104087791735834</v>
      </c>
      <c r="GM925">
        <v>0.001110027317673367</v>
      </c>
      <c r="GN925">
        <v>-2.007286811265012E-05</v>
      </c>
      <c r="GO925">
        <v>4</v>
      </c>
      <c r="GP925">
        <v>2317</v>
      </c>
      <c r="GQ925">
        <v>1</v>
      </c>
      <c r="GR925">
        <v>22</v>
      </c>
      <c r="GS925">
        <v>8775.799999999999</v>
      </c>
      <c r="GT925">
        <v>8775.9</v>
      </c>
      <c r="GU925">
        <v>1.64917</v>
      </c>
      <c r="GV925">
        <v>2.21069</v>
      </c>
      <c r="GW925">
        <v>1.39648</v>
      </c>
      <c r="GX925">
        <v>2.33398</v>
      </c>
      <c r="GY925">
        <v>1.49536</v>
      </c>
      <c r="GZ925">
        <v>2.39502</v>
      </c>
      <c r="HA925">
        <v>33.4232</v>
      </c>
      <c r="HB925">
        <v>15.1215</v>
      </c>
      <c r="HC925">
        <v>18</v>
      </c>
      <c r="HD925">
        <v>523.362</v>
      </c>
      <c r="HE925">
        <v>452.681</v>
      </c>
      <c r="HF925">
        <v>21.0235</v>
      </c>
      <c r="HG925">
        <v>25.695</v>
      </c>
      <c r="HH925">
        <v>29.9998</v>
      </c>
      <c r="HI925">
        <v>25.7548</v>
      </c>
      <c r="HJ925">
        <v>25.7108</v>
      </c>
      <c r="HK925">
        <v>33.0486</v>
      </c>
      <c r="HL925">
        <v>18.8906</v>
      </c>
      <c r="HM925">
        <v>40.5891</v>
      </c>
      <c r="HN925">
        <v>21.026</v>
      </c>
      <c r="HO925">
        <v>754.451</v>
      </c>
      <c r="HP925">
        <v>16.5216</v>
      </c>
      <c r="HQ925">
        <v>100.82</v>
      </c>
      <c r="HR925">
        <v>100.887</v>
      </c>
    </row>
    <row r="926" spans="1:226">
      <c r="A926">
        <v>910</v>
      </c>
      <c r="B926">
        <v>1664385873.6</v>
      </c>
      <c r="C926">
        <v>9668.599999904633</v>
      </c>
      <c r="D926" t="s">
        <v>2191</v>
      </c>
      <c r="E926" t="s">
        <v>2192</v>
      </c>
      <c r="F926">
        <v>5</v>
      </c>
      <c r="G926" t="s">
        <v>2102</v>
      </c>
      <c r="H926" t="s">
        <v>354</v>
      </c>
      <c r="I926">
        <v>1664385866.1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755.8999641486082</v>
      </c>
      <c r="AK926">
        <v>716.2096424242422</v>
      </c>
      <c r="AL926">
        <v>3.340229826059674</v>
      </c>
      <c r="AM926">
        <v>64.71207797840484</v>
      </c>
      <c r="AN926">
        <f>(AP926 - AO926 + BO926*1E3/(8.314*(BQ926+273.15)) * AR926/BN926 * AQ926) * BN926/(100*BB926) * 1000/(1000 - AP926)</f>
        <v>0</v>
      </c>
      <c r="AO926">
        <v>16.55821539112767</v>
      </c>
      <c r="AP926">
        <v>18.36249818181818</v>
      </c>
      <c r="AQ926">
        <v>2.472464342679652E-06</v>
      </c>
      <c r="AR926">
        <v>103.6672392028315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1664385866.1</v>
      </c>
      <c r="BH926">
        <v>680.2287407407407</v>
      </c>
      <c r="BI926">
        <v>727.9566666666666</v>
      </c>
      <c r="BJ926">
        <v>18.36296296296296</v>
      </c>
      <c r="BK926">
        <v>16.55759259259259</v>
      </c>
      <c r="BL926">
        <v>684.2333703703704</v>
      </c>
      <c r="BM926">
        <v>18.49818148148148</v>
      </c>
      <c r="BN926">
        <v>500.0675185185185</v>
      </c>
      <c r="BO926">
        <v>91.38033703703705</v>
      </c>
      <c r="BP926">
        <v>0.1000041148148148</v>
      </c>
      <c r="BQ926">
        <v>24.32398518518519</v>
      </c>
      <c r="BR926">
        <v>24.99121111111111</v>
      </c>
      <c r="BS926">
        <v>999.9000000000001</v>
      </c>
      <c r="BT926">
        <v>0</v>
      </c>
      <c r="BU926">
        <v>0</v>
      </c>
      <c r="BV926">
        <v>9998.166666666666</v>
      </c>
      <c r="BW926">
        <v>0</v>
      </c>
      <c r="BX926">
        <v>7.626839999999998</v>
      </c>
      <c r="BY926">
        <v>-47.72799629629629</v>
      </c>
      <c r="BZ926">
        <v>692.9532962962962</v>
      </c>
      <c r="CA926">
        <v>740.2129629629629</v>
      </c>
      <c r="CB926">
        <v>1.805374814814815</v>
      </c>
      <c r="CC926">
        <v>727.9566666666666</v>
      </c>
      <c r="CD926">
        <v>16.55759259259259</v>
      </c>
      <c r="CE926">
        <v>1.678013333333333</v>
      </c>
      <c r="CF926">
        <v>1.513038148148148</v>
      </c>
      <c r="CG926">
        <v>14.69452222222222</v>
      </c>
      <c r="CH926">
        <v>13.10055185185185</v>
      </c>
      <c r="CI926">
        <v>2000.011851851852</v>
      </c>
      <c r="CJ926">
        <v>0.9800049999999999</v>
      </c>
      <c r="CK926">
        <v>0.0199948</v>
      </c>
      <c r="CL926">
        <v>0</v>
      </c>
      <c r="CM926">
        <v>755.8378888888889</v>
      </c>
      <c r="CN926">
        <v>5.00097</v>
      </c>
      <c r="CO926">
        <v>15022.93703703704</v>
      </c>
      <c r="CP926">
        <v>16707.7037037037</v>
      </c>
      <c r="CQ926">
        <v>38.25</v>
      </c>
      <c r="CR926">
        <v>38.875</v>
      </c>
      <c r="CS926">
        <v>38.312</v>
      </c>
      <c r="CT926">
        <v>38.465</v>
      </c>
      <c r="CU926">
        <v>38.63648148148148</v>
      </c>
      <c r="CV926">
        <v>1955.121481481481</v>
      </c>
      <c r="CW926">
        <v>39.89037037037038</v>
      </c>
      <c r="CX926">
        <v>0</v>
      </c>
      <c r="CY926">
        <v>1664385877.6</v>
      </c>
      <c r="CZ926">
        <v>0</v>
      </c>
      <c r="DA926">
        <v>0</v>
      </c>
      <c r="DB926" t="s">
        <v>356</v>
      </c>
      <c r="DC926">
        <v>1663859321.1</v>
      </c>
      <c r="DD926">
        <v>1663859315.6</v>
      </c>
      <c r="DE926">
        <v>0</v>
      </c>
      <c r="DF926">
        <v>0.196</v>
      </c>
      <c r="DG926">
        <v>-0.001</v>
      </c>
      <c r="DH926">
        <v>-5.941</v>
      </c>
      <c r="DI926">
        <v>-0.174</v>
      </c>
      <c r="DJ926">
        <v>1500</v>
      </c>
      <c r="DK926">
        <v>17</v>
      </c>
      <c r="DL926">
        <v>0.13</v>
      </c>
      <c r="DM926">
        <v>0.04</v>
      </c>
      <c r="DN926">
        <v>-47.33448292682927</v>
      </c>
      <c r="DO926">
        <v>-6.966842508710835</v>
      </c>
      <c r="DP926">
        <v>0.6911743943224767</v>
      </c>
      <c r="DQ926">
        <v>0</v>
      </c>
      <c r="DR926">
        <v>1.806070243902439</v>
      </c>
      <c r="DS926">
        <v>-0.009887247386755092</v>
      </c>
      <c r="DT926">
        <v>0.004314037488560658</v>
      </c>
      <c r="DU926">
        <v>1</v>
      </c>
      <c r="DV926">
        <v>1</v>
      </c>
      <c r="DW926">
        <v>2</v>
      </c>
      <c r="DX926" t="s">
        <v>425</v>
      </c>
      <c r="DY926">
        <v>2.98419</v>
      </c>
      <c r="DZ926">
        <v>2.71549</v>
      </c>
      <c r="EA926">
        <v>0.139021</v>
      </c>
      <c r="EB926">
        <v>0.14346</v>
      </c>
      <c r="EC926">
        <v>0.0902265</v>
      </c>
      <c r="ED926">
        <v>0.0822509</v>
      </c>
      <c r="EE926">
        <v>27310.5</v>
      </c>
      <c r="EF926">
        <v>27306.6</v>
      </c>
      <c r="EG926">
        <v>29475</v>
      </c>
      <c r="EH926">
        <v>29479</v>
      </c>
      <c r="EI926">
        <v>35543.5</v>
      </c>
      <c r="EJ926">
        <v>35972.5</v>
      </c>
      <c r="EK926">
        <v>41535.7</v>
      </c>
      <c r="EL926">
        <v>42008.6</v>
      </c>
      <c r="EM926">
        <v>1.97415</v>
      </c>
      <c r="EN926">
        <v>1.93305</v>
      </c>
      <c r="EO926">
        <v>0.133336</v>
      </c>
      <c r="EP926">
        <v>0</v>
      </c>
      <c r="EQ926">
        <v>22.7953</v>
      </c>
      <c r="ER926">
        <v>999.9</v>
      </c>
      <c r="ES926">
        <v>43.5</v>
      </c>
      <c r="ET926">
        <v>29.2</v>
      </c>
      <c r="EU926">
        <v>19.3654</v>
      </c>
      <c r="EV926">
        <v>62.7593</v>
      </c>
      <c r="EW926">
        <v>33.2091</v>
      </c>
      <c r="EX926">
        <v>1</v>
      </c>
      <c r="EY926">
        <v>-0.139146</v>
      </c>
      <c r="EZ926">
        <v>1.39483</v>
      </c>
      <c r="FA926">
        <v>20.3813</v>
      </c>
      <c r="FB926">
        <v>5.21864</v>
      </c>
      <c r="FC926">
        <v>12.0099</v>
      </c>
      <c r="FD926">
        <v>4.9897</v>
      </c>
      <c r="FE926">
        <v>3.2885</v>
      </c>
      <c r="FF926">
        <v>9999</v>
      </c>
      <c r="FG926">
        <v>9999</v>
      </c>
      <c r="FH926">
        <v>9999</v>
      </c>
      <c r="FI926">
        <v>269.4</v>
      </c>
      <c r="FJ926">
        <v>1.86707</v>
      </c>
      <c r="FK926">
        <v>1.86615</v>
      </c>
      <c r="FL926">
        <v>1.86554</v>
      </c>
      <c r="FM926">
        <v>1.86553</v>
      </c>
      <c r="FN926">
        <v>1.86737</v>
      </c>
      <c r="FO926">
        <v>1.86983</v>
      </c>
      <c r="FP926">
        <v>1.86846</v>
      </c>
      <c r="FQ926">
        <v>1.86996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-4.071</v>
      </c>
      <c r="GF926">
        <v>-0.1352</v>
      </c>
      <c r="GG926">
        <v>-1.924539205026614</v>
      </c>
      <c r="GH926">
        <v>-0.003472570976848066</v>
      </c>
      <c r="GI926">
        <v>7.724417303660118E-07</v>
      </c>
      <c r="GJ926">
        <v>-2.052396271755168E-10</v>
      </c>
      <c r="GK926">
        <v>-0.1837585470287317</v>
      </c>
      <c r="GL926">
        <v>-0.01104087791735834</v>
      </c>
      <c r="GM926">
        <v>0.001110027317673367</v>
      </c>
      <c r="GN926">
        <v>-2.007286811265012E-05</v>
      </c>
      <c r="GO926">
        <v>4</v>
      </c>
      <c r="GP926">
        <v>2317</v>
      </c>
      <c r="GQ926">
        <v>1</v>
      </c>
      <c r="GR926">
        <v>22</v>
      </c>
      <c r="GS926">
        <v>8775.9</v>
      </c>
      <c r="GT926">
        <v>8776</v>
      </c>
      <c r="GU926">
        <v>1.68091</v>
      </c>
      <c r="GV926">
        <v>2.21069</v>
      </c>
      <c r="GW926">
        <v>1.39648</v>
      </c>
      <c r="GX926">
        <v>2.33521</v>
      </c>
      <c r="GY926">
        <v>1.49536</v>
      </c>
      <c r="GZ926">
        <v>2.44507</v>
      </c>
      <c r="HA926">
        <v>33.4232</v>
      </c>
      <c r="HB926">
        <v>15.1127</v>
      </c>
      <c r="HC926">
        <v>18</v>
      </c>
      <c r="HD926">
        <v>523.14</v>
      </c>
      <c r="HE926">
        <v>452.716</v>
      </c>
      <c r="HF926">
        <v>21.0311</v>
      </c>
      <c r="HG926">
        <v>25.6917</v>
      </c>
      <c r="HH926">
        <v>29.9998</v>
      </c>
      <c r="HI926">
        <v>25.7521</v>
      </c>
      <c r="HJ926">
        <v>25.7076</v>
      </c>
      <c r="HK926">
        <v>33.6814</v>
      </c>
      <c r="HL926">
        <v>18.8906</v>
      </c>
      <c r="HM926">
        <v>40.5891</v>
      </c>
      <c r="HN926">
        <v>21.0289</v>
      </c>
      <c r="HO926">
        <v>774.518</v>
      </c>
      <c r="HP926">
        <v>16.5222</v>
      </c>
      <c r="HQ926">
        <v>100.82</v>
      </c>
      <c r="HR926">
        <v>100.89</v>
      </c>
    </row>
    <row r="927" spans="1:226">
      <c r="A927">
        <v>911</v>
      </c>
      <c r="B927">
        <v>1664385878.6</v>
      </c>
      <c r="C927">
        <v>9673.599999904633</v>
      </c>
      <c r="D927" t="s">
        <v>2193</v>
      </c>
      <c r="E927" t="s">
        <v>2194</v>
      </c>
      <c r="F927">
        <v>5</v>
      </c>
      <c r="G927" t="s">
        <v>2102</v>
      </c>
      <c r="H927" t="s">
        <v>354</v>
      </c>
      <c r="I927">
        <v>1664385870.814285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773.2728264285521</v>
      </c>
      <c r="AK927">
        <v>733.0265212121212</v>
      </c>
      <c r="AL927">
        <v>3.372715233047863</v>
      </c>
      <c r="AM927">
        <v>64.71207797840484</v>
      </c>
      <c r="AN927">
        <f>(AP927 - AO927 + BO927*1E3/(8.314*(BQ927+273.15)) * AR927/BN927 * AQ927) * BN927/(100*BB927) * 1000/(1000 - AP927)</f>
        <v>0</v>
      </c>
      <c r="AO927">
        <v>16.61013132656754</v>
      </c>
      <c r="AP927">
        <v>18.38004545454546</v>
      </c>
      <c r="AQ927">
        <v>5.478684141763111E-05</v>
      </c>
      <c r="AR927">
        <v>103.6672392028315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1664385870.814285</v>
      </c>
      <c r="BH927">
        <v>695.6045714285714</v>
      </c>
      <c r="BI927">
        <v>743.9163928571428</v>
      </c>
      <c r="BJ927">
        <v>18.36527142857143</v>
      </c>
      <c r="BK927">
        <v>16.57400714285714</v>
      </c>
      <c r="BL927">
        <v>699.6507857142857</v>
      </c>
      <c r="BM927">
        <v>18.50046785714286</v>
      </c>
      <c r="BN927">
        <v>500.06925</v>
      </c>
      <c r="BO927">
        <v>91.38099999999999</v>
      </c>
      <c r="BP927">
        <v>0.09998573928571428</v>
      </c>
      <c r="BQ927">
        <v>24.32881428571428</v>
      </c>
      <c r="BR927">
        <v>24.99398571428571</v>
      </c>
      <c r="BS927">
        <v>999.9000000000002</v>
      </c>
      <c r="BT927">
        <v>0</v>
      </c>
      <c r="BU927">
        <v>0</v>
      </c>
      <c r="BV927">
        <v>9995.376785714285</v>
      </c>
      <c r="BW927">
        <v>0</v>
      </c>
      <c r="BX927">
        <v>7.628413928571428</v>
      </c>
      <c r="BY927">
        <v>-48.31185357142857</v>
      </c>
      <c r="BZ927">
        <v>708.6185714285713</v>
      </c>
      <c r="CA927">
        <v>756.4542857142858</v>
      </c>
      <c r="CB927">
        <v>1.791276428571428</v>
      </c>
      <c r="CC927">
        <v>743.9163928571428</v>
      </c>
      <c r="CD927">
        <v>16.57400714285714</v>
      </c>
      <c r="CE927">
        <v>1.678237857142857</v>
      </c>
      <c r="CF927">
        <v>1.514548571428572</v>
      </c>
      <c r="CG927">
        <v>14.69657857142857</v>
      </c>
      <c r="CH927">
        <v>13.11581785714286</v>
      </c>
      <c r="CI927">
        <v>2000.026785714286</v>
      </c>
      <c r="CJ927">
        <v>0.9800054642857142</v>
      </c>
      <c r="CK927">
        <v>0.01999433571428571</v>
      </c>
      <c r="CL927">
        <v>0</v>
      </c>
      <c r="CM927">
        <v>755.6405357142856</v>
      </c>
      <c r="CN927">
        <v>5.00097</v>
      </c>
      <c r="CO927">
        <v>15020.05714285714</v>
      </c>
      <c r="CP927">
        <v>16707.83571428571</v>
      </c>
      <c r="CQ927">
        <v>38.25</v>
      </c>
      <c r="CR927">
        <v>38.875</v>
      </c>
      <c r="CS927">
        <v>38.312</v>
      </c>
      <c r="CT927">
        <v>38.45499999999999</v>
      </c>
      <c r="CU927">
        <v>38.62721428571428</v>
      </c>
      <c r="CV927">
        <v>1955.136785714286</v>
      </c>
      <c r="CW927">
        <v>39.89000000000001</v>
      </c>
      <c r="CX927">
        <v>0</v>
      </c>
      <c r="CY927">
        <v>1664385882.4</v>
      </c>
      <c r="CZ927">
        <v>0</v>
      </c>
      <c r="DA927">
        <v>0</v>
      </c>
      <c r="DB927" t="s">
        <v>356</v>
      </c>
      <c r="DC927">
        <v>1663859321.1</v>
      </c>
      <c r="DD927">
        <v>1663859315.6</v>
      </c>
      <c r="DE927">
        <v>0</v>
      </c>
      <c r="DF927">
        <v>0.196</v>
      </c>
      <c r="DG927">
        <v>-0.001</v>
      </c>
      <c r="DH927">
        <v>-5.941</v>
      </c>
      <c r="DI927">
        <v>-0.174</v>
      </c>
      <c r="DJ927">
        <v>1500</v>
      </c>
      <c r="DK927">
        <v>17</v>
      </c>
      <c r="DL927">
        <v>0.13</v>
      </c>
      <c r="DM927">
        <v>0.04</v>
      </c>
      <c r="DN927">
        <v>-47.996205</v>
      </c>
      <c r="DO927">
        <v>-7.291677298311325</v>
      </c>
      <c r="DP927">
        <v>0.7055224425735869</v>
      </c>
      <c r="DQ927">
        <v>0</v>
      </c>
      <c r="DR927">
        <v>1.7954925</v>
      </c>
      <c r="DS927">
        <v>-0.1616548592870577</v>
      </c>
      <c r="DT927">
        <v>0.01853541053632209</v>
      </c>
      <c r="DU927">
        <v>0</v>
      </c>
      <c r="DV927">
        <v>0</v>
      </c>
      <c r="DW927">
        <v>2</v>
      </c>
      <c r="DX927" t="s">
        <v>357</v>
      </c>
      <c r="DY927">
        <v>2.98418</v>
      </c>
      <c r="DZ927">
        <v>2.7155</v>
      </c>
      <c r="EA927">
        <v>0.141212</v>
      </c>
      <c r="EB927">
        <v>0.145639</v>
      </c>
      <c r="EC927">
        <v>0.0902916</v>
      </c>
      <c r="ED927">
        <v>0.0823335</v>
      </c>
      <c r="EE927">
        <v>27240.4</v>
      </c>
      <c r="EF927">
        <v>27236.7</v>
      </c>
      <c r="EG927">
        <v>29474.3</v>
      </c>
      <c r="EH927">
        <v>29478.5</v>
      </c>
      <c r="EI927">
        <v>35540.2</v>
      </c>
      <c r="EJ927">
        <v>35968.7</v>
      </c>
      <c r="EK927">
        <v>41534.8</v>
      </c>
      <c r="EL927">
        <v>42008</v>
      </c>
      <c r="EM927">
        <v>1.97427</v>
      </c>
      <c r="EN927">
        <v>1.93333</v>
      </c>
      <c r="EO927">
        <v>0.134323</v>
      </c>
      <c r="EP927">
        <v>0</v>
      </c>
      <c r="EQ927">
        <v>22.7945</v>
      </c>
      <c r="ER927">
        <v>999.9</v>
      </c>
      <c r="ES927">
        <v>43.6</v>
      </c>
      <c r="ET927">
        <v>29.2</v>
      </c>
      <c r="EU927">
        <v>19.4093</v>
      </c>
      <c r="EV927">
        <v>62.8893</v>
      </c>
      <c r="EW927">
        <v>32.8085</v>
      </c>
      <c r="EX927">
        <v>1</v>
      </c>
      <c r="EY927">
        <v>-0.139639</v>
      </c>
      <c r="EZ927">
        <v>1.40203</v>
      </c>
      <c r="FA927">
        <v>20.3811</v>
      </c>
      <c r="FB927">
        <v>5.21849</v>
      </c>
      <c r="FC927">
        <v>12.0099</v>
      </c>
      <c r="FD927">
        <v>4.9897</v>
      </c>
      <c r="FE927">
        <v>3.28858</v>
      </c>
      <c r="FF927">
        <v>9999</v>
      </c>
      <c r="FG927">
        <v>9999</v>
      </c>
      <c r="FH927">
        <v>9999</v>
      </c>
      <c r="FI927">
        <v>269.4</v>
      </c>
      <c r="FJ927">
        <v>1.86707</v>
      </c>
      <c r="FK927">
        <v>1.86615</v>
      </c>
      <c r="FL927">
        <v>1.86554</v>
      </c>
      <c r="FM927">
        <v>1.86552</v>
      </c>
      <c r="FN927">
        <v>1.86737</v>
      </c>
      <c r="FO927">
        <v>1.86981</v>
      </c>
      <c r="FP927">
        <v>1.86845</v>
      </c>
      <c r="FQ927">
        <v>1.86996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-4.115</v>
      </c>
      <c r="GF927">
        <v>-0.1351</v>
      </c>
      <c r="GG927">
        <v>-1.924539205026614</v>
      </c>
      <c r="GH927">
        <v>-0.003472570976848066</v>
      </c>
      <c r="GI927">
        <v>7.724417303660118E-07</v>
      </c>
      <c r="GJ927">
        <v>-2.052396271755168E-10</v>
      </c>
      <c r="GK927">
        <v>-0.1837585470287317</v>
      </c>
      <c r="GL927">
        <v>-0.01104087791735834</v>
      </c>
      <c r="GM927">
        <v>0.001110027317673367</v>
      </c>
      <c r="GN927">
        <v>-2.007286811265012E-05</v>
      </c>
      <c r="GO927">
        <v>4</v>
      </c>
      <c r="GP927">
        <v>2317</v>
      </c>
      <c r="GQ927">
        <v>1</v>
      </c>
      <c r="GR927">
        <v>22</v>
      </c>
      <c r="GS927">
        <v>8776</v>
      </c>
      <c r="GT927">
        <v>8776</v>
      </c>
      <c r="GU927">
        <v>1.70776</v>
      </c>
      <c r="GV927">
        <v>2.20459</v>
      </c>
      <c r="GW927">
        <v>1.39648</v>
      </c>
      <c r="GX927">
        <v>2.33398</v>
      </c>
      <c r="GY927">
        <v>1.49536</v>
      </c>
      <c r="GZ927">
        <v>2.44019</v>
      </c>
      <c r="HA927">
        <v>33.4232</v>
      </c>
      <c r="HB927">
        <v>15.1215</v>
      </c>
      <c r="HC927">
        <v>18</v>
      </c>
      <c r="HD927">
        <v>523.193</v>
      </c>
      <c r="HE927">
        <v>452.868</v>
      </c>
      <c r="HF927">
        <v>21.0341</v>
      </c>
      <c r="HG927">
        <v>25.688</v>
      </c>
      <c r="HH927">
        <v>29.9999</v>
      </c>
      <c r="HI927">
        <v>25.7488</v>
      </c>
      <c r="HJ927">
        <v>25.7054</v>
      </c>
      <c r="HK927">
        <v>34.224</v>
      </c>
      <c r="HL927">
        <v>19.1631</v>
      </c>
      <c r="HM927">
        <v>40.5891</v>
      </c>
      <c r="HN927">
        <v>21.0332</v>
      </c>
      <c r="HO927">
        <v>787.885</v>
      </c>
      <c r="HP927">
        <v>16.5222</v>
      </c>
      <c r="HQ927">
        <v>100.818</v>
      </c>
      <c r="HR927">
        <v>100.888</v>
      </c>
    </row>
    <row r="928" spans="1:226">
      <c r="A928">
        <v>912</v>
      </c>
      <c r="B928">
        <v>1664385883.6</v>
      </c>
      <c r="C928">
        <v>9678.599999904633</v>
      </c>
      <c r="D928" t="s">
        <v>2195</v>
      </c>
      <c r="E928" t="s">
        <v>2196</v>
      </c>
      <c r="F928">
        <v>5</v>
      </c>
      <c r="G928" t="s">
        <v>2102</v>
      </c>
      <c r="H928" t="s">
        <v>354</v>
      </c>
      <c r="I928">
        <v>1664385876.1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790.2312940577946</v>
      </c>
      <c r="AK928">
        <v>749.6724606060602</v>
      </c>
      <c r="AL928">
        <v>3.321274635007963</v>
      </c>
      <c r="AM928">
        <v>64.71207797840484</v>
      </c>
      <c r="AN928">
        <f>(AP928 - AO928 + BO928*1E3/(8.314*(BQ928+273.15)) * AR928/BN928 * AQ928) * BN928/(100*BB928) * 1000/(1000 - AP928)</f>
        <v>0</v>
      </c>
      <c r="AO928">
        <v>16.59717851026238</v>
      </c>
      <c r="AP928">
        <v>18.38783696969696</v>
      </c>
      <c r="AQ928">
        <v>2.207520984390478E-05</v>
      </c>
      <c r="AR928">
        <v>103.6672392028315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1664385876.1</v>
      </c>
      <c r="BH928">
        <v>712.934925925926</v>
      </c>
      <c r="BI928">
        <v>761.7444814814816</v>
      </c>
      <c r="BJ928">
        <v>18.37331111111111</v>
      </c>
      <c r="BK928">
        <v>16.58900370370371</v>
      </c>
      <c r="BL928">
        <v>717.0278888888888</v>
      </c>
      <c r="BM928">
        <v>18.50842962962963</v>
      </c>
      <c r="BN928">
        <v>500.0603333333333</v>
      </c>
      <c r="BO928">
        <v>91.38123703703705</v>
      </c>
      <c r="BP928">
        <v>0.1000212074074074</v>
      </c>
      <c r="BQ928">
        <v>24.33352592592592</v>
      </c>
      <c r="BR928">
        <v>24.9996</v>
      </c>
      <c r="BS928">
        <v>999.9000000000001</v>
      </c>
      <c r="BT928">
        <v>0</v>
      </c>
      <c r="BU928">
        <v>0</v>
      </c>
      <c r="BV928">
        <v>9988.704074074074</v>
      </c>
      <c r="BW928">
        <v>0</v>
      </c>
      <c r="BX928">
        <v>7.626892222222221</v>
      </c>
      <c r="BY928">
        <v>-48.8095037037037</v>
      </c>
      <c r="BZ928">
        <v>726.2792962962964</v>
      </c>
      <c r="CA928">
        <v>774.5944814814816</v>
      </c>
      <c r="CB928">
        <v>1.784302962962963</v>
      </c>
      <c r="CC928">
        <v>761.7444814814816</v>
      </c>
      <c r="CD928">
        <v>16.58900370370371</v>
      </c>
      <c r="CE928">
        <v>1.678975555555556</v>
      </c>
      <c r="CF928">
        <v>1.515923703703703</v>
      </c>
      <c r="CG928">
        <v>14.70339259259259</v>
      </c>
      <c r="CH928">
        <v>13.12971111111111</v>
      </c>
      <c r="CI928">
        <v>2000.026296296296</v>
      </c>
      <c r="CJ928">
        <v>0.9800052222222221</v>
      </c>
      <c r="CK928">
        <v>0.01999457777777778</v>
      </c>
      <c r="CL928">
        <v>0</v>
      </c>
      <c r="CM928">
        <v>755.5131481481482</v>
      </c>
      <c r="CN928">
        <v>5.00097</v>
      </c>
      <c r="CO928">
        <v>15016.79259259259</v>
      </c>
      <c r="CP928">
        <v>16707.83333333333</v>
      </c>
      <c r="CQ928">
        <v>38.25</v>
      </c>
      <c r="CR928">
        <v>38.875</v>
      </c>
      <c r="CS928">
        <v>38.312</v>
      </c>
      <c r="CT928">
        <v>38.44866666666667</v>
      </c>
      <c r="CU928">
        <v>38.625</v>
      </c>
      <c r="CV928">
        <v>1955.135555555556</v>
      </c>
      <c r="CW928">
        <v>39.89074074074075</v>
      </c>
      <c r="CX928">
        <v>0</v>
      </c>
      <c r="CY928">
        <v>1664385887.8</v>
      </c>
      <c r="CZ928">
        <v>0</v>
      </c>
      <c r="DA928">
        <v>0</v>
      </c>
      <c r="DB928" t="s">
        <v>356</v>
      </c>
      <c r="DC928">
        <v>1663859321.1</v>
      </c>
      <c r="DD928">
        <v>1663859315.6</v>
      </c>
      <c r="DE928">
        <v>0</v>
      </c>
      <c r="DF928">
        <v>0.196</v>
      </c>
      <c r="DG928">
        <v>-0.001</v>
      </c>
      <c r="DH928">
        <v>-5.941</v>
      </c>
      <c r="DI928">
        <v>-0.174</v>
      </c>
      <c r="DJ928">
        <v>1500</v>
      </c>
      <c r="DK928">
        <v>17</v>
      </c>
      <c r="DL928">
        <v>0.13</v>
      </c>
      <c r="DM928">
        <v>0.04</v>
      </c>
      <c r="DN928">
        <v>-48.5289925</v>
      </c>
      <c r="DO928">
        <v>-5.862784615384459</v>
      </c>
      <c r="DP928">
        <v>0.5755311309510113</v>
      </c>
      <c r="DQ928">
        <v>0</v>
      </c>
      <c r="DR928">
        <v>1.7903435</v>
      </c>
      <c r="DS928">
        <v>-0.1087231519699814</v>
      </c>
      <c r="DT928">
        <v>0.01809146422349501</v>
      </c>
      <c r="DU928">
        <v>0</v>
      </c>
      <c r="DV928">
        <v>0</v>
      </c>
      <c r="DW928">
        <v>2</v>
      </c>
      <c r="DX928" t="s">
        <v>357</v>
      </c>
      <c r="DY928">
        <v>2.98425</v>
      </c>
      <c r="DZ928">
        <v>2.71561</v>
      </c>
      <c r="EA928">
        <v>0.143366</v>
      </c>
      <c r="EB928">
        <v>0.147727</v>
      </c>
      <c r="EC928">
        <v>0.0903134</v>
      </c>
      <c r="ED928">
        <v>0.0822288</v>
      </c>
      <c r="EE928">
        <v>27172.5</v>
      </c>
      <c r="EF928">
        <v>27169.9</v>
      </c>
      <c r="EG928">
        <v>29474.7</v>
      </c>
      <c r="EH928">
        <v>29478.2</v>
      </c>
      <c r="EI928">
        <v>35540.1</v>
      </c>
      <c r="EJ928">
        <v>35972.5</v>
      </c>
      <c r="EK928">
        <v>41535.7</v>
      </c>
      <c r="EL928">
        <v>42007.5</v>
      </c>
      <c r="EM928">
        <v>1.97442</v>
      </c>
      <c r="EN928">
        <v>1.93318</v>
      </c>
      <c r="EO928">
        <v>0.134446</v>
      </c>
      <c r="EP928">
        <v>0</v>
      </c>
      <c r="EQ928">
        <v>22.7934</v>
      </c>
      <c r="ER928">
        <v>999.9</v>
      </c>
      <c r="ES928">
        <v>43.6</v>
      </c>
      <c r="ET928">
        <v>29.2</v>
      </c>
      <c r="EU928">
        <v>19.4117</v>
      </c>
      <c r="EV928">
        <v>62.7793</v>
      </c>
      <c r="EW928">
        <v>33.0168</v>
      </c>
      <c r="EX928">
        <v>1</v>
      </c>
      <c r="EY928">
        <v>-0.139644</v>
      </c>
      <c r="EZ928">
        <v>1.41025</v>
      </c>
      <c r="FA928">
        <v>20.3811</v>
      </c>
      <c r="FB928">
        <v>5.21789</v>
      </c>
      <c r="FC928">
        <v>12.0099</v>
      </c>
      <c r="FD928">
        <v>4.98945</v>
      </c>
      <c r="FE928">
        <v>3.28842</v>
      </c>
      <c r="FF928">
        <v>9999</v>
      </c>
      <c r="FG928">
        <v>9999</v>
      </c>
      <c r="FH928">
        <v>9999</v>
      </c>
      <c r="FI928">
        <v>269.4</v>
      </c>
      <c r="FJ928">
        <v>1.86706</v>
      </c>
      <c r="FK928">
        <v>1.86613</v>
      </c>
      <c r="FL928">
        <v>1.86554</v>
      </c>
      <c r="FM928">
        <v>1.86549</v>
      </c>
      <c r="FN928">
        <v>1.86737</v>
      </c>
      <c r="FO928">
        <v>1.86984</v>
      </c>
      <c r="FP928">
        <v>1.86845</v>
      </c>
      <c r="FQ928">
        <v>1.86996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-4.159</v>
      </c>
      <c r="GF928">
        <v>-0.135</v>
      </c>
      <c r="GG928">
        <v>-1.924539205026614</v>
      </c>
      <c r="GH928">
        <v>-0.003472570976848066</v>
      </c>
      <c r="GI928">
        <v>7.724417303660118E-07</v>
      </c>
      <c r="GJ928">
        <v>-2.052396271755168E-10</v>
      </c>
      <c r="GK928">
        <v>-0.1837585470287317</v>
      </c>
      <c r="GL928">
        <v>-0.01104087791735834</v>
      </c>
      <c r="GM928">
        <v>0.001110027317673367</v>
      </c>
      <c r="GN928">
        <v>-2.007286811265012E-05</v>
      </c>
      <c r="GO928">
        <v>4</v>
      </c>
      <c r="GP928">
        <v>2317</v>
      </c>
      <c r="GQ928">
        <v>1</v>
      </c>
      <c r="GR928">
        <v>22</v>
      </c>
      <c r="GS928">
        <v>8776</v>
      </c>
      <c r="GT928">
        <v>8776.1</v>
      </c>
      <c r="GU928">
        <v>1.7395</v>
      </c>
      <c r="GV928">
        <v>2.21436</v>
      </c>
      <c r="GW928">
        <v>1.39648</v>
      </c>
      <c r="GX928">
        <v>2.33398</v>
      </c>
      <c r="GY928">
        <v>1.49536</v>
      </c>
      <c r="GZ928">
        <v>2.40845</v>
      </c>
      <c r="HA928">
        <v>33.4232</v>
      </c>
      <c r="HB928">
        <v>15.1127</v>
      </c>
      <c r="HC928">
        <v>18</v>
      </c>
      <c r="HD928">
        <v>523.266</v>
      </c>
      <c r="HE928">
        <v>452.75</v>
      </c>
      <c r="HF928">
        <v>21.0362</v>
      </c>
      <c r="HG928">
        <v>25.6853</v>
      </c>
      <c r="HH928">
        <v>29.9999</v>
      </c>
      <c r="HI928">
        <v>25.7461</v>
      </c>
      <c r="HJ928">
        <v>25.7022</v>
      </c>
      <c r="HK928">
        <v>34.8527</v>
      </c>
      <c r="HL928">
        <v>19.1631</v>
      </c>
      <c r="HM928">
        <v>40.5891</v>
      </c>
      <c r="HN928">
        <v>21.035</v>
      </c>
      <c r="HO928">
        <v>807.937</v>
      </c>
      <c r="HP928">
        <v>16.5222</v>
      </c>
      <c r="HQ928">
        <v>100.82</v>
      </c>
      <c r="HR928">
        <v>100.887</v>
      </c>
    </row>
    <row r="929" spans="1:226">
      <c r="A929">
        <v>913</v>
      </c>
      <c r="B929">
        <v>1664385888.6</v>
      </c>
      <c r="C929">
        <v>9683.599999904633</v>
      </c>
      <c r="D929" t="s">
        <v>2197</v>
      </c>
      <c r="E929" t="s">
        <v>2198</v>
      </c>
      <c r="F929">
        <v>5</v>
      </c>
      <c r="G929" t="s">
        <v>2102</v>
      </c>
      <c r="H929" t="s">
        <v>354</v>
      </c>
      <c r="I929">
        <v>1664385880.814285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807.2937666150568</v>
      </c>
      <c r="AK929">
        <v>766.2827272727271</v>
      </c>
      <c r="AL929">
        <v>3.329481160947637</v>
      </c>
      <c r="AM929">
        <v>64.71207797840484</v>
      </c>
      <c r="AN929">
        <f>(AP929 - AO929 + BO929*1E3/(8.314*(BQ929+273.15)) * AR929/BN929 * AQ929) * BN929/(100*BB929) * 1000/(1000 - AP929)</f>
        <v>0</v>
      </c>
      <c r="AO929">
        <v>16.57804686804994</v>
      </c>
      <c r="AP929">
        <v>18.3812793939394</v>
      </c>
      <c r="AQ929">
        <v>-1.373745622873105E-05</v>
      </c>
      <c r="AR929">
        <v>103.6672392028315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1664385880.814285</v>
      </c>
      <c r="BH929">
        <v>728.3823928571429</v>
      </c>
      <c r="BI929">
        <v>777.6185357142858</v>
      </c>
      <c r="BJ929">
        <v>18.38023571428571</v>
      </c>
      <c r="BK929">
        <v>16.59390714285714</v>
      </c>
      <c r="BL929">
        <v>732.5168214285713</v>
      </c>
      <c r="BM929">
        <v>18.51528571428572</v>
      </c>
      <c r="BN929">
        <v>500.0539642857144</v>
      </c>
      <c r="BO929">
        <v>91.38202857142858</v>
      </c>
      <c r="BP929">
        <v>0.09997532142857142</v>
      </c>
      <c r="BQ929">
        <v>24.33560357142857</v>
      </c>
      <c r="BR929">
        <v>24.99621785714286</v>
      </c>
      <c r="BS929">
        <v>999.9000000000002</v>
      </c>
      <c r="BT929">
        <v>0</v>
      </c>
      <c r="BU929">
        <v>0</v>
      </c>
      <c r="BV929">
        <v>9981.63107142857</v>
      </c>
      <c r="BW929">
        <v>0</v>
      </c>
      <c r="BX929">
        <v>7.629669285714284</v>
      </c>
      <c r="BY929">
        <v>-49.23602857142857</v>
      </c>
      <c r="BZ929">
        <v>742.021142857143</v>
      </c>
      <c r="CA929">
        <v>790.7398214285714</v>
      </c>
      <c r="CB929">
        <v>1.786325357142857</v>
      </c>
      <c r="CC929">
        <v>777.6185357142858</v>
      </c>
      <c r="CD929">
        <v>16.59390714285714</v>
      </c>
      <c r="CE929">
        <v>1.6796225</v>
      </c>
      <c r="CF929">
        <v>1.516383571428571</v>
      </c>
      <c r="CG929">
        <v>14.70937142857143</v>
      </c>
      <c r="CH929">
        <v>13.13436428571428</v>
      </c>
      <c r="CI929">
        <v>1999.993214285714</v>
      </c>
      <c r="CJ929">
        <v>0.9800046071428571</v>
      </c>
      <c r="CK929">
        <v>0.01999519285714286</v>
      </c>
      <c r="CL929">
        <v>0</v>
      </c>
      <c r="CM929">
        <v>755.3849642857142</v>
      </c>
      <c r="CN929">
        <v>5.00097</v>
      </c>
      <c r="CO929">
        <v>15014.18928571429</v>
      </c>
      <c r="CP929">
        <v>16707.55</v>
      </c>
      <c r="CQ929">
        <v>38.25</v>
      </c>
      <c r="CR929">
        <v>38.875</v>
      </c>
      <c r="CS929">
        <v>38.30535714285714</v>
      </c>
      <c r="CT929">
        <v>38.44824999999999</v>
      </c>
      <c r="CU929">
        <v>38.625</v>
      </c>
      <c r="CV929">
        <v>1955.102142857143</v>
      </c>
      <c r="CW929">
        <v>39.89107142857144</v>
      </c>
      <c r="CX929">
        <v>0</v>
      </c>
      <c r="CY929">
        <v>1664385892.6</v>
      </c>
      <c r="CZ929">
        <v>0</v>
      </c>
      <c r="DA929">
        <v>0</v>
      </c>
      <c r="DB929" t="s">
        <v>356</v>
      </c>
      <c r="DC929">
        <v>1663859321.1</v>
      </c>
      <c r="DD929">
        <v>1663859315.6</v>
      </c>
      <c r="DE929">
        <v>0</v>
      </c>
      <c r="DF929">
        <v>0.196</v>
      </c>
      <c r="DG929">
        <v>-0.001</v>
      </c>
      <c r="DH929">
        <v>-5.941</v>
      </c>
      <c r="DI929">
        <v>-0.174</v>
      </c>
      <c r="DJ929">
        <v>1500</v>
      </c>
      <c r="DK929">
        <v>17</v>
      </c>
      <c r="DL929">
        <v>0.13</v>
      </c>
      <c r="DM929">
        <v>0.04</v>
      </c>
      <c r="DN929">
        <v>-48.9083325</v>
      </c>
      <c r="DO929">
        <v>-5.336085928705264</v>
      </c>
      <c r="DP929">
        <v>0.5232994245111972</v>
      </c>
      <c r="DQ929">
        <v>0</v>
      </c>
      <c r="DR929">
        <v>1.7897425</v>
      </c>
      <c r="DS929">
        <v>0.01626979362101048</v>
      </c>
      <c r="DT929">
        <v>0.01750675451789966</v>
      </c>
      <c r="DU929">
        <v>1</v>
      </c>
      <c r="DV929">
        <v>1</v>
      </c>
      <c r="DW929">
        <v>2</v>
      </c>
      <c r="DX929" t="s">
        <v>425</v>
      </c>
      <c r="DY929">
        <v>2.9841</v>
      </c>
      <c r="DZ929">
        <v>2.71537</v>
      </c>
      <c r="EA929">
        <v>0.145488</v>
      </c>
      <c r="EB929">
        <v>0.149835</v>
      </c>
      <c r="EC929">
        <v>0.0902911</v>
      </c>
      <c r="ED929">
        <v>0.0822126</v>
      </c>
      <c r="EE929">
        <v>27105.5</v>
      </c>
      <c r="EF929">
        <v>27103.1</v>
      </c>
      <c r="EG929">
        <v>29474.9</v>
      </c>
      <c r="EH929">
        <v>29478.6</v>
      </c>
      <c r="EI929">
        <v>35541</v>
      </c>
      <c r="EJ929">
        <v>35973.7</v>
      </c>
      <c r="EK929">
        <v>41535.6</v>
      </c>
      <c r="EL929">
        <v>42008.1</v>
      </c>
      <c r="EM929">
        <v>1.97432</v>
      </c>
      <c r="EN929">
        <v>1.9335</v>
      </c>
      <c r="EO929">
        <v>0.13357</v>
      </c>
      <c r="EP929">
        <v>0</v>
      </c>
      <c r="EQ929">
        <v>22.7915</v>
      </c>
      <c r="ER929">
        <v>999.9</v>
      </c>
      <c r="ES929">
        <v>43.6</v>
      </c>
      <c r="ET929">
        <v>29.2</v>
      </c>
      <c r="EU929">
        <v>19.4115</v>
      </c>
      <c r="EV929">
        <v>62.9693</v>
      </c>
      <c r="EW929">
        <v>32.9207</v>
      </c>
      <c r="EX929">
        <v>1</v>
      </c>
      <c r="EY929">
        <v>-0.138994</v>
      </c>
      <c r="EZ929">
        <v>2.08498</v>
      </c>
      <c r="FA929">
        <v>20.3734</v>
      </c>
      <c r="FB929">
        <v>5.21819</v>
      </c>
      <c r="FC929">
        <v>12.0099</v>
      </c>
      <c r="FD929">
        <v>4.9885</v>
      </c>
      <c r="FE929">
        <v>3.28865</v>
      </c>
      <c r="FF929">
        <v>9999</v>
      </c>
      <c r="FG929">
        <v>9999</v>
      </c>
      <c r="FH929">
        <v>9999</v>
      </c>
      <c r="FI929">
        <v>269.4</v>
      </c>
      <c r="FJ929">
        <v>1.86706</v>
      </c>
      <c r="FK929">
        <v>1.86615</v>
      </c>
      <c r="FL929">
        <v>1.86554</v>
      </c>
      <c r="FM929">
        <v>1.86549</v>
      </c>
      <c r="FN929">
        <v>1.86737</v>
      </c>
      <c r="FO929">
        <v>1.86984</v>
      </c>
      <c r="FP929">
        <v>1.86845</v>
      </c>
      <c r="FQ929">
        <v>1.86996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-4.203</v>
      </c>
      <c r="GF929">
        <v>-0.1351</v>
      </c>
      <c r="GG929">
        <v>-1.924539205026614</v>
      </c>
      <c r="GH929">
        <v>-0.003472570976848066</v>
      </c>
      <c r="GI929">
        <v>7.724417303660118E-07</v>
      </c>
      <c r="GJ929">
        <v>-2.052396271755168E-10</v>
      </c>
      <c r="GK929">
        <v>-0.1837585470287317</v>
      </c>
      <c r="GL929">
        <v>-0.01104087791735834</v>
      </c>
      <c r="GM929">
        <v>0.001110027317673367</v>
      </c>
      <c r="GN929">
        <v>-2.007286811265012E-05</v>
      </c>
      <c r="GO929">
        <v>4</v>
      </c>
      <c r="GP929">
        <v>2317</v>
      </c>
      <c r="GQ929">
        <v>1</v>
      </c>
      <c r="GR929">
        <v>22</v>
      </c>
      <c r="GS929">
        <v>8776.1</v>
      </c>
      <c r="GT929">
        <v>8776.200000000001</v>
      </c>
      <c r="GU929">
        <v>1.76758</v>
      </c>
      <c r="GV929">
        <v>2.20459</v>
      </c>
      <c r="GW929">
        <v>1.39648</v>
      </c>
      <c r="GX929">
        <v>2.33398</v>
      </c>
      <c r="GY929">
        <v>1.49536</v>
      </c>
      <c r="GZ929">
        <v>2.44995</v>
      </c>
      <c r="HA929">
        <v>33.4008</v>
      </c>
      <c r="HB929">
        <v>15.1127</v>
      </c>
      <c r="HC929">
        <v>18</v>
      </c>
      <c r="HD929">
        <v>523.176</v>
      </c>
      <c r="HE929">
        <v>452.928</v>
      </c>
      <c r="HF929">
        <v>20.9907</v>
      </c>
      <c r="HG929">
        <v>25.6815</v>
      </c>
      <c r="HH929">
        <v>30.0005</v>
      </c>
      <c r="HI929">
        <v>25.7435</v>
      </c>
      <c r="HJ929">
        <v>25.6996</v>
      </c>
      <c r="HK929">
        <v>35.4151</v>
      </c>
      <c r="HL929">
        <v>19.1631</v>
      </c>
      <c r="HM929">
        <v>40.5891</v>
      </c>
      <c r="HN929">
        <v>20.863</v>
      </c>
      <c r="HO929">
        <v>821.849</v>
      </c>
      <c r="HP929">
        <v>16.5222</v>
      </c>
      <c r="HQ929">
        <v>100.82</v>
      </c>
      <c r="HR929">
        <v>100.889</v>
      </c>
    </row>
    <row r="930" spans="1:226">
      <c r="A930">
        <v>914</v>
      </c>
      <c r="B930">
        <v>1664385893.1</v>
      </c>
      <c r="C930">
        <v>9688.099999904633</v>
      </c>
      <c r="D930" t="s">
        <v>2199</v>
      </c>
      <c r="E930" t="s">
        <v>2200</v>
      </c>
      <c r="F930">
        <v>5</v>
      </c>
      <c r="G930" t="s">
        <v>2102</v>
      </c>
      <c r="H930" t="s">
        <v>354</v>
      </c>
      <c r="I930">
        <v>1664385885.260714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822.6349037583101</v>
      </c>
      <c r="AK930">
        <v>781.1914606060603</v>
      </c>
      <c r="AL930">
        <v>3.311065933754998</v>
      </c>
      <c r="AM930">
        <v>64.71207797840484</v>
      </c>
      <c r="AN930">
        <f>(AP930 - AO930 + BO930*1E3/(8.314*(BQ930+273.15)) * AR930/BN930 * AQ930) * BN930/(100*BB930) * 1000/(1000 - AP930)</f>
        <v>0</v>
      </c>
      <c r="AO930">
        <v>16.57621383873921</v>
      </c>
      <c r="AP930">
        <v>18.37266545454544</v>
      </c>
      <c r="AQ930">
        <v>-2.318348507991796E-05</v>
      </c>
      <c r="AR930">
        <v>103.6672392028315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1664385885.260714</v>
      </c>
      <c r="BH930">
        <v>742.9247142857145</v>
      </c>
      <c r="BI930">
        <v>792.5584285714286</v>
      </c>
      <c r="BJ930">
        <v>18.382225</v>
      </c>
      <c r="BK930">
        <v>16.58603214285714</v>
      </c>
      <c r="BL930">
        <v>747.0980357142856</v>
      </c>
      <c r="BM930">
        <v>18.51726071428572</v>
      </c>
      <c r="BN930">
        <v>500.05825</v>
      </c>
      <c r="BO930">
        <v>91.3825035714286</v>
      </c>
      <c r="BP930">
        <v>0.09998175000000001</v>
      </c>
      <c r="BQ930">
        <v>24.33583571428571</v>
      </c>
      <c r="BR930">
        <v>24.99425</v>
      </c>
      <c r="BS930">
        <v>999.9000000000002</v>
      </c>
      <c r="BT930">
        <v>0</v>
      </c>
      <c r="BU930">
        <v>0</v>
      </c>
      <c r="BV930">
        <v>9988.525357142857</v>
      </c>
      <c r="BW930">
        <v>0</v>
      </c>
      <c r="BX930">
        <v>7.629669285714284</v>
      </c>
      <c r="BY930">
        <v>-49.63363571428572</v>
      </c>
      <c r="BZ930">
        <v>756.8371785714286</v>
      </c>
      <c r="CA930">
        <v>805.925392857143</v>
      </c>
      <c r="CB930">
        <v>1.796186428571428</v>
      </c>
      <c r="CC930">
        <v>792.5584285714286</v>
      </c>
      <c r="CD930">
        <v>16.58603214285714</v>
      </c>
      <c r="CE930">
        <v>1.679813214285714</v>
      </c>
      <c r="CF930">
        <v>1.515672142857143</v>
      </c>
      <c r="CG930">
        <v>14.71112857142857</v>
      </c>
      <c r="CH930">
        <v>13.12718571428572</v>
      </c>
      <c r="CI930">
        <v>1999.993928571429</v>
      </c>
      <c r="CJ930">
        <v>0.9800041785714286</v>
      </c>
      <c r="CK930">
        <v>0.01999562142857143</v>
      </c>
      <c r="CL930">
        <v>0</v>
      </c>
      <c r="CM930">
        <v>755.3334285714288</v>
      </c>
      <c r="CN930">
        <v>5.00097</v>
      </c>
      <c r="CO930">
        <v>15012.45357142857</v>
      </c>
      <c r="CP930">
        <v>16707.55</v>
      </c>
      <c r="CQ930">
        <v>38.24549999999999</v>
      </c>
      <c r="CR930">
        <v>38.875</v>
      </c>
      <c r="CS930">
        <v>38.28764285714286</v>
      </c>
      <c r="CT930">
        <v>38.437</v>
      </c>
      <c r="CU930">
        <v>38.625</v>
      </c>
      <c r="CV930">
        <v>1955.1025</v>
      </c>
      <c r="CW930">
        <v>39.89142857142858</v>
      </c>
      <c r="CX930">
        <v>0</v>
      </c>
      <c r="CY930">
        <v>1664385897.4</v>
      </c>
      <c r="CZ930">
        <v>0</v>
      </c>
      <c r="DA930">
        <v>0</v>
      </c>
      <c r="DB930" t="s">
        <v>356</v>
      </c>
      <c r="DC930">
        <v>1663859321.1</v>
      </c>
      <c r="DD930">
        <v>1663859315.6</v>
      </c>
      <c r="DE930">
        <v>0</v>
      </c>
      <c r="DF930">
        <v>0.196</v>
      </c>
      <c r="DG930">
        <v>-0.001</v>
      </c>
      <c r="DH930">
        <v>-5.941</v>
      </c>
      <c r="DI930">
        <v>-0.174</v>
      </c>
      <c r="DJ930">
        <v>1500</v>
      </c>
      <c r="DK930">
        <v>17</v>
      </c>
      <c r="DL930">
        <v>0.13</v>
      </c>
      <c r="DM930">
        <v>0.04</v>
      </c>
      <c r="DN930">
        <v>-49.40856585365854</v>
      </c>
      <c r="DO930">
        <v>-5.433913588850233</v>
      </c>
      <c r="DP930">
        <v>0.5490717313348962</v>
      </c>
      <c r="DQ930">
        <v>0</v>
      </c>
      <c r="DR930">
        <v>1.789213414634146</v>
      </c>
      <c r="DS930">
        <v>0.1350591637630678</v>
      </c>
      <c r="DT930">
        <v>0.01660613310295196</v>
      </c>
      <c r="DU930">
        <v>0</v>
      </c>
      <c r="DV930">
        <v>0</v>
      </c>
      <c r="DW930">
        <v>2</v>
      </c>
      <c r="DX930" t="s">
        <v>357</v>
      </c>
      <c r="DY930">
        <v>2.98411</v>
      </c>
      <c r="DZ930">
        <v>2.71578</v>
      </c>
      <c r="EA930">
        <v>0.147372</v>
      </c>
      <c r="EB930">
        <v>0.15174</v>
      </c>
      <c r="EC930">
        <v>0.0902618</v>
      </c>
      <c r="ED930">
        <v>0.08220040000000001</v>
      </c>
      <c r="EE930">
        <v>27045.6</v>
      </c>
      <c r="EF930">
        <v>27042.7</v>
      </c>
      <c r="EG930">
        <v>29474.7</v>
      </c>
      <c r="EH930">
        <v>29478.9</v>
      </c>
      <c r="EI930">
        <v>35542.2</v>
      </c>
      <c r="EJ930">
        <v>35974.4</v>
      </c>
      <c r="EK930">
        <v>41535.7</v>
      </c>
      <c r="EL930">
        <v>42008.4</v>
      </c>
      <c r="EM930">
        <v>1.97473</v>
      </c>
      <c r="EN930">
        <v>1.9334</v>
      </c>
      <c r="EO930">
        <v>0.133157</v>
      </c>
      <c r="EP930">
        <v>0</v>
      </c>
      <c r="EQ930">
        <v>22.7895</v>
      </c>
      <c r="ER930">
        <v>999.9</v>
      </c>
      <c r="ES930">
        <v>43.6</v>
      </c>
      <c r="ET930">
        <v>29.2</v>
      </c>
      <c r="EU930">
        <v>19.4126</v>
      </c>
      <c r="EV930">
        <v>62.9793</v>
      </c>
      <c r="EW930">
        <v>33.2452</v>
      </c>
      <c r="EX930">
        <v>1</v>
      </c>
      <c r="EY930">
        <v>-0.138755</v>
      </c>
      <c r="EZ930">
        <v>1.72391</v>
      </c>
      <c r="FA930">
        <v>20.3778</v>
      </c>
      <c r="FB930">
        <v>5.21804</v>
      </c>
      <c r="FC930">
        <v>12.0099</v>
      </c>
      <c r="FD930">
        <v>4.9896</v>
      </c>
      <c r="FE930">
        <v>3.2885</v>
      </c>
      <c r="FF930">
        <v>9999</v>
      </c>
      <c r="FG930">
        <v>9999</v>
      </c>
      <c r="FH930">
        <v>9999</v>
      </c>
      <c r="FI930">
        <v>269.5</v>
      </c>
      <c r="FJ930">
        <v>1.86707</v>
      </c>
      <c r="FK930">
        <v>1.86615</v>
      </c>
      <c r="FL930">
        <v>1.86554</v>
      </c>
      <c r="FM930">
        <v>1.86552</v>
      </c>
      <c r="FN930">
        <v>1.86737</v>
      </c>
      <c r="FO930">
        <v>1.86987</v>
      </c>
      <c r="FP930">
        <v>1.86847</v>
      </c>
      <c r="FQ930">
        <v>1.86996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-4.242</v>
      </c>
      <c r="GF930">
        <v>-0.1351</v>
      </c>
      <c r="GG930">
        <v>-1.924539205026614</v>
      </c>
      <c r="GH930">
        <v>-0.003472570976848066</v>
      </c>
      <c r="GI930">
        <v>7.724417303660118E-07</v>
      </c>
      <c r="GJ930">
        <v>-2.052396271755168E-10</v>
      </c>
      <c r="GK930">
        <v>-0.1837585470287317</v>
      </c>
      <c r="GL930">
        <v>-0.01104087791735834</v>
      </c>
      <c r="GM930">
        <v>0.001110027317673367</v>
      </c>
      <c r="GN930">
        <v>-2.007286811265012E-05</v>
      </c>
      <c r="GO930">
        <v>4</v>
      </c>
      <c r="GP930">
        <v>2317</v>
      </c>
      <c r="GQ930">
        <v>1</v>
      </c>
      <c r="GR930">
        <v>22</v>
      </c>
      <c r="GS930">
        <v>8776.200000000001</v>
      </c>
      <c r="GT930">
        <v>8776.299999999999</v>
      </c>
      <c r="GU930">
        <v>1.79321</v>
      </c>
      <c r="GV930">
        <v>2.21436</v>
      </c>
      <c r="GW930">
        <v>1.39648</v>
      </c>
      <c r="GX930">
        <v>2.33398</v>
      </c>
      <c r="GY930">
        <v>1.49536</v>
      </c>
      <c r="GZ930">
        <v>2.40234</v>
      </c>
      <c r="HA930">
        <v>33.4232</v>
      </c>
      <c r="HB930">
        <v>15.1127</v>
      </c>
      <c r="HC930">
        <v>18</v>
      </c>
      <c r="HD930">
        <v>523.4109999999999</v>
      </c>
      <c r="HE930">
        <v>452.843</v>
      </c>
      <c r="HF930">
        <v>20.8743</v>
      </c>
      <c r="HG930">
        <v>25.6791</v>
      </c>
      <c r="HH930">
        <v>30.0002</v>
      </c>
      <c r="HI930">
        <v>25.7405</v>
      </c>
      <c r="HJ930">
        <v>25.6967</v>
      </c>
      <c r="HK930">
        <v>35.8907</v>
      </c>
      <c r="HL930">
        <v>19.1631</v>
      </c>
      <c r="HM930">
        <v>40.5891</v>
      </c>
      <c r="HN930">
        <v>20.8995</v>
      </c>
      <c r="HO930">
        <v>841.972</v>
      </c>
      <c r="HP930">
        <v>16.5222</v>
      </c>
      <c r="HQ930">
        <v>100.82</v>
      </c>
      <c r="HR930">
        <v>100.889</v>
      </c>
    </row>
    <row r="931" spans="1:226">
      <c r="A931">
        <v>915</v>
      </c>
      <c r="B931">
        <v>1664385898.1</v>
      </c>
      <c r="C931">
        <v>9693.099999904633</v>
      </c>
      <c r="D931" t="s">
        <v>2201</v>
      </c>
      <c r="E931" t="s">
        <v>2202</v>
      </c>
      <c r="F931">
        <v>5</v>
      </c>
      <c r="G931" t="s">
        <v>2102</v>
      </c>
      <c r="H931" t="s">
        <v>354</v>
      </c>
      <c r="I931">
        <v>1664385890.562963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839.8567718737327</v>
      </c>
      <c r="AK931">
        <v>797.9967515151516</v>
      </c>
      <c r="AL931">
        <v>3.358366753686753</v>
      </c>
      <c r="AM931">
        <v>64.71207797840484</v>
      </c>
      <c r="AN931">
        <f>(AP931 - AO931 + BO931*1E3/(8.314*(BQ931+273.15)) * AR931/BN931 * AQ931) * BN931/(100*BB931) * 1000/(1000 - AP931)</f>
        <v>0</v>
      </c>
      <c r="AO931">
        <v>16.57354309115199</v>
      </c>
      <c r="AP931">
        <v>18.36239212121212</v>
      </c>
      <c r="AQ931">
        <v>-2.440109965500003E-05</v>
      </c>
      <c r="AR931">
        <v>103.6672392028315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1664385890.562963</v>
      </c>
      <c r="BH931">
        <v>760.253037037037</v>
      </c>
      <c r="BI931">
        <v>810.3538888888891</v>
      </c>
      <c r="BJ931">
        <v>18.37587037037037</v>
      </c>
      <c r="BK931">
        <v>16.57611851851852</v>
      </c>
      <c r="BL931">
        <v>764.4725555555556</v>
      </c>
      <c r="BM931">
        <v>18.51096296296296</v>
      </c>
      <c r="BN931">
        <v>500.0642222222222</v>
      </c>
      <c r="BO931">
        <v>91.38266296296297</v>
      </c>
      <c r="BP931">
        <v>0.09999308148148149</v>
      </c>
      <c r="BQ931">
        <v>24.33281851851852</v>
      </c>
      <c r="BR931">
        <v>24.98505925925926</v>
      </c>
      <c r="BS931">
        <v>999.9000000000001</v>
      </c>
      <c r="BT931">
        <v>0</v>
      </c>
      <c r="BU931">
        <v>0</v>
      </c>
      <c r="BV931">
        <v>9996.315555555557</v>
      </c>
      <c r="BW931">
        <v>0</v>
      </c>
      <c r="BX931">
        <v>7.626788518518517</v>
      </c>
      <c r="BY931">
        <v>-50.10073703703704</v>
      </c>
      <c r="BZ931">
        <v>774.484851851852</v>
      </c>
      <c r="CA931">
        <v>824.0127777777778</v>
      </c>
      <c r="CB931">
        <v>1.799755555555555</v>
      </c>
      <c r="CC931">
        <v>810.3538888888891</v>
      </c>
      <c r="CD931">
        <v>16.57611851851852</v>
      </c>
      <c r="CE931">
        <v>1.679236296296297</v>
      </c>
      <c r="CF931">
        <v>1.514768148148148</v>
      </c>
      <c r="CG931">
        <v>14.7057962962963</v>
      </c>
      <c r="CH931">
        <v>13.11807037037037</v>
      </c>
      <c r="CI931">
        <v>1999.96037037037</v>
      </c>
      <c r="CJ931">
        <v>0.9800036666666665</v>
      </c>
      <c r="CK931">
        <v>0.01999613333333334</v>
      </c>
      <c r="CL931">
        <v>0</v>
      </c>
      <c r="CM931">
        <v>755.2696666666666</v>
      </c>
      <c r="CN931">
        <v>5.00097</v>
      </c>
      <c r="CO931">
        <v>15010.71111111111</v>
      </c>
      <c r="CP931">
        <v>16707.25555555555</v>
      </c>
      <c r="CQ931">
        <v>38.24533333333333</v>
      </c>
      <c r="CR931">
        <v>38.85633333333333</v>
      </c>
      <c r="CS931">
        <v>38.26607407407408</v>
      </c>
      <c r="CT931">
        <v>38.437</v>
      </c>
      <c r="CU931">
        <v>38.625</v>
      </c>
      <c r="CV931">
        <v>1955.069259259259</v>
      </c>
      <c r="CW931">
        <v>39.89111111111112</v>
      </c>
      <c r="CX931">
        <v>0</v>
      </c>
      <c r="CY931">
        <v>1664385902.2</v>
      </c>
      <c r="CZ931">
        <v>0</v>
      </c>
      <c r="DA931">
        <v>0</v>
      </c>
      <c r="DB931" t="s">
        <v>356</v>
      </c>
      <c r="DC931">
        <v>1663859321.1</v>
      </c>
      <c r="DD931">
        <v>1663859315.6</v>
      </c>
      <c r="DE931">
        <v>0</v>
      </c>
      <c r="DF931">
        <v>0.196</v>
      </c>
      <c r="DG931">
        <v>-0.001</v>
      </c>
      <c r="DH931">
        <v>-5.941</v>
      </c>
      <c r="DI931">
        <v>-0.174</v>
      </c>
      <c r="DJ931">
        <v>1500</v>
      </c>
      <c r="DK931">
        <v>17</v>
      </c>
      <c r="DL931">
        <v>0.13</v>
      </c>
      <c r="DM931">
        <v>0.04</v>
      </c>
      <c r="DN931">
        <v>-49.83843902439024</v>
      </c>
      <c r="DO931">
        <v>-5.355275958188084</v>
      </c>
      <c r="DP931">
        <v>0.5595028563662341</v>
      </c>
      <c r="DQ931">
        <v>0</v>
      </c>
      <c r="DR931">
        <v>1.795246097560976</v>
      </c>
      <c r="DS931">
        <v>0.04232362369338474</v>
      </c>
      <c r="DT931">
        <v>0.01117412077144651</v>
      </c>
      <c r="DU931">
        <v>1</v>
      </c>
      <c r="DV931">
        <v>1</v>
      </c>
      <c r="DW931">
        <v>2</v>
      </c>
      <c r="DX931" t="s">
        <v>425</v>
      </c>
      <c r="DY931">
        <v>2.98427</v>
      </c>
      <c r="DZ931">
        <v>2.71575</v>
      </c>
      <c r="EA931">
        <v>0.149472</v>
      </c>
      <c r="EB931">
        <v>0.153691</v>
      </c>
      <c r="EC931">
        <v>0.0902304</v>
      </c>
      <c r="ED931">
        <v>0.0821938</v>
      </c>
      <c r="EE931">
        <v>26978.5</v>
      </c>
      <c r="EF931">
        <v>26980.4</v>
      </c>
      <c r="EG931">
        <v>29474.2</v>
      </c>
      <c r="EH931">
        <v>29478.7</v>
      </c>
      <c r="EI931">
        <v>35542.3</v>
      </c>
      <c r="EJ931">
        <v>35974.6</v>
      </c>
      <c r="EK931">
        <v>41534.3</v>
      </c>
      <c r="EL931">
        <v>42008.2</v>
      </c>
      <c r="EM931">
        <v>1.9746</v>
      </c>
      <c r="EN931">
        <v>1.93342</v>
      </c>
      <c r="EO931">
        <v>0.13382</v>
      </c>
      <c r="EP931">
        <v>0</v>
      </c>
      <c r="EQ931">
        <v>22.7875</v>
      </c>
      <c r="ER931">
        <v>999.9</v>
      </c>
      <c r="ES931">
        <v>43.6</v>
      </c>
      <c r="ET931">
        <v>29.2</v>
      </c>
      <c r="EU931">
        <v>19.4115</v>
      </c>
      <c r="EV931">
        <v>63.0193</v>
      </c>
      <c r="EW931">
        <v>32.8886</v>
      </c>
      <c r="EX931">
        <v>1</v>
      </c>
      <c r="EY931">
        <v>-0.139812</v>
      </c>
      <c r="EZ931">
        <v>1.53128</v>
      </c>
      <c r="FA931">
        <v>20.3798</v>
      </c>
      <c r="FB931">
        <v>5.21789</v>
      </c>
      <c r="FC931">
        <v>12.0099</v>
      </c>
      <c r="FD931">
        <v>4.98945</v>
      </c>
      <c r="FE931">
        <v>3.2885</v>
      </c>
      <c r="FF931">
        <v>9999</v>
      </c>
      <c r="FG931">
        <v>9999</v>
      </c>
      <c r="FH931">
        <v>9999</v>
      </c>
      <c r="FI931">
        <v>269.5</v>
      </c>
      <c r="FJ931">
        <v>1.86704</v>
      </c>
      <c r="FK931">
        <v>1.86614</v>
      </c>
      <c r="FL931">
        <v>1.86554</v>
      </c>
      <c r="FM931">
        <v>1.86551</v>
      </c>
      <c r="FN931">
        <v>1.86737</v>
      </c>
      <c r="FO931">
        <v>1.86984</v>
      </c>
      <c r="FP931">
        <v>1.86845</v>
      </c>
      <c r="FQ931">
        <v>1.86996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-4.285</v>
      </c>
      <c r="GF931">
        <v>-0.1352</v>
      </c>
      <c r="GG931">
        <v>-1.924539205026614</v>
      </c>
      <c r="GH931">
        <v>-0.003472570976848066</v>
      </c>
      <c r="GI931">
        <v>7.724417303660118E-07</v>
      </c>
      <c r="GJ931">
        <v>-2.052396271755168E-10</v>
      </c>
      <c r="GK931">
        <v>-0.1837585470287317</v>
      </c>
      <c r="GL931">
        <v>-0.01104087791735834</v>
      </c>
      <c r="GM931">
        <v>0.001110027317673367</v>
      </c>
      <c r="GN931">
        <v>-2.007286811265012E-05</v>
      </c>
      <c r="GO931">
        <v>4</v>
      </c>
      <c r="GP931">
        <v>2317</v>
      </c>
      <c r="GQ931">
        <v>1</v>
      </c>
      <c r="GR931">
        <v>22</v>
      </c>
      <c r="GS931">
        <v>8776.299999999999</v>
      </c>
      <c r="GT931">
        <v>8776.4</v>
      </c>
      <c r="GU931">
        <v>1.82129</v>
      </c>
      <c r="GV931">
        <v>2.20703</v>
      </c>
      <c r="GW931">
        <v>1.39648</v>
      </c>
      <c r="GX931">
        <v>2.33398</v>
      </c>
      <c r="GY931">
        <v>1.49536</v>
      </c>
      <c r="GZ931">
        <v>2.41821</v>
      </c>
      <c r="HA931">
        <v>33.4232</v>
      </c>
      <c r="HB931">
        <v>15.1215</v>
      </c>
      <c r="HC931">
        <v>18</v>
      </c>
      <c r="HD931">
        <v>523.304</v>
      </c>
      <c r="HE931">
        <v>452.836</v>
      </c>
      <c r="HF931">
        <v>20.8804</v>
      </c>
      <c r="HG931">
        <v>25.6756</v>
      </c>
      <c r="HH931">
        <v>29.9995</v>
      </c>
      <c r="HI931">
        <v>25.7378</v>
      </c>
      <c r="HJ931">
        <v>25.6939</v>
      </c>
      <c r="HK931">
        <v>36.489</v>
      </c>
      <c r="HL931">
        <v>19.1631</v>
      </c>
      <c r="HM931">
        <v>40.5891</v>
      </c>
      <c r="HN931">
        <v>20.9139</v>
      </c>
      <c r="HO931">
        <v>855.418</v>
      </c>
      <c r="HP931">
        <v>16.5229</v>
      </c>
      <c r="HQ931">
        <v>100.817</v>
      </c>
      <c r="HR931">
        <v>100.889</v>
      </c>
    </row>
    <row r="932" spans="1:226">
      <c r="A932">
        <v>916</v>
      </c>
      <c r="B932">
        <v>1664385903.1</v>
      </c>
      <c r="C932">
        <v>9698.099999904633</v>
      </c>
      <c r="D932" t="s">
        <v>2203</v>
      </c>
      <c r="E932" t="s">
        <v>2204</v>
      </c>
      <c r="F932">
        <v>5</v>
      </c>
      <c r="G932" t="s">
        <v>2102</v>
      </c>
      <c r="H932" t="s">
        <v>354</v>
      </c>
      <c r="I932">
        <v>1664385895.581481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855.9528352682137</v>
      </c>
      <c r="AK932">
        <v>814.1801696969693</v>
      </c>
      <c r="AL932">
        <v>3.229173943083711</v>
      </c>
      <c r="AM932">
        <v>64.71207797840484</v>
      </c>
      <c r="AN932">
        <f>(AP932 - AO932 + BO932*1E3/(8.314*(BQ932+273.15)) * AR932/BN932 * AQ932) * BN932/(100*BB932) * 1000/(1000 - AP932)</f>
        <v>0</v>
      </c>
      <c r="AO932">
        <v>16.57006853833753</v>
      </c>
      <c r="AP932">
        <v>18.36047212121212</v>
      </c>
      <c r="AQ932">
        <v>-3.381075242705826E-06</v>
      </c>
      <c r="AR932">
        <v>103.6672392028315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1664385895.581481</v>
      </c>
      <c r="BH932">
        <v>776.5985925925926</v>
      </c>
      <c r="BI932">
        <v>826.9387777777779</v>
      </c>
      <c r="BJ932">
        <v>18.36813703703704</v>
      </c>
      <c r="BK932">
        <v>16.57313703703704</v>
      </c>
      <c r="BL932">
        <v>780.8614444444445</v>
      </c>
      <c r="BM932">
        <v>18.50329259259259</v>
      </c>
      <c r="BN932">
        <v>500.0717777777778</v>
      </c>
      <c r="BO932">
        <v>91.38224814814814</v>
      </c>
      <c r="BP932">
        <v>0.09999529629629629</v>
      </c>
      <c r="BQ932">
        <v>24.32925555555556</v>
      </c>
      <c r="BR932">
        <v>24.98595925925926</v>
      </c>
      <c r="BS932">
        <v>999.9000000000001</v>
      </c>
      <c r="BT932">
        <v>0</v>
      </c>
      <c r="BU932">
        <v>0</v>
      </c>
      <c r="BV932">
        <v>10011.38333333333</v>
      </c>
      <c r="BW932">
        <v>0</v>
      </c>
      <c r="BX932">
        <v>7.620959629629628</v>
      </c>
      <c r="BY932">
        <v>-50.34007407407407</v>
      </c>
      <c r="BZ932">
        <v>791.1300740740741</v>
      </c>
      <c r="CA932">
        <v>840.8746666666667</v>
      </c>
      <c r="CB932">
        <v>1.794998888888889</v>
      </c>
      <c r="CC932">
        <v>826.9387777777779</v>
      </c>
      <c r="CD932">
        <v>16.57313703703704</v>
      </c>
      <c r="CE932">
        <v>1.678520740740741</v>
      </c>
      <c r="CF932">
        <v>1.51449</v>
      </c>
      <c r="CG932">
        <v>14.69919629629629</v>
      </c>
      <c r="CH932">
        <v>13.11525185185185</v>
      </c>
      <c r="CI932">
        <v>1999.984444444445</v>
      </c>
      <c r="CJ932">
        <v>0.9800036666666665</v>
      </c>
      <c r="CK932">
        <v>0.01999613333333334</v>
      </c>
      <c r="CL932">
        <v>0</v>
      </c>
      <c r="CM932">
        <v>755.1368518518519</v>
      </c>
      <c r="CN932">
        <v>5.00097</v>
      </c>
      <c r="CO932">
        <v>15010.04074074074</v>
      </c>
      <c r="CP932">
        <v>16707.46666666667</v>
      </c>
      <c r="CQ932">
        <v>38.22433333333333</v>
      </c>
      <c r="CR932">
        <v>38.83533333333333</v>
      </c>
      <c r="CS932">
        <v>38.25</v>
      </c>
      <c r="CT932">
        <v>38.437</v>
      </c>
      <c r="CU932">
        <v>38.62266666666666</v>
      </c>
      <c r="CV932">
        <v>1955.092962962963</v>
      </c>
      <c r="CW932">
        <v>39.89148148148148</v>
      </c>
      <c r="CX932">
        <v>0</v>
      </c>
      <c r="CY932">
        <v>1664385907.6</v>
      </c>
      <c r="CZ932">
        <v>0</v>
      </c>
      <c r="DA932">
        <v>0</v>
      </c>
      <c r="DB932" t="s">
        <v>356</v>
      </c>
      <c r="DC932">
        <v>1663859321.1</v>
      </c>
      <c r="DD932">
        <v>1663859315.6</v>
      </c>
      <c r="DE932">
        <v>0</v>
      </c>
      <c r="DF932">
        <v>0.196</v>
      </c>
      <c r="DG932">
        <v>-0.001</v>
      </c>
      <c r="DH932">
        <v>-5.941</v>
      </c>
      <c r="DI932">
        <v>-0.174</v>
      </c>
      <c r="DJ932">
        <v>1500</v>
      </c>
      <c r="DK932">
        <v>17</v>
      </c>
      <c r="DL932">
        <v>0.13</v>
      </c>
      <c r="DM932">
        <v>0.04</v>
      </c>
      <c r="DN932">
        <v>-50.05649024390244</v>
      </c>
      <c r="DO932">
        <v>-3.668960278745675</v>
      </c>
      <c r="DP932">
        <v>0.4536407307415697</v>
      </c>
      <c r="DQ932">
        <v>0</v>
      </c>
      <c r="DR932">
        <v>1.798227804878049</v>
      </c>
      <c r="DS932">
        <v>-0.04989700348432335</v>
      </c>
      <c r="DT932">
        <v>0.005749259766645319</v>
      </c>
      <c r="DU932">
        <v>1</v>
      </c>
      <c r="DV932">
        <v>1</v>
      </c>
      <c r="DW932">
        <v>2</v>
      </c>
      <c r="DX932" t="s">
        <v>425</v>
      </c>
      <c r="DY932">
        <v>2.98405</v>
      </c>
      <c r="DZ932">
        <v>2.71588</v>
      </c>
      <c r="EA932">
        <v>0.151478</v>
      </c>
      <c r="EB932">
        <v>0.155677</v>
      </c>
      <c r="EC932">
        <v>0.09022230000000001</v>
      </c>
      <c r="ED932">
        <v>0.08218640000000001</v>
      </c>
      <c r="EE932">
        <v>26915.8</v>
      </c>
      <c r="EF932">
        <v>26917.9</v>
      </c>
      <c r="EG932">
        <v>29475.1</v>
      </c>
      <c r="EH932">
        <v>29479.5</v>
      </c>
      <c r="EI932">
        <v>35543.9</v>
      </c>
      <c r="EJ932">
        <v>35975.7</v>
      </c>
      <c r="EK932">
        <v>41535.7</v>
      </c>
      <c r="EL932">
        <v>42009.1</v>
      </c>
      <c r="EM932">
        <v>1.97425</v>
      </c>
      <c r="EN932">
        <v>1.93362</v>
      </c>
      <c r="EO932">
        <v>0.134986</v>
      </c>
      <c r="EP932">
        <v>0</v>
      </c>
      <c r="EQ932">
        <v>22.7857</v>
      </c>
      <c r="ER932">
        <v>999.9</v>
      </c>
      <c r="ES932">
        <v>43.6</v>
      </c>
      <c r="ET932">
        <v>29.2</v>
      </c>
      <c r="EU932">
        <v>19.4106</v>
      </c>
      <c r="EV932">
        <v>62.9693</v>
      </c>
      <c r="EW932">
        <v>32.9006</v>
      </c>
      <c r="EX932">
        <v>1</v>
      </c>
      <c r="EY932">
        <v>-0.140556</v>
      </c>
      <c r="EZ932">
        <v>1.44519</v>
      </c>
      <c r="FA932">
        <v>20.3808</v>
      </c>
      <c r="FB932">
        <v>5.21939</v>
      </c>
      <c r="FC932">
        <v>12.0099</v>
      </c>
      <c r="FD932">
        <v>4.99</v>
      </c>
      <c r="FE932">
        <v>3.28863</v>
      </c>
      <c r="FF932">
        <v>9999</v>
      </c>
      <c r="FG932">
        <v>9999</v>
      </c>
      <c r="FH932">
        <v>9999</v>
      </c>
      <c r="FI932">
        <v>269.5</v>
      </c>
      <c r="FJ932">
        <v>1.86706</v>
      </c>
      <c r="FK932">
        <v>1.86615</v>
      </c>
      <c r="FL932">
        <v>1.86554</v>
      </c>
      <c r="FM932">
        <v>1.86553</v>
      </c>
      <c r="FN932">
        <v>1.86736</v>
      </c>
      <c r="FO932">
        <v>1.86986</v>
      </c>
      <c r="FP932">
        <v>1.86847</v>
      </c>
      <c r="FQ932">
        <v>1.86996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-4.327</v>
      </c>
      <c r="GF932">
        <v>-0.1352</v>
      </c>
      <c r="GG932">
        <v>-1.924539205026614</v>
      </c>
      <c r="GH932">
        <v>-0.003472570976848066</v>
      </c>
      <c r="GI932">
        <v>7.724417303660118E-07</v>
      </c>
      <c r="GJ932">
        <v>-2.052396271755168E-10</v>
      </c>
      <c r="GK932">
        <v>-0.1837585470287317</v>
      </c>
      <c r="GL932">
        <v>-0.01104087791735834</v>
      </c>
      <c r="GM932">
        <v>0.001110027317673367</v>
      </c>
      <c r="GN932">
        <v>-2.007286811265012E-05</v>
      </c>
      <c r="GO932">
        <v>4</v>
      </c>
      <c r="GP932">
        <v>2317</v>
      </c>
      <c r="GQ932">
        <v>1</v>
      </c>
      <c r="GR932">
        <v>22</v>
      </c>
      <c r="GS932">
        <v>8776.4</v>
      </c>
      <c r="GT932">
        <v>8776.5</v>
      </c>
      <c r="GU932">
        <v>1.84937</v>
      </c>
      <c r="GV932">
        <v>2.21313</v>
      </c>
      <c r="GW932">
        <v>1.39648</v>
      </c>
      <c r="GX932">
        <v>2.33521</v>
      </c>
      <c r="GY932">
        <v>1.49536</v>
      </c>
      <c r="GZ932">
        <v>2.3645</v>
      </c>
      <c r="HA932">
        <v>33.4232</v>
      </c>
      <c r="HB932">
        <v>15.1039</v>
      </c>
      <c r="HC932">
        <v>18</v>
      </c>
      <c r="HD932">
        <v>523.046</v>
      </c>
      <c r="HE932">
        <v>452.938</v>
      </c>
      <c r="HF932">
        <v>20.8996</v>
      </c>
      <c r="HG932">
        <v>25.6721</v>
      </c>
      <c r="HH932">
        <v>29.9995</v>
      </c>
      <c r="HI932">
        <v>25.7346</v>
      </c>
      <c r="HJ932">
        <v>25.6913</v>
      </c>
      <c r="HK932">
        <v>37.0259</v>
      </c>
      <c r="HL932">
        <v>19.1631</v>
      </c>
      <c r="HM932">
        <v>40.5891</v>
      </c>
      <c r="HN932">
        <v>20.9237</v>
      </c>
      <c r="HO932">
        <v>875.5359999999999</v>
      </c>
      <c r="HP932">
        <v>16.5303</v>
      </c>
      <c r="HQ932">
        <v>100.82</v>
      </c>
      <c r="HR932">
        <v>100.891</v>
      </c>
    </row>
    <row r="933" spans="1:226">
      <c r="A933">
        <v>917</v>
      </c>
      <c r="B933">
        <v>1664385908.1</v>
      </c>
      <c r="C933">
        <v>9703.099999904633</v>
      </c>
      <c r="D933" t="s">
        <v>2205</v>
      </c>
      <c r="E933" t="s">
        <v>2206</v>
      </c>
      <c r="F933">
        <v>5</v>
      </c>
      <c r="G933" t="s">
        <v>2102</v>
      </c>
      <c r="H933" t="s">
        <v>354</v>
      </c>
      <c r="I933">
        <v>1664385900.6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872.7680631478726</v>
      </c>
      <c r="AK933">
        <v>830.4910484848484</v>
      </c>
      <c r="AL933">
        <v>3.26729799368121</v>
      </c>
      <c r="AM933">
        <v>64.71207797840484</v>
      </c>
      <c r="AN933">
        <f>(AP933 - AO933 + BO933*1E3/(8.314*(BQ933+273.15)) * AR933/BN933 * AQ933) * BN933/(100*BB933) * 1000/(1000 - AP933)</f>
        <v>0</v>
      </c>
      <c r="AO933">
        <v>16.56645169688896</v>
      </c>
      <c r="AP933">
        <v>18.35728666666666</v>
      </c>
      <c r="AQ933">
        <v>-6.368438663138736E-06</v>
      </c>
      <c r="AR933">
        <v>103.6672392028315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1664385900.6</v>
      </c>
      <c r="BH933">
        <v>792.818962962963</v>
      </c>
      <c r="BI933">
        <v>843.4138888888889</v>
      </c>
      <c r="BJ933">
        <v>18.36178888888889</v>
      </c>
      <c r="BK933">
        <v>16.57</v>
      </c>
      <c r="BL933">
        <v>797.1246296296297</v>
      </c>
      <c r="BM933">
        <v>18.49700740740741</v>
      </c>
      <c r="BN933">
        <v>500.0776666666666</v>
      </c>
      <c r="BO933">
        <v>91.38335555555555</v>
      </c>
      <c r="BP933">
        <v>0.1000027777777778</v>
      </c>
      <c r="BQ933">
        <v>24.32614444444444</v>
      </c>
      <c r="BR933">
        <v>24.99144444444444</v>
      </c>
      <c r="BS933">
        <v>999.9000000000001</v>
      </c>
      <c r="BT933">
        <v>0</v>
      </c>
      <c r="BU933">
        <v>0</v>
      </c>
      <c r="BV933">
        <v>10012.12444444444</v>
      </c>
      <c r="BW933">
        <v>0</v>
      </c>
      <c r="BX933">
        <v>7.616744814814814</v>
      </c>
      <c r="BY933">
        <v>-50.59486666666666</v>
      </c>
      <c r="BZ933">
        <v>807.6487037037036</v>
      </c>
      <c r="CA933">
        <v>857.6247777777777</v>
      </c>
      <c r="CB933">
        <v>1.791791481481481</v>
      </c>
      <c r="CC933">
        <v>843.4138888888889</v>
      </c>
      <c r="CD933">
        <v>16.57</v>
      </c>
      <c r="CE933">
        <v>1.677961481481482</v>
      </c>
      <c r="CF933">
        <v>1.514222222222222</v>
      </c>
      <c r="CG933">
        <v>14.69404444444445</v>
      </c>
      <c r="CH933">
        <v>13.11254074074074</v>
      </c>
      <c r="CI933">
        <v>1999.975555555556</v>
      </c>
      <c r="CJ933">
        <v>0.9800037777777776</v>
      </c>
      <c r="CK933">
        <v>0.01999602222222222</v>
      </c>
      <c r="CL933">
        <v>0</v>
      </c>
      <c r="CM933">
        <v>755.035888888889</v>
      </c>
      <c r="CN933">
        <v>5.00097</v>
      </c>
      <c r="CO933">
        <v>15009.26296296296</v>
      </c>
      <c r="CP933">
        <v>16707.38518518518</v>
      </c>
      <c r="CQ933">
        <v>38.208</v>
      </c>
      <c r="CR933">
        <v>38.81433333333333</v>
      </c>
      <c r="CS933">
        <v>38.25</v>
      </c>
      <c r="CT933">
        <v>38.437</v>
      </c>
      <c r="CU933">
        <v>38.611</v>
      </c>
      <c r="CV933">
        <v>1955.084444444444</v>
      </c>
      <c r="CW933">
        <v>39.89111111111112</v>
      </c>
      <c r="CX933">
        <v>0</v>
      </c>
      <c r="CY933">
        <v>1664385912.4</v>
      </c>
      <c r="CZ933">
        <v>0</v>
      </c>
      <c r="DA933">
        <v>0</v>
      </c>
      <c r="DB933" t="s">
        <v>356</v>
      </c>
      <c r="DC933">
        <v>1663859321.1</v>
      </c>
      <c r="DD933">
        <v>1663859315.6</v>
      </c>
      <c r="DE933">
        <v>0</v>
      </c>
      <c r="DF933">
        <v>0.196</v>
      </c>
      <c r="DG933">
        <v>-0.001</v>
      </c>
      <c r="DH933">
        <v>-5.941</v>
      </c>
      <c r="DI933">
        <v>-0.174</v>
      </c>
      <c r="DJ933">
        <v>1500</v>
      </c>
      <c r="DK933">
        <v>17</v>
      </c>
      <c r="DL933">
        <v>0.13</v>
      </c>
      <c r="DM933">
        <v>0.04</v>
      </c>
      <c r="DN933">
        <v>-50.46120487804878</v>
      </c>
      <c r="DO933">
        <v>-2.688539372822212</v>
      </c>
      <c r="DP933">
        <v>0.3580871177222714</v>
      </c>
      <c r="DQ933">
        <v>0</v>
      </c>
      <c r="DR933">
        <v>1.794435853658537</v>
      </c>
      <c r="DS933">
        <v>-0.0398669686411131</v>
      </c>
      <c r="DT933">
        <v>0.004536857177799945</v>
      </c>
      <c r="DU933">
        <v>1</v>
      </c>
      <c r="DV933">
        <v>1</v>
      </c>
      <c r="DW933">
        <v>2</v>
      </c>
      <c r="DX933" t="s">
        <v>425</v>
      </c>
      <c r="DY933">
        <v>2.98423</v>
      </c>
      <c r="DZ933">
        <v>2.71565</v>
      </c>
      <c r="EA933">
        <v>0.153482</v>
      </c>
      <c r="EB933">
        <v>0.157681</v>
      </c>
      <c r="EC933">
        <v>0.0902174</v>
      </c>
      <c r="ED933">
        <v>0.082176</v>
      </c>
      <c r="EE933">
        <v>26853</v>
      </c>
      <c r="EF933">
        <v>26854.6</v>
      </c>
      <c r="EG933">
        <v>29475.8</v>
      </c>
      <c r="EH933">
        <v>29480.1</v>
      </c>
      <c r="EI933">
        <v>35545</v>
      </c>
      <c r="EJ933">
        <v>35976.8</v>
      </c>
      <c r="EK933">
        <v>41536.8</v>
      </c>
      <c r="EL933">
        <v>42009.9</v>
      </c>
      <c r="EM933">
        <v>1.97462</v>
      </c>
      <c r="EN933">
        <v>1.93393</v>
      </c>
      <c r="EO933">
        <v>0.133865</v>
      </c>
      <c r="EP933">
        <v>0</v>
      </c>
      <c r="EQ933">
        <v>22.7838</v>
      </c>
      <c r="ER933">
        <v>999.9</v>
      </c>
      <c r="ES933">
        <v>43.6</v>
      </c>
      <c r="ET933">
        <v>29.2</v>
      </c>
      <c r="EU933">
        <v>19.4097</v>
      </c>
      <c r="EV933">
        <v>62.6493</v>
      </c>
      <c r="EW933">
        <v>32.8966</v>
      </c>
      <c r="EX933">
        <v>1</v>
      </c>
      <c r="EY933">
        <v>-0.14091</v>
      </c>
      <c r="EZ933">
        <v>1.52193</v>
      </c>
      <c r="FA933">
        <v>20.3802</v>
      </c>
      <c r="FB933">
        <v>5.21849</v>
      </c>
      <c r="FC933">
        <v>12.0099</v>
      </c>
      <c r="FD933">
        <v>4.9896</v>
      </c>
      <c r="FE933">
        <v>3.28858</v>
      </c>
      <c r="FF933">
        <v>9999</v>
      </c>
      <c r="FG933">
        <v>9999</v>
      </c>
      <c r="FH933">
        <v>9999</v>
      </c>
      <c r="FI933">
        <v>269.5</v>
      </c>
      <c r="FJ933">
        <v>1.86707</v>
      </c>
      <c r="FK933">
        <v>1.86615</v>
      </c>
      <c r="FL933">
        <v>1.86554</v>
      </c>
      <c r="FM933">
        <v>1.86553</v>
      </c>
      <c r="FN933">
        <v>1.86736</v>
      </c>
      <c r="FO933">
        <v>1.86986</v>
      </c>
      <c r="FP933">
        <v>1.86847</v>
      </c>
      <c r="FQ933">
        <v>1.86996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-4.369</v>
      </c>
      <c r="GF933">
        <v>-0.1353</v>
      </c>
      <c r="GG933">
        <v>-1.924539205026614</v>
      </c>
      <c r="GH933">
        <v>-0.003472570976848066</v>
      </c>
      <c r="GI933">
        <v>7.724417303660118E-07</v>
      </c>
      <c r="GJ933">
        <v>-2.052396271755168E-10</v>
      </c>
      <c r="GK933">
        <v>-0.1837585470287317</v>
      </c>
      <c r="GL933">
        <v>-0.01104087791735834</v>
      </c>
      <c r="GM933">
        <v>0.001110027317673367</v>
      </c>
      <c r="GN933">
        <v>-2.007286811265012E-05</v>
      </c>
      <c r="GO933">
        <v>4</v>
      </c>
      <c r="GP933">
        <v>2317</v>
      </c>
      <c r="GQ933">
        <v>1</v>
      </c>
      <c r="GR933">
        <v>22</v>
      </c>
      <c r="GS933">
        <v>8776.5</v>
      </c>
      <c r="GT933">
        <v>8776.5</v>
      </c>
      <c r="GU933">
        <v>1.87866</v>
      </c>
      <c r="GV933">
        <v>2.20337</v>
      </c>
      <c r="GW933">
        <v>1.39648</v>
      </c>
      <c r="GX933">
        <v>2.33521</v>
      </c>
      <c r="GY933">
        <v>1.49536</v>
      </c>
      <c r="GZ933">
        <v>2.44873</v>
      </c>
      <c r="HA933">
        <v>33.4232</v>
      </c>
      <c r="HB933">
        <v>15.1127</v>
      </c>
      <c r="HC933">
        <v>18</v>
      </c>
      <c r="HD933">
        <v>523.266</v>
      </c>
      <c r="HE933">
        <v>453.1</v>
      </c>
      <c r="HF933">
        <v>20.9148</v>
      </c>
      <c r="HG933">
        <v>25.6691</v>
      </c>
      <c r="HH933">
        <v>29.9997</v>
      </c>
      <c r="HI933">
        <v>25.7318</v>
      </c>
      <c r="HJ933">
        <v>25.6884</v>
      </c>
      <c r="HK933">
        <v>37.6426</v>
      </c>
      <c r="HL933">
        <v>19.1631</v>
      </c>
      <c r="HM933">
        <v>40.5891</v>
      </c>
      <c r="HN933">
        <v>20.9042</v>
      </c>
      <c r="HO933">
        <v>888.981</v>
      </c>
      <c r="HP933">
        <v>16.5344</v>
      </c>
      <c r="HQ933">
        <v>100.823</v>
      </c>
      <c r="HR933">
        <v>100.893</v>
      </c>
    </row>
    <row r="934" spans="1:226">
      <c r="A934">
        <v>918</v>
      </c>
      <c r="B934">
        <v>1664385913.1</v>
      </c>
      <c r="C934">
        <v>9708.099999904633</v>
      </c>
      <c r="D934" t="s">
        <v>2207</v>
      </c>
      <c r="E934" t="s">
        <v>2208</v>
      </c>
      <c r="F934">
        <v>5</v>
      </c>
      <c r="G934" t="s">
        <v>2102</v>
      </c>
      <c r="H934" t="s">
        <v>354</v>
      </c>
      <c r="I934">
        <v>1664385905.314285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889.863615157053</v>
      </c>
      <c r="AK934">
        <v>846.9850545454541</v>
      </c>
      <c r="AL934">
        <v>3.307016832733403</v>
      </c>
      <c r="AM934">
        <v>64.71207797840484</v>
      </c>
      <c r="AN934">
        <f>(AP934 - AO934 + BO934*1E3/(8.314*(BQ934+273.15)) * AR934/BN934 * AQ934) * BN934/(100*BB934) * 1000/(1000 - AP934)</f>
        <v>0</v>
      </c>
      <c r="AO934">
        <v>16.56416088331188</v>
      </c>
      <c r="AP934">
        <v>18.35201696969696</v>
      </c>
      <c r="AQ934">
        <v>-1.457051396260954E-05</v>
      </c>
      <c r="AR934">
        <v>103.6672392028315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1664385905.314285</v>
      </c>
      <c r="BH934">
        <v>807.9656428571427</v>
      </c>
      <c r="BI934">
        <v>858.9143571428569</v>
      </c>
      <c r="BJ934">
        <v>18.35811071428571</v>
      </c>
      <c r="BK934">
        <v>16.56718571428571</v>
      </c>
      <c r="BL934">
        <v>812.3112142857143</v>
      </c>
      <c r="BM934">
        <v>18.49336428571429</v>
      </c>
      <c r="BN934">
        <v>500.0775357142857</v>
      </c>
      <c r="BO934">
        <v>91.3848357142857</v>
      </c>
      <c r="BP934">
        <v>0.1000297464285714</v>
      </c>
      <c r="BQ934">
        <v>24.32590714285714</v>
      </c>
      <c r="BR934">
        <v>24.99133571428572</v>
      </c>
      <c r="BS934">
        <v>999.9000000000002</v>
      </c>
      <c r="BT934">
        <v>0</v>
      </c>
      <c r="BU934">
        <v>0</v>
      </c>
      <c r="BV934">
        <v>10005.43785714286</v>
      </c>
      <c r="BW934">
        <v>0</v>
      </c>
      <c r="BX934">
        <v>7.619632857142856</v>
      </c>
      <c r="BY934">
        <v>-50.94868928571429</v>
      </c>
      <c r="BZ934">
        <v>823.0756785714286</v>
      </c>
      <c r="CA934">
        <v>873.3839999999999</v>
      </c>
      <c r="CB934">
        <v>1.790920714285714</v>
      </c>
      <c r="CC934">
        <v>858.9143571428569</v>
      </c>
      <c r="CD934">
        <v>16.56718571428571</v>
      </c>
      <c r="CE934">
        <v>1.6776525</v>
      </c>
      <c r="CF934">
        <v>1.513990357142857</v>
      </c>
      <c r="CG934">
        <v>14.69118928571429</v>
      </c>
      <c r="CH934">
        <v>13.11018214285714</v>
      </c>
      <c r="CI934">
        <v>1999.979285714285</v>
      </c>
      <c r="CJ934">
        <v>0.980003857142857</v>
      </c>
      <c r="CK934">
        <v>0.01999594285714285</v>
      </c>
      <c r="CL934">
        <v>0</v>
      </c>
      <c r="CM934">
        <v>754.8963214285715</v>
      </c>
      <c r="CN934">
        <v>5.00097</v>
      </c>
      <c r="CO934">
        <v>15008.24285714286</v>
      </c>
      <c r="CP934">
        <v>16707.41785714286</v>
      </c>
      <c r="CQ934">
        <v>38.18924999999999</v>
      </c>
      <c r="CR934">
        <v>38.812</v>
      </c>
      <c r="CS934">
        <v>38.25</v>
      </c>
      <c r="CT934">
        <v>38.43257142857142</v>
      </c>
      <c r="CU934">
        <v>38.59125</v>
      </c>
      <c r="CV934">
        <v>1955.087857142857</v>
      </c>
      <c r="CW934">
        <v>39.89142857142858</v>
      </c>
      <c r="CX934">
        <v>0</v>
      </c>
      <c r="CY934">
        <v>1664385917.2</v>
      </c>
      <c r="CZ934">
        <v>0</v>
      </c>
      <c r="DA934">
        <v>0</v>
      </c>
      <c r="DB934" t="s">
        <v>356</v>
      </c>
      <c r="DC934">
        <v>1663859321.1</v>
      </c>
      <c r="DD934">
        <v>1663859315.6</v>
      </c>
      <c r="DE934">
        <v>0</v>
      </c>
      <c r="DF934">
        <v>0.196</v>
      </c>
      <c r="DG934">
        <v>-0.001</v>
      </c>
      <c r="DH934">
        <v>-5.941</v>
      </c>
      <c r="DI934">
        <v>-0.174</v>
      </c>
      <c r="DJ934">
        <v>1500</v>
      </c>
      <c r="DK934">
        <v>17</v>
      </c>
      <c r="DL934">
        <v>0.13</v>
      </c>
      <c r="DM934">
        <v>0.04</v>
      </c>
      <c r="DN934">
        <v>-50.8104375</v>
      </c>
      <c r="DO934">
        <v>-4.212599999999932</v>
      </c>
      <c r="DP934">
        <v>0.5020917464405781</v>
      </c>
      <c r="DQ934">
        <v>0</v>
      </c>
      <c r="DR934">
        <v>1.79183525</v>
      </c>
      <c r="DS934">
        <v>-0.01382307692308335</v>
      </c>
      <c r="DT934">
        <v>0.002033994822387691</v>
      </c>
      <c r="DU934">
        <v>1</v>
      </c>
      <c r="DV934">
        <v>1</v>
      </c>
      <c r="DW934">
        <v>2</v>
      </c>
      <c r="DX934" t="s">
        <v>425</v>
      </c>
      <c r="DY934">
        <v>2.9844</v>
      </c>
      <c r="DZ934">
        <v>2.71573</v>
      </c>
      <c r="EA934">
        <v>0.155485</v>
      </c>
      <c r="EB934">
        <v>0.159687</v>
      </c>
      <c r="EC934">
        <v>0.09019439999999999</v>
      </c>
      <c r="ED934">
        <v>0.0821704</v>
      </c>
      <c r="EE934">
        <v>26789.2</v>
      </c>
      <c r="EF934">
        <v>26790.7</v>
      </c>
      <c r="EG934">
        <v>29475.5</v>
      </c>
      <c r="EH934">
        <v>29480.1</v>
      </c>
      <c r="EI934">
        <v>35545.6</v>
      </c>
      <c r="EJ934">
        <v>35977.2</v>
      </c>
      <c r="EK934">
        <v>41536.3</v>
      </c>
      <c r="EL934">
        <v>42010.1</v>
      </c>
      <c r="EM934">
        <v>1.97497</v>
      </c>
      <c r="EN934">
        <v>1.9337</v>
      </c>
      <c r="EO934">
        <v>0.133887</v>
      </c>
      <c r="EP934">
        <v>0</v>
      </c>
      <c r="EQ934">
        <v>22.7838</v>
      </c>
      <c r="ER934">
        <v>999.9</v>
      </c>
      <c r="ES934">
        <v>43.6</v>
      </c>
      <c r="ET934">
        <v>29.2</v>
      </c>
      <c r="EU934">
        <v>19.4107</v>
      </c>
      <c r="EV934">
        <v>62.5393</v>
      </c>
      <c r="EW934">
        <v>32.6963</v>
      </c>
      <c r="EX934">
        <v>1</v>
      </c>
      <c r="EY934">
        <v>-0.140889</v>
      </c>
      <c r="EZ934">
        <v>1.51337</v>
      </c>
      <c r="FA934">
        <v>20.3803</v>
      </c>
      <c r="FB934">
        <v>5.21834</v>
      </c>
      <c r="FC934">
        <v>12.0099</v>
      </c>
      <c r="FD934">
        <v>4.9893</v>
      </c>
      <c r="FE934">
        <v>3.2885</v>
      </c>
      <c r="FF934">
        <v>9999</v>
      </c>
      <c r="FG934">
        <v>9999</v>
      </c>
      <c r="FH934">
        <v>9999</v>
      </c>
      <c r="FI934">
        <v>269.5</v>
      </c>
      <c r="FJ934">
        <v>1.86707</v>
      </c>
      <c r="FK934">
        <v>1.86614</v>
      </c>
      <c r="FL934">
        <v>1.86554</v>
      </c>
      <c r="FM934">
        <v>1.86551</v>
      </c>
      <c r="FN934">
        <v>1.86736</v>
      </c>
      <c r="FO934">
        <v>1.86984</v>
      </c>
      <c r="FP934">
        <v>1.86848</v>
      </c>
      <c r="FQ934">
        <v>1.86996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-4.412</v>
      </c>
      <c r="GF934">
        <v>-0.1354</v>
      </c>
      <c r="GG934">
        <v>-1.924539205026614</v>
      </c>
      <c r="GH934">
        <v>-0.003472570976848066</v>
      </c>
      <c r="GI934">
        <v>7.724417303660118E-07</v>
      </c>
      <c r="GJ934">
        <v>-2.052396271755168E-10</v>
      </c>
      <c r="GK934">
        <v>-0.1837585470287317</v>
      </c>
      <c r="GL934">
        <v>-0.01104087791735834</v>
      </c>
      <c r="GM934">
        <v>0.001110027317673367</v>
      </c>
      <c r="GN934">
        <v>-2.007286811265012E-05</v>
      </c>
      <c r="GO934">
        <v>4</v>
      </c>
      <c r="GP934">
        <v>2317</v>
      </c>
      <c r="GQ934">
        <v>1</v>
      </c>
      <c r="GR934">
        <v>22</v>
      </c>
      <c r="GS934">
        <v>8776.5</v>
      </c>
      <c r="GT934">
        <v>8776.6</v>
      </c>
      <c r="GU934">
        <v>1.90552</v>
      </c>
      <c r="GV934">
        <v>2.21191</v>
      </c>
      <c r="GW934">
        <v>1.39771</v>
      </c>
      <c r="GX934">
        <v>2.33521</v>
      </c>
      <c r="GY934">
        <v>1.49536</v>
      </c>
      <c r="GZ934">
        <v>2.36572</v>
      </c>
      <c r="HA934">
        <v>33.4232</v>
      </c>
      <c r="HB934">
        <v>15.1039</v>
      </c>
      <c r="HC934">
        <v>18</v>
      </c>
      <c r="HD934">
        <v>523.471</v>
      </c>
      <c r="HE934">
        <v>452.935</v>
      </c>
      <c r="HF934">
        <v>20.9055</v>
      </c>
      <c r="HG934">
        <v>25.6655</v>
      </c>
      <c r="HH934">
        <v>29.9999</v>
      </c>
      <c r="HI934">
        <v>25.7292</v>
      </c>
      <c r="HJ934">
        <v>25.6853</v>
      </c>
      <c r="HK934">
        <v>38.177</v>
      </c>
      <c r="HL934">
        <v>19.1631</v>
      </c>
      <c r="HM934">
        <v>40.9732</v>
      </c>
      <c r="HN934">
        <v>20.9072</v>
      </c>
      <c r="HO934">
        <v>902.418</v>
      </c>
      <c r="HP934">
        <v>16.5429</v>
      </c>
      <c r="HQ934">
        <v>100.822</v>
      </c>
      <c r="HR934">
        <v>100.894</v>
      </c>
    </row>
    <row r="935" spans="1:226">
      <c r="A935">
        <v>919</v>
      </c>
      <c r="B935">
        <v>1664385918.1</v>
      </c>
      <c r="C935">
        <v>9713.099999904633</v>
      </c>
      <c r="D935" t="s">
        <v>2209</v>
      </c>
      <c r="E935" t="s">
        <v>2210</v>
      </c>
      <c r="F935">
        <v>5</v>
      </c>
      <c r="G935" t="s">
        <v>2102</v>
      </c>
      <c r="H935" t="s">
        <v>354</v>
      </c>
      <c r="I935">
        <v>1664385910.6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906.9637086482345</v>
      </c>
      <c r="AK935">
        <v>863.6853272727271</v>
      </c>
      <c r="AL935">
        <v>3.349902658065559</v>
      </c>
      <c r="AM935">
        <v>64.71207797840484</v>
      </c>
      <c r="AN935">
        <f>(AP935 - AO935 + BO935*1E3/(8.314*(BQ935+273.15)) * AR935/BN935 * AQ935) * BN935/(100*BB935) * 1000/(1000 - AP935)</f>
        <v>0</v>
      </c>
      <c r="AO935">
        <v>16.58627331684719</v>
      </c>
      <c r="AP935">
        <v>18.35171151515151</v>
      </c>
      <c r="AQ935">
        <v>-6.90539180769411E-07</v>
      </c>
      <c r="AR935">
        <v>103.6672392028315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1664385910.6</v>
      </c>
      <c r="BH935">
        <v>825.0033703703704</v>
      </c>
      <c r="BI935">
        <v>876.5697407407407</v>
      </c>
      <c r="BJ935">
        <v>18.35435185185185</v>
      </c>
      <c r="BK935">
        <v>16.5730962962963</v>
      </c>
      <c r="BL935">
        <v>829.3937037037036</v>
      </c>
      <c r="BM935">
        <v>18.48964444444444</v>
      </c>
      <c r="BN935">
        <v>500.0768148148148</v>
      </c>
      <c r="BO935">
        <v>91.38511851851851</v>
      </c>
      <c r="BP935">
        <v>0.1000376925925926</v>
      </c>
      <c r="BQ935">
        <v>24.32585185185185</v>
      </c>
      <c r="BR935">
        <v>24.98747407407407</v>
      </c>
      <c r="BS935">
        <v>999.9000000000001</v>
      </c>
      <c r="BT935">
        <v>0</v>
      </c>
      <c r="BU935">
        <v>0</v>
      </c>
      <c r="BV935">
        <v>9999.692222222222</v>
      </c>
      <c r="BW935">
        <v>0</v>
      </c>
      <c r="BX935">
        <v>7.619762962962962</v>
      </c>
      <c r="BY935">
        <v>-51.56637037037039</v>
      </c>
      <c r="BZ935">
        <v>840.428888888889</v>
      </c>
      <c r="CA935">
        <v>891.3423333333334</v>
      </c>
      <c r="CB935">
        <v>1.781255185185185</v>
      </c>
      <c r="CC935">
        <v>876.5697407407407</v>
      </c>
      <c r="CD935">
        <v>16.5730962962963</v>
      </c>
      <c r="CE935">
        <v>1.677315185185185</v>
      </c>
      <c r="CF935">
        <v>1.514535185185186</v>
      </c>
      <c r="CG935">
        <v>14.68806666666667</v>
      </c>
      <c r="CH935">
        <v>13.11567407407408</v>
      </c>
      <c r="CI935">
        <v>1999.980740740741</v>
      </c>
      <c r="CJ935">
        <v>0.9800038888888888</v>
      </c>
      <c r="CK935">
        <v>0.01999591111111111</v>
      </c>
      <c r="CL935">
        <v>0</v>
      </c>
      <c r="CM935">
        <v>754.8676666666668</v>
      </c>
      <c r="CN935">
        <v>5.00097</v>
      </c>
      <c r="CO935">
        <v>15006.86296296296</v>
      </c>
      <c r="CP935">
        <v>16707.44074074074</v>
      </c>
      <c r="CQ935">
        <v>38.187</v>
      </c>
      <c r="CR935">
        <v>38.812</v>
      </c>
      <c r="CS935">
        <v>38.24533333333333</v>
      </c>
      <c r="CT935">
        <v>38.41174074074074</v>
      </c>
      <c r="CU935">
        <v>38.57133333333333</v>
      </c>
      <c r="CV935">
        <v>1955.089259259259</v>
      </c>
      <c r="CW935">
        <v>39.89148148148148</v>
      </c>
      <c r="CX935">
        <v>0</v>
      </c>
      <c r="CY935">
        <v>1664385922</v>
      </c>
      <c r="CZ935">
        <v>0</v>
      </c>
      <c r="DA935">
        <v>0</v>
      </c>
      <c r="DB935" t="s">
        <v>356</v>
      </c>
      <c r="DC935">
        <v>1663859321.1</v>
      </c>
      <c r="DD935">
        <v>1663859315.6</v>
      </c>
      <c r="DE935">
        <v>0</v>
      </c>
      <c r="DF935">
        <v>0.196</v>
      </c>
      <c r="DG935">
        <v>-0.001</v>
      </c>
      <c r="DH935">
        <v>-5.941</v>
      </c>
      <c r="DI935">
        <v>-0.174</v>
      </c>
      <c r="DJ935">
        <v>1500</v>
      </c>
      <c r="DK935">
        <v>17</v>
      </c>
      <c r="DL935">
        <v>0.13</v>
      </c>
      <c r="DM935">
        <v>0.04</v>
      </c>
      <c r="DN935">
        <v>-51.184175</v>
      </c>
      <c r="DO935">
        <v>-7.171402626641479</v>
      </c>
      <c r="DP935">
        <v>0.695311906539073</v>
      </c>
      <c r="DQ935">
        <v>0</v>
      </c>
      <c r="DR935">
        <v>1.785754</v>
      </c>
      <c r="DS935">
        <v>-0.08252465290806753</v>
      </c>
      <c r="DT935">
        <v>0.01205739416291926</v>
      </c>
      <c r="DU935">
        <v>1</v>
      </c>
      <c r="DV935">
        <v>1</v>
      </c>
      <c r="DW935">
        <v>2</v>
      </c>
      <c r="DX935" t="s">
        <v>425</v>
      </c>
      <c r="DY935">
        <v>2.98408</v>
      </c>
      <c r="DZ935">
        <v>2.71544</v>
      </c>
      <c r="EA935">
        <v>0.157488</v>
      </c>
      <c r="EB935">
        <v>0.161649</v>
      </c>
      <c r="EC935">
        <v>0.0902013</v>
      </c>
      <c r="ED935">
        <v>0.0823656</v>
      </c>
      <c r="EE935">
        <v>26726.2</v>
      </c>
      <c r="EF935">
        <v>26728.2</v>
      </c>
      <c r="EG935">
        <v>29476</v>
      </c>
      <c r="EH935">
        <v>29480.1</v>
      </c>
      <c r="EI935">
        <v>35545.9</v>
      </c>
      <c r="EJ935">
        <v>35969.7</v>
      </c>
      <c r="EK935">
        <v>41537</v>
      </c>
      <c r="EL935">
        <v>42010.2</v>
      </c>
      <c r="EM935">
        <v>1.97445</v>
      </c>
      <c r="EN935">
        <v>1.9343</v>
      </c>
      <c r="EO935">
        <v>0.133276</v>
      </c>
      <c r="EP935">
        <v>0</v>
      </c>
      <c r="EQ935">
        <v>22.7838</v>
      </c>
      <c r="ER935">
        <v>999.9</v>
      </c>
      <c r="ES935">
        <v>43.7</v>
      </c>
      <c r="ET935">
        <v>29.2</v>
      </c>
      <c r="EU935">
        <v>19.4554</v>
      </c>
      <c r="EV935">
        <v>62.9093</v>
      </c>
      <c r="EW935">
        <v>33.2933</v>
      </c>
      <c r="EX935">
        <v>1</v>
      </c>
      <c r="EY935">
        <v>-0.141387</v>
      </c>
      <c r="EZ935">
        <v>1.46992</v>
      </c>
      <c r="FA935">
        <v>20.3804</v>
      </c>
      <c r="FB935">
        <v>5.21684</v>
      </c>
      <c r="FC935">
        <v>12.0099</v>
      </c>
      <c r="FD935">
        <v>4.989</v>
      </c>
      <c r="FE935">
        <v>3.28835</v>
      </c>
      <c r="FF935">
        <v>9999</v>
      </c>
      <c r="FG935">
        <v>9999</v>
      </c>
      <c r="FH935">
        <v>9999</v>
      </c>
      <c r="FI935">
        <v>269.5</v>
      </c>
      <c r="FJ935">
        <v>1.86707</v>
      </c>
      <c r="FK935">
        <v>1.86615</v>
      </c>
      <c r="FL935">
        <v>1.86554</v>
      </c>
      <c r="FM935">
        <v>1.86551</v>
      </c>
      <c r="FN935">
        <v>1.86737</v>
      </c>
      <c r="FO935">
        <v>1.86985</v>
      </c>
      <c r="FP935">
        <v>1.86846</v>
      </c>
      <c r="FQ935">
        <v>1.86996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-4.455</v>
      </c>
      <c r="GF935">
        <v>-0.1353</v>
      </c>
      <c r="GG935">
        <v>-1.924539205026614</v>
      </c>
      <c r="GH935">
        <v>-0.003472570976848066</v>
      </c>
      <c r="GI935">
        <v>7.724417303660118E-07</v>
      </c>
      <c r="GJ935">
        <v>-2.052396271755168E-10</v>
      </c>
      <c r="GK935">
        <v>-0.1837585470287317</v>
      </c>
      <c r="GL935">
        <v>-0.01104087791735834</v>
      </c>
      <c r="GM935">
        <v>0.001110027317673367</v>
      </c>
      <c r="GN935">
        <v>-2.007286811265012E-05</v>
      </c>
      <c r="GO935">
        <v>4</v>
      </c>
      <c r="GP935">
        <v>2317</v>
      </c>
      <c r="GQ935">
        <v>1</v>
      </c>
      <c r="GR935">
        <v>22</v>
      </c>
      <c r="GS935">
        <v>8776.6</v>
      </c>
      <c r="GT935">
        <v>8776.700000000001</v>
      </c>
      <c r="GU935">
        <v>1.93604</v>
      </c>
      <c r="GV935">
        <v>2.21069</v>
      </c>
      <c r="GW935">
        <v>1.39648</v>
      </c>
      <c r="GX935">
        <v>2.33398</v>
      </c>
      <c r="GY935">
        <v>1.49536</v>
      </c>
      <c r="GZ935">
        <v>2.48291</v>
      </c>
      <c r="HA935">
        <v>33.4232</v>
      </c>
      <c r="HB935">
        <v>15.1215</v>
      </c>
      <c r="HC935">
        <v>18</v>
      </c>
      <c r="HD935">
        <v>523.097</v>
      </c>
      <c r="HE935">
        <v>453.284</v>
      </c>
      <c r="HF935">
        <v>20.9089</v>
      </c>
      <c r="HG935">
        <v>25.6617</v>
      </c>
      <c r="HH935">
        <v>29.9997</v>
      </c>
      <c r="HI935">
        <v>25.7259</v>
      </c>
      <c r="HJ935">
        <v>25.6826</v>
      </c>
      <c r="HK935">
        <v>38.7969</v>
      </c>
      <c r="HL935">
        <v>19.4662</v>
      </c>
      <c r="HM935">
        <v>40.9732</v>
      </c>
      <c r="HN935">
        <v>20.9186</v>
      </c>
      <c r="HO935">
        <v>922.597</v>
      </c>
      <c r="HP935">
        <v>16.5404</v>
      </c>
      <c r="HQ935">
        <v>100.823</v>
      </c>
      <c r="HR935">
        <v>100.894</v>
      </c>
    </row>
    <row r="936" spans="1:226">
      <c r="A936">
        <v>920</v>
      </c>
      <c r="B936">
        <v>1664385923.1</v>
      </c>
      <c r="C936">
        <v>9718.099999904633</v>
      </c>
      <c r="D936" t="s">
        <v>2211</v>
      </c>
      <c r="E936" t="s">
        <v>2212</v>
      </c>
      <c r="F936">
        <v>5</v>
      </c>
      <c r="G936" t="s">
        <v>2102</v>
      </c>
      <c r="H936" t="s">
        <v>354</v>
      </c>
      <c r="I936">
        <v>1664385915.314285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924.3059053784928</v>
      </c>
      <c r="AK936">
        <v>880.5555090909087</v>
      </c>
      <c r="AL936">
        <v>3.397775700053048</v>
      </c>
      <c r="AM936">
        <v>64.71207797840484</v>
      </c>
      <c r="AN936">
        <f>(AP936 - AO936 + BO936*1E3/(8.314*(BQ936+273.15)) * AR936/BN936 * AQ936) * BN936/(100*BB936) * 1000/(1000 - AP936)</f>
        <v>0</v>
      </c>
      <c r="AO936">
        <v>16.62464921313202</v>
      </c>
      <c r="AP936">
        <v>18.36759393939394</v>
      </c>
      <c r="AQ936">
        <v>3.803583940734831E-05</v>
      </c>
      <c r="AR936">
        <v>103.6672392028315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1664385915.314285</v>
      </c>
      <c r="BH936">
        <v>840.3639642857144</v>
      </c>
      <c r="BI936">
        <v>892.4837142857143</v>
      </c>
      <c r="BJ936">
        <v>18.35552857142857</v>
      </c>
      <c r="BK936">
        <v>16.58975357142857</v>
      </c>
      <c r="BL936">
        <v>844.794607142857</v>
      </c>
      <c r="BM936">
        <v>18.4908</v>
      </c>
      <c r="BN936">
        <v>500.0728214285714</v>
      </c>
      <c r="BO936">
        <v>91.3840357142857</v>
      </c>
      <c r="BP936">
        <v>0.1000258464285714</v>
      </c>
      <c r="BQ936">
        <v>24.32613571428572</v>
      </c>
      <c r="BR936">
        <v>24.977675</v>
      </c>
      <c r="BS936">
        <v>999.9000000000002</v>
      </c>
      <c r="BT936">
        <v>0</v>
      </c>
      <c r="BU936">
        <v>0</v>
      </c>
      <c r="BV936">
        <v>9993.098928571429</v>
      </c>
      <c r="BW936">
        <v>0</v>
      </c>
      <c r="BX936">
        <v>7.619532499999999</v>
      </c>
      <c r="BY936">
        <v>-52.11965714285714</v>
      </c>
      <c r="BZ936">
        <v>856.0778214285714</v>
      </c>
      <c r="CA936">
        <v>907.5399642857143</v>
      </c>
      <c r="CB936">
        <v>1.765766785714286</v>
      </c>
      <c r="CC936">
        <v>892.4837142857143</v>
      </c>
      <c r="CD936">
        <v>16.58975357142857</v>
      </c>
      <c r="CE936">
        <v>1.677401428571429</v>
      </c>
      <c r="CF936">
        <v>1.516039285714286</v>
      </c>
      <c r="CG936">
        <v>14.68885714285714</v>
      </c>
      <c r="CH936">
        <v>13.13085714285714</v>
      </c>
      <c r="CI936">
        <v>1999.986071428571</v>
      </c>
      <c r="CJ936">
        <v>0.980003857142857</v>
      </c>
      <c r="CK936">
        <v>0.01999594285714286</v>
      </c>
      <c r="CL936">
        <v>0</v>
      </c>
      <c r="CM936">
        <v>754.8330357142856</v>
      </c>
      <c r="CN936">
        <v>5.00097</v>
      </c>
      <c r="CO936">
        <v>15005.47142857143</v>
      </c>
      <c r="CP936">
        <v>16707.5</v>
      </c>
      <c r="CQ936">
        <v>38.187</v>
      </c>
      <c r="CR936">
        <v>38.812</v>
      </c>
      <c r="CS936">
        <v>38.22974999999999</v>
      </c>
      <c r="CT936">
        <v>38.39271428571429</v>
      </c>
      <c r="CU936">
        <v>38.562</v>
      </c>
      <c r="CV936">
        <v>1955.095</v>
      </c>
      <c r="CW936">
        <v>39.89107142857144</v>
      </c>
      <c r="CX936">
        <v>0</v>
      </c>
      <c r="CY936">
        <v>1664385927.4</v>
      </c>
      <c r="CZ936">
        <v>0</v>
      </c>
      <c r="DA936">
        <v>0</v>
      </c>
      <c r="DB936" t="s">
        <v>356</v>
      </c>
      <c r="DC936">
        <v>1663859321.1</v>
      </c>
      <c r="DD936">
        <v>1663859315.6</v>
      </c>
      <c r="DE936">
        <v>0</v>
      </c>
      <c r="DF936">
        <v>0.196</v>
      </c>
      <c r="DG936">
        <v>-0.001</v>
      </c>
      <c r="DH936">
        <v>-5.941</v>
      </c>
      <c r="DI936">
        <v>-0.174</v>
      </c>
      <c r="DJ936">
        <v>1500</v>
      </c>
      <c r="DK936">
        <v>17</v>
      </c>
      <c r="DL936">
        <v>0.13</v>
      </c>
      <c r="DM936">
        <v>0.04</v>
      </c>
      <c r="DN936">
        <v>-51.7900975609756</v>
      </c>
      <c r="DO936">
        <v>-6.864786062717767</v>
      </c>
      <c r="DP936">
        <v>0.6838530520684396</v>
      </c>
      <c r="DQ936">
        <v>0</v>
      </c>
      <c r="DR936">
        <v>1.772304390243903</v>
      </c>
      <c r="DS936">
        <v>-0.1965909407665494</v>
      </c>
      <c r="DT936">
        <v>0.02304539804320291</v>
      </c>
      <c r="DU936">
        <v>0</v>
      </c>
      <c r="DV936">
        <v>0</v>
      </c>
      <c r="DW936">
        <v>2</v>
      </c>
      <c r="DX936" t="s">
        <v>357</v>
      </c>
      <c r="DY936">
        <v>2.98432</v>
      </c>
      <c r="DZ936">
        <v>2.71547</v>
      </c>
      <c r="EA936">
        <v>0.159498</v>
      </c>
      <c r="EB936">
        <v>0.163659</v>
      </c>
      <c r="EC936">
        <v>0.0902495</v>
      </c>
      <c r="ED936">
        <v>0.08227669999999999</v>
      </c>
      <c r="EE936">
        <v>26661.9</v>
      </c>
      <c r="EF936">
        <v>26664.2</v>
      </c>
      <c r="EG936">
        <v>29475.4</v>
      </c>
      <c r="EH936">
        <v>29480.1</v>
      </c>
      <c r="EI936">
        <v>35543.1</v>
      </c>
      <c r="EJ936">
        <v>35973.2</v>
      </c>
      <c r="EK936">
        <v>41535.9</v>
      </c>
      <c r="EL936">
        <v>42010.2</v>
      </c>
      <c r="EM936">
        <v>1.9748</v>
      </c>
      <c r="EN936">
        <v>1.934</v>
      </c>
      <c r="EO936">
        <v>0.13262</v>
      </c>
      <c r="EP936">
        <v>0</v>
      </c>
      <c r="EQ936">
        <v>22.7838</v>
      </c>
      <c r="ER936">
        <v>999.9</v>
      </c>
      <c r="ES936">
        <v>43.7</v>
      </c>
      <c r="ET936">
        <v>29.2</v>
      </c>
      <c r="EU936">
        <v>19.4566</v>
      </c>
      <c r="EV936">
        <v>62.7993</v>
      </c>
      <c r="EW936">
        <v>32.6202</v>
      </c>
      <c r="EX936">
        <v>1</v>
      </c>
      <c r="EY936">
        <v>-0.14173</v>
      </c>
      <c r="EZ936">
        <v>1.4226</v>
      </c>
      <c r="FA936">
        <v>20.381</v>
      </c>
      <c r="FB936">
        <v>5.21909</v>
      </c>
      <c r="FC936">
        <v>12.0099</v>
      </c>
      <c r="FD936">
        <v>4.9896</v>
      </c>
      <c r="FE936">
        <v>3.28858</v>
      </c>
      <c r="FF936">
        <v>9999</v>
      </c>
      <c r="FG936">
        <v>9999</v>
      </c>
      <c r="FH936">
        <v>9999</v>
      </c>
      <c r="FI936">
        <v>269.5</v>
      </c>
      <c r="FJ936">
        <v>1.86707</v>
      </c>
      <c r="FK936">
        <v>1.86615</v>
      </c>
      <c r="FL936">
        <v>1.86554</v>
      </c>
      <c r="FM936">
        <v>1.86553</v>
      </c>
      <c r="FN936">
        <v>1.86737</v>
      </c>
      <c r="FO936">
        <v>1.86983</v>
      </c>
      <c r="FP936">
        <v>1.86848</v>
      </c>
      <c r="FQ936">
        <v>1.86996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-4.497</v>
      </c>
      <c r="GF936">
        <v>-0.1352</v>
      </c>
      <c r="GG936">
        <v>-1.924539205026614</v>
      </c>
      <c r="GH936">
        <v>-0.003472570976848066</v>
      </c>
      <c r="GI936">
        <v>7.724417303660118E-07</v>
      </c>
      <c r="GJ936">
        <v>-2.052396271755168E-10</v>
      </c>
      <c r="GK936">
        <v>-0.1837585470287317</v>
      </c>
      <c r="GL936">
        <v>-0.01104087791735834</v>
      </c>
      <c r="GM936">
        <v>0.001110027317673367</v>
      </c>
      <c r="GN936">
        <v>-2.007286811265012E-05</v>
      </c>
      <c r="GO936">
        <v>4</v>
      </c>
      <c r="GP936">
        <v>2317</v>
      </c>
      <c r="GQ936">
        <v>1</v>
      </c>
      <c r="GR936">
        <v>22</v>
      </c>
      <c r="GS936">
        <v>8776.700000000001</v>
      </c>
      <c r="GT936">
        <v>8776.799999999999</v>
      </c>
      <c r="GU936">
        <v>1.96289</v>
      </c>
      <c r="GV936">
        <v>2.20947</v>
      </c>
      <c r="GW936">
        <v>1.39648</v>
      </c>
      <c r="GX936">
        <v>2.33398</v>
      </c>
      <c r="GY936">
        <v>1.49536</v>
      </c>
      <c r="GZ936">
        <v>2.34741</v>
      </c>
      <c r="HA936">
        <v>33.4232</v>
      </c>
      <c r="HB936">
        <v>15.1039</v>
      </c>
      <c r="HC936">
        <v>18</v>
      </c>
      <c r="HD936">
        <v>523.301</v>
      </c>
      <c r="HE936">
        <v>453.076</v>
      </c>
      <c r="HF936">
        <v>20.9216</v>
      </c>
      <c r="HG936">
        <v>25.659</v>
      </c>
      <c r="HH936">
        <v>29.9997</v>
      </c>
      <c r="HI936">
        <v>25.7232</v>
      </c>
      <c r="HJ936">
        <v>25.6799</v>
      </c>
      <c r="HK936">
        <v>39.3276</v>
      </c>
      <c r="HL936">
        <v>19.4662</v>
      </c>
      <c r="HM936">
        <v>40.9732</v>
      </c>
      <c r="HN936">
        <v>20.9354</v>
      </c>
      <c r="HO936">
        <v>936.264</v>
      </c>
      <c r="HP936">
        <v>16.5363</v>
      </c>
      <c r="HQ936">
        <v>100.821</v>
      </c>
      <c r="HR936">
        <v>100.894</v>
      </c>
    </row>
    <row r="937" spans="1:226">
      <c r="A937">
        <v>921</v>
      </c>
      <c r="B937">
        <v>1664385928.1</v>
      </c>
      <c r="C937">
        <v>9723.099999904633</v>
      </c>
      <c r="D937" t="s">
        <v>2213</v>
      </c>
      <c r="E937" t="s">
        <v>2214</v>
      </c>
      <c r="F937">
        <v>5</v>
      </c>
      <c r="G937" t="s">
        <v>2102</v>
      </c>
      <c r="H937" t="s">
        <v>354</v>
      </c>
      <c r="I937">
        <v>1664385920.6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941.4449780136771</v>
      </c>
      <c r="AK937">
        <v>897.4730181818181</v>
      </c>
      <c r="AL937">
        <v>3.376310835578805</v>
      </c>
      <c r="AM937">
        <v>64.71207797840484</v>
      </c>
      <c r="AN937">
        <f>(AP937 - AO937 + BO937*1E3/(8.314*(BQ937+273.15)) * AR937/BN937 * AQ937) * BN937/(100*BB937) * 1000/(1000 - AP937)</f>
        <v>0</v>
      </c>
      <c r="AO937">
        <v>16.56473476044728</v>
      </c>
      <c r="AP937">
        <v>18.35219454545455</v>
      </c>
      <c r="AQ937">
        <v>-3.675504776884413E-05</v>
      </c>
      <c r="AR937">
        <v>103.6672392028315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1664385920.6</v>
      </c>
      <c r="BH937">
        <v>857.7747407407408</v>
      </c>
      <c r="BI937">
        <v>910.349925925926</v>
      </c>
      <c r="BJ937">
        <v>18.35756666666667</v>
      </c>
      <c r="BK937">
        <v>16.59179629629629</v>
      </c>
      <c r="BL937">
        <v>862.2508518518521</v>
      </c>
      <c r="BM937">
        <v>18.49282222222222</v>
      </c>
      <c r="BN937">
        <v>500.0647777777779</v>
      </c>
      <c r="BO937">
        <v>91.38310740740742</v>
      </c>
      <c r="BP937">
        <v>0.09999764814814815</v>
      </c>
      <c r="BQ937">
        <v>24.3266</v>
      </c>
      <c r="BR937">
        <v>24.97285925925926</v>
      </c>
      <c r="BS937">
        <v>999.9000000000001</v>
      </c>
      <c r="BT937">
        <v>0</v>
      </c>
      <c r="BU937">
        <v>0</v>
      </c>
      <c r="BV937">
        <v>9991.571851851852</v>
      </c>
      <c r="BW937">
        <v>0</v>
      </c>
      <c r="BX937">
        <v>7.61612</v>
      </c>
      <c r="BY937">
        <v>-52.57509259259259</v>
      </c>
      <c r="BZ937">
        <v>873.8160000000001</v>
      </c>
      <c r="CA937">
        <v>925.7089999999999</v>
      </c>
      <c r="CB937">
        <v>1.765776666666667</v>
      </c>
      <c r="CC937">
        <v>910.349925925926</v>
      </c>
      <c r="CD937">
        <v>16.59179629629629</v>
      </c>
      <c r="CE937">
        <v>1.67757</v>
      </c>
      <c r="CF937">
        <v>1.51620962962963</v>
      </c>
      <c r="CG937">
        <v>14.69042592592593</v>
      </c>
      <c r="CH937">
        <v>13.13257407407407</v>
      </c>
      <c r="CI937">
        <v>2000.000370370371</v>
      </c>
      <c r="CJ937">
        <v>0.9800035555555554</v>
      </c>
      <c r="CK937">
        <v>0.01999624444444445</v>
      </c>
      <c r="CL937">
        <v>0</v>
      </c>
      <c r="CM937">
        <v>754.8004814814815</v>
      </c>
      <c r="CN937">
        <v>5.00097</v>
      </c>
      <c r="CO937">
        <v>15004.31111111111</v>
      </c>
      <c r="CP937">
        <v>16707.61481481481</v>
      </c>
      <c r="CQ937">
        <v>38.187</v>
      </c>
      <c r="CR937">
        <v>38.812</v>
      </c>
      <c r="CS937">
        <v>38.208</v>
      </c>
      <c r="CT937">
        <v>38.375</v>
      </c>
      <c r="CU937">
        <v>38.562</v>
      </c>
      <c r="CV937">
        <v>1955.108888888889</v>
      </c>
      <c r="CW937">
        <v>39.89148148148148</v>
      </c>
      <c r="CX937">
        <v>0</v>
      </c>
      <c r="CY937">
        <v>1664385932.2</v>
      </c>
      <c r="CZ937">
        <v>0</v>
      </c>
      <c r="DA937">
        <v>0</v>
      </c>
      <c r="DB937" t="s">
        <v>356</v>
      </c>
      <c r="DC937">
        <v>1663859321.1</v>
      </c>
      <c r="DD937">
        <v>1663859315.6</v>
      </c>
      <c r="DE937">
        <v>0</v>
      </c>
      <c r="DF937">
        <v>0.196</v>
      </c>
      <c r="DG937">
        <v>-0.001</v>
      </c>
      <c r="DH937">
        <v>-5.941</v>
      </c>
      <c r="DI937">
        <v>-0.174</v>
      </c>
      <c r="DJ937">
        <v>1500</v>
      </c>
      <c r="DK937">
        <v>17</v>
      </c>
      <c r="DL937">
        <v>0.13</v>
      </c>
      <c r="DM937">
        <v>0.04</v>
      </c>
      <c r="DN937">
        <v>-52.29319024390244</v>
      </c>
      <c r="DO937">
        <v>-5.422687108013986</v>
      </c>
      <c r="DP937">
        <v>0.5507375882617156</v>
      </c>
      <c r="DQ937">
        <v>0</v>
      </c>
      <c r="DR937">
        <v>1.772351219512195</v>
      </c>
      <c r="DS937">
        <v>-0.03238494773519202</v>
      </c>
      <c r="DT937">
        <v>0.02338944708833784</v>
      </c>
      <c r="DU937">
        <v>1</v>
      </c>
      <c r="DV937">
        <v>1</v>
      </c>
      <c r="DW937">
        <v>2</v>
      </c>
      <c r="DX937" t="s">
        <v>425</v>
      </c>
      <c r="DY937">
        <v>2.98429</v>
      </c>
      <c r="DZ937">
        <v>2.71556</v>
      </c>
      <c r="EA937">
        <v>0.1615</v>
      </c>
      <c r="EB937">
        <v>0.165593</v>
      </c>
      <c r="EC937">
        <v>0.090193</v>
      </c>
      <c r="ED937">
        <v>0.08214920000000001</v>
      </c>
      <c r="EE937">
        <v>26599.4</v>
      </c>
      <c r="EF937">
        <v>26602.7</v>
      </c>
      <c r="EG937">
        <v>29476.4</v>
      </c>
      <c r="EH937">
        <v>29480.2</v>
      </c>
      <c r="EI937">
        <v>35546.7</v>
      </c>
      <c r="EJ937">
        <v>35978.5</v>
      </c>
      <c r="EK937">
        <v>41537.5</v>
      </c>
      <c r="EL937">
        <v>42010.4</v>
      </c>
      <c r="EM937">
        <v>1.9747</v>
      </c>
      <c r="EN937">
        <v>1.9342</v>
      </c>
      <c r="EO937">
        <v>0.133365</v>
      </c>
      <c r="EP937">
        <v>0</v>
      </c>
      <c r="EQ937">
        <v>22.7819</v>
      </c>
      <c r="ER937">
        <v>999.9</v>
      </c>
      <c r="ES937">
        <v>43.7</v>
      </c>
      <c r="ET937">
        <v>29.2</v>
      </c>
      <c r="EU937">
        <v>19.4561</v>
      </c>
      <c r="EV937">
        <v>62.9893</v>
      </c>
      <c r="EW937">
        <v>33.2372</v>
      </c>
      <c r="EX937">
        <v>1</v>
      </c>
      <c r="EY937">
        <v>-0.142218</v>
      </c>
      <c r="EZ937">
        <v>1.36149</v>
      </c>
      <c r="FA937">
        <v>20.3813</v>
      </c>
      <c r="FB937">
        <v>5.21774</v>
      </c>
      <c r="FC937">
        <v>12.0099</v>
      </c>
      <c r="FD937">
        <v>4.98915</v>
      </c>
      <c r="FE937">
        <v>3.2884</v>
      </c>
      <c r="FF937">
        <v>9999</v>
      </c>
      <c r="FG937">
        <v>9999</v>
      </c>
      <c r="FH937">
        <v>9999</v>
      </c>
      <c r="FI937">
        <v>269.5</v>
      </c>
      <c r="FJ937">
        <v>1.86707</v>
      </c>
      <c r="FK937">
        <v>1.86615</v>
      </c>
      <c r="FL937">
        <v>1.86554</v>
      </c>
      <c r="FM937">
        <v>1.86553</v>
      </c>
      <c r="FN937">
        <v>1.86736</v>
      </c>
      <c r="FO937">
        <v>1.86982</v>
      </c>
      <c r="FP937">
        <v>1.86845</v>
      </c>
      <c r="FQ937">
        <v>1.86996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-4.541</v>
      </c>
      <c r="GF937">
        <v>-0.1353</v>
      </c>
      <c r="GG937">
        <v>-1.924539205026614</v>
      </c>
      <c r="GH937">
        <v>-0.003472570976848066</v>
      </c>
      <c r="GI937">
        <v>7.724417303660118E-07</v>
      </c>
      <c r="GJ937">
        <v>-2.052396271755168E-10</v>
      </c>
      <c r="GK937">
        <v>-0.1837585470287317</v>
      </c>
      <c r="GL937">
        <v>-0.01104087791735834</v>
      </c>
      <c r="GM937">
        <v>0.001110027317673367</v>
      </c>
      <c r="GN937">
        <v>-2.007286811265012E-05</v>
      </c>
      <c r="GO937">
        <v>4</v>
      </c>
      <c r="GP937">
        <v>2317</v>
      </c>
      <c r="GQ937">
        <v>1</v>
      </c>
      <c r="GR937">
        <v>22</v>
      </c>
      <c r="GS937">
        <v>8776.799999999999</v>
      </c>
      <c r="GT937">
        <v>8776.9</v>
      </c>
      <c r="GU937">
        <v>1.99341</v>
      </c>
      <c r="GV937">
        <v>2.20337</v>
      </c>
      <c r="GW937">
        <v>1.39648</v>
      </c>
      <c r="GX937">
        <v>2.33521</v>
      </c>
      <c r="GY937">
        <v>1.49536</v>
      </c>
      <c r="GZ937">
        <v>2.48169</v>
      </c>
      <c r="HA937">
        <v>33.4232</v>
      </c>
      <c r="HB937">
        <v>15.1127</v>
      </c>
      <c r="HC937">
        <v>18</v>
      </c>
      <c r="HD937">
        <v>523.206</v>
      </c>
      <c r="HE937">
        <v>453.169</v>
      </c>
      <c r="HF937">
        <v>20.9406</v>
      </c>
      <c r="HG937">
        <v>25.6552</v>
      </c>
      <c r="HH937">
        <v>29.9997</v>
      </c>
      <c r="HI937">
        <v>25.72</v>
      </c>
      <c r="HJ937">
        <v>25.6762</v>
      </c>
      <c r="HK937">
        <v>39.9406</v>
      </c>
      <c r="HL937">
        <v>19.4662</v>
      </c>
      <c r="HM937">
        <v>40.9732</v>
      </c>
      <c r="HN937">
        <v>20.9595</v>
      </c>
      <c r="HO937">
        <v>956.401</v>
      </c>
      <c r="HP937">
        <v>16.5541</v>
      </c>
      <c r="HQ937">
        <v>100.825</v>
      </c>
      <c r="HR937">
        <v>100.894</v>
      </c>
    </row>
    <row r="938" spans="1:226">
      <c r="A938">
        <v>922</v>
      </c>
      <c r="B938">
        <v>1664385933.1</v>
      </c>
      <c r="C938">
        <v>9728.099999904633</v>
      </c>
      <c r="D938" t="s">
        <v>2215</v>
      </c>
      <c r="E938" t="s">
        <v>2216</v>
      </c>
      <c r="F938">
        <v>5</v>
      </c>
      <c r="G938" t="s">
        <v>2102</v>
      </c>
      <c r="H938" t="s">
        <v>354</v>
      </c>
      <c r="I938">
        <v>1664385925.314285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958.738367741897</v>
      </c>
      <c r="AK938">
        <v>914.3384848484848</v>
      </c>
      <c r="AL938">
        <v>3.376225487143827</v>
      </c>
      <c r="AM938">
        <v>64.71207797840484</v>
      </c>
      <c r="AN938">
        <f>(AP938 - AO938 + BO938*1E3/(8.314*(BQ938+273.15)) * AR938/BN938 * AQ938) * BN938/(100*BB938) * 1000/(1000 - AP938)</f>
        <v>0</v>
      </c>
      <c r="AO938">
        <v>16.55408048302485</v>
      </c>
      <c r="AP938">
        <v>18.33492606060605</v>
      </c>
      <c r="AQ938">
        <v>-3.363496571748966E-05</v>
      </c>
      <c r="AR938">
        <v>103.6672392028315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1664385925.314285</v>
      </c>
      <c r="BH938">
        <v>873.38825</v>
      </c>
      <c r="BI938">
        <v>926.3392142857144</v>
      </c>
      <c r="BJ938">
        <v>18.35438571428571</v>
      </c>
      <c r="BK938">
        <v>16.58164285714286</v>
      </c>
      <c r="BL938">
        <v>877.9050357142858</v>
      </c>
      <c r="BM938">
        <v>18.48968214285714</v>
      </c>
      <c r="BN938">
        <v>500.0634285714285</v>
      </c>
      <c r="BO938">
        <v>91.38346428571428</v>
      </c>
      <c r="BP938">
        <v>0.1000019964285714</v>
      </c>
      <c r="BQ938">
        <v>24.32722857142857</v>
      </c>
      <c r="BR938">
        <v>24.96988214285714</v>
      </c>
      <c r="BS938">
        <v>999.9000000000002</v>
      </c>
      <c r="BT938">
        <v>0</v>
      </c>
      <c r="BU938">
        <v>0</v>
      </c>
      <c r="BV938">
        <v>9994.129285714285</v>
      </c>
      <c r="BW938">
        <v>0</v>
      </c>
      <c r="BX938">
        <v>7.61612</v>
      </c>
      <c r="BY938">
        <v>-52.95090357142857</v>
      </c>
      <c r="BZ938">
        <v>889.7183928571429</v>
      </c>
      <c r="CA938">
        <v>941.9580000000002</v>
      </c>
      <c r="CB938">
        <v>1.772755357142857</v>
      </c>
      <c r="CC938">
        <v>926.3392142857144</v>
      </c>
      <c r="CD938">
        <v>16.58164285714286</v>
      </c>
      <c r="CE938">
        <v>1.677286428571429</v>
      </c>
      <c r="CF938">
        <v>1.515288214285714</v>
      </c>
      <c r="CG938">
        <v>14.68780357142857</v>
      </c>
      <c r="CH938">
        <v>13.12326071428571</v>
      </c>
      <c r="CI938">
        <v>1999.986785714286</v>
      </c>
      <c r="CJ938">
        <v>0.9800034285714284</v>
      </c>
      <c r="CK938">
        <v>0.01999637142857143</v>
      </c>
      <c r="CL938">
        <v>0</v>
      </c>
      <c r="CM938">
        <v>754.7406071428571</v>
      </c>
      <c r="CN938">
        <v>5.00097</v>
      </c>
      <c r="CO938">
        <v>15003.32857142857</v>
      </c>
      <c r="CP938">
        <v>16707.48571428571</v>
      </c>
      <c r="CQ938">
        <v>38.17371428571429</v>
      </c>
      <c r="CR938">
        <v>38.80314285714285</v>
      </c>
      <c r="CS938">
        <v>38.19374999999999</v>
      </c>
      <c r="CT938">
        <v>38.375</v>
      </c>
      <c r="CU938">
        <v>38.562</v>
      </c>
      <c r="CV938">
        <v>1955.096071428572</v>
      </c>
      <c r="CW938">
        <v>39.8907142857143</v>
      </c>
      <c r="CX938">
        <v>0</v>
      </c>
      <c r="CY938">
        <v>1664385937</v>
      </c>
      <c r="CZ938">
        <v>0</v>
      </c>
      <c r="DA938">
        <v>0</v>
      </c>
      <c r="DB938" t="s">
        <v>356</v>
      </c>
      <c r="DC938">
        <v>1663859321.1</v>
      </c>
      <c r="DD938">
        <v>1663859315.6</v>
      </c>
      <c r="DE938">
        <v>0</v>
      </c>
      <c r="DF938">
        <v>0.196</v>
      </c>
      <c r="DG938">
        <v>-0.001</v>
      </c>
      <c r="DH938">
        <v>-5.941</v>
      </c>
      <c r="DI938">
        <v>-0.174</v>
      </c>
      <c r="DJ938">
        <v>1500</v>
      </c>
      <c r="DK938">
        <v>17</v>
      </c>
      <c r="DL938">
        <v>0.13</v>
      </c>
      <c r="DM938">
        <v>0.04</v>
      </c>
      <c r="DN938">
        <v>-52.64293414634146</v>
      </c>
      <c r="DO938">
        <v>-4.746311498257888</v>
      </c>
      <c r="DP938">
        <v>0.4839312945640294</v>
      </c>
      <c r="DQ938">
        <v>0</v>
      </c>
      <c r="DR938">
        <v>1.771882926829268</v>
      </c>
      <c r="DS938">
        <v>0.08989756097561345</v>
      </c>
      <c r="DT938">
        <v>0.02304594755593147</v>
      </c>
      <c r="DU938">
        <v>1</v>
      </c>
      <c r="DV938">
        <v>1</v>
      </c>
      <c r="DW938">
        <v>2</v>
      </c>
      <c r="DX938" t="s">
        <v>425</v>
      </c>
      <c r="DY938">
        <v>2.9844</v>
      </c>
      <c r="DZ938">
        <v>2.71561</v>
      </c>
      <c r="EA938">
        <v>0.163468</v>
      </c>
      <c r="EB938">
        <v>0.167528</v>
      </c>
      <c r="EC938">
        <v>0.0901356</v>
      </c>
      <c r="ED938">
        <v>0.0821269</v>
      </c>
      <c r="EE938">
        <v>26537.1</v>
      </c>
      <c r="EF938">
        <v>26541.1</v>
      </c>
      <c r="EG938">
        <v>29476.5</v>
      </c>
      <c r="EH938">
        <v>29480.3</v>
      </c>
      <c r="EI938">
        <v>35549.2</v>
      </c>
      <c r="EJ938">
        <v>35979.5</v>
      </c>
      <c r="EK938">
        <v>41537.7</v>
      </c>
      <c r="EL938">
        <v>42010.5</v>
      </c>
      <c r="EM938">
        <v>1.97477</v>
      </c>
      <c r="EN938">
        <v>1.93425</v>
      </c>
      <c r="EO938">
        <v>0.133552</v>
      </c>
      <c r="EP938">
        <v>0</v>
      </c>
      <c r="EQ938">
        <v>22.7803</v>
      </c>
      <c r="ER938">
        <v>999.9</v>
      </c>
      <c r="ES938">
        <v>43.7</v>
      </c>
      <c r="ET938">
        <v>29.2</v>
      </c>
      <c r="EU938">
        <v>19.4552</v>
      </c>
      <c r="EV938">
        <v>62.5793</v>
      </c>
      <c r="EW938">
        <v>32.7284</v>
      </c>
      <c r="EX938">
        <v>1</v>
      </c>
      <c r="EY938">
        <v>-0.142558</v>
      </c>
      <c r="EZ938">
        <v>1.3426</v>
      </c>
      <c r="FA938">
        <v>20.3818</v>
      </c>
      <c r="FB938">
        <v>5.21879</v>
      </c>
      <c r="FC938">
        <v>12.0099</v>
      </c>
      <c r="FD938">
        <v>4.9896</v>
      </c>
      <c r="FE938">
        <v>3.28865</v>
      </c>
      <c r="FF938">
        <v>9999</v>
      </c>
      <c r="FG938">
        <v>9999</v>
      </c>
      <c r="FH938">
        <v>9999</v>
      </c>
      <c r="FI938">
        <v>269.5</v>
      </c>
      <c r="FJ938">
        <v>1.86707</v>
      </c>
      <c r="FK938">
        <v>1.86615</v>
      </c>
      <c r="FL938">
        <v>1.86554</v>
      </c>
      <c r="FM938">
        <v>1.86552</v>
      </c>
      <c r="FN938">
        <v>1.86736</v>
      </c>
      <c r="FO938">
        <v>1.86982</v>
      </c>
      <c r="FP938">
        <v>1.86846</v>
      </c>
      <c r="FQ938">
        <v>1.86996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-4.584</v>
      </c>
      <c r="GF938">
        <v>-0.1355</v>
      </c>
      <c r="GG938">
        <v>-1.924539205026614</v>
      </c>
      <c r="GH938">
        <v>-0.003472570976848066</v>
      </c>
      <c r="GI938">
        <v>7.724417303660118E-07</v>
      </c>
      <c r="GJ938">
        <v>-2.052396271755168E-10</v>
      </c>
      <c r="GK938">
        <v>-0.1837585470287317</v>
      </c>
      <c r="GL938">
        <v>-0.01104087791735834</v>
      </c>
      <c r="GM938">
        <v>0.001110027317673367</v>
      </c>
      <c r="GN938">
        <v>-2.007286811265012E-05</v>
      </c>
      <c r="GO938">
        <v>4</v>
      </c>
      <c r="GP938">
        <v>2317</v>
      </c>
      <c r="GQ938">
        <v>1</v>
      </c>
      <c r="GR938">
        <v>22</v>
      </c>
      <c r="GS938">
        <v>8776.9</v>
      </c>
      <c r="GT938">
        <v>8777</v>
      </c>
      <c r="GU938">
        <v>2.02026</v>
      </c>
      <c r="GV938">
        <v>2.20337</v>
      </c>
      <c r="GW938">
        <v>1.39648</v>
      </c>
      <c r="GX938">
        <v>2.33521</v>
      </c>
      <c r="GY938">
        <v>1.49536</v>
      </c>
      <c r="GZ938">
        <v>2.39624</v>
      </c>
      <c r="HA938">
        <v>33.4232</v>
      </c>
      <c r="HB938">
        <v>15.1127</v>
      </c>
      <c r="HC938">
        <v>18</v>
      </c>
      <c r="HD938">
        <v>523.23</v>
      </c>
      <c r="HE938">
        <v>453.178</v>
      </c>
      <c r="HF938">
        <v>20.9668</v>
      </c>
      <c r="HG938">
        <v>25.6525</v>
      </c>
      <c r="HH938">
        <v>29.9997</v>
      </c>
      <c r="HI938">
        <v>25.7173</v>
      </c>
      <c r="HJ938">
        <v>25.6735</v>
      </c>
      <c r="HK938">
        <v>40.471</v>
      </c>
      <c r="HL938">
        <v>19.4662</v>
      </c>
      <c r="HM938">
        <v>40.9732</v>
      </c>
      <c r="HN938">
        <v>20.9796</v>
      </c>
      <c r="HO938">
        <v>969.796</v>
      </c>
      <c r="HP938">
        <v>16.5758</v>
      </c>
      <c r="HQ938">
        <v>100.825</v>
      </c>
      <c r="HR938">
        <v>100.894</v>
      </c>
    </row>
    <row r="939" spans="1:226">
      <c r="A939">
        <v>923</v>
      </c>
      <c r="B939">
        <v>1664385938.1</v>
      </c>
      <c r="C939">
        <v>9733.099999904633</v>
      </c>
      <c r="D939" t="s">
        <v>2217</v>
      </c>
      <c r="E939" t="s">
        <v>2218</v>
      </c>
      <c r="F939">
        <v>5</v>
      </c>
      <c r="G939" t="s">
        <v>2102</v>
      </c>
      <c r="H939" t="s">
        <v>354</v>
      </c>
      <c r="I939">
        <v>1664385930.6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975.5737579324883</v>
      </c>
      <c r="AK939">
        <v>931.2006727272734</v>
      </c>
      <c r="AL939">
        <v>3.378011609477768</v>
      </c>
      <c r="AM939">
        <v>64.71207797840484</v>
      </c>
      <c r="AN939">
        <f>(AP939 - AO939 + BO939*1E3/(8.314*(BQ939+273.15)) * AR939/BN939 * AQ939) * BN939/(100*BB939) * 1000/(1000 - AP939)</f>
        <v>0</v>
      </c>
      <c r="AO939">
        <v>16.55069921741946</v>
      </c>
      <c r="AP939">
        <v>18.31970727272727</v>
      </c>
      <c r="AQ939">
        <v>-2.979812470548596E-05</v>
      </c>
      <c r="AR939">
        <v>103.6672392028315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1664385930.6</v>
      </c>
      <c r="BH939">
        <v>890.9377037037037</v>
      </c>
      <c r="BI939">
        <v>944.1477777777777</v>
      </c>
      <c r="BJ939">
        <v>18.34262962962963</v>
      </c>
      <c r="BK939">
        <v>16.55748148148148</v>
      </c>
      <c r="BL939">
        <v>895.4999629629631</v>
      </c>
      <c r="BM939">
        <v>18.47804074074074</v>
      </c>
      <c r="BN939">
        <v>500.0534444444445</v>
      </c>
      <c r="BO939">
        <v>91.38384444444443</v>
      </c>
      <c r="BP939">
        <v>0.09994194444444444</v>
      </c>
      <c r="BQ939">
        <v>24.32766296296296</v>
      </c>
      <c r="BR939">
        <v>24.97011481481481</v>
      </c>
      <c r="BS939">
        <v>999.9000000000001</v>
      </c>
      <c r="BT939">
        <v>0</v>
      </c>
      <c r="BU939">
        <v>0</v>
      </c>
      <c r="BV939">
        <v>10004.16888888889</v>
      </c>
      <c r="BW939">
        <v>0</v>
      </c>
      <c r="BX939">
        <v>7.61612</v>
      </c>
      <c r="BY939">
        <v>-53.21005555555556</v>
      </c>
      <c r="BZ939">
        <v>907.585074074074</v>
      </c>
      <c r="CA939">
        <v>960.0435925925926</v>
      </c>
      <c r="CB939">
        <v>1.785158148148148</v>
      </c>
      <c r="CC939">
        <v>944.1477777777777</v>
      </c>
      <c r="CD939">
        <v>16.55748148148148</v>
      </c>
      <c r="CE939">
        <v>1.676218888888889</v>
      </c>
      <c r="CF939">
        <v>1.513086666666667</v>
      </c>
      <c r="CG939">
        <v>14.67793333333333</v>
      </c>
      <c r="CH939">
        <v>13.10102592592592</v>
      </c>
      <c r="CI939">
        <v>2000.004444444445</v>
      </c>
      <c r="CJ939">
        <v>0.9800033333333332</v>
      </c>
      <c r="CK939">
        <v>0.01999646666666666</v>
      </c>
      <c r="CL939">
        <v>0</v>
      </c>
      <c r="CM939">
        <v>754.7479259259258</v>
      </c>
      <c r="CN939">
        <v>5.00097</v>
      </c>
      <c r="CO939">
        <v>15002.5</v>
      </c>
      <c r="CP939">
        <v>16707.61481481482</v>
      </c>
      <c r="CQ939">
        <v>38.15485185185185</v>
      </c>
      <c r="CR939">
        <v>38.78214814814815</v>
      </c>
      <c r="CS939">
        <v>38.187</v>
      </c>
      <c r="CT939">
        <v>38.375</v>
      </c>
      <c r="CU939">
        <v>38.562</v>
      </c>
      <c r="CV939">
        <v>1955.113333333333</v>
      </c>
      <c r="CW939">
        <v>39.89111111111112</v>
      </c>
      <c r="CX939">
        <v>0</v>
      </c>
      <c r="CY939">
        <v>1664385942.4</v>
      </c>
      <c r="CZ939">
        <v>0</v>
      </c>
      <c r="DA939">
        <v>0</v>
      </c>
      <c r="DB939" t="s">
        <v>356</v>
      </c>
      <c r="DC939">
        <v>1663859321.1</v>
      </c>
      <c r="DD939">
        <v>1663859315.6</v>
      </c>
      <c r="DE939">
        <v>0</v>
      </c>
      <c r="DF939">
        <v>0.196</v>
      </c>
      <c r="DG939">
        <v>-0.001</v>
      </c>
      <c r="DH939">
        <v>-5.941</v>
      </c>
      <c r="DI939">
        <v>-0.174</v>
      </c>
      <c r="DJ939">
        <v>1500</v>
      </c>
      <c r="DK939">
        <v>17</v>
      </c>
      <c r="DL939">
        <v>0.13</v>
      </c>
      <c r="DM939">
        <v>0.04</v>
      </c>
      <c r="DN939">
        <v>-53.02970749999999</v>
      </c>
      <c r="DO939">
        <v>-3.333013508442772</v>
      </c>
      <c r="DP939">
        <v>0.3458586527669219</v>
      </c>
      <c r="DQ939">
        <v>0</v>
      </c>
      <c r="DR939">
        <v>1.77307725</v>
      </c>
      <c r="DS939">
        <v>0.136952757973727</v>
      </c>
      <c r="DT939">
        <v>0.02190016129934891</v>
      </c>
      <c r="DU939">
        <v>0</v>
      </c>
      <c r="DV939">
        <v>0</v>
      </c>
      <c r="DW939">
        <v>2</v>
      </c>
      <c r="DX939" t="s">
        <v>357</v>
      </c>
      <c r="DY939">
        <v>2.98435</v>
      </c>
      <c r="DZ939">
        <v>2.71574</v>
      </c>
      <c r="EA939">
        <v>0.165418</v>
      </c>
      <c r="EB939">
        <v>0.169428</v>
      </c>
      <c r="EC939">
        <v>0.0900825</v>
      </c>
      <c r="ED939">
        <v>0.08211590000000001</v>
      </c>
      <c r="EE939">
        <v>26475.5</v>
      </c>
      <c r="EF939">
        <v>26480.7</v>
      </c>
      <c r="EG939">
        <v>29476.7</v>
      </c>
      <c r="EH939">
        <v>29480.4</v>
      </c>
      <c r="EI939">
        <v>35551.4</v>
      </c>
      <c r="EJ939">
        <v>35980.3</v>
      </c>
      <c r="EK939">
        <v>41537.8</v>
      </c>
      <c r="EL939">
        <v>42010.9</v>
      </c>
      <c r="EM939">
        <v>1.97495</v>
      </c>
      <c r="EN939">
        <v>1.9343</v>
      </c>
      <c r="EO939">
        <v>0.133082</v>
      </c>
      <c r="EP939">
        <v>0</v>
      </c>
      <c r="EQ939">
        <v>22.778</v>
      </c>
      <c r="ER939">
        <v>999.9</v>
      </c>
      <c r="ES939">
        <v>43.7</v>
      </c>
      <c r="ET939">
        <v>29.2</v>
      </c>
      <c r="EU939">
        <v>19.4568</v>
      </c>
      <c r="EV939">
        <v>62.9793</v>
      </c>
      <c r="EW939">
        <v>33.0609</v>
      </c>
      <c r="EX939">
        <v>1</v>
      </c>
      <c r="EY939">
        <v>-0.142802</v>
      </c>
      <c r="EZ939">
        <v>1.33064</v>
      </c>
      <c r="FA939">
        <v>20.3821</v>
      </c>
      <c r="FB939">
        <v>5.21894</v>
      </c>
      <c r="FC939">
        <v>12.0099</v>
      </c>
      <c r="FD939">
        <v>4.98965</v>
      </c>
      <c r="FE939">
        <v>3.28855</v>
      </c>
      <c r="FF939">
        <v>9999</v>
      </c>
      <c r="FG939">
        <v>9999</v>
      </c>
      <c r="FH939">
        <v>9999</v>
      </c>
      <c r="FI939">
        <v>269.5</v>
      </c>
      <c r="FJ939">
        <v>1.86707</v>
      </c>
      <c r="FK939">
        <v>1.86614</v>
      </c>
      <c r="FL939">
        <v>1.86554</v>
      </c>
      <c r="FM939">
        <v>1.86553</v>
      </c>
      <c r="FN939">
        <v>1.86736</v>
      </c>
      <c r="FO939">
        <v>1.86981</v>
      </c>
      <c r="FP939">
        <v>1.86844</v>
      </c>
      <c r="FQ939">
        <v>1.86996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-4.627</v>
      </c>
      <c r="GF939">
        <v>-0.1357</v>
      </c>
      <c r="GG939">
        <v>-1.924539205026614</v>
      </c>
      <c r="GH939">
        <v>-0.003472570976848066</v>
      </c>
      <c r="GI939">
        <v>7.724417303660118E-07</v>
      </c>
      <c r="GJ939">
        <v>-2.052396271755168E-10</v>
      </c>
      <c r="GK939">
        <v>-0.1837585470287317</v>
      </c>
      <c r="GL939">
        <v>-0.01104087791735834</v>
      </c>
      <c r="GM939">
        <v>0.001110027317673367</v>
      </c>
      <c r="GN939">
        <v>-2.007286811265012E-05</v>
      </c>
      <c r="GO939">
        <v>4</v>
      </c>
      <c r="GP939">
        <v>2317</v>
      </c>
      <c r="GQ939">
        <v>1</v>
      </c>
      <c r="GR939">
        <v>22</v>
      </c>
      <c r="GS939">
        <v>8777</v>
      </c>
      <c r="GT939">
        <v>8777</v>
      </c>
      <c r="GU939">
        <v>2.04468</v>
      </c>
      <c r="GV939">
        <v>2.20581</v>
      </c>
      <c r="GW939">
        <v>1.39648</v>
      </c>
      <c r="GX939">
        <v>2.33398</v>
      </c>
      <c r="GY939">
        <v>1.49536</v>
      </c>
      <c r="GZ939">
        <v>2.42188</v>
      </c>
      <c r="HA939">
        <v>33.4232</v>
      </c>
      <c r="HB939">
        <v>15.1127</v>
      </c>
      <c r="HC939">
        <v>18</v>
      </c>
      <c r="HD939">
        <v>523.3150000000001</v>
      </c>
      <c r="HE939">
        <v>453.187</v>
      </c>
      <c r="HF939">
        <v>20.9882</v>
      </c>
      <c r="HG939">
        <v>25.6493</v>
      </c>
      <c r="HH939">
        <v>29.9998</v>
      </c>
      <c r="HI939">
        <v>25.7141</v>
      </c>
      <c r="HJ939">
        <v>25.6709</v>
      </c>
      <c r="HK939">
        <v>41.08</v>
      </c>
      <c r="HL939">
        <v>19.4662</v>
      </c>
      <c r="HM939">
        <v>40.9732</v>
      </c>
      <c r="HN939">
        <v>20.9979</v>
      </c>
      <c r="HO939">
        <v>989.833</v>
      </c>
      <c r="HP939">
        <v>16.6035</v>
      </c>
      <c r="HQ939">
        <v>100.826</v>
      </c>
      <c r="HR939">
        <v>100.895</v>
      </c>
    </row>
    <row r="940" spans="1:226">
      <c r="A940">
        <v>924</v>
      </c>
      <c r="B940">
        <v>1664385943.1</v>
      </c>
      <c r="C940">
        <v>9738.099999904633</v>
      </c>
      <c r="D940" t="s">
        <v>2219</v>
      </c>
      <c r="E940" t="s">
        <v>2220</v>
      </c>
      <c r="F940">
        <v>5</v>
      </c>
      <c r="G940" t="s">
        <v>2102</v>
      </c>
      <c r="H940" t="s">
        <v>354</v>
      </c>
      <c r="I940">
        <v>1664385935.314285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992.6491296584946</v>
      </c>
      <c r="AK940">
        <v>948.0328424242424</v>
      </c>
      <c r="AL940">
        <v>3.37215292286296</v>
      </c>
      <c r="AM940">
        <v>64.71207797840484</v>
      </c>
      <c r="AN940">
        <f>(AP940 - AO940 + BO940*1E3/(8.314*(BQ940+273.15)) * AR940/BN940 * AQ940) * BN940/(100*BB940) * 1000/(1000 - AP940)</f>
        <v>0</v>
      </c>
      <c r="AO940">
        <v>16.54619892365324</v>
      </c>
      <c r="AP940">
        <v>18.30596181818181</v>
      </c>
      <c r="AQ940">
        <v>-2.603919482449932E-05</v>
      </c>
      <c r="AR940">
        <v>103.6672392028315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1664385935.314285</v>
      </c>
      <c r="BH940">
        <v>906.5487142857143</v>
      </c>
      <c r="BI940">
        <v>959.9882142857141</v>
      </c>
      <c r="BJ940">
        <v>18.32708214285714</v>
      </c>
      <c r="BK940">
        <v>16.55068214285714</v>
      </c>
      <c r="BL940">
        <v>911.1512857142856</v>
      </c>
      <c r="BM940">
        <v>18.46264642857142</v>
      </c>
      <c r="BN940">
        <v>500.0632857142857</v>
      </c>
      <c r="BO940">
        <v>91.38421071428571</v>
      </c>
      <c r="BP940">
        <v>0.09998781785714288</v>
      </c>
      <c r="BQ940">
        <v>24.32766785714286</v>
      </c>
      <c r="BR940">
        <v>24.97379642857143</v>
      </c>
      <c r="BS940">
        <v>999.9000000000002</v>
      </c>
      <c r="BT940">
        <v>0</v>
      </c>
      <c r="BU940">
        <v>0</v>
      </c>
      <c r="BV940">
        <v>10001.23</v>
      </c>
      <c r="BW940">
        <v>0</v>
      </c>
      <c r="BX940">
        <v>7.617424642857142</v>
      </c>
      <c r="BY940">
        <v>-53.43941785714286</v>
      </c>
      <c r="BZ940">
        <v>923.4731428571429</v>
      </c>
      <c r="CA940">
        <v>976.1437500000001</v>
      </c>
      <c r="CB940">
        <v>1.776407142857143</v>
      </c>
      <c r="CC940">
        <v>959.9882142857141</v>
      </c>
      <c r="CD940">
        <v>16.55068214285714</v>
      </c>
      <c r="CE940">
        <v>1.674806071428572</v>
      </c>
      <c r="CF940">
        <v>1.512471785714286</v>
      </c>
      <c r="CG940">
        <v>14.66486428571429</v>
      </c>
      <c r="CH940">
        <v>13.09481428571429</v>
      </c>
      <c r="CI940">
        <v>2000.001785714285</v>
      </c>
      <c r="CJ940">
        <v>0.9800033214285714</v>
      </c>
      <c r="CK940">
        <v>0.01999647857142857</v>
      </c>
      <c r="CL940">
        <v>0</v>
      </c>
      <c r="CM940">
        <v>754.765107142857</v>
      </c>
      <c r="CN940">
        <v>5.00097</v>
      </c>
      <c r="CO940">
        <v>15001.61785714286</v>
      </c>
      <c r="CP940">
        <v>16707.60357142857</v>
      </c>
      <c r="CQ940">
        <v>38.13607142857143</v>
      </c>
      <c r="CR940">
        <v>38.76328571428571</v>
      </c>
      <c r="CS940">
        <v>38.18257142857142</v>
      </c>
      <c r="CT940">
        <v>38.375</v>
      </c>
      <c r="CU940">
        <v>38.5597857142857</v>
      </c>
      <c r="CV940">
        <v>1955.111071428571</v>
      </c>
      <c r="CW940">
        <v>39.8907142857143</v>
      </c>
      <c r="CX940">
        <v>0</v>
      </c>
      <c r="CY940">
        <v>1664385947.2</v>
      </c>
      <c r="CZ940">
        <v>0</v>
      </c>
      <c r="DA940">
        <v>0</v>
      </c>
      <c r="DB940" t="s">
        <v>356</v>
      </c>
      <c r="DC940">
        <v>1663859321.1</v>
      </c>
      <c r="DD940">
        <v>1663859315.6</v>
      </c>
      <c r="DE940">
        <v>0</v>
      </c>
      <c r="DF940">
        <v>0.196</v>
      </c>
      <c r="DG940">
        <v>-0.001</v>
      </c>
      <c r="DH940">
        <v>-5.941</v>
      </c>
      <c r="DI940">
        <v>-0.174</v>
      </c>
      <c r="DJ940">
        <v>1500</v>
      </c>
      <c r="DK940">
        <v>17</v>
      </c>
      <c r="DL940">
        <v>0.13</v>
      </c>
      <c r="DM940">
        <v>0.04</v>
      </c>
      <c r="DN940">
        <v>-53.28669</v>
      </c>
      <c r="DO940">
        <v>-2.709239774859197</v>
      </c>
      <c r="DP940">
        <v>0.2737855007117801</v>
      </c>
      <c r="DQ940">
        <v>0</v>
      </c>
      <c r="DR940">
        <v>1.78017225</v>
      </c>
      <c r="DS940">
        <v>-0.08686592870544145</v>
      </c>
      <c r="DT940">
        <v>0.01103670455514235</v>
      </c>
      <c r="DU940">
        <v>1</v>
      </c>
      <c r="DV940">
        <v>1</v>
      </c>
      <c r="DW940">
        <v>2</v>
      </c>
      <c r="DX940" t="s">
        <v>425</v>
      </c>
      <c r="DY940">
        <v>2.98433</v>
      </c>
      <c r="DZ940">
        <v>2.71557</v>
      </c>
      <c r="EA940">
        <v>0.167351</v>
      </c>
      <c r="EB940">
        <v>0.171326</v>
      </c>
      <c r="EC940">
        <v>0.0900353</v>
      </c>
      <c r="ED940">
        <v>0.0821045</v>
      </c>
      <c r="EE940">
        <v>26414.2</v>
      </c>
      <c r="EF940">
        <v>26420.4</v>
      </c>
      <c r="EG940">
        <v>29476.7</v>
      </c>
      <c r="EH940">
        <v>29480.5</v>
      </c>
      <c r="EI940">
        <v>35553.4</v>
      </c>
      <c r="EJ940">
        <v>35981</v>
      </c>
      <c r="EK940">
        <v>41537.9</v>
      </c>
      <c r="EL940">
        <v>42011.1</v>
      </c>
      <c r="EM940">
        <v>1.9747</v>
      </c>
      <c r="EN940">
        <v>1.93457</v>
      </c>
      <c r="EO940">
        <v>0.134528</v>
      </c>
      <c r="EP940">
        <v>0</v>
      </c>
      <c r="EQ940">
        <v>22.776</v>
      </c>
      <c r="ER940">
        <v>999.9</v>
      </c>
      <c r="ES940">
        <v>43.7</v>
      </c>
      <c r="ET940">
        <v>29.2</v>
      </c>
      <c r="EU940">
        <v>19.4556</v>
      </c>
      <c r="EV940">
        <v>62.7793</v>
      </c>
      <c r="EW940">
        <v>32.7925</v>
      </c>
      <c r="EX940">
        <v>1</v>
      </c>
      <c r="EY940">
        <v>-0.143216</v>
      </c>
      <c r="EZ940">
        <v>1.31375</v>
      </c>
      <c r="FA940">
        <v>20.3823</v>
      </c>
      <c r="FB940">
        <v>5.21909</v>
      </c>
      <c r="FC940">
        <v>12.0099</v>
      </c>
      <c r="FD940">
        <v>4.9895</v>
      </c>
      <c r="FE940">
        <v>3.28865</v>
      </c>
      <c r="FF940">
        <v>9999</v>
      </c>
      <c r="FG940">
        <v>9999</v>
      </c>
      <c r="FH940">
        <v>9999</v>
      </c>
      <c r="FI940">
        <v>269.5</v>
      </c>
      <c r="FJ940">
        <v>1.86706</v>
      </c>
      <c r="FK940">
        <v>1.86615</v>
      </c>
      <c r="FL940">
        <v>1.86554</v>
      </c>
      <c r="FM940">
        <v>1.86553</v>
      </c>
      <c r="FN940">
        <v>1.86735</v>
      </c>
      <c r="FO940">
        <v>1.86982</v>
      </c>
      <c r="FP940">
        <v>1.86846</v>
      </c>
      <c r="FQ940">
        <v>1.86996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-4.669</v>
      </c>
      <c r="GF940">
        <v>-0.1358</v>
      </c>
      <c r="GG940">
        <v>-1.924539205026614</v>
      </c>
      <c r="GH940">
        <v>-0.003472570976848066</v>
      </c>
      <c r="GI940">
        <v>7.724417303660118E-07</v>
      </c>
      <c r="GJ940">
        <v>-2.052396271755168E-10</v>
      </c>
      <c r="GK940">
        <v>-0.1837585470287317</v>
      </c>
      <c r="GL940">
        <v>-0.01104087791735834</v>
      </c>
      <c r="GM940">
        <v>0.001110027317673367</v>
      </c>
      <c r="GN940">
        <v>-2.007286811265012E-05</v>
      </c>
      <c r="GO940">
        <v>4</v>
      </c>
      <c r="GP940">
        <v>2317</v>
      </c>
      <c r="GQ940">
        <v>1</v>
      </c>
      <c r="GR940">
        <v>22</v>
      </c>
      <c r="GS940">
        <v>8777</v>
      </c>
      <c r="GT940">
        <v>8777.1</v>
      </c>
      <c r="GU940">
        <v>2.07642</v>
      </c>
      <c r="GV940">
        <v>2.19849</v>
      </c>
      <c r="GW940">
        <v>1.39648</v>
      </c>
      <c r="GX940">
        <v>2.33521</v>
      </c>
      <c r="GY940">
        <v>1.49536</v>
      </c>
      <c r="GZ940">
        <v>2.4353</v>
      </c>
      <c r="HA940">
        <v>33.4232</v>
      </c>
      <c r="HB940">
        <v>15.1127</v>
      </c>
      <c r="HC940">
        <v>18</v>
      </c>
      <c r="HD940">
        <v>523.127</v>
      </c>
      <c r="HE940">
        <v>453.331</v>
      </c>
      <c r="HF940">
        <v>21.009</v>
      </c>
      <c r="HG940">
        <v>25.6461</v>
      </c>
      <c r="HH940">
        <v>29.9998</v>
      </c>
      <c r="HI940">
        <v>25.7114</v>
      </c>
      <c r="HJ940">
        <v>25.6677</v>
      </c>
      <c r="HK940">
        <v>41.5987</v>
      </c>
      <c r="HL940">
        <v>19.4662</v>
      </c>
      <c r="HM940">
        <v>40.9732</v>
      </c>
      <c r="HN940">
        <v>21.02</v>
      </c>
      <c r="HO940">
        <v>1003.19</v>
      </c>
      <c r="HP940">
        <v>16.6309</v>
      </c>
      <c r="HQ940">
        <v>100.826</v>
      </c>
      <c r="HR940">
        <v>100.896</v>
      </c>
    </row>
    <row r="941" spans="1:226">
      <c r="A941">
        <v>925</v>
      </c>
      <c r="B941">
        <v>1664385948.1</v>
      </c>
      <c r="C941">
        <v>9743.099999904633</v>
      </c>
      <c r="D941" t="s">
        <v>2221</v>
      </c>
      <c r="E941" t="s">
        <v>2222</v>
      </c>
      <c r="F941">
        <v>5</v>
      </c>
      <c r="G941" t="s">
        <v>2102</v>
      </c>
      <c r="H941" t="s">
        <v>354</v>
      </c>
      <c r="I941">
        <v>1664385940.6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1009.709069314826</v>
      </c>
      <c r="AK941">
        <v>964.9135030303026</v>
      </c>
      <c r="AL941">
        <v>3.382731844088944</v>
      </c>
      <c r="AM941">
        <v>64.71207797840484</v>
      </c>
      <c r="AN941">
        <f>(AP941 - AO941 + BO941*1E3/(8.314*(BQ941+273.15)) * AR941/BN941 * AQ941) * BN941/(100*BB941) * 1000/(1000 - AP941)</f>
        <v>0</v>
      </c>
      <c r="AO941">
        <v>16.54329495326936</v>
      </c>
      <c r="AP941">
        <v>18.29162666666666</v>
      </c>
      <c r="AQ941">
        <v>-2.536770481111071E-05</v>
      </c>
      <c r="AR941">
        <v>103.6672392028315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1664385940.6</v>
      </c>
      <c r="BH941">
        <v>924.0575185185183</v>
      </c>
      <c r="BI941">
        <v>977.6857037037037</v>
      </c>
      <c r="BJ941">
        <v>18.31128888888889</v>
      </c>
      <c r="BK941">
        <v>16.54676296296296</v>
      </c>
      <c r="BL941">
        <v>928.7052222222222</v>
      </c>
      <c r="BM941">
        <v>18.44699629629629</v>
      </c>
      <c r="BN941">
        <v>500.0562222222222</v>
      </c>
      <c r="BO941">
        <v>91.38409999999998</v>
      </c>
      <c r="BP941">
        <v>0.09996997777777779</v>
      </c>
      <c r="BQ941">
        <v>24.32772222222222</v>
      </c>
      <c r="BR941">
        <v>24.97614074074074</v>
      </c>
      <c r="BS941">
        <v>999.9000000000001</v>
      </c>
      <c r="BT941">
        <v>0</v>
      </c>
      <c r="BU941">
        <v>0</v>
      </c>
      <c r="BV941">
        <v>9996.227037037037</v>
      </c>
      <c r="BW941">
        <v>0</v>
      </c>
      <c r="BX941">
        <v>7.619762592592592</v>
      </c>
      <c r="BY941">
        <v>-53.62803703703703</v>
      </c>
      <c r="BZ941">
        <v>941.2937777777778</v>
      </c>
      <c r="CA941">
        <v>994.1354074074073</v>
      </c>
      <c r="CB941">
        <v>1.76452</v>
      </c>
      <c r="CC941">
        <v>977.6857037037037</v>
      </c>
      <c r="CD941">
        <v>16.54676296296296</v>
      </c>
      <c r="CE941">
        <v>1.673360370370371</v>
      </c>
      <c r="CF941">
        <v>1.512111481481482</v>
      </c>
      <c r="CG941">
        <v>14.65148888888889</v>
      </c>
      <c r="CH941">
        <v>13.09118888888889</v>
      </c>
      <c r="CI941">
        <v>2000.022222222222</v>
      </c>
      <c r="CJ941">
        <v>0.9800034444444443</v>
      </c>
      <c r="CK941">
        <v>0.01999635555555555</v>
      </c>
      <c r="CL941">
        <v>0</v>
      </c>
      <c r="CM941">
        <v>754.6994814814816</v>
      </c>
      <c r="CN941">
        <v>5.00097</v>
      </c>
      <c r="CO941">
        <v>15000.61481481482</v>
      </c>
      <c r="CP941">
        <v>16707.78148148148</v>
      </c>
      <c r="CQ941">
        <v>38.12729629629629</v>
      </c>
      <c r="CR941">
        <v>38.75</v>
      </c>
      <c r="CS941">
        <v>38.17551851851852</v>
      </c>
      <c r="CT941">
        <v>38.36566666666667</v>
      </c>
      <c r="CU941">
        <v>38.54822222222223</v>
      </c>
      <c r="CV941">
        <v>1955.131481481481</v>
      </c>
      <c r="CW941">
        <v>39.89074074074075</v>
      </c>
      <c r="CX941">
        <v>0</v>
      </c>
      <c r="CY941">
        <v>1664385952</v>
      </c>
      <c r="CZ941">
        <v>0</v>
      </c>
      <c r="DA941">
        <v>0</v>
      </c>
      <c r="DB941" t="s">
        <v>356</v>
      </c>
      <c r="DC941">
        <v>1663859321.1</v>
      </c>
      <c r="DD941">
        <v>1663859315.6</v>
      </c>
      <c r="DE941">
        <v>0</v>
      </c>
      <c r="DF941">
        <v>0.196</v>
      </c>
      <c r="DG941">
        <v>-0.001</v>
      </c>
      <c r="DH941">
        <v>-5.941</v>
      </c>
      <c r="DI941">
        <v>-0.174</v>
      </c>
      <c r="DJ941">
        <v>1500</v>
      </c>
      <c r="DK941">
        <v>17</v>
      </c>
      <c r="DL941">
        <v>0.13</v>
      </c>
      <c r="DM941">
        <v>0.04</v>
      </c>
      <c r="DN941">
        <v>-53.5144025</v>
      </c>
      <c r="DO941">
        <v>-2.409252157598263</v>
      </c>
      <c r="DP941">
        <v>0.2451946170774349</v>
      </c>
      <c r="DQ941">
        <v>0</v>
      </c>
      <c r="DR941">
        <v>1.771922</v>
      </c>
      <c r="DS941">
        <v>-0.133298611632275</v>
      </c>
      <c r="DT941">
        <v>0.01283708420943011</v>
      </c>
      <c r="DU941">
        <v>0</v>
      </c>
      <c r="DV941">
        <v>0</v>
      </c>
      <c r="DW941">
        <v>2</v>
      </c>
      <c r="DX941" t="s">
        <v>357</v>
      </c>
      <c r="DY941">
        <v>2.98437</v>
      </c>
      <c r="DZ941">
        <v>2.71564</v>
      </c>
      <c r="EA941">
        <v>0.169273</v>
      </c>
      <c r="EB941">
        <v>0.173188</v>
      </c>
      <c r="EC941">
        <v>0.08998979999999999</v>
      </c>
      <c r="ED941">
        <v>0.08210779999999999</v>
      </c>
      <c r="EE941">
        <v>26353.3</v>
      </c>
      <c r="EF941">
        <v>26361.2</v>
      </c>
      <c r="EG941">
        <v>29476.7</v>
      </c>
      <c r="EH941">
        <v>29480.7</v>
      </c>
      <c r="EI941">
        <v>35555</v>
      </c>
      <c r="EJ941">
        <v>35981.2</v>
      </c>
      <c r="EK941">
        <v>41537.6</v>
      </c>
      <c r="EL941">
        <v>42011.5</v>
      </c>
      <c r="EM941">
        <v>1.97467</v>
      </c>
      <c r="EN941">
        <v>1.9349</v>
      </c>
      <c r="EO941">
        <v>0.134163</v>
      </c>
      <c r="EP941">
        <v>0</v>
      </c>
      <c r="EQ941">
        <v>22.7742</v>
      </c>
      <c r="ER941">
        <v>999.9</v>
      </c>
      <c r="ES941">
        <v>43.7</v>
      </c>
      <c r="ET941">
        <v>29.2</v>
      </c>
      <c r="EU941">
        <v>19.4542</v>
      </c>
      <c r="EV941">
        <v>63.0893</v>
      </c>
      <c r="EW941">
        <v>33.0088</v>
      </c>
      <c r="EX941">
        <v>1</v>
      </c>
      <c r="EY941">
        <v>-0.143318</v>
      </c>
      <c r="EZ941">
        <v>1.32644</v>
      </c>
      <c r="FA941">
        <v>20.3821</v>
      </c>
      <c r="FB941">
        <v>5.21864</v>
      </c>
      <c r="FC941">
        <v>12.0099</v>
      </c>
      <c r="FD941">
        <v>4.98935</v>
      </c>
      <c r="FE941">
        <v>3.28858</v>
      </c>
      <c r="FF941">
        <v>9999</v>
      </c>
      <c r="FG941">
        <v>9999</v>
      </c>
      <c r="FH941">
        <v>9999</v>
      </c>
      <c r="FI941">
        <v>269.5</v>
      </c>
      <c r="FJ941">
        <v>1.86706</v>
      </c>
      <c r="FK941">
        <v>1.86615</v>
      </c>
      <c r="FL941">
        <v>1.86554</v>
      </c>
      <c r="FM941">
        <v>1.86554</v>
      </c>
      <c r="FN941">
        <v>1.86736</v>
      </c>
      <c r="FO941">
        <v>1.86983</v>
      </c>
      <c r="FP941">
        <v>1.86845</v>
      </c>
      <c r="FQ941">
        <v>1.86996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-4.712</v>
      </c>
      <c r="GF941">
        <v>-0.1359</v>
      </c>
      <c r="GG941">
        <v>-1.924539205026614</v>
      </c>
      <c r="GH941">
        <v>-0.003472570976848066</v>
      </c>
      <c r="GI941">
        <v>7.724417303660118E-07</v>
      </c>
      <c r="GJ941">
        <v>-2.052396271755168E-10</v>
      </c>
      <c r="GK941">
        <v>-0.1837585470287317</v>
      </c>
      <c r="GL941">
        <v>-0.01104087791735834</v>
      </c>
      <c r="GM941">
        <v>0.001110027317673367</v>
      </c>
      <c r="GN941">
        <v>-2.007286811265012E-05</v>
      </c>
      <c r="GO941">
        <v>4</v>
      </c>
      <c r="GP941">
        <v>2317</v>
      </c>
      <c r="GQ941">
        <v>1</v>
      </c>
      <c r="GR941">
        <v>22</v>
      </c>
      <c r="GS941">
        <v>8777.1</v>
      </c>
      <c r="GT941">
        <v>8777.200000000001</v>
      </c>
      <c r="GU941">
        <v>2.10083</v>
      </c>
      <c r="GV941">
        <v>2.20337</v>
      </c>
      <c r="GW941">
        <v>1.39648</v>
      </c>
      <c r="GX941">
        <v>2.33398</v>
      </c>
      <c r="GY941">
        <v>1.49536</v>
      </c>
      <c r="GZ941">
        <v>2.4292</v>
      </c>
      <c r="HA941">
        <v>33.4232</v>
      </c>
      <c r="HB941">
        <v>15.1039</v>
      </c>
      <c r="HC941">
        <v>18</v>
      </c>
      <c r="HD941">
        <v>523.081</v>
      </c>
      <c r="HE941">
        <v>453.509</v>
      </c>
      <c r="HF941">
        <v>21.0281</v>
      </c>
      <c r="HG941">
        <v>25.6432</v>
      </c>
      <c r="HH941">
        <v>29.9999</v>
      </c>
      <c r="HI941">
        <v>25.7081</v>
      </c>
      <c r="HJ941">
        <v>25.665</v>
      </c>
      <c r="HK941">
        <v>42.2014</v>
      </c>
      <c r="HL941">
        <v>19.1874</v>
      </c>
      <c r="HM941">
        <v>40.9732</v>
      </c>
      <c r="HN941">
        <v>21.0315</v>
      </c>
      <c r="HO941">
        <v>1023.23</v>
      </c>
      <c r="HP941">
        <v>16.6629</v>
      </c>
      <c r="HQ941">
        <v>100.825</v>
      </c>
      <c r="HR941">
        <v>100.896</v>
      </c>
    </row>
    <row r="942" spans="1:226">
      <c r="A942">
        <v>926</v>
      </c>
      <c r="B942">
        <v>1664385953.1</v>
      </c>
      <c r="C942">
        <v>9748.099999904633</v>
      </c>
      <c r="D942" t="s">
        <v>2223</v>
      </c>
      <c r="E942" t="s">
        <v>2224</v>
      </c>
      <c r="F942">
        <v>5</v>
      </c>
      <c r="G942" t="s">
        <v>2102</v>
      </c>
      <c r="H942" t="s">
        <v>354</v>
      </c>
      <c r="I942">
        <v>1664385945.314285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1026.842497643308</v>
      </c>
      <c r="AK942">
        <v>981.8788909090912</v>
      </c>
      <c r="AL942">
        <v>3.403387320431787</v>
      </c>
      <c r="AM942">
        <v>64.71207797840484</v>
      </c>
      <c r="AN942">
        <f>(AP942 - AO942 + BO942*1E3/(8.314*(BQ942+273.15)) * AR942/BN942 * AQ942) * BN942/(100*BB942) * 1000/(1000 - AP942)</f>
        <v>0</v>
      </c>
      <c r="AO942">
        <v>16.55910627198135</v>
      </c>
      <c r="AP942">
        <v>18.2825006060606</v>
      </c>
      <c r="AQ942">
        <v>-1.779484586429723E-05</v>
      </c>
      <c r="AR942">
        <v>103.6672392028315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1664385945.314285</v>
      </c>
      <c r="BH942">
        <v>939.6921428571428</v>
      </c>
      <c r="BI942">
        <v>993.5152857142856</v>
      </c>
      <c r="BJ942">
        <v>18.29854642857143</v>
      </c>
      <c r="BK942">
        <v>16.55137142857143</v>
      </c>
      <c r="BL942">
        <v>944.3800357142856</v>
      </c>
      <c r="BM942">
        <v>18.43436785714286</v>
      </c>
      <c r="BN942">
        <v>500.0662142857144</v>
      </c>
      <c r="BO942">
        <v>91.38412857142858</v>
      </c>
      <c r="BP942">
        <v>0.0999947392857143</v>
      </c>
      <c r="BQ942">
        <v>24.32790714285715</v>
      </c>
      <c r="BR942">
        <v>24.97894642857143</v>
      </c>
      <c r="BS942">
        <v>999.9000000000002</v>
      </c>
      <c r="BT942">
        <v>0</v>
      </c>
      <c r="BU942">
        <v>0</v>
      </c>
      <c r="BV942">
        <v>9993.008214285714</v>
      </c>
      <c r="BW942">
        <v>0</v>
      </c>
      <c r="BX942">
        <v>7.619632499999999</v>
      </c>
      <c r="BY942">
        <v>-53.82337142857143</v>
      </c>
      <c r="BZ942">
        <v>957.2075000000002</v>
      </c>
      <c r="CA942">
        <v>1010.236964285714</v>
      </c>
      <c r="CB942">
        <v>1.747172857142857</v>
      </c>
      <c r="CC942">
        <v>993.5152857142856</v>
      </c>
      <c r="CD942">
        <v>16.55137142857143</v>
      </c>
      <c r="CE942">
        <v>1.672196785714286</v>
      </c>
      <c r="CF942">
        <v>1.512533214285714</v>
      </c>
      <c r="CG942">
        <v>14.64071071428571</v>
      </c>
      <c r="CH942">
        <v>13.09544285714286</v>
      </c>
      <c r="CI942">
        <v>2000.013928571429</v>
      </c>
      <c r="CJ942">
        <v>0.9800033214285714</v>
      </c>
      <c r="CK942">
        <v>0.01999647857142857</v>
      </c>
      <c r="CL942">
        <v>0</v>
      </c>
      <c r="CM942">
        <v>754.5421785714286</v>
      </c>
      <c r="CN942">
        <v>5.00097</v>
      </c>
      <c r="CO942">
        <v>14999.31071428571</v>
      </c>
      <c r="CP942">
        <v>16707.72857142857</v>
      </c>
      <c r="CQ942">
        <v>38.125</v>
      </c>
      <c r="CR942">
        <v>38.75</v>
      </c>
      <c r="CS942">
        <v>38.15821428571428</v>
      </c>
      <c r="CT942">
        <v>38.34575</v>
      </c>
      <c r="CU942">
        <v>38.52878571428572</v>
      </c>
      <c r="CV942">
        <v>1955.123214285714</v>
      </c>
      <c r="CW942">
        <v>39.89035714285716</v>
      </c>
      <c r="CX942">
        <v>0</v>
      </c>
      <c r="CY942">
        <v>1664385957.4</v>
      </c>
      <c r="CZ942">
        <v>0</v>
      </c>
      <c r="DA942">
        <v>0</v>
      </c>
      <c r="DB942" t="s">
        <v>356</v>
      </c>
      <c r="DC942">
        <v>1663859321.1</v>
      </c>
      <c r="DD942">
        <v>1663859315.6</v>
      </c>
      <c r="DE942">
        <v>0</v>
      </c>
      <c r="DF942">
        <v>0.196</v>
      </c>
      <c r="DG942">
        <v>-0.001</v>
      </c>
      <c r="DH942">
        <v>-5.941</v>
      </c>
      <c r="DI942">
        <v>-0.174</v>
      </c>
      <c r="DJ942">
        <v>1500</v>
      </c>
      <c r="DK942">
        <v>17</v>
      </c>
      <c r="DL942">
        <v>0.13</v>
      </c>
      <c r="DM942">
        <v>0.04</v>
      </c>
      <c r="DN942">
        <v>-53.70970731707317</v>
      </c>
      <c r="DO942">
        <v>-2.398601393728182</v>
      </c>
      <c r="DP942">
        <v>0.2429001836449559</v>
      </c>
      <c r="DQ942">
        <v>0</v>
      </c>
      <c r="DR942">
        <v>1.75524268292683</v>
      </c>
      <c r="DS942">
        <v>-0.2062954703832759</v>
      </c>
      <c r="DT942">
        <v>0.0221559934108452</v>
      </c>
      <c r="DU942">
        <v>0</v>
      </c>
      <c r="DV942">
        <v>0</v>
      </c>
      <c r="DW942">
        <v>2</v>
      </c>
      <c r="DX942" t="s">
        <v>357</v>
      </c>
      <c r="DY942">
        <v>2.98424</v>
      </c>
      <c r="DZ942">
        <v>2.71558</v>
      </c>
      <c r="EA942">
        <v>0.171184</v>
      </c>
      <c r="EB942">
        <v>0.175041</v>
      </c>
      <c r="EC942">
        <v>0.08996319999999999</v>
      </c>
      <c r="ED942">
        <v>0.0823304</v>
      </c>
      <c r="EE942">
        <v>26293.1</v>
      </c>
      <c r="EF942">
        <v>26302.4</v>
      </c>
      <c r="EG942">
        <v>29477.1</v>
      </c>
      <c r="EH942">
        <v>29481</v>
      </c>
      <c r="EI942">
        <v>35556.6</v>
      </c>
      <c r="EJ942">
        <v>35972.5</v>
      </c>
      <c r="EK942">
        <v>41538.2</v>
      </c>
      <c r="EL942">
        <v>42011.6</v>
      </c>
      <c r="EM942">
        <v>1.97485</v>
      </c>
      <c r="EN942">
        <v>1.93512</v>
      </c>
      <c r="EO942">
        <v>0.134408</v>
      </c>
      <c r="EP942">
        <v>0</v>
      </c>
      <c r="EQ942">
        <v>22.7722</v>
      </c>
      <c r="ER942">
        <v>999.9</v>
      </c>
      <c r="ES942">
        <v>43.8</v>
      </c>
      <c r="ET942">
        <v>29.2</v>
      </c>
      <c r="EU942">
        <v>19.5013</v>
      </c>
      <c r="EV942">
        <v>62.7093</v>
      </c>
      <c r="EW942">
        <v>32.8165</v>
      </c>
      <c r="EX942">
        <v>1</v>
      </c>
      <c r="EY942">
        <v>-0.143557</v>
      </c>
      <c r="EZ942">
        <v>1.324</v>
      </c>
      <c r="FA942">
        <v>20.3822</v>
      </c>
      <c r="FB942">
        <v>5.21849</v>
      </c>
      <c r="FC942">
        <v>12.0099</v>
      </c>
      <c r="FD942">
        <v>4.9894</v>
      </c>
      <c r="FE942">
        <v>3.2885</v>
      </c>
      <c r="FF942">
        <v>9999</v>
      </c>
      <c r="FG942">
        <v>9999</v>
      </c>
      <c r="FH942">
        <v>9999</v>
      </c>
      <c r="FI942">
        <v>269.5</v>
      </c>
      <c r="FJ942">
        <v>1.86707</v>
      </c>
      <c r="FK942">
        <v>1.86614</v>
      </c>
      <c r="FL942">
        <v>1.86554</v>
      </c>
      <c r="FM942">
        <v>1.86554</v>
      </c>
      <c r="FN942">
        <v>1.86736</v>
      </c>
      <c r="FO942">
        <v>1.86983</v>
      </c>
      <c r="FP942">
        <v>1.86847</v>
      </c>
      <c r="FQ942">
        <v>1.86996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-4.754</v>
      </c>
      <c r="GF942">
        <v>-0.136</v>
      </c>
      <c r="GG942">
        <v>-1.924539205026614</v>
      </c>
      <c r="GH942">
        <v>-0.003472570976848066</v>
      </c>
      <c r="GI942">
        <v>7.724417303660118E-07</v>
      </c>
      <c r="GJ942">
        <v>-2.052396271755168E-10</v>
      </c>
      <c r="GK942">
        <v>-0.1837585470287317</v>
      </c>
      <c r="GL942">
        <v>-0.01104087791735834</v>
      </c>
      <c r="GM942">
        <v>0.001110027317673367</v>
      </c>
      <c r="GN942">
        <v>-2.007286811265012E-05</v>
      </c>
      <c r="GO942">
        <v>4</v>
      </c>
      <c r="GP942">
        <v>2317</v>
      </c>
      <c r="GQ942">
        <v>1</v>
      </c>
      <c r="GR942">
        <v>22</v>
      </c>
      <c r="GS942">
        <v>8777.200000000001</v>
      </c>
      <c r="GT942">
        <v>8777.299999999999</v>
      </c>
      <c r="GU942">
        <v>2.13257</v>
      </c>
      <c r="GV942">
        <v>2.19604</v>
      </c>
      <c r="GW942">
        <v>1.39648</v>
      </c>
      <c r="GX942">
        <v>2.33521</v>
      </c>
      <c r="GY942">
        <v>1.49536</v>
      </c>
      <c r="GZ942">
        <v>2.4353</v>
      </c>
      <c r="HA942">
        <v>33.4232</v>
      </c>
      <c r="HB942">
        <v>15.1215</v>
      </c>
      <c r="HC942">
        <v>18</v>
      </c>
      <c r="HD942">
        <v>523.1660000000001</v>
      </c>
      <c r="HE942">
        <v>453.626</v>
      </c>
      <c r="HF942">
        <v>21.0411</v>
      </c>
      <c r="HG942">
        <v>25.6396</v>
      </c>
      <c r="HH942">
        <v>29.9997</v>
      </c>
      <c r="HI942">
        <v>25.7049</v>
      </c>
      <c r="HJ942">
        <v>25.6623</v>
      </c>
      <c r="HK942">
        <v>42.7221</v>
      </c>
      <c r="HL942">
        <v>18.9099</v>
      </c>
      <c r="HM942">
        <v>41.3477</v>
      </c>
      <c r="HN942">
        <v>21.0462</v>
      </c>
      <c r="HO942">
        <v>1036.6</v>
      </c>
      <c r="HP942">
        <v>16.6915</v>
      </c>
      <c r="HQ942">
        <v>100.827</v>
      </c>
      <c r="HR942">
        <v>100.897</v>
      </c>
    </row>
    <row r="943" spans="1:226">
      <c r="A943">
        <v>927</v>
      </c>
      <c r="B943">
        <v>1664385958.1</v>
      </c>
      <c r="C943">
        <v>9753.099999904633</v>
      </c>
      <c r="D943" t="s">
        <v>2225</v>
      </c>
      <c r="E943" t="s">
        <v>2226</v>
      </c>
      <c r="F943">
        <v>5</v>
      </c>
      <c r="G943" t="s">
        <v>2102</v>
      </c>
      <c r="H943" t="s">
        <v>354</v>
      </c>
      <c r="I943">
        <v>1664385950.6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1043.90456889521</v>
      </c>
      <c r="AK943">
        <v>998.7112242424241</v>
      </c>
      <c r="AL943">
        <v>3.370163776007774</v>
      </c>
      <c r="AM943">
        <v>64.71207797840484</v>
      </c>
      <c r="AN943">
        <f>(AP943 - AO943 + BO943*1E3/(8.314*(BQ943+273.15)) * AR943/BN943 * AQ943) * BN943/(100*BB943) * 1000/(1000 - AP943)</f>
        <v>0</v>
      </c>
      <c r="AO943">
        <v>16.67205419346319</v>
      </c>
      <c r="AP943">
        <v>18.30901272727273</v>
      </c>
      <c r="AQ943">
        <v>0.005751660632069395</v>
      </c>
      <c r="AR943">
        <v>103.6672392028315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1664385950.6</v>
      </c>
      <c r="BH943">
        <v>957.2306666666666</v>
      </c>
      <c r="BI943">
        <v>1011.229111111111</v>
      </c>
      <c r="BJ943">
        <v>18.29187777777778</v>
      </c>
      <c r="BK943">
        <v>16.59142222222222</v>
      </c>
      <c r="BL943">
        <v>961.9636666666667</v>
      </c>
      <c r="BM943">
        <v>18.42775555555556</v>
      </c>
      <c r="BN943">
        <v>500.0688888888889</v>
      </c>
      <c r="BO943">
        <v>91.38442592592594</v>
      </c>
      <c r="BP943">
        <v>0.09999484074074073</v>
      </c>
      <c r="BQ943">
        <v>24.32891111111111</v>
      </c>
      <c r="BR943">
        <v>24.97981111111111</v>
      </c>
      <c r="BS943">
        <v>999.9000000000001</v>
      </c>
      <c r="BT943">
        <v>0</v>
      </c>
      <c r="BU943">
        <v>0</v>
      </c>
      <c r="BV943">
        <v>9991.199999999999</v>
      </c>
      <c r="BW943">
        <v>0</v>
      </c>
      <c r="BX943">
        <v>7.618409629629629</v>
      </c>
      <c r="BY943">
        <v>-53.99851111111111</v>
      </c>
      <c r="BZ943">
        <v>975.0665555555555</v>
      </c>
      <c r="CA943">
        <v>1028.291111111111</v>
      </c>
      <c r="CB943">
        <v>1.700453703703704</v>
      </c>
      <c r="CC943">
        <v>1011.229111111111</v>
      </c>
      <c r="CD943">
        <v>16.59142222222222</v>
      </c>
      <c r="CE943">
        <v>1.671592592592593</v>
      </c>
      <c r="CF943">
        <v>1.516197777777778</v>
      </c>
      <c r="CG943">
        <v>14.63511481481481</v>
      </c>
      <c r="CH943">
        <v>13.13241481481481</v>
      </c>
      <c r="CI943">
        <v>2000.011111111111</v>
      </c>
      <c r="CJ943">
        <v>0.9800032222222221</v>
      </c>
      <c r="CK943">
        <v>0.01999657777777778</v>
      </c>
      <c r="CL943">
        <v>0</v>
      </c>
      <c r="CM943">
        <v>754.3773333333334</v>
      </c>
      <c r="CN943">
        <v>5.00097</v>
      </c>
      <c r="CO943">
        <v>14997.48518518519</v>
      </c>
      <c r="CP943">
        <v>16707.7</v>
      </c>
      <c r="CQ943">
        <v>38.11566666666667</v>
      </c>
      <c r="CR943">
        <v>38.75</v>
      </c>
      <c r="CS943">
        <v>38.14107407407408</v>
      </c>
      <c r="CT943">
        <v>38.32366666666667</v>
      </c>
      <c r="CU943">
        <v>38.50918518518519</v>
      </c>
      <c r="CV943">
        <v>1955.117777777778</v>
      </c>
      <c r="CW943">
        <v>39.89000000000001</v>
      </c>
      <c r="CX943">
        <v>0</v>
      </c>
      <c r="CY943">
        <v>1664385962.2</v>
      </c>
      <c r="CZ943">
        <v>0</v>
      </c>
      <c r="DA943">
        <v>0</v>
      </c>
      <c r="DB943" t="s">
        <v>356</v>
      </c>
      <c r="DC943">
        <v>1663859321.1</v>
      </c>
      <c r="DD943">
        <v>1663859315.6</v>
      </c>
      <c r="DE943">
        <v>0</v>
      </c>
      <c r="DF943">
        <v>0.196</v>
      </c>
      <c r="DG943">
        <v>-0.001</v>
      </c>
      <c r="DH943">
        <v>-5.941</v>
      </c>
      <c r="DI943">
        <v>-0.174</v>
      </c>
      <c r="DJ943">
        <v>1500</v>
      </c>
      <c r="DK943">
        <v>17</v>
      </c>
      <c r="DL943">
        <v>0.13</v>
      </c>
      <c r="DM943">
        <v>0.04</v>
      </c>
      <c r="DN943">
        <v>-53.89534634146341</v>
      </c>
      <c r="DO943">
        <v>-2.011360975609946</v>
      </c>
      <c r="DP943">
        <v>0.2057028808002995</v>
      </c>
      <c r="DQ943">
        <v>0</v>
      </c>
      <c r="DR943">
        <v>1.719966829268292</v>
      </c>
      <c r="DS943">
        <v>-0.4984256445993002</v>
      </c>
      <c r="DT943">
        <v>0.05407554320460674</v>
      </c>
      <c r="DU943">
        <v>0</v>
      </c>
      <c r="DV943">
        <v>0</v>
      </c>
      <c r="DW943">
        <v>2</v>
      </c>
      <c r="DX943" t="s">
        <v>357</v>
      </c>
      <c r="DY943">
        <v>2.9845</v>
      </c>
      <c r="DZ943">
        <v>2.71559</v>
      </c>
      <c r="EA943">
        <v>0.173063</v>
      </c>
      <c r="EB943">
        <v>0.176893</v>
      </c>
      <c r="EC943">
        <v>0.090068</v>
      </c>
      <c r="ED943">
        <v>0.0826384</v>
      </c>
      <c r="EE943">
        <v>26233.5</v>
      </c>
      <c r="EF943">
        <v>26243.6</v>
      </c>
      <c r="EG943">
        <v>29477</v>
      </c>
      <c r="EH943">
        <v>29481.2</v>
      </c>
      <c r="EI943">
        <v>35552.6</v>
      </c>
      <c r="EJ943">
        <v>35960.3</v>
      </c>
      <c r="EK943">
        <v>41538.4</v>
      </c>
      <c r="EL943">
        <v>42011.7</v>
      </c>
      <c r="EM943">
        <v>1.97518</v>
      </c>
      <c r="EN943">
        <v>1.935</v>
      </c>
      <c r="EO943">
        <v>0.134319</v>
      </c>
      <c r="EP943">
        <v>0</v>
      </c>
      <c r="EQ943">
        <v>22.7698</v>
      </c>
      <c r="ER943">
        <v>999.9</v>
      </c>
      <c r="ES943">
        <v>43.8</v>
      </c>
      <c r="ET943">
        <v>29.2</v>
      </c>
      <c r="EU943">
        <v>19.5019</v>
      </c>
      <c r="EV943">
        <v>63.0193</v>
      </c>
      <c r="EW943">
        <v>32.9487</v>
      </c>
      <c r="EX943">
        <v>1</v>
      </c>
      <c r="EY943">
        <v>-0.143974</v>
      </c>
      <c r="EZ943">
        <v>1.31853</v>
      </c>
      <c r="FA943">
        <v>20.3822</v>
      </c>
      <c r="FB943">
        <v>5.21879</v>
      </c>
      <c r="FC943">
        <v>12.0099</v>
      </c>
      <c r="FD943">
        <v>4.98955</v>
      </c>
      <c r="FE943">
        <v>3.2885</v>
      </c>
      <c r="FF943">
        <v>9999</v>
      </c>
      <c r="FG943">
        <v>9999</v>
      </c>
      <c r="FH943">
        <v>9999</v>
      </c>
      <c r="FI943">
        <v>269.5</v>
      </c>
      <c r="FJ943">
        <v>1.86707</v>
      </c>
      <c r="FK943">
        <v>1.86614</v>
      </c>
      <c r="FL943">
        <v>1.86554</v>
      </c>
      <c r="FM943">
        <v>1.86553</v>
      </c>
      <c r="FN943">
        <v>1.86737</v>
      </c>
      <c r="FO943">
        <v>1.86985</v>
      </c>
      <c r="FP943">
        <v>1.86846</v>
      </c>
      <c r="FQ943">
        <v>1.86996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-4.797</v>
      </c>
      <c r="GF943">
        <v>-0.1357</v>
      </c>
      <c r="GG943">
        <v>-1.924539205026614</v>
      </c>
      <c r="GH943">
        <v>-0.003472570976848066</v>
      </c>
      <c r="GI943">
        <v>7.724417303660118E-07</v>
      </c>
      <c r="GJ943">
        <v>-2.052396271755168E-10</v>
      </c>
      <c r="GK943">
        <v>-0.1837585470287317</v>
      </c>
      <c r="GL943">
        <v>-0.01104087791735834</v>
      </c>
      <c r="GM943">
        <v>0.001110027317673367</v>
      </c>
      <c r="GN943">
        <v>-2.007286811265012E-05</v>
      </c>
      <c r="GO943">
        <v>4</v>
      </c>
      <c r="GP943">
        <v>2317</v>
      </c>
      <c r="GQ943">
        <v>1</v>
      </c>
      <c r="GR943">
        <v>22</v>
      </c>
      <c r="GS943">
        <v>8777.299999999999</v>
      </c>
      <c r="GT943">
        <v>8777.4</v>
      </c>
      <c r="GU943">
        <v>2.15698</v>
      </c>
      <c r="GV943">
        <v>2.20215</v>
      </c>
      <c r="GW943">
        <v>1.39648</v>
      </c>
      <c r="GX943">
        <v>2.33398</v>
      </c>
      <c r="GY943">
        <v>1.49536</v>
      </c>
      <c r="GZ943">
        <v>2.41333</v>
      </c>
      <c r="HA943">
        <v>33.4232</v>
      </c>
      <c r="HB943">
        <v>15.1127</v>
      </c>
      <c r="HC943">
        <v>18</v>
      </c>
      <c r="HD943">
        <v>523.354</v>
      </c>
      <c r="HE943">
        <v>453.527</v>
      </c>
      <c r="HF943">
        <v>21.0545</v>
      </c>
      <c r="HG943">
        <v>25.6367</v>
      </c>
      <c r="HH943">
        <v>29.9998</v>
      </c>
      <c r="HI943">
        <v>25.7022</v>
      </c>
      <c r="HJ943">
        <v>25.6596</v>
      </c>
      <c r="HK943">
        <v>43.3161</v>
      </c>
      <c r="HL943">
        <v>18.9099</v>
      </c>
      <c r="HM943">
        <v>41.3477</v>
      </c>
      <c r="HN943">
        <v>21.0598</v>
      </c>
      <c r="HO943">
        <v>1056.64</v>
      </c>
      <c r="HP943">
        <v>16.6869</v>
      </c>
      <c r="HQ943">
        <v>100.827</v>
      </c>
      <c r="HR943">
        <v>100.897</v>
      </c>
    </row>
    <row r="944" spans="1:226">
      <c r="A944">
        <v>928</v>
      </c>
      <c r="B944">
        <v>1664385963.1</v>
      </c>
      <c r="C944">
        <v>9758.099999904633</v>
      </c>
      <c r="D944" t="s">
        <v>2227</v>
      </c>
      <c r="E944" t="s">
        <v>2228</v>
      </c>
      <c r="F944">
        <v>5</v>
      </c>
      <c r="G944" t="s">
        <v>2102</v>
      </c>
      <c r="H944" t="s">
        <v>354</v>
      </c>
      <c r="I944">
        <v>1664385955.314285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1061.152323427732</v>
      </c>
      <c r="AK944">
        <v>1015.733575757575</v>
      </c>
      <c r="AL944">
        <v>3.405077298928763</v>
      </c>
      <c r="AM944">
        <v>64.71207797840484</v>
      </c>
      <c r="AN944">
        <f>(AP944 - AO944 + BO944*1E3/(8.314*(BQ944+273.15)) * AR944/BN944 * AQ944) * BN944/(100*BB944) * 1000/(1000 - AP944)</f>
        <v>0</v>
      </c>
      <c r="AO944">
        <v>16.69907854232974</v>
      </c>
      <c r="AP944">
        <v>18.33541575757576</v>
      </c>
      <c r="AQ944">
        <v>0.005022347321131387</v>
      </c>
      <c r="AR944">
        <v>103.6672392028315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1664385955.314285</v>
      </c>
      <c r="BH944">
        <v>972.8832857142858</v>
      </c>
      <c r="BI944">
        <v>1027.063214285714</v>
      </c>
      <c r="BJ944">
        <v>18.30170357142857</v>
      </c>
      <c r="BK944">
        <v>16.63964285714286</v>
      </c>
      <c r="BL944">
        <v>977.6563214285717</v>
      </c>
      <c r="BM944">
        <v>18.43748571428571</v>
      </c>
      <c r="BN944">
        <v>500.0780714285715</v>
      </c>
      <c r="BO944">
        <v>91.38414285714283</v>
      </c>
      <c r="BP944">
        <v>0.09999531428571427</v>
      </c>
      <c r="BQ944">
        <v>24.33035714285714</v>
      </c>
      <c r="BR944">
        <v>24.97804642857144</v>
      </c>
      <c r="BS944">
        <v>999.9000000000002</v>
      </c>
      <c r="BT944">
        <v>0</v>
      </c>
      <c r="BU944">
        <v>0</v>
      </c>
      <c r="BV944">
        <v>9990.178214285714</v>
      </c>
      <c r="BW944">
        <v>0</v>
      </c>
      <c r="BX944">
        <v>7.61612</v>
      </c>
      <c r="BY944">
        <v>-54.18018571428571</v>
      </c>
      <c r="BZ944">
        <v>991.0204999999999</v>
      </c>
      <c r="CA944">
        <v>1044.443214285714</v>
      </c>
      <c r="CB944">
        <v>1.662062142857142</v>
      </c>
      <c r="CC944">
        <v>1027.063214285714</v>
      </c>
      <c r="CD944">
        <v>16.63964285714286</v>
      </c>
      <c r="CE944">
        <v>1.672485</v>
      </c>
      <c r="CF944">
        <v>1.520599285714286</v>
      </c>
      <c r="CG944">
        <v>14.643375</v>
      </c>
      <c r="CH944">
        <v>13.17678571428571</v>
      </c>
      <c r="CI944">
        <v>2000.004285714286</v>
      </c>
      <c r="CJ944">
        <v>0.980003</v>
      </c>
      <c r="CK944">
        <v>0.0199968</v>
      </c>
      <c r="CL944">
        <v>0</v>
      </c>
      <c r="CM944">
        <v>754.341642857143</v>
      </c>
      <c r="CN944">
        <v>5.00097</v>
      </c>
      <c r="CO944">
        <v>14995.49642857143</v>
      </c>
      <c r="CP944">
        <v>16707.64285714286</v>
      </c>
      <c r="CQ944">
        <v>38.098</v>
      </c>
      <c r="CR944">
        <v>38.74549999999999</v>
      </c>
      <c r="CS944">
        <v>38.12721428571428</v>
      </c>
      <c r="CT944">
        <v>38.312</v>
      </c>
      <c r="CU944">
        <v>38.5</v>
      </c>
      <c r="CV944">
        <v>1955.108571428571</v>
      </c>
      <c r="CW944">
        <v>39.89000000000001</v>
      </c>
      <c r="CX944">
        <v>0</v>
      </c>
      <c r="CY944">
        <v>1664385967</v>
      </c>
      <c r="CZ944">
        <v>0</v>
      </c>
      <c r="DA944">
        <v>0</v>
      </c>
      <c r="DB944" t="s">
        <v>356</v>
      </c>
      <c r="DC944">
        <v>1663859321.1</v>
      </c>
      <c r="DD944">
        <v>1663859315.6</v>
      </c>
      <c r="DE944">
        <v>0</v>
      </c>
      <c r="DF944">
        <v>0.196</v>
      </c>
      <c r="DG944">
        <v>-0.001</v>
      </c>
      <c r="DH944">
        <v>-5.941</v>
      </c>
      <c r="DI944">
        <v>-0.174</v>
      </c>
      <c r="DJ944">
        <v>1500</v>
      </c>
      <c r="DK944">
        <v>17</v>
      </c>
      <c r="DL944">
        <v>0.13</v>
      </c>
      <c r="DM944">
        <v>0.04</v>
      </c>
      <c r="DN944">
        <v>-54.05752682926829</v>
      </c>
      <c r="DO944">
        <v>-2.130209059233454</v>
      </c>
      <c r="DP944">
        <v>0.219354956828125</v>
      </c>
      <c r="DQ944">
        <v>0</v>
      </c>
      <c r="DR944">
        <v>1.692318536585366</v>
      </c>
      <c r="DS944">
        <v>-0.5597596515679483</v>
      </c>
      <c r="DT944">
        <v>0.05867306156965035</v>
      </c>
      <c r="DU944">
        <v>0</v>
      </c>
      <c r="DV944">
        <v>0</v>
      </c>
      <c r="DW944">
        <v>2</v>
      </c>
      <c r="DX944" t="s">
        <v>357</v>
      </c>
      <c r="DY944">
        <v>2.98418</v>
      </c>
      <c r="DZ944">
        <v>2.71558</v>
      </c>
      <c r="EA944">
        <v>0.174946</v>
      </c>
      <c r="EB944">
        <v>0.178711</v>
      </c>
      <c r="EC944">
        <v>0.0901501</v>
      </c>
      <c r="ED944">
        <v>0.0826595</v>
      </c>
      <c r="EE944">
        <v>26173.1</v>
      </c>
      <c r="EF944">
        <v>26185.6</v>
      </c>
      <c r="EG944">
        <v>29476.2</v>
      </c>
      <c r="EH944">
        <v>29481.1</v>
      </c>
      <c r="EI944">
        <v>35548.4</v>
      </c>
      <c r="EJ944">
        <v>35959.4</v>
      </c>
      <c r="EK944">
        <v>41537.2</v>
      </c>
      <c r="EL944">
        <v>42011.5</v>
      </c>
      <c r="EM944">
        <v>1.9747</v>
      </c>
      <c r="EN944">
        <v>1.9354</v>
      </c>
      <c r="EO944">
        <v>0.133872</v>
      </c>
      <c r="EP944">
        <v>0</v>
      </c>
      <c r="EQ944">
        <v>22.7674</v>
      </c>
      <c r="ER944">
        <v>999.9</v>
      </c>
      <c r="ES944">
        <v>43.8</v>
      </c>
      <c r="ET944">
        <v>29.2</v>
      </c>
      <c r="EU944">
        <v>19.5008</v>
      </c>
      <c r="EV944">
        <v>62.9093</v>
      </c>
      <c r="EW944">
        <v>32.7564</v>
      </c>
      <c r="EX944">
        <v>1</v>
      </c>
      <c r="EY944">
        <v>-0.144093</v>
      </c>
      <c r="EZ944">
        <v>1.30176</v>
      </c>
      <c r="FA944">
        <v>20.3822</v>
      </c>
      <c r="FB944">
        <v>5.21744</v>
      </c>
      <c r="FC944">
        <v>12.0099</v>
      </c>
      <c r="FD944">
        <v>4.98955</v>
      </c>
      <c r="FE944">
        <v>3.2885</v>
      </c>
      <c r="FF944">
        <v>9999</v>
      </c>
      <c r="FG944">
        <v>9999</v>
      </c>
      <c r="FH944">
        <v>9999</v>
      </c>
      <c r="FI944">
        <v>269.5</v>
      </c>
      <c r="FJ944">
        <v>1.86707</v>
      </c>
      <c r="FK944">
        <v>1.86614</v>
      </c>
      <c r="FL944">
        <v>1.86554</v>
      </c>
      <c r="FM944">
        <v>1.86552</v>
      </c>
      <c r="FN944">
        <v>1.86737</v>
      </c>
      <c r="FO944">
        <v>1.86983</v>
      </c>
      <c r="FP944">
        <v>1.86847</v>
      </c>
      <c r="FQ944">
        <v>1.86996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-4.837</v>
      </c>
      <c r="GF944">
        <v>-0.1355</v>
      </c>
      <c r="GG944">
        <v>-1.924539205026614</v>
      </c>
      <c r="GH944">
        <v>-0.003472570976848066</v>
      </c>
      <c r="GI944">
        <v>7.724417303660118E-07</v>
      </c>
      <c r="GJ944">
        <v>-2.052396271755168E-10</v>
      </c>
      <c r="GK944">
        <v>-0.1837585470287317</v>
      </c>
      <c r="GL944">
        <v>-0.01104087791735834</v>
      </c>
      <c r="GM944">
        <v>0.001110027317673367</v>
      </c>
      <c r="GN944">
        <v>-2.007286811265012E-05</v>
      </c>
      <c r="GO944">
        <v>4</v>
      </c>
      <c r="GP944">
        <v>2317</v>
      </c>
      <c r="GQ944">
        <v>1</v>
      </c>
      <c r="GR944">
        <v>22</v>
      </c>
      <c r="GS944">
        <v>8777.4</v>
      </c>
      <c r="GT944">
        <v>8777.5</v>
      </c>
      <c r="GU944">
        <v>2.1875</v>
      </c>
      <c r="GV944">
        <v>2.19849</v>
      </c>
      <c r="GW944">
        <v>1.39648</v>
      </c>
      <c r="GX944">
        <v>2.33398</v>
      </c>
      <c r="GY944">
        <v>1.49536</v>
      </c>
      <c r="GZ944">
        <v>2.40723</v>
      </c>
      <c r="HA944">
        <v>33.4232</v>
      </c>
      <c r="HB944">
        <v>15.1039</v>
      </c>
      <c r="HC944">
        <v>18</v>
      </c>
      <c r="HD944">
        <v>523.018</v>
      </c>
      <c r="HE944">
        <v>453.748</v>
      </c>
      <c r="HF944">
        <v>21.0671</v>
      </c>
      <c r="HG944">
        <v>25.6337</v>
      </c>
      <c r="HH944">
        <v>29.9998</v>
      </c>
      <c r="HI944">
        <v>25.6995</v>
      </c>
      <c r="HJ944">
        <v>25.6564</v>
      </c>
      <c r="HK944">
        <v>43.83</v>
      </c>
      <c r="HL944">
        <v>18.9099</v>
      </c>
      <c r="HM944">
        <v>41.3477</v>
      </c>
      <c r="HN944">
        <v>21.0747</v>
      </c>
      <c r="HO944">
        <v>1070</v>
      </c>
      <c r="HP944">
        <v>16.6867</v>
      </c>
      <c r="HQ944">
        <v>100.824</v>
      </c>
      <c r="HR944">
        <v>100.897</v>
      </c>
    </row>
    <row r="945" spans="1:226">
      <c r="A945">
        <v>929</v>
      </c>
      <c r="B945">
        <v>1664385968.1</v>
      </c>
      <c r="C945">
        <v>9763.099999904633</v>
      </c>
      <c r="D945" t="s">
        <v>2229</v>
      </c>
      <c r="E945" t="s">
        <v>2230</v>
      </c>
      <c r="F945">
        <v>5</v>
      </c>
      <c r="G945" t="s">
        <v>2102</v>
      </c>
      <c r="H945" t="s">
        <v>354</v>
      </c>
      <c r="I945">
        <v>1664385960.6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1077.981589071484</v>
      </c>
      <c r="AK945">
        <v>1032.584</v>
      </c>
      <c r="AL945">
        <v>3.378495201752984</v>
      </c>
      <c r="AM945">
        <v>64.71207797840484</v>
      </c>
      <c r="AN945">
        <f>(AP945 - AO945 + BO945*1E3/(8.314*(BQ945+273.15)) * AR945/BN945 * AQ945) * BN945/(100*BB945) * 1000/(1000 - AP945)</f>
        <v>0</v>
      </c>
      <c r="AO945">
        <v>16.70011327524848</v>
      </c>
      <c r="AP945">
        <v>18.34233151515152</v>
      </c>
      <c r="AQ945">
        <v>0.0003874707655591164</v>
      </c>
      <c r="AR945">
        <v>103.6672392028315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1664385960.6</v>
      </c>
      <c r="BH945">
        <v>990.4194814814814</v>
      </c>
      <c r="BI945">
        <v>1044.750740740741</v>
      </c>
      <c r="BJ945">
        <v>18.32064444444444</v>
      </c>
      <c r="BK945">
        <v>16.68845555555556</v>
      </c>
      <c r="BL945">
        <v>995.2369629629628</v>
      </c>
      <c r="BM945">
        <v>18.45625555555555</v>
      </c>
      <c r="BN945">
        <v>500.0688888888889</v>
      </c>
      <c r="BO945">
        <v>91.38462222222223</v>
      </c>
      <c r="BP945">
        <v>0.09998769629629629</v>
      </c>
      <c r="BQ945">
        <v>24.33222962962963</v>
      </c>
      <c r="BR945">
        <v>24.97880740740741</v>
      </c>
      <c r="BS945">
        <v>999.9000000000001</v>
      </c>
      <c r="BT945">
        <v>0</v>
      </c>
      <c r="BU945">
        <v>0</v>
      </c>
      <c r="BV945">
        <v>9988.890740740741</v>
      </c>
      <c r="BW945">
        <v>0</v>
      </c>
      <c r="BX945">
        <v>7.61612</v>
      </c>
      <c r="BY945">
        <v>-54.33104444444444</v>
      </c>
      <c r="BZ945">
        <v>1008.902888888889</v>
      </c>
      <c r="CA945">
        <v>1062.48074074074</v>
      </c>
      <c r="CB945">
        <v>1.632191111111111</v>
      </c>
      <c r="CC945">
        <v>1044.750740740741</v>
      </c>
      <c r="CD945">
        <v>16.68845555555556</v>
      </c>
      <c r="CE945">
        <v>1.674224814814815</v>
      </c>
      <c r="CF945">
        <v>1.525067407407407</v>
      </c>
      <c r="CG945">
        <v>14.65948888888889</v>
      </c>
      <c r="CH945">
        <v>13.22181851851852</v>
      </c>
      <c r="CI945">
        <v>2000.011111111111</v>
      </c>
      <c r="CJ945">
        <v>0.980003</v>
      </c>
      <c r="CK945">
        <v>0.0199968</v>
      </c>
      <c r="CL945">
        <v>0</v>
      </c>
      <c r="CM945">
        <v>754.2575555555558</v>
      </c>
      <c r="CN945">
        <v>5.00097</v>
      </c>
      <c r="CO945">
        <v>14993.17037037037</v>
      </c>
      <c r="CP945">
        <v>16707.69259259259</v>
      </c>
      <c r="CQ945">
        <v>38.07599999999999</v>
      </c>
      <c r="CR945">
        <v>38.72433333333333</v>
      </c>
      <c r="CS945">
        <v>38.12033333333333</v>
      </c>
      <c r="CT945">
        <v>38.312</v>
      </c>
      <c r="CU945">
        <v>38.5</v>
      </c>
      <c r="CV945">
        <v>1955.112962962963</v>
      </c>
      <c r="CW945">
        <v>39.89000000000001</v>
      </c>
      <c r="CX945">
        <v>0</v>
      </c>
      <c r="CY945">
        <v>1664385972.4</v>
      </c>
      <c r="CZ945">
        <v>0</v>
      </c>
      <c r="DA945">
        <v>0</v>
      </c>
      <c r="DB945" t="s">
        <v>356</v>
      </c>
      <c r="DC945">
        <v>1663859321.1</v>
      </c>
      <c r="DD945">
        <v>1663859315.6</v>
      </c>
      <c r="DE945">
        <v>0</v>
      </c>
      <c r="DF945">
        <v>0.196</v>
      </c>
      <c r="DG945">
        <v>-0.001</v>
      </c>
      <c r="DH945">
        <v>-5.941</v>
      </c>
      <c r="DI945">
        <v>-0.174</v>
      </c>
      <c r="DJ945">
        <v>1500</v>
      </c>
      <c r="DK945">
        <v>17</v>
      </c>
      <c r="DL945">
        <v>0.13</v>
      </c>
      <c r="DM945">
        <v>0.04</v>
      </c>
      <c r="DN945">
        <v>-54.22803750000001</v>
      </c>
      <c r="DO945">
        <v>-1.870069418386242</v>
      </c>
      <c r="DP945">
        <v>0.1926557002627998</v>
      </c>
      <c r="DQ945">
        <v>0</v>
      </c>
      <c r="DR945">
        <v>1.65836125</v>
      </c>
      <c r="DS945">
        <v>-0.3386657786116316</v>
      </c>
      <c r="DT945">
        <v>0.04386764930945696</v>
      </c>
      <c r="DU945">
        <v>0</v>
      </c>
      <c r="DV945">
        <v>0</v>
      </c>
      <c r="DW945">
        <v>2</v>
      </c>
      <c r="DX945" t="s">
        <v>357</v>
      </c>
      <c r="DY945">
        <v>2.98416</v>
      </c>
      <c r="DZ945">
        <v>2.71563</v>
      </c>
      <c r="EA945">
        <v>0.1768</v>
      </c>
      <c r="EB945">
        <v>0.180521</v>
      </c>
      <c r="EC945">
        <v>0.090174</v>
      </c>
      <c r="ED945">
        <v>0.0826648</v>
      </c>
      <c r="EE945">
        <v>26115.3</v>
      </c>
      <c r="EF945">
        <v>26128.1</v>
      </c>
      <c r="EG945">
        <v>29477.3</v>
      </c>
      <c r="EH945">
        <v>29481.2</v>
      </c>
      <c r="EI945">
        <v>35548.8</v>
      </c>
      <c r="EJ945">
        <v>35959.5</v>
      </c>
      <c r="EK945">
        <v>41538.8</v>
      </c>
      <c r="EL945">
        <v>42011.9</v>
      </c>
      <c r="EM945">
        <v>1.97485</v>
      </c>
      <c r="EN945">
        <v>1.93547</v>
      </c>
      <c r="EO945">
        <v>0.135571</v>
      </c>
      <c r="EP945">
        <v>0</v>
      </c>
      <c r="EQ945">
        <v>22.7645</v>
      </c>
      <c r="ER945">
        <v>999.9</v>
      </c>
      <c r="ES945">
        <v>43.8</v>
      </c>
      <c r="ET945">
        <v>29.2</v>
      </c>
      <c r="EU945">
        <v>19.5002</v>
      </c>
      <c r="EV945">
        <v>62.8293</v>
      </c>
      <c r="EW945">
        <v>33.1811</v>
      </c>
      <c r="EX945">
        <v>1</v>
      </c>
      <c r="EY945">
        <v>-0.144563</v>
      </c>
      <c r="EZ945">
        <v>1.27353</v>
      </c>
      <c r="FA945">
        <v>20.3824</v>
      </c>
      <c r="FB945">
        <v>5.21684</v>
      </c>
      <c r="FC945">
        <v>12.0099</v>
      </c>
      <c r="FD945">
        <v>4.98945</v>
      </c>
      <c r="FE945">
        <v>3.28853</v>
      </c>
      <c r="FF945">
        <v>9999</v>
      </c>
      <c r="FG945">
        <v>9999</v>
      </c>
      <c r="FH945">
        <v>9999</v>
      </c>
      <c r="FI945">
        <v>269.5</v>
      </c>
      <c r="FJ945">
        <v>1.86707</v>
      </c>
      <c r="FK945">
        <v>1.86615</v>
      </c>
      <c r="FL945">
        <v>1.86554</v>
      </c>
      <c r="FM945">
        <v>1.86551</v>
      </c>
      <c r="FN945">
        <v>1.86737</v>
      </c>
      <c r="FO945">
        <v>1.86981</v>
      </c>
      <c r="FP945">
        <v>1.86847</v>
      </c>
      <c r="FQ945">
        <v>1.86996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-4.88</v>
      </c>
      <c r="GF945">
        <v>-0.1354</v>
      </c>
      <c r="GG945">
        <v>-1.924539205026614</v>
      </c>
      <c r="GH945">
        <v>-0.003472570976848066</v>
      </c>
      <c r="GI945">
        <v>7.724417303660118E-07</v>
      </c>
      <c r="GJ945">
        <v>-2.052396271755168E-10</v>
      </c>
      <c r="GK945">
        <v>-0.1837585470287317</v>
      </c>
      <c r="GL945">
        <v>-0.01104087791735834</v>
      </c>
      <c r="GM945">
        <v>0.001110027317673367</v>
      </c>
      <c r="GN945">
        <v>-2.007286811265012E-05</v>
      </c>
      <c r="GO945">
        <v>4</v>
      </c>
      <c r="GP945">
        <v>2317</v>
      </c>
      <c r="GQ945">
        <v>1</v>
      </c>
      <c r="GR945">
        <v>22</v>
      </c>
      <c r="GS945">
        <v>8777.5</v>
      </c>
      <c r="GT945">
        <v>8777.5</v>
      </c>
      <c r="GU945">
        <v>2.21191</v>
      </c>
      <c r="GV945">
        <v>2.20093</v>
      </c>
      <c r="GW945">
        <v>1.39771</v>
      </c>
      <c r="GX945">
        <v>2.33398</v>
      </c>
      <c r="GY945">
        <v>1.49536</v>
      </c>
      <c r="GZ945">
        <v>2.45483</v>
      </c>
      <c r="HA945">
        <v>33.4232</v>
      </c>
      <c r="HB945">
        <v>15.1127</v>
      </c>
      <c r="HC945">
        <v>18</v>
      </c>
      <c r="HD945">
        <v>523.087</v>
      </c>
      <c r="HE945">
        <v>453.768</v>
      </c>
      <c r="HF945">
        <v>21.0832</v>
      </c>
      <c r="HG945">
        <v>25.6302</v>
      </c>
      <c r="HH945">
        <v>29.9998</v>
      </c>
      <c r="HI945">
        <v>25.6963</v>
      </c>
      <c r="HJ945">
        <v>25.6532</v>
      </c>
      <c r="HK945">
        <v>44.4253</v>
      </c>
      <c r="HL945">
        <v>18.9099</v>
      </c>
      <c r="HM945">
        <v>41.3477</v>
      </c>
      <c r="HN945">
        <v>21.094</v>
      </c>
      <c r="HO945">
        <v>1090.03</v>
      </c>
      <c r="HP945">
        <v>16.6877</v>
      </c>
      <c r="HQ945">
        <v>100.828</v>
      </c>
      <c r="HR945">
        <v>100.898</v>
      </c>
    </row>
    <row r="946" spans="1:226">
      <c r="A946">
        <v>930</v>
      </c>
      <c r="B946">
        <v>1664385973.1</v>
      </c>
      <c r="C946">
        <v>9768.099999904633</v>
      </c>
      <c r="D946" t="s">
        <v>2231</v>
      </c>
      <c r="E946" t="s">
        <v>2232</v>
      </c>
      <c r="F946">
        <v>5</v>
      </c>
      <c r="G946" t="s">
        <v>2102</v>
      </c>
      <c r="H946" t="s">
        <v>354</v>
      </c>
      <c r="I946">
        <v>1664385965.314285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1095.009184697851</v>
      </c>
      <c r="AK946">
        <v>1049.446060606061</v>
      </c>
      <c r="AL946">
        <v>3.374736695033931</v>
      </c>
      <c r="AM946">
        <v>64.71207797840484</v>
      </c>
      <c r="AN946">
        <f>(AP946 - AO946 + BO946*1E3/(8.314*(BQ946+273.15)) * AR946/BN946 * AQ946) * BN946/(100*BB946) * 1000/(1000 - AP946)</f>
        <v>0</v>
      </c>
      <c r="AO946">
        <v>16.70102561225372</v>
      </c>
      <c r="AP946">
        <v>18.33794666666667</v>
      </c>
      <c r="AQ946">
        <v>-0.0001371269581247178</v>
      </c>
      <c r="AR946">
        <v>103.6672392028315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1664385965.314285</v>
      </c>
      <c r="BH946">
        <v>1006.055178571429</v>
      </c>
      <c r="BI946">
        <v>1060.529285714286</v>
      </c>
      <c r="BJ946">
        <v>18.33554999999999</v>
      </c>
      <c r="BK946">
        <v>16.69969285714286</v>
      </c>
      <c r="BL946">
        <v>1010.912142857143</v>
      </c>
      <c r="BM946">
        <v>18.471025</v>
      </c>
      <c r="BN946">
        <v>500.0691071428572</v>
      </c>
      <c r="BO946">
        <v>91.38458214285717</v>
      </c>
      <c r="BP946">
        <v>0.0999506107142857</v>
      </c>
      <c r="BQ946">
        <v>24.33470714285714</v>
      </c>
      <c r="BR946">
        <v>24.98071071428572</v>
      </c>
      <c r="BS946">
        <v>999.9000000000002</v>
      </c>
      <c r="BT946">
        <v>0</v>
      </c>
      <c r="BU946">
        <v>0</v>
      </c>
      <c r="BV946">
        <v>9999.847142857141</v>
      </c>
      <c r="BW946">
        <v>0</v>
      </c>
      <c r="BX946">
        <v>7.61612</v>
      </c>
      <c r="BY946">
        <v>-54.47453214285714</v>
      </c>
      <c r="BZ946">
        <v>1024.845607142857</v>
      </c>
      <c r="CA946">
        <v>1078.539642857143</v>
      </c>
      <c r="CB946">
        <v>1.6358525</v>
      </c>
      <c r="CC946">
        <v>1060.529285714286</v>
      </c>
      <c r="CD946">
        <v>16.69969285714286</v>
      </c>
      <c r="CE946">
        <v>1.675586428571428</v>
      </c>
      <c r="CF946">
        <v>1.526094642857143</v>
      </c>
      <c r="CG946">
        <v>14.67208214285715</v>
      </c>
      <c r="CH946">
        <v>13.23213928571429</v>
      </c>
      <c r="CI946">
        <v>2000.015</v>
      </c>
      <c r="CJ946">
        <v>0.980003</v>
      </c>
      <c r="CK946">
        <v>0.0199968</v>
      </c>
      <c r="CL946">
        <v>0</v>
      </c>
      <c r="CM946">
        <v>754.1446071428571</v>
      </c>
      <c r="CN946">
        <v>5.00097</v>
      </c>
      <c r="CO946">
        <v>14990.75357142858</v>
      </c>
      <c r="CP946">
        <v>16707.725</v>
      </c>
      <c r="CQ946">
        <v>38.06424999999999</v>
      </c>
      <c r="CR946">
        <v>38.70499999999999</v>
      </c>
      <c r="CS946">
        <v>38.1205</v>
      </c>
      <c r="CT946">
        <v>38.312</v>
      </c>
      <c r="CU946">
        <v>38.49099999999999</v>
      </c>
      <c r="CV946">
        <v>1955.116428571428</v>
      </c>
      <c r="CW946">
        <v>39.89000000000001</v>
      </c>
      <c r="CX946">
        <v>0</v>
      </c>
      <c r="CY946">
        <v>1664385977.2</v>
      </c>
      <c r="CZ946">
        <v>0</v>
      </c>
      <c r="DA946">
        <v>0</v>
      </c>
      <c r="DB946" t="s">
        <v>356</v>
      </c>
      <c r="DC946">
        <v>1663859321.1</v>
      </c>
      <c r="DD946">
        <v>1663859315.6</v>
      </c>
      <c r="DE946">
        <v>0</v>
      </c>
      <c r="DF946">
        <v>0.196</v>
      </c>
      <c r="DG946">
        <v>-0.001</v>
      </c>
      <c r="DH946">
        <v>-5.941</v>
      </c>
      <c r="DI946">
        <v>-0.174</v>
      </c>
      <c r="DJ946">
        <v>1500</v>
      </c>
      <c r="DK946">
        <v>17</v>
      </c>
      <c r="DL946">
        <v>0.13</v>
      </c>
      <c r="DM946">
        <v>0.04</v>
      </c>
      <c r="DN946">
        <v>-54.38114878048781</v>
      </c>
      <c r="DO946">
        <v>-1.742924738675824</v>
      </c>
      <c r="DP946">
        <v>0.1851947058743271</v>
      </c>
      <c r="DQ946">
        <v>0</v>
      </c>
      <c r="DR946">
        <v>1.636475609756097</v>
      </c>
      <c r="DS946">
        <v>0.009307526132404612</v>
      </c>
      <c r="DT946">
        <v>0.01455713454260874</v>
      </c>
      <c r="DU946">
        <v>1</v>
      </c>
      <c r="DV946">
        <v>1</v>
      </c>
      <c r="DW946">
        <v>2</v>
      </c>
      <c r="DX946" t="s">
        <v>425</v>
      </c>
      <c r="DY946">
        <v>2.98434</v>
      </c>
      <c r="DZ946">
        <v>2.71575</v>
      </c>
      <c r="EA946">
        <v>0.178632</v>
      </c>
      <c r="EB946">
        <v>0.182305</v>
      </c>
      <c r="EC946">
        <v>0.090154</v>
      </c>
      <c r="ED946">
        <v>0.0826581</v>
      </c>
      <c r="EE946">
        <v>26057.2</v>
      </c>
      <c r="EF946">
        <v>26071.3</v>
      </c>
      <c r="EG946">
        <v>29477.2</v>
      </c>
      <c r="EH946">
        <v>29481.2</v>
      </c>
      <c r="EI946">
        <v>35549.8</v>
      </c>
      <c r="EJ946">
        <v>35959.7</v>
      </c>
      <c r="EK946">
        <v>41539</v>
      </c>
      <c r="EL946">
        <v>42011.8</v>
      </c>
      <c r="EM946">
        <v>1.97508</v>
      </c>
      <c r="EN946">
        <v>1.93535</v>
      </c>
      <c r="EO946">
        <v>0.134565</v>
      </c>
      <c r="EP946">
        <v>0</v>
      </c>
      <c r="EQ946">
        <v>22.7621</v>
      </c>
      <c r="ER946">
        <v>999.9</v>
      </c>
      <c r="ES946">
        <v>43.8</v>
      </c>
      <c r="ET946">
        <v>29.2</v>
      </c>
      <c r="EU946">
        <v>19.5028</v>
      </c>
      <c r="EV946">
        <v>62.7493</v>
      </c>
      <c r="EW946">
        <v>32.7845</v>
      </c>
      <c r="EX946">
        <v>1</v>
      </c>
      <c r="EY946">
        <v>-0.144642</v>
      </c>
      <c r="EZ946">
        <v>1.29315</v>
      </c>
      <c r="FA946">
        <v>20.3821</v>
      </c>
      <c r="FB946">
        <v>5.21684</v>
      </c>
      <c r="FC946">
        <v>12.0099</v>
      </c>
      <c r="FD946">
        <v>4.9895</v>
      </c>
      <c r="FE946">
        <v>3.28845</v>
      </c>
      <c r="FF946">
        <v>9999</v>
      </c>
      <c r="FG946">
        <v>9999</v>
      </c>
      <c r="FH946">
        <v>9999</v>
      </c>
      <c r="FI946">
        <v>269.5</v>
      </c>
      <c r="FJ946">
        <v>1.86707</v>
      </c>
      <c r="FK946">
        <v>1.86615</v>
      </c>
      <c r="FL946">
        <v>1.86554</v>
      </c>
      <c r="FM946">
        <v>1.86553</v>
      </c>
      <c r="FN946">
        <v>1.86737</v>
      </c>
      <c r="FO946">
        <v>1.86983</v>
      </c>
      <c r="FP946">
        <v>1.86846</v>
      </c>
      <c r="FQ946">
        <v>1.86996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-4.92</v>
      </c>
      <c r="GF946">
        <v>-0.1355</v>
      </c>
      <c r="GG946">
        <v>-1.924539205026614</v>
      </c>
      <c r="GH946">
        <v>-0.003472570976848066</v>
      </c>
      <c r="GI946">
        <v>7.724417303660118E-07</v>
      </c>
      <c r="GJ946">
        <v>-2.052396271755168E-10</v>
      </c>
      <c r="GK946">
        <v>-0.1837585470287317</v>
      </c>
      <c r="GL946">
        <v>-0.01104087791735834</v>
      </c>
      <c r="GM946">
        <v>0.001110027317673367</v>
      </c>
      <c r="GN946">
        <v>-2.007286811265012E-05</v>
      </c>
      <c r="GO946">
        <v>4</v>
      </c>
      <c r="GP946">
        <v>2317</v>
      </c>
      <c r="GQ946">
        <v>1</v>
      </c>
      <c r="GR946">
        <v>22</v>
      </c>
      <c r="GS946">
        <v>8777.5</v>
      </c>
      <c r="GT946">
        <v>8777.6</v>
      </c>
      <c r="GU946">
        <v>2.24365</v>
      </c>
      <c r="GV946">
        <v>2.19727</v>
      </c>
      <c r="GW946">
        <v>1.39648</v>
      </c>
      <c r="GX946">
        <v>2.33521</v>
      </c>
      <c r="GY946">
        <v>1.49536</v>
      </c>
      <c r="GZ946">
        <v>2.46094</v>
      </c>
      <c r="HA946">
        <v>33.4232</v>
      </c>
      <c r="HB946">
        <v>15.1127</v>
      </c>
      <c r="HC946">
        <v>18</v>
      </c>
      <c r="HD946">
        <v>523.207</v>
      </c>
      <c r="HE946">
        <v>453.669</v>
      </c>
      <c r="HF946">
        <v>21.1001</v>
      </c>
      <c r="HG946">
        <v>25.6266</v>
      </c>
      <c r="HH946">
        <v>29.9998</v>
      </c>
      <c r="HI946">
        <v>25.6934</v>
      </c>
      <c r="HJ946">
        <v>25.6505</v>
      </c>
      <c r="HK946">
        <v>44.9352</v>
      </c>
      <c r="HL946">
        <v>18.9099</v>
      </c>
      <c r="HM946">
        <v>41.3477</v>
      </c>
      <c r="HN946">
        <v>21.1018</v>
      </c>
      <c r="HO946">
        <v>1103.39</v>
      </c>
      <c r="HP946">
        <v>16.7016</v>
      </c>
      <c r="HQ946">
        <v>100.828</v>
      </c>
      <c r="HR946">
        <v>100.898</v>
      </c>
    </row>
    <row r="947" spans="1:226">
      <c r="A947">
        <v>931</v>
      </c>
      <c r="B947">
        <v>1664385978.1</v>
      </c>
      <c r="C947">
        <v>9773.099999904633</v>
      </c>
      <c r="D947" t="s">
        <v>2233</v>
      </c>
      <c r="E947" t="s">
        <v>2234</v>
      </c>
      <c r="F947">
        <v>5</v>
      </c>
      <c r="G947" t="s">
        <v>2102</v>
      </c>
      <c r="H947" t="s">
        <v>354</v>
      </c>
      <c r="I947">
        <v>1664385970.6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1112.188208241927</v>
      </c>
      <c r="AK947">
        <v>1066.467151515151</v>
      </c>
      <c r="AL947">
        <v>3.417724655501712</v>
      </c>
      <c r="AM947">
        <v>64.71207797840484</v>
      </c>
      <c r="AN947">
        <f>(AP947 - AO947 + BO947*1E3/(8.314*(BQ947+273.15)) * AR947/BN947 * AQ947) * BN947/(100*BB947) * 1000/(1000 - AP947)</f>
        <v>0</v>
      </c>
      <c r="AO947">
        <v>16.69780257731831</v>
      </c>
      <c r="AP947">
        <v>18.32849393939394</v>
      </c>
      <c r="AQ947">
        <v>-0.0002093066893283402</v>
      </c>
      <c r="AR947">
        <v>103.6672392028315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1664385970.6</v>
      </c>
      <c r="BH947">
        <v>1023.594074074074</v>
      </c>
      <c r="BI947">
        <v>1078.214444444444</v>
      </c>
      <c r="BJ947">
        <v>18.33820740740741</v>
      </c>
      <c r="BK947">
        <v>16.6997037037037</v>
      </c>
      <c r="BL947">
        <v>1028.495555555555</v>
      </c>
      <c r="BM947">
        <v>18.47366296296296</v>
      </c>
      <c r="BN947">
        <v>500.0703703703704</v>
      </c>
      <c r="BO947">
        <v>91.38535185185185</v>
      </c>
      <c r="BP947">
        <v>0.09999654444444443</v>
      </c>
      <c r="BQ947">
        <v>24.33774074074075</v>
      </c>
      <c r="BR947">
        <v>24.98214814814815</v>
      </c>
      <c r="BS947">
        <v>999.9000000000001</v>
      </c>
      <c r="BT947">
        <v>0</v>
      </c>
      <c r="BU947">
        <v>0</v>
      </c>
      <c r="BV947">
        <v>9999.953703703704</v>
      </c>
      <c r="BW947">
        <v>0</v>
      </c>
      <c r="BX947">
        <v>7.620179259259259</v>
      </c>
      <c r="BY947">
        <v>-54.62061851851851</v>
      </c>
      <c r="BZ947">
        <v>1042.715555555556</v>
      </c>
      <c r="CA947">
        <v>1096.525555555555</v>
      </c>
      <c r="CB947">
        <v>1.638502222222222</v>
      </c>
      <c r="CC947">
        <v>1078.214444444444</v>
      </c>
      <c r="CD947">
        <v>16.6997037037037</v>
      </c>
      <c r="CE947">
        <v>1.675844074074074</v>
      </c>
      <c r="CF947">
        <v>1.526108888888889</v>
      </c>
      <c r="CG947">
        <v>14.67447037037037</v>
      </c>
      <c r="CH947">
        <v>13.23228518518518</v>
      </c>
      <c r="CI947">
        <v>2000.018148148148</v>
      </c>
      <c r="CJ947">
        <v>0.980003</v>
      </c>
      <c r="CK947">
        <v>0.0199968</v>
      </c>
      <c r="CL947">
        <v>0</v>
      </c>
      <c r="CM947">
        <v>753.9545925925927</v>
      </c>
      <c r="CN947">
        <v>5.00097</v>
      </c>
      <c r="CO947">
        <v>14987.47777777778</v>
      </c>
      <c r="CP947">
        <v>16707.75925925926</v>
      </c>
      <c r="CQ947">
        <v>38.062</v>
      </c>
      <c r="CR947">
        <v>38.687</v>
      </c>
      <c r="CS947">
        <v>38.10633333333334</v>
      </c>
      <c r="CT947">
        <v>38.3097037037037</v>
      </c>
      <c r="CU947">
        <v>38.46966666666666</v>
      </c>
      <c r="CV947">
        <v>1955.118888888889</v>
      </c>
      <c r="CW947">
        <v>39.89000000000001</v>
      </c>
      <c r="CX947">
        <v>0</v>
      </c>
      <c r="CY947">
        <v>1664385982</v>
      </c>
      <c r="CZ947">
        <v>0</v>
      </c>
      <c r="DA947">
        <v>0</v>
      </c>
      <c r="DB947" t="s">
        <v>356</v>
      </c>
      <c r="DC947">
        <v>1663859321.1</v>
      </c>
      <c r="DD947">
        <v>1663859315.6</v>
      </c>
      <c r="DE947">
        <v>0</v>
      </c>
      <c r="DF947">
        <v>0.196</v>
      </c>
      <c r="DG947">
        <v>-0.001</v>
      </c>
      <c r="DH947">
        <v>-5.941</v>
      </c>
      <c r="DI947">
        <v>-0.174</v>
      </c>
      <c r="DJ947">
        <v>1500</v>
      </c>
      <c r="DK947">
        <v>17</v>
      </c>
      <c r="DL947">
        <v>0.13</v>
      </c>
      <c r="DM947">
        <v>0.04</v>
      </c>
      <c r="DN947">
        <v>-54.55301707317073</v>
      </c>
      <c r="DO947">
        <v>-1.635336585365784</v>
      </c>
      <c r="DP947">
        <v>0.1756110376308253</v>
      </c>
      <c r="DQ947">
        <v>0</v>
      </c>
      <c r="DR947">
        <v>1.635338780487805</v>
      </c>
      <c r="DS947">
        <v>0.03389101045296759</v>
      </c>
      <c r="DT947">
        <v>0.00670380132248314</v>
      </c>
      <c r="DU947">
        <v>1</v>
      </c>
      <c r="DV947">
        <v>1</v>
      </c>
      <c r="DW947">
        <v>2</v>
      </c>
      <c r="DX947" t="s">
        <v>425</v>
      </c>
      <c r="DY947">
        <v>2.98434</v>
      </c>
      <c r="DZ947">
        <v>2.71555</v>
      </c>
      <c r="EA947">
        <v>0.180478</v>
      </c>
      <c r="EB947">
        <v>0.184096</v>
      </c>
      <c r="EC947">
        <v>0.0901216</v>
      </c>
      <c r="ED947">
        <v>0.0826529</v>
      </c>
      <c r="EE947">
        <v>25998.9</v>
      </c>
      <c r="EF947">
        <v>26014.7</v>
      </c>
      <c r="EG947">
        <v>29477.5</v>
      </c>
      <c r="EH947">
        <v>29481.8</v>
      </c>
      <c r="EI947">
        <v>35551.3</v>
      </c>
      <c r="EJ947">
        <v>35960.6</v>
      </c>
      <c r="EK947">
        <v>41539.2</v>
      </c>
      <c r="EL947">
        <v>42012.5</v>
      </c>
      <c r="EM947">
        <v>1.975</v>
      </c>
      <c r="EN947">
        <v>1.93528</v>
      </c>
      <c r="EO947">
        <v>0.135258</v>
      </c>
      <c r="EP947">
        <v>0</v>
      </c>
      <c r="EQ947">
        <v>22.7607</v>
      </c>
      <c r="ER947">
        <v>999.9</v>
      </c>
      <c r="ES947">
        <v>43.8</v>
      </c>
      <c r="ET947">
        <v>29.2</v>
      </c>
      <c r="EU947">
        <v>19.5007</v>
      </c>
      <c r="EV947">
        <v>63.1193</v>
      </c>
      <c r="EW947">
        <v>33.2412</v>
      </c>
      <c r="EX947">
        <v>1</v>
      </c>
      <c r="EY947">
        <v>-0.145147</v>
      </c>
      <c r="EZ947">
        <v>1.27748</v>
      </c>
      <c r="FA947">
        <v>20.3823</v>
      </c>
      <c r="FB947">
        <v>5.21624</v>
      </c>
      <c r="FC947">
        <v>12.0099</v>
      </c>
      <c r="FD947">
        <v>4.98955</v>
      </c>
      <c r="FE947">
        <v>3.2885</v>
      </c>
      <c r="FF947">
        <v>9999</v>
      </c>
      <c r="FG947">
        <v>9999</v>
      </c>
      <c r="FH947">
        <v>9999</v>
      </c>
      <c r="FI947">
        <v>269.5</v>
      </c>
      <c r="FJ947">
        <v>1.86707</v>
      </c>
      <c r="FK947">
        <v>1.86614</v>
      </c>
      <c r="FL947">
        <v>1.86554</v>
      </c>
      <c r="FM947">
        <v>1.86553</v>
      </c>
      <c r="FN947">
        <v>1.86736</v>
      </c>
      <c r="FO947">
        <v>1.86981</v>
      </c>
      <c r="FP947">
        <v>1.86845</v>
      </c>
      <c r="FQ947">
        <v>1.86996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-4.97</v>
      </c>
      <c r="GF947">
        <v>-0.1355</v>
      </c>
      <c r="GG947">
        <v>-1.924539205026614</v>
      </c>
      <c r="GH947">
        <v>-0.003472570976848066</v>
      </c>
      <c r="GI947">
        <v>7.724417303660118E-07</v>
      </c>
      <c r="GJ947">
        <v>-2.052396271755168E-10</v>
      </c>
      <c r="GK947">
        <v>-0.1837585470287317</v>
      </c>
      <c r="GL947">
        <v>-0.01104087791735834</v>
      </c>
      <c r="GM947">
        <v>0.001110027317673367</v>
      </c>
      <c r="GN947">
        <v>-2.007286811265012E-05</v>
      </c>
      <c r="GO947">
        <v>4</v>
      </c>
      <c r="GP947">
        <v>2317</v>
      </c>
      <c r="GQ947">
        <v>1</v>
      </c>
      <c r="GR947">
        <v>22</v>
      </c>
      <c r="GS947">
        <v>8777.6</v>
      </c>
      <c r="GT947">
        <v>8777.700000000001</v>
      </c>
      <c r="GU947">
        <v>2.26685</v>
      </c>
      <c r="GV947">
        <v>2.19849</v>
      </c>
      <c r="GW947">
        <v>1.39648</v>
      </c>
      <c r="GX947">
        <v>2.33398</v>
      </c>
      <c r="GY947">
        <v>1.49536</v>
      </c>
      <c r="GZ947">
        <v>2.47681</v>
      </c>
      <c r="HA947">
        <v>33.4232</v>
      </c>
      <c r="HB947">
        <v>15.1215</v>
      </c>
      <c r="HC947">
        <v>18</v>
      </c>
      <c r="HD947">
        <v>523.131</v>
      </c>
      <c r="HE947">
        <v>453.596</v>
      </c>
      <c r="HF947">
        <v>21.11</v>
      </c>
      <c r="HG947">
        <v>25.6237</v>
      </c>
      <c r="HH947">
        <v>29.9998</v>
      </c>
      <c r="HI947">
        <v>25.6904</v>
      </c>
      <c r="HJ947">
        <v>25.6473</v>
      </c>
      <c r="HK947">
        <v>45.5259</v>
      </c>
      <c r="HL947">
        <v>18.9099</v>
      </c>
      <c r="HM947">
        <v>41.7213</v>
      </c>
      <c r="HN947">
        <v>21.1167</v>
      </c>
      <c r="HO947">
        <v>1123.43</v>
      </c>
      <c r="HP947">
        <v>16.7239</v>
      </c>
      <c r="HQ947">
        <v>100.829</v>
      </c>
      <c r="HR947">
        <v>100.899</v>
      </c>
    </row>
    <row r="948" spans="1:226">
      <c r="A948">
        <v>932</v>
      </c>
      <c r="B948">
        <v>1664385983.1</v>
      </c>
      <c r="C948">
        <v>9778.099999904633</v>
      </c>
      <c r="D948" t="s">
        <v>2235</v>
      </c>
      <c r="E948" t="s">
        <v>2236</v>
      </c>
      <c r="F948">
        <v>5</v>
      </c>
      <c r="G948" t="s">
        <v>2102</v>
      </c>
      <c r="H948" t="s">
        <v>354</v>
      </c>
      <c r="I948">
        <v>1664385975.314285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1129.136321371704</v>
      </c>
      <c r="AK948">
        <v>1083.445757575757</v>
      </c>
      <c r="AL948">
        <v>3.406536264979279</v>
      </c>
      <c r="AM948">
        <v>64.71207797840484</v>
      </c>
      <c r="AN948">
        <f>(AP948 - AO948 + BO948*1E3/(8.314*(BQ948+273.15)) * AR948/BN948 * AQ948) * BN948/(100*BB948) * 1000/(1000 - AP948)</f>
        <v>0</v>
      </c>
      <c r="AO948">
        <v>16.71749259686721</v>
      </c>
      <c r="AP948">
        <v>18.31861090909091</v>
      </c>
      <c r="AQ948">
        <v>-0.0001921401305754205</v>
      </c>
      <c r="AR948">
        <v>103.6672392028315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1664385975.314285</v>
      </c>
      <c r="BH948">
        <v>1039.275357142857</v>
      </c>
      <c r="BI948">
        <v>1094.014642857143</v>
      </c>
      <c r="BJ948">
        <v>18.33206785714286</v>
      </c>
      <c r="BK948">
        <v>16.70597857142857</v>
      </c>
      <c r="BL948">
        <v>1044.217142857143</v>
      </c>
      <c r="BM948">
        <v>18.46758214285714</v>
      </c>
      <c r="BN948">
        <v>500.0728214285714</v>
      </c>
      <c r="BO948">
        <v>91.38525714285716</v>
      </c>
      <c r="BP948">
        <v>0.09996368928571429</v>
      </c>
      <c r="BQ948">
        <v>24.34067857142857</v>
      </c>
      <c r="BR948">
        <v>24.98413214285715</v>
      </c>
      <c r="BS948">
        <v>999.9000000000002</v>
      </c>
      <c r="BT948">
        <v>0</v>
      </c>
      <c r="BU948">
        <v>0</v>
      </c>
      <c r="BV948">
        <v>10003.86142857143</v>
      </c>
      <c r="BW948">
        <v>0</v>
      </c>
      <c r="BX948">
        <v>7.623396428571427</v>
      </c>
      <c r="BY948">
        <v>-54.73962142857143</v>
      </c>
      <c r="BZ948">
        <v>1058.683928571428</v>
      </c>
      <c r="CA948">
        <v>1112.602142857143</v>
      </c>
      <c r="CB948">
        <v>1.626085714285714</v>
      </c>
      <c r="CC948">
        <v>1094.014642857143</v>
      </c>
      <c r="CD948">
        <v>16.70597857142857</v>
      </c>
      <c r="CE948">
        <v>1.675281785714285</v>
      </c>
      <c r="CF948">
        <v>1.526681785714286</v>
      </c>
      <c r="CG948">
        <v>14.66926428571429</v>
      </c>
      <c r="CH948">
        <v>13.238025</v>
      </c>
      <c r="CI948">
        <v>2000.017142857143</v>
      </c>
      <c r="CJ948">
        <v>0.9800027857142857</v>
      </c>
      <c r="CK948">
        <v>0.01999700714285715</v>
      </c>
      <c r="CL948">
        <v>0</v>
      </c>
      <c r="CM948">
        <v>753.8530357142856</v>
      </c>
      <c r="CN948">
        <v>5.00097</v>
      </c>
      <c r="CO948">
        <v>14984.08571428571</v>
      </c>
      <c r="CP948">
        <v>16707.74642857143</v>
      </c>
      <c r="CQ948">
        <v>38.062</v>
      </c>
      <c r="CR948">
        <v>38.687</v>
      </c>
      <c r="CS948">
        <v>38.09125</v>
      </c>
      <c r="CT948">
        <v>38.30092857142857</v>
      </c>
      <c r="CU948">
        <v>38.45049999999999</v>
      </c>
      <c r="CV948">
        <v>1955.1175</v>
      </c>
      <c r="CW948">
        <v>39.89035714285716</v>
      </c>
      <c r="CX948">
        <v>0</v>
      </c>
      <c r="CY948">
        <v>1664385987.4</v>
      </c>
      <c r="CZ948">
        <v>0</v>
      </c>
      <c r="DA948">
        <v>0</v>
      </c>
      <c r="DB948" t="s">
        <v>356</v>
      </c>
      <c r="DC948">
        <v>1663859321.1</v>
      </c>
      <c r="DD948">
        <v>1663859315.6</v>
      </c>
      <c r="DE948">
        <v>0</v>
      </c>
      <c r="DF948">
        <v>0.196</v>
      </c>
      <c r="DG948">
        <v>-0.001</v>
      </c>
      <c r="DH948">
        <v>-5.941</v>
      </c>
      <c r="DI948">
        <v>-0.174</v>
      </c>
      <c r="DJ948">
        <v>1500</v>
      </c>
      <c r="DK948">
        <v>17</v>
      </c>
      <c r="DL948">
        <v>0.13</v>
      </c>
      <c r="DM948">
        <v>0.04</v>
      </c>
      <c r="DN948">
        <v>-54.63380975609757</v>
      </c>
      <c r="DO948">
        <v>-1.690822996515653</v>
      </c>
      <c r="DP948">
        <v>0.1785260243444444</v>
      </c>
      <c r="DQ948">
        <v>0</v>
      </c>
      <c r="DR948">
        <v>1.632834390243902</v>
      </c>
      <c r="DS948">
        <v>-0.0872450174216063</v>
      </c>
      <c r="DT948">
        <v>0.01280941822878404</v>
      </c>
      <c r="DU948">
        <v>1</v>
      </c>
      <c r="DV948">
        <v>1</v>
      </c>
      <c r="DW948">
        <v>2</v>
      </c>
      <c r="DX948" t="s">
        <v>425</v>
      </c>
      <c r="DY948">
        <v>2.98423</v>
      </c>
      <c r="DZ948">
        <v>2.71571</v>
      </c>
      <c r="EA948">
        <v>0.182296</v>
      </c>
      <c r="EB948">
        <v>0.185859</v>
      </c>
      <c r="EC948">
        <v>0.09009200000000001</v>
      </c>
      <c r="ED948">
        <v>0.0828371</v>
      </c>
      <c r="EE948">
        <v>25940.8</v>
      </c>
      <c r="EF948">
        <v>25958.5</v>
      </c>
      <c r="EG948">
        <v>29476.9</v>
      </c>
      <c r="EH948">
        <v>29481.6</v>
      </c>
      <c r="EI948">
        <v>35551.9</v>
      </c>
      <c r="EJ948">
        <v>35953.2</v>
      </c>
      <c r="EK948">
        <v>41538.5</v>
      </c>
      <c r="EL948">
        <v>42012.4</v>
      </c>
      <c r="EM948">
        <v>1.9749</v>
      </c>
      <c r="EN948">
        <v>1.9358</v>
      </c>
      <c r="EO948">
        <v>0.135578</v>
      </c>
      <c r="EP948">
        <v>0</v>
      </c>
      <c r="EQ948">
        <v>22.7589</v>
      </c>
      <c r="ER948">
        <v>999.9</v>
      </c>
      <c r="ES948">
        <v>43.9</v>
      </c>
      <c r="ET948">
        <v>29.2</v>
      </c>
      <c r="EU948">
        <v>19.5462</v>
      </c>
      <c r="EV948">
        <v>62.7693</v>
      </c>
      <c r="EW948">
        <v>32.6963</v>
      </c>
      <c r="EX948">
        <v>1</v>
      </c>
      <c r="EY948">
        <v>-0.145165</v>
      </c>
      <c r="EZ948">
        <v>1.27394</v>
      </c>
      <c r="FA948">
        <v>20.3825</v>
      </c>
      <c r="FB948">
        <v>5.21684</v>
      </c>
      <c r="FC948">
        <v>12.0099</v>
      </c>
      <c r="FD948">
        <v>4.9898</v>
      </c>
      <c r="FE948">
        <v>3.28865</v>
      </c>
      <c r="FF948">
        <v>9999</v>
      </c>
      <c r="FG948">
        <v>9999</v>
      </c>
      <c r="FH948">
        <v>9999</v>
      </c>
      <c r="FI948">
        <v>269.5</v>
      </c>
      <c r="FJ948">
        <v>1.86707</v>
      </c>
      <c r="FK948">
        <v>1.86614</v>
      </c>
      <c r="FL948">
        <v>1.86554</v>
      </c>
      <c r="FM948">
        <v>1.86553</v>
      </c>
      <c r="FN948">
        <v>1.86736</v>
      </c>
      <c r="FO948">
        <v>1.86981</v>
      </c>
      <c r="FP948">
        <v>1.86846</v>
      </c>
      <c r="FQ948">
        <v>1.86996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-5</v>
      </c>
      <c r="GF948">
        <v>-0.1356</v>
      </c>
      <c r="GG948">
        <v>-1.924539205026614</v>
      </c>
      <c r="GH948">
        <v>-0.003472570976848066</v>
      </c>
      <c r="GI948">
        <v>7.724417303660118E-07</v>
      </c>
      <c r="GJ948">
        <v>-2.052396271755168E-10</v>
      </c>
      <c r="GK948">
        <v>-0.1837585470287317</v>
      </c>
      <c r="GL948">
        <v>-0.01104087791735834</v>
      </c>
      <c r="GM948">
        <v>0.001110027317673367</v>
      </c>
      <c r="GN948">
        <v>-2.007286811265012E-05</v>
      </c>
      <c r="GO948">
        <v>4</v>
      </c>
      <c r="GP948">
        <v>2317</v>
      </c>
      <c r="GQ948">
        <v>1</v>
      </c>
      <c r="GR948">
        <v>22</v>
      </c>
      <c r="GS948">
        <v>8777.700000000001</v>
      </c>
      <c r="GT948">
        <v>8777.799999999999</v>
      </c>
      <c r="GU948">
        <v>2.29858</v>
      </c>
      <c r="GV948">
        <v>2.20215</v>
      </c>
      <c r="GW948">
        <v>1.39771</v>
      </c>
      <c r="GX948">
        <v>2.33398</v>
      </c>
      <c r="GY948">
        <v>1.49536</v>
      </c>
      <c r="GZ948">
        <v>2.35107</v>
      </c>
      <c r="HA948">
        <v>33.4232</v>
      </c>
      <c r="HB948">
        <v>15.0952</v>
      </c>
      <c r="HC948">
        <v>18</v>
      </c>
      <c r="HD948">
        <v>523.035</v>
      </c>
      <c r="HE948">
        <v>453.894</v>
      </c>
      <c r="HF948">
        <v>21.1234</v>
      </c>
      <c r="HG948">
        <v>25.6202</v>
      </c>
      <c r="HH948">
        <v>29.9999</v>
      </c>
      <c r="HI948">
        <v>25.6871</v>
      </c>
      <c r="HJ948">
        <v>25.6441</v>
      </c>
      <c r="HK948">
        <v>46.0313</v>
      </c>
      <c r="HL948">
        <v>18.9099</v>
      </c>
      <c r="HM948">
        <v>41.7213</v>
      </c>
      <c r="HN948">
        <v>21.1284</v>
      </c>
      <c r="HO948">
        <v>1136.78</v>
      </c>
      <c r="HP948">
        <v>16.7408</v>
      </c>
      <c r="HQ948">
        <v>100.827</v>
      </c>
      <c r="HR948">
        <v>100.899</v>
      </c>
    </row>
    <row r="949" spans="1:226">
      <c r="A949">
        <v>933</v>
      </c>
      <c r="B949">
        <v>1664385988.1</v>
      </c>
      <c r="C949">
        <v>9783.099999904633</v>
      </c>
      <c r="D949" t="s">
        <v>2237</v>
      </c>
      <c r="E949" t="s">
        <v>2238</v>
      </c>
      <c r="F949">
        <v>5</v>
      </c>
      <c r="G949" t="s">
        <v>2102</v>
      </c>
      <c r="H949" t="s">
        <v>354</v>
      </c>
      <c r="I949">
        <v>1664385980.6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1146.264791817829</v>
      </c>
      <c r="AK949">
        <v>1100.434606060606</v>
      </c>
      <c r="AL949">
        <v>3.389070086920211</v>
      </c>
      <c r="AM949">
        <v>64.71207797840484</v>
      </c>
      <c r="AN949">
        <f>(AP949 - AO949 + BO949*1E3/(8.314*(BQ949+273.15)) * AR949/BN949 * AQ949) * BN949/(100*BB949) * 1000/(1000 - AP949)</f>
        <v>0</v>
      </c>
      <c r="AO949">
        <v>16.75830253198853</v>
      </c>
      <c r="AP949">
        <v>18.32183212121213</v>
      </c>
      <c r="AQ949">
        <v>3.498327919569255E-05</v>
      </c>
      <c r="AR949">
        <v>103.6672392028315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1664385980.6</v>
      </c>
      <c r="BH949">
        <v>1056.901851851852</v>
      </c>
      <c r="BI949">
        <v>1111.757407407408</v>
      </c>
      <c r="BJ949">
        <v>18.32497777777778</v>
      </c>
      <c r="BK949">
        <v>16.7250925925926</v>
      </c>
      <c r="BL949">
        <v>1061.888518518518</v>
      </c>
      <c r="BM949">
        <v>18.46055185185185</v>
      </c>
      <c r="BN949">
        <v>500.0694444444445</v>
      </c>
      <c r="BO949">
        <v>91.38475555555557</v>
      </c>
      <c r="BP949">
        <v>0.09999426666666666</v>
      </c>
      <c r="BQ949">
        <v>24.34334074074074</v>
      </c>
      <c r="BR949">
        <v>24.98403333333333</v>
      </c>
      <c r="BS949">
        <v>999.9000000000001</v>
      </c>
      <c r="BT949">
        <v>0</v>
      </c>
      <c r="BU949">
        <v>0</v>
      </c>
      <c r="BV949">
        <v>10005.97481481482</v>
      </c>
      <c r="BW949">
        <v>0</v>
      </c>
      <c r="BX949">
        <v>7.623926296296294</v>
      </c>
      <c r="BY949">
        <v>-54.85542222222222</v>
      </c>
      <c r="BZ949">
        <v>1076.631851851852</v>
      </c>
      <c r="CA949">
        <v>1130.668518518519</v>
      </c>
      <c r="CB949">
        <v>1.59987962962963</v>
      </c>
      <c r="CC949">
        <v>1111.757407407408</v>
      </c>
      <c r="CD949">
        <v>16.7250925925926</v>
      </c>
      <c r="CE949">
        <v>1.674623703703704</v>
      </c>
      <c r="CF949">
        <v>1.52841962962963</v>
      </c>
      <c r="CG949">
        <v>14.66318518518518</v>
      </c>
      <c r="CH949">
        <v>13.25544444444445</v>
      </c>
      <c r="CI949">
        <v>1999.991851851852</v>
      </c>
      <c r="CJ949">
        <v>0.9800023333333334</v>
      </c>
      <c r="CK949">
        <v>0.01999744444444444</v>
      </c>
      <c r="CL949">
        <v>0</v>
      </c>
      <c r="CM949">
        <v>753.6194814814814</v>
      </c>
      <c r="CN949">
        <v>5.00097</v>
      </c>
      <c r="CO949">
        <v>14979.82222222222</v>
      </c>
      <c r="CP949">
        <v>16707.52962962963</v>
      </c>
      <c r="CQ949">
        <v>38.05281481481481</v>
      </c>
      <c r="CR949">
        <v>38.687</v>
      </c>
      <c r="CS949">
        <v>38.069</v>
      </c>
      <c r="CT949">
        <v>38.27985185185185</v>
      </c>
      <c r="CU949">
        <v>38.437</v>
      </c>
      <c r="CV949">
        <v>1955.091851851852</v>
      </c>
      <c r="CW949">
        <v>39.89222222222223</v>
      </c>
      <c r="CX949">
        <v>0</v>
      </c>
      <c r="CY949">
        <v>1664385992.2</v>
      </c>
      <c r="CZ949">
        <v>0</v>
      </c>
      <c r="DA949">
        <v>0</v>
      </c>
      <c r="DB949" t="s">
        <v>356</v>
      </c>
      <c r="DC949">
        <v>1663859321.1</v>
      </c>
      <c r="DD949">
        <v>1663859315.6</v>
      </c>
      <c r="DE949">
        <v>0</v>
      </c>
      <c r="DF949">
        <v>0.196</v>
      </c>
      <c r="DG949">
        <v>-0.001</v>
      </c>
      <c r="DH949">
        <v>-5.941</v>
      </c>
      <c r="DI949">
        <v>-0.174</v>
      </c>
      <c r="DJ949">
        <v>1500</v>
      </c>
      <c r="DK949">
        <v>17</v>
      </c>
      <c r="DL949">
        <v>0.13</v>
      </c>
      <c r="DM949">
        <v>0.04</v>
      </c>
      <c r="DN949">
        <v>-54.77043</v>
      </c>
      <c r="DO949">
        <v>-1.150806754221235</v>
      </c>
      <c r="DP949">
        <v>0.1273208883098133</v>
      </c>
      <c r="DQ949">
        <v>0</v>
      </c>
      <c r="DR949">
        <v>1.6130425</v>
      </c>
      <c r="DS949">
        <v>-0.2988639399624787</v>
      </c>
      <c r="DT949">
        <v>0.03115787169801556</v>
      </c>
      <c r="DU949">
        <v>0</v>
      </c>
      <c r="DV949">
        <v>0</v>
      </c>
      <c r="DW949">
        <v>2</v>
      </c>
      <c r="DX949" t="s">
        <v>357</v>
      </c>
      <c r="DY949">
        <v>2.98438</v>
      </c>
      <c r="DZ949">
        <v>2.71575</v>
      </c>
      <c r="EA949">
        <v>0.184107</v>
      </c>
      <c r="EB949">
        <v>0.187633</v>
      </c>
      <c r="EC949">
        <v>0.0901028</v>
      </c>
      <c r="ED949">
        <v>0.0828755</v>
      </c>
      <c r="EE949">
        <v>25884</v>
      </c>
      <c r="EF949">
        <v>25902.2</v>
      </c>
      <c r="EG949">
        <v>29477.5</v>
      </c>
      <c r="EH949">
        <v>29481.9</v>
      </c>
      <c r="EI949">
        <v>35552.3</v>
      </c>
      <c r="EJ949">
        <v>35952.1</v>
      </c>
      <c r="EK949">
        <v>41539.4</v>
      </c>
      <c r="EL949">
        <v>42012.9</v>
      </c>
      <c r="EM949">
        <v>1.97502</v>
      </c>
      <c r="EN949">
        <v>1.9357</v>
      </c>
      <c r="EO949">
        <v>0.136159</v>
      </c>
      <c r="EP949">
        <v>0</v>
      </c>
      <c r="EQ949">
        <v>22.7589</v>
      </c>
      <c r="ER949">
        <v>999.9</v>
      </c>
      <c r="ES949">
        <v>43.9</v>
      </c>
      <c r="ET949">
        <v>29.2</v>
      </c>
      <c r="EU949">
        <v>19.5451</v>
      </c>
      <c r="EV949">
        <v>62.8993</v>
      </c>
      <c r="EW949">
        <v>33.3093</v>
      </c>
      <c r="EX949">
        <v>1</v>
      </c>
      <c r="EY949">
        <v>-0.145689</v>
      </c>
      <c r="EZ949">
        <v>1.2745</v>
      </c>
      <c r="FA949">
        <v>20.3825</v>
      </c>
      <c r="FB949">
        <v>5.21654</v>
      </c>
      <c r="FC949">
        <v>12.0099</v>
      </c>
      <c r="FD949">
        <v>4.9898</v>
      </c>
      <c r="FE949">
        <v>3.28865</v>
      </c>
      <c r="FF949">
        <v>9999</v>
      </c>
      <c r="FG949">
        <v>9999</v>
      </c>
      <c r="FH949">
        <v>9999</v>
      </c>
      <c r="FI949">
        <v>269.5</v>
      </c>
      <c r="FJ949">
        <v>1.86707</v>
      </c>
      <c r="FK949">
        <v>1.86613</v>
      </c>
      <c r="FL949">
        <v>1.86554</v>
      </c>
      <c r="FM949">
        <v>1.86553</v>
      </c>
      <c r="FN949">
        <v>1.86736</v>
      </c>
      <c r="FO949">
        <v>1.86983</v>
      </c>
      <c r="FP949">
        <v>1.86845</v>
      </c>
      <c r="FQ949">
        <v>1.86996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-5.05</v>
      </c>
      <c r="GF949">
        <v>-0.1356</v>
      </c>
      <c r="GG949">
        <v>-1.924539205026614</v>
      </c>
      <c r="GH949">
        <v>-0.003472570976848066</v>
      </c>
      <c r="GI949">
        <v>7.724417303660118E-07</v>
      </c>
      <c r="GJ949">
        <v>-2.052396271755168E-10</v>
      </c>
      <c r="GK949">
        <v>-0.1837585470287317</v>
      </c>
      <c r="GL949">
        <v>-0.01104087791735834</v>
      </c>
      <c r="GM949">
        <v>0.001110027317673367</v>
      </c>
      <c r="GN949">
        <v>-2.007286811265012E-05</v>
      </c>
      <c r="GO949">
        <v>4</v>
      </c>
      <c r="GP949">
        <v>2317</v>
      </c>
      <c r="GQ949">
        <v>1</v>
      </c>
      <c r="GR949">
        <v>22</v>
      </c>
      <c r="GS949">
        <v>8777.799999999999</v>
      </c>
      <c r="GT949">
        <v>8777.9</v>
      </c>
      <c r="GU949">
        <v>2.32178</v>
      </c>
      <c r="GV949">
        <v>2.20093</v>
      </c>
      <c r="GW949">
        <v>1.39648</v>
      </c>
      <c r="GX949">
        <v>2.33398</v>
      </c>
      <c r="GY949">
        <v>1.49536</v>
      </c>
      <c r="GZ949">
        <v>2.45728</v>
      </c>
      <c r="HA949">
        <v>33.4232</v>
      </c>
      <c r="HB949">
        <v>15.1215</v>
      </c>
      <c r="HC949">
        <v>18</v>
      </c>
      <c r="HD949">
        <v>523.087</v>
      </c>
      <c r="HE949">
        <v>453.815</v>
      </c>
      <c r="HF949">
        <v>21.1345</v>
      </c>
      <c r="HG949">
        <v>25.6169</v>
      </c>
      <c r="HH949">
        <v>29.9997</v>
      </c>
      <c r="HI949">
        <v>25.6839</v>
      </c>
      <c r="HJ949">
        <v>25.642</v>
      </c>
      <c r="HK949">
        <v>46.6119</v>
      </c>
      <c r="HL949">
        <v>18.9099</v>
      </c>
      <c r="HM949">
        <v>41.7213</v>
      </c>
      <c r="HN949">
        <v>21.138</v>
      </c>
      <c r="HO949">
        <v>1156.82</v>
      </c>
      <c r="HP949">
        <v>16.7571</v>
      </c>
      <c r="HQ949">
        <v>100.829</v>
      </c>
      <c r="HR949">
        <v>100.9</v>
      </c>
    </row>
    <row r="950" spans="1:226">
      <c r="A950">
        <v>934</v>
      </c>
      <c r="B950">
        <v>1664385993.1</v>
      </c>
      <c r="C950">
        <v>9788.099999904633</v>
      </c>
      <c r="D950" t="s">
        <v>2239</v>
      </c>
      <c r="E950" t="s">
        <v>2240</v>
      </c>
      <c r="F950">
        <v>5</v>
      </c>
      <c r="G950" t="s">
        <v>2102</v>
      </c>
      <c r="H950" t="s">
        <v>354</v>
      </c>
      <c r="I950">
        <v>1664385985.314285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1163.373547926094</v>
      </c>
      <c r="AK950">
        <v>1117.49606060606</v>
      </c>
      <c r="AL950">
        <v>3.403467341024668</v>
      </c>
      <c r="AM950">
        <v>64.71207797840484</v>
      </c>
      <c r="AN950">
        <f>(AP950 - AO950 + BO950*1E3/(8.314*(BQ950+273.15)) * AR950/BN950 * AQ950) * BN950/(100*BB950) * 1000/(1000 - AP950)</f>
        <v>0</v>
      </c>
      <c r="AO950">
        <v>16.75942876258111</v>
      </c>
      <c r="AP950">
        <v>18.31849030303031</v>
      </c>
      <c r="AQ950">
        <v>-2.724492129696108E-05</v>
      </c>
      <c r="AR950">
        <v>103.6672392028315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1664385985.314285</v>
      </c>
      <c r="BH950">
        <v>1072.666071428571</v>
      </c>
      <c r="BI950">
        <v>1127.56</v>
      </c>
      <c r="BJ950">
        <v>18.32125</v>
      </c>
      <c r="BK950">
        <v>16.74391785714286</v>
      </c>
      <c r="BL950">
        <v>1077.692857142857</v>
      </c>
      <c r="BM950">
        <v>18.45685357142857</v>
      </c>
      <c r="BN950">
        <v>500.069107142857</v>
      </c>
      <c r="BO950">
        <v>91.38473928571429</v>
      </c>
      <c r="BP950">
        <v>0.09999578928571427</v>
      </c>
      <c r="BQ950">
        <v>24.34582142857143</v>
      </c>
      <c r="BR950">
        <v>24.99193928571429</v>
      </c>
      <c r="BS950">
        <v>999.9000000000002</v>
      </c>
      <c r="BT950">
        <v>0</v>
      </c>
      <c r="BU950">
        <v>0</v>
      </c>
      <c r="BV950">
        <v>10005.36035714286</v>
      </c>
      <c r="BW950">
        <v>0</v>
      </c>
      <c r="BX950">
        <v>7.619984285714284</v>
      </c>
      <c r="BY950">
        <v>-54.89418571428572</v>
      </c>
      <c r="BZ950">
        <v>1092.685357142857</v>
      </c>
      <c r="CA950">
        <v>1146.762142857143</v>
      </c>
      <c r="CB950">
        <v>1.57733</v>
      </c>
      <c r="CC950">
        <v>1127.56</v>
      </c>
      <c r="CD950">
        <v>16.74391785714286</v>
      </c>
      <c r="CE950">
        <v>1.6742825</v>
      </c>
      <c r="CF950">
        <v>1.530138928571429</v>
      </c>
      <c r="CG950">
        <v>14.66002142857143</v>
      </c>
      <c r="CH950">
        <v>13.272675</v>
      </c>
      <c r="CI950">
        <v>1999.973214285714</v>
      </c>
      <c r="CJ950">
        <v>0.9800019285714286</v>
      </c>
      <c r="CK950">
        <v>0.01999783571428571</v>
      </c>
      <c r="CL950">
        <v>0</v>
      </c>
      <c r="CM950">
        <v>753.4421785714285</v>
      </c>
      <c r="CN950">
        <v>5.00097</v>
      </c>
      <c r="CO950">
        <v>14975.80714285714</v>
      </c>
      <c r="CP950">
        <v>16707.36428571429</v>
      </c>
      <c r="CQ950">
        <v>38.03764285714286</v>
      </c>
      <c r="CR950">
        <v>38.68257142857142</v>
      </c>
      <c r="CS950">
        <v>38.062</v>
      </c>
      <c r="CT950">
        <v>38.26328571428571</v>
      </c>
      <c r="CU950">
        <v>38.437</v>
      </c>
      <c r="CV950">
        <v>1955.073214285714</v>
      </c>
      <c r="CW950">
        <v>39.89535714285715</v>
      </c>
      <c r="CX950">
        <v>0</v>
      </c>
      <c r="CY950">
        <v>1664385997</v>
      </c>
      <c r="CZ950">
        <v>0</v>
      </c>
      <c r="DA950">
        <v>0</v>
      </c>
      <c r="DB950" t="s">
        <v>356</v>
      </c>
      <c r="DC950">
        <v>1663859321.1</v>
      </c>
      <c r="DD950">
        <v>1663859315.6</v>
      </c>
      <c r="DE950">
        <v>0</v>
      </c>
      <c r="DF950">
        <v>0.196</v>
      </c>
      <c r="DG950">
        <v>-0.001</v>
      </c>
      <c r="DH950">
        <v>-5.941</v>
      </c>
      <c r="DI950">
        <v>-0.174</v>
      </c>
      <c r="DJ950">
        <v>1500</v>
      </c>
      <c r="DK950">
        <v>17</v>
      </c>
      <c r="DL950">
        <v>0.13</v>
      </c>
      <c r="DM950">
        <v>0.04</v>
      </c>
      <c r="DN950">
        <v>-54.86988048780487</v>
      </c>
      <c r="DO950">
        <v>-0.7134564459930443</v>
      </c>
      <c r="DP950">
        <v>0.09124567539237588</v>
      </c>
      <c r="DQ950">
        <v>0</v>
      </c>
      <c r="DR950">
        <v>1.592225609756098</v>
      </c>
      <c r="DS950">
        <v>-0.3071523344947731</v>
      </c>
      <c r="DT950">
        <v>0.03235728877429811</v>
      </c>
      <c r="DU950">
        <v>0</v>
      </c>
      <c r="DV950">
        <v>0</v>
      </c>
      <c r="DW950">
        <v>2</v>
      </c>
      <c r="DX950" t="s">
        <v>357</v>
      </c>
      <c r="DY950">
        <v>2.98437</v>
      </c>
      <c r="DZ950">
        <v>2.71558</v>
      </c>
      <c r="EA950">
        <v>0.185897</v>
      </c>
      <c r="EB950">
        <v>0.189354</v>
      </c>
      <c r="EC950">
        <v>0.0900849</v>
      </c>
      <c r="ED950">
        <v>0.08287310000000001</v>
      </c>
      <c r="EE950">
        <v>25827.3</v>
      </c>
      <c r="EF950">
        <v>25847.5</v>
      </c>
      <c r="EG950">
        <v>29477.6</v>
      </c>
      <c r="EH950">
        <v>29482.1</v>
      </c>
      <c r="EI950">
        <v>35553.3</v>
      </c>
      <c r="EJ950">
        <v>35952.6</v>
      </c>
      <c r="EK950">
        <v>41539.7</v>
      </c>
      <c r="EL950">
        <v>42013.3</v>
      </c>
      <c r="EM950">
        <v>1.9751</v>
      </c>
      <c r="EN950">
        <v>1.93592</v>
      </c>
      <c r="EO950">
        <v>0.136919</v>
      </c>
      <c r="EP950">
        <v>0</v>
      </c>
      <c r="EQ950">
        <v>22.7574</v>
      </c>
      <c r="ER950">
        <v>999.9</v>
      </c>
      <c r="ES950">
        <v>43.9</v>
      </c>
      <c r="ET950">
        <v>29.2</v>
      </c>
      <c r="EU950">
        <v>19.5457</v>
      </c>
      <c r="EV950">
        <v>62.7893</v>
      </c>
      <c r="EW950">
        <v>32.6683</v>
      </c>
      <c r="EX950">
        <v>1</v>
      </c>
      <c r="EY950">
        <v>-0.145777</v>
      </c>
      <c r="EZ950">
        <v>1.2891</v>
      </c>
      <c r="FA950">
        <v>20.3824</v>
      </c>
      <c r="FB950">
        <v>5.21714</v>
      </c>
      <c r="FC950">
        <v>12.0099</v>
      </c>
      <c r="FD950">
        <v>4.98985</v>
      </c>
      <c r="FE950">
        <v>3.28865</v>
      </c>
      <c r="FF950">
        <v>9999</v>
      </c>
      <c r="FG950">
        <v>9999</v>
      </c>
      <c r="FH950">
        <v>9999</v>
      </c>
      <c r="FI950">
        <v>269.5</v>
      </c>
      <c r="FJ950">
        <v>1.86706</v>
      </c>
      <c r="FK950">
        <v>1.86613</v>
      </c>
      <c r="FL950">
        <v>1.86554</v>
      </c>
      <c r="FM950">
        <v>1.86553</v>
      </c>
      <c r="FN950">
        <v>1.86737</v>
      </c>
      <c r="FO950">
        <v>1.86983</v>
      </c>
      <c r="FP950">
        <v>1.86846</v>
      </c>
      <c r="FQ950">
        <v>1.86996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-5.1</v>
      </c>
      <c r="GF950">
        <v>-0.1357</v>
      </c>
      <c r="GG950">
        <v>-1.924539205026614</v>
      </c>
      <c r="GH950">
        <v>-0.003472570976848066</v>
      </c>
      <c r="GI950">
        <v>7.724417303660118E-07</v>
      </c>
      <c r="GJ950">
        <v>-2.052396271755168E-10</v>
      </c>
      <c r="GK950">
        <v>-0.1837585470287317</v>
      </c>
      <c r="GL950">
        <v>-0.01104087791735834</v>
      </c>
      <c r="GM950">
        <v>0.001110027317673367</v>
      </c>
      <c r="GN950">
        <v>-2.007286811265012E-05</v>
      </c>
      <c r="GO950">
        <v>4</v>
      </c>
      <c r="GP950">
        <v>2317</v>
      </c>
      <c r="GQ950">
        <v>1</v>
      </c>
      <c r="GR950">
        <v>22</v>
      </c>
      <c r="GS950">
        <v>8777.9</v>
      </c>
      <c r="GT950">
        <v>8778</v>
      </c>
      <c r="GU950">
        <v>2.35229</v>
      </c>
      <c r="GV950">
        <v>2.19727</v>
      </c>
      <c r="GW950">
        <v>1.39648</v>
      </c>
      <c r="GX950">
        <v>2.33398</v>
      </c>
      <c r="GY950">
        <v>1.49536</v>
      </c>
      <c r="GZ950">
        <v>2.38892</v>
      </c>
      <c r="HA950">
        <v>33.4232</v>
      </c>
      <c r="HB950">
        <v>15.1039</v>
      </c>
      <c r="HC950">
        <v>18</v>
      </c>
      <c r="HD950">
        <v>523.111</v>
      </c>
      <c r="HE950">
        <v>453.928</v>
      </c>
      <c r="HF950">
        <v>21.1425</v>
      </c>
      <c r="HG950">
        <v>25.6137</v>
      </c>
      <c r="HH950">
        <v>29.9999</v>
      </c>
      <c r="HI950">
        <v>25.6812</v>
      </c>
      <c r="HJ950">
        <v>25.6388</v>
      </c>
      <c r="HK950">
        <v>47.1102</v>
      </c>
      <c r="HL950">
        <v>18.9099</v>
      </c>
      <c r="HM950">
        <v>41.7213</v>
      </c>
      <c r="HN950">
        <v>21.1421</v>
      </c>
      <c r="HO950">
        <v>1170.18</v>
      </c>
      <c r="HP950">
        <v>16.7771</v>
      </c>
      <c r="HQ950">
        <v>100.83</v>
      </c>
      <c r="HR950">
        <v>100.901</v>
      </c>
    </row>
    <row r="951" spans="1:226">
      <c r="A951">
        <v>935</v>
      </c>
      <c r="B951">
        <v>1664385998.1</v>
      </c>
      <c r="C951">
        <v>9793.099999904633</v>
      </c>
      <c r="D951" t="s">
        <v>2241</v>
      </c>
      <c r="E951" t="s">
        <v>2242</v>
      </c>
      <c r="F951">
        <v>5</v>
      </c>
      <c r="G951" t="s">
        <v>2102</v>
      </c>
      <c r="H951" t="s">
        <v>354</v>
      </c>
      <c r="I951">
        <v>1664385990.6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1180.42484462516</v>
      </c>
      <c r="AK951">
        <v>1134.519696969697</v>
      </c>
      <c r="AL951">
        <v>3.411605071827278</v>
      </c>
      <c r="AM951">
        <v>64.71207797840484</v>
      </c>
      <c r="AN951">
        <f>(AP951 - AO951 + BO951*1E3/(8.314*(BQ951+273.15)) * AR951/BN951 * AQ951) * BN951/(100*BB951) * 1000/(1000 - AP951)</f>
        <v>0</v>
      </c>
      <c r="AO951">
        <v>16.7600937633233</v>
      </c>
      <c r="AP951">
        <v>18.30368424242423</v>
      </c>
      <c r="AQ951">
        <v>-0.0001569835185653291</v>
      </c>
      <c r="AR951">
        <v>103.6672392028315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1664385990.6</v>
      </c>
      <c r="BH951">
        <v>1090.338518518518</v>
      </c>
      <c r="BI951">
        <v>1145.298148148148</v>
      </c>
      <c r="BJ951">
        <v>18.31732962962963</v>
      </c>
      <c r="BK951">
        <v>16.75902222222222</v>
      </c>
      <c r="BL951">
        <v>1095.40962962963</v>
      </c>
      <c r="BM951">
        <v>18.45296296296296</v>
      </c>
      <c r="BN951">
        <v>500.0663703703704</v>
      </c>
      <c r="BO951">
        <v>91.38339259259261</v>
      </c>
      <c r="BP951">
        <v>0.1000326481481481</v>
      </c>
      <c r="BQ951">
        <v>24.34929259259259</v>
      </c>
      <c r="BR951">
        <v>24.99768518518519</v>
      </c>
      <c r="BS951">
        <v>999.9000000000001</v>
      </c>
      <c r="BT951">
        <v>0</v>
      </c>
      <c r="BU951">
        <v>0</v>
      </c>
      <c r="BV951">
        <v>9999.44925925926</v>
      </c>
      <c r="BW951">
        <v>0</v>
      </c>
      <c r="BX951">
        <v>7.616380370370369</v>
      </c>
      <c r="BY951">
        <v>-54.96009259259259</v>
      </c>
      <c r="BZ951">
        <v>1110.681851851852</v>
      </c>
      <c r="CA951">
        <v>1164.81962962963</v>
      </c>
      <c r="CB951">
        <v>1.558302962962963</v>
      </c>
      <c r="CC951">
        <v>1145.298148148148</v>
      </c>
      <c r="CD951">
        <v>16.75902222222222</v>
      </c>
      <c r="CE951">
        <v>1.673898888888889</v>
      </c>
      <c r="CF951">
        <v>1.531496296296296</v>
      </c>
      <c r="CG951">
        <v>14.65646666666666</v>
      </c>
      <c r="CH951">
        <v>13.28627407407408</v>
      </c>
      <c r="CI951">
        <v>1999.978518518519</v>
      </c>
      <c r="CJ951">
        <v>0.9800017777777776</v>
      </c>
      <c r="CK951">
        <v>0.01999798148148148</v>
      </c>
      <c r="CL951">
        <v>0</v>
      </c>
      <c r="CM951">
        <v>753.2254444444444</v>
      </c>
      <c r="CN951">
        <v>5.00097</v>
      </c>
      <c r="CO951">
        <v>14971.42962962963</v>
      </c>
      <c r="CP951">
        <v>16707.40740740741</v>
      </c>
      <c r="CQ951">
        <v>38.01607407407408</v>
      </c>
      <c r="CR951">
        <v>38.66633333333333</v>
      </c>
      <c r="CS951">
        <v>38.062</v>
      </c>
      <c r="CT951">
        <v>38.25</v>
      </c>
      <c r="CU951">
        <v>38.437</v>
      </c>
      <c r="CV951">
        <v>1955.078518518519</v>
      </c>
      <c r="CW951">
        <v>39.8962962962963</v>
      </c>
      <c r="CX951">
        <v>0</v>
      </c>
      <c r="CY951">
        <v>1664386002.4</v>
      </c>
      <c r="CZ951">
        <v>0</v>
      </c>
      <c r="DA951">
        <v>0</v>
      </c>
      <c r="DB951" t="s">
        <v>356</v>
      </c>
      <c r="DC951">
        <v>1663859321.1</v>
      </c>
      <c r="DD951">
        <v>1663859315.6</v>
      </c>
      <c r="DE951">
        <v>0</v>
      </c>
      <c r="DF951">
        <v>0.196</v>
      </c>
      <c r="DG951">
        <v>-0.001</v>
      </c>
      <c r="DH951">
        <v>-5.941</v>
      </c>
      <c r="DI951">
        <v>-0.174</v>
      </c>
      <c r="DJ951">
        <v>1500</v>
      </c>
      <c r="DK951">
        <v>17</v>
      </c>
      <c r="DL951">
        <v>0.13</v>
      </c>
      <c r="DM951">
        <v>0.04</v>
      </c>
      <c r="DN951">
        <v>-54.91789024390245</v>
      </c>
      <c r="DO951">
        <v>-0.7334822299652178</v>
      </c>
      <c r="DP951">
        <v>0.08815304818790237</v>
      </c>
      <c r="DQ951">
        <v>0</v>
      </c>
      <c r="DR951">
        <v>1.57160512195122</v>
      </c>
      <c r="DS951">
        <v>-0.2114167944250884</v>
      </c>
      <c r="DT951">
        <v>0.0241493739879426</v>
      </c>
      <c r="DU951">
        <v>0</v>
      </c>
      <c r="DV951">
        <v>0</v>
      </c>
      <c r="DW951">
        <v>2</v>
      </c>
      <c r="DX951" t="s">
        <v>357</v>
      </c>
      <c r="DY951">
        <v>2.98423</v>
      </c>
      <c r="DZ951">
        <v>2.71539</v>
      </c>
      <c r="EA951">
        <v>0.187678</v>
      </c>
      <c r="EB951">
        <v>0.191077</v>
      </c>
      <c r="EC951">
        <v>0.09003129999999999</v>
      </c>
      <c r="ED951">
        <v>0.0828667</v>
      </c>
      <c r="EE951">
        <v>25771.3</v>
      </c>
      <c r="EF951">
        <v>25792.5</v>
      </c>
      <c r="EG951">
        <v>29478</v>
      </c>
      <c r="EH951">
        <v>29481.9</v>
      </c>
      <c r="EI951">
        <v>35555.7</v>
      </c>
      <c r="EJ951">
        <v>35952.6</v>
      </c>
      <c r="EK951">
        <v>41540.1</v>
      </c>
      <c r="EL951">
        <v>42013</v>
      </c>
      <c r="EM951">
        <v>1.97477</v>
      </c>
      <c r="EN951">
        <v>1.9359</v>
      </c>
      <c r="EO951">
        <v>0.136755</v>
      </c>
      <c r="EP951">
        <v>0</v>
      </c>
      <c r="EQ951">
        <v>22.757</v>
      </c>
      <c r="ER951">
        <v>999.9</v>
      </c>
      <c r="ES951">
        <v>43.9</v>
      </c>
      <c r="ET951">
        <v>29.2</v>
      </c>
      <c r="EU951">
        <v>19.5466</v>
      </c>
      <c r="EV951">
        <v>62.4393</v>
      </c>
      <c r="EW951">
        <v>33.1851</v>
      </c>
      <c r="EX951">
        <v>1</v>
      </c>
      <c r="EY951">
        <v>-0.145732</v>
      </c>
      <c r="EZ951">
        <v>1.71604</v>
      </c>
      <c r="FA951">
        <v>20.378</v>
      </c>
      <c r="FB951">
        <v>5.21639</v>
      </c>
      <c r="FC951">
        <v>12.0099</v>
      </c>
      <c r="FD951">
        <v>4.9896</v>
      </c>
      <c r="FE951">
        <v>3.28865</v>
      </c>
      <c r="FF951">
        <v>9999</v>
      </c>
      <c r="FG951">
        <v>9999</v>
      </c>
      <c r="FH951">
        <v>9999</v>
      </c>
      <c r="FI951">
        <v>269.5</v>
      </c>
      <c r="FJ951">
        <v>1.86707</v>
      </c>
      <c r="FK951">
        <v>1.86614</v>
      </c>
      <c r="FL951">
        <v>1.86554</v>
      </c>
      <c r="FM951">
        <v>1.86553</v>
      </c>
      <c r="FN951">
        <v>1.86737</v>
      </c>
      <c r="FO951">
        <v>1.86983</v>
      </c>
      <c r="FP951">
        <v>1.86845</v>
      </c>
      <c r="FQ951">
        <v>1.86996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-5.14</v>
      </c>
      <c r="GF951">
        <v>-0.1358</v>
      </c>
      <c r="GG951">
        <v>-1.924539205026614</v>
      </c>
      <c r="GH951">
        <v>-0.003472570976848066</v>
      </c>
      <c r="GI951">
        <v>7.724417303660118E-07</v>
      </c>
      <c r="GJ951">
        <v>-2.052396271755168E-10</v>
      </c>
      <c r="GK951">
        <v>-0.1837585470287317</v>
      </c>
      <c r="GL951">
        <v>-0.01104087791735834</v>
      </c>
      <c r="GM951">
        <v>0.001110027317673367</v>
      </c>
      <c r="GN951">
        <v>-2.007286811265012E-05</v>
      </c>
      <c r="GO951">
        <v>4</v>
      </c>
      <c r="GP951">
        <v>2317</v>
      </c>
      <c r="GQ951">
        <v>1</v>
      </c>
      <c r="GR951">
        <v>22</v>
      </c>
      <c r="GS951">
        <v>8778</v>
      </c>
      <c r="GT951">
        <v>8778</v>
      </c>
      <c r="GU951">
        <v>2.37549</v>
      </c>
      <c r="GV951">
        <v>2.19604</v>
      </c>
      <c r="GW951">
        <v>1.39771</v>
      </c>
      <c r="GX951">
        <v>2.33398</v>
      </c>
      <c r="GY951">
        <v>1.49536</v>
      </c>
      <c r="GZ951">
        <v>2.44141</v>
      </c>
      <c r="HA951">
        <v>33.4232</v>
      </c>
      <c r="HB951">
        <v>15.1039</v>
      </c>
      <c r="HC951">
        <v>18</v>
      </c>
      <c r="HD951">
        <v>522.873</v>
      </c>
      <c r="HE951">
        <v>453.89</v>
      </c>
      <c r="HF951">
        <v>21.1208</v>
      </c>
      <c r="HG951">
        <v>25.6099</v>
      </c>
      <c r="HH951">
        <v>30.0001</v>
      </c>
      <c r="HI951">
        <v>25.6783</v>
      </c>
      <c r="HJ951">
        <v>25.6361</v>
      </c>
      <c r="HK951">
        <v>47.6954</v>
      </c>
      <c r="HL951">
        <v>18.9099</v>
      </c>
      <c r="HM951">
        <v>42.0988</v>
      </c>
      <c r="HN951">
        <v>21.0257</v>
      </c>
      <c r="HO951">
        <v>1190.21</v>
      </c>
      <c r="HP951">
        <v>16.8104</v>
      </c>
      <c r="HQ951">
        <v>100.831</v>
      </c>
      <c r="HR951">
        <v>100.9</v>
      </c>
    </row>
    <row r="952" spans="1:226">
      <c r="A952">
        <v>936</v>
      </c>
      <c r="B952">
        <v>1664386003.1</v>
      </c>
      <c r="C952">
        <v>9798.099999904633</v>
      </c>
      <c r="D952" t="s">
        <v>2243</v>
      </c>
      <c r="E952" t="s">
        <v>2244</v>
      </c>
      <c r="F952">
        <v>5</v>
      </c>
      <c r="G952" t="s">
        <v>2102</v>
      </c>
      <c r="H952" t="s">
        <v>354</v>
      </c>
      <c r="I952">
        <v>1664385995.314285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1197.296720244215</v>
      </c>
      <c r="AK952">
        <v>1151.519272727272</v>
      </c>
      <c r="AL952">
        <v>3.411091840052428</v>
      </c>
      <c r="AM952">
        <v>64.71207797840484</v>
      </c>
      <c r="AN952">
        <f>(AP952 - AO952 + BO952*1E3/(8.314*(BQ952+273.15)) * AR952/BN952 * AQ952) * BN952/(100*BB952) * 1000/(1000 - AP952)</f>
        <v>0</v>
      </c>
      <c r="AO952">
        <v>16.77006439509264</v>
      </c>
      <c r="AP952">
        <v>18.2849</v>
      </c>
      <c r="AQ952">
        <v>-0.0002004480283771046</v>
      </c>
      <c r="AR952">
        <v>103.6672392028315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1664385995.314285</v>
      </c>
      <c r="BH952">
        <v>1106.093571428572</v>
      </c>
      <c r="BI952">
        <v>1161.06</v>
      </c>
      <c r="BJ952">
        <v>18.30774642857143</v>
      </c>
      <c r="BK952">
        <v>16.76482857142857</v>
      </c>
      <c r="BL952">
        <v>1111.205357142857</v>
      </c>
      <c r="BM952">
        <v>18.44346428571429</v>
      </c>
      <c r="BN952">
        <v>500.0727499999999</v>
      </c>
      <c r="BO952">
        <v>91.38279642857144</v>
      </c>
      <c r="BP952">
        <v>0.10003105</v>
      </c>
      <c r="BQ952">
        <v>24.35239642857143</v>
      </c>
      <c r="BR952">
        <v>25.00377857142858</v>
      </c>
      <c r="BS952">
        <v>999.9000000000002</v>
      </c>
      <c r="BT952">
        <v>0</v>
      </c>
      <c r="BU952">
        <v>0</v>
      </c>
      <c r="BV952">
        <v>9990.492142857142</v>
      </c>
      <c r="BW952">
        <v>0</v>
      </c>
      <c r="BX952">
        <v>7.61612</v>
      </c>
      <c r="BY952">
        <v>-54.96651785714285</v>
      </c>
      <c r="BZ952">
        <v>1126.72</v>
      </c>
      <c r="CA952">
        <v>1180.857142857143</v>
      </c>
      <c r="CB952">
        <v>1.542914285714285</v>
      </c>
      <c r="CC952">
        <v>1161.06</v>
      </c>
      <c r="CD952">
        <v>16.76482857142857</v>
      </c>
      <c r="CE952">
        <v>1.6730125</v>
      </c>
      <c r="CF952">
        <v>1.532017142857143</v>
      </c>
      <c r="CG952">
        <v>14.64825714285714</v>
      </c>
      <c r="CH952">
        <v>13.29148214285714</v>
      </c>
      <c r="CI952">
        <v>1999.991071428572</v>
      </c>
      <c r="CJ952">
        <v>0.9800019285714284</v>
      </c>
      <c r="CK952">
        <v>0.01999783571428571</v>
      </c>
      <c r="CL952">
        <v>0</v>
      </c>
      <c r="CM952">
        <v>753.0879285714284</v>
      </c>
      <c r="CN952">
        <v>5.00097</v>
      </c>
      <c r="CO952">
        <v>14967.44642857143</v>
      </c>
      <c r="CP952">
        <v>16707.51785714286</v>
      </c>
      <c r="CQ952">
        <v>38.00442857142857</v>
      </c>
      <c r="CR952">
        <v>38.64714285714285</v>
      </c>
      <c r="CS952">
        <v>38.04871428571429</v>
      </c>
      <c r="CT952">
        <v>38.24549999999999</v>
      </c>
      <c r="CU952">
        <v>38.42371428571429</v>
      </c>
      <c r="CV952">
        <v>1955.091071428571</v>
      </c>
      <c r="CW952">
        <v>39.89607142857143</v>
      </c>
      <c r="CX952">
        <v>0</v>
      </c>
      <c r="CY952">
        <v>1664386007.2</v>
      </c>
      <c r="CZ952">
        <v>0</v>
      </c>
      <c r="DA952">
        <v>0</v>
      </c>
      <c r="DB952" t="s">
        <v>356</v>
      </c>
      <c r="DC952">
        <v>1663859321.1</v>
      </c>
      <c r="DD952">
        <v>1663859315.6</v>
      </c>
      <c r="DE952">
        <v>0</v>
      </c>
      <c r="DF952">
        <v>0.196</v>
      </c>
      <c r="DG952">
        <v>-0.001</v>
      </c>
      <c r="DH952">
        <v>-5.941</v>
      </c>
      <c r="DI952">
        <v>-0.174</v>
      </c>
      <c r="DJ952">
        <v>1500</v>
      </c>
      <c r="DK952">
        <v>17</v>
      </c>
      <c r="DL952">
        <v>0.13</v>
      </c>
      <c r="DM952">
        <v>0.04</v>
      </c>
      <c r="DN952">
        <v>-54.94549512195121</v>
      </c>
      <c r="DO952">
        <v>-0.295620209059448</v>
      </c>
      <c r="DP952">
        <v>0.06387166993360285</v>
      </c>
      <c r="DQ952">
        <v>0</v>
      </c>
      <c r="DR952">
        <v>1.554119268292683</v>
      </c>
      <c r="DS952">
        <v>-0.1510406968641107</v>
      </c>
      <c r="DT952">
        <v>0.0168359046335639</v>
      </c>
      <c r="DU952">
        <v>0</v>
      </c>
      <c r="DV952">
        <v>0</v>
      </c>
      <c r="DW952">
        <v>2</v>
      </c>
      <c r="DX952" t="s">
        <v>357</v>
      </c>
      <c r="DY952">
        <v>2.98433</v>
      </c>
      <c r="DZ952">
        <v>2.71564</v>
      </c>
      <c r="EA952">
        <v>0.189443</v>
      </c>
      <c r="EB952">
        <v>0.19278</v>
      </c>
      <c r="EC952">
        <v>0.0899696</v>
      </c>
      <c r="ED952">
        <v>0.0830716</v>
      </c>
      <c r="EE952">
        <v>25715.2</v>
      </c>
      <c r="EF952">
        <v>25738.2</v>
      </c>
      <c r="EG952">
        <v>29477.8</v>
      </c>
      <c r="EH952">
        <v>29481.8</v>
      </c>
      <c r="EI952">
        <v>35558.3</v>
      </c>
      <c r="EJ952">
        <v>35944.4</v>
      </c>
      <c r="EK952">
        <v>41540.2</v>
      </c>
      <c r="EL952">
        <v>42012.9</v>
      </c>
      <c r="EM952">
        <v>1.9751</v>
      </c>
      <c r="EN952">
        <v>1.936</v>
      </c>
      <c r="EO952">
        <v>0.136614</v>
      </c>
      <c r="EP952">
        <v>0</v>
      </c>
      <c r="EQ952">
        <v>22.757</v>
      </c>
      <c r="ER952">
        <v>999.9</v>
      </c>
      <c r="ES952">
        <v>44</v>
      </c>
      <c r="ET952">
        <v>29.2</v>
      </c>
      <c r="EU952">
        <v>19.5892</v>
      </c>
      <c r="EV952">
        <v>62.7793</v>
      </c>
      <c r="EW952">
        <v>32.7804</v>
      </c>
      <c r="EX952">
        <v>1</v>
      </c>
      <c r="EY952">
        <v>-0.145511</v>
      </c>
      <c r="EZ952">
        <v>1.60792</v>
      </c>
      <c r="FA952">
        <v>20.3793</v>
      </c>
      <c r="FB952">
        <v>5.21624</v>
      </c>
      <c r="FC952">
        <v>12.0099</v>
      </c>
      <c r="FD952">
        <v>4.9894</v>
      </c>
      <c r="FE952">
        <v>3.28858</v>
      </c>
      <c r="FF952">
        <v>9999</v>
      </c>
      <c r="FG952">
        <v>9999</v>
      </c>
      <c r="FH952">
        <v>9999</v>
      </c>
      <c r="FI952">
        <v>269.5</v>
      </c>
      <c r="FJ952">
        <v>1.86707</v>
      </c>
      <c r="FK952">
        <v>1.86614</v>
      </c>
      <c r="FL952">
        <v>1.86554</v>
      </c>
      <c r="FM952">
        <v>1.86553</v>
      </c>
      <c r="FN952">
        <v>1.86736</v>
      </c>
      <c r="FO952">
        <v>1.86983</v>
      </c>
      <c r="FP952">
        <v>1.86847</v>
      </c>
      <c r="FQ952">
        <v>1.86996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-5.17</v>
      </c>
      <c r="GF952">
        <v>-0.136</v>
      </c>
      <c r="GG952">
        <v>-1.924539205026614</v>
      </c>
      <c r="GH952">
        <v>-0.003472570976848066</v>
      </c>
      <c r="GI952">
        <v>7.724417303660118E-07</v>
      </c>
      <c r="GJ952">
        <v>-2.052396271755168E-10</v>
      </c>
      <c r="GK952">
        <v>-0.1837585470287317</v>
      </c>
      <c r="GL952">
        <v>-0.01104087791735834</v>
      </c>
      <c r="GM952">
        <v>0.001110027317673367</v>
      </c>
      <c r="GN952">
        <v>-2.007286811265012E-05</v>
      </c>
      <c r="GO952">
        <v>4</v>
      </c>
      <c r="GP952">
        <v>2317</v>
      </c>
      <c r="GQ952">
        <v>1</v>
      </c>
      <c r="GR952">
        <v>22</v>
      </c>
      <c r="GS952">
        <v>8778</v>
      </c>
      <c r="GT952">
        <v>8778.1</v>
      </c>
      <c r="GU952">
        <v>2.40723</v>
      </c>
      <c r="GV952">
        <v>2.19482</v>
      </c>
      <c r="GW952">
        <v>1.39648</v>
      </c>
      <c r="GX952">
        <v>2.33398</v>
      </c>
      <c r="GY952">
        <v>1.49536</v>
      </c>
      <c r="GZ952">
        <v>2.43286</v>
      </c>
      <c r="HA952">
        <v>33.4232</v>
      </c>
      <c r="HB952">
        <v>15.1039</v>
      </c>
      <c r="HC952">
        <v>18</v>
      </c>
      <c r="HD952">
        <v>523.057</v>
      </c>
      <c r="HE952">
        <v>453.93</v>
      </c>
      <c r="HF952">
        <v>21.0273</v>
      </c>
      <c r="HG952">
        <v>25.6065</v>
      </c>
      <c r="HH952">
        <v>30.0001</v>
      </c>
      <c r="HI952">
        <v>25.6753</v>
      </c>
      <c r="HJ952">
        <v>25.6334</v>
      </c>
      <c r="HK952">
        <v>48.1932</v>
      </c>
      <c r="HL952">
        <v>18.9099</v>
      </c>
      <c r="HM952">
        <v>42.0988</v>
      </c>
      <c r="HN952">
        <v>21.0211</v>
      </c>
      <c r="HO952">
        <v>1203.57</v>
      </c>
      <c r="HP952">
        <v>16.8459</v>
      </c>
      <c r="HQ952">
        <v>100.831</v>
      </c>
      <c r="HR952">
        <v>100.9</v>
      </c>
    </row>
    <row r="953" spans="1:226">
      <c r="A953">
        <v>937</v>
      </c>
      <c r="B953">
        <v>1664386008.1</v>
      </c>
      <c r="C953">
        <v>9803.099999904633</v>
      </c>
      <c r="D953" t="s">
        <v>2245</v>
      </c>
      <c r="E953" t="s">
        <v>2246</v>
      </c>
      <c r="F953">
        <v>5</v>
      </c>
      <c r="G953" t="s">
        <v>2102</v>
      </c>
      <c r="H953" t="s">
        <v>354</v>
      </c>
      <c r="I953">
        <v>1664386000.6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1214.433599546868</v>
      </c>
      <c r="AK953">
        <v>1168.52709090909</v>
      </c>
      <c r="AL953">
        <v>3.412794742421986</v>
      </c>
      <c r="AM953">
        <v>64.71207797840484</v>
      </c>
      <c r="AN953">
        <f>(AP953 - AO953 + BO953*1E3/(8.314*(BQ953+273.15)) * AR953/BN953 * AQ953) * BN953/(100*BB953) * 1000/(1000 - AP953)</f>
        <v>0</v>
      </c>
      <c r="AO953">
        <v>16.83914698189512</v>
      </c>
      <c r="AP953">
        <v>18.2889503030303</v>
      </c>
      <c r="AQ953">
        <v>5.472261169746783E-05</v>
      </c>
      <c r="AR953">
        <v>103.6672392028315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1664386000.6</v>
      </c>
      <c r="BH953">
        <v>1123.746296296296</v>
      </c>
      <c r="BI953">
        <v>1178.726296296296</v>
      </c>
      <c r="BJ953">
        <v>18.29596296296296</v>
      </c>
      <c r="BK953">
        <v>16.79077777777778</v>
      </c>
      <c r="BL953">
        <v>1128.902592592593</v>
      </c>
      <c r="BM953">
        <v>18.43178518518518</v>
      </c>
      <c r="BN953">
        <v>500.0635185185185</v>
      </c>
      <c r="BO953">
        <v>91.38125185185187</v>
      </c>
      <c r="BP953">
        <v>0.1000172592592593</v>
      </c>
      <c r="BQ953">
        <v>24.35398148148148</v>
      </c>
      <c r="BR953">
        <v>25.00522592592593</v>
      </c>
      <c r="BS953">
        <v>999.9000000000001</v>
      </c>
      <c r="BT953">
        <v>0</v>
      </c>
      <c r="BU953">
        <v>0</v>
      </c>
      <c r="BV953">
        <v>9993.191481481481</v>
      </c>
      <c r="BW953">
        <v>0</v>
      </c>
      <c r="BX953">
        <v>7.61612</v>
      </c>
      <c r="BY953">
        <v>-54.97992592592594</v>
      </c>
      <c r="BZ953">
        <v>1144.688148148148</v>
      </c>
      <c r="CA953">
        <v>1198.855925925926</v>
      </c>
      <c r="CB953">
        <v>1.505173703703703</v>
      </c>
      <c r="CC953">
        <v>1178.726296296296</v>
      </c>
      <c r="CD953">
        <v>16.79077777777778</v>
      </c>
      <c r="CE953">
        <v>1.671907037037037</v>
      </c>
      <c r="CF953">
        <v>1.534362962962963</v>
      </c>
      <c r="CG953">
        <v>14.63802592592592</v>
      </c>
      <c r="CH953">
        <v>13.31491851851852</v>
      </c>
      <c r="CI953">
        <v>2000.015185185185</v>
      </c>
      <c r="CJ953">
        <v>0.9800020000000002</v>
      </c>
      <c r="CK953">
        <v>0.01999776666666666</v>
      </c>
      <c r="CL953">
        <v>0</v>
      </c>
      <c r="CM953">
        <v>752.8156666666665</v>
      </c>
      <c r="CN953">
        <v>5.00097</v>
      </c>
      <c r="CO953">
        <v>14963.15555555555</v>
      </c>
      <c r="CP953">
        <v>16707.71851851852</v>
      </c>
      <c r="CQ953">
        <v>38</v>
      </c>
      <c r="CR953">
        <v>38.62959259259259</v>
      </c>
      <c r="CS953">
        <v>38.02755555555555</v>
      </c>
      <c r="CT953">
        <v>38.22666666666666</v>
      </c>
      <c r="CU953">
        <v>38.40255555555555</v>
      </c>
      <c r="CV953">
        <v>1955.115185185185</v>
      </c>
      <c r="CW953">
        <v>39.89592592592593</v>
      </c>
      <c r="CX953">
        <v>0</v>
      </c>
      <c r="CY953">
        <v>1664386012</v>
      </c>
      <c r="CZ953">
        <v>0</v>
      </c>
      <c r="DA953">
        <v>0</v>
      </c>
      <c r="DB953" t="s">
        <v>356</v>
      </c>
      <c r="DC953">
        <v>1663859321.1</v>
      </c>
      <c r="DD953">
        <v>1663859315.6</v>
      </c>
      <c r="DE953">
        <v>0</v>
      </c>
      <c r="DF953">
        <v>0.196</v>
      </c>
      <c r="DG953">
        <v>-0.001</v>
      </c>
      <c r="DH953">
        <v>-5.941</v>
      </c>
      <c r="DI953">
        <v>-0.174</v>
      </c>
      <c r="DJ953">
        <v>1500</v>
      </c>
      <c r="DK953">
        <v>17</v>
      </c>
      <c r="DL953">
        <v>0.13</v>
      </c>
      <c r="DM953">
        <v>0.04</v>
      </c>
      <c r="DN953">
        <v>-54.97247</v>
      </c>
      <c r="DO953">
        <v>0.01838048780488073</v>
      </c>
      <c r="DP953">
        <v>0.04964815303714725</v>
      </c>
      <c r="DQ953">
        <v>1</v>
      </c>
      <c r="DR953">
        <v>1.52335075</v>
      </c>
      <c r="DS953">
        <v>-0.4105617636022552</v>
      </c>
      <c r="DT953">
        <v>0.04314480370725425</v>
      </c>
      <c r="DU953">
        <v>0</v>
      </c>
      <c r="DV953">
        <v>1</v>
      </c>
      <c r="DW953">
        <v>2</v>
      </c>
      <c r="DX953" t="s">
        <v>425</v>
      </c>
      <c r="DY953">
        <v>2.98447</v>
      </c>
      <c r="DZ953">
        <v>2.71566</v>
      </c>
      <c r="EA953">
        <v>0.191197</v>
      </c>
      <c r="EB953">
        <v>0.194492</v>
      </c>
      <c r="EC953">
        <v>0.08998630000000001</v>
      </c>
      <c r="ED953">
        <v>0.0831692</v>
      </c>
      <c r="EE953">
        <v>25659.4</v>
      </c>
      <c r="EF953">
        <v>25683.8</v>
      </c>
      <c r="EG953">
        <v>29477.6</v>
      </c>
      <c r="EH953">
        <v>29481.9</v>
      </c>
      <c r="EI953">
        <v>35557.3</v>
      </c>
      <c r="EJ953">
        <v>35940.9</v>
      </c>
      <c r="EK953">
        <v>41539.8</v>
      </c>
      <c r="EL953">
        <v>42013.3</v>
      </c>
      <c r="EM953">
        <v>1.97512</v>
      </c>
      <c r="EN953">
        <v>1.93585</v>
      </c>
      <c r="EO953">
        <v>0.13686</v>
      </c>
      <c r="EP953">
        <v>0</v>
      </c>
      <c r="EQ953">
        <v>22.757</v>
      </c>
      <c r="ER953">
        <v>999.9</v>
      </c>
      <c r="ES953">
        <v>44</v>
      </c>
      <c r="ET953">
        <v>29.2</v>
      </c>
      <c r="EU953">
        <v>19.5894</v>
      </c>
      <c r="EV953">
        <v>62.8193</v>
      </c>
      <c r="EW953">
        <v>32.9728</v>
      </c>
      <c r="EX953">
        <v>1</v>
      </c>
      <c r="EY953">
        <v>-0.145716</v>
      </c>
      <c r="EZ953">
        <v>1.50275</v>
      </c>
      <c r="FA953">
        <v>20.38</v>
      </c>
      <c r="FB953">
        <v>5.21594</v>
      </c>
      <c r="FC953">
        <v>12.0099</v>
      </c>
      <c r="FD953">
        <v>4.98975</v>
      </c>
      <c r="FE953">
        <v>3.2885</v>
      </c>
      <c r="FF953">
        <v>9999</v>
      </c>
      <c r="FG953">
        <v>9999</v>
      </c>
      <c r="FH953">
        <v>9999</v>
      </c>
      <c r="FI953">
        <v>269.5</v>
      </c>
      <c r="FJ953">
        <v>1.86705</v>
      </c>
      <c r="FK953">
        <v>1.86614</v>
      </c>
      <c r="FL953">
        <v>1.86554</v>
      </c>
      <c r="FM953">
        <v>1.86549</v>
      </c>
      <c r="FN953">
        <v>1.86737</v>
      </c>
      <c r="FO953">
        <v>1.86981</v>
      </c>
      <c r="FP953">
        <v>1.86846</v>
      </c>
      <c r="FQ953">
        <v>1.86996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-5.22</v>
      </c>
      <c r="GF953">
        <v>-0.1359</v>
      </c>
      <c r="GG953">
        <v>-1.924539205026614</v>
      </c>
      <c r="GH953">
        <v>-0.003472570976848066</v>
      </c>
      <c r="GI953">
        <v>7.724417303660118E-07</v>
      </c>
      <c r="GJ953">
        <v>-2.052396271755168E-10</v>
      </c>
      <c r="GK953">
        <v>-0.1837585470287317</v>
      </c>
      <c r="GL953">
        <v>-0.01104087791735834</v>
      </c>
      <c r="GM953">
        <v>0.001110027317673367</v>
      </c>
      <c r="GN953">
        <v>-2.007286811265012E-05</v>
      </c>
      <c r="GO953">
        <v>4</v>
      </c>
      <c r="GP953">
        <v>2317</v>
      </c>
      <c r="GQ953">
        <v>1</v>
      </c>
      <c r="GR953">
        <v>22</v>
      </c>
      <c r="GS953">
        <v>8778.1</v>
      </c>
      <c r="GT953">
        <v>8778.200000000001</v>
      </c>
      <c r="GU953">
        <v>2.43042</v>
      </c>
      <c r="GV953">
        <v>2.19849</v>
      </c>
      <c r="GW953">
        <v>1.39648</v>
      </c>
      <c r="GX953">
        <v>2.33398</v>
      </c>
      <c r="GY953">
        <v>1.49536</v>
      </c>
      <c r="GZ953">
        <v>2.42798</v>
      </c>
      <c r="HA953">
        <v>33.4232</v>
      </c>
      <c r="HB953">
        <v>15.1039</v>
      </c>
      <c r="HC953">
        <v>18</v>
      </c>
      <c r="HD953">
        <v>523.049</v>
      </c>
      <c r="HE953">
        <v>453.815</v>
      </c>
      <c r="HF953">
        <v>21.0066</v>
      </c>
      <c r="HG953">
        <v>25.6035</v>
      </c>
      <c r="HH953">
        <v>29.9999</v>
      </c>
      <c r="HI953">
        <v>25.6726</v>
      </c>
      <c r="HJ953">
        <v>25.6306</v>
      </c>
      <c r="HK953">
        <v>48.7422</v>
      </c>
      <c r="HL953">
        <v>18.9099</v>
      </c>
      <c r="HM953">
        <v>42.0988</v>
      </c>
      <c r="HN953">
        <v>21.0172</v>
      </c>
      <c r="HO953">
        <v>1223.6</v>
      </c>
      <c r="HP953">
        <v>16.8664</v>
      </c>
      <c r="HQ953">
        <v>100.83</v>
      </c>
      <c r="HR953">
        <v>100.901</v>
      </c>
    </row>
    <row r="954" spans="1:226">
      <c r="A954">
        <v>938</v>
      </c>
      <c r="B954">
        <v>1664386013.1</v>
      </c>
      <c r="C954">
        <v>9808.099999904633</v>
      </c>
      <c r="D954" t="s">
        <v>2247</v>
      </c>
      <c r="E954" t="s">
        <v>2248</v>
      </c>
      <c r="F954">
        <v>5</v>
      </c>
      <c r="G954" t="s">
        <v>2102</v>
      </c>
      <c r="H954" t="s">
        <v>354</v>
      </c>
      <c r="I954">
        <v>1664386005.314285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1231.449611272945</v>
      </c>
      <c r="AK954">
        <v>1185.665939393939</v>
      </c>
      <c r="AL954">
        <v>3.427392543687495</v>
      </c>
      <c r="AM954">
        <v>64.71207797840484</v>
      </c>
      <c r="AN954">
        <f>(AP954 - AO954 + BO954*1E3/(8.314*(BQ954+273.15)) * AR954/BN954 * AQ954) * BN954/(100*BB954) * 1000/(1000 - AP954)</f>
        <v>0</v>
      </c>
      <c r="AO954">
        <v>16.84441786526795</v>
      </c>
      <c r="AP954">
        <v>18.28694666666666</v>
      </c>
      <c r="AQ954">
        <v>-1.538940408162536E-05</v>
      </c>
      <c r="AR954">
        <v>103.6672392028315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1664386005.314285</v>
      </c>
      <c r="BH954">
        <v>1139.522857142857</v>
      </c>
      <c r="BI954">
        <v>1194.425357142857</v>
      </c>
      <c r="BJ954">
        <v>18.28921428571429</v>
      </c>
      <c r="BK954">
        <v>16.81683928571428</v>
      </c>
      <c r="BL954">
        <v>1144.718928571428</v>
      </c>
      <c r="BM954">
        <v>18.42510357142857</v>
      </c>
      <c r="BN954">
        <v>500.0659999999999</v>
      </c>
      <c r="BO954">
        <v>91.38086071428573</v>
      </c>
      <c r="BP954">
        <v>0.09997775714285714</v>
      </c>
      <c r="BQ954">
        <v>24.35253928571429</v>
      </c>
      <c r="BR954">
        <v>25.00354285714286</v>
      </c>
      <c r="BS954">
        <v>999.9000000000002</v>
      </c>
      <c r="BT954">
        <v>0</v>
      </c>
      <c r="BU954">
        <v>0</v>
      </c>
      <c r="BV954">
        <v>10001.73678571429</v>
      </c>
      <c r="BW954">
        <v>0</v>
      </c>
      <c r="BX954">
        <v>7.61612</v>
      </c>
      <c r="BY954">
        <v>-54.90228928571428</v>
      </c>
      <c r="BZ954">
        <v>1160.751428571429</v>
      </c>
      <c r="CA954">
        <v>1214.855</v>
      </c>
      <c r="CB954">
        <v>1.472365714285714</v>
      </c>
      <c r="CC954">
        <v>1194.425357142857</v>
      </c>
      <c r="CD954">
        <v>16.81683928571428</v>
      </c>
      <c r="CE954">
        <v>1.671283571428571</v>
      </c>
      <c r="CF954">
        <v>1.536738571428572</v>
      </c>
      <c r="CG954">
        <v>14.63226071428572</v>
      </c>
      <c r="CH954">
        <v>13.33865</v>
      </c>
      <c r="CI954">
        <v>2000.023928571429</v>
      </c>
      <c r="CJ954">
        <v>0.9800018214285714</v>
      </c>
      <c r="CK954">
        <v>0.01999793928571428</v>
      </c>
      <c r="CL954">
        <v>0</v>
      </c>
      <c r="CM954">
        <v>752.629107142857</v>
      </c>
      <c r="CN954">
        <v>5.00097</v>
      </c>
      <c r="CO954">
        <v>14959.12857142857</v>
      </c>
      <c r="CP954">
        <v>16707.79285714286</v>
      </c>
      <c r="CQ954">
        <v>37.99099999999999</v>
      </c>
      <c r="CR954">
        <v>38.625</v>
      </c>
      <c r="CS954">
        <v>38.00885714285715</v>
      </c>
      <c r="CT954">
        <v>38.20282142857143</v>
      </c>
      <c r="CU954">
        <v>38.38385714285715</v>
      </c>
      <c r="CV954">
        <v>1955.123928571429</v>
      </c>
      <c r="CW954">
        <v>39.89785714285715</v>
      </c>
      <c r="CX954">
        <v>0</v>
      </c>
      <c r="CY954">
        <v>1664386017.4</v>
      </c>
      <c r="CZ954">
        <v>0</v>
      </c>
      <c r="DA954">
        <v>0</v>
      </c>
      <c r="DB954" t="s">
        <v>356</v>
      </c>
      <c r="DC954">
        <v>1663859321.1</v>
      </c>
      <c r="DD954">
        <v>1663859315.6</v>
      </c>
      <c r="DE954">
        <v>0</v>
      </c>
      <c r="DF954">
        <v>0.196</v>
      </c>
      <c r="DG954">
        <v>-0.001</v>
      </c>
      <c r="DH954">
        <v>-5.941</v>
      </c>
      <c r="DI954">
        <v>-0.174</v>
      </c>
      <c r="DJ954">
        <v>1500</v>
      </c>
      <c r="DK954">
        <v>17</v>
      </c>
      <c r="DL954">
        <v>0.13</v>
      </c>
      <c r="DM954">
        <v>0.04</v>
      </c>
      <c r="DN954">
        <v>-54.9459975</v>
      </c>
      <c r="DO954">
        <v>0.448931707317242</v>
      </c>
      <c r="DP954">
        <v>0.1193367996208633</v>
      </c>
      <c r="DQ954">
        <v>0</v>
      </c>
      <c r="DR954">
        <v>1.49410975</v>
      </c>
      <c r="DS954">
        <v>-0.464567617260789</v>
      </c>
      <c r="DT954">
        <v>0.04701789411955304</v>
      </c>
      <c r="DU954">
        <v>0</v>
      </c>
      <c r="DV954">
        <v>0</v>
      </c>
      <c r="DW954">
        <v>2</v>
      </c>
      <c r="DX954" t="s">
        <v>357</v>
      </c>
      <c r="DY954">
        <v>2.9842</v>
      </c>
      <c r="DZ954">
        <v>2.71572</v>
      </c>
      <c r="EA954">
        <v>0.192944</v>
      </c>
      <c r="EB954">
        <v>0.19609</v>
      </c>
      <c r="EC954">
        <v>0.089975</v>
      </c>
      <c r="ED954">
        <v>0.0831725</v>
      </c>
      <c r="EE954">
        <v>25604.6</v>
      </c>
      <c r="EF954">
        <v>25633</v>
      </c>
      <c r="EG954">
        <v>29478.2</v>
      </c>
      <c r="EH954">
        <v>29482</v>
      </c>
      <c r="EI954">
        <v>35558.4</v>
      </c>
      <c r="EJ954">
        <v>35940.7</v>
      </c>
      <c r="EK954">
        <v>41540.5</v>
      </c>
      <c r="EL954">
        <v>42013.2</v>
      </c>
      <c r="EM954">
        <v>1.9751</v>
      </c>
      <c r="EN954">
        <v>1.93615</v>
      </c>
      <c r="EO954">
        <v>0.135563</v>
      </c>
      <c r="EP954">
        <v>0</v>
      </c>
      <c r="EQ954">
        <v>22.755</v>
      </c>
      <c r="ER954">
        <v>999.9</v>
      </c>
      <c r="ES954">
        <v>44</v>
      </c>
      <c r="ET954">
        <v>29.2</v>
      </c>
      <c r="EU954">
        <v>19.5913</v>
      </c>
      <c r="EV954">
        <v>62.7093</v>
      </c>
      <c r="EW954">
        <v>32.8526</v>
      </c>
      <c r="EX954">
        <v>1</v>
      </c>
      <c r="EY954">
        <v>-0.146341</v>
      </c>
      <c r="EZ954">
        <v>1.45665</v>
      </c>
      <c r="FA954">
        <v>20.3807</v>
      </c>
      <c r="FB954">
        <v>5.21609</v>
      </c>
      <c r="FC954">
        <v>12.0099</v>
      </c>
      <c r="FD954">
        <v>4.9895</v>
      </c>
      <c r="FE954">
        <v>3.2885</v>
      </c>
      <c r="FF954">
        <v>9999</v>
      </c>
      <c r="FG954">
        <v>9999</v>
      </c>
      <c r="FH954">
        <v>9999</v>
      </c>
      <c r="FI954">
        <v>269.5</v>
      </c>
      <c r="FJ954">
        <v>1.86706</v>
      </c>
      <c r="FK954">
        <v>1.86614</v>
      </c>
      <c r="FL954">
        <v>1.86554</v>
      </c>
      <c r="FM954">
        <v>1.86551</v>
      </c>
      <c r="FN954">
        <v>1.86737</v>
      </c>
      <c r="FO954">
        <v>1.86984</v>
      </c>
      <c r="FP954">
        <v>1.86849</v>
      </c>
      <c r="FQ954">
        <v>1.86996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-5.26</v>
      </c>
      <c r="GF954">
        <v>-0.136</v>
      </c>
      <c r="GG954">
        <v>-1.924539205026614</v>
      </c>
      <c r="GH954">
        <v>-0.003472570976848066</v>
      </c>
      <c r="GI954">
        <v>7.724417303660118E-07</v>
      </c>
      <c r="GJ954">
        <v>-2.052396271755168E-10</v>
      </c>
      <c r="GK954">
        <v>-0.1837585470287317</v>
      </c>
      <c r="GL954">
        <v>-0.01104087791735834</v>
      </c>
      <c r="GM954">
        <v>0.001110027317673367</v>
      </c>
      <c r="GN954">
        <v>-2.007286811265012E-05</v>
      </c>
      <c r="GO954">
        <v>4</v>
      </c>
      <c r="GP954">
        <v>2317</v>
      </c>
      <c r="GQ954">
        <v>1</v>
      </c>
      <c r="GR954">
        <v>22</v>
      </c>
      <c r="GS954">
        <v>8778.200000000001</v>
      </c>
      <c r="GT954">
        <v>8778.299999999999</v>
      </c>
      <c r="GU954">
        <v>2.45728</v>
      </c>
      <c r="GV954">
        <v>2.19238</v>
      </c>
      <c r="GW954">
        <v>1.39648</v>
      </c>
      <c r="GX954">
        <v>2.33398</v>
      </c>
      <c r="GY954">
        <v>1.49536</v>
      </c>
      <c r="GZ954">
        <v>2.45605</v>
      </c>
      <c r="HA954">
        <v>33.4232</v>
      </c>
      <c r="HB954">
        <v>15.1039</v>
      </c>
      <c r="HC954">
        <v>18</v>
      </c>
      <c r="HD954">
        <v>523.003</v>
      </c>
      <c r="HE954">
        <v>453.974</v>
      </c>
      <c r="HF954">
        <v>21.0024</v>
      </c>
      <c r="HG954">
        <v>25.6</v>
      </c>
      <c r="HH954">
        <v>29.9998</v>
      </c>
      <c r="HI954">
        <v>25.6694</v>
      </c>
      <c r="HJ954">
        <v>25.6275</v>
      </c>
      <c r="HK954">
        <v>49.2163</v>
      </c>
      <c r="HL954">
        <v>18.9099</v>
      </c>
      <c r="HM954">
        <v>42.0988</v>
      </c>
      <c r="HN954">
        <v>21.01</v>
      </c>
      <c r="HO954">
        <v>1236.96</v>
      </c>
      <c r="HP954">
        <v>16.8954</v>
      </c>
      <c r="HQ954">
        <v>100.832</v>
      </c>
      <c r="HR954">
        <v>100.901</v>
      </c>
    </row>
    <row r="955" spans="1:226">
      <c r="A955">
        <v>939</v>
      </c>
      <c r="B955">
        <v>1664386018.1</v>
      </c>
      <c r="C955">
        <v>9813.099999904633</v>
      </c>
      <c r="D955" t="s">
        <v>2249</v>
      </c>
      <c r="E955" t="s">
        <v>2250</v>
      </c>
      <c r="F955">
        <v>5</v>
      </c>
      <c r="G955" t="s">
        <v>2102</v>
      </c>
      <c r="H955" t="s">
        <v>354</v>
      </c>
      <c r="I955">
        <v>1664386010.6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1247.155050718134</v>
      </c>
      <c r="AK955">
        <v>1202.075090909091</v>
      </c>
      <c r="AL955">
        <v>3.254061536286122</v>
      </c>
      <c r="AM955">
        <v>64.71207797840484</v>
      </c>
      <c r="AN955">
        <f>(AP955 - AO955 + BO955*1E3/(8.314*(BQ955+273.15)) * AR955/BN955 * AQ955) * BN955/(100*BB955) * 1000/(1000 - AP955)</f>
        <v>0</v>
      </c>
      <c r="AO955">
        <v>16.84511348952266</v>
      </c>
      <c r="AP955">
        <v>18.27313393939393</v>
      </c>
      <c r="AQ955">
        <v>-9.31883124752671E-05</v>
      </c>
      <c r="AR955">
        <v>103.6672392028315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1664386010.6</v>
      </c>
      <c r="BH955">
        <v>1157.138888888889</v>
      </c>
      <c r="BI955">
        <v>1211.667407407407</v>
      </c>
      <c r="BJ955">
        <v>18.2846925925926</v>
      </c>
      <c r="BK955">
        <v>16.84208518518519</v>
      </c>
      <c r="BL955">
        <v>1162.378888888889</v>
      </c>
      <c r="BM955">
        <v>18.42063703703704</v>
      </c>
      <c r="BN955">
        <v>500.068037037037</v>
      </c>
      <c r="BO955">
        <v>91.37983703703703</v>
      </c>
      <c r="BP955">
        <v>0.09998806296296296</v>
      </c>
      <c r="BQ955">
        <v>24.34921111111111</v>
      </c>
      <c r="BR955">
        <v>24.99571481481482</v>
      </c>
      <c r="BS955">
        <v>999.9000000000001</v>
      </c>
      <c r="BT955">
        <v>0</v>
      </c>
      <c r="BU955">
        <v>0</v>
      </c>
      <c r="BV955">
        <v>10008.30888888889</v>
      </c>
      <c r="BW955">
        <v>0</v>
      </c>
      <c r="BX955">
        <v>7.61612</v>
      </c>
      <c r="BY955">
        <v>-54.52817777777778</v>
      </c>
      <c r="BZ955">
        <v>1178.69037037037</v>
      </c>
      <c r="CA955">
        <v>1232.422962962963</v>
      </c>
      <c r="CB955">
        <v>1.442605925925926</v>
      </c>
      <c r="CC955">
        <v>1211.667407407407</v>
      </c>
      <c r="CD955">
        <v>16.84208518518519</v>
      </c>
      <c r="CE955">
        <v>1.670852592592593</v>
      </c>
      <c r="CF955">
        <v>1.539027777777778</v>
      </c>
      <c r="CG955">
        <v>14.62826296296296</v>
      </c>
      <c r="CH955">
        <v>13.36150740740741</v>
      </c>
      <c r="CI955">
        <v>2000.028518518519</v>
      </c>
      <c r="CJ955">
        <v>0.9800014444444445</v>
      </c>
      <c r="CK955">
        <v>0.0199983037037037</v>
      </c>
      <c r="CL955">
        <v>0</v>
      </c>
      <c r="CM955">
        <v>752.5178148148146</v>
      </c>
      <c r="CN955">
        <v>5.00097</v>
      </c>
      <c r="CO955">
        <v>14954.61481481482</v>
      </c>
      <c r="CP955">
        <v>16707.83333333333</v>
      </c>
      <c r="CQ955">
        <v>37.96966666666666</v>
      </c>
      <c r="CR955">
        <v>38.604</v>
      </c>
      <c r="CS955">
        <v>37.99066666666667</v>
      </c>
      <c r="CT955">
        <v>38.17555555555555</v>
      </c>
      <c r="CU955">
        <v>38.36566666666667</v>
      </c>
      <c r="CV955">
        <v>1955.128518518519</v>
      </c>
      <c r="CW955">
        <v>39.9</v>
      </c>
      <c r="CX955">
        <v>0</v>
      </c>
      <c r="CY955">
        <v>1664386022.2</v>
      </c>
      <c r="CZ955">
        <v>0</v>
      </c>
      <c r="DA955">
        <v>0</v>
      </c>
      <c r="DB955" t="s">
        <v>356</v>
      </c>
      <c r="DC955">
        <v>1663859321.1</v>
      </c>
      <c r="DD955">
        <v>1663859315.6</v>
      </c>
      <c r="DE955">
        <v>0</v>
      </c>
      <c r="DF955">
        <v>0.196</v>
      </c>
      <c r="DG955">
        <v>-0.001</v>
      </c>
      <c r="DH955">
        <v>-5.941</v>
      </c>
      <c r="DI955">
        <v>-0.174</v>
      </c>
      <c r="DJ955">
        <v>1500</v>
      </c>
      <c r="DK955">
        <v>17</v>
      </c>
      <c r="DL955">
        <v>0.13</v>
      </c>
      <c r="DM955">
        <v>0.04</v>
      </c>
      <c r="DN955">
        <v>-54.6696625</v>
      </c>
      <c r="DO955">
        <v>3.857951594746814</v>
      </c>
      <c r="DP955">
        <v>0.4718347256654072</v>
      </c>
      <c r="DQ955">
        <v>0</v>
      </c>
      <c r="DR955">
        <v>1.46510725</v>
      </c>
      <c r="DS955">
        <v>-0.3320007129455927</v>
      </c>
      <c r="DT955">
        <v>0.03684033339883747</v>
      </c>
      <c r="DU955">
        <v>0</v>
      </c>
      <c r="DV955">
        <v>0</v>
      </c>
      <c r="DW955">
        <v>2</v>
      </c>
      <c r="DX955" t="s">
        <v>357</v>
      </c>
      <c r="DY955">
        <v>2.98442</v>
      </c>
      <c r="DZ955">
        <v>2.71574</v>
      </c>
      <c r="EA955">
        <v>0.194607</v>
      </c>
      <c r="EB955">
        <v>0.197685</v>
      </c>
      <c r="EC955">
        <v>0.0899291</v>
      </c>
      <c r="ED955">
        <v>0.08317380000000001</v>
      </c>
      <c r="EE955">
        <v>25551.7</v>
      </c>
      <c r="EF955">
        <v>25582</v>
      </c>
      <c r="EG955">
        <v>29478.1</v>
      </c>
      <c r="EH955">
        <v>29481.7</v>
      </c>
      <c r="EI955">
        <v>35560</v>
      </c>
      <c r="EJ955">
        <v>35940.4</v>
      </c>
      <c r="EK955">
        <v>41540.2</v>
      </c>
      <c r="EL955">
        <v>42012.8</v>
      </c>
      <c r="EM955">
        <v>1.975</v>
      </c>
      <c r="EN955">
        <v>1.93633</v>
      </c>
      <c r="EO955">
        <v>0.136063</v>
      </c>
      <c r="EP955">
        <v>0</v>
      </c>
      <c r="EQ955">
        <v>22.7539</v>
      </c>
      <c r="ER955">
        <v>999.9</v>
      </c>
      <c r="ES955">
        <v>44.1</v>
      </c>
      <c r="ET955">
        <v>29.2</v>
      </c>
      <c r="EU955">
        <v>19.6343</v>
      </c>
      <c r="EV955">
        <v>62.7493</v>
      </c>
      <c r="EW955">
        <v>33.0088</v>
      </c>
      <c r="EX955">
        <v>1</v>
      </c>
      <c r="EY955">
        <v>-0.146656</v>
      </c>
      <c r="EZ955">
        <v>1.40521</v>
      </c>
      <c r="FA955">
        <v>20.3811</v>
      </c>
      <c r="FB955">
        <v>5.21624</v>
      </c>
      <c r="FC955">
        <v>12.0099</v>
      </c>
      <c r="FD955">
        <v>4.98945</v>
      </c>
      <c r="FE955">
        <v>3.28845</v>
      </c>
      <c r="FF955">
        <v>9999</v>
      </c>
      <c r="FG955">
        <v>9999</v>
      </c>
      <c r="FH955">
        <v>9999</v>
      </c>
      <c r="FI955">
        <v>269.5</v>
      </c>
      <c r="FJ955">
        <v>1.86707</v>
      </c>
      <c r="FK955">
        <v>1.86614</v>
      </c>
      <c r="FL955">
        <v>1.86554</v>
      </c>
      <c r="FM955">
        <v>1.86553</v>
      </c>
      <c r="FN955">
        <v>1.86737</v>
      </c>
      <c r="FO955">
        <v>1.86984</v>
      </c>
      <c r="FP955">
        <v>1.86847</v>
      </c>
      <c r="FQ955">
        <v>1.86996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-5.3</v>
      </c>
      <c r="GF955">
        <v>-0.136</v>
      </c>
      <c r="GG955">
        <v>-1.924539205026614</v>
      </c>
      <c r="GH955">
        <v>-0.003472570976848066</v>
      </c>
      <c r="GI955">
        <v>7.724417303660118E-07</v>
      </c>
      <c r="GJ955">
        <v>-2.052396271755168E-10</v>
      </c>
      <c r="GK955">
        <v>-0.1837585470287317</v>
      </c>
      <c r="GL955">
        <v>-0.01104087791735834</v>
      </c>
      <c r="GM955">
        <v>0.001110027317673367</v>
      </c>
      <c r="GN955">
        <v>-2.007286811265012E-05</v>
      </c>
      <c r="GO955">
        <v>4</v>
      </c>
      <c r="GP955">
        <v>2317</v>
      </c>
      <c r="GQ955">
        <v>1</v>
      </c>
      <c r="GR955">
        <v>22</v>
      </c>
      <c r="GS955">
        <v>8778.299999999999</v>
      </c>
      <c r="GT955">
        <v>8778.4</v>
      </c>
      <c r="GU955">
        <v>2.48291</v>
      </c>
      <c r="GV955">
        <v>2.19604</v>
      </c>
      <c r="GW955">
        <v>1.39648</v>
      </c>
      <c r="GX955">
        <v>2.33521</v>
      </c>
      <c r="GY955">
        <v>1.49536</v>
      </c>
      <c r="GZ955">
        <v>2.42554</v>
      </c>
      <c r="HA955">
        <v>33.4232</v>
      </c>
      <c r="HB955">
        <v>15.1039</v>
      </c>
      <c r="HC955">
        <v>18</v>
      </c>
      <c r="HD955">
        <v>522.908</v>
      </c>
      <c r="HE955">
        <v>454.056</v>
      </c>
      <c r="HF955">
        <v>21.0019</v>
      </c>
      <c r="HG955">
        <v>25.5965</v>
      </c>
      <c r="HH955">
        <v>29.9996</v>
      </c>
      <c r="HI955">
        <v>25.6662</v>
      </c>
      <c r="HJ955">
        <v>25.6243</v>
      </c>
      <c r="HK955">
        <v>49.7816</v>
      </c>
      <c r="HL955">
        <v>18.9099</v>
      </c>
      <c r="HM955">
        <v>42.4779</v>
      </c>
      <c r="HN955">
        <v>21.0134</v>
      </c>
      <c r="HO955">
        <v>1257.03</v>
      </c>
      <c r="HP955">
        <v>16.9375</v>
      </c>
      <c r="HQ955">
        <v>100.831</v>
      </c>
      <c r="HR955">
        <v>100.9</v>
      </c>
    </row>
    <row r="956" spans="1:226">
      <c r="A956">
        <v>940</v>
      </c>
      <c r="B956">
        <v>1664386023.1</v>
      </c>
      <c r="C956">
        <v>9818.099999904633</v>
      </c>
      <c r="D956" t="s">
        <v>2251</v>
      </c>
      <c r="E956" t="s">
        <v>2252</v>
      </c>
      <c r="F956">
        <v>5</v>
      </c>
      <c r="G956" t="s">
        <v>2102</v>
      </c>
      <c r="H956" t="s">
        <v>354</v>
      </c>
      <c r="I956">
        <v>1664386015.314285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1263.789521308513</v>
      </c>
      <c r="AK956">
        <v>1218.448848484848</v>
      </c>
      <c r="AL956">
        <v>3.282448089484208</v>
      </c>
      <c r="AM956">
        <v>64.71207797840484</v>
      </c>
      <c r="AN956">
        <f>(AP956 - AO956 + BO956*1E3/(8.314*(BQ956+273.15)) * AR956/BN956 * AQ956) * BN956/(100*BB956) * 1000/(1000 - AP956)</f>
        <v>0</v>
      </c>
      <c r="AO956">
        <v>16.85758166124622</v>
      </c>
      <c r="AP956">
        <v>18.26020666666667</v>
      </c>
      <c r="AQ956">
        <v>-9.081567071924255E-05</v>
      </c>
      <c r="AR956">
        <v>103.6672392028315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1664386015.314285</v>
      </c>
      <c r="BH956">
        <v>1172.628928571429</v>
      </c>
      <c r="BI956">
        <v>1226.895357142857</v>
      </c>
      <c r="BJ956">
        <v>18.27783214285714</v>
      </c>
      <c r="BK956">
        <v>16.84909642857143</v>
      </c>
      <c r="BL956">
        <v>1177.907857142857</v>
      </c>
      <c r="BM956">
        <v>18.41384642857143</v>
      </c>
      <c r="BN956">
        <v>500.0780357142856</v>
      </c>
      <c r="BO956">
        <v>91.38001785714285</v>
      </c>
      <c r="BP956">
        <v>0.09998543571428571</v>
      </c>
      <c r="BQ956">
        <v>24.34695714285714</v>
      </c>
      <c r="BR956">
        <v>24.99048928571429</v>
      </c>
      <c r="BS956">
        <v>999.9000000000002</v>
      </c>
      <c r="BT956">
        <v>0</v>
      </c>
      <c r="BU956">
        <v>0</v>
      </c>
      <c r="BV956">
        <v>10010.06464285715</v>
      </c>
      <c r="BW956">
        <v>0</v>
      </c>
      <c r="BX956">
        <v>7.61612</v>
      </c>
      <c r="BY956">
        <v>-54.26585714285714</v>
      </c>
      <c r="BZ956">
        <v>1194.460714285714</v>
      </c>
      <c r="CA956">
        <v>1247.920714285714</v>
      </c>
      <c r="CB956">
        <v>1.42874</v>
      </c>
      <c r="CC956">
        <v>1226.895357142857</v>
      </c>
      <c r="CD956">
        <v>16.84909642857143</v>
      </c>
      <c r="CE956">
        <v>1.670229642857143</v>
      </c>
      <c r="CF956">
        <v>1.539671071428572</v>
      </c>
      <c r="CG956">
        <v>14.622475</v>
      </c>
      <c r="CH956">
        <v>13.36791785714286</v>
      </c>
      <c r="CI956">
        <v>2000.028928571428</v>
      </c>
      <c r="CJ956">
        <v>0.9800010714285714</v>
      </c>
      <c r="CK956">
        <v>0.01999866428571428</v>
      </c>
      <c r="CL956">
        <v>0</v>
      </c>
      <c r="CM956">
        <v>752.4284285714286</v>
      </c>
      <c r="CN956">
        <v>5.00097</v>
      </c>
      <c r="CO956">
        <v>14950.55714285715</v>
      </c>
      <c r="CP956">
        <v>16707.82857142857</v>
      </c>
      <c r="CQ956">
        <v>37.95049999999999</v>
      </c>
      <c r="CR956">
        <v>38.58449999999999</v>
      </c>
      <c r="CS956">
        <v>37.97075</v>
      </c>
      <c r="CT956">
        <v>38.15378571428572</v>
      </c>
      <c r="CU956">
        <v>38.34575</v>
      </c>
      <c r="CV956">
        <v>1955.128928571429</v>
      </c>
      <c r="CW956">
        <v>39.9</v>
      </c>
      <c r="CX956">
        <v>0</v>
      </c>
      <c r="CY956">
        <v>1664386027</v>
      </c>
      <c r="CZ956">
        <v>0</v>
      </c>
      <c r="DA956">
        <v>0</v>
      </c>
      <c r="DB956" t="s">
        <v>356</v>
      </c>
      <c r="DC956">
        <v>1663859321.1</v>
      </c>
      <c r="DD956">
        <v>1663859315.6</v>
      </c>
      <c r="DE956">
        <v>0</v>
      </c>
      <c r="DF956">
        <v>0.196</v>
      </c>
      <c r="DG956">
        <v>-0.001</v>
      </c>
      <c r="DH956">
        <v>-5.941</v>
      </c>
      <c r="DI956">
        <v>-0.174</v>
      </c>
      <c r="DJ956">
        <v>1500</v>
      </c>
      <c r="DK956">
        <v>17</v>
      </c>
      <c r="DL956">
        <v>0.13</v>
      </c>
      <c r="DM956">
        <v>0.04</v>
      </c>
      <c r="DN956">
        <v>-54.45277</v>
      </c>
      <c r="DO956">
        <v>4.251867917448424</v>
      </c>
      <c r="DP956">
        <v>0.4997146891977459</v>
      </c>
      <c r="DQ956">
        <v>0</v>
      </c>
      <c r="DR956">
        <v>1.436989</v>
      </c>
      <c r="DS956">
        <v>-0.168835046904316</v>
      </c>
      <c r="DT956">
        <v>0.01766771912273908</v>
      </c>
      <c r="DU956">
        <v>0</v>
      </c>
      <c r="DV956">
        <v>0</v>
      </c>
      <c r="DW956">
        <v>2</v>
      </c>
      <c r="DX956" t="s">
        <v>357</v>
      </c>
      <c r="DY956">
        <v>2.98429</v>
      </c>
      <c r="DZ956">
        <v>2.71571</v>
      </c>
      <c r="EA956">
        <v>0.196272</v>
      </c>
      <c r="EB956">
        <v>0.199327</v>
      </c>
      <c r="EC956">
        <v>0.0898902</v>
      </c>
      <c r="ED956">
        <v>0.0832898</v>
      </c>
      <c r="EE956">
        <v>25498.9</v>
      </c>
      <c r="EF956">
        <v>25530</v>
      </c>
      <c r="EG956">
        <v>29478</v>
      </c>
      <c r="EH956">
        <v>29482.1</v>
      </c>
      <c r="EI956">
        <v>35561.5</v>
      </c>
      <c r="EJ956">
        <v>35936.1</v>
      </c>
      <c r="EK956">
        <v>41540.1</v>
      </c>
      <c r="EL956">
        <v>42013.2</v>
      </c>
      <c r="EM956">
        <v>1.97502</v>
      </c>
      <c r="EN956">
        <v>1.93692</v>
      </c>
      <c r="EO956">
        <v>0.135586</v>
      </c>
      <c r="EP956">
        <v>0</v>
      </c>
      <c r="EQ956">
        <v>22.7531</v>
      </c>
      <c r="ER956">
        <v>999.9</v>
      </c>
      <c r="ES956">
        <v>44.1</v>
      </c>
      <c r="ET956">
        <v>29.2</v>
      </c>
      <c r="EU956">
        <v>19.6337</v>
      </c>
      <c r="EV956">
        <v>62.8793</v>
      </c>
      <c r="EW956">
        <v>33.0088</v>
      </c>
      <c r="EX956">
        <v>1</v>
      </c>
      <c r="EY956">
        <v>-0.147154</v>
      </c>
      <c r="EZ956">
        <v>1.3645</v>
      </c>
      <c r="FA956">
        <v>20.3815</v>
      </c>
      <c r="FB956">
        <v>5.21684</v>
      </c>
      <c r="FC956">
        <v>12.0099</v>
      </c>
      <c r="FD956">
        <v>4.98965</v>
      </c>
      <c r="FE956">
        <v>3.28855</v>
      </c>
      <c r="FF956">
        <v>9999</v>
      </c>
      <c r="FG956">
        <v>9999</v>
      </c>
      <c r="FH956">
        <v>9999</v>
      </c>
      <c r="FI956">
        <v>269.5</v>
      </c>
      <c r="FJ956">
        <v>1.86706</v>
      </c>
      <c r="FK956">
        <v>1.86614</v>
      </c>
      <c r="FL956">
        <v>1.86554</v>
      </c>
      <c r="FM956">
        <v>1.86554</v>
      </c>
      <c r="FN956">
        <v>1.86737</v>
      </c>
      <c r="FO956">
        <v>1.86983</v>
      </c>
      <c r="FP956">
        <v>1.86846</v>
      </c>
      <c r="FQ956">
        <v>1.86996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-5.34</v>
      </c>
      <c r="GF956">
        <v>-0.1361</v>
      </c>
      <c r="GG956">
        <v>-1.924539205026614</v>
      </c>
      <c r="GH956">
        <v>-0.003472570976848066</v>
      </c>
      <c r="GI956">
        <v>7.724417303660118E-07</v>
      </c>
      <c r="GJ956">
        <v>-2.052396271755168E-10</v>
      </c>
      <c r="GK956">
        <v>-0.1837585470287317</v>
      </c>
      <c r="GL956">
        <v>-0.01104087791735834</v>
      </c>
      <c r="GM956">
        <v>0.001110027317673367</v>
      </c>
      <c r="GN956">
        <v>-2.007286811265012E-05</v>
      </c>
      <c r="GO956">
        <v>4</v>
      </c>
      <c r="GP956">
        <v>2317</v>
      </c>
      <c r="GQ956">
        <v>1</v>
      </c>
      <c r="GR956">
        <v>22</v>
      </c>
      <c r="GS956">
        <v>8778.4</v>
      </c>
      <c r="GT956">
        <v>8778.5</v>
      </c>
      <c r="GU956">
        <v>2.51099</v>
      </c>
      <c r="GV956">
        <v>2.19604</v>
      </c>
      <c r="GW956">
        <v>1.39648</v>
      </c>
      <c r="GX956">
        <v>2.33521</v>
      </c>
      <c r="GY956">
        <v>1.49536</v>
      </c>
      <c r="GZ956">
        <v>2.45728</v>
      </c>
      <c r="HA956">
        <v>33.4232</v>
      </c>
      <c r="HB956">
        <v>15.1039</v>
      </c>
      <c r="HC956">
        <v>18</v>
      </c>
      <c r="HD956">
        <v>522.898</v>
      </c>
      <c r="HE956">
        <v>454.401</v>
      </c>
      <c r="HF956">
        <v>21.0102</v>
      </c>
      <c r="HG956">
        <v>25.5935</v>
      </c>
      <c r="HH956">
        <v>29.9997</v>
      </c>
      <c r="HI956">
        <v>25.6632</v>
      </c>
      <c r="HJ956">
        <v>25.6211</v>
      </c>
      <c r="HK956">
        <v>50.3022</v>
      </c>
      <c r="HL956">
        <v>18.637</v>
      </c>
      <c r="HM956">
        <v>42.4779</v>
      </c>
      <c r="HN956">
        <v>21.022</v>
      </c>
      <c r="HO956">
        <v>1270.43</v>
      </c>
      <c r="HP956">
        <v>16.9782</v>
      </c>
      <c r="HQ956">
        <v>100.831</v>
      </c>
      <c r="HR956">
        <v>100.901</v>
      </c>
    </row>
    <row r="957" spans="1:226">
      <c r="A957">
        <v>941</v>
      </c>
      <c r="B957">
        <v>1664386028.1</v>
      </c>
      <c r="C957">
        <v>9823.099999904633</v>
      </c>
      <c r="D957" t="s">
        <v>2253</v>
      </c>
      <c r="E957" t="s">
        <v>2254</v>
      </c>
      <c r="F957">
        <v>5</v>
      </c>
      <c r="G957" t="s">
        <v>2102</v>
      </c>
      <c r="H957" t="s">
        <v>354</v>
      </c>
      <c r="I957">
        <v>1664386020.6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1280.680813207599</v>
      </c>
      <c r="AK957">
        <v>1235.332606060606</v>
      </c>
      <c r="AL957">
        <v>3.393521782408941</v>
      </c>
      <c r="AM957">
        <v>64.71207797840484</v>
      </c>
      <c r="AN957">
        <f>(AP957 - AO957 + BO957*1E3/(8.314*(BQ957+273.15)) * AR957/BN957 * AQ957) * BN957/(100*BB957) * 1000/(1000 - AP957)</f>
        <v>0</v>
      </c>
      <c r="AO957">
        <v>16.89161489029336</v>
      </c>
      <c r="AP957">
        <v>18.2575406060606</v>
      </c>
      <c r="AQ957">
        <v>-8.311402548058838E-06</v>
      </c>
      <c r="AR957">
        <v>103.6672392028315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1664386020.6</v>
      </c>
      <c r="BH957">
        <v>1189.858888888889</v>
      </c>
      <c r="BI957">
        <v>1243.999259259259</v>
      </c>
      <c r="BJ957">
        <v>18.26738518518518</v>
      </c>
      <c r="BK957">
        <v>16.86468888888889</v>
      </c>
      <c r="BL957">
        <v>1195.180740740741</v>
      </c>
      <c r="BM957">
        <v>18.4035</v>
      </c>
      <c r="BN957">
        <v>500.072925925926</v>
      </c>
      <c r="BO957">
        <v>91.38089629629629</v>
      </c>
      <c r="BP957">
        <v>0.1000046444444444</v>
      </c>
      <c r="BQ957">
        <v>24.34493333333333</v>
      </c>
      <c r="BR957">
        <v>24.98412962962963</v>
      </c>
      <c r="BS957">
        <v>999.9000000000001</v>
      </c>
      <c r="BT957">
        <v>0</v>
      </c>
      <c r="BU957">
        <v>0</v>
      </c>
      <c r="BV957">
        <v>10010.9862962963</v>
      </c>
      <c r="BW957">
        <v>0</v>
      </c>
      <c r="BX957">
        <v>7.61612</v>
      </c>
      <c r="BY957">
        <v>-54.14065925925925</v>
      </c>
      <c r="BZ957">
        <v>1211.998148148148</v>
      </c>
      <c r="CA957">
        <v>1265.338148148148</v>
      </c>
      <c r="CB957">
        <v>1.402704074074074</v>
      </c>
      <c r="CC957">
        <v>1243.999259259259</v>
      </c>
      <c r="CD957">
        <v>16.86468888888889</v>
      </c>
      <c r="CE957">
        <v>1.669291111111111</v>
      </c>
      <c r="CF957">
        <v>1.54111037037037</v>
      </c>
      <c r="CG957">
        <v>14.61376666666667</v>
      </c>
      <c r="CH957">
        <v>13.38224074074074</v>
      </c>
      <c r="CI957">
        <v>2000.015185185185</v>
      </c>
      <c r="CJ957">
        <v>0.9800007777777778</v>
      </c>
      <c r="CK957">
        <v>0.01999894814814815</v>
      </c>
      <c r="CL957">
        <v>0</v>
      </c>
      <c r="CM957">
        <v>752.208</v>
      </c>
      <c r="CN957">
        <v>5.00097</v>
      </c>
      <c r="CO957">
        <v>14945.71851851852</v>
      </c>
      <c r="CP957">
        <v>16707.70740740741</v>
      </c>
      <c r="CQ957">
        <v>37.91862962962963</v>
      </c>
      <c r="CR957">
        <v>38.55281481481481</v>
      </c>
      <c r="CS957">
        <v>37.94866666666667</v>
      </c>
      <c r="CT957">
        <v>38.13648148148148</v>
      </c>
      <c r="CU957">
        <v>38.32366666666667</v>
      </c>
      <c r="CV957">
        <v>1955.114814814815</v>
      </c>
      <c r="CW957">
        <v>39.9</v>
      </c>
      <c r="CX957">
        <v>0</v>
      </c>
      <c r="CY957">
        <v>1664386032.4</v>
      </c>
      <c r="CZ957">
        <v>0</v>
      </c>
      <c r="DA957">
        <v>0</v>
      </c>
      <c r="DB957" t="s">
        <v>356</v>
      </c>
      <c r="DC957">
        <v>1663859321.1</v>
      </c>
      <c r="DD957">
        <v>1663859315.6</v>
      </c>
      <c r="DE957">
        <v>0</v>
      </c>
      <c r="DF957">
        <v>0.196</v>
      </c>
      <c r="DG957">
        <v>-0.001</v>
      </c>
      <c r="DH957">
        <v>-5.941</v>
      </c>
      <c r="DI957">
        <v>-0.174</v>
      </c>
      <c r="DJ957">
        <v>1500</v>
      </c>
      <c r="DK957">
        <v>17</v>
      </c>
      <c r="DL957">
        <v>0.13</v>
      </c>
      <c r="DM957">
        <v>0.04</v>
      </c>
      <c r="DN957">
        <v>-54.3041025</v>
      </c>
      <c r="DO957">
        <v>1.443396247654746</v>
      </c>
      <c r="DP957">
        <v>0.407799664962773</v>
      </c>
      <c r="DQ957">
        <v>0</v>
      </c>
      <c r="DR957">
        <v>1.416254</v>
      </c>
      <c r="DS957">
        <v>-0.2877615759849937</v>
      </c>
      <c r="DT957">
        <v>0.02922089225194877</v>
      </c>
      <c r="DU957">
        <v>0</v>
      </c>
      <c r="DV957">
        <v>0</v>
      </c>
      <c r="DW957">
        <v>2</v>
      </c>
      <c r="DX957" t="s">
        <v>357</v>
      </c>
      <c r="DY957">
        <v>2.98436</v>
      </c>
      <c r="DZ957">
        <v>2.71572</v>
      </c>
      <c r="EA957">
        <v>0.197963</v>
      </c>
      <c r="EB957">
        <v>0.201026</v>
      </c>
      <c r="EC957">
        <v>0.0898834</v>
      </c>
      <c r="ED957">
        <v>0.0833692</v>
      </c>
      <c r="EE957">
        <v>25446</v>
      </c>
      <c r="EF957">
        <v>25475.9</v>
      </c>
      <c r="EG957">
        <v>29478.8</v>
      </c>
      <c r="EH957">
        <v>29482.1</v>
      </c>
      <c r="EI957">
        <v>35562.8</v>
      </c>
      <c r="EJ957">
        <v>35932.9</v>
      </c>
      <c r="EK957">
        <v>41541.3</v>
      </c>
      <c r="EL957">
        <v>42013.2</v>
      </c>
      <c r="EM957">
        <v>1.975</v>
      </c>
      <c r="EN957">
        <v>1.9367</v>
      </c>
      <c r="EO957">
        <v>0.13572</v>
      </c>
      <c r="EP957">
        <v>0</v>
      </c>
      <c r="EQ957">
        <v>22.7531</v>
      </c>
      <c r="ER957">
        <v>999.9</v>
      </c>
      <c r="ES957">
        <v>44.1</v>
      </c>
      <c r="ET957">
        <v>29.2</v>
      </c>
      <c r="EU957">
        <v>19.6319</v>
      </c>
      <c r="EV957">
        <v>63.1593</v>
      </c>
      <c r="EW957">
        <v>32.8205</v>
      </c>
      <c r="EX957">
        <v>1</v>
      </c>
      <c r="EY957">
        <v>-0.147602</v>
      </c>
      <c r="EZ957">
        <v>1.33252</v>
      </c>
      <c r="FA957">
        <v>20.3817</v>
      </c>
      <c r="FB957">
        <v>5.21759</v>
      </c>
      <c r="FC957">
        <v>12.0099</v>
      </c>
      <c r="FD957">
        <v>4.9899</v>
      </c>
      <c r="FE957">
        <v>3.28865</v>
      </c>
      <c r="FF957">
        <v>9999</v>
      </c>
      <c r="FG957">
        <v>9999</v>
      </c>
      <c r="FH957">
        <v>9999</v>
      </c>
      <c r="FI957">
        <v>269.5</v>
      </c>
      <c r="FJ957">
        <v>1.86705</v>
      </c>
      <c r="FK957">
        <v>1.86615</v>
      </c>
      <c r="FL957">
        <v>1.86554</v>
      </c>
      <c r="FM957">
        <v>1.86553</v>
      </c>
      <c r="FN957">
        <v>1.86736</v>
      </c>
      <c r="FO957">
        <v>1.86981</v>
      </c>
      <c r="FP957">
        <v>1.86846</v>
      </c>
      <c r="FQ957">
        <v>1.86996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-5.38</v>
      </c>
      <c r="GF957">
        <v>-0.1362</v>
      </c>
      <c r="GG957">
        <v>-1.924539205026614</v>
      </c>
      <c r="GH957">
        <v>-0.003472570976848066</v>
      </c>
      <c r="GI957">
        <v>7.724417303660118E-07</v>
      </c>
      <c r="GJ957">
        <v>-2.052396271755168E-10</v>
      </c>
      <c r="GK957">
        <v>-0.1837585470287317</v>
      </c>
      <c r="GL957">
        <v>-0.01104087791735834</v>
      </c>
      <c r="GM957">
        <v>0.001110027317673367</v>
      </c>
      <c r="GN957">
        <v>-2.007286811265012E-05</v>
      </c>
      <c r="GO957">
        <v>4</v>
      </c>
      <c r="GP957">
        <v>2317</v>
      </c>
      <c r="GQ957">
        <v>1</v>
      </c>
      <c r="GR957">
        <v>22</v>
      </c>
      <c r="GS957">
        <v>8778.5</v>
      </c>
      <c r="GT957">
        <v>8778.5</v>
      </c>
      <c r="GU957">
        <v>2.53662</v>
      </c>
      <c r="GV957">
        <v>2.20215</v>
      </c>
      <c r="GW957">
        <v>1.39648</v>
      </c>
      <c r="GX957">
        <v>2.33521</v>
      </c>
      <c r="GY957">
        <v>1.49536</v>
      </c>
      <c r="GZ957">
        <v>2.36694</v>
      </c>
      <c r="HA957">
        <v>33.4232</v>
      </c>
      <c r="HB957">
        <v>15.0952</v>
      </c>
      <c r="HC957">
        <v>18</v>
      </c>
      <c r="HD957">
        <v>522.853</v>
      </c>
      <c r="HE957">
        <v>454.24</v>
      </c>
      <c r="HF957">
        <v>21.0221</v>
      </c>
      <c r="HG957">
        <v>25.59</v>
      </c>
      <c r="HH957">
        <v>29.9996</v>
      </c>
      <c r="HI957">
        <v>25.6602</v>
      </c>
      <c r="HJ957">
        <v>25.6185</v>
      </c>
      <c r="HK957">
        <v>50.8588</v>
      </c>
      <c r="HL957">
        <v>18.3473</v>
      </c>
      <c r="HM957">
        <v>42.8616</v>
      </c>
      <c r="HN957">
        <v>21.0332</v>
      </c>
      <c r="HO957">
        <v>1290.47</v>
      </c>
      <c r="HP957">
        <v>17.0171</v>
      </c>
      <c r="HQ957">
        <v>100.834</v>
      </c>
      <c r="HR957">
        <v>100.901</v>
      </c>
    </row>
    <row r="958" spans="1:226">
      <c r="A958">
        <v>942</v>
      </c>
      <c r="B958">
        <v>1664386033.1</v>
      </c>
      <c r="C958">
        <v>9828.099999904633</v>
      </c>
      <c r="D958" t="s">
        <v>2255</v>
      </c>
      <c r="E958" t="s">
        <v>2256</v>
      </c>
      <c r="F958">
        <v>5</v>
      </c>
      <c r="G958" t="s">
        <v>2102</v>
      </c>
      <c r="H958" t="s">
        <v>354</v>
      </c>
      <c r="I958">
        <v>1664386025.314285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1298.178405525195</v>
      </c>
      <c r="AK958">
        <v>1252.515454545454</v>
      </c>
      <c r="AL958">
        <v>3.444161809866571</v>
      </c>
      <c r="AM958">
        <v>64.71207797840484</v>
      </c>
      <c r="AN958">
        <f>(AP958 - AO958 + BO958*1E3/(8.314*(BQ958+273.15)) * AR958/BN958 * AQ958) * BN958/(100*BB958) * 1000/(1000 - AP958)</f>
        <v>0</v>
      </c>
      <c r="AO958">
        <v>16.90705736686802</v>
      </c>
      <c r="AP958">
        <v>18.24971393939393</v>
      </c>
      <c r="AQ958">
        <v>-4.48494280767357E-05</v>
      </c>
      <c r="AR958">
        <v>103.6672392028315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1664386025.314285</v>
      </c>
      <c r="BH958">
        <v>1205.314642857143</v>
      </c>
      <c r="BI958">
        <v>1259.742857142857</v>
      </c>
      <c r="BJ958">
        <v>18.25918928571429</v>
      </c>
      <c r="BK958">
        <v>16.88541071428572</v>
      </c>
      <c r="BL958">
        <v>1210.675</v>
      </c>
      <c r="BM958">
        <v>18.39537857142857</v>
      </c>
      <c r="BN958">
        <v>500.0726071428571</v>
      </c>
      <c r="BO958">
        <v>91.38263928571429</v>
      </c>
      <c r="BP958">
        <v>0.1000056321428572</v>
      </c>
      <c r="BQ958">
        <v>24.34436785714286</v>
      </c>
      <c r="BR958">
        <v>24.98691428571428</v>
      </c>
      <c r="BS958">
        <v>999.9000000000002</v>
      </c>
      <c r="BT958">
        <v>0</v>
      </c>
      <c r="BU958">
        <v>0</v>
      </c>
      <c r="BV958">
        <v>10009.02964285714</v>
      </c>
      <c r="BW958">
        <v>0</v>
      </c>
      <c r="BX958">
        <v>7.61612</v>
      </c>
      <c r="BY958">
        <v>-54.42843928571428</v>
      </c>
      <c r="BZ958">
        <v>1227.731785714286</v>
      </c>
      <c r="CA958">
        <v>1281.378928571429</v>
      </c>
      <c r="CB958">
        <v>1.37379</v>
      </c>
      <c r="CC958">
        <v>1259.742857142857</v>
      </c>
      <c r="CD958">
        <v>16.88541071428572</v>
      </c>
      <c r="CE958">
        <v>1.668574642857143</v>
      </c>
      <c r="CF958">
        <v>1.543033214285714</v>
      </c>
      <c r="CG958">
        <v>14.60711071428571</v>
      </c>
      <c r="CH958">
        <v>13.40137142857143</v>
      </c>
      <c r="CI958">
        <v>1999.998214285714</v>
      </c>
      <c r="CJ958">
        <v>0.9800003214285715</v>
      </c>
      <c r="CK958">
        <v>0.01999938928571428</v>
      </c>
      <c r="CL958">
        <v>0</v>
      </c>
      <c r="CM958">
        <v>752.0117499999999</v>
      </c>
      <c r="CN958">
        <v>5.00097</v>
      </c>
      <c r="CO958">
        <v>14941.17142857143</v>
      </c>
      <c r="CP958">
        <v>16707.55714285715</v>
      </c>
      <c r="CQ958">
        <v>37.89935714285714</v>
      </c>
      <c r="CR958">
        <v>38.53542857142857</v>
      </c>
      <c r="CS958">
        <v>37.92371428571429</v>
      </c>
      <c r="CT958">
        <v>38.11599999999999</v>
      </c>
      <c r="CU958">
        <v>38.312</v>
      </c>
      <c r="CV958">
        <v>1955.097857142857</v>
      </c>
      <c r="CW958">
        <v>39.9</v>
      </c>
      <c r="CX958">
        <v>0</v>
      </c>
      <c r="CY958">
        <v>1664386037.2</v>
      </c>
      <c r="CZ958">
        <v>0</v>
      </c>
      <c r="DA958">
        <v>0</v>
      </c>
      <c r="DB958" t="s">
        <v>356</v>
      </c>
      <c r="DC958">
        <v>1663859321.1</v>
      </c>
      <c r="DD958">
        <v>1663859315.6</v>
      </c>
      <c r="DE958">
        <v>0</v>
      </c>
      <c r="DF958">
        <v>0.196</v>
      </c>
      <c r="DG958">
        <v>-0.001</v>
      </c>
      <c r="DH958">
        <v>-5.941</v>
      </c>
      <c r="DI958">
        <v>-0.174</v>
      </c>
      <c r="DJ958">
        <v>1500</v>
      </c>
      <c r="DK958">
        <v>17</v>
      </c>
      <c r="DL958">
        <v>0.13</v>
      </c>
      <c r="DM958">
        <v>0.04</v>
      </c>
      <c r="DN958">
        <v>-54.27927</v>
      </c>
      <c r="DO958">
        <v>-3.403803377110459</v>
      </c>
      <c r="DP958">
        <v>0.3607164372467661</v>
      </c>
      <c r="DQ958">
        <v>0</v>
      </c>
      <c r="DR958">
        <v>1.392089</v>
      </c>
      <c r="DS958">
        <v>-0.3680769230769237</v>
      </c>
      <c r="DT958">
        <v>0.03580005522342108</v>
      </c>
      <c r="DU958">
        <v>0</v>
      </c>
      <c r="DV958">
        <v>0</v>
      </c>
      <c r="DW958">
        <v>2</v>
      </c>
      <c r="DX958" t="s">
        <v>357</v>
      </c>
      <c r="DY958">
        <v>2.98429</v>
      </c>
      <c r="DZ958">
        <v>2.71559</v>
      </c>
      <c r="EA958">
        <v>0.19968</v>
      </c>
      <c r="EB958">
        <v>0.202671</v>
      </c>
      <c r="EC958">
        <v>0.08985899999999999</v>
      </c>
      <c r="ED958">
        <v>0.0835328</v>
      </c>
      <c r="EE958">
        <v>25391.8</v>
      </c>
      <c r="EF958">
        <v>25423.8</v>
      </c>
      <c r="EG958">
        <v>29479</v>
      </c>
      <c r="EH958">
        <v>29482.5</v>
      </c>
      <c r="EI958">
        <v>35564.1</v>
      </c>
      <c r="EJ958">
        <v>35926.7</v>
      </c>
      <c r="EK958">
        <v>41541.6</v>
      </c>
      <c r="EL958">
        <v>42013.4</v>
      </c>
      <c r="EM958">
        <v>1.9752</v>
      </c>
      <c r="EN958">
        <v>1.93685</v>
      </c>
      <c r="EO958">
        <v>0.136547</v>
      </c>
      <c r="EP958">
        <v>0</v>
      </c>
      <c r="EQ958">
        <v>22.752</v>
      </c>
      <c r="ER958">
        <v>999.9</v>
      </c>
      <c r="ES958">
        <v>44.1</v>
      </c>
      <c r="ET958">
        <v>29.2</v>
      </c>
      <c r="EU958">
        <v>19.6338</v>
      </c>
      <c r="EV958">
        <v>62.8093</v>
      </c>
      <c r="EW958">
        <v>33.153</v>
      </c>
      <c r="EX958">
        <v>1</v>
      </c>
      <c r="EY958">
        <v>-0.147774</v>
      </c>
      <c r="EZ958">
        <v>1.31818</v>
      </c>
      <c r="FA958">
        <v>20.382</v>
      </c>
      <c r="FB958">
        <v>5.21759</v>
      </c>
      <c r="FC958">
        <v>12.0099</v>
      </c>
      <c r="FD958">
        <v>4.98975</v>
      </c>
      <c r="FE958">
        <v>3.28865</v>
      </c>
      <c r="FF958">
        <v>9999</v>
      </c>
      <c r="FG958">
        <v>9999</v>
      </c>
      <c r="FH958">
        <v>9999</v>
      </c>
      <c r="FI958">
        <v>269.5</v>
      </c>
      <c r="FJ958">
        <v>1.86706</v>
      </c>
      <c r="FK958">
        <v>1.86615</v>
      </c>
      <c r="FL958">
        <v>1.86554</v>
      </c>
      <c r="FM958">
        <v>1.86552</v>
      </c>
      <c r="FN958">
        <v>1.86737</v>
      </c>
      <c r="FO958">
        <v>1.86982</v>
      </c>
      <c r="FP958">
        <v>1.86845</v>
      </c>
      <c r="FQ958">
        <v>1.86996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-5.43</v>
      </c>
      <c r="GF958">
        <v>-0.1363</v>
      </c>
      <c r="GG958">
        <v>-1.924539205026614</v>
      </c>
      <c r="GH958">
        <v>-0.003472570976848066</v>
      </c>
      <c r="GI958">
        <v>7.724417303660118E-07</v>
      </c>
      <c r="GJ958">
        <v>-2.052396271755168E-10</v>
      </c>
      <c r="GK958">
        <v>-0.1837585470287317</v>
      </c>
      <c r="GL958">
        <v>-0.01104087791735834</v>
      </c>
      <c r="GM958">
        <v>0.001110027317673367</v>
      </c>
      <c r="GN958">
        <v>-2.007286811265012E-05</v>
      </c>
      <c r="GO958">
        <v>4</v>
      </c>
      <c r="GP958">
        <v>2317</v>
      </c>
      <c r="GQ958">
        <v>1</v>
      </c>
      <c r="GR958">
        <v>22</v>
      </c>
      <c r="GS958">
        <v>8778.5</v>
      </c>
      <c r="GT958">
        <v>8778.6</v>
      </c>
      <c r="GU958">
        <v>2.5647</v>
      </c>
      <c r="GV958">
        <v>2.1936</v>
      </c>
      <c r="GW958">
        <v>1.39648</v>
      </c>
      <c r="GX958">
        <v>2.33398</v>
      </c>
      <c r="GY958">
        <v>1.49536</v>
      </c>
      <c r="GZ958">
        <v>2.46338</v>
      </c>
      <c r="HA958">
        <v>33.4232</v>
      </c>
      <c r="HB958">
        <v>15.0952</v>
      </c>
      <c r="HC958">
        <v>18</v>
      </c>
      <c r="HD958">
        <v>522.955</v>
      </c>
      <c r="HE958">
        <v>454.306</v>
      </c>
      <c r="HF958">
        <v>21.036</v>
      </c>
      <c r="HG958">
        <v>25.5868</v>
      </c>
      <c r="HH958">
        <v>29.9997</v>
      </c>
      <c r="HI958">
        <v>25.657</v>
      </c>
      <c r="HJ958">
        <v>25.6153</v>
      </c>
      <c r="HK958">
        <v>51.3586</v>
      </c>
      <c r="HL958">
        <v>18.0449</v>
      </c>
      <c r="HM958">
        <v>42.8616</v>
      </c>
      <c r="HN958">
        <v>21.0439</v>
      </c>
      <c r="HO958">
        <v>1303.83</v>
      </c>
      <c r="HP958">
        <v>17.0596</v>
      </c>
      <c r="HQ958">
        <v>100.834</v>
      </c>
      <c r="HR958">
        <v>100.902</v>
      </c>
    </row>
    <row r="959" spans="1:226">
      <c r="A959">
        <v>943</v>
      </c>
      <c r="B959">
        <v>1664386038.1</v>
      </c>
      <c r="C959">
        <v>9833.099999904633</v>
      </c>
      <c r="D959" t="s">
        <v>2257</v>
      </c>
      <c r="E959" t="s">
        <v>2258</v>
      </c>
      <c r="F959">
        <v>5</v>
      </c>
      <c r="G959" t="s">
        <v>2102</v>
      </c>
      <c r="H959" t="s">
        <v>354</v>
      </c>
      <c r="I959">
        <v>1664386030.6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1315.065806818657</v>
      </c>
      <c r="AK959">
        <v>1269.695333333333</v>
      </c>
      <c r="AL959">
        <v>3.435096609022728</v>
      </c>
      <c r="AM959">
        <v>64.71207797840484</v>
      </c>
      <c r="AN959">
        <f>(AP959 - AO959 + BO959*1E3/(8.314*(BQ959+273.15)) * AR959/BN959 * AQ959) * BN959/(100*BB959) * 1000/(1000 - AP959)</f>
        <v>0</v>
      </c>
      <c r="AO959">
        <v>16.9889164740014</v>
      </c>
      <c r="AP959">
        <v>18.26335696969696</v>
      </c>
      <c r="AQ959">
        <v>8.117866659161147E-05</v>
      </c>
      <c r="AR959">
        <v>103.6672392028315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1664386030.6</v>
      </c>
      <c r="BH959">
        <v>1222.924814814815</v>
      </c>
      <c r="BI959">
        <v>1277.469629629629</v>
      </c>
      <c r="BJ959">
        <v>18.25556666666667</v>
      </c>
      <c r="BK959">
        <v>16.92909259259259</v>
      </c>
      <c r="BL959">
        <v>1228.32962962963</v>
      </c>
      <c r="BM959">
        <v>18.39179259259259</v>
      </c>
      <c r="BN959">
        <v>500.0632222222222</v>
      </c>
      <c r="BO959">
        <v>91.38496296296296</v>
      </c>
      <c r="BP959">
        <v>0.0999524</v>
      </c>
      <c r="BQ959">
        <v>24.34442962962963</v>
      </c>
      <c r="BR959">
        <v>24.99263333333334</v>
      </c>
      <c r="BS959">
        <v>999.9000000000001</v>
      </c>
      <c r="BT959">
        <v>0</v>
      </c>
      <c r="BU959">
        <v>0</v>
      </c>
      <c r="BV959">
        <v>10014.59666666667</v>
      </c>
      <c r="BW959">
        <v>0</v>
      </c>
      <c r="BX959">
        <v>7.61612</v>
      </c>
      <c r="BY959">
        <v>-54.54559259259258</v>
      </c>
      <c r="BZ959">
        <v>1245.665185185185</v>
      </c>
      <c r="CA959">
        <v>1299.468518518519</v>
      </c>
      <c r="CB959">
        <v>1.326483703703704</v>
      </c>
      <c r="CC959">
        <v>1277.469629629629</v>
      </c>
      <c r="CD959">
        <v>16.92909259259259</v>
      </c>
      <c r="CE959">
        <v>1.668285185185185</v>
      </c>
      <c r="CF959">
        <v>1.547064814814815</v>
      </c>
      <c r="CG959">
        <v>14.60442962962963</v>
      </c>
      <c r="CH959">
        <v>13.44138148148148</v>
      </c>
      <c r="CI959">
        <v>2000.004074074074</v>
      </c>
      <c r="CJ959">
        <v>0.9800001111111113</v>
      </c>
      <c r="CK959">
        <v>0.01999959259259259</v>
      </c>
      <c r="CL959">
        <v>0</v>
      </c>
      <c r="CM959">
        <v>751.7939259259258</v>
      </c>
      <c r="CN959">
        <v>5.00097</v>
      </c>
      <c r="CO959">
        <v>14936.16666666667</v>
      </c>
      <c r="CP959">
        <v>16707.61481481481</v>
      </c>
      <c r="CQ959">
        <v>37.87262962962963</v>
      </c>
      <c r="CR959">
        <v>38.51377777777778</v>
      </c>
      <c r="CS959">
        <v>37.90255555555555</v>
      </c>
      <c r="CT959">
        <v>38.09466666666666</v>
      </c>
      <c r="CU959">
        <v>38.29822222222222</v>
      </c>
      <c r="CV959">
        <v>1955.103703703704</v>
      </c>
      <c r="CW959">
        <v>39.9</v>
      </c>
      <c r="CX959">
        <v>0</v>
      </c>
      <c r="CY959">
        <v>1664386042</v>
      </c>
      <c r="CZ959">
        <v>0</v>
      </c>
      <c r="DA959">
        <v>0</v>
      </c>
      <c r="DB959" t="s">
        <v>356</v>
      </c>
      <c r="DC959">
        <v>1663859321.1</v>
      </c>
      <c r="DD959">
        <v>1663859315.6</v>
      </c>
      <c r="DE959">
        <v>0</v>
      </c>
      <c r="DF959">
        <v>0.196</v>
      </c>
      <c r="DG959">
        <v>-0.001</v>
      </c>
      <c r="DH959">
        <v>-5.941</v>
      </c>
      <c r="DI959">
        <v>-0.174</v>
      </c>
      <c r="DJ959">
        <v>1500</v>
      </c>
      <c r="DK959">
        <v>17</v>
      </c>
      <c r="DL959">
        <v>0.13</v>
      </c>
      <c r="DM959">
        <v>0.04</v>
      </c>
      <c r="DN959">
        <v>-54.4220225</v>
      </c>
      <c r="DO959">
        <v>-1.848127204502684</v>
      </c>
      <c r="DP959">
        <v>0.2751675166943766</v>
      </c>
      <c r="DQ959">
        <v>0</v>
      </c>
      <c r="DR959">
        <v>1.352903</v>
      </c>
      <c r="DS959">
        <v>-0.5087761350844319</v>
      </c>
      <c r="DT959">
        <v>0.05011314434357517</v>
      </c>
      <c r="DU959">
        <v>0</v>
      </c>
      <c r="DV959">
        <v>0</v>
      </c>
      <c r="DW959">
        <v>2</v>
      </c>
      <c r="DX959" t="s">
        <v>357</v>
      </c>
      <c r="DY959">
        <v>2.98453</v>
      </c>
      <c r="DZ959">
        <v>2.71578</v>
      </c>
      <c r="EA959">
        <v>0.201381</v>
      </c>
      <c r="EB959">
        <v>0.2043</v>
      </c>
      <c r="EC959">
        <v>0.0899142</v>
      </c>
      <c r="ED959">
        <v>0.08375199999999999</v>
      </c>
      <c r="EE959">
        <v>25338</v>
      </c>
      <c r="EF959">
        <v>25372</v>
      </c>
      <c r="EG959">
        <v>29479.1</v>
      </c>
      <c r="EH959">
        <v>29482.6</v>
      </c>
      <c r="EI959">
        <v>35561.8</v>
      </c>
      <c r="EJ959">
        <v>35918.2</v>
      </c>
      <c r="EK959">
        <v>41541.5</v>
      </c>
      <c r="EL959">
        <v>42013.7</v>
      </c>
      <c r="EM959">
        <v>1.97567</v>
      </c>
      <c r="EN959">
        <v>1.9368</v>
      </c>
      <c r="EO959">
        <v>0.13683</v>
      </c>
      <c r="EP959">
        <v>0</v>
      </c>
      <c r="EQ959">
        <v>22.7512</v>
      </c>
      <c r="ER959">
        <v>999.9</v>
      </c>
      <c r="ES959">
        <v>44.2</v>
      </c>
      <c r="ET959">
        <v>29.2</v>
      </c>
      <c r="EU959">
        <v>19.6788</v>
      </c>
      <c r="EV959">
        <v>62.7293</v>
      </c>
      <c r="EW959">
        <v>32.6522</v>
      </c>
      <c r="EX959">
        <v>1</v>
      </c>
      <c r="EY959">
        <v>-0.148275</v>
      </c>
      <c r="EZ959">
        <v>1.3418</v>
      </c>
      <c r="FA959">
        <v>20.3818</v>
      </c>
      <c r="FB959">
        <v>5.21744</v>
      </c>
      <c r="FC959">
        <v>12.0099</v>
      </c>
      <c r="FD959">
        <v>4.9898</v>
      </c>
      <c r="FE959">
        <v>3.28865</v>
      </c>
      <c r="FF959">
        <v>9999</v>
      </c>
      <c r="FG959">
        <v>9999</v>
      </c>
      <c r="FH959">
        <v>9999</v>
      </c>
      <c r="FI959">
        <v>269.5</v>
      </c>
      <c r="FJ959">
        <v>1.86705</v>
      </c>
      <c r="FK959">
        <v>1.86615</v>
      </c>
      <c r="FL959">
        <v>1.86554</v>
      </c>
      <c r="FM959">
        <v>1.86553</v>
      </c>
      <c r="FN959">
        <v>1.86737</v>
      </c>
      <c r="FO959">
        <v>1.86982</v>
      </c>
      <c r="FP959">
        <v>1.86845</v>
      </c>
      <c r="FQ959">
        <v>1.86996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-5.47</v>
      </c>
      <c r="GF959">
        <v>-0.1361</v>
      </c>
      <c r="GG959">
        <v>-1.924539205026614</v>
      </c>
      <c r="GH959">
        <v>-0.003472570976848066</v>
      </c>
      <c r="GI959">
        <v>7.724417303660118E-07</v>
      </c>
      <c r="GJ959">
        <v>-2.052396271755168E-10</v>
      </c>
      <c r="GK959">
        <v>-0.1837585470287317</v>
      </c>
      <c r="GL959">
        <v>-0.01104087791735834</v>
      </c>
      <c r="GM959">
        <v>0.001110027317673367</v>
      </c>
      <c r="GN959">
        <v>-2.007286811265012E-05</v>
      </c>
      <c r="GO959">
        <v>4</v>
      </c>
      <c r="GP959">
        <v>2317</v>
      </c>
      <c r="GQ959">
        <v>1</v>
      </c>
      <c r="GR959">
        <v>22</v>
      </c>
      <c r="GS959">
        <v>8778.6</v>
      </c>
      <c r="GT959">
        <v>8778.700000000001</v>
      </c>
      <c r="GU959">
        <v>2.58911</v>
      </c>
      <c r="GV959">
        <v>2.19727</v>
      </c>
      <c r="GW959">
        <v>1.39648</v>
      </c>
      <c r="GX959">
        <v>2.33398</v>
      </c>
      <c r="GY959">
        <v>1.49536</v>
      </c>
      <c r="GZ959">
        <v>2.36328</v>
      </c>
      <c r="HA959">
        <v>33.4232</v>
      </c>
      <c r="HB959">
        <v>15.1039</v>
      </c>
      <c r="HC959">
        <v>18</v>
      </c>
      <c r="HD959">
        <v>523.236</v>
      </c>
      <c r="HE959">
        <v>454.253</v>
      </c>
      <c r="HF959">
        <v>21.0469</v>
      </c>
      <c r="HG959">
        <v>25.5835</v>
      </c>
      <c r="HH959">
        <v>29.9998</v>
      </c>
      <c r="HI959">
        <v>25.6538</v>
      </c>
      <c r="HJ959">
        <v>25.6126</v>
      </c>
      <c r="HK959">
        <v>51.9167</v>
      </c>
      <c r="HL959">
        <v>18.0449</v>
      </c>
      <c r="HM959">
        <v>42.8616</v>
      </c>
      <c r="HN959">
        <v>21.0462</v>
      </c>
      <c r="HO959">
        <v>1323.86</v>
      </c>
      <c r="HP959">
        <v>17.0806</v>
      </c>
      <c r="HQ959">
        <v>100.834</v>
      </c>
      <c r="HR959">
        <v>100.902</v>
      </c>
    </row>
    <row r="960" spans="1:226">
      <c r="A960">
        <v>944</v>
      </c>
      <c r="B960">
        <v>1664386043.1</v>
      </c>
      <c r="C960">
        <v>9838.099999904633</v>
      </c>
      <c r="D960" t="s">
        <v>2259</v>
      </c>
      <c r="E960" t="s">
        <v>2260</v>
      </c>
      <c r="F960">
        <v>5</v>
      </c>
      <c r="G960" t="s">
        <v>2102</v>
      </c>
      <c r="H960" t="s">
        <v>354</v>
      </c>
      <c r="I960">
        <v>1664386035.314285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1332.368850202912</v>
      </c>
      <c r="AK960">
        <v>1287.111212121212</v>
      </c>
      <c r="AL960">
        <v>3.486009655046886</v>
      </c>
      <c r="AM960">
        <v>64.71207797840484</v>
      </c>
      <c r="AN960">
        <f>(AP960 - AO960 + BO960*1E3/(8.314*(BQ960+273.15)) * AR960/BN960 * AQ960) * BN960/(100*BB960) * 1000/(1000 - AP960)</f>
        <v>0</v>
      </c>
      <c r="AO960">
        <v>17.00888891210713</v>
      </c>
      <c r="AP960">
        <v>18.27499636363635</v>
      </c>
      <c r="AQ960">
        <v>6.136211165711098E-05</v>
      </c>
      <c r="AR960">
        <v>103.6672392028315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1664386035.314285</v>
      </c>
      <c r="BH960">
        <v>1238.8425</v>
      </c>
      <c r="BI960">
        <v>1293.361785714286</v>
      </c>
      <c r="BJ960">
        <v>18.25982857142857</v>
      </c>
      <c r="BK960">
        <v>16.96594642857143</v>
      </c>
      <c r="BL960">
        <v>1244.286785714286</v>
      </c>
      <c r="BM960">
        <v>18.39600714285714</v>
      </c>
      <c r="BN960">
        <v>500.0672857142857</v>
      </c>
      <c r="BO960">
        <v>91.38568571428573</v>
      </c>
      <c r="BP960">
        <v>0.09998041071428572</v>
      </c>
      <c r="BQ960">
        <v>24.34531071428572</v>
      </c>
      <c r="BR960">
        <v>24.99710357142857</v>
      </c>
      <c r="BS960">
        <v>999.9000000000002</v>
      </c>
      <c r="BT960">
        <v>0</v>
      </c>
      <c r="BU960">
        <v>0</v>
      </c>
      <c r="BV960">
        <v>10006.60178571429</v>
      </c>
      <c r="BW960">
        <v>0</v>
      </c>
      <c r="BX960">
        <v>7.61612</v>
      </c>
      <c r="BY960">
        <v>-54.52056785714286</v>
      </c>
      <c r="BZ960">
        <v>1261.884642857143</v>
      </c>
      <c r="CA960">
        <v>1315.685</v>
      </c>
      <c r="CB960">
        <v>1.293878928571428</v>
      </c>
      <c r="CC960">
        <v>1293.361785714286</v>
      </c>
      <c r="CD960">
        <v>16.96594642857143</v>
      </c>
      <c r="CE960">
        <v>1.668687142857143</v>
      </c>
      <c r="CF960">
        <v>1.550445</v>
      </c>
      <c r="CG960">
        <v>14.60815357142857</v>
      </c>
      <c r="CH960">
        <v>13.474875</v>
      </c>
      <c r="CI960">
        <v>2000.006428571429</v>
      </c>
      <c r="CJ960">
        <v>0.9800000000000001</v>
      </c>
      <c r="CK960">
        <v>0.0199997</v>
      </c>
      <c r="CL960">
        <v>0</v>
      </c>
      <c r="CM960">
        <v>751.6478571428571</v>
      </c>
      <c r="CN960">
        <v>5.00097</v>
      </c>
      <c r="CO960">
        <v>14931.5</v>
      </c>
      <c r="CP960">
        <v>16707.63214285714</v>
      </c>
      <c r="CQ960">
        <v>37.85025</v>
      </c>
      <c r="CR960">
        <v>38.49321428571428</v>
      </c>
      <c r="CS960">
        <v>37.87935714285715</v>
      </c>
      <c r="CT960">
        <v>38.07107142857143</v>
      </c>
      <c r="CU960">
        <v>38.27878571428572</v>
      </c>
      <c r="CV960">
        <v>1955.106428571429</v>
      </c>
      <c r="CW960">
        <v>39.9</v>
      </c>
      <c r="CX960">
        <v>0</v>
      </c>
      <c r="CY960">
        <v>1664386047.4</v>
      </c>
      <c r="CZ960">
        <v>0</v>
      </c>
      <c r="DA960">
        <v>0</v>
      </c>
      <c r="DB960" t="s">
        <v>356</v>
      </c>
      <c r="DC960">
        <v>1663859321.1</v>
      </c>
      <c r="DD960">
        <v>1663859315.6</v>
      </c>
      <c r="DE960">
        <v>0</v>
      </c>
      <c r="DF960">
        <v>0.196</v>
      </c>
      <c r="DG960">
        <v>-0.001</v>
      </c>
      <c r="DH960">
        <v>-5.941</v>
      </c>
      <c r="DI960">
        <v>-0.174</v>
      </c>
      <c r="DJ960">
        <v>1500</v>
      </c>
      <c r="DK960">
        <v>17</v>
      </c>
      <c r="DL960">
        <v>0.13</v>
      </c>
      <c r="DM960">
        <v>0.04</v>
      </c>
      <c r="DN960">
        <v>-54.49912</v>
      </c>
      <c r="DO960">
        <v>0.3264450281427657</v>
      </c>
      <c r="DP960">
        <v>0.1906834775223065</v>
      </c>
      <c r="DQ960">
        <v>0</v>
      </c>
      <c r="DR960">
        <v>1.315161</v>
      </c>
      <c r="DS960">
        <v>-0.4726104315197027</v>
      </c>
      <c r="DT960">
        <v>0.0473965971774346</v>
      </c>
      <c r="DU960">
        <v>0</v>
      </c>
      <c r="DV960">
        <v>0</v>
      </c>
      <c r="DW960">
        <v>2</v>
      </c>
      <c r="DX960" t="s">
        <v>357</v>
      </c>
      <c r="DY960">
        <v>2.9843</v>
      </c>
      <c r="DZ960">
        <v>2.71564</v>
      </c>
      <c r="EA960">
        <v>0.203075</v>
      </c>
      <c r="EB960">
        <v>0.205923</v>
      </c>
      <c r="EC960">
        <v>0.0899466</v>
      </c>
      <c r="ED960">
        <v>0.0837668</v>
      </c>
      <c r="EE960">
        <v>25284.3</v>
      </c>
      <c r="EF960">
        <v>25320.5</v>
      </c>
      <c r="EG960">
        <v>29479.1</v>
      </c>
      <c r="EH960">
        <v>29482.7</v>
      </c>
      <c r="EI960">
        <v>35560.6</v>
      </c>
      <c r="EJ960">
        <v>35917.8</v>
      </c>
      <c r="EK960">
        <v>41541.6</v>
      </c>
      <c r="EL960">
        <v>42013.8</v>
      </c>
      <c r="EM960">
        <v>1.97528</v>
      </c>
      <c r="EN960">
        <v>1.93712</v>
      </c>
      <c r="EO960">
        <v>0.136875</v>
      </c>
      <c r="EP960">
        <v>0</v>
      </c>
      <c r="EQ960">
        <v>22.7493</v>
      </c>
      <c r="ER960">
        <v>999.9</v>
      </c>
      <c r="ES960">
        <v>44.2</v>
      </c>
      <c r="ET960">
        <v>29.2</v>
      </c>
      <c r="EU960">
        <v>19.6781</v>
      </c>
      <c r="EV960">
        <v>62.9493</v>
      </c>
      <c r="EW960">
        <v>33.2212</v>
      </c>
      <c r="EX960">
        <v>1</v>
      </c>
      <c r="EY960">
        <v>-0.148209</v>
      </c>
      <c r="EZ960">
        <v>1.41758</v>
      </c>
      <c r="FA960">
        <v>20.3812</v>
      </c>
      <c r="FB960">
        <v>5.21789</v>
      </c>
      <c r="FC960">
        <v>12.0099</v>
      </c>
      <c r="FD960">
        <v>4.98975</v>
      </c>
      <c r="FE960">
        <v>3.28865</v>
      </c>
      <c r="FF960">
        <v>9999</v>
      </c>
      <c r="FG960">
        <v>9999</v>
      </c>
      <c r="FH960">
        <v>9999</v>
      </c>
      <c r="FI960">
        <v>269.5</v>
      </c>
      <c r="FJ960">
        <v>1.86705</v>
      </c>
      <c r="FK960">
        <v>1.86615</v>
      </c>
      <c r="FL960">
        <v>1.86554</v>
      </c>
      <c r="FM960">
        <v>1.86552</v>
      </c>
      <c r="FN960">
        <v>1.86737</v>
      </c>
      <c r="FO960">
        <v>1.86982</v>
      </c>
      <c r="FP960">
        <v>1.86848</v>
      </c>
      <c r="FQ960">
        <v>1.86996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-5.51</v>
      </c>
      <c r="GF960">
        <v>-0.136</v>
      </c>
      <c r="GG960">
        <v>-1.924539205026614</v>
      </c>
      <c r="GH960">
        <v>-0.003472570976848066</v>
      </c>
      <c r="GI960">
        <v>7.724417303660118E-07</v>
      </c>
      <c r="GJ960">
        <v>-2.052396271755168E-10</v>
      </c>
      <c r="GK960">
        <v>-0.1837585470287317</v>
      </c>
      <c r="GL960">
        <v>-0.01104087791735834</v>
      </c>
      <c r="GM960">
        <v>0.001110027317673367</v>
      </c>
      <c r="GN960">
        <v>-2.007286811265012E-05</v>
      </c>
      <c r="GO960">
        <v>4</v>
      </c>
      <c r="GP960">
        <v>2317</v>
      </c>
      <c r="GQ960">
        <v>1</v>
      </c>
      <c r="GR960">
        <v>22</v>
      </c>
      <c r="GS960">
        <v>8778.700000000001</v>
      </c>
      <c r="GT960">
        <v>8778.799999999999</v>
      </c>
      <c r="GU960">
        <v>2.61719</v>
      </c>
      <c r="GV960">
        <v>2.19727</v>
      </c>
      <c r="GW960">
        <v>1.39648</v>
      </c>
      <c r="GX960">
        <v>2.33398</v>
      </c>
      <c r="GY960">
        <v>1.49536</v>
      </c>
      <c r="GZ960">
        <v>2.45117</v>
      </c>
      <c r="HA960">
        <v>33.4232</v>
      </c>
      <c r="HB960">
        <v>15.0952</v>
      </c>
      <c r="HC960">
        <v>18</v>
      </c>
      <c r="HD960">
        <v>522.949</v>
      </c>
      <c r="HE960">
        <v>454.427</v>
      </c>
      <c r="HF960">
        <v>21.0465</v>
      </c>
      <c r="HG960">
        <v>25.5803</v>
      </c>
      <c r="HH960">
        <v>29.9999</v>
      </c>
      <c r="HI960">
        <v>25.6511</v>
      </c>
      <c r="HJ960">
        <v>25.6094</v>
      </c>
      <c r="HK960">
        <v>52.4124</v>
      </c>
      <c r="HL960">
        <v>17.7691</v>
      </c>
      <c r="HM960">
        <v>43.2464</v>
      </c>
      <c r="HN960">
        <v>21.031</v>
      </c>
      <c r="HO960">
        <v>1337.22</v>
      </c>
      <c r="HP960">
        <v>17.1072</v>
      </c>
      <c r="HQ960">
        <v>100.834</v>
      </c>
      <c r="HR960">
        <v>100.903</v>
      </c>
    </row>
    <row r="961" spans="1:226">
      <c r="A961">
        <v>945</v>
      </c>
      <c r="B961">
        <v>1664386047.6</v>
      </c>
      <c r="C961">
        <v>9842.599999904633</v>
      </c>
      <c r="D961" t="s">
        <v>2261</v>
      </c>
      <c r="E961" t="s">
        <v>2262</v>
      </c>
      <c r="F961">
        <v>5</v>
      </c>
      <c r="G961" t="s">
        <v>2102</v>
      </c>
      <c r="H961" t="s">
        <v>354</v>
      </c>
      <c r="I961">
        <v>1664386039.760714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1347.550235926137</v>
      </c>
      <c r="AK961">
        <v>1302.537454545454</v>
      </c>
      <c r="AL961">
        <v>3.426119583674142</v>
      </c>
      <c r="AM961">
        <v>64.71207797840484</v>
      </c>
      <c r="AN961">
        <f>(AP961 - AO961 + BO961*1E3/(8.314*(BQ961+273.15)) * AR961/BN961 * AQ961) * BN961/(100*BB961) * 1000/(1000 - AP961)</f>
        <v>0</v>
      </c>
      <c r="AO961">
        <v>17.0266462140759</v>
      </c>
      <c r="AP961">
        <v>18.27426121212122</v>
      </c>
      <c r="AQ961">
        <v>-1.082480190279603E-05</v>
      </c>
      <c r="AR961">
        <v>103.6672392028315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1664386039.760714</v>
      </c>
      <c r="BH961">
        <v>1253.896071428571</v>
      </c>
      <c r="BI961">
        <v>1308.205357142857</v>
      </c>
      <c r="BJ961">
        <v>18.26536428571429</v>
      </c>
      <c r="BK961">
        <v>17.002775</v>
      </c>
      <c r="BL961">
        <v>1259.378928571429</v>
      </c>
      <c r="BM961">
        <v>18.40148571428572</v>
      </c>
      <c r="BN961">
        <v>500.0727499999999</v>
      </c>
      <c r="BO961">
        <v>91.38607142857141</v>
      </c>
      <c r="BP961">
        <v>0.1000016964285714</v>
      </c>
      <c r="BQ961">
        <v>24.34636428571429</v>
      </c>
      <c r="BR961">
        <v>24.99816071428571</v>
      </c>
      <c r="BS961">
        <v>999.9000000000002</v>
      </c>
      <c r="BT961">
        <v>0</v>
      </c>
      <c r="BU961">
        <v>0</v>
      </c>
      <c r="BV961">
        <v>10003.45285714286</v>
      </c>
      <c r="BW961">
        <v>0</v>
      </c>
      <c r="BX961">
        <v>7.61612</v>
      </c>
      <c r="BY961">
        <v>-54.31008571428572</v>
      </c>
      <c r="BZ961">
        <v>1277.226071428571</v>
      </c>
      <c r="CA961">
        <v>1330.834285714286</v>
      </c>
      <c r="CB961">
        <v>1.262583214285714</v>
      </c>
      <c r="CC961">
        <v>1308.205357142857</v>
      </c>
      <c r="CD961">
        <v>17.002775</v>
      </c>
      <c r="CE961">
        <v>1.669199285714286</v>
      </c>
      <c r="CF961">
        <v>1.553817142857143</v>
      </c>
      <c r="CG961">
        <v>14.61291428571428</v>
      </c>
      <c r="CH961">
        <v>13.50825357142857</v>
      </c>
      <c r="CI961">
        <v>2000.029642857143</v>
      </c>
      <c r="CJ961">
        <v>0.9800000000000001</v>
      </c>
      <c r="CK961">
        <v>0.0199997</v>
      </c>
      <c r="CL961">
        <v>0</v>
      </c>
      <c r="CM961">
        <v>751.4736428571429</v>
      </c>
      <c r="CN961">
        <v>5.00097</v>
      </c>
      <c r="CO961">
        <v>14927.42142857143</v>
      </c>
      <c r="CP961">
        <v>16707.82142857143</v>
      </c>
      <c r="CQ961">
        <v>37.83224999999999</v>
      </c>
      <c r="CR961">
        <v>38.473</v>
      </c>
      <c r="CS961">
        <v>37.85475</v>
      </c>
      <c r="CT961">
        <v>38.04207142857143</v>
      </c>
      <c r="CU961">
        <v>38.26107142857143</v>
      </c>
      <c r="CV961">
        <v>1955.129642857143</v>
      </c>
      <c r="CW961">
        <v>39.9</v>
      </c>
      <c r="CX961">
        <v>0</v>
      </c>
      <c r="CY961">
        <v>1664386051.6</v>
      </c>
      <c r="CZ961">
        <v>0</v>
      </c>
      <c r="DA961">
        <v>0</v>
      </c>
      <c r="DB961" t="s">
        <v>356</v>
      </c>
      <c r="DC961">
        <v>1663859321.1</v>
      </c>
      <c r="DD961">
        <v>1663859315.6</v>
      </c>
      <c r="DE961">
        <v>0</v>
      </c>
      <c r="DF961">
        <v>0.196</v>
      </c>
      <c r="DG961">
        <v>-0.001</v>
      </c>
      <c r="DH961">
        <v>-5.941</v>
      </c>
      <c r="DI961">
        <v>-0.174</v>
      </c>
      <c r="DJ961">
        <v>1500</v>
      </c>
      <c r="DK961">
        <v>17</v>
      </c>
      <c r="DL961">
        <v>0.13</v>
      </c>
      <c r="DM961">
        <v>0.04</v>
      </c>
      <c r="DN961">
        <v>-54.420025</v>
      </c>
      <c r="DO961">
        <v>2.583768855534793</v>
      </c>
      <c r="DP961">
        <v>0.2583526744103883</v>
      </c>
      <c r="DQ961">
        <v>0</v>
      </c>
      <c r="DR961">
        <v>1.2833235</v>
      </c>
      <c r="DS961">
        <v>-0.3977608255159494</v>
      </c>
      <c r="DT961">
        <v>0.04173350318089773</v>
      </c>
      <c r="DU961">
        <v>0</v>
      </c>
      <c r="DV961">
        <v>0</v>
      </c>
      <c r="DW961">
        <v>2</v>
      </c>
      <c r="DX961" t="s">
        <v>357</v>
      </c>
      <c r="DY961">
        <v>2.98452</v>
      </c>
      <c r="DZ961">
        <v>2.7156</v>
      </c>
      <c r="EA961">
        <v>0.20458</v>
      </c>
      <c r="EB961">
        <v>0.207359</v>
      </c>
      <c r="EC961">
        <v>0.0899499</v>
      </c>
      <c r="ED961">
        <v>0.08398750000000001</v>
      </c>
      <c r="EE961">
        <v>25236.9</v>
      </c>
      <c r="EF961">
        <v>25275.2</v>
      </c>
      <c r="EG961">
        <v>29479.3</v>
      </c>
      <c r="EH961">
        <v>29483.2</v>
      </c>
      <c r="EI961">
        <v>35560.9</v>
      </c>
      <c r="EJ961">
        <v>35909.8</v>
      </c>
      <c r="EK961">
        <v>41542.1</v>
      </c>
      <c r="EL961">
        <v>42014.8</v>
      </c>
      <c r="EM961">
        <v>1.97537</v>
      </c>
      <c r="EN961">
        <v>1.93722</v>
      </c>
      <c r="EO961">
        <v>0.136174</v>
      </c>
      <c r="EP961">
        <v>0</v>
      </c>
      <c r="EQ961">
        <v>22.7475</v>
      </c>
      <c r="ER961">
        <v>999.9</v>
      </c>
      <c r="ES961">
        <v>44.2</v>
      </c>
      <c r="ET961">
        <v>29.2</v>
      </c>
      <c r="EU961">
        <v>19.679</v>
      </c>
      <c r="EV961">
        <v>62.9393</v>
      </c>
      <c r="EW961">
        <v>32.5721</v>
      </c>
      <c r="EX961">
        <v>1</v>
      </c>
      <c r="EY961">
        <v>-0.148717</v>
      </c>
      <c r="EZ961">
        <v>1.39721</v>
      </c>
      <c r="FA961">
        <v>20.3814</v>
      </c>
      <c r="FB961">
        <v>5.21789</v>
      </c>
      <c r="FC961">
        <v>12.0099</v>
      </c>
      <c r="FD961">
        <v>4.9894</v>
      </c>
      <c r="FE961">
        <v>3.28855</v>
      </c>
      <c r="FF961">
        <v>9999</v>
      </c>
      <c r="FG961">
        <v>9999</v>
      </c>
      <c r="FH961">
        <v>9999</v>
      </c>
      <c r="FI961">
        <v>269.5</v>
      </c>
      <c r="FJ961">
        <v>1.86707</v>
      </c>
      <c r="FK961">
        <v>1.86614</v>
      </c>
      <c r="FL961">
        <v>1.86554</v>
      </c>
      <c r="FM961">
        <v>1.86553</v>
      </c>
      <c r="FN961">
        <v>1.86736</v>
      </c>
      <c r="FO961">
        <v>1.86981</v>
      </c>
      <c r="FP961">
        <v>1.86846</v>
      </c>
      <c r="FQ961">
        <v>1.86996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-5.55</v>
      </c>
      <c r="GF961">
        <v>-0.1361</v>
      </c>
      <c r="GG961">
        <v>-1.924539205026614</v>
      </c>
      <c r="GH961">
        <v>-0.003472570976848066</v>
      </c>
      <c r="GI961">
        <v>7.724417303660118E-07</v>
      </c>
      <c r="GJ961">
        <v>-2.052396271755168E-10</v>
      </c>
      <c r="GK961">
        <v>-0.1837585470287317</v>
      </c>
      <c r="GL961">
        <v>-0.01104087791735834</v>
      </c>
      <c r="GM961">
        <v>0.001110027317673367</v>
      </c>
      <c r="GN961">
        <v>-2.007286811265012E-05</v>
      </c>
      <c r="GO961">
        <v>4</v>
      </c>
      <c r="GP961">
        <v>2317</v>
      </c>
      <c r="GQ961">
        <v>1</v>
      </c>
      <c r="GR961">
        <v>22</v>
      </c>
      <c r="GS961">
        <v>8778.799999999999</v>
      </c>
      <c r="GT961">
        <v>8778.9</v>
      </c>
      <c r="GU961">
        <v>2.6416</v>
      </c>
      <c r="GV961">
        <v>2.19116</v>
      </c>
      <c r="GW961">
        <v>1.39648</v>
      </c>
      <c r="GX961">
        <v>2.33398</v>
      </c>
      <c r="GY961">
        <v>1.49536</v>
      </c>
      <c r="GZ961">
        <v>2.43042</v>
      </c>
      <c r="HA961">
        <v>33.4232</v>
      </c>
      <c r="HB961">
        <v>15.1039</v>
      </c>
      <c r="HC961">
        <v>18</v>
      </c>
      <c r="HD961">
        <v>522.989</v>
      </c>
      <c r="HE961">
        <v>454.468</v>
      </c>
      <c r="HF961">
        <v>21.0344</v>
      </c>
      <c r="HG961">
        <v>25.5774</v>
      </c>
      <c r="HH961">
        <v>29.9998</v>
      </c>
      <c r="HI961">
        <v>25.6482</v>
      </c>
      <c r="HJ961">
        <v>25.6067</v>
      </c>
      <c r="HK961">
        <v>52.8669</v>
      </c>
      <c r="HL961">
        <v>17.7691</v>
      </c>
      <c r="HM961">
        <v>43.2464</v>
      </c>
      <c r="HN961">
        <v>21.0354</v>
      </c>
      <c r="HO961">
        <v>1357.25</v>
      </c>
      <c r="HP961">
        <v>17.1274</v>
      </c>
      <c r="HQ961">
        <v>100.835</v>
      </c>
      <c r="HR961">
        <v>100.905</v>
      </c>
    </row>
    <row r="962" spans="1:226">
      <c r="A962">
        <v>946</v>
      </c>
      <c r="B962">
        <v>1664386053.1</v>
      </c>
      <c r="C962">
        <v>9848.099999904633</v>
      </c>
      <c r="D962" t="s">
        <v>2263</v>
      </c>
      <c r="E962" t="s">
        <v>2264</v>
      </c>
      <c r="F962">
        <v>5</v>
      </c>
      <c r="G962" t="s">
        <v>2102</v>
      </c>
      <c r="H962" t="s">
        <v>354</v>
      </c>
      <c r="I962">
        <v>1664386045.332142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1366.296876977716</v>
      </c>
      <c r="AK962">
        <v>1321.374909090908</v>
      </c>
      <c r="AL962">
        <v>3.406367125997486</v>
      </c>
      <c r="AM962">
        <v>64.71207797840484</v>
      </c>
      <c r="AN962">
        <f>(AP962 - AO962 + BO962*1E3/(8.314*(BQ962+273.15)) * AR962/BN962 * AQ962) * BN962/(100*BB962) * 1000/(1000 - AP962)</f>
        <v>0</v>
      </c>
      <c r="AO962">
        <v>17.09464846880582</v>
      </c>
      <c r="AP962">
        <v>18.29005636363636</v>
      </c>
      <c r="AQ962">
        <v>6.098673021162699E-05</v>
      </c>
      <c r="AR962">
        <v>103.6672392028315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1664386045.332142</v>
      </c>
      <c r="BH962">
        <v>1272.747142857143</v>
      </c>
      <c r="BI962">
        <v>1326.849642857143</v>
      </c>
      <c r="BJ962">
        <v>18.27634642857143</v>
      </c>
      <c r="BK962">
        <v>17.04555357142858</v>
      </c>
      <c r="BL962">
        <v>1278.277142857143</v>
      </c>
      <c r="BM962">
        <v>18.41236071428571</v>
      </c>
      <c r="BN962">
        <v>500.0720714285714</v>
      </c>
      <c r="BO962">
        <v>91.38530357142858</v>
      </c>
      <c r="BP962">
        <v>0.10002165</v>
      </c>
      <c r="BQ962">
        <v>24.34580714285715</v>
      </c>
      <c r="BR962">
        <v>24.98989285714286</v>
      </c>
      <c r="BS962">
        <v>999.9000000000002</v>
      </c>
      <c r="BT962">
        <v>0</v>
      </c>
      <c r="BU962">
        <v>0</v>
      </c>
      <c r="BV962">
        <v>9997.427142857141</v>
      </c>
      <c r="BW962">
        <v>0</v>
      </c>
      <c r="BX962">
        <v>7.61612</v>
      </c>
      <c r="BY962">
        <v>-54.10341071428572</v>
      </c>
      <c r="BZ962">
        <v>1296.442857142857</v>
      </c>
      <c r="CA962">
        <v>1349.859642857143</v>
      </c>
      <c r="CB962">
        <v>1.230788928571429</v>
      </c>
      <c r="CC962">
        <v>1326.849642857143</v>
      </c>
      <c r="CD962">
        <v>17.04555357142858</v>
      </c>
      <c r="CE962">
        <v>1.670188928571428</v>
      </c>
      <c r="CF962">
        <v>1.5577125</v>
      </c>
      <c r="CG962">
        <v>14.62208928571428</v>
      </c>
      <c r="CH962">
        <v>13.54669642857143</v>
      </c>
      <c r="CI962">
        <v>2000.037142857142</v>
      </c>
      <c r="CJ962">
        <v>0.9799995714285714</v>
      </c>
      <c r="CK962">
        <v>0.02000012857142857</v>
      </c>
      <c r="CL962">
        <v>0</v>
      </c>
      <c r="CM962">
        <v>751.2575357142857</v>
      </c>
      <c r="CN962">
        <v>5.00097</v>
      </c>
      <c r="CO962">
        <v>14921.85357142857</v>
      </c>
      <c r="CP962">
        <v>16707.88571428571</v>
      </c>
      <c r="CQ962">
        <v>37.79428571428571</v>
      </c>
      <c r="CR962">
        <v>38.45049999999999</v>
      </c>
      <c r="CS962">
        <v>37.83224999999999</v>
      </c>
      <c r="CT962">
        <v>38.01992857142857</v>
      </c>
      <c r="CU962">
        <v>38.24099999999999</v>
      </c>
      <c r="CV962">
        <v>1955.136428571429</v>
      </c>
      <c r="CW962">
        <v>39.90071428571429</v>
      </c>
      <c r="CX962">
        <v>0</v>
      </c>
      <c r="CY962">
        <v>1664386057</v>
      </c>
      <c r="CZ962">
        <v>0</v>
      </c>
      <c r="DA962">
        <v>0</v>
      </c>
      <c r="DB962" t="s">
        <v>356</v>
      </c>
      <c r="DC962">
        <v>1663859321.1</v>
      </c>
      <c r="DD962">
        <v>1663859315.6</v>
      </c>
      <c r="DE962">
        <v>0</v>
      </c>
      <c r="DF962">
        <v>0.196</v>
      </c>
      <c r="DG962">
        <v>-0.001</v>
      </c>
      <c r="DH962">
        <v>-5.941</v>
      </c>
      <c r="DI962">
        <v>-0.174</v>
      </c>
      <c r="DJ962">
        <v>1500</v>
      </c>
      <c r="DK962">
        <v>17</v>
      </c>
      <c r="DL962">
        <v>0.13</v>
      </c>
      <c r="DM962">
        <v>0.04</v>
      </c>
      <c r="DN962">
        <v>-54.1977825</v>
      </c>
      <c r="DO962">
        <v>2.40203414634149</v>
      </c>
      <c r="DP962">
        <v>0.2459781584688975</v>
      </c>
      <c r="DQ962">
        <v>0</v>
      </c>
      <c r="DR962">
        <v>1.244787</v>
      </c>
      <c r="DS962">
        <v>-0.334283527204505</v>
      </c>
      <c r="DT962">
        <v>0.03484645306196885</v>
      </c>
      <c r="DU962">
        <v>0</v>
      </c>
      <c r="DV962">
        <v>0</v>
      </c>
      <c r="DW962">
        <v>2</v>
      </c>
      <c r="DX962" t="s">
        <v>357</v>
      </c>
      <c r="DY962">
        <v>2.98435</v>
      </c>
      <c r="DZ962">
        <v>2.71563</v>
      </c>
      <c r="EA962">
        <v>0.206398</v>
      </c>
      <c r="EB962">
        <v>0.209134</v>
      </c>
      <c r="EC962">
        <v>0.090004</v>
      </c>
      <c r="ED962">
        <v>0.0840776</v>
      </c>
      <c r="EE962">
        <v>25179.1</v>
      </c>
      <c r="EF962">
        <v>25218.5</v>
      </c>
      <c r="EG962">
        <v>29479.2</v>
      </c>
      <c r="EH962">
        <v>29483</v>
      </c>
      <c r="EI962">
        <v>35558.6</v>
      </c>
      <c r="EJ962">
        <v>35906</v>
      </c>
      <c r="EK962">
        <v>41541.9</v>
      </c>
      <c r="EL962">
        <v>42014.5</v>
      </c>
      <c r="EM962">
        <v>1.97512</v>
      </c>
      <c r="EN962">
        <v>1.93753</v>
      </c>
      <c r="EO962">
        <v>0.135701</v>
      </c>
      <c r="EP962">
        <v>0</v>
      </c>
      <c r="EQ962">
        <v>22.7454</v>
      </c>
      <c r="ER962">
        <v>999.9</v>
      </c>
      <c r="ES962">
        <v>44.3</v>
      </c>
      <c r="ET962">
        <v>29.2</v>
      </c>
      <c r="EU962">
        <v>19.7231</v>
      </c>
      <c r="EV962">
        <v>63.0593</v>
      </c>
      <c r="EW962">
        <v>33.0689</v>
      </c>
      <c r="EX962">
        <v>1</v>
      </c>
      <c r="EY962">
        <v>-0.148803</v>
      </c>
      <c r="EZ962">
        <v>1.35104</v>
      </c>
      <c r="FA962">
        <v>20.3817</v>
      </c>
      <c r="FB962">
        <v>5.21744</v>
      </c>
      <c r="FC962">
        <v>12.0099</v>
      </c>
      <c r="FD962">
        <v>4.9895</v>
      </c>
      <c r="FE962">
        <v>3.2885</v>
      </c>
      <c r="FF962">
        <v>9999</v>
      </c>
      <c r="FG962">
        <v>9999</v>
      </c>
      <c r="FH962">
        <v>9999</v>
      </c>
      <c r="FI962">
        <v>269.5</v>
      </c>
      <c r="FJ962">
        <v>1.86705</v>
      </c>
      <c r="FK962">
        <v>1.86614</v>
      </c>
      <c r="FL962">
        <v>1.86554</v>
      </c>
      <c r="FM962">
        <v>1.86553</v>
      </c>
      <c r="FN962">
        <v>1.86735</v>
      </c>
      <c r="FO962">
        <v>1.86981</v>
      </c>
      <c r="FP962">
        <v>1.86845</v>
      </c>
      <c r="FQ962">
        <v>1.86996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-5.59</v>
      </c>
      <c r="GF962">
        <v>-0.1359</v>
      </c>
      <c r="GG962">
        <v>-1.924539205026614</v>
      </c>
      <c r="GH962">
        <v>-0.003472570976848066</v>
      </c>
      <c r="GI962">
        <v>7.724417303660118E-07</v>
      </c>
      <c r="GJ962">
        <v>-2.052396271755168E-10</v>
      </c>
      <c r="GK962">
        <v>-0.1837585470287317</v>
      </c>
      <c r="GL962">
        <v>-0.01104087791735834</v>
      </c>
      <c r="GM962">
        <v>0.001110027317673367</v>
      </c>
      <c r="GN962">
        <v>-2.007286811265012E-05</v>
      </c>
      <c r="GO962">
        <v>4</v>
      </c>
      <c r="GP962">
        <v>2317</v>
      </c>
      <c r="GQ962">
        <v>1</v>
      </c>
      <c r="GR962">
        <v>22</v>
      </c>
      <c r="GS962">
        <v>8778.9</v>
      </c>
      <c r="GT962">
        <v>8779</v>
      </c>
      <c r="GU962">
        <v>2.66968</v>
      </c>
      <c r="GV962">
        <v>2.1936</v>
      </c>
      <c r="GW962">
        <v>1.39648</v>
      </c>
      <c r="GX962">
        <v>2.33398</v>
      </c>
      <c r="GY962">
        <v>1.49536</v>
      </c>
      <c r="GZ962">
        <v>2.42554</v>
      </c>
      <c r="HA962">
        <v>33.4232</v>
      </c>
      <c r="HB962">
        <v>15.0864</v>
      </c>
      <c r="HC962">
        <v>18</v>
      </c>
      <c r="HD962">
        <v>522.792</v>
      </c>
      <c r="HE962">
        <v>454.627</v>
      </c>
      <c r="HF962">
        <v>21.0365</v>
      </c>
      <c r="HG962">
        <v>25.5733</v>
      </c>
      <c r="HH962">
        <v>29.9999</v>
      </c>
      <c r="HI962">
        <v>25.6447</v>
      </c>
      <c r="HJ962">
        <v>25.6036</v>
      </c>
      <c r="HK962">
        <v>53.4624</v>
      </c>
      <c r="HL962">
        <v>17.7691</v>
      </c>
      <c r="HM962">
        <v>43.2464</v>
      </c>
      <c r="HN962">
        <v>21.0453</v>
      </c>
      <c r="HO962">
        <v>1370.66</v>
      </c>
      <c r="HP962">
        <v>17.1468</v>
      </c>
      <c r="HQ962">
        <v>100.835</v>
      </c>
      <c r="HR962">
        <v>100.904</v>
      </c>
    </row>
    <row r="963" spans="1:226">
      <c r="A963">
        <v>947</v>
      </c>
      <c r="B963">
        <v>1664386058.1</v>
      </c>
      <c r="C963">
        <v>9853.099999904633</v>
      </c>
      <c r="D963" t="s">
        <v>2265</v>
      </c>
      <c r="E963" t="s">
        <v>2266</v>
      </c>
      <c r="F963">
        <v>5</v>
      </c>
      <c r="G963" t="s">
        <v>2102</v>
      </c>
      <c r="H963" t="s">
        <v>354</v>
      </c>
      <c r="I963">
        <v>1664386050.618518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1383.434134608319</v>
      </c>
      <c r="AK963">
        <v>1338.832787878788</v>
      </c>
      <c r="AL963">
        <v>3.491021694579076</v>
      </c>
      <c r="AM963">
        <v>64.71207797840484</v>
      </c>
      <c r="AN963">
        <f>(AP963 - AO963 + BO963*1E3/(8.314*(BQ963+273.15)) * AR963/BN963 * AQ963) * BN963/(100*BB963) * 1000/(1000 - AP963)</f>
        <v>0</v>
      </c>
      <c r="AO963">
        <v>17.09901655192258</v>
      </c>
      <c r="AP963">
        <v>18.2928206060606</v>
      </c>
      <c r="AQ963">
        <v>1.032127578158583E-05</v>
      </c>
      <c r="AR963">
        <v>103.6672392028315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1664386050.618518</v>
      </c>
      <c r="BH963">
        <v>1290.635185185185</v>
      </c>
      <c r="BI963">
        <v>1344.513703703704</v>
      </c>
      <c r="BJ963">
        <v>18.28425925925926</v>
      </c>
      <c r="BK963">
        <v>17.07750740740741</v>
      </c>
      <c r="BL963">
        <v>1296.210740740741</v>
      </c>
      <c r="BM963">
        <v>18.42020740740741</v>
      </c>
      <c r="BN963">
        <v>500.0734444444445</v>
      </c>
      <c r="BO963">
        <v>91.38497777777778</v>
      </c>
      <c r="BP963">
        <v>0.09997941851851851</v>
      </c>
      <c r="BQ963">
        <v>24.34635925925926</v>
      </c>
      <c r="BR963">
        <v>24.98721481481481</v>
      </c>
      <c r="BS963">
        <v>999.9000000000001</v>
      </c>
      <c r="BT963">
        <v>0</v>
      </c>
      <c r="BU963">
        <v>0</v>
      </c>
      <c r="BV963">
        <v>10001.81925925926</v>
      </c>
      <c r="BW963">
        <v>0</v>
      </c>
      <c r="BX963">
        <v>7.61612</v>
      </c>
      <c r="BY963">
        <v>-53.8783</v>
      </c>
      <c r="BZ963">
        <v>1314.674444444444</v>
      </c>
      <c r="CA963">
        <v>1367.873333333333</v>
      </c>
      <c r="CB963">
        <v>1.20674962962963</v>
      </c>
      <c r="CC963">
        <v>1344.513703703704</v>
      </c>
      <c r="CD963">
        <v>17.07750740740741</v>
      </c>
      <c r="CE963">
        <v>1.670906296296296</v>
      </c>
      <c r="CF963">
        <v>1.560627037037037</v>
      </c>
      <c r="CG963">
        <v>14.62875185185185</v>
      </c>
      <c r="CH963">
        <v>13.57542962962963</v>
      </c>
      <c r="CI963">
        <v>2000.012222222222</v>
      </c>
      <c r="CJ963">
        <v>0.9799991111111112</v>
      </c>
      <c r="CK963">
        <v>0.02000058888888889</v>
      </c>
      <c r="CL963">
        <v>0</v>
      </c>
      <c r="CM963">
        <v>751.2448148148148</v>
      </c>
      <c r="CN963">
        <v>5.00097</v>
      </c>
      <c r="CO963">
        <v>14919.24074074074</v>
      </c>
      <c r="CP963">
        <v>16707.67407407408</v>
      </c>
      <c r="CQ963">
        <v>37.77296296296296</v>
      </c>
      <c r="CR963">
        <v>38.437</v>
      </c>
      <c r="CS963">
        <v>37.80055555555555</v>
      </c>
      <c r="CT963">
        <v>38.00229629629629</v>
      </c>
      <c r="CU963">
        <v>38.21966666666666</v>
      </c>
      <c r="CV963">
        <v>1955.111481481482</v>
      </c>
      <c r="CW963">
        <v>39.90074074074074</v>
      </c>
      <c r="CX963">
        <v>0</v>
      </c>
      <c r="CY963">
        <v>1664386062.4</v>
      </c>
      <c r="CZ963">
        <v>0</v>
      </c>
      <c r="DA963">
        <v>0</v>
      </c>
      <c r="DB963" t="s">
        <v>356</v>
      </c>
      <c r="DC963">
        <v>1663859321.1</v>
      </c>
      <c r="DD963">
        <v>1663859315.6</v>
      </c>
      <c r="DE963">
        <v>0</v>
      </c>
      <c r="DF963">
        <v>0.196</v>
      </c>
      <c r="DG963">
        <v>-0.001</v>
      </c>
      <c r="DH963">
        <v>-5.941</v>
      </c>
      <c r="DI963">
        <v>-0.174</v>
      </c>
      <c r="DJ963">
        <v>1500</v>
      </c>
      <c r="DK963">
        <v>17</v>
      </c>
      <c r="DL963">
        <v>0.13</v>
      </c>
      <c r="DM963">
        <v>0.04</v>
      </c>
      <c r="DN963">
        <v>-54.01966585365853</v>
      </c>
      <c r="DO963">
        <v>2.37131498257841</v>
      </c>
      <c r="DP963">
        <v>0.255076519948719</v>
      </c>
      <c r="DQ963">
        <v>0</v>
      </c>
      <c r="DR963">
        <v>1.222496341463415</v>
      </c>
      <c r="DS963">
        <v>-0.2916416027874549</v>
      </c>
      <c r="DT963">
        <v>0.03184369338764474</v>
      </c>
      <c r="DU963">
        <v>0</v>
      </c>
      <c r="DV963">
        <v>0</v>
      </c>
      <c r="DW963">
        <v>2</v>
      </c>
      <c r="DX963" t="s">
        <v>357</v>
      </c>
      <c r="DY963">
        <v>2.98429</v>
      </c>
      <c r="DZ963">
        <v>2.71568</v>
      </c>
      <c r="EA963">
        <v>0.208065</v>
      </c>
      <c r="EB963">
        <v>0.210713</v>
      </c>
      <c r="EC963">
        <v>0.0900089</v>
      </c>
      <c r="ED963">
        <v>0.08410629999999999</v>
      </c>
      <c r="EE963">
        <v>25126</v>
      </c>
      <c r="EF963">
        <v>25168.3</v>
      </c>
      <c r="EG963">
        <v>29478.8</v>
      </c>
      <c r="EH963">
        <v>29483.1</v>
      </c>
      <c r="EI963">
        <v>35557.8</v>
      </c>
      <c r="EJ963">
        <v>35905.1</v>
      </c>
      <c r="EK963">
        <v>41541.1</v>
      </c>
      <c r="EL963">
        <v>42014.7</v>
      </c>
      <c r="EM963">
        <v>1.9752</v>
      </c>
      <c r="EN963">
        <v>1.93755</v>
      </c>
      <c r="EO963">
        <v>0.138052</v>
      </c>
      <c r="EP963">
        <v>0</v>
      </c>
      <c r="EQ963">
        <v>22.7435</v>
      </c>
      <c r="ER963">
        <v>999.9</v>
      </c>
      <c r="ES963">
        <v>44.3</v>
      </c>
      <c r="ET963">
        <v>29.2</v>
      </c>
      <c r="EU963">
        <v>19.7224</v>
      </c>
      <c r="EV963">
        <v>62.8293</v>
      </c>
      <c r="EW963">
        <v>32.7524</v>
      </c>
      <c r="EX963">
        <v>1</v>
      </c>
      <c r="EY963">
        <v>-0.149129</v>
      </c>
      <c r="EZ963">
        <v>1.30624</v>
      </c>
      <c r="FA963">
        <v>20.382</v>
      </c>
      <c r="FB963">
        <v>5.21834</v>
      </c>
      <c r="FC963">
        <v>12.0099</v>
      </c>
      <c r="FD963">
        <v>4.9894</v>
      </c>
      <c r="FE963">
        <v>3.28855</v>
      </c>
      <c r="FF963">
        <v>9999</v>
      </c>
      <c r="FG963">
        <v>9999</v>
      </c>
      <c r="FH963">
        <v>9999</v>
      </c>
      <c r="FI963">
        <v>269.5</v>
      </c>
      <c r="FJ963">
        <v>1.86706</v>
      </c>
      <c r="FK963">
        <v>1.86615</v>
      </c>
      <c r="FL963">
        <v>1.86554</v>
      </c>
      <c r="FM963">
        <v>1.86553</v>
      </c>
      <c r="FN963">
        <v>1.86737</v>
      </c>
      <c r="FO963">
        <v>1.86983</v>
      </c>
      <c r="FP963">
        <v>1.86845</v>
      </c>
      <c r="FQ963">
        <v>1.86996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-5.64</v>
      </c>
      <c r="GF963">
        <v>-0.1359</v>
      </c>
      <c r="GG963">
        <v>-1.924539205026614</v>
      </c>
      <c r="GH963">
        <v>-0.003472570976848066</v>
      </c>
      <c r="GI963">
        <v>7.724417303660118E-07</v>
      </c>
      <c r="GJ963">
        <v>-2.052396271755168E-10</v>
      </c>
      <c r="GK963">
        <v>-0.1837585470287317</v>
      </c>
      <c r="GL963">
        <v>-0.01104087791735834</v>
      </c>
      <c r="GM963">
        <v>0.001110027317673367</v>
      </c>
      <c r="GN963">
        <v>-2.007286811265012E-05</v>
      </c>
      <c r="GO963">
        <v>4</v>
      </c>
      <c r="GP963">
        <v>2317</v>
      </c>
      <c r="GQ963">
        <v>1</v>
      </c>
      <c r="GR963">
        <v>22</v>
      </c>
      <c r="GS963">
        <v>8779</v>
      </c>
      <c r="GT963">
        <v>8779</v>
      </c>
      <c r="GU963">
        <v>2.69409</v>
      </c>
      <c r="GV963">
        <v>2.19116</v>
      </c>
      <c r="GW963">
        <v>1.39648</v>
      </c>
      <c r="GX963">
        <v>2.33398</v>
      </c>
      <c r="GY963">
        <v>1.49536</v>
      </c>
      <c r="GZ963">
        <v>2.43042</v>
      </c>
      <c r="HA963">
        <v>33.4232</v>
      </c>
      <c r="HB963">
        <v>15.0952</v>
      </c>
      <c r="HC963">
        <v>18</v>
      </c>
      <c r="HD963">
        <v>522.8150000000001</v>
      </c>
      <c r="HE963">
        <v>454.612</v>
      </c>
      <c r="HF963">
        <v>21.0473</v>
      </c>
      <c r="HG963">
        <v>25.5707</v>
      </c>
      <c r="HH963">
        <v>29.9998</v>
      </c>
      <c r="HI963">
        <v>25.6418</v>
      </c>
      <c r="HJ963">
        <v>25.5998</v>
      </c>
      <c r="HK963">
        <v>54.0167</v>
      </c>
      <c r="HL963">
        <v>17.7691</v>
      </c>
      <c r="HM963">
        <v>43.6194</v>
      </c>
      <c r="HN963">
        <v>21.0599</v>
      </c>
      <c r="HO963">
        <v>1390.69</v>
      </c>
      <c r="HP963">
        <v>17.1735</v>
      </c>
      <c r="HQ963">
        <v>100.833</v>
      </c>
      <c r="HR963">
        <v>100.904</v>
      </c>
    </row>
    <row r="964" spans="1:226">
      <c r="A964">
        <v>948</v>
      </c>
      <c r="B964">
        <v>1664386063.1</v>
      </c>
      <c r="C964">
        <v>9858.099999904633</v>
      </c>
      <c r="D964" t="s">
        <v>2267</v>
      </c>
      <c r="E964" t="s">
        <v>2268</v>
      </c>
      <c r="F964">
        <v>5</v>
      </c>
      <c r="G964" t="s">
        <v>2102</v>
      </c>
      <c r="H964" t="s">
        <v>354</v>
      </c>
      <c r="I964">
        <v>1664386055.332142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1400.565357415664</v>
      </c>
      <c r="AK964">
        <v>1356.030666666667</v>
      </c>
      <c r="AL964">
        <v>3.448043506264451</v>
      </c>
      <c r="AM964">
        <v>64.71207797840484</v>
      </c>
      <c r="AN964">
        <f>(AP964 - AO964 + BO964*1E3/(8.314*(BQ964+273.15)) * AR964/BN964 * AQ964) * BN964/(100*BB964) * 1000/(1000 - AP964)</f>
        <v>0</v>
      </c>
      <c r="AO964">
        <v>17.13259827764384</v>
      </c>
      <c r="AP964">
        <v>18.28975636363636</v>
      </c>
      <c r="AQ964">
        <v>-1.430558700501588E-05</v>
      </c>
      <c r="AR964">
        <v>103.6672392028315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1664386055.332142</v>
      </c>
      <c r="BH964">
        <v>1306.588571428571</v>
      </c>
      <c r="BI964">
        <v>1360.307142857142</v>
      </c>
      <c r="BJ964">
        <v>18.289075</v>
      </c>
      <c r="BK964">
        <v>17.10725</v>
      </c>
      <c r="BL964">
        <v>1312.203928571429</v>
      </c>
      <c r="BM964">
        <v>18.42498214285714</v>
      </c>
      <c r="BN964">
        <v>500.0598928571429</v>
      </c>
      <c r="BO964">
        <v>91.38465357142856</v>
      </c>
      <c r="BP964">
        <v>0.099968375</v>
      </c>
      <c r="BQ964">
        <v>24.34865357142857</v>
      </c>
      <c r="BR964">
        <v>25.00353214285715</v>
      </c>
      <c r="BS964">
        <v>999.9000000000002</v>
      </c>
      <c r="BT964">
        <v>0</v>
      </c>
      <c r="BU964">
        <v>0</v>
      </c>
      <c r="BV964">
        <v>10004.52392857143</v>
      </c>
      <c r="BW964">
        <v>0</v>
      </c>
      <c r="BX964">
        <v>7.61612</v>
      </c>
      <c r="BY964">
        <v>-53.71833571428572</v>
      </c>
      <c r="BZ964">
        <v>1330.930714285714</v>
      </c>
      <c r="CA964">
        <v>1383.982857142857</v>
      </c>
      <c r="CB964">
        <v>1.181822142857143</v>
      </c>
      <c r="CC964">
        <v>1360.307142857142</v>
      </c>
      <c r="CD964">
        <v>17.10725</v>
      </c>
      <c r="CE964">
        <v>1.671340357142857</v>
      </c>
      <c r="CF964">
        <v>1.563339642857143</v>
      </c>
      <c r="CG964">
        <v>14.63277857142857</v>
      </c>
      <c r="CH964">
        <v>13.60213214285714</v>
      </c>
      <c r="CI964">
        <v>1999.990714285714</v>
      </c>
      <c r="CJ964">
        <v>0.9799988214285715</v>
      </c>
      <c r="CK964">
        <v>0.02000087857142857</v>
      </c>
      <c r="CL964">
        <v>0</v>
      </c>
      <c r="CM964">
        <v>751.2729285714287</v>
      </c>
      <c r="CN964">
        <v>5.00097</v>
      </c>
      <c r="CO964">
        <v>14919.15</v>
      </c>
      <c r="CP964">
        <v>16707.49285714286</v>
      </c>
      <c r="CQ964">
        <v>37.75442857142857</v>
      </c>
      <c r="CR964">
        <v>38.41928571428571</v>
      </c>
      <c r="CS964">
        <v>37.781</v>
      </c>
      <c r="CT964">
        <v>37.98199999999999</v>
      </c>
      <c r="CU964">
        <v>38.20049999999999</v>
      </c>
      <c r="CV964">
        <v>1955.09</v>
      </c>
      <c r="CW964">
        <v>39.90071428571429</v>
      </c>
      <c r="CX964">
        <v>0</v>
      </c>
      <c r="CY964">
        <v>1664386067.2</v>
      </c>
      <c r="CZ964">
        <v>0</v>
      </c>
      <c r="DA964">
        <v>0</v>
      </c>
      <c r="DB964" t="s">
        <v>356</v>
      </c>
      <c r="DC964">
        <v>1663859321.1</v>
      </c>
      <c r="DD964">
        <v>1663859315.6</v>
      </c>
      <c r="DE964">
        <v>0</v>
      </c>
      <c r="DF964">
        <v>0.196</v>
      </c>
      <c r="DG964">
        <v>-0.001</v>
      </c>
      <c r="DH964">
        <v>-5.941</v>
      </c>
      <c r="DI964">
        <v>-0.174</v>
      </c>
      <c r="DJ964">
        <v>1500</v>
      </c>
      <c r="DK964">
        <v>17</v>
      </c>
      <c r="DL964">
        <v>0.13</v>
      </c>
      <c r="DM964">
        <v>0.04</v>
      </c>
      <c r="DN964">
        <v>-53.82345250000001</v>
      </c>
      <c r="DO964">
        <v>2.006844652908142</v>
      </c>
      <c r="DP964">
        <v>0.2135668501751847</v>
      </c>
      <c r="DQ964">
        <v>0</v>
      </c>
      <c r="DR964">
        <v>1.19939175</v>
      </c>
      <c r="DS964">
        <v>-0.2890125703564735</v>
      </c>
      <c r="DT964">
        <v>0.03099372266181492</v>
      </c>
      <c r="DU964">
        <v>0</v>
      </c>
      <c r="DV964">
        <v>0</v>
      </c>
      <c r="DW964">
        <v>2</v>
      </c>
      <c r="DX964" t="s">
        <v>357</v>
      </c>
      <c r="DY964">
        <v>2.98443</v>
      </c>
      <c r="DZ964">
        <v>2.71559</v>
      </c>
      <c r="EA964">
        <v>0.209708</v>
      </c>
      <c r="EB964">
        <v>0.212277</v>
      </c>
      <c r="EC964">
        <v>0.0900036</v>
      </c>
      <c r="ED964">
        <v>0.0842596</v>
      </c>
      <c r="EE964">
        <v>25073.8</v>
      </c>
      <c r="EF964">
        <v>25118.4</v>
      </c>
      <c r="EG964">
        <v>29478.6</v>
      </c>
      <c r="EH964">
        <v>29483</v>
      </c>
      <c r="EI964">
        <v>35557.9</v>
      </c>
      <c r="EJ964">
        <v>35898.8</v>
      </c>
      <c r="EK964">
        <v>41540.9</v>
      </c>
      <c r="EL964">
        <v>42014.5</v>
      </c>
      <c r="EM964">
        <v>1.97525</v>
      </c>
      <c r="EN964">
        <v>1.93753</v>
      </c>
      <c r="EO964">
        <v>0.140812</v>
      </c>
      <c r="EP964">
        <v>0</v>
      </c>
      <c r="EQ964">
        <v>22.7435</v>
      </c>
      <c r="ER964">
        <v>999.9</v>
      </c>
      <c r="ES964">
        <v>44.3</v>
      </c>
      <c r="ET964">
        <v>29.1</v>
      </c>
      <c r="EU964">
        <v>19.6089</v>
      </c>
      <c r="EV964">
        <v>63.1393</v>
      </c>
      <c r="EW964">
        <v>32.9567</v>
      </c>
      <c r="EX964">
        <v>1</v>
      </c>
      <c r="EY964">
        <v>-0.149436</v>
      </c>
      <c r="EZ964">
        <v>1.38389</v>
      </c>
      <c r="FA964">
        <v>20.3813</v>
      </c>
      <c r="FB964">
        <v>5.21849</v>
      </c>
      <c r="FC964">
        <v>12.0099</v>
      </c>
      <c r="FD964">
        <v>4.9898</v>
      </c>
      <c r="FE964">
        <v>3.28858</v>
      </c>
      <c r="FF964">
        <v>9999</v>
      </c>
      <c r="FG964">
        <v>9999</v>
      </c>
      <c r="FH964">
        <v>9999</v>
      </c>
      <c r="FI964">
        <v>269.5</v>
      </c>
      <c r="FJ964">
        <v>1.86707</v>
      </c>
      <c r="FK964">
        <v>1.86615</v>
      </c>
      <c r="FL964">
        <v>1.86554</v>
      </c>
      <c r="FM964">
        <v>1.86553</v>
      </c>
      <c r="FN964">
        <v>1.86737</v>
      </c>
      <c r="FO964">
        <v>1.86983</v>
      </c>
      <c r="FP964">
        <v>1.86846</v>
      </c>
      <c r="FQ964">
        <v>1.86996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-5.68</v>
      </c>
      <c r="GF964">
        <v>-0.1359</v>
      </c>
      <c r="GG964">
        <v>-1.924539205026614</v>
      </c>
      <c r="GH964">
        <v>-0.003472570976848066</v>
      </c>
      <c r="GI964">
        <v>7.724417303660118E-07</v>
      </c>
      <c r="GJ964">
        <v>-2.052396271755168E-10</v>
      </c>
      <c r="GK964">
        <v>-0.1837585470287317</v>
      </c>
      <c r="GL964">
        <v>-0.01104087791735834</v>
      </c>
      <c r="GM964">
        <v>0.001110027317673367</v>
      </c>
      <c r="GN964">
        <v>-2.007286811265012E-05</v>
      </c>
      <c r="GO964">
        <v>4</v>
      </c>
      <c r="GP964">
        <v>2317</v>
      </c>
      <c r="GQ964">
        <v>1</v>
      </c>
      <c r="GR964">
        <v>22</v>
      </c>
      <c r="GS964">
        <v>8779</v>
      </c>
      <c r="GT964">
        <v>8779.1</v>
      </c>
      <c r="GU964">
        <v>2.72217</v>
      </c>
      <c r="GV964">
        <v>2.19482</v>
      </c>
      <c r="GW964">
        <v>1.39648</v>
      </c>
      <c r="GX964">
        <v>2.33398</v>
      </c>
      <c r="GY964">
        <v>1.49536</v>
      </c>
      <c r="GZ964">
        <v>2.42432</v>
      </c>
      <c r="HA964">
        <v>33.4232</v>
      </c>
      <c r="HB964">
        <v>15.0864</v>
      </c>
      <c r="HC964">
        <v>18</v>
      </c>
      <c r="HD964">
        <v>522.8200000000001</v>
      </c>
      <c r="HE964">
        <v>454.575</v>
      </c>
      <c r="HF964">
        <v>21.0574</v>
      </c>
      <c r="HG964">
        <v>25.5669</v>
      </c>
      <c r="HH964">
        <v>29.9999</v>
      </c>
      <c r="HI964">
        <v>25.6388</v>
      </c>
      <c r="HJ964">
        <v>25.5972</v>
      </c>
      <c r="HK964">
        <v>54.5121</v>
      </c>
      <c r="HL964">
        <v>17.7691</v>
      </c>
      <c r="HM964">
        <v>44.0113</v>
      </c>
      <c r="HN964">
        <v>21.0449</v>
      </c>
      <c r="HO964">
        <v>1404.07</v>
      </c>
      <c r="HP964">
        <v>17.1983</v>
      </c>
      <c r="HQ964">
        <v>100.833</v>
      </c>
      <c r="HR964">
        <v>100.904</v>
      </c>
    </row>
    <row r="965" spans="1:226">
      <c r="A965">
        <v>949</v>
      </c>
      <c r="B965">
        <v>1664386068.1</v>
      </c>
      <c r="C965">
        <v>9863.099999904633</v>
      </c>
      <c r="D965" t="s">
        <v>2269</v>
      </c>
      <c r="E965" t="s">
        <v>2270</v>
      </c>
      <c r="F965">
        <v>5</v>
      </c>
      <c r="G965" t="s">
        <v>2102</v>
      </c>
      <c r="H965" t="s">
        <v>354</v>
      </c>
      <c r="I965">
        <v>1664386060.6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1417.576885573331</v>
      </c>
      <c r="AK965">
        <v>1373.191151515151</v>
      </c>
      <c r="AL965">
        <v>3.415939626679514</v>
      </c>
      <c r="AM965">
        <v>64.71207797840484</v>
      </c>
      <c r="AN965">
        <f>(AP965 - AO965 + BO965*1E3/(8.314*(BQ965+273.15)) * AR965/BN965 * AQ965) * BN965/(100*BB965) * 1000/(1000 - AP965)</f>
        <v>0</v>
      </c>
      <c r="AO965">
        <v>17.15714747938746</v>
      </c>
      <c r="AP965">
        <v>18.29079272727272</v>
      </c>
      <c r="AQ965">
        <v>2.533750284817576E-06</v>
      </c>
      <c r="AR965">
        <v>103.6672392028315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1664386060.6</v>
      </c>
      <c r="BH965">
        <v>1324.438888888889</v>
      </c>
      <c r="BI965">
        <v>1377.96</v>
      </c>
      <c r="BJ965">
        <v>18.29138518518518</v>
      </c>
      <c r="BK965">
        <v>17.13035925925926</v>
      </c>
      <c r="BL965">
        <v>1330.098148148148</v>
      </c>
      <c r="BM965">
        <v>18.42726666666666</v>
      </c>
      <c r="BN965">
        <v>500.0662222222223</v>
      </c>
      <c r="BO965">
        <v>91.38448148148149</v>
      </c>
      <c r="BP965">
        <v>0.0999619851851852</v>
      </c>
      <c r="BQ965">
        <v>24.35176296296297</v>
      </c>
      <c r="BR965">
        <v>25.02738148148148</v>
      </c>
      <c r="BS965">
        <v>999.9000000000001</v>
      </c>
      <c r="BT965">
        <v>0</v>
      </c>
      <c r="BU965">
        <v>0</v>
      </c>
      <c r="BV965">
        <v>10003.95222222222</v>
      </c>
      <c r="BW965">
        <v>0</v>
      </c>
      <c r="BX965">
        <v>7.61612</v>
      </c>
      <c r="BY965">
        <v>-53.52095555555555</v>
      </c>
      <c r="BZ965">
        <v>1349.115185185185</v>
      </c>
      <c r="CA965">
        <v>1401.976296296296</v>
      </c>
      <c r="CB965">
        <v>1.161011111111111</v>
      </c>
      <c r="CC965">
        <v>1377.96</v>
      </c>
      <c r="CD965">
        <v>17.13035925925926</v>
      </c>
      <c r="CE965">
        <v>1.671547777777778</v>
      </c>
      <c r="CF965">
        <v>1.565449259259259</v>
      </c>
      <c r="CG965">
        <v>14.6347</v>
      </c>
      <c r="CH965">
        <v>13.62284074074074</v>
      </c>
      <c r="CI965">
        <v>1999.982592592592</v>
      </c>
      <c r="CJ965">
        <v>0.979998888888889</v>
      </c>
      <c r="CK965">
        <v>0.02000081111111111</v>
      </c>
      <c r="CL965">
        <v>0</v>
      </c>
      <c r="CM965">
        <v>751.4152962962963</v>
      </c>
      <c r="CN965">
        <v>5.00097</v>
      </c>
      <c r="CO965">
        <v>14920.72222222222</v>
      </c>
      <c r="CP965">
        <v>16707.41851851852</v>
      </c>
      <c r="CQ965">
        <v>37.74066666666667</v>
      </c>
      <c r="CR965">
        <v>38.39796296296296</v>
      </c>
      <c r="CS965">
        <v>37.75918518518519</v>
      </c>
      <c r="CT965">
        <v>37.96033333333333</v>
      </c>
      <c r="CU965">
        <v>38.1824074074074</v>
      </c>
      <c r="CV965">
        <v>1955.082592592593</v>
      </c>
      <c r="CW965">
        <v>39.9</v>
      </c>
      <c r="CX965">
        <v>0</v>
      </c>
      <c r="CY965">
        <v>1664386072</v>
      </c>
      <c r="CZ965">
        <v>0</v>
      </c>
      <c r="DA965">
        <v>0</v>
      </c>
      <c r="DB965" t="s">
        <v>356</v>
      </c>
      <c r="DC965">
        <v>1663859321.1</v>
      </c>
      <c r="DD965">
        <v>1663859315.6</v>
      </c>
      <c r="DE965">
        <v>0</v>
      </c>
      <c r="DF965">
        <v>0.196</v>
      </c>
      <c r="DG965">
        <v>-0.001</v>
      </c>
      <c r="DH965">
        <v>-5.941</v>
      </c>
      <c r="DI965">
        <v>-0.174</v>
      </c>
      <c r="DJ965">
        <v>1500</v>
      </c>
      <c r="DK965">
        <v>17</v>
      </c>
      <c r="DL965">
        <v>0.13</v>
      </c>
      <c r="DM965">
        <v>0.04</v>
      </c>
      <c r="DN965">
        <v>-53.6342475</v>
      </c>
      <c r="DO965">
        <v>2.283110318949366</v>
      </c>
      <c r="DP965">
        <v>0.2446013889857331</v>
      </c>
      <c r="DQ965">
        <v>0</v>
      </c>
      <c r="DR965">
        <v>1.171928</v>
      </c>
      <c r="DS965">
        <v>-0.2454346716697939</v>
      </c>
      <c r="DT965">
        <v>0.02579988005786075</v>
      </c>
      <c r="DU965">
        <v>0</v>
      </c>
      <c r="DV965">
        <v>0</v>
      </c>
      <c r="DW965">
        <v>2</v>
      </c>
      <c r="DX965" t="s">
        <v>357</v>
      </c>
      <c r="DY965">
        <v>2.9844</v>
      </c>
      <c r="DZ965">
        <v>2.71561</v>
      </c>
      <c r="EA965">
        <v>0.211333</v>
      </c>
      <c r="EB965">
        <v>0.213859</v>
      </c>
      <c r="EC965">
        <v>0.09000560000000001</v>
      </c>
      <c r="ED965">
        <v>0.0843641</v>
      </c>
      <c r="EE965">
        <v>25022.9</v>
      </c>
      <c r="EF965">
        <v>25068.4</v>
      </c>
      <c r="EG965">
        <v>29479.3</v>
      </c>
      <c r="EH965">
        <v>29483.4</v>
      </c>
      <c r="EI965">
        <v>35558.4</v>
      </c>
      <c r="EJ965">
        <v>35895.1</v>
      </c>
      <c r="EK965">
        <v>41541.6</v>
      </c>
      <c r="EL965">
        <v>42015</v>
      </c>
      <c r="EM965">
        <v>1.97543</v>
      </c>
      <c r="EN965">
        <v>1.9378</v>
      </c>
      <c r="EO965">
        <v>0.140354</v>
      </c>
      <c r="EP965">
        <v>0</v>
      </c>
      <c r="EQ965">
        <v>22.7435</v>
      </c>
      <c r="ER965">
        <v>999.9</v>
      </c>
      <c r="ES965">
        <v>44.4</v>
      </c>
      <c r="ET965">
        <v>29.1</v>
      </c>
      <c r="EU965">
        <v>19.6553</v>
      </c>
      <c r="EV965">
        <v>62.8493</v>
      </c>
      <c r="EW965">
        <v>32.7845</v>
      </c>
      <c r="EX965">
        <v>1</v>
      </c>
      <c r="EY965">
        <v>-0.14939</v>
      </c>
      <c r="EZ965">
        <v>1.57236</v>
      </c>
      <c r="FA965">
        <v>20.3797</v>
      </c>
      <c r="FB965">
        <v>5.21759</v>
      </c>
      <c r="FC965">
        <v>12.0099</v>
      </c>
      <c r="FD965">
        <v>4.98965</v>
      </c>
      <c r="FE965">
        <v>3.28858</v>
      </c>
      <c r="FF965">
        <v>9999</v>
      </c>
      <c r="FG965">
        <v>9999</v>
      </c>
      <c r="FH965">
        <v>9999</v>
      </c>
      <c r="FI965">
        <v>269.5</v>
      </c>
      <c r="FJ965">
        <v>1.86706</v>
      </c>
      <c r="FK965">
        <v>1.86615</v>
      </c>
      <c r="FL965">
        <v>1.86554</v>
      </c>
      <c r="FM965">
        <v>1.86549</v>
      </c>
      <c r="FN965">
        <v>1.86737</v>
      </c>
      <c r="FO965">
        <v>1.86982</v>
      </c>
      <c r="FP965">
        <v>1.86846</v>
      </c>
      <c r="FQ965">
        <v>1.86996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-5.73</v>
      </c>
      <c r="GF965">
        <v>-0.1359</v>
      </c>
      <c r="GG965">
        <v>-1.924539205026614</v>
      </c>
      <c r="GH965">
        <v>-0.003472570976848066</v>
      </c>
      <c r="GI965">
        <v>7.724417303660118E-07</v>
      </c>
      <c r="GJ965">
        <v>-2.052396271755168E-10</v>
      </c>
      <c r="GK965">
        <v>-0.1837585470287317</v>
      </c>
      <c r="GL965">
        <v>-0.01104087791735834</v>
      </c>
      <c r="GM965">
        <v>0.001110027317673367</v>
      </c>
      <c r="GN965">
        <v>-2.007286811265012E-05</v>
      </c>
      <c r="GO965">
        <v>4</v>
      </c>
      <c r="GP965">
        <v>2317</v>
      </c>
      <c r="GQ965">
        <v>1</v>
      </c>
      <c r="GR965">
        <v>22</v>
      </c>
      <c r="GS965">
        <v>8779.1</v>
      </c>
      <c r="GT965">
        <v>8779.200000000001</v>
      </c>
      <c r="GU965">
        <v>2.74658</v>
      </c>
      <c r="GV965">
        <v>2.19116</v>
      </c>
      <c r="GW965">
        <v>1.39648</v>
      </c>
      <c r="GX965">
        <v>2.33276</v>
      </c>
      <c r="GY965">
        <v>1.49536</v>
      </c>
      <c r="GZ965">
        <v>2.41211</v>
      </c>
      <c r="HA965">
        <v>33.4232</v>
      </c>
      <c r="HB965">
        <v>15.0864</v>
      </c>
      <c r="HC965">
        <v>18</v>
      </c>
      <c r="HD965">
        <v>522.904</v>
      </c>
      <c r="HE965">
        <v>454.718</v>
      </c>
      <c r="HF965">
        <v>21.0364</v>
      </c>
      <c r="HG965">
        <v>25.5641</v>
      </c>
      <c r="HH965">
        <v>29.9999</v>
      </c>
      <c r="HI965">
        <v>25.6355</v>
      </c>
      <c r="HJ965">
        <v>25.5939</v>
      </c>
      <c r="HK965">
        <v>55.0634</v>
      </c>
      <c r="HL965">
        <v>17.7691</v>
      </c>
      <c r="HM965">
        <v>44.0113</v>
      </c>
      <c r="HN965">
        <v>20.9915</v>
      </c>
      <c r="HO965">
        <v>1424.17</v>
      </c>
      <c r="HP965">
        <v>17.2238</v>
      </c>
      <c r="HQ965">
        <v>100.835</v>
      </c>
      <c r="HR965">
        <v>100.905</v>
      </c>
    </row>
    <row r="966" spans="1:226">
      <c r="A966">
        <v>950</v>
      </c>
      <c r="B966">
        <v>1664386073.1</v>
      </c>
      <c r="C966">
        <v>9868.099999904633</v>
      </c>
      <c r="D966" t="s">
        <v>2271</v>
      </c>
      <c r="E966" t="s">
        <v>2272</v>
      </c>
      <c r="F966">
        <v>5</v>
      </c>
      <c r="G966" t="s">
        <v>2102</v>
      </c>
      <c r="H966" t="s">
        <v>354</v>
      </c>
      <c r="I966">
        <v>1664386065.314285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1434.704372284194</v>
      </c>
      <c r="AK966">
        <v>1390.47709090909</v>
      </c>
      <c r="AL966">
        <v>3.45619077500747</v>
      </c>
      <c r="AM966">
        <v>64.71207797840484</v>
      </c>
      <c r="AN966">
        <f>(AP966 - AO966 + BO966*1E3/(8.314*(BQ966+273.15)) * AR966/BN966 * AQ966) * BN966/(100*BB966) * 1000/(1000 - AP966)</f>
        <v>0</v>
      </c>
      <c r="AO966">
        <v>17.19612356766471</v>
      </c>
      <c r="AP966">
        <v>18.29346787878788</v>
      </c>
      <c r="AQ966">
        <v>1.234516595035881E-05</v>
      </c>
      <c r="AR966">
        <v>103.6672392028315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1664386065.314285</v>
      </c>
      <c r="BH966">
        <v>1340.396785714286</v>
      </c>
      <c r="BI966">
        <v>1393.765357142857</v>
      </c>
      <c r="BJ966">
        <v>18.29118214285714</v>
      </c>
      <c r="BK966">
        <v>17.1598</v>
      </c>
      <c r="BL966">
        <v>1346.096071428572</v>
      </c>
      <c r="BM966">
        <v>18.42706785714286</v>
      </c>
      <c r="BN966">
        <v>500.0626071428571</v>
      </c>
      <c r="BO966">
        <v>91.3843785714286</v>
      </c>
      <c r="BP966">
        <v>0.1000056892857143</v>
      </c>
      <c r="BQ966">
        <v>24.35196785714286</v>
      </c>
      <c r="BR966">
        <v>25.05066428571428</v>
      </c>
      <c r="BS966">
        <v>999.9000000000002</v>
      </c>
      <c r="BT966">
        <v>0</v>
      </c>
      <c r="BU966">
        <v>0</v>
      </c>
      <c r="BV966">
        <v>10008.62</v>
      </c>
      <c r="BW966">
        <v>0</v>
      </c>
      <c r="BX966">
        <v>7.619482142857142</v>
      </c>
      <c r="BY966">
        <v>-53.36820357142858</v>
      </c>
      <c r="BZ966">
        <v>1365.370357142857</v>
      </c>
      <c r="CA966">
        <v>1418.099285714286</v>
      </c>
      <c r="CB966">
        <v>1.131376785714286</v>
      </c>
      <c r="CC966">
        <v>1393.765357142857</v>
      </c>
      <c r="CD966">
        <v>17.1598</v>
      </c>
      <c r="CE966">
        <v>1.671527857142857</v>
      </c>
      <c r="CF966">
        <v>1.568137857142857</v>
      </c>
      <c r="CG966">
        <v>14.63451071428572</v>
      </c>
      <c r="CH966">
        <v>13.64920714285714</v>
      </c>
      <c r="CI966">
        <v>1999.993571428572</v>
      </c>
      <c r="CJ966">
        <v>0.9799987142857144</v>
      </c>
      <c r="CK966">
        <v>0.02000098571428572</v>
      </c>
      <c r="CL966">
        <v>0</v>
      </c>
      <c r="CM966">
        <v>751.4304285714287</v>
      </c>
      <c r="CN966">
        <v>5.00097</v>
      </c>
      <c r="CO966">
        <v>14920.58571428571</v>
      </c>
      <c r="CP966">
        <v>16707.51428571429</v>
      </c>
      <c r="CQ966">
        <v>37.723</v>
      </c>
      <c r="CR966">
        <v>38.37942857142857</v>
      </c>
      <c r="CS966">
        <v>37.75221428571428</v>
      </c>
      <c r="CT966">
        <v>37.9415</v>
      </c>
      <c r="CU966">
        <v>38.16264285714286</v>
      </c>
      <c r="CV966">
        <v>1955.093214285714</v>
      </c>
      <c r="CW966">
        <v>39.90035714285715</v>
      </c>
      <c r="CX966">
        <v>0</v>
      </c>
      <c r="CY966">
        <v>1664386077.4</v>
      </c>
      <c r="CZ966">
        <v>0</v>
      </c>
      <c r="DA966">
        <v>0</v>
      </c>
      <c r="DB966" t="s">
        <v>356</v>
      </c>
      <c r="DC966">
        <v>1663859321.1</v>
      </c>
      <c r="DD966">
        <v>1663859315.6</v>
      </c>
      <c r="DE966">
        <v>0</v>
      </c>
      <c r="DF966">
        <v>0.196</v>
      </c>
      <c r="DG966">
        <v>-0.001</v>
      </c>
      <c r="DH966">
        <v>-5.941</v>
      </c>
      <c r="DI966">
        <v>-0.174</v>
      </c>
      <c r="DJ966">
        <v>1500</v>
      </c>
      <c r="DK966">
        <v>17</v>
      </c>
      <c r="DL966">
        <v>0.13</v>
      </c>
      <c r="DM966">
        <v>0.04</v>
      </c>
      <c r="DN966">
        <v>-53.47158780487806</v>
      </c>
      <c r="DO966">
        <v>2.15208292682923</v>
      </c>
      <c r="DP966">
        <v>0.2367034526267526</v>
      </c>
      <c r="DQ966">
        <v>0</v>
      </c>
      <c r="DR966">
        <v>1.14765</v>
      </c>
      <c r="DS966">
        <v>-0.3610064111498235</v>
      </c>
      <c r="DT966">
        <v>0.03615174617109819</v>
      </c>
      <c r="DU966">
        <v>0</v>
      </c>
      <c r="DV966">
        <v>0</v>
      </c>
      <c r="DW966">
        <v>2</v>
      </c>
      <c r="DX966" t="s">
        <v>357</v>
      </c>
      <c r="DY966">
        <v>2.98451</v>
      </c>
      <c r="DZ966">
        <v>2.71583</v>
      </c>
      <c r="EA966">
        <v>0.212952</v>
      </c>
      <c r="EB966">
        <v>0.215431</v>
      </c>
      <c r="EC966">
        <v>0.0900103</v>
      </c>
      <c r="ED966">
        <v>0.08443580000000001</v>
      </c>
      <c r="EE966">
        <v>24972</v>
      </c>
      <c r="EF966">
        <v>25018.3</v>
      </c>
      <c r="EG966">
        <v>29479.8</v>
      </c>
      <c r="EH966">
        <v>29483.4</v>
      </c>
      <c r="EI966">
        <v>35559.1</v>
      </c>
      <c r="EJ966">
        <v>35892.2</v>
      </c>
      <c r="EK966">
        <v>41542.6</v>
      </c>
      <c r="EL966">
        <v>42014.9</v>
      </c>
      <c r="EM966">
        <v>1.97532</v>
      </c>
      <c r="EN966">
        <v>1.93792</v>
      </c>
      <c r="EO966">
        <v>0.141744</v>
      </c>
      <c r="EP966">
        <v>0</v>
      </c>
      <c r="EQ966">
        <v>22.7435</v>
      </c>
      <c r="ER966">
        <v>999.9</v>
      </c>
      <c r="ES966">
        <v>44.4</v>
      </c>
      <c r="ET966">
        <v>29.2</v>
      </c>
      <c r="EU966">
        <v>19.7663</v>
      </c>
      <c r="EV966">
        <v>63.0693</v>
      </c>
      <c r="EW966">
        <v>33.121</v>
      </c>
      <c r="EX966">
        <v>1</v>
      </c>
      <c r="EY966">
        <v>-0.149464</v>
      </c>
      <c r="EZ966">
        <v>1.68717</v>
      </c>
      <c r="FA966">
        <v>20.3786</v>
      </c>
      <c r="FB966">
        <v>5.21804</v>
      </c>
      <c r="FC966">
        <v>12.0099</v>
      </c>
      <c r="FD966">
        <v>4.98955</v>
      </c>
      <c r="FE966">
        <v>3.28848</v>
      </c>
      <c r="FF966">
        <v>9999</v>
      </c>
      <c r="FG966">
        <v>9999</v>
      </c>
      <c r="FH966">
        <v>9999</v>
      </c>
      <c r="FI966">
        <v>269.5</v>
      </c>
      <c r="FJ966">
        <v>1.86707</v>
      </c>
      <c r="FK966">
        <v>1.86615</v>
      </c>
      <c r="FL966">
        <v>1.86554</v>
      </c>
      <c r="FM966">
        <v>1.8655</v>
      </c>
      <c r="FN966">
        <v>1.86737</v>
      </c>
      <c r="FO966">
        <v>1.86985</v>
      </c>
      <c r="FP966">
        <v>1.86846</v>
      </c>
      <c r="FQ966">
        <v>1.86996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-5.76</v>
      </c>
      <c r="GF966">
        <v>-0.1359</v>
      </c>
      <c r="GG966">
        <v>-1.924539205026614</v>
      </c>
      <c r="GH966">
        <v>-0.003472570976848066</v>
      </c>
      <c r="GI966">
        <v>7.724417303660118E-07</v>
      </c>
      <c r="GJ966">
        <v>-2.052396271755168E-10</v>
      </c>
      <c r="GK966">
        <v>-0.1837585470287317</v>
      </c>
      <c r="GL966">
        <v>-0.01104087791735834</v>
      </c>
      <c r="GM966">
        <v>0.001110027317673367</v>
      </c>
      <c r="GN966">
        <v>-2.007286811265012E-05</v>
      </c>
      <c r="GO966">
        <v>4</v>
      </c>
      <c r="GP966">
        <v>2317</v>
      </c>
      <c r="GQ966">
        <v>1</v>
      </c>
      <c r="GR966">
        <v>22</v>
      </c>
      <c r="GS966">
        <v>8779.200000000001</v>
      </c>
      <c r="GT966">
        <v>8779.299999999999</v>
      </c>
      <c r="GU966">
        <v>2.77466</v>
      </c>
      <c r="GV966">
        <v>2.19238</v>
      </c>
      <c r="GW966">
        <v>1.39648</v>
      </c>
      <c r="GX966">
        <v>2.33276</v>
      </c>
      <c r="GY966">
        <v>1.49536</v>
      </c>
      <c r="GZ966">
        <v>2.44629</v>
      </c>
      <c r="HA966">
        <v>33.4232</v>
      </c>
      <c r="HB966">
        <v>15.0864</v>
      </c>
      <c r="HC966">
        <v>18</v>
      </c>
      <c r="HD966">
        <v>522.8099999999999</v>
      </c>
      <c r="HE966">
        <v>454.769</v>
      </c>
      <c r="HF966">
        <v>20.9814</v>
      </c>
      <c r="HG966">
        <v>25.5605</v>
      </c>
      <c r="HH966">
        <v>30.0001</v>
      </c>
      <c r="HI966">
        <v>25.6323</v>
      </c>
      <c r="HJ966">
        <v>25.5907</v>
      </c>
      <c r="HK966">
        <v>55.5563</v>
      </c>
      <c r="HL966">
        <v>17.7691</v>
      </c>
      <c r="HM966">
        <v>44.0113</v>
      </c>
      <c r="HN966">
        <v>20.9404</v>
      </c>
      <c r="HO966">
        <v>1437.76</v>
      </c>
      <c r="HP966">
        <v>17.2488</v>
      </c>
      <c r="HQ966">
        <v>100.837</v>
      </c>
      <c r="HR966">
        <v>100.905</v>
      </c>
    </row>
    <row r="967" spans="1:226">
      <c r="A967">
        <v>951</v>
      </c>
      <c r="B967">
        <v>1664386078.1</v>
      </c>
      <c r="C967">
        <v>9873.099999904633</v>
      </c>
      <c r="D967" t="s">
        <v>2273</v>
      </c>
      <c r="E967" t="s">
        <v>2274</v>
      </c>
      <c r="F967">
        <v>5</v>
      </c>
      <c r="G967" t="s">
        <v>2102</v>
      </c>
      <c r="H967" t="s">
        <v>354</v>
      </c>
      <c r="I967">
        <v>1664386070.6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1451.952497977452</v>
      </c>
      <c r="AK967">
        <v>1407.903454545454</v>
      </c>
      <c r="AL967">
        <v>3.486355027912405</v>
      </c>
      <c r="AM967">
        <v>64.71207797840484</v>
      </c>
      <c r="AN967">
        <f>(AP967 - AO967 + BO967*1E3/(8.314*(BQ967+273.15)) * AR967/BN967 * AQ967) * BN967/(100*BB967) * 1000/(1000 - AP967)</f>
        <v>0</v>
      </c>
      <c r="AO967">
        <v>17.20322304214975</v>
      </c>
      <c r="AP967">
        <v>18.2872812121212</v>
      </c>
      <c r="AQ967">
        <v>-1.757364249432657E-05</v>
      </c>
      <c r="AR967">
        <v>103.6672392028315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1664386070.6</v>
      </c>
      <c r="BH967">
        <v>1358.318888888889</v>
      </c>
      <c r="BI967">
        <v>1411.537037037037</v>
      </c>
      <c r="BJ967">
        <v>18.29102962962963</v>
      </c>
      <c r="BK967">
        <v>17.18568888888889</v>
      </c>
      <c r="BL967">
        <v>1364.062592592593</v>
      </c>
      <c r="BM967">
        <v>18.42692592592593</v>
      </c>
      <c r="BN967">
        <v>500.0754444444445</v>
      </c>
      <c r="BO967">
        <v>91.38373703703704</v>
      </c>
      <c r="BP967">
        <v>0.1000028962962963</v>
      </c>
      <c r="BQ967">
        <v>24.34812222222222</v>
      </c>
      <c r="BR967">
        <v>25.05933333333333</v>
      </c>
      <c r="BS967">
        <v>999.9000000000001</v>
      </c>
      <c r="BT967">
        <v>0</v>
      </c>
      <c r="BU967">
        <v>0</v>
      </c>
      <c r="BV967">
        <v>10003.33777777778</v>
      </c>
      <c r="BW967">
        <v>0</v>
      </c>
      <c r="BX967">
        <v>7.619814814814815</v>
      </c>
      <c r="BY967">
        <v>-53.21854814814814</v>
      </c>
      <c r="BZ967">
        <v>1383.625555555556</v>
      </c>
      <c r="CA967">
        <v>1436.219259259259</v>
      </c>
      <c r="CB967">
        <v>1.105346666666667</v>
      </c>
      <c r="CC967">
        <v>1411.537037037037</v>
      </c>
      <c r="CD967">
        <v>17.18568888888889</v>
      </c>
      <c r="CE967">
        <v>1.671502592592592</v>
      </c>
      <c r="CF967">
        <v>1.570492222222222</v>
      </c>
      <c r="CG967">
        <v>14.63427777777778</v>
      </c>
      <c r="CH967">
        <v>13.67227037037037</v>
      </c>
      <c r="CI967">
        <v>2000.004444444445</v>
      </c>
      <c r="CJ967">
        <v>0.9799984444444446</v>
      </c>
      <c r="CK967">
        <v>0.02000125555555556</v>
      </c>
      <c r="CL967">
        <v>0</v>
      </c>
      <c r="CM967">
        <v>751.4160370370372</v>
      </c>
      <c r="CN967">
        <v>5.00097</v>
      </c>
      <c r="CO967">
        <v>14918.66296296296</v>
      </c>
      <c r="CP967">
        <v>16707.61111111111</v>
      </c>
      <c r="CQ967">
        <v>37.701</v>
      </c>
      <c r="CR967">
        <v>38.354</v>
      </c>
      <c r="CS967">
        <v>37.736</v>
      </c>
      <c r="CT967">
        <v>37.92781481481481</v>
      </c>
      <c r="CU967">
        <v>38.14107407407408</v>
      </c>
      <c r="CV967">
        <v>1955.103703703704</v>
      </c>
      <c r="CW967">
        <v>39.90074074074074</v>
      </c>
      <c r="CX967">
        <v>0</v>
      </c>
      <c r="CY967">
        <v>1664386082.2</v>
      </c>
      <c r="CZ967">
        <v>0</v>
      </c>
      <c r="DA967">
        <v>0</v>
      </c>
      <c r="DB967" t="s">
        <v>356</v>
      </c>
      <c r="DC967">
        <v>1663859321.1</v>
      </c>
      <c r="DD967">
        <v>1663859315.6</v>
      </c>
      <c r="DE967">
        <v>0</v>
      </c>
      <c r="DF967">
        <v>0.196</v>
      </c>
      <c r="DG967">
        <v>-0.001</v>
      </c>
      <c r="DH967">
        <v>-5.941</v>
      </c>
      <c r="DI967">
        <v>-0.174</v>
      </c>
      <c r="DJ967">
        <v>1500</v>
      </c>
      <c r="DK967">
        <v>17</v>
      </c>
      <c r="DL967">
        <v>0.13</v>
      </c>
      <c r="DM967">
        <v>0.04</v>
      </c>
      <c r="DN967">
        <v>-53.31247</v>
      </c>
      <c r="DO967">
        <v>1.531040150093929</v>
      </c>
      <c r="DP967">
        <v>0.1686879118372153</v>
      </c>
      <c r="DQ967">
        <v>0</v>
      </c>
      <c r="DR967">
        <v>1.1226625</v>
      </c>
      <c r="DS967">
        <v>-0.3193555722326458</v>
      </c>
      <c r="DT967">
        <v>0.03151799349181354</v>
      </c>
      <c r="DU967">
        <v>0</v>
      </c>
      <c r="DV967">
        <v>0</v>
      </c>
      <c r="DW967">
        <v>2</v>
      </c>
      <c r="DX967" t="s">
        <v>357</v>
      </c>
      <c r="DY967">
        <v>2.98436</v>
      </c>
      <c r="DZ967">
        <v>2.7154</v>
      </c>
      <c r="EA967">
        <v>0.214574</v>
      </c>
      <c r="EB967">
        <v>0.216974</v>
      </c>
      <c r="EC967">
        <v>0.0899889</v>
      </c>
      <c r="ED967">
        <v>0.08445270000000001</v>
      </c>
      <c r="EE967">
        <v>24920.7</v>
      </c>
      <c r="EF967">
        <v>24969.6</v>
      </c>
      <c r="EG967">
        <v>29479.9</v>
      </c>
      <c r="EH967">
        <v>29484</v>
      </c>
      <c r="EI967">
        <v>35559.9</v>
      </c>
      <c r="EJ967">
        <v>35892.4</v>
      </c>
      <c r="EK967">
        <v>41542.6</v>
      </c>
      <c r="EL967">
        <v>42015.8</v>
      </c>
      <c r="EM967">
        <v>1.97525</v>
      </c>
      <c r="EN967">
        <v>1.9382</v>
      </c>
      <c r="EO967">
        <v>0.140991</v>
      </c>
      <c r="EP967">
        <v>0</v>
      </c>
      <c r="EQ967">
        <v>22.743</v>
      </c>
      <c r="ER967">
        <v>999.9</v>
      </c>
      <c r="ES967">
        <v>44.5</v>
      </c>
      <c r="ET967">
        <v>29.2</v>
      </c>
      <c r="EU967">
        <v>19.812</v>
      </c>
      <c r="EV967">
        <v>62.7793</v>
      </c>
      <c r="EW967">
        <v>32.6923</v>
      </c>
      <c r="EX967">
        <v>1</v>
      </c>
      <c r="EY967">
        <v>-0.149223</v>
      </c>
      <c r="EZ967">
        <v>1.81791</v>
      </c>
      <c r="FA967">
        <v>20.3771</v>
      </c>
      <c r="FB967">
        <v>5.21894</v>
      </c>
      <c r="FC967">
        <v>12.0099</v>
      </c>
      <c r="FD967">
        <v>4.9897</v>
      </c>
      <c r="FE967">
        <v>3.28865</v>
      </c>
      <c r="FF967">
        <v>9999</v>
      </c>
      <c r="FG967">
        <v>9999</v>
      </c>
      <c r="FH967">
        <v>9999</v>
      </c>
      <c r="FI967">
        <v>269.5</v>
      </c>
      <c r="FJ967">
        <v>1.86704</v>
      </c>
      <c r="FK967">
        <v>1.86615</v>
      </c>
      <c r="FL967">
        <v>1.86554</v>
      </c>
      <c r="FM967">
        <v>1.86549</v>
      </c>
      <c r="FN967">
        <v>1.86737</v>
      </c>
      <c r="FO967">
        <v>1.86983</v>
      </c>
      <c r="FP967">
        <v>1.86844</v>
      </c>
      <c r="FQ967">
        <v>1.86996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-5.81</v>
      </c>
      <c r="GF967">
        <v>-0.1359</v>
      </c>
      <c r="GG967">
        <v>-1.924539205026614</v>
      </c>
      <c r="GH967">
        <v>-0.003472570976848066</v>
      </c>
      <c r="GI967">
        <v>7.724417303660118E-07</v>
      </c>
      <c r="GJ967">
        <v>-2.052396271755168E-10</v>
      </c>
      <c r="GK967">
        <v>-0.1837585470287317</v>
      </c>
      <c r="GL967">
        <v>-0.01104087791735834</v>
      </c>
      <c r="GM967">
        <v>0.001110027317673367</v>
      </c>
      <c r="GN967">
        <v>-2.007286811265012E-05</v>
      </c>
      <c r="GO967">
        <v>4</v>
      </c>
      <c r="GP967">
        <v>2317</v>
      </c>
      <c r="GQ967">
        <v>1</v>
      </c>
      <c r="GR967">
        <v>22</v>
      </c>
      <c r="GS967">
        <v>8779.299999999999</v>
      </c>
      <c r="GT967">
        <v>8779.4</v>
      </c>
      <c r="GU967">
        <v>2.79907</v>
      </c>
      <c r="GV967">
        <v>2.1875</v>
      </c>
      <c r="GW967">
        <v>1.39648</v>
      </c>
      <c r="GX967">
        <v>2.33398</v>
      </c>
      <c r="GY967">
        <v>1.49536</v>
      </c>
      <c r="GZ967">
        <v>2.40967</v>
      </c>
      <c r="HA967">
        <v>33.4232</v>
      </c>
      <c r="HB967">
        <v>15.0864</v>
      </c>
      <c r="HC967">
        <v>18</v>
      </c>
      <c r="HD967">
        <v>522.736</v>
      </c>
      <c r="HE967">
        <v>454.918</v>
      </c>
      <c r="HF967">
        <v>20.919</v>
      </c>
      <c r="HG967">
        <v>25.5571</v>
      </c>
      <c r="HH967">
        <v>30.0001</v>
      </c>
      <c r="HI967">
        <v>25.6297</v>
      </c>
      <c r="HJ967">
        <v>25.588</v>
      </c>
      <c r="HK967">
        <v>56.1077</v>
      </c>
      <c r="HL967">
        <v>17.7691</v>
      </c>
      <c r="HM967">
        <v>44.0113</v>
      </c>
      <c r="HN967">
        <v>20.8704</v>
      </c>
      <c r="HO967">
        <v>1457.8</v>
      </c>
      <c r="HP967">
        <v>17.2807</v>
      </c>
      <c r="HQ967">
        <v>100.837</v>
      </c>
      <c r="HR967">
        <v>100.907</v>
      </c>
    </row>
    <row r="968" spans="1:226">
      <c r="A968">
        <v>952</v>
      </c>
      <c r="B968">
        <v>1664386083.1</v>
      </c>
      <c r="C968">
        <v>9878.099999904633</v>
      </c>
      <c r="D968" t="s">
        <v>2275</v>
      </c>
      <c r="E968" t="s">
        <v>2276</v>
      </c>
      <c r="F968">
        <v>5</v>
      </c>
      <c r="G968" t="s">
        <v>2102</v>
      </c>
      <c r="H968" t="s">
        <v>354</v>
      </c>
      <c r="I968">
        <v>1664386075.314285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1469.006238344537</v>
      </c>
      <c r="AK968">
        <v>1425.098242424243</v>
      </c>
      <c r="AL968">
        <v>3.45008945556762</v>
      </c>
      <c r="AM968">
        <v>64.71207797840484</v>
      </c>
      <c r="AN968">
        <f>(AP968 - AO968 + BO968*1E3/(8.314*(BQ968+273.15)) * AR968/BN968 * AQ968) * BN968/(100*BB968) * 1000/(1000 - AP968)</f>
        <v>0</v>
      </c>
      <c r="AO968">
        <v>17.20416763456705</v>
      </c>
      <c r="AP968">
        <v>18.27653999999999</v>
      </c>
      <c r="AQ968">
        <v>-3.190456642500817E-05</v>
      </c>
      <c r="AR968">
        <v>103.6672392028315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1664386075.314285</v>
      </c>
      <c r="BH968">
        <v>1374.307142857143</v>
      </c>
      <c r="BI968">
        <v>1427.402142857143</v>
      </c>
      <c r="BJ968">
        <v>18.28773214285714</v>
      </c>
      <c r="BK968">
        <v>17.20057142857143</v>
      </c>
      <c r="BL968">
        <v>1380.091428571429</v>
      </c>
      <c r="BM968">
        <v>18.42365357142857</v>
      </c>
      <c r="BN968">
        <v>500.0660357142858</v>
      </c>
      <c r="BO968">
        <v>91.38342142857145</v>
      </c>
      <c r="BP968">
        <v>0.09997918928571428</v>
      </c>
      <c r="BQ968">
        <v>24.34377857142857</v>
      </c>
      <c r="BR968">
        <v>25.06286071428571</v>
      </c>
      <c r="BS968">
        <v>999.9000000000002</v>
      </c>
      <c r="BT968">
        <v>0</v>
      </c>
      <c r="BU968">
        <v>0</v>
      </c>
      <c r="BV968">
        <v>10010.36428571429</v>
      </c>
      <c r="BW968">
        <v>0</v>
      </c>
      <c r="BX968">
        <v>7.623044999999999</v>
      </c>
      <c r="BY968">
        <v>-53.09556785714285</v>
      </c>
      <c r="BZ968">
        <v>1399.908571428571</v>
      </c>
      <c r="CA968">
        <v>1452.384285714286</v>
      </c>
      <c r="CB968">
        <v>1.087160714285714</v>
      </c>
      <c r="CC968">
        <v>1427.402142857143</v>
      </c>
      <c r="CD968">
        <v>17.20057142857143</v>
      </c>
      <c r="CE968">
        <v>1.671194642857143</v>
      </c>
      <c r="CF968">
        <v>1.571847857142857</v>
      </c>
      <c r="CG968">
        <v>14.63142857142857</v>
      </c>
      <c r="CH968">
        <v>13.68554285714286</v>
      </c>
      <c r="CI968">
        <v>2000.003214285714</v>
      </c>
      <c r="CJ968">
        <v>0.9799980714285716</v>
      </c>
      <c r="CK968">
        <v>0.02000162857142858</v>
      </c>
      <c r="CL968">
        <v>0</v>
      </c>
      <c r="CM968">
        <v>751.3283928571431</v>
      </c>
      <c r="CN968">
        <v>5.00097</v>
      </c>
      <c r="CO968">
        <v>14916.04642857143</v>
      </c>
      <c r="CP968">
        <v>16707.59642857143</v>
      </c>
      <c r="CQ968">
        <v>37.68925</v>
      </c>
      <c r="CR968">
        <v>38.33449999999999</v>
      </c>
      <c r="CS968">
        <v>37.71625</v>
      </c>
      <c r="CT968">
        <v>37.90821428571428</v>
      </c>
      <c r="CU968">
        <v>38.125</v>
      </c>
      <c r="CV968">
        <v>1955.102142857143</v>
      </c>
      <c r="CW968">
        <v>39.90107142857143</v>
      </c>
      <c r="CX968">
        <v>0</v>
      </c>
      <c r="CY968">
        <v>1664386087</v>
      </c>
      <c r="CZ968">
        <v>0</v>
      </c>
      <c r="DA968">
        <v>0</v>
      </c>
      <c r="DB968" t="s">
        <v>356</v>
      </c>
      <c r="DC968">
        <v>1663859321.1</v>
      </c>
      <c r="DD968">
        <v>1663859315.6</v>
      </c>
      <c r="DE968">
        <v>0</v>
      </c>
      <c r="DF968">
        <v>0.196</v>
      </c>
      <c r="DG968">
        <v>-0.001</v>
      </c>
      <c r="DH968">
        <v>-5.941</v>
      </c>
      <c r="DI968">
        <v>-0.174</v>
      </c>
      <c r="DJ968">
        <v>1500</v>
      </c>
      <c r="DK968">
        <v>17</v>
      </c>
      <c r="DL968">
        <v>0.13</v>
      </c>
      <c r="DM968">
        <v>0.04</v>
      </c>
      <c r="DN968">
        <v>-53.1581475</v>
      </c>
      <c r="DO968">
        <v>1.429230393996283</v>
      </c>
      <c r="DP968">
        <v>0.1598693278704519</v>
      </c>
      <c r="DQ968">
        <v>0</v>
      </c>
      <c r="DR968">
        <v>1.10038675</v>
      </c>
      <c r="DS968">
        <v>-0.2244318574108843</v>
      </c>
      <c r="DT968">
        <v>0.02243490398770406</v>
      </c>
      <c r="DU968">
        <v>0</v>
      </c>
      <c r="DV968">
        <v>0</v>
      </c>
      <c r="DW968">
        <v>2</v>
      </c>
      <c r="DX968" t="s">
        <v>357</v>
      </c>
      <c r="DY968">
        <v>2.98451</v>
      </c>
      <c r="DZ968">
        <v>2.7159</v>
      </c>
      <c r="EA968">
        <v>0.216173</v>
      </c>
      <c r="EB968">
        <v>0.218519</v>
      </c>
      <c r="EC968">
        <v>0.0899517</v>
      </c>
      <c r="ED968">
        <v>0.0845339</v>
      </c>
      <c r="EE968">
        <v>24870.1</v>
      </c>
      <c r="EF968">
        <v>24920.4</v>
      </c>
      <c r="EG968">
        <v>29479.9</v>
      </c>
      <c r="EH968">
        <v>29483.9</v>
      </c>
      <c r="EI968">
        <v>35561.7</v>
      </c>
      <c r="EJ968">
        <v>35889.1</v>
      </c>
      <c r="EK968">
        <v>41542.9</v>
      </c>
      <c r="EL968">
        <v>42015.7</v>
      </c>
      <c r="EM968">
        <v>1.97555</v>
      </c>
      <c r="EN968">
        <v>1.93848</v>
      </c>
      <c r="EO968">
        <v>0.14133</v>
      </c>
      <c r="EP968">
        <v>0</v>
      </c>
      <c r="EQ968">
        <v>22.7416</v>
      </c>
      <c r="ER968">
        <v>999.9</v>
      </c>
      <c r="ES968">
        <v>44.5</v>
      </c>
      <c r="ET968">
        <v>29.2</v>
      </c>
      <c r="EU968">
        <v>19.8122</v>
      </c>
      <c r="EV968">
        <v>62.7293</v>
      </c>
      <c r="EW968">
        <v>33.125</v>
      </c>
      <c r="EX968">
        <v>1</v>
      </c>
      <c r="EY968">
        <v>-0.149263</v>
      </c>
      <c r="EZ968">
        <v>1.86849</v>
      </c>
      <c r="FA968">
        <v>20.3764</v>
      </c>
      <c r="FB968">
        <v>5.21924</v>
      </c>
      <c r="FC968">
        <v>12.0099</v>
      </c>
      <c r="FD968">
        <v>4.98995</v>
      </c>
      <c r="FE968">
        <v>3.28865</v>
      </c>
      <c r="FF968">
        <v>9999</v>
      </c>
      <c r="FG968">
        <v>9999</v>
      </c>
      <c r="FH968">
        <v>9999</v>
      </c>
      <c r="FI968">
        <v>269.5</v>
      </c>
      <c r="FJ968">
        <v>1.86707</v>
      </c>
      <c r="FK968">
        <v>1.86615</v>
      </c>
      <c r="FL968">
        <v>1.86553</v>
      </c>
      <c r="FM968">
        <v>1.86551</v>
      </c>
      <c r="FN968">
        <v>1.86735</v>
      </c>
      <c r="FO968">
        <v>1.86984</v>
      </c>
      <c r="FP968">
        <v>1.86845</v>
      </c>
      <c r="FQ968">
        <v>1.86996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-5.85</v>
      </c>
      <c r="GF968">
        <v>-0.136</v>
      </c>
      <c r="GG968">
        <v>-1.924539205026614</v>
      </c>
      <c r="GH968">
        <v>-0.003472570976848066</v>
      </c>
      <c r="GI968">
        <v>7.724417303660118E-07</v>
      </c>
      <c r="GJ968">
        <v>-2.052396271755168E-10</v>
      </c>
      <c r="GK968">
        <v>-0.1837585470287317</v>
      </c>
      <c r="GL968">
        <v>-0.01104087791735834</v>
      </c>
      <c r="GM968">
        <v>0.001110027317673367</v>
      </c>
      <c r="GN968">
        <v>-2.007286811265012E-05</v>
      </c>
      <c r="GO968">
        <v>4</v>
      </c>
      <c r="GP968">
        <v>2317</v>
      </c>
      <c r="GQ968">
        <v>1</v>
      </c>
      <c r="GR968">
        <v>22</v>
      </c>
      <c r="GS968">
        <v>8779.4</v>
      </c>
      <c r="GT968">
        <v>8779.5</v>
      </c>
      <c r="GU968">
        <v>2.82715</v>
      </c>
      <c r="GV968">
        <v>2.19604</v>
      </c>
      <c r="GW968">
        <v>1.39648</v>
      </c>
      <c r="GX968">
        <v>2.33276</v>
      </c>
      <c r="GY968">
        <v>1.49536</v>
      </c>
      <c r="GZ968">
        <v>2.44019</v>
      </c>
      <c r="HA968">
        <v>33.4232</v>
      </c>
      <c r="HB968">
        <v>15.0864</v>
      </c>
      <c r="HC968">
        <v>18</v>
      </c>
      <c r="HD968">
        <v>522.897</v>
      </c>
      <c r="HE968">
        <v>455.057</v>
      </c>
      <c r="HF968">
        <v>20.8451</v>
      </c>
      <c r="HG968">
        <v>25.5535</v>
      </c>
      <c r="HH968">
        <v>30.0001</v>
      </c>
      <c r="HI968">
        <v>25.6259</v>
      </c>
      <c r="HJ968">
        <v>25.5844</v>
      </c>
      <c r="HK968">
        <v>56.5956</v>
      </c>
      <c r="HL968">
        <v>17.4891</v>
      </c>
      <c r="HM968">
        <v>44.3891</v>
      </c>
      <c r="HN968">
        <v>20.8099</v>
      </c>
      <c r="HO968">
        <v>1471.2</v>
      </c>
      <c r="HP968">
        <v>17.3197</v>
      </c>
      <c r="HQ968">
        <v>100.837</v>
      </c>
      <c r="HR968">
        <v>100.907</v>
      </c>
    </row>
    <row r="969" spans="1:226">
      <c r="A969">
        <v>953</v>
      </c>
      <c r="B969">
        <v>1664386088.1</v>
      </c>
      <c r="C969">
        <v>9883.099999904633</v>
      </c>
      <c r="D969" t="s">
        <v>2277</v>
      </c>
      <c r="E969" t="s">
        <v>2278</v>
      </c>
      <c r="F969">
        <v>5</v>
      </c>
      <c r="G969" t="s">
        <v>2102</v>
      </c>
      <c r="H969" t="s">
        <v>354</v>
      </c>
      <c r="I969">
        <v>1664386080.6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1486.041166379098</v>
      </c>
      <c r="AK969">
        <v>1442.337212121212</v>
      </c>
      <c r="AL969">
        <v>3.441945675722385</v>
      </c>
      <c r="AM969">
        <v>64.71207797840484</v>
      </c>
      <c r="AN969">
        <f>(AP969 - AO969 + BO969*1E3/(8.314*(BQ969+273.15)) * AR969/BN969 * AQ969) * BN969/(100*BB969) * 1000/(1000 - AP969)</f>
        <v>0</v>
      </c>
      <c r="AO969">
        <v>17.27646049890535</v>
      </c>
      <c r="AP969">
        <v>18.27925030303031</v>
      </c>
      <c r="AQ969">
        <v>9.02607835885757E-06</v>
      </c>
      <c r="AR969">
        <v>103.6672392028315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1664386080.6</v>
      </c>
      <c r="BH969">
        <v>1392.260740740741</v>
      </c>
      <c r="BI969">
        <v>1445.152222222222</v>
      </c>
      <c r="BJ969">
        <v>18.28160740740741</v>
      </c>
      <c r="BK969">
        <v>17.22767777777778</v>
      </c>
      <c r="BL969">
        <v>1398.091111111111</v>
      </c>
      <c r="BM969">
        <v>18.41758518518518</v>
      </c>
      <c r="BN969">
        <v>500.0748888888889</v>
      </c>
      <c r="BO969">
        <v>91.38295925925928</v>
      </c>
      <c r="BP969">
        <v>0.1000100222222222</v>
      </c>
      <c r="BQ969">
        <v>24.33791851851852</v>
      </c>
      <c r="BR969">
        <v>25.06226666666667</v>
      </c>
      <c r="BS969">
        <v>999.9000000000001</v>
      </c>
      <c r="BT969">
        <v>0</v>
      </c>
      <c r="BU969">
        <v>0</v>
      </c>
      <c r="BV969">
        <v>10003.95703703704</v>
      </c>
      <c r="BW969">
        <v>0</v>
      </c>
      <c r="BX969">
        <v>7.620022962962962</v>
      </c>
      <c r="BY969">
        <v>-52.89208888888889</v>
      </c>
      <c r="BZ969">
        <v>1418.188148148148</v>
      </c>
      <c r="CA969">
        <v>1470.487407407407</v>
      </c>
      <c r="CB969">
        <v>1.053926148148148</v>
      </c>
      <c r="CC969">
        <v>1445.152222222222</v>
      </c>
      <c r="CD969">
        <v>17.22767777777778</v>
      </c>
      <c r="CE969">
        <v>1.670626296296296</v>
      </c>
      <c r="CF969">
        <v>1.574317037037037</v>
      </c>
      <c r="CG969">
        <v>14.62616296296296</v>
      </c>
      <c r="CH969">
        <v>13.70965555555556</v>
      </c>
      <c r="CI969">
        <v>1999.992222222222</v>
      </c>
      <c r="CJ969">
        <v>0.9799978888888888</v>
      </c>
      <c r="CK969">
        <v>0.02000181111111111</v>
      </c>
      <c r="CL969">
        <v>0</v>
      </c>
      <c r="CM969">
        <v>751.2162962962963</v>
      </c>
      <c r="CN969">
        <v>5.00097</v>
      </c>
      <c r="CO969">
        <v>14912.51851851852</v>
      </c>
      <c r="CP969">
        <v>16707.5037037037</v>
      </c>
      <c r="CQ969">
        <v>37.6824074074074</v>
      </c>
      <c r="CR969">
        <v>38.312</v>
      </c>
      <c r="CS969">
        <v>37.694</v>
      </c>
      <c r="CT969">
        <v>37.88648148148148</v>
      </c>
      <c r="CU969">
        <v>38.125</v>
      </c>
      <c r="CV969">
        <v>1955.091481481481</v>
      </c>
      <c r="CW969">
        <v>39.90074074074074</v>
      </c>
      <c r="CX969">
        <v>0</v>
      </c>
      <c r="CY969">
        <v>1664386092.4</v>
      </c>
      <c r="CZ969">
        <v>0</v>
      </c>
      <c r="DA969">
        <v>0</v>
      </c>
      <c r="DB969" t="s">
        <v>356</v>
      </c>
      <c r="DC969">
        <v>1663859321.1</v>
      </c>
      <c r="DD969">
        <v>1663859315.6</v>
      </c>
      <c r="DE969">
        <v>0</v>
      </c>
      <c r="DF969">
        <v>0.196</v>
      </c>
      <c r="DG969">
        <v>-0.001</v>
      </c>
      <c r="DH969">
        <v>-5.941</v>
      </c>
      <c r="DI969">
        <v>-0.174</v>
      </c>
      <c r="DJ969">
        <v>1500</v>
      </c>
      <c r="DK969">
        <v>17</v>
      </c>
      <c r="DL969">
        <v>0.13</v>
      </c>
      <c r="DM969">
        <v>0.04</v>
      </c>
      <c r="DN969">
        <v>-52.99400975609757</v>
      </c>
      <c r="DO969">
        <v>2.18641672473866</v>
      </c>
      <c r="DP969">
        <v>0.2293761250306732</v>
      </c>
      <c r="DQ969">
        <v>0</v>
      </c>
      <c r="DR969">
        <v>1.06801843902439</v>
      </c>
      <c r="DS969">
        <v>-0.3488356933797884</v>
      </c>
      <c r="DT969">
        <v>0.03840071439252189</v>
      </c>
      <c r="DU969">
        <v>0</v>
      </c>
      <c r="DV969">
        <v>0</v>
      </c>
      <c r="DW969">
        <v>2</v>
      </c>
      <c r="DX969" t="s">
        <v>357</v>
      </c>
      <c r="DY969">
        <v>2.98445</v>
      </c>
      <c r="DZ969">
        <v>2.71564</v>
      </c>
      <c r="EA969">
        <v>0.217761</v>
      </c>
      <c r="EB969">
        <v>0.220052</v>
      </c>
      <c r="EC969">
        <v>0.0899706</v>
      </c>
      <c r="ED969">
        <v>0.0847811</v>
      </c>
      <c r="EE969">
        <v>24819.7</v>
      </c>
      <c r="EF969">
        <v>24871.8</v>
      </c>
      <c r="EG969">
        <v>29479.9</v>
      </c>
      <c r="EH969">
        <v>29484.1</v>
      </c>
      <c r="EI969">
        <v>35560.8</v>
      </c>
      <c r="EJ969">
        <v>35879.5</v>
      </c>
      <c r="EK969">
        <v>41542.7</v>
      </c>
      <c r="EL969">
        <v>42016.1</v>
      </c>
      <c r="EM969">
        <v>1.97528</v>
      </c>
      <c r="EN969">
        <v>1.93838</v>
      </c>
      <c r="EO969">
        <v>0.141002</v>
      </c>
      <c r="EP969">
        <v>0</v>
      </c>
      <c r="EQ969">
        <v>22.7401</v>
      </c>
      <c r="ER969">
        <v>999.9</v>
      </c>
      <c r="ES969">
        <v>44.5</v>
      </c>
      <c r="ET969">
        <v>29.2</v>
      </c>
      <c r="EU969">
        <v>19.8127</v>
      </c>
      <c r="EV969">
        <v>63.0093</v>
      </c>
      <c r="EW969">
        <v>32.7244</v>
      </c>
      <c r="EX969">
        <v>1</v>
      </c>
      <c r="EY969">
        <v>-0.149296</v>
      </c>
      <c r="EZ969">
        <v>1.91001</v>
      </c>
      <c r="FA969">
        <v>20.3761</v>
      </c>
      <c r="FB969">
        <v>5.21834</v>
      </c>
      <c r="FC969">
        <v>12.0099</v>
      </c>
      <c r="FD969">
        <v>4.9896</v>
      </c>
      <c r="FE969">
        <v>3.28855</v>
      </c>
      <c r="FF969">
        <v>9999</v>
      </c>
      <c r="FG969">
        <v>9999</v>
      </c>
      <c r="FH969">
        <v>9999</v>
      </c>
      <c r="FI969">
        <v>269.5</v>
      </c>
      <c r="FJ969">
        <v>1.86706</v>
      </c>
      <c r="FK969">
        <v>1.86614</v>
      </c>
      <c r="FL969">
        <v>1.86554</v>
      </c>
      <c r="FM969">
        <v>1.86553</v>
      </c>
      <c r="FN969">
        <v>1.86737</v>
      </c>
      <c r="FO969">
        <v>1.86984</v>
      </c>
      <c r="FP969">
        <v>1.86845</v>
      </c>
      <c r="FQ969">
        <v>1.86996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-5.89</v>
      </c>
      <c r="GF969">
        <v>-0.136</v>
      </c>
      <c r="GG969">
        <v>-1.924539205026614</v>
      </c>
      <c r="GH969">
        <v>-0.003472570976848066</v>
      </c>
      <c r="GI969">
        <v>7.724417303660118E-07</v>
      </c>
      <c r="GJ969">
        <v>-2.052396271755168E-10</v>
      </c>
      <c r="GK969">
        <v>-0.1837585470287317</v>
      </c>
      <c r="GL969">
        <v>-0.01104087791735834</v>
      </c>
      <c r="GM969">
        <v>0.001110027317673367</v>
      </c>
      <c r="GN969">
        <v>-2.007286811265012E-05</v>
      </c>
      <c r="GO969">
        <v>4</v>
      </c>
      <c r="GP969">
        <v>2317</v>
      </c>
      <c r="GQ969">
        <v>1</v>
      </c>
      <c r="GR969">
        <v>22</v>
      </c>
      <c r="GS969">
        <v>8779.5</v>
      </c>
      <c r="GT969">
        <v>8779.5</v>
      </c>
      <c r="GU969">
        <v>2.85034</v>
      </c>
      <c r="GV969">
        <v>2.18628</v>
      </c>
      <c r="GW969">
        <v>1.39648</v>
      </c>
      <c r="GX969">
        <v>2.33398</v>
      </c>
      <c r="GY969">
        <v>1.49536</v>
      </c>
      <c r="GZ969">
        <v>2.43652</v>
      </c>
      <c r="HA969">
        <v>33.4232</v>
      </c>
      <c r="HB969">
        <v>15.0864</v>
      </c>
      <c r="HC969">
        <v>18</v>
      </c>
      <c r="HD969">
        <v>522.688</v>
      </c>
      <c r="HE969">
        <v>454.973</v>
      </c>
      <c r="HF969">
        <v>20.7786</v>
      </c>
      <c r="HG969">
        <v>25.5506</v>
      </c>
      <c r="HH969">
        <v>30</v>
      </c>
      <c r="HI969">
        <v>25.6227</v>
      </c>
      <c r="HJ969">
        <v>25.5817</v>
      </c>
      <c r="HK969">
        <v>57.1436</v>
      </c>
      <c r="HL969">
        <v>17.4891</v>
      </c>
      <c r="HM969">
        <v>44.3891</v>
      </c>
      <c r="HN969">
        <v>20.7474</v>
      </c>
      <c r="HO969">
        <v>1491.25</v>
      </c>
      <c r="HP969">
        <v>17.3366</v>
      </c>
      <c r="HQ969">
        <v>100.837</v>
      </c>
      <c r="HR969">
        <v>100.908</v>
      </c>
    </row>
    <row r="970" spans="1:226">
      <c r="A970">
        <v>954</v>
      </c>
      <c r="B970">
        <v>1664386093.1</v>
      </c>
      <c r="C970">
        <v>9888.099999904633</v>
      </c>
      <c r="D970" t="s">
        <v>2279</v>
      </c>
      <c r="E970" t="s">
        <v>2280</v>
      </c>
      <c r="F970">
        <v>5</v>
      </c>
      <c r="G970" t="s">
        <v>2102</v>
      </c>
      <c r="H970" t="s">
        <v>354</v>
      </c>
      <c r="I970">
        <v>1664386085.314285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1503.385197531339</v>
      </c>
      <c r="AK970">
        <v>1459.808484848484</v>
      </c>
      <c r="AL970">
        <v>3.485229453748395</v>
      </c>
      <c r="AM970">
        <v>64.71207797840484</v>
      </c>
      <c r="AN970">
        <f>(AP970 - AO970 + BO970*1E3/(8.314*(BQ970+273.15)) * AR970/BN970 * AQ970) * BN970/(100*BB970) * 1000/(1000 - AP970)</f>
        <v>0</v>
      </c>
      <c r="AO970">
        <v>17.30193458665916</v>
      </c>
      <c r="AP970">
        <v>18.29143515151515</v>
      </c>
      <c r="AQ970">
        <v>3.701123750308029E-05</v>
      </c>
      <c r="AR970">
        <v>103.6672392028315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1664386085.314285</v>
      </c>
      <c r="BH970">
        <v>1408.276428571429</v>
      </c>
      <c r="BI970">
        <v>1460.993928571428</v>
      </c>
      <c r="BJ970">
        <v>18.28116428571429</v>
      </c>
      <c r="BK970">
        <v>17.25916785714286</v>
      </c>
      <c r="BL970">
        <v>1414.147857142857</v>
      </c>
      <c r="BM970">
        <v>18.41715</v>
      </c>
      <c r="BN970">
        <v>500.0673571428571</v>
      </c>
      <c r="BO970">
        <v>91.383025</v>
      </c>
      <c r="BP970">
        <v>0.09999388928571429</v>
      </c>
      <c r="BQ970">
        <v>24.33248928571428</v>
      </c>
      <c r="BR970">
        <v>25.060425</v>
      </c>
      <c r="BS970">
        <v>999.9000000000002</v>
      </c>
      <c r="BT970">
        <v>0</v>
      </c>
      <c r="BU970">
        <v>0</v>
      </c>
      <c r="BV970">
        <v>10004.82</v>
      </c>
      <c r="BW970">
        <v>0</v>
      </c>
      <c r="BX970">
        <v>7.621037857142857</v>
      </c>
      <c r="BY970">
        <v>-52.71757857142857</v>
      </c>
      <c r="BZ970">
        <v>1434.5025</v>
      </c>
      <c r="CA970">
        <v>1486.655</v>
      </c>
      <c r="CB970">
        <v>1.021989535714286</v>
      </c>
      <c r="CC970">
        <v>1460.993928571428</v>
      </c>
      <c r="CD970">
        <v>17.25916785714286</v>
      </c>
      <c r="CE970">
        <v>1.6705875</v>
      </c>
      <c r="CF970">
        <v>1.577195714285714</v>
      </c>
      <c r="CG970">
        <v>14.6258</v>
      </c>
      <c r="CH970">
        <v>13.73773928571429</v>
      </c>
      <c r="CI970">
        <v>1999.973928571428</v>
      </c>
      <c r="CJ970">
        <v>0.9799976428571429</v>
      </c>
      <c r="CK970">
        <v>0.02000205714285715</v>
      </c>
      <c r="CL970">
        <v>0</v>
      </c>
      <c r="CM970">
        <v>751.1174285714286</v>
      </c>
      <c r="CN970">
        <v>5.00097</v>
      </c>
      <c r="CO970">
        <v>14909.28928571428</v>
      </c>
      <c r="CP970">
        <v>16707.35357142857</v>
      </c>
      <c r="CQ970">
        <v>37.66485714285714</v>
      </c>
      <c r="CR970">
        <v>38.30757142857143</v>
      </c>
      <c r="CS970">
        <v>37.68257142857143</v>
      </c>
      <c r="CT970">
        <v>37.875</v>
      </c>
      <c r="CU970">
        <v>38.10925</v>
      </c>
      <c r="CV970">
        <v>1955.073214285714</v>
      </c>
      <c r="CW970">
        <v>39.90071428571429</v>
      </c>
      <c r="CX970">
        <v>0</v>
      </c>
      <c r="CY970">
        <v>1664386097.2</v>
      </c>
      <c r="CZ970">
        <v>0</v>
      </c>
      <c r="DA970">
        <v>0</v>
      </c>
      <c r="DB970" t="s">
        <v>356</v>
      </c>
      <c r="DC970">
        <v>1663859321.1</v>
      </c>
      <c r="DD970">
        <v>1663859315.6</v>
      </c>
      <c r="DE970">
        <v>0</v>
      </c>
      <c r="DF970">
        <v>0.196</v>
      </c>
      <c r="DG970">
        <v>-0.001</v>
      </c>
      <c r="DH970">
        <v>-5.941</v>
      </c>
      <c r="DI970">
        <v>-0.174</v>
      </c>
      <c r="DJ970">
        <v>1500</v>
      </c>
      <c r="DK970">
        <v>17</v>
      </c>
      <c r="DL970">
        <v>0.13</v>
      </c>
      <c r="DM970">
        <v>0.04</v>
      </c>
      <c r="DN970">
        <v>-52.8237219512195</v>
      </c>
      <c r="DO970">
        <v>2.296317073170648</v>
      </c>
      <c r="DP970">
        <v>0.2368369342408043</v>
      </c>
      <c r="DQ970">
        <v>0</v>
      </c>
      <c r="DR970">
        <v>1.039282121951219</v>
      </c>
      <c r="DS970">
        <v>-0.4371411010452955</v>
      </c>
      <c r="DT970">
        <v>0.04562765803400448</v>
      </c>
      <c r="DU970">
        <v>0</v>
      </c>
      <c r="DV970">
        <v>0</v>
      </c>
      <c r="DW970">
        <v>2</v>
      </c>
      <c r="DX970" t="s">
        <v>357</v>
      </c>
      <c r="DY970">
        <v>2.98454</v>
      </c>
      <c r="DZ970">
        <v>2.71564</v>
      </c>
      <c r="EA970">
        <v>0.219354</v>
      </c>
      <c r="EB970">
        <v>0.221573</v>
      </c>
      <c r="EC970">
        <v>0.0900097</v>
      </c>
      <c r="ED970">
        <v>0.08484650000000001</v>
      </c>
      <c r="EE970">
        <v>24769.7</v>
      </c>
      <c r="EF970">
        <v>24823.1</v>
      </c>
      <c r="EG970">
        <v>29480.4</v>
      </c>
      <c r="EH970">
        <v>29483.8</v>
      </c>
      <c r="EI970">
        <v>35559.6</v>
      </c>
      <c r="EJ970">
        <v>35876.3</v>
      </c>
      <c r="EK970">
        <v>41543.1</v>
      </c>
      <c r="EL970">
        <v>42015.3</v>
      </c>
      <c r="EM970">
        <v>1.9756</v>
      </c>
      <c r="EN970">
        <v>1.9387</v>
      </c>
      <c r="EO970">
        <v>0.141285</v>
      </c>
      <c r="EP970">
        <v>0</v>
      </c>
      <c r="EQ970">
        <v>22.7378</v>
      </c>
      <c r="ER970">
        <v>999.9</v>
      </c>
      <c r="ES970">
        <v>44.6</v>
      </c>
      <c r="ET970">
        <v>29.2</v>
      </c>
      <c r="EU970">
        <v>19.8573</v>
      </c>
      <c r="EV970">
        <v>62.6593</v>
      </c>
      <c r="EW970">
        <v>33.0409</v>
      </c>
      <c r="EX970">
        <v>1</v>
      </c>
      <c r="EY970">
        <v>-0.149695</v>
      </c>
      <c r="EZ970">
        <v>1.9296</v>
      </c>
      <c r="FA970">
        <v>20.3759</v>
      </c>
      <c r="FB970">
        <v>5.21864</v>
      </c>
      <c r="FC970">
        <v>12.0099</v>
      </c>
      <c r="FD970">
        <v>4.9896</v>
      </c>
      <c r="FE970">
        <v>3.2885</v>
      </c>
      <c r="FF970">
        <v>9999</v>
      </c>
      <c r="FG970">
        <v>9999</v>
      </c>
      <c r="FH970">
        <v>9999</v>
      </c>
      <c r="FI970">
        <v>269.5</v>
      </c>
      <c r="FJ970">
        <v>1.86706</v>
      </c>
      <c r="FK970">
        <v>1.86614</v>
      </c>
      <c r="FL970">
        <v>1.86554</v>
      </c>
      <c r="FM970">
        <v>1.86552</v>
      </c>
      <c r="FN970">
        <v>1.86737</v>
      </c>
      <c r="FO970">
        <v>1.86983</v>
      </c>
      <c r="FP970">
        <v>1.86845</v>
      </c>
      <c r="FQ970">
        <v>1.86996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-5.94</v>
      </c>
      <c r="GF970">
        <v>-0.1359</v>
      </c>
      <c r="GG970">
        <v>-1.924539205026614</v>
      </c>
      <c r="GH970">
        <v>-0.003472570976848066</v>
      </c>
      <c r="GI970">
        <v>7.724417303660118E-07</v>
      </c>
      <c r="GJ970">
        <v>-2.052396271755168E-10</v>
      </c>
      <c r="GK970">
        <v>-0.1837585470287317</v>
      </c>
      <c r="GL970">
        <v>-0.01104087791735834</v>
      </c>
      <c r="GM970">
        <v>0.001110027317673367</v>
      </c>
      <c r="GN970">
        <v>-2.007286811265012E-05</v>
      </c>
      <c r="GO970">
        <v>4</v>
      </c>
      <c r="GP970">
        <v>2317</v>
      </c>
      <c r="GQ970">
        <v>1</v>
      </c>
      <c r="GR970">
        <v>22</v>
      </c>
      <c r="GS970">
        <v>8779.5</v>
      </c>
      <c r="GT970">
        <v>8779.6</v>
      </c>
      <c r="GU970">
        <v>2.87842</v>
      </c>
      <c r="GV970">
        <v>2.1936</v>
      </c>
      <c r="GW970">
        <v>1.39648</v>
      </c>
      <c r="GX970">
        <v>2.33398</v>
      </c>
      <c r="GY970">
        <v>1.49536</v>
      </c>
      <c r="GZ970">
        <v>2.44385</v>
      </c>
      <c r="HA970">
        <v>33.4232</v>
      </c>
      <c r="HB970">
        <v>15.0777</v>
      </c>
      <c r="HC970">
        <v>18</v>
      </c>
      <c r="HD970">
        <v>522.876</v>
      </c>
      <c r="HE970">
        <v>455.153</v>
      </c>
      <c r="HF970">
        <v>20.7148</v>
      </c>
      <c r="HG970">
        <v>25.547</v>
      </c>
      <c r="HH970">
        <v>30.0001</v>
      </c>
      <c r="HI970">
        <v>25.62</v>
      </c>
      <c r="HJ970">
        <v>25.5791</v>
      </c>
      <c r="HK970">
        <v>57.6212</v>
      </c>
      <c r="HL970">
        <v>17.4891</v>
      </c>
      <c r="HM970">
        <v>44.7796</v>
      </c>
      <c r="HN970">
        <v>20.6886</v>
      </c>
      <c r="HO970">
        <v>1504.63</v>
      </c>
      <c r="HP970">
        <v>17.3557</v>
      </c>
      <c r="HQ970">
        <v>100.838</v>
      </c>
      <c r="HR970">
        <v>100.906</v>
      </c>
    </row>
    <row r="971" spans="1:226">
      <c r="A971">
        <v>955</v>
      </c>
      <c r="B971">
        <v>1664386098.1</v>
      </c>
      <c r="C971">
        <v>9893.099999904633</v>
      </c>
      <c r="D971" t="s">
        <v>2281</v>
      </c>
      <c r="E971" t="s">
        <v>2282</v>
      </c>
      <c r="F971">
        <v>5</v>
      </c>
      <c r="G971" t="s">
        <v>2102</v>
      </c>
      <c r="H971" t="s">
        <v>354</v>
      </c>
      <c r="I971">
        <v>1664386090.6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1520.362798301023</v>
      </c>
      <c r="AK971">
        <v>1477.232</v>
      </c>
      <c r="AL971">
        <v>3.478967370301542</v>
      </c>
      <c r="AM971">
        <v>64.71207797840484</v>
      </c>
      <c r="AN971">
        <f>(AP971 - AO971 + BO971*1E3/(8.314*(BQ971+273.15)) * AR971/BN971 * AQ971) * BN971/(100*BB971) * 1000/(1000 - AP971)</f>
        <v>0</v>
      </c>
      <c r="AO971">
        <v>17.3441584981097</v>
      </c>
      <c r="AP971">
        <v>18.30222848484848</v>
      </c>
      <c r="AQ971">
        <v>3.398640151490753E-05</v>
      </c>
      <c r="AR971">
        <v>103.6672392028315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1664386090.6</v>
      </c>
      <c r="BH971">
        <v>1426.287407407407</v>
      </c>
      <c r="BI971">
        <v>1478.710370370371</v>
      </c>
      <c r="BJ971">
        <v>18.28651851851852</v>
      </c>
      <c r="BK971">
        <v>17.30610740740741</v>
      </c>
      <c r="BL971">
        <v>1432.204814814815</v>
      </c>
      <c r="BM971">
        <v>18.42246296296296</v>
      </c>
      <c r="BN971">
        <v>500.0772962962963</v>
      </c>
      <c r="BO971">
        <v>91.38195925925928</v>
      </c>
      <c r="BP971">
        <v>0.1000356</v>
      </c>
      <c r="BQ971">
        <v>24.3253962962963</v>
      </c>
      <c r="BR971">
        <v>25.05841111111111</v>
      </c>
      <c r="BS971">
        <v>999.9000000000001</v>
      </c>
      <c r="BT971">
        <v>0</v>
      </c>
      <c r="BU971">
        <v>0</v>
      </c>
      <c r="BV971">
        <v>9996.434814814815</v>
      </c>
      <c r="BW971">
        <v>0</v>
      </c>
      <c r="BX971">
        <v>7.619971111111109</v>
      </c>
      <c r="BY971">
        <v>-52.42237037037036</v>
      </c>
      <c r="BZ971">
        <v>1452.856296296296</v>
      </c>
      <c r="CA971">
        <v>1504.754074074074</v>
      </c>
      <c r="CB971">
        <v>0.9804137037037036</v>
      </c>
      <c r="CC971">
        <v>1478.710370370371</v>
      </c>
      <c r="CD971">
        <v>17.30610740740741</v>
      </c>
      <c r="CE971">
        <v>1.671058518518518</v>
      </c>
      <c r="CF971">
        <v>1.581465555555555</v>
      </c>
      <c r="CG971">
        <v>14.63016666666667</v>
      </c>
      <c r="CH971">
        <v>13.77935925925926</v>
      </c>
      <c r="CI971">
        <v>1999.975925925926</v>
      </c>
      <c r="CJ971">
        <v>0.9799977777777777</v>
      </c>
      <c r="CK971">
        <v>0.02000192222222222</v>
      </c>
      <c r="CL971">
        <v>0</v>
      </c>
      <c r="CM971">
        <v>751.0444814814815</v>
      </c>
      <c r="CN971">
        <v>5.00097</v>
      </c>
      <c r="CO971">
        <v>14905.72962962963</v>
      </c>
      <c r="CP971">
        <v>16707.36666666666</v>
      </c>
      <c r="CQ971">
        <v>37.64796296296296</v>
      </c>
      <c r="CR971">
        <v>38.29592592592593</v>
      </c>
      <c r="CS971">
        <v>37.68240740740741</v>
      </c>
      <c r="CT971">
        <v>37.87033333333333</v>
      </c>
      <c r="CU971">
        <v>38.08766666666666</v>
      </c>
      <c r="CV971">
        <v>1955.075555555555</v>
      </c>
      <c r="CW971">
        <v>39.90037037037037</v>
      </c>
      <c r="CX971">
        <v>0</v>
      </c>
      <c r="CY971">
        <v>1664386102</v>
      </c>
      <c r="CZ971">
        <v>0</v>
      </c>
      <c r="DA971">
        <v>0</v>
      </c>
      <c r="DB971" t="s">
        <v>356</v>
      </c>
      <c r="DC971">
        <v>1663859321.1</v>
      </c>
      <c r="DD971">
        <v>1663859315.6</v>
      </c>
      <c r="DE971">
        <v>0</v>
      </c>
      <c r="DF971">
        <v>0.196</v>
      </c>
      <c r="DG971">
        <v>-0.001</v>
      </c>
      <c r="DH971">
        <v>-5.941</v>
      </c>
      <c r="DI971">
        <v>-0.174</v>
      </c>
      <c r="DJ971">
        <v>1500</v>
      </c>
      <c r="DK971">
        <v>17</v>
      </c>
      <c r="DL971">
        <v>0.13</v>
      </c>
      <c r="DM971">
        <v>0.04</v>
      </c>
      <c r="DN971">
        <v>-52.56858292682927</v>
      </c>
      <c r="DO971">
        <v>3.021173519163591</v>
      </c>
      <c r="DP971">
        <v>0.3172862206369309</v>
      </c>
      <c r="DQ971">
        <v>0</v>
      </c>
      <c r="DR971">
        <v>1.007338487804878</v>
      </c>
      <c r="DS971">
        <v>-0.4446814703832768</v>
      </c>
      <c r="DT971">
        <v>0.04616530174150276</v>
      </c>
      <c r="DU971">
        <v>0</v>
      </c>
      <c r="DV971">
        <v>0</v>
      </c>
      <c r="DW971">
        <v>2</v>
      </c>
      <c r="DX971" t="s">
        <v>357</v>
      </c>
      <c r="DY971">
        <v>2.98446</v>
      </c>
      <c r="DZ971">
        <v>2.71557</v>
      </c>
      <c r="EA971">
        <v>0.220925</v>
      </c>
      <c r="EB971">
        <v>0.223061</v>
      </c>
      <c r="EC971">
        <v>0.09004769999999999</v>
      </c>
      <c r="ED971">
        <v>0.08498169999999999</v>
      </c>
      <c r="EE971">
        <v>24720</v>
      </c>
      <c r="EF971">
        <v>24775.6</v>
      </c>
      <c r="EG971">
        <v>29480.5</v>
      </c>
      <c r="EH971">
        <v>29483.8</v>
      </c>
      <c r="EI971">
        <v>35558.4</v>
      </c>
      <c r="EJ971">
        <v>35871.1</v>
      </c>
      <c r="EK971">
        <v>41543.4</v>
      </c>
      <c r="EL971">
        <v>42015.5</v>
      </c>
      <c r="EM971">
        <v>1.97547</v>
      </c>
      <c r="EN971">
        <v>1.93893</v>
      </c>
      <c r="EO971">
        <v>0.140723</v>
      </c>
      <c r="EP971">
        <v>0</v>
      </c>
      <c r="EQ971">
        <v>22.7358</v>
      </c>
      <c r="ER971">
        <v>999.9</v>
      </c>
      <c r="ES971">
        <v>44.6</v>
      </c>
      <c r="ET971">
        <v>29.2</v>
      </c>
      <c r="EU971">
        <v>19.8562</v>
      </c>
      <c r="EV971">
        <v>62.7293</v>
      </c>
      <c r="EW971">
        <v>32.6322</v>
      </c>
      <c r="EX971">
        <v>1</v>
      </c>
      <c r="EY971">
        <v>-0.149731</v>
      </c>
      <c r="EZ971">
        <v>1.96468</v>
      </c>
      <c r="FA971">
        <v>20.3754</v>
      </c>
      <c r="FB971">
        <v>5.21879</v>
      </c>
      <c r="FC971">
        <v>12.0099</v>
      </c>
      <c r="FD971">
        <v>4.9894</v>
      </c>
      <c r="FE971">
        <v>3.2885</v>
      </c>
      <c r="FF971">
        <v>9999</v>
      </c>
      <c r="FG971">
        <v>9999</v>
      </c>
      <c r="FH971">
        <v>9999</v>
      </c>
      <c r="FI971">
        <v>269.5</v>
      </c>
      <c r="FJ971">
        <v>1.86707</v>
      </c>
      <c r="FK971">
        <v>1.86615</v>
      </c>
      <c r="FL971">
        <v>1.86554</v>
      </c>
      <c r="FM971">
        <v>1.86553</v>
      </c>
      <c r="FN971">
        <v>1.86737</v>
      </c>
      <c r="FO971">
        <v>1.86984</v>
      </c>
      <c r="FP971">
        <v>1.86844</v>
      </c>
      <c r="FQ971">
        <v>1.86996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-5.98</v>
      </c>
      <c r="GF971">
        <v>-0.1358</v>
      </c>
      <c r="GG971">
        <v>-1.924539205026614</v>
      </c>
      <c r="GH971">
        <v>-0.003472570976848066</v>
      </c>
      <c r="GI971">
        <v>7.724417303660118E-07</v>
      </c>
      <c r="GJ971">
        <v>-2.052396271755168E-10</v>
      </c>
      <c r="GK971">
        <v>-0.1837585470287317</v>
      </c>
      <c r="GL971">
        <v>-0.01104087791735834</v>
      </c>
      <c r="GM971">
        <v>0.001110027317673367</v>
      </c>
      <c r="GN971">
        <v>-2.007286811265012E-05</v>
      </c>
      <c r="GO971">
        <v>4</v>
      </c>
      <c r="GP971">
        <v>2317</v>
      </c>
      <c r="GQ971">
        <v>1</v>
      </c>
      <c r="GR971">
        <v>22</v>
      </c>
      <c r="GS971">
        <v>8779.6</v>
      </c>
      <c r="GT971">
        <v>8779.700000000001</v>
      </c>
      <c r="GU971">
        <v>2.90161</v>
      </c>
      <c r="GV971">
        <v>2.18506</v>
      </c>
      <c r="GW971">
        <v>1.39648</v>
      </c>
      <c r="GX971">
        <v>2.33276</v>
      </c>
      <c r="GY971">
        <v>1.49536</v>
      </c>
      <c r="GZ971">
        <v>2.40723</v>
      </c>
      <c r="HA971">
        <v>33.4232</v>
      </c>
      <c r="HB971">
        <v>15.0777</v>
      </c>
      <c r="HC971">
        <v>18</v>
      </c>
      <c r="HD971">
        <v>522.765</v>
      </c>
      <c r="HE971">
        <v>455.265</v>
      </c>
      <c r="HF971">
        <v>20.656</v>
      </c>
      <c r="HG971">
        <v>25.5442</v>
      </c>
      <c r="HH971">
        <v>30</v>
      </c>
      <c r="HI971">
        <v>25.6168</v>
      </c>
      <c r="HJ971">
        <v>25.5758</v>
      </c>
      <c r="HK971">
        <v>58.1664</v>
      </c>
      <c r="HL971">
        <v>17.4891</v>
      </c>
      <c r="HM971">
        <v>44.7796</v>
      </c>
      <c r="HN971">
        <v>20.6299</v>
      </c>
      <c r="HO971">
        <v>1524.7</v>
      </c>
      <c r="HP971">
        <v>17.3677</v>
      </c>
      <c r="HQ971">
        <v>100.839</v>
      </c>
      <c r="HR971">
        <v>100.906</v>
      </c>
    </row>
    <row r="972" spans="1:226">
      <c r="A972">
        <v>956</v>
      </c>
      <c r="B972">
        <v>1664386103.1</v>
      </c>
      <c r="C972">
        <v>9898.099999904633</v>
      </c>
      <c r="D972" t="s">
        <v>2283</v>
      </c>
      <c r="E972" t="s">
        <v>2284</v>
      </c>
      <c r="F972">
        <v>5</v>
      </c>
      <c r="G972" t="s">
        <v>2102</v>
      </c>
      <c r="H972" t="s">
        <v>354</v>
      </c>
      <c r="I972">
        <v>1664386095.314285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1537.462614994564</v>
      </c>
      <c r="AK972">
        <v>1494.647393939394</v>
      </c>
      <c r="AL972">
        <v>3.48441423826664</v>
      </c>
      <c r="AM972">
        <v>64.71207797840484</v>
      </c>
      <c r="AN972">
        <f>(AP972 - AO972 + BO972*1E3/(8.314*(BQ972+273.15)) * AR972/BN972 * AQ972) * BN972/(100*BB972) * 1000/(1000 - AP972)</f>
        <v>0</v>
      </c>
      <c r="AO972">
        <v>17.35854738837524</v>
      </c>
      <c r="AP972">
        <v>18.3109296969697</v>
      </c>
      <c r="AQ972">
        <v>2.904860551484989E-05</v>
      </c>
      <c r="AR972">
        <v>103.6672392028315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1664386095.314285</v>
      </c>
      <c r="BH972">
        <v>1442.387142857143</v>
      </c>
      <c r="BI972">
        <v>1494.544642857143</v>
      </c>
      <c r="BJ972">
        <v>18.29706428571428</v>
      </c>
      <c r="BK972">
        <v>17.33325</v>
      </c>
      <c r="BL972">
        <v>1448.343928571429</v>
      </c>
      <c r="BM972">
        <v>18.4329</v>
      </c>
      <c r="BN972">
        <v>500.0631785714285</v>
      </c>
      <c r="BO972">
        <v>91.38051428571428</v>
      </c>
      <c r="BP972">
        <v>0.100001675</v>
      </c>
      <c r="BQ972">
        <v>24.31893214285714</v>
      </c>
      <c r="BR972">
        <v>25.05095</v>
      </c>
      <c r="BS972">
        <v>999.9000000000002</v>
      </c>
      <c r="BT972">
        <v>0</v>
      </c>
      <c r="BU972">
        <v>0</v>
      </c>
      <c r="BV972">
        <v>9991.519642857142</v>
      </c>
      <c r="BW972">
        <v>0</v>
      </c>
      <c r="BX972">
        <v>7.622994999999999</v>
      </c>
      <c r="BY972">
        <v>-52.15677499999999</v>
      </c>
      <c r="BZ972">
        <v>1469.271071428572</v>
      </c>
      <c r="CA972">
        <v>1520.9075</v>
      </c>
      <c r="CB972">
        <v>0.9638161428571429</v>
      </c>
      <c r="CC972">
        <v>1494.544642857143</v>
      </c>
      <c r="CD972">
        <v>17.33325</v>
      </c>
      <c r="CE972">
        <v>1.671995714285714</v>
      </c>
      <c r="CF972">
        <v>1.583920357142857</v>
      </c>
      <c r="CG972">
        <v>14.63884285714286</v>
      </c>
      <c r="CH972">
        <v>13.80323571428571</v>
      </c>
      <c r="CI972">
        <v>2000.001071428571</v>
      </c>
      <c r="CJ972">
        <v>0.97999775</v>
      </c>
      <c r="CK972">
        <v>0.02000195</v>
      </c>
      <c r="CL972">
        <v>0</v>
      </c>
      <c r="CM972">
        <v>750.8903214285714</v>
      </c>
      <c r="CN972">
        <v>5.00097</v>
      </c>
      <c r="CO972">
        <v>14902.52857142857</v>
      </c>
      <c r="CP972">
        <v>16707.58214285714</v>
      </c>
      <c r="CQ972">
        <v>37.63164285714286</v>
      </c>
      <c r="CR972">
        <v>38.27657142857142</v>
      </c>
      <c r="CS972">
        <v>37.66707142857143</v>
      </c>
      <c r="CT972">
        <v>37.85025</v>
      </c>
      <c r="CU972">
        <v>38.06875</v>
      </c>
      <c r="CV972">
        <v>1955.098214285714</v>
      </c>
      <c r="CW972">
        <v>39.90107142857143</v>
      </c>
      <c r="CX972">
        <v>0</v>
      </c>
      <c r="CY972">
        <v>1664386107.4</v>
      </c>
      <c r="CZ972">
        <v>0</v>
      </c>
      <c r="DA972">
        <v>0</v>
      </c>
      <c r="DB972" t="s">
        <v>356</v>
      </c>
      <c r="DC972">
        <v>1663859321.1</v>
      </c>
      <c r="DD972">
        <v>1663859315.6</v>
      </c>
      <c r="DE972">
        <v>0</v>
      </c>
      <c r="DF972">
        <v>0.196</v>
      </c>
      <c r="DG972">
        <v>-0.001</v>
      </c>
      <c r="DH972">
        <v>-5.941</v>
      </c>
      <c r="DI972">
        <v>-0.174</v>
      </c>
      <c r="DJ972">
        <v>1500</v>
      </c>
      <c r="DK972">
        <v>17</v>
      </c>
      <c r="DL972">
        <v>0.13</v>
      </c>
      <c r="DM972">
        <v>0.04</v>
      </c>
      <c r="DN972">
        <v>-52.35138048780486</v>
      </c>
      <c r="DO972">
        <v>3.618204878048684</v>
      </c>
      <c r="DP972">
        <v>0.3695604173315889</v>
      </c>
      <c r="DQ972">
        <v>0</v>
      </c>
      <c r="DR972">
        <v>0.9820005609756097</v>
      </c>
      <c r="DS972">
        <v>-0.3108590801393714</v>
      </c>
      <c r="DT972">
        <v>0.03396136429004881</v>
      </c>
      <c r="DU972">
        <v>0</v>
      </c>
      <c r="DV972">
        <v>0</v>
      </c>
      <c r="DW972">
        <v>2</v>
      </c>
      <c r="DX972" t="s">
        <v>357</v>
      </c>
      <c r="DY972">
        <v>2.98441</v>
      </c>
      <c r="DZ972">
        <v>2.71555</v>
      </c>
      <c r="EA972">
        <v>0.222492</v>
      </c>
      <c r="EB972">
        <v>0.22458</v>
      </c>
      <c r="EC972">
        <v>0.0900738</v>
      </c>
      <c r="ED972">
        <v>0.0849936</v>
      </c>
      <c r="EE972">
        <v>24670.2</v>
      </c>
      <c r="EF972">
        <v>24727.6</v>
      </c>
      <c r="EG972">
        <v>29480.4</v>
      </c>
      <c r="EH972">
        <v>29484.2</v>
      </c>
      <c r="EI972">
        <v>35557.2</v>
      </c>
      <c r="EJ972">
        <v>35871.1</v>
      </c>
      <c r="EK972">
        <v>41543.2</v>
      </c>
      <c r="EL972">
        <v>42016</v>
      </c>
      <c r="EM972">
        <v>1.97535</v>
      </c>
      <c r="EN972">
        <v>1.93878</v>
      </c>
      <c r="EO972">
        <v>0.139844</v>
      </c>
      <c r="EP972">
        <v>0</v>
      </c>
      <c r="EQ972">
        <v>22.7344</v>
      </c>
      <c r="ER972">
        <v>999.9</v>
      </c>
      <c r="ES972">
        <v>44.6</v>
      </c>
      <c r="ET972">
        <v>29.2</v>
      </c>
      <c r="EU972">
        <v>19.8577</v>
      </c>
      <c r="EV972">
        <v>62.7993</v>
      </c>
      <c r="EW972">
        <v>33.1931</v>
      </c>
      <c r="EX972">
        <v>1</v>
      </c>
      <c r="EY972">
        <v>-0.149863</v>
      </c>
      <c r="EZ972">
        <v>1.96525</v>
      </c>
      <c r="FA972">
        <v>20.3755</v>
      </c>
      <c r="FB972">
        <v>5.21834</v>
      </c>
      <c r="FC972">
        <v>12.0099</v>
      </c>
      <c r="FD972">
        <v>4.98945</v>
      </c>
      <c r="FE972">
        <v>3.28848</v>
      </c>
      <c r="FF972">
        <v>9999</v>
      </c>
      <c r="FG972">
        <v>9999</v>
      </c>
      <c r="FH972">
        <v>9999</v>
      </c>
      <c r="FI972">
        <v>269.5</v>
      </c>
      <c r="FJ972">
        <v>1.86706</v>
      </c>
      <c r="FK972">
        <v>1.86615</v>
      </c>
      <c r="FL972">
        <v>1.86554</v>
      </c>
      <c r="FM972">
        <v>1.86552</v>
      </c>
      <c r="FN972">
        <v>1.86737</v>
      </c>
      <c r="FO972">
        <v>1.86983</v>
      </c>
      <c r="FP972">
        <v>1.86846</v>
      </c>
      <c r="FQ972">
        <v>1.86996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-6.03</v>
      </c>
      <c r="GF972">
        <v>-0.1357</v>
      </c>
      <c r="GG972">
        <v>-1.924539205026614</v>
      </c>
      <c r="GH972">
        <v>-0.003472570976848066</v>
      </c>
      <c r="GI972">
        <v>7.724417303660118E-07</v>
      </c>
      <c r="GJ972">
        <v>-2.052396271755168E-10</v>
      </c>
      <c r="GK972">
        <v>-0.1837585470287317</v>
      </c>
      <c r="GL972">
        <v>-0.01104087791735834</v>
      </c>
      <c r="GM972">
        <v>0.001110027317673367</v>
      </c>
      <c r="GN972">
        <v>-2.007286811265012E-05</v>
      </c>
      <c r="GO972">
        <v>4</v>
      </c>
      <c r="GP972">
        <v>2317</v>
      </c>
      <c r="GQ972">
        <v>1</v>
      </c>
      <c r="GR972">
        <v>22</v>
      </c>
      <c r="GS972">
        <v>8779.700000000001</v>
      </c>
      <c r="GT972">
        <v>8779.799999999999</v>
      </c>
      <c r="GU972">
        <v>2.92969</v>
      </c>
      <c r="GV972">
        <v>2.1875</v>
      </c>
      <c r="GW972">
        <v>1.39648</v>
      </c>
      <c r="GX972">
        <v>2.33398</v>
      </c>
      <c r="GY972">
        <v>1.49536</v>
      </c>
      <c r="GZ972">
        <v>2.46582</v>
      </c>
      <c r="HA972">
        <v>33.4232</v>
      </c>
      <c r="HB972">
        <v>15.0777</v>
      </c>
      <c r="HC972">
        <v>18</v>
      </c>
      <c r="HD972">
        <v>522.658</v>
      </c>
      <c r="HE972">
        <v>455.146</v>
      </c>
      <c r="HF972">
        <v>20.5996</v>
      </c>
      <c r="HG972">
        <v>25.5411</v>
      </c>
      <c r="HH972">
        <v>30</v>
      </c>
      <c r="HI972">
        <v>25.6139</v>
      </c>
      <c r="HJ972">
        <v>25.5726</v>
      </c>
      <c r="HK972">
        <v>58.6376</v>
      </c>
      <c r="HL972">
        <v>17.4891</v>
      </c>
      <c r="HM972">
        <v>45.1501</v>
      </c>
      <c r="HN972">
        <v>20.5809</v>
      </c>
      <c r="HO972">
        <v>1538.06</v>
      </c>
      <c r="HP972">
        <v>17.3825</v>
      </c>
      <c r="HQ972">
        <v>100.839</v>
      </c>
      <c r="HR972">
        <v>100.908</v>
      </c>
    </row>
    <row r="973" spans="1:226">
      <c r="A973">
        <v>957</v>
      </c>
      <c r="B973">
        <v>1664386108.1</v>
      </c>
      <c r="C973">
        <v>9903.099999904633</v>
      </c>
      <c r="D973" t="s">
        <v>2285</v>
      </c>
      <c r="E973" t="s">
        <v>2286</v>
      </c>
      <c r="F973">
        <v>5</v>
      </c>
      <c r="G973" t="s">
        <v>2102</v>
      </c>
      <c r="H973" t="s">
        <v>354</v>
      </c>
      <c r="I973">
        <v>1664386100.6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1554.676393291231</v>
      </c>
      <c r="AK973">
        <v>1512.018848484849</v>
      </c>
      <c r="AL973">
        <v>3.464146105776984</v>
      </c>
      <c r="AM973">
        <v>64.71207797840484</v>
      </c>
      <c r="AN973">
        <f>(AP973 - AO973 + BO973*1E3/(8.314*(BQ973+273.15)) * AR973/BN973 * AQ973) * BN973/(100*BB973) * 1000/(1000 - AP973)</f>
        <v>0</v>
      </c>
      <c r="AO973">
        <v>17.38064056004806</v>
      </c>
      <c r="AP973">
        <v>18.3136412121212</v>
      </c>
      <c r="AQ973">
        <v>5.955028630291938E-06</v>
      </c>
      <c r="AR973">
        <v>103.6672392028315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1664386100.6</v>
      </c>
      <c r="BH973">
        <v>1460.453703703704</v>
      </c>
      <c r="BI973">
        <v>1512.257407407408</v>
      </c>
      <c r="BJ973">
        <v>18.30598148148148</v>
      </c>
      <c r="BK973">
        <v>17.36111111111111</v>
      </c>
      <c r="BL973">
        <v>1466.456666666667</v>
      </c>
      <c r="BM973">
        <v>18.44173333333334</v>
      </c>
      <c r="BN973">
        <v>500.066925925926</v>
      </c>
      <c r="BO973">
        <v>91.37901111111113</v>
      </c>
      <c r="BP973">
        <v>0.1000052444444444</v>
      </c>
      <c r="BQ973">
        <v>24.30924074074074</v>
      </c>
      <c r="BR973">
        <v>25.0421037037037</v>
      </c>
      <c r="BS973">
        <v>999.9000000000001</v>
      </c>
      <c r="BT973">
        <v>0</v>
      </c>
      <c r="BU973">
        <v>0</v>
      </c>
      <c r="BV973">
        <v>9989.146296296296</v>
      </c>
      <c r="BW973">
        <v>0</v>
      </c>
      <c r="BX973">
        <v>7.617057037037037</v>
      </c>
      <c r="BY973">
        <v>-51.8027962962963</v>
      </c>
      <c r="BZ973">
        <v>1487.687037037037</v>
      </c>
      <c r="CA973">
        <v>1538.975185185185</v>
      </c>
      <c r="CB973">
        <v>0.9448777407407407</v>
      </c>
      <c r="CC973">
        <v>1512.257407407408</v>
      </c>
      <c r="CD973">
        <v>17.36111111111111</v>
      </c>
      <c r="CE973">
        <v>1.672782592592593</v>
      </c>
      <c r="CF973">
        <v>1.58644037037037</v>
      </c>
      <c r="CG973">
        <v>14.64614444444444</v>
      </c>
      <c r="CH973">
        <v>13.82771481481482</v>
      </c>
      <c r="CI973">
        <v>2000.016296296296</v>
      </c>
      <c r="CJ973">
        <v>0.9799976666666667</v>
      </c>
      <c r="CK973">
        <v>0.02000203333333334</v>
      </c>
      <c r="CL973">
        <v>0</v>
      </c>
      <c r="CM973">
        <v>750.7257407407407</v>
      </c>
      <c r="CN973">
        <v>5.00097</v>
      </c>
      <c r="CO973">
        <v>14898.81111111111</v>
      </c>
      <c r="CP973">
        <v>16707.7037037037</v>
      </c>
      <c r="CQ973">
        <v>37.62959259259259</v>
      </c>
      <c r="CR973">
        <v>38.25918518518519</v>
      </c>
      <c r="CS973">
        <v>37.65025925925926</v>
      </c>
      <c r="CT973">
        <v>37.82833333333333</v>
      </c>
      <c r="CU973">
        <v>38.062</v>
      </c>
      <c r="CV973">
        <v>1955.11</v>
      </c>
      <c r="CW973">
        <v>39.90111111111111</v>
      </c>
      <c r="CX973">
        <v>0</v>
      </c>
      <c r="CY973">
        <v>1664386112.2</v>
      </c>
      <c r="CZ973">
        <v>0</v>
      </c>
      <c r="DA973">
        <v>0</v>
      </c>
      <c r="DB973" t="s">
        <v>356</v>
      </c>
      <c r="DC973">
        <v>1663859321.1</v>
      </c>
      <c r="DD973">
        <v>1663859315.6</v>
      </c>
      <c r="DE973">
        <v>0</v>
      </c>
      <c r="DF973">
        <v>0.196</v>
      </c>
      <c r="DG973">
        <v>-0.001</v>
      </c>
      <c r="DH973">
        <v>-5.941</v>
      </c>
      <c r="DI973">
        <v>-0.174</v>
      </c>
      <c r="DJ973">
        <v>1500</v>
      </c>
      <c r="DK973">
        <v>17</v>
      </c>
      <c r="DL973">
        <v>0.13</v>
      </c>
      <c r="DM973">
        <v>0.04</v>
      </c>
      <c r="DN973">
        <v>-52.02109512195122</v>
      </c>
      <c r="DO973">
        <v>3.920851567944266</v>
      </c>
      <c r="DP973">
        <v>0.3947025832756824</v>
      </c>
      <c r="DQ973">
        <v>0</v>
      </c>
      <c r="DR973">
        <v>0.9562814146341465</v>
      </c>
      <c r="DS973">
        <v>-0.1975361184669001</v>
      </c>
      <c r="DT973">
        <v>0.02118561757186344</v>
      </c>
      <c r="DU973">
        <v>0</v>
      </c>
      <c r="DV973">
        <v>0</v>
      </c>
      <c r="DW973">
        <v>2</v>
      </c>
      <c r="DX973" t="s">
        <v>357</v>
      </c>
      <c r="DY973">
        <v>2.9843</v>
      </c>
      <c r="DZ973">
        <v>2.71548</v>
      </c>
      <c r="EA973">
        <v>0.224047</v>
      </c>
      <c r="EB973">
        <v>0.226051</v>
      </c>
      <c r="EC973">
        <v>0.0900845</v>
      </c>
      <c r="ED973">
        <v>0.0851807</v>
      </c>
      <c r="EE973">
        <v>24620.8</v>
      </c>
      <c r="EF973">
        <v>24681.1</v>
      </c>
      <c r="EG973">
        <v>29480.1</v>
      </c>
      <c r="EH973">
        <v>29484.5</v>
      </c>
      <c r="EI973">
        <v>35556.5</v>
      </c>
      <c r="EJ973">
        <v>35864</v>
      </c>
      <c r="EK973">
        <v>41542.8</v>
      </c>
      <c r="EL973">
        <v>42016.4</v>
      </c>
      <c r="EM973">
        <v>1.9756</v>
      </c>
      <c r="EN973">
        <v>1.93913</v>
      </c>
      <c r="EO973">
        <v>0.139341</v>
      </c>
      <c r="EP973">
        <v>0</v>
      </c>
      <c r="EQ973">
        <v>22.7316</v>
      </c>
      <c r="ER973">
        <v>999.9</v>
      </c>
      <c r="ES973">
        <v>44.7</v>
      </c>
      <c r="ET973">
        <v>29.2</v>
      </c>
      <c r="EU973">
        <v>19.9005</v>
      </c>
      <c r="EV973">
        <v>63.1393</v>
      </c>
      <c r="EW973">
        <v>33.2091</v>
      </c>
      <c r="EX973">
        <v>1</v>
      </c>
      <c r="EY973">
        <v>-0.15001</v>
      </c>
      <c r="EZ973">
        <v>1.92564</v>
      </c>
      <c r="FA973">
        <v>20.3759</v>
      </c>
      <c r="FB973">
        <v>5.21834</v>
      </c>
      <c r="FC973">
        <v>12.0099</v>
      </c>
      <c r="FD973">
        <v>4.9894</v>
      </c>
      <c r="FE973">
        <v>3.28845</v>
      </c>
      <c r="FF973">
        <v>9999</v>
      </c>
      <c r="FG973">
        <v>9999</v>
      </c>
      <c r="FH973">
        <v>9999</v>
      </c>
      <c r="FI973">
        <v>269.5</v>
      </c>
      <c r="FJ973">
        <v>1.86707</v>
      </c>
      <c r="FK973">
        <v>1.86615</v>
      </c>
      <c r="FL973">
        <v>1.86554</v>
      </c>
      <c r="FM973">
        <v>1.86552</v>
      </c>
      <c r="FN973">
        <v>1.86737</v>
      </c>
      <c r="FO973">
        <v>1.86982</v>
      </c>
      <c r="FP973">
        <v>1.86845</v>
      </c>
      <c r="FQ973">
        <v>1.86996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-6.07</v>
      </c>
      <c r="GF973">
        <v>-0.1357</v>
      </c>
      <c r="GG973">
        <v>-1.924539205026614</v>
      </c>
      <c r="GH973">
        <v>-0.003472570976848066</v>
      </c>
      <c r="GI973">
        <v>7.724417303660118E-07</v>
      </c>
      <c r="GJ973">
        <v>-2.052396271755168E-10</v>
      </c>
      <c r="GK973">
        <v>-0.1837585470287317</v>
      </c>
      <c r="GL973">
        <v>-0.01104087791735834</v>
      </c>
      <c r="GM973">
        <v>0.001110027317673367</v>
      </c>
      <c r="GN973">
        <v>-2.007286811265012E-05</v>
      </c>
      <c r="GO973">
        <v>4</v>
      </c>
      <c r="GP973">
        <v>2317</v>
      </c>
      <c r="GQ973">
        <v>1</v>
      </c>
      <c r="GR973">
        <v>22</v>
      </c>
      <c r="GS973">
        <v>8779.799999999999</v>
      </c>
      <c r="GT973">
        <v>8779.9</v>
      </c>
      <c r="GU973">
        <v>2.95288</v>
      </c>
      <c r="GV973">
        <v>2.18872</v>
      </c>
      <c r="GW973">
        <v>1.39648</v>
      </c>
      <c r="GX973">
        <v>2.33276</v>
      </c>
      <c r="GY973">
        <v>1.49536</v>
      </c>
      <c r="GZ973">
        <v>2.39746</v>
      </c>
      <c r="HA973">
        <v>33.4232</v>
      </c>
      <c r="HB973">
        <v>15.0777</v>
      </c>
      <c r="HC973">
        <v>18</v>
      </c>
      <c r="HD973">
        <v>522.793</v>
      </c>
      <c r="HE973">
        <v>455.341</v>
      </c>
      <c r="HF973">
        <v>20.5554</v>
      </c>
      <c r="HG973">
        <v>25.5379</v>
      </c>
      <c r="HH973">
        <v>29.9999</v>
      </c>
      <c r="HI973">
        <v>25.611</v>
      </c>
      <c r="HJ973">
        <v>25.5701</v>
      </c>
      <c r="HK973">
        <v>59.1839</v>
      </c>
      <c r="HL973">
        <v>17.4891</v>
      </c>
      <c r="HM973">
        <v>45.1501</v>
      </c>
      <c r="HN973">
        <v>20.5468</v>
      </c>
      <c r="HO973">
        <v>1558.09</v>
      </c>
      <c r="HP973">
        <v>17.3976</v>
      </c>
      <c r="HQ973">
        <v>100.838</v>
      </c>
      <c r="HR973">
        <v>100.909</v>
      </c>
    </row>
    <row r="974" spans="1:226">
      <c r="A974">
        <v>958</v>
      </c>
      <c r="B974">
        <v>1664386113.1</v>
      </c>
      <c r="C974">
        <v>9908.099999904633</v>
      </c>
      <c r="D974" t="s">
        <v>2287</v>
      </c>
      <c r="E974" t="s">
        <v>2288</v>
      </c>
      <c r="F974">
        <v>5</v>
      </c>
      <c r="G974" t="s">
        <v>2102</v>
      </c>
      <c r="H974" t="s">
        <v>354</v>
      </c>
      <c r="I974">
        <v>1664386105.314285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1571.598088444768</v>
      </c>
      <c r="AK974">
        <v>1529.151818181818</v>
      </c>
      <c r="AL974">
        <v>3.433897400487621</v>
      </c>
      <c r="AM974">
        <v>64.71207797840484</v>
      </c>
      <c r="AN974">
        <f>(AP974 - AO974 + BO974*1E3/(8.314*(BQ974+273.15)) * AR974/BN974 * AQ974) * BN974/(100*BB974) * 1000/(1000 - AP974)</f>
        <v>0</v>
      </c>
      <c r="AO974">
        <v>17.42187890062892</v>
      </c>
      <c r="AP974">
        <v>18.3284503030303</v>
      </c>
      <c r="AQ974">
        <v>4.389653957292732E-05</v>
      </c>
      <c r="AR974">
        <v>103.6672392028315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1664386105.314285</v>
      </c>
      <c r="BH974">
        <v>1476.480714285715</v>
      </c>
      <c r="BI974">
        <v>1528.041428571429</v>
      </c>
      <c r="BJ974">
        <v>18.31359285714286</v>
      </c>
      <c r="BK974">
        <v>17.38637857142857</v>
      </c>
      <c r="BL974">
        <v>1482.524642857143</v>
      </c>
      <c r="BM974">
        <v>18.44926785714285</v>
      </c>
      <c r="BN974">
        <v>500.0538214285714</v>
      </c>
      <c r="BO974">
        <v>91.37868928571427</v>
      </c>
      <c r="BP974">
        <v>0.09994018214285716</v>
      </c>
      <c r="BQ974">
        <v>24.2996</v>
      </c>
      <c r="BR974">
        <v>25.03016071428571</v>
      </c>
      <c r="BS974">
        <v>999.9000000000002</v>
      </c>
      <c r="BT974">
        <v>0</v>
      </c>
      <c r="BU974">
        <v>0</v>
      </c>
      <c r="BV974">
        <v>9995.93892857143</v>
      </c>
      <c r="BW974">
        <v>0</v>
      </c>
      <c r="BX974">
        <v>7.605833571428572</v>
      </c>
      <c r="BY974">
        <v>-51.56019642857142</v>
      </c>
      <c r="BZ974">
        <v>1504.024285714286</v>
      </c>
      <c r="CA974">
        <v>1555.078214285714</v>
      </c>
      <c r="CB974">
        <v>0.9272262857142858</v>
      </c>
      <c r="CC974">
        <v>1528.041428571429</v>
      </c>
      <c r="CD974">
        <v>17.38637857142857</v>
      </c>
      <c r="CE974">
        <v>1.6734725</v>
      </c>
      <c r="CF974">
        <v>1.588743928571429</v>
      </c>
      <c r="CG974">
        <v>14.65253571428571</v>
      </c>
      <c r="CH974">
        <v>13.85004285714286</v>
      </c>
      <c r="CI974">
        <v>2000.012142857143</v>
      </c>
      <c r="CJ974">
        <v>0.9799974285714287</v>
      </c>
      <c r="CK974">
        <v>0.02000227142857144</v>
      </c>
      <c r="CL974">
        <v>0</v>
      </c>
      <c r="CM974">
        <v>750.4367142857144</v>
      </c>
      <c r="CN974">
        <v>5.00097</v>
      </c>
      <c r="CO974">
        <v>14893.14285714286</v>
      </c>
      <c r="CP974">
        <v>16707.675</v>
      </c>
      <c r="CQ974">
        <v>37.616</v>
      </c>
      <c r="CR974">
        <v>38.25</v>
      </c>
      <c r="CS974">
        <v>37.63164285714286</v>
      </c>
      <c r="CT974">
        <v>37.812</v>
      </c>
      <c r="CU974">
        <v>38.04871428571429</v>
      </c>
      <c r="CV974">
        <v>1955.103214285715</v>
      </c>
      <c r="CW974">
        <v>39.90214285714286</v>
      </c>
      <c r="CX974">
        <v>0</v>
      </c>
      <c r="CY974">
        <v>1664386117</v>
      </c>
      <c r="CZ974">
        <v>0</v>
      </c>
      <c r="DA974">
        <v>0</v>
      </c>
      <c r="DB974" t="s">
        <v>356</v>
      </c>
      <c r="DC974">
        <v>1663859321.1</v>
      </c>
      <c r="DD974">
        <v>1663859315.6</v>
      </c>
      <c r="DE974">
        <v>0</v>
      </c>
      <c r="DF974">
        <v>0.196</v>
      </c>
      <c r="DG974">
        <v>-0.001</v>
      </c>
      <c r="DH974">
        <v>-5.941</v>
      </c>
      <c r="DI974">
        <v>-0.174</v>
      </c>
      <c r="DJ974">
        <v>1500</v>
      </c>
      <c r="DK974">
        <v>17</v>
      </c>
      <c r="DL974">
        <v>0.13</v>
      </c>
      <c r="DM974">
        <v>0.04</v>
      </c>
      <c r="DN974">
        <v>-51.71015121951221</v>
      </c>
      <c r="DO974">
        <v>3.238147735191637</v>
      </c>
      <c r="DP974">
        <v>0.3277279784583039</v>
      </c>
      <c r="DQ974">
        <v>0</v>
      </c>
      <c r="DR974">
        <v>0.9357989999999998</v>
      </c>
      <c r="DS974">
        <v>-0.2297109825783967</v>
      </c>
      <c r="DT974">
        <v>0.02459968616991966</v>
      </c>
      <c r="DU974">
        <v>0</v>
      </c>
      <c r="DV974">
        <v>0</v>
      </c>
      <c r="DW974">
        <v>2</v>
      </c>
      <c r="DX974" t="s">
        <v>357</v>
      </c>
      <c r="DY974">
        <v>2.98432</v>
      </c>
      <c r="DZ974">
        <v>2.71578</v>
      </c>
      <c r="EA974">
        <v>0.225574</v>
      </c>
      <c r="EB974">
        <v>0.227534</v>
      </c>
      <c r="EC974">
        <v>0.0901434</v>
      </c>
      <c r="ED974">
        <v>0.08522399999999999</v>
      </c>
      <c r="EE974">
        <v>24572.7</v>
      </c>
      <c r="EF974">
        <v>24634.5</v>
      </c>
      <c r="EG974">
        <v>29480.4</v>
      </c>
      <c r="EH974">
        <v>29485.3</v>
      </c>
      <c r="EI974">
        <v>35554.6</v>
      </c>
      <c r="EJ974">
        <v>35863.2</v>
      </c>
      <c r="EK974">
        <v>41543.4</v>
      </c>
      <c r="EL974">
        <v>42017.4</v>
      </c>
      <c r="EM974">
        <v>1.97523</v>
      </c>
      <c r="EN974">
        <v>1.93915</v>
      </c>
      <c r="EO974">
        <v>0.138011</v>
      </c>
      <c r="EP974">
        <v>0</v>
      </c>
      <c r="EQ974">
        <v>22.7285</v>
      </c>
      <c r="ER974">
        <v>999.9</v>
      </c>
      <c r="ES974">
        <v>44.7</v>
      </c>
      <c r="ET974">
        <v>29.2</v>
      </c>
      <c r="EU974">
        <v>19.9023</v>
      </c>
      <c r="EV974">
        <v>62.8493</v>
      </c>
      <c r="EW974">
        <v>33.1931</v>
      </c>
      <c r="EX974">
        <v>1</v>
      </c>
      <c r="EY974">
        <v>-0.150518</v>
      </c>
      <c r="EZ974">
        <v>1.89109</v>
      </c>
      <c r="FA974">
        <v>20.3768</v>
      </c>
      <c r="FB974">
        <v>5.21894</v>
      </c>
      <c r="FC974">
        <v>12.0099</v>
      </c>
      <c r="FD974">
        <v>4.9898</v>
      </c>
      <c r="FE974">
        <v>3.28863</v>
      </c>
      <c r="FF974">
        <v>9999</v>
      </c>
      <c r="FG974">
        <v>9999</v>
      </c>
      <c r="FH974">
        <v>9999</v>
      </c>
      <c r="FI974">
        <v>269.5</v>
      </c>
      <c r="FJ974">
        <v>1.86707</v>
      </c>
      <c r="FK974">
        <v>1.86615</v>
      </c>
      <c r="FL974">
        <v>1.86554</v>
      </c>
      <c r="FM974">
        <v>1.86553</v>
      </c>
      <c r="FN974">
        <v>1.86737</v>
      </c>
      <c r="FO974">
        <v>1.86983</v>
      </c>
      <c r="FP974">
        <v>1.86845</v>
      </c>
      <c r="FQ974">
        <v>1.86996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-6.11</v>
      </c>
      <c r="GF974">
        <v>-0.1356</v>
      </c>
      <c r="GG974">
        <v>-1.924539205026614</v>
      </c>
      <c r="GH974">
        <v>-0.003472570976848066</v>
      </c>
      <c r="GI974">
        <v>7.724417303660118E-07</v>
      </c>
      <c r="GJ974">
        <v>-2.052396271755168E-10</v>
      </c>
      <c r="GK974">
        <v>-0.1837585470287317</v>
      </c>
      <c r="GL974">
        <v>-0.01104087791735834</v>
      </c>
      <c r="GM974">
        <v>0.001110027317673367</v>
      </c>
      <c r="GN974">
        <v>-2.007286811265012E-05</v>
      </c>
      <c r="GO974">
        <v>4</v>
      </c>
      <c r="GP974">
        <v>2317</v>
      </c>
      <c r="GQ974">
        <v>1</v>
      </c>
      <c r="GR974">
        <v>22</v>
      </c>
      <c r="GS974">
        <v>8779.9</v>
      </c>
      <c r="GT974">
        <v>8780</v>
      </c>
      <c r="GU974">
        <v>2.97974</v>
      </c>
      <c r="GV974">
        <v>2.1875</v>
      </c>
      <c r="GW974">
        <v>1.39648</v>
      </c>
      <c r="GX974">
        <v>2.33276</v>
      </c>
      <c r="GY974">
        <v>1.49536</v>
      </c>
      <c r="GZ974">
        <v>2.45605</v>
      </c>
      <c r="HA974">
        <v>33.4232</v>
      </c>
      <c r="HB974">
        <v>15.0777</v>
      </c>
      <c r="HC974">
        <v>18</v>
      </c>
      <c r="HD974">
        <v>522.5170000000001</v>
      </c>
      <c r="HE974">
        <v>455.33</v>
      </c>
      <c r="HF974">
        <v>20.5227</v>
      </c>
      <c r="HG974">
        <v>25.5346</v>
      </c>
      <c r="HH974">
        <v>29.9997</v>
      </c>
      <c r="HI974">
        <v>25.6077</v>
      </c>
      <c r="HJ974">
        <v>25.5668</v>
      </c>
      <c r="HK974">
        <v>59.6567</v>
      </c>
      <c r="HL974">
        <v>17.4891</v>
      </c>
      <c r="HM974">
        <v>45.1501</v>
      </c>
      <c r="HN974">
        <v>20.5202</v>
      </c>
      <c r="HO974">
        <v>1571.45</v>
      </c>
      <c r="HP974">
        <v>17.3958</v>
      </c>
      <c r="HQ974">
        <v>100.839</v>
      </c>
      <c r="HR974">
        <v>100.911</v>
      </c>
    </row>
    <row r="975" spans="1:226">
      <c r="A975">
        <v>959</v>
      </c>
      <c r="B975">
        <v>1664386118.1</v>
      </c>
      <c r="C975">
        <v>9913.099999904633</v>
      </c>
      <c r="D975" t="s">
        <v>2289</v>
      </c>
      <c r="E975" t="s">
        <v>2290</v>
      </c>
      <c r="F975">
        <v>5</v>
      </c>
      <c r="G975" t="s">
        <v>2102</v>
      </c>
      <c r="H975" t="s">
        <v>354</v>
      </c>
      <c r="I975">
        <v>1664386110.6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1588.773618453377</v>
      </c>
      <c r="AK975">
        <v>1546.421575757576</v>
      </c>
      <c r="AL975">
        <v>3.454497644791555</v>
      </c>
      <c r="AM975">
        <v>64.71207797840484</v>
      </c>
      <c r="AN975">
        <f>(AP975 - AO975 + BO975*1E3/(8.314*(BQ975+273.15)) * AR975/BN975 * AQ975) * BN975/(100*BB975) * 1000/(1000 - AP975)</f>
        <v>0</v>
      </c>
      <c r="AO975">
        <v>17.42532531426555</v>
      </c>
      <c r="AP975">
        <v>18.33380909090909</v>
      </c>
      <c r="AQ975">
        <v>9.159143579852377E-06</v>
      </c>
      <c r="AR975">
        <v>103.6672392028315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1664386110.6</v>
      </c>
      <c r="BH975">
        <v>1494.395555555556</v>
      </c>
      <c r="BI975">
        <v>1545.766296296296</v>
      </c>
      <c r="BJ975">
        <v>18.32212592592593</v>
      </c>
      <c r="BK975">
        <v>17.41087037037037</v>
      </c>
      <c r="BL975">
        <v>1500.485555555556</v>
      </c>
      <c r="BM975">
        <v>18.45772962962963</v>
      </c>
      <c r="BN975">
        <v>500.0639259259259</v>
      </c>
      <c r="BO975">
        <v>91.37989999999999</v>
      </c>
      <c r="BP975">
        <v>0.09997533333333333</v>
      </c>
      <c r="BQ975">
        <v>24.28908888888889</v>
      </c>
      <c r="BR975">
        <v>25.00878148148148</v>
      </c>
      <c r="BS975">
        <v>999.9000000000001</v>
      </c>
      <c r="BT975">
        <v>0</v>
      </c>
      <c r="BU975">
        <v>0</v>
      </c>
      <c r="BV975">
        <v>9999.488888888889</v>
      </c>
      <c r="BW975">
        <v>0</v>
      </c>
      <c r="BX975">
        <v>7.59259925925926</v>
      </c>
      <c r="BY975">
        <v>-51.37018148148148</v>
      </c>
      <c r="BZ975">
        <v>1522.287407407407</v>
      </c>
      <c r="CA975">
        <v>1573.156666666667</v>
      </c>
      <c r="CB975">
        <v>0.9112687037037038</v>
      </c>
      <c r="CC975">
        <v>1545.766296296296</v>
      </c>
      <c r="CD975">
        <v>17.41087037037037</v>
      </c>
      <c r="CE975">
        <v>1.674274444444444</v>
      </c>
      <c r="CF975">
        <v>1.591004074074074</v>
      </c>
      <c r="CG975">
        <v>14.65996666666667</v>
      </c>
      <c r="CH975">
        <v>13.87193703703704</v>
      </c>
      <c r="CI975">
        <v>1999.994444444444</v>
      </c>
      <c r="CJ975">
        <v>0.9799971111111112</v>
      </c>
      <c r="CK975">
        <v>0.0200025888888889</v>
      </c>
      <c r="CL975">
        <v>0</v>
      </c>
      <c r="CM975">
        <v>750.0436666666666</v>
      </c>
      <c r="CN975">
        <v>5.00097</v>
      </c>
      <c r="CO975">
        <v>14884.95185185185</v>
      </c>
      <c r="CP975">
        <v>16707.51851851852</v>
      </c>
      <c r="CQ975">
        <v>37.59466666666666</v>
      </c>
      <c r="CR975">
        <v>38.23366666666666</v>
      </c>
      <c r="CS975">
        <v>37.611</v>
      </c>
      <c r="CT975">
        <v>37.8074074074074</v>
      </c>
      <c r="CU975">
        <v>38.02985185185185</v>
      </c>
      <c r="CV975">
        <v>1955.084444444445</v>
      </c>
      <c r="CW975">
        <v>39.90481481481482</v>
      </c>
      <c r="CX975">
        <v>0</v>
      </c>
      <c r="CY975">
        <v>1664386122.4</v>
      </c>
      <c r="CZ975">
        <v>0</v>
      </c>
      <c r="DA975">
        <v>0</v>
      </c>
      <c r="DB975" t="s">
        <v>356</v>
      </c>
      <c r="DC975">
        <v>1663859321.1</v>
      </c>
      <c r="DD975">
        <v>1663859315.6</v>
      </c>
      <c r="DE975">
        <v>0</v>
      </c>
      <c r="DF975">
        <v>0.196</v>
      </c>
      <c r="DG975">
        <v>-0.001</v>
      </c>
      <c r="DH975">
        <v>-5.941</v>
      </c>
      <c r="DI975">
        <v>-0.174</v>
      </c>
      <c r="DJ975">
        <v>1500</v>
      </c>
      <c r="DK975">
        <v>17</v>
      </c>
      <c r="DL975">
        <v>0.13</v>
      </c>
      <c r="DM975">
        <v>0.04</v>
      </c>
      <c r="DN975">
        <v>-51.53050487804878</v>
      </c>
      <c r="DO975">
        <v>2.382763066202033</v>
      </c>
      <c r="DP975">
        <v>0.2487167425506077</v>
      </c>
      <c r="DQ975">
        <v>0</v>
      </c>
      <c r="DR975">
        <v>0.9245700243902438</v>
      </c>
      <c r="DS975">
        <v>-0.1927905156794411</v>
      </c>
      <c r="DT975">
        <v>0.0218321545594273</v>
      </c>
      <c r="DU975">
        <v>0</v>
      </c>
      <c r="DV975">
        <v>0</v>
      </c>
      <c r="DW975">
        <v>2</v>
      </c>
      <c r="DX975" t="s">
        <v>357</v>
      </c>
      <c r="DY975">
        <v>2.9846</v>
      </c>
      <c r="DZ975">
        <v>2.71576</v>
      </c>
      <c r="EA975">
        <v>0.227107</v>
      </c>
      <c r="EB975">
        <v>0.229019</v>
      </c>
      <c r="EC975">
        <v>0.0901608</v>
      </c>
      <c r="ED975">
        <v>0.0852994</v>
      </c>
      <c r="EE975">
        <v>24524.3</v>
      </c>
      <c r="EF975">
        <v>24587.3</v>
      </c>
      <c r="EG975">
        <v>29480.6</v>
      </c>
      <c r="EH975">
        <v>29485.3</v>
      </c>
      <c r="EI975">
        <v>35554.1</v>
      </c>
      <c r="EJ975">
        <v>35860.3</v>
      </c>
      <c r="EK975">
        <v>41543.6</v>
      </c>
      <c r="EL975">
        <v>42017.5</v>
      </c>
      <c r="EM975">
        <v>1.97565</v>
      </c>
      <c r="EN975">
        <v>1.93897</v>
      </c>
      <c r="EO975">
        <v>0.136379</v>
      </c>
      <c r="EP975">
        <v>0</v>
      </c>
      <c r="EQ975">
        <v>22.7259</v>
      </c>
      <c r="ER975">
        <v>999.9</v>
      </c>
      <c r="ES975">
        <v>44.8</v>
      </c>
      <c r="ET975">
        <v>29.2</v>
      </c>
      <c r="EU975">
        <v>19.9464</v>
      </c>
      <c r="EV975">
        <v>63.0393</v>
      </c>
      <c r="EW975">
        <v>32.5721</v>
      </c>
      <c r="EX975">
        <v>1</v>
      </c>
      <c r="EY975">
        <v>-0.150925</v>
      </c>
      <c r="EZ975">
        <v>1.79282</v>
      </c>
      <c r="FA975">
        <v>20.3777</v>
      </c>
      <c r="FB975">
        <v>5.21924</v>
      </c>
      <c r="FC975">
        <v>12.0099</v>
      </c>
      <c r="FD975">
        <v>4.9897</v>
      </c>
      <c r="FE975">
        <v>3.28865</v>
      </c>
      <c r="FF975">
        <v>9999</v>
      </c>
      <c r="FG975">
        <v>9999</v>
      </c>
      <c r="FH975">
        <v>9999</v>
      </c>
      <c r="FI975">
        <v>269.5</v>
      </c>
      <c r="FJ975">
        <v>1.86707</v>
      </c>
      <c r="FK975">
        <v>1.86614</v>
      </c>
      <c r="FL975">
        <v>1.86554</v>
      </c>
      <c r="FM975">
        <v>1.86553</v>
      </c>
      <c r="FN975">
        <v>1.86737</v>
      </c>
      <c r="FO975">
        <v>1.86982</v>
      </c>
      <c r="FP975">
        <v>1.86845</v>
      </c>
      <c r="FQ975">
        <v>1.86996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-6.15</v>
      </c>
      <c r="GF975">
        <v>-0.1354</v>
      </c>
      <c r="GG975">
        <v>-1.924539205026614</v>
      </c>
      <c r="GH975">
        <v>-0.003472570976848066</v>
      </c>
      <c r="GI975">
        <v>7.724417303660118E-07</v>
      </c>
      <c r="GJ975">
        <v>-2.052396271755168E-10</v>
      </c>
      <c r="GK975">
        <v>-0.1837585470287317</v>
      </c>
      <c r="GL975">
        <v>-0.01104087791735834</v>
      </c>
      <c r="GM975">
        <v>0.001110027317673367</v>
      </c>
      <c r="GN975">
        <v>-2.007286811265012E-05</v>
      </c>
      <c r="GO975">
        <v>4</v>
      </c>
      <c r="GP975">
        <v>2317</v>
      </c>
      <c r="GQ975">
        <v>1</v>
      </c>
      <c r="GR975">
        <v>22</v>
      </c>
      <c r="GS975">
        <v>8780</v>
      </c>
      <c r="GT975">
        <v>8780</v>
      </c>
      <c r="GU975">
        <v>3.00293</v>
      </c>
      <c r="GV975">
        <v>2.18506</v>
      </c>
      <c r="GW975">
        <v>1.39648</v>
      </c>
      <c r="GX975">
        <v>2.33398</v>
      </c>
      <c r="GY975">
        <v>1.49536</v>
      </c>
      <c r="GZ975">
        <v>2.41333</v>
      </c>
      <c r="HA975">
        <v>33.4232</v>
      </c>
      <c r="HB975">
        <v>15.0864</v>
      </c>
      <c r="HC975">
        <v>18</v>
      </c>
      <c r="HD975">
        <v>522.7670000000001</v>
      </c>
      <c r="HE975">
        <v>455.197</v>
      </c>
      <c r="HF975">
        <v>20.5047</v>
      </c>
      <c r="HG975">
        <v>25.5315</v>
      </c>
      <c r="HH975">
        <v>29.9996</v>
      </c>
      <c r="HI975">
        <v>25.6045</v>
      </c>
      <c r="HJ975">
        <v>25.5637</v>
      </c>
      <c r="HK975">
        <v>60.19</v>
      </c>
      <c r="HL975">
        <v>17.4891</v>
      </c>
      <c r="HM975">
        <v>45.5259</v>
      </c>
      <c r="HN975">
        <v>20.5202</v>
      </c>
      <c r="HO975">
        <v>1591.49</v>
      </c>
      <c r="HP975">
        <v>17.4044</v>
      </c>
      <c r="HQ975">
        <v>100.839</v>
      </c>
      <c r="HR975">
        <v>100.911</v>
      </c>
    </row>
    <row r="976" spans="1:226">
      <c r="A976">
        <v>960</v>
      </c>
      <c r="B976">
        <v>1664386123.1</v>
      </c>
      <c r="C976">
        <v>9918.099999904633</v>
      </c>
      <c r="D976" t="s">
        <v>2291</v>
      </c>
      <c r="E976" t="s">
        <v>2292</v>
      </c>
      <c r="F976">
        <v>5</v>
      </c>
      <c r="G976" t="s">
        <v>2102</v>
      </c>
      <c r="H976" t="s">
        <v>354</v>
      </c>
      <c r="I976">
        <v>1664386115.314285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1605.871029424817</v>
      </c>
      <c r="AK976">
        <v>1563.785272727272</v>
      </c>
      <c r="AL976">
        <v>3.454380387048928</v>
      </c>
      <c r="AM976">
        <v>64.71207797840484</v>
      </c>
      <c r="AN976">
        <f>(AP976 - AO976 + BO976*1E3/(8.314*(BQ976+273.15)) * AR976/BN976 * AQ976) * BN976/(100*BB976) * 1000/(1000 - AP976)</f>
        <v>0</v>
      </c>
      <c r="AO976">
        <v>17.4754828509062</v>
      </c>
      <c r="AP976">
        <v>18.35141696969697</v>
      </c>
      <c r="AQ976">
        <v>4.578541503108052E-05</v>
      </c>
      <c r="AR976">
        <v>103.6672392028315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1664386115.314285</v>
      </c>
      <c r="BH976">
        <v>1510.363571428571</v>
      </c>
      <c r="BI976">
        <v>1561.520714285714</v>
      </c>
      <c r="BJ976">
        <v>18.33159642857143</v>
      </c>
      <c r="BK976">
        <v>17.43962857142857</v>
      </c>
      <c r="BL976">
        <v>1516.493571428571</v>
      </c>
      <c r="BM976">
        <v>18.46710714285715</v>
      </c>
      <c r="BN976">
        <v>500.0572142857142</v>
      </c>
      <c r="BO976">
        <v>91.38074285714288</v>
      </c>
      <c r="BP976">
        <v>0.09996033214285716</v>
      </c>
      <c r="BQ976">
        <v>24.28057142857143</v>
      </c>
      <c r="BR976">
        <v>24.98424285714286</v>
      </c>
      <c r="BS976">
        <v>999.9000000000002</v>
      </c>
      <c r="BT976">
        <v>0</v>
      </c>
      <c r="BU976">
        <v>0</v>
      </c>
      <c r="BV976">
        <v>10002.20464285714</v>
      </c>
      <c r="BW976">
        <v>0</v>
      </c>
      <c r="BX976">
        <v>7.58802</v>
      </c>
      <c r="BY976">
        <v>-51.15739285714285</v>
      </c>
      <c r="BZ976">
        <v>1538.5675</v>
      </c>
      <c r="CA976">
        <v>1589.237142857143</v>
      </c>
      <c r="CB976">
        <v>0.8919821071428571</v>
      </c>
      <c r="CC976">
        <v>1561.520714285714</v>
      </c>
      <c r="CD976">
        <v>17.43962857142857</v>
      </c>
      <c r="CE976">
        <v>1.675155714285714</v>
      </c>
      <c r="CF976">
        <v>1.593645714285714</v>
      </c>
      <c r="CG976">
        <v>14.66810714285714</v>
      </c>
      <c r="CH976">
        <v>13.89748571428571</v>
      </c>
      <c r="CI976">
        <v>2000.008928571429</v>
      </c>
      <c r="CJ976">
        <v>0.9799970000000001</v>
      </c>
      <c r="CK976">
        <v>0.02000270000000001</v>
      </c>
      <c r="CL976">
        <v>0</v>
      </c>
      <c r="CM976">
        <v>749.6580714285712</v>
      </c>
      <c r="CN976">
        <v>5.00097</v>
      </c>
      <c r="CO976">
        <v>14876.91071428572</v>
      </c>
      <c r="CP976">
        <v>16707.63571428572</v>
      </c>
      <c r="CQ976">
        <v>37.5755</v>
      </c>
      <c r="CR976">
        <v>38.21399999999999</v>
      </c>
      <c r="CS976">
        <v>37.59125</v>
      </c>
      <c r="CT976">
        <v>37.79207142857143</v>
      </c>
      <c r="CU976">
        <v>38.01107142857143</v>
      </c>
      <c r="CV976">
        <v>1955.098928571428</v>
      </c>
      <c r="CW976">
        <v>39.90785714285715</v>
      </c>
      <c r="CX976">
        <v>0</v>
      </c>
      <c r="CY976">
        <v>1664386127.2</v>
      </c>
      <c r="CZ976">
        <v>0</v>
      </c>
      <c r="DA976">
        <v>0</v>
      </c>
      <c r="DB976" t="s">
        <v>356</v>
      </c>
      <c r="DC976">
        <v>1663859321.1</v>
      </c>
      <c r="DD976">
        <v>1663859315.6</v>
      </c>
      <c r="DE976">
        <v>0</v>
      </c>
      <c r="DF976">
        <v>0.196</v>
      </c>
      <c r="DG976">
        <v>-0.001</v>
      </c>
      <c r="DH976">
        <v>-5.941</v>
      </c>
      <c r="DI976">
        <v>-0.174</v>
      </c>
      <c r="DJ976">
        <v>1500</v>
      </c>
      <c r="DK976">
        <v>17</v>
      </c>
      <c r="DL976">
        <v>0.13</v>
      </c>
      <c r="DM976">
        <v>0.04</v>
      </c>
      <c r="DN976">
        <v>-51.28965250000001</v>
      </c>
      <c r="DO976">
        <v>2.415312945591088</v>
      </c>
      <c r="DP976">
        <v>0.2541700237906706</v>
      </c>
      <c r="DQ976">
        <v>0</v>
      </c>
      <c r="DR976">
        <v>0.9041618</v>
      </c>
      <c r="DS976">
        <v>-0.2182864840525337</v>
      </c>
      <c r="DT976">
        <v>0.02363560833488319</v>
      </c>
      <c r="DU976">
        <v>0</v>
      </c>
      <c r="DV976">
        <v>0</v>
      </c>
      <c r="DW976">
        <v>2</v>
      </c>
      <c r="DX976" t="s">
        <v>357</v>
      </c>
      <c r="DY976">
        <v>2.98435</v>
      </c>
      <c r="DZ976">
        <v>2.7157</v>
      </c>
      <c r="EA976">
        <v>0.228624</v>
      </c>
      <c r="EB976">
        <v>0.230451</v>
      </c>
      <c r="EC976">
        <v>0.09022819999999999</v>
      </c>
      <c r="ED976">
        <v>0.08543679999999999</v>
      </c>
      <c r="EE976">
        <v>24476.6</v>
      </c>
      <c r="EF976">
        <v>24542</v>
      </c>
      <c r="EG976">
        <v>29481.1</v>
      </c>
      <c r="EH976">
        <v>29485.7</v>
      </c>
      <c r="EI976">
        <v>35551.9</v>
      </c>
      <c r="EJ976">
        <v>35855.5</v>
      </c>
      <c r="EK976">
        <v>41544</v>
      </c>
      <c r="EL976">
        <v>42018.3</v>
      </c>
      <c r="EM976">
        <v>1.9753</v>
      </c>
      <c r="EN976">
        <v>1.93948</v>
      </c>
      <c r="EO976">
        <v>0.134844</v>
      </c>
      <c r="EP976">
        <v>0</v>
      </c>
      <c r="EQ976">
        <v>22.7214</v>
      </c>
      <c r="ER976">
        <v>999.9</v>
      </c>
      <c r="ES976">
        <v>44.8</v>
      </c>
      <c r="ET976">
        <v>29.2</v>
      </c>
      <c r="EU976">
        <v>19.9453</v>
      </c>
      <c r="EV976">
        <v>62.9893</v>
      </c>
      <c r="EW976">
        <v>33.1971</v>
      </c>
      <c r="EX976">
        <v>1</v>
      </c>
      <c r="EY976">
        <v>-0.152213</v>
      </c>
      <c r="EZ976">
        <v>0.851299</v>
      </c>
      <c r="FA976">
        <v>20.3842</v>
      </c>
      <c r="FB976">
        <v>5.21849</v>
      </c>
      <c r="FC976">
        <v>12.0099</v>
      </c>
      <c r="FD976">
        <v>4.98975</v>
      </c>
      <c r="FE976">
        <v>3.28865</v>
      </c>
      <c r="FF976">
        <v>9999</v>
      </c>
      <c r="FG976">
        <v>9999</v>
      </c>
      <c r="FH976">
        <v>9999</v>
      </c>
      <c r="FI976">
        <v>269.5</v>
      </c>
      <c r="FJ976">
        <v>1.86707</v>
      </c>
      <c r="FK976">
        <v>1.86615</v>
      </c>
      <c r="FL976">
        <v>1.86554</v>
      </c>
      <c r="FM976">
        <v>1.8655</v>
      </c>
      <c r="FN976">
        <v>1.86737</v>
      </c>
      <c r="FO976">
        <v>1.86982</v>
      </c>
      <c r="FP976">
        <v>1.86845</v>
      </c>
      <c r="FQ976">
        <v>1.86996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-6.2</v>
      </c>
      <c r="GF976">
        <v>-0.1353</v>
      </c>
      <c r="GG976">
        <v>-1.924539205026614</v>
      </c>
      <c r="GH976">
        <v>-0.003472570976848066</v>
      </c>
      <c r="GI976">
        <v>7.724417303660118E-07</v>
      </c>
      <c r="GJ976">
        <v>-2.052396271755168E-10</v>
      </c>
      <c r="GK976">
        <v>-0.1837585470287317</v>
      </c>
      <c r="GL976">
        <v>-0.01104087791735834</v>
      </c>
      <c r="GM976">
        <v>0.001110027317673367</v>
      </c>
      <c r="GN976">
        <v>-2.007286811265012E-05</v>
      </c>
      <c r="GO976">
        <v>4</v>
      </c>
      <c r="GP976">
        <v>2317</v>
      </c>
      <c r="GQ976">
        <v>1</v>
      </c>
      <c r="GR976">
        <v>22</v>
      </c>
      <c r="GS976">
        <v>8780</v>
      </c>
      <c r="GT976">
        <v>8780.1</v>
      </c>
      <c r="GU976">
        <v>3.03101</v>
      </c>
      <c r="GV976">
        <v>2.18628</v>
      </c>
      <c r="GW976">
        <v>1.39648</v>
      </c>
      <c r="GX976">
        <v>2.33276</v>
      </c>
      <c r="GY976">
        <v>1.49536</v>
      </c>
      <c r="GZ976">
        <v>2.46704</v>
      </c>
      <c r="HA976">
        <v>33.4232</v>
      </c>
      <c r="HB976">
        <v>15.0864</v>
      </c>
      <c r="HC976">
        <v>18</v>
      </c>
      <c r="HD976">
        <v>522.5119999999999</v>
      </c>
      <c r="HE976">
        <v>455.483</v>
      </c>
      <c r="HF976">
        <v>20.5585</v>
      </c>
      <c r="HG976">
        <v>25.5287</v>
      </c>
      <c r="HH976">
        <v>29.9991</v>
      </c>
      <c r="HI976">
        <v>25.6017</v>
      </c>
      <c r="HJ976">
        <v>25.5609</v>
      </c>
      <c r="HK976">
        <v>60.6691</v>
      </c>
      <c r="HL976">
        <v>17.4891</v>
      </c>
      <c r="HM976">
        <v>45.5259</v>
      </c>
      <c r="HN976">
        <v>20.775</v>
      </c>
      <c r="HO976">
        <v>1604.85</v>
      </c>
      <c r="HP976">
        <v>17.3954</v>
      </c>
      <c r="HQ976">
        <v>100.841</v>
      </c>
      <c r="HR976">
        <v>100.913</v>
      </c>
    </row>
    <row r="977" spans="1:226">
      <c r="A977">
        <v>961</v>
      </c>
      <c r="B977">
        <v>1664386128</v>
      </c>
      <c r="C977">
        <v>9923</v>
      </c>
      <c r="D977" t="s">
        <v>2293</v>
      </c>
      <c r="E977" t="s">
        <v>2294</v>
      </c>
      <c r="F977">
        <v>5</v>
      </c>
      <c r="G977" t="s">
        <v>2102</v>
      </c>
      <c r="H977" t="s">
        <v>354</v>
      </c>
      <c r="I977">
        <v>1664386120.6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1622.810202471583</v>
      </c>
      <c r="AK977">
        <v>1580.852181818181</v>
      </c>
      <c r="AL977">
        <v>3.419114756151017</v>
      </c>
      <c r="AM977">
        <v>64.71207797840484</v>
      </c>
      <c r="AN977">
        <f>(AP977 - AO977 + BO977*1E3/(8.314*(BQ977+273.15)) * AR977/BN977 * AQ977) * BN977/(100*BB977) * 1000/(1000 - AP977)</f>
        <v>0</v>
      </c>
      <c r="AO977">
        <v>17.48580418613791</v>
      </c>
      <c r="AP977">
        <v>18.37612484848485</v>
      </c>
      <c r="AQ977">
        <v>0.005263489220035026</v>
      </c>
      <c r="AR977">
        <v>103.6672392028315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1664386120.6</v>
      </c>
      <c r="BH977">
        <v>1528.235925925926</v>
      </c>
      <c r="BI977">
        <v>1579.228888888889</v>
      </c>
      <c r="BJ977">
        <v>18.34715185185185</v>
      </c>
      <c r="BK977">
        <v>17.46154444444445</v>
      </c>
      <c r="BL977">
        <v>1534.41</v>
      </c>
      <c r="BM977">
        <v>18.48251851851852</v>
      </c>
      <c r="BN977">
        <v>500.0565925925927</v>
      </c>
      <c r="BO977">
        <v>91.38264814814816</v>
      </c>
      <c r="BP977">
        <v>0.09999488148148147</v>
      </c>
      <c r="BQ977">
        <v>24.27298888888889</v>
      </c>
      <c r="BR977">
        <v>24.95372592592593</v>
      </c>
      <c r="BS977">
        <v>999.9000000000001</v>
      </c>
      <c r="BT977">
        <v>0</v>
      </c>
      <c r="BU977">
        <v>0</v>
      </c>
      <c r="BV977">
        <v>10000.61962962963</v>
      </c>
      <c r="BW977">
        <v>0</v>
      </c>
      <c r="BX977">
        <v>7.58802</v>
      </c>
      <c r="BY977">
        <v>-50.99466296296296</v>
      </c>
      <c r="BZ977">
        <v>1556.797777777778</v>
      </c>
      <c r="CA977">
        <v>1607.295555555555</v>
      </c>
      <c r="CB977">
        <v>0.8856144814814816</v>
      </c>
      <c r="CC977">
        <v>1579.228888888889</v>
      </c>
      <c r="CD977">
        <v>17.46154444444445</v>
      </c>
      <c r="CE977">
        <v>1.676611481481481</v>
      </c>
      <c r="CF977">
        <v>1.595681851851852</v>
      </c>
      <c r="CG977">
        <v>14.68155555555555</v>
      </c>
      <c r="CH977">
        <v>13.91714814814815</v>
      </c>
      <c r="CI977">
        <v>2000.025925925926</v>
      </c>
      <c r="CJ977">
        <v>0.979996888888889</v>
      </c>
      <c r="CK977">
        <v>0.02000281111111112</v>
      </c>
      <c r="CL977">
        <v>0</v>
      </c>
      <c r="CM977">
        <v>749.4598148148149</v>
      </c>
      <c r="CN977">
        <v>5.00097</v>
      </c>
      <c r="CO977">
        <v>14871.47777777777</v>
      </c>
      <c r="CP977">
        <v>16707.78518518518</v>
      </c>
      <c r="CQ977">
        <v>37.55281481481481</v>
      </c>
      <c r="CR977">
        <v>38.19166666666666</v>
      </c>
      <c r="CS977">
        <v>37.569</v>
      </c>
      <c r="CT977">
        <v>37.77525925925926</v>
      </c>
      <c r="CU977">
        <v>37.99762962962964</v>
      </c>
      <c r="CV977">
        <v>1955.115925925926</v>
      </c>
      <c r="CW977">
        <v>39.91</v>
      </c>
      <c r="CX977">
        <v>0</v>
      </c>
      <c r="CY977">
        <v>1664386132</v>
      </c>
      <c r="CZ977">
        <v>0</v>
      </c>
      <c r="DA977">
        <v>0</v>
      </c>
      <c r="DB977" t="s">
        <v>356</v>
      </c>
      <c r="DC977">
        <v>1663859321.1</v>
      </c>
      <c r="DD977">
        <v>1663859315.6</v>
      </c>
      <c r="DE977">
        <v>0</v>
      </c>
      <c r="DF977">
        <v>0.196</v>
      </c>
      <c r="DG977">
        <v>-0.001</v>
      </c>
      <c r="DH977">
        <v>-5.941</v>
      </c>
      <c r="DI977">
        <v>-0.174</v>
      </c>
      <c r="DJ977">
        <v>1500</v>
      </c>
      <c r="DK977">
        <v>17</v>
      </c>
      <c r="DL977">
        <v>0.13</v>
      </c>
      <c r="DM977">
        <v>0.04</v>
      </c>
      <c r="DN977">
        <v>-51.082415</v>
      </c>
      <c r="DO977">
        <v>2.189230018761907</v>
      </c>
      <c r="DP977">
        <v>0.2456432601863931</v>
      </c>
      <c r="DQ977">
        <v>0</v>
      </c>
      <c r="DR977">
        <v>0.8895560250000001</v>
      </c>
      <c r="DS977">
        <v>-0.1120638911819922</v>
      </c>
      <c r="DT977">
        <v>0.01505566287064023</v>
      </c>
      <c r="DU977">
        <v>0</v>
      </c>
      <c r="DV977">
        <v>0</v>
      </c>
      <c r="DW977">
        <v>2</v>
      </c>
      <c r="DX977" t="s">
        <v>357</v>
      </c>
      <c r="DY977">
        <v>2.98439</v>
      </c>
      <c r="DZ977">
        <v>2.71563</v>
      </c>
      <c r="EA977">
        <v>0.230127</v>
      </c>
      <c r="EB977">
        <v>0.231948</v>
      </c>
      <c r="EC977">
        <v>0.0903171</v>
      </c>
      <c r="ED977">
        <v>0.0853889</v>
      </c>
      <c r="EE977">
        <v>24429</v>
      </c>
      <c r="EF977">
        <v>24494.4</v>
      </c>
      <c r="EG977">
        <v>29481.1</v>
      </c>
      <c r="EH977">
        <v>29485.8</v>
      </c>
      <c r="EI977">
        <v>35548.6</v>
      </c>
      <c r="EJ977">
        <v>35857.4</v>
      </c>
      <c r="EK977">
        <v>41544.3</v>
      </c>
      <c r="EL977">
        <v>42018.3</v>
      </c>
      <c r="EM977">
        <v>1.97552</v>
      </c>
      <c r="EN977">
        <v>1.93937</v>
      </c>
      <c r="EO977">
        <v>0.135273</v>
      </c>
      <c r="EP977">
        <v>0</v>
      </c>
      <c r="EQ977">
        <v>22.7177</v>
      </c>
      <c r="ER977">
        <v>999.9</v>
      </c>
      <c r="ES977">
        <v>44.9</v>
      </c>
      <c r="ET977">
        <v>29.2</v>
      </c>
      <c r="EU977">
        <v>19.9899</v>
      </c>
      <c r="EV977">
        <v>62.9093</v>
      </c>
      <c r="EW977">
        <v>32.9607</v>
      </c>
      <c r="EX977">
        <v>1</v>
      </c>
      <c r="EY977">
        <v>-0.154157</v>
      </c>
      <c r="EZ977">
        <v>0.965926</v>
      </c>
      <c r="FA977">
        <v>20.3846</v>
      </c>
      <c r="FB977">
        <v>5.21699</v>
      </c>
      <c r="FC977">
        <v>12.0099</v>
      </c>
      <c r="FD977">
        <v>4.9892</v>
      </c>
      <c r="FE977">
        <v>3.28835</v>
      </c>
      <c r="FF977">
        <v>9999</v>
      </c>
      <c r="FG977">
        <v>9999</v>
      </c>
      <c r="FH977">
        <v>9999</v>
      </c>
      <c r="FI977">
        <v>269.5</v>
      </c>
      <c r="FJ977">
        <v>1.86707</v>
      </c>
      <c r="FK977">
        <v>1.86615</v>
      </c>
      <c r="FL977">
        <v>1.86554</v>
      </c>
      <c r="FM977">
        <v>1.86554</v>
      </c>
      <c r="FN977">
        <v>1.86736</v>
      </c>
      <c r="FO977">
        <v>1.86984</v>
      </c>
      <c r="FP977">
        <v>1.86846</v>
      </c>
      <c r="FQ977">
        <v>1.86996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-6.24</v>
      </c>
      <c r="GF977">
        <v>-0.1351</v>
      </c>
      <c r="GG977">
        <v>-1.924539205026614</v>
      </c>
      <c r="GH977">
        <v>-0.003472570976848066</v>
      </c>
      <c r="GI977">
        <v>7.724417303660118E-07</v>
      </c>
      <c r="GJ977">
        <v>-2.052396271755168E-10</v>
      </c>
      <c r="GK977">
        <v>-0.1837585470287317</v>
      </c>
      <c r="GL977">
        <v>-0.01104087791735834</v>
      </c>
      <c r="GM977">
        <v>0.001110027317673367</v>
      </c>
      <c r="GN977">
        <v>-2.007286811265012E-05</v>
      </c>
      <c r="GO977">
        <v>4</v>
      </c>
      <c r="GP977">
        <v>2317</v>
      </c>
      <c r="GQ977">
        <v>1</v>
      </c>
      <c r="GR977">
        <v>22</v>
      </c>
      <c r="GS977">
        <v>8780.1</v>
      </c>
      <c r="GT977">
        <v>8780.200000000001</v>
      </c>
      <c r="GU977">
        <v>3.05298</v>
      </c>
      <c r="GV977">
        <v>2.18628</v>
      </c>
      <c r="GW977">
        <v>1.39648</v>
      </c>
      <c r="GX977">
        <v>2.33276</v>
      </c>
      <c r="GY977">
        <v>1.49536</v>
      </c>
      <c r="GZ977">
        <v>2.35596</v>
      </c>
      <c r="HA977">
        <v>33.4232</v>
      </c>
      <c r="HB977">
        <v>15.0777</v>
      </c>
      <c r="HC977">
        <v>18</v>
      </c>
      <c r="HD977">
        <v>522.635</v>
      </c>
      <c r="HE977">
        <v>455.395</v>
      </c>
      <c r="HF977">
        <v>20.7715</v>
      </c>
      <c r="HG977">
        <v>25.5256</v>
      </c>
      <c r="HH977">
        <v>29.9986</v>
      </c>
      <c r="HI977">
        <v>25.5991</v>
      </c>
      <c r="HJ977">
        <v>25.5578</v>
      </c>
      <c r="HK977">
        <v>61.194</v>
      </c>
      <c r="HL977">
        <v>18.4079</v>
      </c>
      <c r="HM977">
        <v>45.5259</v>
      </c>
      <c r="HN977">
        <v>20.8167</v>
      </c>
      <c r="HO977">
        <v>1624.9</v>
      </c>
      <c r="HP977">
        <v>17.2685</v>
      </c>
      <c r="HQ977">
        <v>100.841</v>
      </c>
      <c r="HR977">
        <v>100.913</v>
      </c>
    </row>
    <row r="978" spans="1:226">
      <c r="A978">
        <v>962</v>
      </c>
      <c r="B978">
        <v>1664386407.5</v>
      </c>
      <c r="C978">
        <v>10202.5</v>
      </c>
      <c r="D978" t="s">
        <v>2295</v>
      </c>
      <c r="E978" t="s">
        <v>2296</v>
      </c>
      <c r="F978">
        <v>5</v>
      </c>
      <c r="G978" t="s">
        <v>2297</v>
      </c>
      <c r="H978" t="s">
        <v>354</v>
      </c>
      <c r="I978">
        <v>1664386399.75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425.9013664065616</v>
      </c>
      <c r="AK978">
        <v>403.2041818181819</v>
      </c>
      <c r="AL978">
        <v>0.00510559798613903</v>
      </c>
      <c r="AM978">
        <v>64.69655409671135</v>
      </c>
      <c r="AN978">
        <f>(AP978 - AO978 + BO978*1E3/(8.314*(BQ978+273.15)) * AR978/BN978 * AQ978) * BN978/(100*BB978) * 1000/(1000 - AP978)</f>
        <v>0</v>
      </c>
      <c r="AO978">
        <v>14.55626514739774</v>
      </c>
      <c r="AP978">
        <v>18.40124484848484</v>
      </c>
      <c r="AQ978">
        <v>-0.0001781165276295325</v>
      </c>
      <c r="AR978">
        <v>103.8947146528651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1664386399.75</v>
      </c>
      <c r="BH978">
        <v>395.6266666666667</v>
      </c>
      <c r="BI978">
        <v>419.7320333333334</v>
      </c>
      <c r="BJ978">
        <v>18.42010333333333</v>
      </c>
      <c r="BK978">
        <v>14.52656333333334</v>
      </c>
      <c r="BL978">
        <v>398.8264</v>
      </c>
      <c r="BM978">
        <v>18.55478333333334</v>
      </c>
      <c r="BN978">
        <v>500.0661333333334</v>
      </c>
      <c r="BO978">
        <v>91.38456666666666</v>
      </c>
      <c r="BP978">
        <v>0.1000038566666666</v>
      </c>
      <c r="BQ978">
        <v>24.97330999999999</v>
      </c>
      <c r="BR978">
        <v>25.11301666666667</v>
      </c>
      <c r="BS978">
        <v>999.9000000000002</v>
      </c>
      <c r="BT978">
        <v>0</v>
      </c>
      <c r="BU978">
        <v>0</v>
      </c>
      <c r="BV978">
        <v>9997.729666666668</v>
      </c>
      <c r="BW978">
        <v>0</v>
      </c>
      <c r="BX978">
        <v>7.570548</v>
      </c>
      <c r="BY978">
        <v>-24.10534333333333</v>
      </c>
      <c r="BZ978">
        <v>403.0509666666666</v>
      </c>
      <c r="CA978">
        <v>425.9192</v>
      </c>
      <c r="CB978">
        <v>3.893545333333334</v>
      </c>
      <c r="CC978">
        <v>419.7320333333334</v>
      </c>
      <c r="CD978">
        <v>14.52656333333334</v>
      </c>
      <c r="CE978">
        <v>1.683313</v>
      </c>
      <c r="CF978">
        <v>1.327503666666666</v>
      </c>
      <c r="CG978">
        <v>14.74340333333333</v>
      </c>
      <c r="CH978">
        <v>11.11387</v>
      </c>
      <c r="CI978">
        <v>2000.020666666667</v>
      </c>
      <c r="CJ978">
        <v>0.9800023000000001</v>
      </c>
      <c r="CK978">
        <v>0.01999747666666666</v>
      </c>
      <c r="CL978">
        <v>0</v>
      </c>
      <c r="CM978">
        <v>822.5449333333332</v>
      </c>
      <c r="CN978">
        <v>5.000969999999999</v>
      </c>
      <c r="CO978">
        <v>16417.62</v>
      </c>
      <c r="CP978">
        <v>16707.75333333333</v>
      </c>
      <c r="CQ978">
        <v>40.13309999999998</v>
      </c>
      <c r="CR978">
        <v>40.24969999999998</v>
      </c>
      <c r="CS978">
        <v>39.9999</v>
      </c>
      <c r="CT978">
        <v>40.33516666666665</v>
      </c>
      <c r="CU978">
        <v>40.37889999999998</v>
      </c>
      <c r="CV978">
        <v>1955.120666666666</v>
      </c>
      <c r="CW978">
        <v>39.89700000000001</v>
      </c>
      <c r="CX978">
        <v>0</v>
      </c>
      <c r="CY978">
        <v>1664386411.6</v>
      </c>
      <c r="CZ978">
        <v>0</v>
      </c>
      <c r="DA978">
        <v>0</v>
      </c>
      <c r="DB978" t="s">
        <v>356</v>
      </c>
      <c r="DC978">
        <v>1663859321.1</v>
      </c>
      <c r="DD978">
        <v>1663859315.6</v>
      </c>
      <c r="DE978">
        <v>0</v>
      </c>
      <c r="DF978">
        <v>0.196</v>
      </c>
      <c r="DG978">
        <v>-0.001</v>
      </c>
      <c r="DH978">
        <v>-5.941</v>
      </c>
      <c r="DI978">
        <v>-0.174</v>
      </c>
      <c r="DJ978">
        <v>1500</v>
      </c>
      <c r="DK978">
        <v>17</v>
      </c>
      <c r="DL978">
        <v>0.13</v>
      </c>
      <c r="DM978">
        <v>0.04</v>
      </c>
      <c r="DN978">
        <v>-24.15274</v>
      </c>
      <c r="DO978">
        <v>1.362972607880007</v>
      </c>
      <c r="DP978">
        <v>0.1355723050626488</v>
      </c>
      <c r="DQ978">
        <v>0</v>
      </c>
      <c r="DR978">
        <v>3.91730425</v>
      </c>
      <c r="DS978">
        <v>-0.5538638273921217</v>
      </c>
      <c r="DT978">
        <v>0.05402392279756718</v>
      </c>
      <c r="DU978">
        <v>0</v>
      </c>
      <c r="DV978">
        <v>0</v>
      </c>
      <c r="DW978">
        <v>2</v>
      </c>
      <c r="DX978" t="s">
        <v>357</v>
      </c>
      <c r="DY978">
        <v>2.98449</v>
      </c>
      <c r="DZ978">
        <v>2.71552</v>
      </c>
      <c r="EA978">
        <v>0.09193610000000001</v>
      </c>
      <c r="EB978">
        <v>0.0946182</v>
      </c>
      <c r="EC978">
        <v>0.0904211</v>
      </c>
      <c r="ED978">
        <v>0.0750002</v>
      </c>
      <c r="EE978">
        <v>28812.9</v>
      </c>
      <c r="EF978">
        <v>28871.2</v>
      </c>
      <c r="EG978">
        <v>29482.9</v>
      </c>
      <c r="EH978">
        <v>29486.2</v>
      </c>
      <c r="EI978">
        <v>35544.2</v>
      </c>
      <c r="EJ978">
        <v>36270.1</v>
      </c>
      <c r="EK978">
        <v>41547</v>
      </c>
      <c r="EL978">
        <v>42020.3</v>
      </c>
      <c r="EM978">
        <v>1.961</v>
      </c>
      <c r="EN978">
        <v>1.93198</v>
      </c>
      <c r="EO978">
        <v>0.125527</v>
      </c>
      <c r="EP978">
        <v>0</v>
      </c>
      <c r="EQ978">
        <v>23.0365</v>
      </c>
      <c r="ER978">
        <v>999.9</v>
      </c>
      <c r="ES978">
        <v>44.5</v>
      </c>
      <c r="ET978">
        <v>29.2</v>
      </c>
      <c r="EU978">
        <v>19.8128</v>
      </c>
      <c r="EV978">
        <v>62.8193</v>
      </c>
      <c r="EW978">
        <v>33.0008</v>
      </c>
      <c r="EX978">
        <v>1</v>
      </c>
      <c r="EY978">
        <v>-0.157414</v>
      </c>
      <c r="EZ978">
        <v>2.35653</v>
      </c>
      <c r="FA978">
        <v>20.3708</v>
      </c>
      <c r="FB978">
        <v>5.22283</v>
      </c>
      <c r="FC978">
        <v>12.0099</v>
      </c>
      <c r="FD978">
        <v>4.99075</v>
      </c>
      <c r="FE978">
        <v>3.28933</v>
      </c>
      <c r="FF978">
        <v>9999</v>
      </c>
      <c r="FG978">
        <v>9999</v>
      </c>
      <c r="FH978">
        <v>9999</v>
      </c>
      <c r="FI978">
        <v>269.6</v>
      </c>
      <c r="FJ978">
        <v>1.86705</v>
      </c>
      <c r="FK978">
        <v>1.86614</v>
      </c>
      <c r="FL978">
        <v>1.86554</v>
      </c>
      <c r="FM978">
        <v>1.86554</v>
      </c>
      <c r="FN978">
        <v>1.86737</v>
      </c>
      <c r="FO978">
        <v>1.86982</v>
      </c>
      <c r="FP978">
        <v>1.86846</v>
      </c>
      <c r="FQ978">
        <v>1.86996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-3.2</v>
      </c>
      <c r="GF978">
        <v>-0.1349</v>
      </c>
      <c r="GG978">
        <v>-1.924539205026614</v>
      </c>
      <c r="GH978">
        <v>-0.003472570976848066</v>
      </c>
      <c r="GI978">
        <v>7.724417303660118E-07</v>
      </c>
      <c r="GJ978">
        <v>-2.052396271755168E-10</v>
      </c>
      <c r="GK978">
        <v>-0.1837585470287317</v>
      </c>
      <c r="GL978">
        <v>-0.01104087791735834</v>
      </c>
      <c r="GM978">
        <v>0.001110027317673367</v>
      </c>
      <c r="GN978">
        <v>-2.007286811265012E-05</v>
      </c>
      <c r="GO978">
        <v>4</v>
      </c>
      <c r="GP978">
        <v>2317</v>
      </c>
      <c r="GQ978">
        <v>1</v>
      </c>
      <c r="GR978">
        <v>22</v>
      </c>
      <c r="GS978">
        <v>8784.799999999999</v>
      </c>
      <c r="GT978">
        <v>8784.9</v>
      </c>
      <c r="GU978">
        <v>1.03882</v>
      </c>
      <c r="GV978">
        <v>2.21069</v>
      </c>
      <c r="GW978">
        <v>1.39648</v>
      </c>
      <c r="GX978">
        <v>2.33521</v>
      </c>
      <c r="GY978">
        <v>1.49536</v>
      </c>
      <c r="GZ978">
        <v>2.4646</v>
      </c>
      <c r="HA978">
        <v>33.4008</v>
      </c>
      <c r="HB978">
        <v>15.0251</v>
      </c>
      <c r="HC978">
        <v>18</v>
      </c>
      <c r="HD978">
        <v>512.1369999999999</v>
      </c>
      <c r="HE978">
        <v>449.864</v>
      </c>
      <c r="HF978">
        <v>20.9972</v>
      </c>
      <c r="HG978">
        <v>25.4196</v>
      </c>
      <c r="HH978">
        <v>30.0001</v>
      </c>
      <c r="HI978">
        <v>25.4805</v>
      </c>
      <c r="HJ978">
        <v>25.4387</v>
      </c>
      <c r="HK978">
        <v>20.7999</v>
      </c>
      <c r="HL978">
        <v>28.6697</v>
      </c>
      <c r="HM978">
        <v>42.8921</v>
      </c>
      <c r="HN978">
        <v>20.9239</v>
      </c>
      <c r="HO978">
        <v>413.085</v>
      </c>
      <c r="HP978">
        <v>14.7461</v>
      </c>
      <c r="HQ978">
        <v>100.847</v>
      </c>
      <c r="HR978">
        <v>100.917</v>
      </c>
    </row>
    <row r="979" spans="1:226">
      <c r="A979">
        <v>963</v>
      </c>
      <c r="B979">
        <v>1664386412.5</v>
      </c>
      <c r="C979">
        <v>10207.5</v>
      </c>
      <c r="D979" t="s">
        <v>2298</v>
      </c>
      <c r="E979" t="s">
        <v>2299</v>
      </c>
      <c r="F979">
        <v>5</v>
      </c>
      <c r="G979" t="s">
        <v>2297</v>
      </c>
      <c r="H979" t="s">
        <v>354</v>
      </c>
      <c r="I979">
        <v>1664386404.655172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425.9851096092926</v>
      </c>
      <c r="AK979">
        <v>403.2948787878786</v>
      </c>
      <c r="AL979">
        <v>0.01261225117793111</v>
      </c>
      <c r="AM979">
        <v>64.69655409671135</v>
      </c>
      <c r="AN979">
        <f>(AP979 - AO979 + BO979*1E3/(8.314*(BQ979+273.15)) * AR979/BN979 * AQ979) * BN979/(100*BB979) * 1000/(1000 - AP979)</f>
        <v>0</v>
      </c>
      <c r="AO979">
        <v>14.63952624428403</v>
      </c>
      <c r="AP979">
        <v>18.40073636363636</v>
      </c>
      <c r="AQ979">
        <v>1.313696710103519E-05</v>
      </c>
      <c r="AR979">
        <v>103.8947146528651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6</v>
      </c>
      <c r="BC979">
        <v>0.5</v>
      </c>
      <c r="BD979" t="s">
        <v>355</v>
      </c>
      <c r="BE979">
        <v>2</v>
      </c>
      <c r="BF979" t="b">
        <v>1</v>
      </c>
      <c r="BG979">
        <v>1664386404.655172</v>
      </c>
      <c r="BH979">
        <v>395.7425172413793</v>
      </c>
      <c r="BI979">
        <v>419.6092413793103</v>
      </c>
      <c r="BJ979">
        <v>18.41093793103448</v>
      </c>
      <c r="BK979">
        <v>14.57327586206897</v>
      </c>
      <c r="BL979">
        <v>398.9425862068966</v>
      </c>
      <c r="BM979">
        <v>18.54570689655172</v>
      </c>
      <c r="BN979">
        <v>500.0424137931034</v>
      </c>
      <c r="BO979">
        <v>91.38639655172412</v>
      </c>
      <c r="BP979">
        <v>0.09992164827586207</v>
      </c>
      <c r="BQ979">
        <v>24.9517</v>
      </c>
      <c r="BR979">
        <v>25.10431034482758</v>
      </c>
      <c r="BS979">
        <v>999.9000000000002</v>
      </c>
      <c r="BT979">
        <v>0</v>
      </c>
      <c r="BU979">
        <v>0</v>
      </c>
      <c r="BV979">
        <v>9995.821034482758</v>
      </c>
      <c r="BW979">
        <v>0</v>
      </c>
      <c r="BX979">
        <v>7.56931551724138</v>
      </c>
      <c r="BY979">
        <v>-23.86677241379311</v>
      </c>
      <c r="BZ979">
        <v>403.165275862069</v>
      </c>
      <c r="CA979">
        <v>425.8147586206896</v>
      </c>
      <c r="CB979">
        <v>3.837666206896552</v>
      </c>
      <c r="CC979">
        <v>419.6092413793103</v>
      </c>
      <c r="CD979">
        <v>14.57327586206897</v>
      </c>
      <c r="CE979">
        <v>1.682509310344827</v>
      </c>
      <c r="CF979">
        <v>1.331798965517241</v>
      </c>
      <c r="CG979">
        <v>14.73600344827586</v>
      </c>
      <c r="CH979">
        <v>11.1625275862069</v>
      </c>
      <c r="CI979">
        <v>2000.013103448276</v>
      </c>
      <c r="CJ979">
        <v>0.9800017586206896</v>
      </c>
      <c r="CK979">
        <v>0.019998</v>
      </c>
      <c r="CL979">
        <v>0</v>
      </c>
      <c r="CM979">
        <v>819.6263103448276</v>
      </c>
      <c r="CN979">
        <v>5.000969999999999</v>
      </c>
      <c r="CO979">
        <v>16358.94137931035</v>
      </c>
      <c r="CP979">
        <v>16707.69655172414</v>
      </c>
      <c r="CQ979">
        <v>40.09458620689654</v>
      </c>
      <c r="CR979">
        <v>40.20875862068964</v>
      </c>
      <c r="CS979">
        <v>39.97393103448275</v>
      </c>
      <c r="CT979">
        <v>40.24762068965517</v>
      </c>
      <c r="CU979">
        <v>40.34024137931033</v>
      </c>
      <c r="CV979">
        <v>1955.113103448276</v>
      </c>
      <c r="CW979">
        <v>39.90000000000001</v>
      </c>
      <c r="CX979">
        <v>0</v>
      </c>
      <c r="CY979">
        <v>1664386416.4</v>
      </c>
      <c r="CZ979">
        <v>0</v>
      </c>
      <c r="DA979">
        <v>0</v>
      </c>
      <c r="DB979" t="s">
        <v>356</v>
      </c>
      <c r="DC979">
        <v>1663859321.1</v>
      </c>
      <c r="DD979">
        <v>1663859315.6</v>
      </c>
      <c r="DE979">
        <v>0</v>
      </c>
      <c r="DF979">
        <v>0.196</v>
      </c>
      <c r="DG979">
        <v>-0.001</v>
      </c>
      <c r="DH979">
        <v>-5.941</v>
      </c>
      <c r="DI979">
        <v>-0.174</v>
      </c>
      <c r="DJ979">
        <v>1500</v>
      </c>
      <c r="DK979">
        <v>17</v>
      </c>
      <c r="DL979">
        <v>0.13</v>
      </c>
      <c r="DM979">
        <v>0.04</v>
      </c>
      <c r="DN979">
        <v>-23.9630575</v>
      </c>
      <c r="DO979">
        <v>2.918257035647235</v>
      </c>
      <c r="DP979">
        <v>0.3804012328367903</v>
      </c>
      <c r="DQ979">
        <v>0</v>
      </c>
      <c r="DR979">
        <v>3.8620505</v>
      </c>
      <c r="DS979">
        <v>-0.6558905065666093</v>
      </c>
      <c r="DT979">
        <v>0.06445909016383956</v>
      </c>
      <c r="DU979">
        <v>0</v>
      </c>
      <c r="DV979">
        <v>0</v>
      </c>
      <c r="DW979">
        <v>2</v>
      </c>
      <c r="DX979" t="s">
        <v>357</v>
      </c>
      <c r="DY979">
        <v>2.98461</v>
      </c>
      <c r="DZ979">
        <v>2.71558</v>
      </c>
      <c r="EA979">
        <v>0.09194629999999999</v>
      </c>
      <c r="EB979">
        <v>0.09421889999999999</v>
      </c>
      <c r="EC979">
        <v>0.0904273</v>
      </c>
      <c r="ED979">
        <v>0.07530489999999999</v>
      </c>
      <c r="EE979">
        <v>28813.1</v>
      </c>
      <c r="EF979">
        <v>28883.9</v>
      </c>
      <c r="EG979">
        <v>29483.4</v>
      </c>
      <c r="EH979">
        <v>29486.1</v>
      </c>
      <c r="EI979">
        <v>35544.5</v>
      </c>
      <c r="EJ979">
        <v>36258.1</v>
      </c>
      <c r="EK979">
        <v>41547.7</v>
      </c>
      <c r="EL979">
        <v>42020.5</v>
      </c>
      <c r="EM979">
        <v>1.96087</v>
      </c>
      <c r="EN979">
        <v>1.93202</v>
      </c>
      <c r="EO979">
        <v>0.125013</v>
      </c>
      <c r="EP979">
        <v>0</v>
      </c>
      <c r="EQ979">
        <v>23.0326</v>
      </c>
      <c r="ER979">
        <v>999.9</v>
      </c>
      <c r="ES979">
        <v>44.5</v>
      </c>
      <c r="ET979">
        <v>29.2</v>
      </c>
      <c r="EU979">
        <v>19.809</v>
      </c>
      <c r="EV979">
        <v>63.0093</v>
      </c>
      <c r="EW979">
        <v>33.2332</v>
      </c>
      <c r="EX979">
        <v>1</v>
      </c>
      <c r="EY979">
        <v>-0.157147</v>
      </c>
      <c r="EZ979">
        <v>2.38098</v>
      </c>
      <c r="FA979">
        <v>20.3701</v>
      </c>
      <c r="FB979">
        <v>5.21774</v>
      </c>
      <c r="FC979">
        <v>12.0099</v>
      </c>
      <c r="FD979">
        <v>4.98925</v>
      </c>
      <c r="FE979">
        <v>3.28853</v>
      </c>
      <c r="FF979">
        <v>9999</v>
      </c>
      <c r="FG979">
        <v>9999</v>
      </c>
      <c r="FH979">
        <v>9999</v>
      </c>
      <c r="FI979">
        <v>269.6</v>
      </c>
      <c r="FJ979">
        <v>1.86706</v>
      </c>
      <c r="FK979">
        <v>1.86615</v>
      </c>
      <c r="FL979">
        <v>1.86554</v>
      </c>
      <c r="FM979">
        <v>1.86554</v>
      </c>
      <c r="FN979">
        <v>1.86735</v>
      </c>
      <c r="FO979">
        <v>1.86981</v>
      </c>
      <c r="FP979">
        <v>1.86846</v>
      </c>
      <c r="FQ979">
        <v>1.86996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-3.2</v>
      </c>
      <c r="GF979">
        <v>-0.1349</v>
      </c>
      <c r="GG979">
        <v>-1.924539205026614</v>
      </c>
      <c r="GH979">
        <v>-0.003472570976848066</v>
      </c>
      <c r="GI979">
        <v>7.724417303660118E-07</v>
      </c>
      <c r="GJ979">
        <v>-2.052396271755168E-10</v>
      </c>
      <c r="GK979">
        <v>-0.1837585470287317</v>
      </c>
      <c r="GL979">
        <v>-0.01104087791735834</v>
      </c>
      <c r="GM979">
        <v>0.001110027317673367</v>
      </c>
      <c r="GN979">
        <v>-2.007286811265012E-05</v>
      </c>
      <c r="GO979">
        <v>4</v>
      </c>
      <c r="GP979">
        <v>2317</v>
      </c>
      <c r="GQ979">
        <v>1</v>
      </c>
      <c r="GR979">
        <v>22</v>
      </c>
      <c r="GS979">
        <v>8784.9</v>
      </c>
      <c r="GT979">
        <v>8784.9</v>
      </c>
      <c r="GU979">
        <v>1.0144</v>
      </c>
      <c r="GV979">
        <v>2.2168</v>
      </c>
      <c r="GW979">
        <v>1.39771</v>
      </c>
      <c r="GX979">
        <v>2.33521</v>
      </c>
      <c r="GY979">
        <v>1.49536</v>
      </c>
      <c r="GZ979">
        <v>2.37793</v>
      </c>
      <c r="HA979">
        <v>33.4008</v>
      </c>
      <c r="HB979">
        <v>15.0076</v>
      </c>
      <c r="HC979">
        <v>18</v>
      </c>
      <c r="HD979">
        <v>512.0410000000001</v>
      </c>
      <c r="HE979">
        <v>449.88</v>
      </c>
      <c r="HF979">
        <v>20.8915</v>
      </c>
      <c r="HG979">
        <v>25.4196</v>
      </c>
      <c r="HH979">
        <v>30.0001</v>
      </c>
      <c r="HI979">
        <v>25.4788</v>
      </c>
      <c r="HJ979">
        <v>25.4368</v>
      </c>
      <c r="HK979">
        <v>20.2749</v>
      </c>
      <c r="HL979">
        <v>28.3676</v>
      </c>
      <c r="HM979">
        <v>42.8921</v>
      </c>
      <c r="HN979">
        <v>20.8279</v>
      </c>
      <c r="HO979">
        <v>399.707</v>
      </c>
      <c r="HP979">
        <v>14.7967</v>
      </c>
      <c r="HQ979">
        <v>100.849</v>
      </c>
      <c r="HR979">
        <v>100.917</v>
      </c>
    </row>
    <row r="980" spans="1:226">
      <c r="A980">
        <v>964</v>
      </c>
      <c r="B980">
        <v>1664386417.5</v>
      </c>
      <c r="C980">
        <v>10212.5</v>
      </c>
      <c r="D980" t="s">
        <v>2300</v>
      </c>
      <c r="E980" t="s">
        <v>2301</v>
      </c>
      <c r="F980">
        <v>5</v>
      </c>
      <c r="G980" t="s">
        <v>2297</v>
      </c>
      <c r="H980" t="s">
        <v>354</v>
      </c>
      <c r="I980">
        <v>1664386409.732143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419.0618744728007</v>
      </c>
      <c r="AK980">
        <v>400.4173272727271</v>
      </c>
      <c r="AL980">
        <v>-0.7479083672685349</v>
      </c>
      <c r="AM980">
        <v>64.69655409671135</v>
      </c>
      <c r="AN980">
        <f>(AP980 - AO980 + BO980*1E3/(8.314*(BQ980+273.15)) * AR980/BN980 * AQ980) * BN980/(100*BB980) * 1000/(1000 - AP980)</f>
        <v>0</v>
      </c>
      <c r="AO980">
        <v>14.70613334188888</v>
      </c>
      <c r="AP980">
        <v>18.40424484848485</v>
      </c>
      <c r="AQ980">
        <v>2.414068955172167E-05</v>
      </c>
      <c r="AR980">
        <v>103.8947146528651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6</v>
      </c>
      <c r="BC980">
        <v>0.5</v>
      </c>
      <c r="BD980" t="s">
        <v>355</v>
      </c>
      <c r="BE980">
        <v>2</v>
      </c>
      <c r="BF980" t="b">
        <v>1</v>
      </c>
      <c r="BG980">
        <v>1664386409.732143</v>
      </c>
      <c r="BH980">
        <v>395.4436428571429</v>
      </c>
      <c r="BI980">
        <v>416.9816071428571</v>
      </c>
      <c r="BJ980">
        <v>18.40406428571429</v>
      </c>
      <c r="BK980">
        <v>14.63170357142857</v>
      </c>
      <c r="BL980">
        <v>398.64275</v>
      </c>
      <c r="BM980">
        <v>18.53888928571428</v>
      </c>
      <c r="BN980">
        <v>500.0443214285714</v>
      </c>
      <c r="BO980">
        <v>91.38935714285715</v>
      </c>
      <c r="BP980">
        <v>0.09993415357142856</v>
      </c>
      <c r="BQ980">
        <v>24.92912857142857</v>
      </c>
      <c r="BR980">
        <v>25.09342857142857</v>
      </c>
      <c r="BS980">
        <v>999.9000000000002</v>
      </c>
      <c r="BT980">
        <v>0</v>
      </c>
      <c r="BU980">
        <v>0</v>
      </c>
      <c r="BV980">
        <v>9996.445714285714</v>
      </c>
      <c r="BW980">
        <v>0</v>
      </c>
      <c r="BX980">
        <v>7.571407857142857</v>
      </c>
      <c r="BY980">
        <v>-21.53807142857142</v>
      </c>
      <c r="BZ980">
        <v>402.8579285714286</v>
      </c>
      <c r="CA980">
        <v>423.1730714285713</v>
      </c>
      <c r="CB980">
        <v>3.772352142857143</v>
      </c>
      <c r="CC980">
        <v>416.9816071428571</v>
      </c>
      <c r="CD980">
        <v>14.63170357142857</v>
      </c>
      <c r="CE980">
        <v>1.681935357142857</v>
      </c>
      <c r="CF980">
        <v>1.337181428571429</v>
      </c>
      <c r="CG980">
        <v>14.73071428571428</v>
      </c>
      <c r="CH980">
        <v>11.22328571428571</v>
      </c>
      <c r="CI980">
        <v>2000.013928571429</v>
      </c>
      <c r="CJ980">
        <v>0.9800011785714285</v>
      </c>
      <c r="CK980">
        <v>0.01999856071428571</v>
      </c>
      <c r="CL980">
        <v>0</v>
      </c>
      <c r="CM980">
        <v>816.7682857142856</v>
      </c>
      <c r="CN980">
        <v>5.00097</v>
      </c>
      <c r="CO980">
        <v>16302.36071428571</v>
      </c>
      <c r="CP980">
        <v>16707.7</v>
      </c>
      <c r="CQ980">
        <v>40.05332142857143</v>
      </c>
      <c r="CR980">
        <v>40.16710714285715</v>
      </c>
      <c r="CS980">
        <v>39.94610714285714</v>
      </c>
      <c r="CT980">
        <v>40.16271428571428</v>
      </c>
      <c r="CU980">
        <v>40.29882142857143</v>
      </c>
      <c r="CV980">
        <v>1955.113571428572</v>
      </c>
      <c r="CW980">
        <v>39.9</v>
      </c>
      <c r="CX980">
        <v>0</v>
      </c>
      <c r="CY980">
        <v>1664386421.8</v>
      </c>
      <c r="CZ980">
        <v>0</v>
      </c>
      <c r="DA980">
        <v>0</v>
      </c>
      <c r="DB980" t="s">
        <v>356</v>
      </c>
      <c r="DC980">
        <v>1663859321.1</v>
      </c>
      <c r="DD980">
        <v>1663859315.6</v>
      </c>
      <c r="DE980">
        <v>0</v>
      </c>
      <c r="DF980">
        <v>0.196</v>
      </c>
      <c r="DG980">
        <v>-0.001</v>
      </c>
      <c r="DH980">
        <v>-5.941</v>
      </c>
      <c r="DI980">
        <v>-0.174</v>
      </c>
      <c r="DJ980">
        <v>1500</v>
      </c>
      <c r="DK980">
        <v>17</v>
      </c>
      <c r="DL980">
        <v>0.13</v>
      </c>
      <c r="DM980">
        <v>0.04</v>
      </c>
      <c r="DN980">
        <v>-22.7745425</v>
      </c>
      <c r="DO980">
        <v>18.87469756097562</v>
      </c>
      <c r="DP980">
        <v>2.464860435489959</v>
      </c>
      <c r="DQ980">
        <v>0</v>
      </c>
      <c r="DR980">
        <v>3.8152825</v>
      </c>
      <c r="DS980">
        <v>-0.7656074296435421</v>
      </c>
      <c r="DT980">
        <v>0.0746499351222089</v>
      </c>
      <c r="DU980">
        <v>0</v>
      </c>
      <c r="DV980">
        <v>0</v>
      </c>
      <c r="DW980">
        <v>2</v>
      </c>
      <c r="DX980" t="s">
        <v>357</v>
      </c>
      <c r="DY980">
        <v>2.98462</v>
      </c>
      <c r="DZ980">
        <v>2.71568</v>
      </c>
      <c r="EA980">
        <v>0.0913438</v>
      </c>
      <c r="EB980">
        <v>0.0920304</v>
      </c>
      <c r="EC980">
        <v>0.0904435</v>
      </c>
      <c r="ED980">
        <v>0.0756269</v>
      </c>
      <c r="EE980">
        <v>28832</v>
      </c>
      <c r="EF980">
        <v>28953.8</v>
      </c>
      <c r="EG980">
        <v>29483.2</v>
      </c>
      <c r="EH980">
        <v>29486.3</v>
      </c>
      <c r="EI980">
        <v>35543.8</v>
      </c>
      <c r="EJ980">
        <v>36245.4</v>
      </c>
      <c r="EK980">
        <v>41547.6</v>
      </c>
      <c r="EL980">
        <v>42020.5</v>
      </c>
      <c r="EM980">
        <v>1.96128</v>
      </c>
      <c r="EN980">
        <v>1.932</v>
      </c>
      <c r="EO980">
        <v>0.124857</v>
      </c>
      <c r="EP980">
        <v>0</v>
      </c>
      <c r="EQ980">
        <v>23.0275</v>
      </c>
      <c r="ER980">
        <v>999.9</v>
      </c>
      <c r="ES980">
        <v>44.5</v>
      </c>
      <c r="ET980">
        <v>29.2</v>
      </c>
      <c r="EU980">
        <v>19.8115</v>
      </c>
      <c r="EV980">
        <v>62.9593</v>
      </c>
      <c r="EW980">
        <v>32.9247</v>
      </c>
      <c r="EX980">
        <v>1</v>
      </c>
      <c r="EY980">
        <v>-0.157731</v>
      </c>
      <c r="EZ980">
        <v>2.38542</v>
      </c>
      <c r="FA980">
        <v>20.3701</v>
      </c>
      <c r="FB980">
        <v>5.21759</v>
      </c>
      <c r="FC980">
        <v>12.0099</v>
      </c>
      <c r="FD980">
        <v>4.9893</v>
      </c>
      <c r="FE980">
        <v>3.28845</v>
      </c>
      <c r="FF980">
        <v>9999</v>
      </c>
      <c r="FG980">
        <v>9999</v>
      </c>
      <c r="FH980">
        <v>9999</v>
      </c>
      <c r="FI980">
        <v>269.6</v>
      </c>
      <c r="FJ980">
        <v>1.86705</v>
      </c>
      <c r="FK980">
        <v>1.86615</v>
      </c>
      <c r="FL980">
        <v>1.86554</v>
      </c>
      <c r="FM980">
        <v>1.86554</v>
      </c>
      <c r="FN980">
        <v>1.86736</v>
      </c>
      <c r="FO980">
        <v>1.86982</v>
      </c>
      <c r="FP980">
        <v>1.86846</v>
      </c>
      <c r="FQ980">
        <v>1.86996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-3.19</v>
      </c>
      <c r="GF980">
        <v>-0.1348</v>
      </c>
      <c r="GG980">
        <v>-1.924539205026614</v>
      </c>
      <c r="GH980">
        <v>-0.003472570976848066</v>
      </c>
      <c r="GI980">
        <v>7.724417303660118E-07</v>
      </c>
      <c r="GJ980">
        <v>-2.052396271755168E-10</v>
      </c>
      <c r="GK980">
        <v>-0.1837585470287317</v>
      </c>
      <c r="GL980">
        <v>-0.01104087791735834</v>
      </c>
      <c r="GM980">
        <v>0.001110027317673367</v>
      </c>
      <c r="GN980">
        <v>-2.007286811265012E-05</v>
      </c>
      <c r="GO980">
        <v>4</v>
      </c>
      <c r="GP980">
        <v>2317</v>
      </c>
      <c r="GQ980">
        <v>1</v>
      </c>
      <c r="GR980">
        <v>22</v>
      </c>
      <c r="GS980">
        <v>8784.9</v>
      </c>
      <c r="GT980">
        <v>8785</v>
      </c>
      <c r="GU980">
        <v>0.985107</v>
      </c>
      <c r="GV980">
        <v>2.21191</v>
      </c>
      <c r="GW980">
        <v>1.39648</v>
      </c>
      <c r="GX980">
        <v>2.33521</v>
      </c>
      <c r="GY980">
        <v>1.49536</v>
      </c>
      <c r="GZ980">
        <v>2.44629</v>
      </c>
      <c r="HA980">
        <v>33.4008</v>
      </c>
      <c r="HB980">
        <v>15.0164</v>
      </c>
      <c r="HC980">
        <v>18</v>
      </c>
      <c r="HD980">
        <v>512.29</v>
      </c>
      <c r="HE980">
        <v>449.861</v>
      </c>
      <c r="HF980">
        <v>20.7961</v>
      </c>
      <c r="HG980">
        <v>25.4196</v>
      </c>
      <c r="HH980">
        <v>30.0001</v>
      </c>
      <c r="HI980">
        <v>25.4779</v>
      </c>
      <c r="HJ980">
        <v>25.4363</v>
      </c>
      <c r="HK980">
        <v>19.6926</v>
      </c>
      <c r="HL980">
        <v>28.3676</v>
      </c>
      <c r="HM980">
        <v>42.8921</v>
      </c>
      <c r="HN980">
        <v>20.7436</v>
      </c>
      <c r="HO980">
        <v>386.35</v>
      </c>
      <c r="HP980">
        <v>14.8474</v>
      </c>
      <c r="HQ980">
        <v>100.849</v>
      </c>
      <c r="HR980">
        <v>100.917</v>
      </c>
    </row>
    <row r="981" spans="1:226">
      <c r="A981">
        <v>965</v>
      </c>
      <c r="B981">
        <v>1664386422.5</v>
      </c>
      <c r="C981">
        <v>10217.5</v>
      </c>
      <c r="D981" t="s">
        <v>2302</v>
      </c>
      <c r="E981" t="s">
        <v>2303</v>
      </c>
      <c r="F981">
        <v>5</v>
      </c>
      <c r="G981" t="s">
        <v>2297</v>
      </c>
      <c r="H981" t="s">
        <v>354</v>
      </c>
      <c r="I981">
        <v>1664386415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404.3713044590982</v>
      </c>
      <c r="AK981">
        <v>391.7971696969697</v>
      </c>
      <c r="AL981">
        <v>-1.871756522377636</v>
      </c>
      <c r="AM981">
        <v>64.69655409671135</v>
      </c>
      <c r="AN981">
        <f>(AP981 - AO981 + BO981*1E3/(8.314*(BQ981+273.15)) * AR981/BN981 * AQ981) * BN981/(100*BB981) * 1000/(1000 - AP981)</f>
        <v>0</v>
      </c>
      <c r="AO981">
        <v>14.76432528997099</v>
      </c>
      <c r="AP981">
        <v>18.41023818181818</v>
      </c>
      <c r="AQ981">
        <v>4.500789234973581E-05</v>
      </c>
      <c r="AR981">
        <v>103.8947146528651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6</v>
      </c>
      <c r="BC981">
        <v>0.5</v>
      </c>
      <c r="BD981" t="s">
        <v>355</v>
      </c>
      <c r="BE981">
        <v>2</v>
      </c>
      <c r="BF981" t="b">
        <v>1</v>
      </c>
      <c r="BG981">
        <v>1664386415</v>
      </c>
      <c r="BH981">
        <v>392.9789629629629</v>
      </c>
      <c r="BI981">
        <v>409.300962962963</v>
      </c>
      <c r="BJ981">
        <v>18.4038074074074</v>
      </c>
      <c r="BK981">
        <v>14.70361111111111</v>
      </c>
      <c r="BL981">
        <v>396.1707407407408</v>
      </c>
      <c r="BM981">
        <v>18.53864814814815</v>
      </c>
      <c r="BN981">
        <v>500.0402222222222</v>
      </c>
      <c r="BO981">
        <v>91.38975925925925</v>
      </c>
      <c r="BP981">
        <v>0.09990668148148149</v>
      </c>
      <c r="BQ981">
        <v>24.9056037037037</v>
      </c>
      <c r="BR981">
        <v>25.08224814814816</v>
      </c>
      <c r="BS981">
        <v>999.9000000000001</v>
      </c>
      <c r="BT981">
        <v>0</v>
      </c>
      <c r="BU981">
        <v>0</v>
      </c>
      <c r="BV981">
        <v>10000.73592592593</v>
      </c>
      <c r="BW981">
        <v>0</v>
      </c>
      <c r="BX981">
        <v>7.587343333333333</v>
      </c>
      <c r="BY981">
        <v>-16.32209333333333</v>
      </c>
      <c r="BZ981">
        <v>400.3468518518519</v>
      </c>
      <c r="CA981">
        <v>415.4084074074074</v>
      </c>
      <c r="CB981">
        <v>3.700199629629629</v>
      </c>
      <c r="CC981">
        <v>409.300962962963</v>
      </c>
      <c r="CD981">
        <v>14.70361111111111</v>
      </c>
      <c r="CE981">
        <v>1.68192037037037</v>
      </c>
      <c r="CF981">
        <v>1.343759259259259</v>
      </c>
      <c r="CG981">
        <v>14.73057777777777</v>
      </c>
      <c r="CH981">
        <v>11.29733703703704</v>
      </c>
      <c r="CI981">
        <v>2000.018888888889</v>
      </c>
      <c r="CJ981">
        <v>0.9800007777777778</v>
      </c>
      <c r="CK981">
        <v>0.01999894814814815</v>
      </c>
      <c r="CL981">
        <v>0</v>
      </c>
      <c r="CM981">
        <v>814.041925925926</v>
      </c>
      <c r="CN981">
        <v>5.00097</v>
      </c>
      <c r="CO981">
        <v>16247.04074074074</v>
      </c>
      <c r="CP981">
        <v>16707.74074074074</v>
      </c>
      <c r="CQ981">
        <v>40.00899999999999</v>
      </c>
      <c r="CR981">
        <v>40.12237037037036</v>
      </c>
      <c r="CS981">
        <v>39.90944444444444</v>
      </c>
      <c r="CT981">
        <v>40.08085185185185</v>
      </c>
      <c r="CU981">
        <v>40.26366666666667</v>
      </c>
      <c r="CV981">
        <v>1955.118518518518</v>
      </c>
      <c r="CW981">
        <v>39.9</v>
      </c>
      <c r="CX981">
        <v>0</v>
      </c>
      <c r="CY981">
        <v>1664386426.6</v>
      </c>
      <c r="CZ981">
        <v>0</v>
      </c>
      <c r="DA981">
        <v>0</v>
      </c>
      <c r="DB981" t="s">
        <v>356</v>
      </c>
      <c r="DC981">
        <v>1663859321.1</v>
      </c>
      <c r="DD981">
        <v>1663859315.6</v>
      </c>
      <c r="DE981">
        <v>0</v>
      </c>
      <c r="DF981">
        <v>0.196</v>
      </c>
      <c r="DG981">
        <v>-0.001</v>
      </c>
      <c r="DH981">
        <v>-5.941</v>
      </c>
      <c r="DI981">
        <v>-0.174</v>
      </c>
      <c r="DJ981">
        <v>1500</v>
      </c>
      <c r="DK981">
        <v>17</v>
      </c>
      <c r="DL981">
        <v>0.13</v>
      </c>
      <c r="DM981">
        <v>0.04</v>
      </c>
      <c r="DN981">
        <v>-19.02701243902439</v>
      </c>
      <c r="DO981">
        <v>55.75334466898951</v>
      </c>
      <c r="DP981">
        <v>6.025662186503849</v>
      </c>
      <c r="DQ981">
        <v>0</v>
      </c>
      <c r="DR981">
        <v>3.749860975609756</v>
      </c>
      <c r="DS981">
        <v>-0.8245653658536584</v>
      </c>
      <c r="DT981">
        <v>0.08210546509854375</v>
      </c>
      <c r="DU981">
        <v>0</v>
      </c>
      <c r="DV981">
        <v>0</v>
      </c>
      <c r="DW981">
        <v>2</v>
      </c>
      <c r="DX981" t="s">
        <v>357</v>
      </c>
      <c r="DY981">
        <v>2.98454</v>
      </c>
      <c r="DZ981">
        <v>2.7157</v>
      </c>
      <c r="EA981">
        <v>0.0897409</v>
      </c>
      <c r="EB981">
        <v>0.0892714</v>
      </c>
      <c r="EC981">
        <v>0.0904537</v>
      </c>
      <c r="ED981">
        <v>0.07574350000000001</v>
      </c>
      <c r="EE981">
        <v>28883.2</v>
      </c>
      <c r="EF981">
        <v>29041.7</v>
      </c>
      <c r="EG981">
        <v>29483.6</v>
      </c>
      <c r="EH981">
        <v>29486.2</v>
      </c>
      <c r="EI981">
        <v>35543.6</v>
      </c>
      <c r="EJ981">
        <v>36240.5</v>
      </c>
      <c r="EK981">
        <v>41548</v>
      </c>
      <c r="EL981">
        <v>42020.4</v>
      </c>
      <c r="EM981">
        <v>1.9607</v>
      </c>
      <c r="EN981">
        <v>1.93228</v>
      </c>
      <c r="EO981">
        <v>0.124075</v>
      </c>
      <c r="EP981">
        <v>0</v>
      </c>
      <c r="EQ981">
        <v>23.0217</v>
      </c>
      <c r="ER981">
        <v>999.9</v>
      </c>
      <c r="ES981">
        <v>44.4</v>
      </c>
      <c r="ET981">
        <v>29.1</v>
      </c>
      <c r="EU981">
        <v>19.6525</v>
      </c>
      <c r="EV981">
        <v>62.9393</v>
      </c>
      <c r="EW981">
        <v>33.2732</v>
      </c>
      <c r="EX981">
        <v>1</v>
      </c>
      <c r="EY981">
        <v>-0.157541</v>
      </c>
      <c r="EZ981">
        <v>2.37576</v>
      </c>
      <c r="FA981">
        <v>20.3704</v>
      </c>
      <c r="FB981">
        <v>5.21774</v>
      </c>
      <c r="FC981">
        <v>12.0099</v>
      </c>
      <c r="FD981">
        <v>4.9894</v>
      </c>
      <c r="FE981">
        <v>3.28845</v>
      </c>
      <c r="FF981">
        <v>9999</v>
      </c>
      <c r="FG981">
        <v>9999</v>
      </c>
      <c r="FH981">
        <v>9999</v>
      </c>
      <c r="FI981">
        <v>269.6</v>
      </c>
      <c r="FJ981">
        <v>1.86707</v>
      </c>
      <c r="FK981">
        <v>1.86615</v>
      </c>
      <c r="FL981">
        <v>1.86554</v>
      </c>
      <c r="FM981">
        <v>1.86554</v>
      </c>
      <c r="FN981">
        <v>1.86737</v>
      </c>
      <c r="FO981">
        <v>1.86982</v>
      </c>
      <c r="FP981">
        <v>1.86846</v>
      </c>
      <c r="FQ981">
        <v>1.86996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-3.164</v>
      </c>
      <c r="GF981">
        <v>-0.1348</v>
      </c>
      <c r="GG981">
        <v>-1.924539205026614</v>
      </c>
      <c r="GH981">
        <v>-0.003472570976848066</v>
      </c>
      <c r="GI981">
        <v>7.724417303660118E-07</v>
      </c>
      <c r="GJ981">
        <v>-2.052396271755168E-10</v>
      </c>
      <c r="GK981">
        <v>-0.1837585470287317</v>
      </c>
      <c r="GL981">
        <v>-0.01104087791735834</v>
      </c>
      <c r="GM981">
        <v>0.001110027317673367</v>
      </c>
      <c r="GN981">
        <v>-2.007286811265012E-05</v>
      </c>
      <c r="GO981">
        <v>4</v>
      </c>
      <c r="GP981">
        <v>2317</v>
      </c>
      <c r="GQ981">
        <v>1</v>
      </c>
      <c r="GR981">
        <v>22</v>
      </c>
      <c r="GS981">
        <v>8785</v>
      </c>
      <c r="GT981">
        <v>8785.1</v>
      </c>
      <c r="GU981">
        <v>0.950928</v>
      </c>
      <c r="GV981">
        <v>2.21558</v>
      </c>
      <c r="GW981">
        <v>1.39648</v>
      </c>
      <c r="GX981">
        <v>2.33521</v>
      </c>
      <c r="GY981">
        <v>1.49536</v>
      </c>
      <c r="GZ981">
        <v>2.38647</v>
      </c>
      <c r="HA981">
        <v>33.4008</v>
      </c>
      <c r="HB981">
        <v>15.0076</v>
      </c>
      <c r="HC981">
        <v>18</v>
      </c>
      <c r="HD981">
        <v>511.91</v>
      </c>
      <c r="HE981">
        <v>450.014</v>
      </c>
      <c r="HF981">
        <v>20.7123</v>
      </c>
      <c r="HG981">
        <v>25.4196</v>
      </c>
      <c r="HH981">
        <v>29.9999</v>
      </c>
      <c r="HI981">
        <v>25.4767</v>
      </c>
      <c r="HJ981">
        <v>25.4345</v>
      </c>
      <c r="HK981">
        <v>18.9999</v>
      </c>
      <c r="HL981">
        <v>28.0936</v>
      </c>
      <c r="HM981">
        <v>42.8921</v>
      </c>
      <c r="HN981">
        <v>20.6677</v>
      </c>
      <c r="HO981">
        <v>366.315</v>
      </c>
      <c r="HP981">
        <v>14.9017</v>
      </c>
      <c r="HQ981">
        <v>100.85</v>
      </c>
      <c r="HR981">
        <v>100.917</v>
      </c>
    </row>
    <row r="982" spans="1:226">
      <c r="A982">
        <v>966</v>
      </c>
      <c r="B982">
        <v>1664386427.5</v>
      </c>
      <c r="C982">
        <v>10222.5</v>
      </c>
      <c r="D982" t="s">
        <v>2304</v>
      </c>
      <c r="E982" t="s">
        <v>2305</v>
      </c>
      <c r="F982">
        <v>5</v>
      </c>
      <c r="G982" t="s">
        <v>2297</v>
      </c>
      <c r="H982" t="s">
        <v>354</v>
      </c>
      <c r="I982">
        <v>1664386419.714286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387.9541831541929</v>
      </c>
      <c r="AK982">
        <v>379.3528303030303</v>
      </c>
      <c r="AL982">
        <v>-2.574091733160279</v>
      </c>
      <c r="AM982">
        <v>64.69655409671135</v>
      </c>
      <c r="AN982">
        <f>(AP982 - AO982 + BO982*1E3/(8.314*(BQ982+273.15)) * AR982/BN982 * AQ982) * BN982/(100*BB982) * 1000/(1000 - AP982)</f>
        <v>0</v>
      </c>
      <c r="AO982">
        <v>14.80961924394512</v>
      </c>
      <c r="AP982">
        <v>18.40818060606061</v>
      </c>
      <c r="AQ982">
        <v>1.529448421016983E-06</v>
      </c>
      <c r="AR982">
        <v>103.8947146528651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6</v>
      </c>
      <c r="BC982">
        <v>0.5</v>
      </c>
      <c r="BD982" t="s">
        <v>355</v>
      </c>
      <c r="BE982">
        <v>2</v>
      </c>
      <c r="BF982" t="b">
        <v>1</v>
      </c>
      <c r="BG982">
        <v>1664386419.714286</v>
      </c>
      <c r="BH982">
        <v>387.1805</v>
      </c>
      <c r="BI982">
        <v>397.2141785714285</v>
      </c>
      <c r="BJ982">
        <v>18.40714642857143</v>
      </c>
      <c r="BK982">
        <v>14.75863214285714</v>
      </c>
      <c r="BL982">
        <v>390.3551071428572</v>
      </c>
      <c r="BM982">
        <v>18.54195357142857</v>
      </c>
      <c r="BN982">
        <v>500.0621785714285</v>
      </c>
      <c r="BO982">
        <v>91.38899642857142</v>
      </c>
      <c r="BP982">
        <v>0.09995898214285713</v>
      </c>
      <c r="BQ982">
        <v>24.88441428571429</v>
      </c>
      <c r="BR982">
        <v>25.07070714285714</v>
      </c>
      <c r="BS982">
        <v>999.9000000000002</v>
      </c>
      <c r="BT982">
        <v>0</v>
      </c>
      <c r="BU982">
        <v>0</v>
      </c>
      <c r="BV982">
        <v>10004.97142857143</v>
      </c>
      <c r="BW982">
        <v>0</v>
      </c>
      <c r="BX982">
        <v>7.562575357142857</v>
      </c>
      <c r="BY982">
        <v>-10.03370714285714</v>
      </c>
      <c r="BZ982">
        <v>394.4409999999999</v>
      </c>
      <c r="CA982">
        <v>403.1636428571429</v>
      </c>
      <c r="CB982">
        <v>3.648518928571429</v>
      </c>
      <c r="CC982">
        <v>397.2141785714285</v>
      </c>
      <c r="CD982">
        <v>14.75863214285714</v>
      </c>
      <c r="CE982">
        <v>1.682211428571429</v>
      </c>
      <c r="CF982">
        <v>1.348775714285714</v>
      </c>
      <c r="CG982">
        <v>14.73324642857143</v>
      </c>
      <c r="CH982">
        <v>11.3536</v>
      </c>
      <c r="CI982">
        <v>2000.025357142857</v>
      </c>
      <c r="CJ982">
        <v>0.9800004285714287</v>
      </c>
      <c r="CK982">
        <v>0.01999928571428571</v>
      </c>
      <c r="CL982">
        <v>0</v>
      </c>
      <c r="CM982">
        <v>811.4807500000001</v>
      </c>
      <c r="CN982">
        <v>5.00097</v>
      </c>
      <c r="CO982">
        <v>16194.51785714286</v>
      </c>
      <c r="CP982">
        <v>16707.78928571429</v>
      </c>
      <c r="CQ982">
        <v>39.96849999999999</v>
      </c>
      <c r="CR982">
        <v>40.07342857142857</v>
      </c>
      <c r="CS982">
        <v>39.87924999999999</v>
      </c>
      <c r="CT982">
        <v>40.01092857142856</v>
      </c>
      <c r="CU982">
        <v>40.223</v>
      </c>
      <c r="CV982">
        <v>1955.125</v>
      </c>
      <c r="CW982">
        <v>39.9</v>
      </c>
      <c r="CX982">
        <v>0</v>
      </c>
      <c r="CY982">
        <v>1664386431.4</v>
      </c>
      <c r="CZ982">
        <v>0</v>
      </c>
      <c r="DA982">
        <v>0</v>
      </c>
      <c r="DB982" t="s">
        <v>356</v>
      </c>
      <c r="DC982">
        <v>1663859321.1</v>
      </c>
      <c r="DD982">
        <v>1663859315.6</v>
      </c>
      <c r="DE982">
        <v>0</v>
      </c>
      <c r="DF982">
        <v>0.196</v>
      </c>
      <c r="DG982">
        <v>-0.001</v>
      </c>
      <c r="DH982">
        <v>-5.941</v>
      </c>
      <c r="DI982">
        <v>-0.174</v>
      </c>
      <c r="DJ982">
        <v>1500</v>
      </c>
      <c r="DK982">
        <v>17</v>
      </c>
      <c r="DL982">
        <v>0.13</v>
      </c>
      <c r="DM982">
        <v>0.04</v>
      </c>
      <c r="DN982">
        <v>-13.33344175</v>
      </c>
      <c r="DO982">
        <v>81.29794975609762</v>
      </c>
      <c r="DP982">
        <v>7.899779037676904</v>
      </c>
      <c r="DQ982">
        <v>0</v>
      </c>
      <c r="DR982">
        <v>3.67770575</v>
      </c>
      <c r="DS982">
        <v>-0.6721577110694283</v>
      </c>
      <c r="DT982">
        <v>0.0655537117136589</v>
      </c>
      <c r="DU982">
        <v>0</v>
      </c>
      <c r="DV982">
        <v>0</v>
      </c>
      <c r="DW982">
        <v>2</v>
      </c>
      <c r="DX982" t="s">
        <v>357</v>
      </c>
      <c r="DY982">
        <v>2.98446</v>
      </c>
      <c r="DZ982">
        <v>2.71571</v>
      </c>
      <c r="EA982">
        <v>0.0874784</v>
      </c>
      <c r="EB982">
        <v>0.0863293</v>
      </c>
      <c r="EC982">
        <v>0.0904445</v>
      </c>
      <c r="ED982">
        <v>0.0759789</v>
      </c>
      <c r="EE982">
        <v>28954.4</v>
      </c>
      <c r="EF982">
        <v>29135.4</v>
      </c>
      <c r="EG982">
        <v>29483</v>
      </c>
      <c r="EH982">
        <v>29486.1</v>
      </c>
      <c r="EI982">
        <v>35543.3</v>
      </c>
      <c r="EJ982">
        <v>36230.8</v>
      </c>
      <c r="EK982">
        <v>41547.2</v>
      </c>
      <c r="EL982">
        <v>42020</v>
      </c>
      <c r="EM982">
        <v>1.96108</v>
      </c>
      <c r="EN982">
        <v>1.93237</v>
      </c>
      <c r="EO982">
        <v>0.124007</v>
      </c>
      <c r="EP982">
        <v>0</v>
      </c>
      <c r="EQ982">
        <v>23.0149</v>
      </c>
      <c r="ER982">
        <v>999.9</v>
      </c>
      <c r="ES982">
        <v>44.4</v>
      </c>
      <c r="ET982">
        <v>29.2</v>
      </c>
      <c r="EU982">
        <v>19.7658</v>
      </c>
      <c r="EV982">
        <v>62.7093</v>
      </c>
      <c r="EW982">
        <v>33.097</v>
      </c>
      <c r="EX982">
        <v>1</v>
      </c>
      <c r="EY982">
        <v>-0.157764</v>
      </c>
      <c r="EZ982">
        <v>2.3534</v>
      </c>
      <c r="FA982">
        <v>20.3709</v>
      </c>
      <c r="FB982">
        <v>5.21744</v>
      </c>
      <c r="FC982">
        <v>12.0099</v>
      </c>
      <c r="FD982">
        <v>4.98935</v>
      </c>
      <c r="FE982">
        <v>3.28842</v>
      </c>
      <c r="FF982">
        <v>9999</v>
      </c>
      <c r="FG982">
        <v>9999</v>
      </c>
      <c r="FH982">
        <v>9999</v>
      </c>
      <c r="FI982">
        <v>269.6</v>
      </c>
      <c r="FJ982">
        <v>1.86706</v>
      </c>
      <c r="FK982">
        <v>1.86614</v>
      </c>
      <c r="FL982">
        <v>1.86554</v>
      </c>
      <c r="FM982">
        <v>1.86554</v>
      </c>
      <c r="FN982">
        <v>1.86736</v>
      </c>
      <c r="FO982">
        <v>1.86982</v>
      </c>
      <c r="FP982">
        <v>1.86847</v>
      </c>
      <c r="FQ982">
        <v>1.86996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-3.126</v>
      </c>
      <c r="GF982">
        <v>-0.1348</v>
      </c>
      <c r="GG982">
        <v>-1.924539205026614</v>
      </c>
      <c r="GH982">
        <v>-0.003472570976848066</v>
      </c>
      <c r="GI982">
        <v>7.724417303660118E-07</v>
      </c>
      <c r="GJ982">
        <v>-2.052396271755168E-10</v>
      </c>
      <c r="GK982">
        <v>-0.1837585470287317</v>
      </c>
      <c r="GL982">
        <v>-0.01104087791735834</v>
      </c>
      <c r="GM982">
        <v>0.001110027317673367</v>
      </c>
      <c r="GN982">
        <v>-2.007286811265012E-05</v>
      </c>
      <c r="GO982">
        <v>4</v>
      </c>
      <c r="GP982">
        <v>2317</v>
      </c>
      <c r="GQ982">
        <v>1</v>
      </c>
      <c r="GR982">
        <v>22</v>
      </c>
      <c r="GS982">
        <v>8785.1</v>
      </c>
      <c r="GT982">
        <v>8785.200000000001</v>
      </c>
      <c r="GU982">
        <v>0.919189</v>
      </c>
      <c r="GV982">
        <v>2.21436</v>
      </c>
      <c r="GW982">
        <v>1.39648</v>
      </c>
      <c r="GX982">
        <v>2.33521</v>
      </c>
      <c r="GY982">
        <v>1.49536</v>
      </c>
      <c r="GZ982">
        <v>2.46216</v>
      </c>
      <c r="HA982">
        <v>33.4008</v>
      </c>
      <c r="HB982">
        <v>15.0164</v>
      </c>
      <c r="HC982">
        <v>18</v>
      </c>
      <c r="HD982">
        <v>512.1369999999999</v>
      </c>
      <c r="HE982">
        <v>450.06</v>
      </c>
      <c r="HF982">
        <v>20.6395</v>
      </c>
      <c r="HG982">
        <v>25.4196</v>
      </c>
      <c r="HH982">
        <v>30</v>
      </c>
      <c r="HI982">
        <v>25.4752</v>
      </c>
      <c r="HJ982">
        <v>25.4326</v>
      </c>
      <c r="HK982">
        <v>18.3745</v>
      </c>
      <c r="HL982">
        <v>27.8191</v>
      </c>
      <c r="HM982">
        <v>42.8921</v>
      </c>
      <c r="HN982">
        <v>20.6097</v>
      </c>
      <c r="HO982">
        <v>352.958</v>
      </c>
      <c r="HP982">
        <v>14.9591</v>
      </c>
      <c r="HQ982">
        <v>100.848</v>
      </c>
      <c r="HR982">
        <v>100.916</v>
      </c>
    </row>
    <row r="983" spans="1:226">
      <c r="A983">
        <v>967</v>
      </c>
      <c r="B983">
        <v>1664386432.5</v>
      </c>
      <c r="C983">
        <v>10227.5</v>
      </c>
      <c r="D983" t="s">
        <v>2306</v>
      </c>
      <c r="E983" t="s">
        <v>2307</v>
      </c>
      <c r="F983">
        <v>5</v>
      </c>
      <c r="G983" t="s">
        <v>2297</v>
      </c>
      <c r="H983" t="s">
        <v>354</v>
      </c>
      <c r="I983">
        <v>1664386425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371.2402308820577</v>
      </c>
      <c r="AK983">
        <v>365.0606484848484</v>
      </c>
      <c r="AL983">
        <v>-2.892534158382609</v>
      </c>
      <c r="AM983">
        <v>64.69655409671135</v>
      </c>
      <c r="AN983">
        <f>(AP983 - AO983 + BO983*1E3/(8.314*(BQ983+273.15)) * AR983/BN983 * AQ983) * BN983/(100*BB983) * 1000/(1000 - AP983)</f>
        <v>0</v>
      </c>
      <c r="AO983">
        <v>14.89104593032627</v>
      </c>
      <c r="AP983">
        <v>18.41385454545454</v>
      </c>
      <c r="AQ983">
        <v>4.928204261043875E-05</v>
      </c>
      <c r="AR983">
        <v>103.8947146528651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6</v>
      </c>
      <c r="BC983">
        <v>0.5</v>
      </c>
      <c r="BD983" t="s">
        <v>355</v>
      </c>
      <c r="BE983">
        <v>2</v>
      </c>
      <c r="BF983" t="b">
        <v>1</v>
      </c>
      <c r="BG983">
        <v>1664386425</v>
      </c>
      <c r="BH983">
        <v>376.6418518518519</v>
      </c>
      <c r="BI983">
        <v>380.6551111111111</v>
      </c>
      <c r="BJ983">
        <v>18.40978888888889</v>
      </c>
      <c r="BK983">
        <v>14.82162962962963</v>
      </c>
      <c r="BL983">
        <v>379.785</v>
      </c>
      <c r="BM983">
        <v>18.54458148148148</v>
      </c>
      <c r="BN983">
        <v>500.0581851851851</v>
      </c>
      <c r="BO983">
        <v>91.38685185185183</v>
      </c>
      <c r="BP983">
        <v>0.09995389629629631</v>
      </c>
      <c r="BQ983">
        <v>24.85898888888889</v>
      </c>
      <c r="BR983">
        <v>25.05998888888889</v>
      </c>
      <c r="BS983">
        <v>999.9000000000001</v>
      </c>
      <c r="BT983">
        <v>0</v>
      </c>
      <c r="BU983">
        <v>0</v>
      </c>
      <c r="BV983">
        <v>10012.21555555556</v>
      </c>
      <c r="BW983">
        <v>0</v>
      </c>
      <c r="BX983">
        <v>7.294750370370371</v>
      </c>
      <c r="BY983">
        <v>-4.013283566666667</v>
      </c>
      <c r="BZ983">
        <v>383.7057407407407</v>
      </c>
      <c r="CA983">
        <v>386.3812222222223</v>
      </c>
      <c r="CB983">
        <v>3.588166666666667</v>
      </c>
      <c r="CC983">
        <v>380.6551111111111</v>
      </c>
      <c r="CD983">
        <v>14.82162962962963</v>
      </c>
      <c r="CE983">
        <v>1.682412592592593</v>
      </c>
      <c r="CF983">
        <v>1.354501851851852</v>
      </c>
      <c r="CG983">
        <v>14.73511111111111</v>
      </c>
      <c r="CH983">
        <v>11.41755555555556</v>
      </c>
      <c r="CI983">
        <v>2000.021111111111</v>
      </c>
      <c r="CJ983">
        <v>0.9800000000000002</v>
      </c>
      <c r="CK983">
        <v>0.0199997037037037</v>
      </c>
      <c r="CL983">
        <v>0</v>
      </c>
      <c r="CM983">
        <v>808.1093333333333</v>
      </c>
      <c r="CN983">
        <v>5.00097</v>
      </c>
      <c r="CO983">
        <v>16126.39259259259</v>
      </c>
      <c r="CP983">
        <v>16707.75555555556</v>
      </c>
      <c r="CQ983">
        <v>39.92337037037037</v>
      </c>
      <c r="CR983">
        <v>40.02985185185185</v>
      </c>
      <c r="CS983">
        <v>39.84233333333333</v>
      </c>
      <c r="CT983">
        <v>39.92803703703703</v>
      </c>
      <c r="CU983">
        <v>40.17803703703703</v>
      </c>
      <c r="CV983">
        <v>1955.121111111111</v>
      </c>
      <c r="CW983">
        <v>39.9</v>
      </c>
      <c r="CX983">
        <v>0</v>
      </c>
      <c r="CY983">
        <v>1664386436.8</v>
      </c>
      <c r="CZ983">
        <v>0</v>
      </c>
      <c r="DA983">
        <v>0</v>
      </c>
      <c r="DB983" t="s">
        <v>356</v>
      </c>
      <c r="DC983">
        <v>1663859321.1</v>
      </c>
      <c r="DD983">
        <v>1663859315.6</v>
      </c>
      <c r="DE983">
        <v>0</v>
      </c>
      <c r="DF983">
        <v>0.196</v>
      </c>
      <c r="DG983">
        <v>-0.001</v>
      </c>
      <c r="DH983">
        <v>-5.941</v>
      </c>
      <c r="DI983">
        <v>-0.174</v>
      </c>
      <c r="DJ983">
        <v>1500</v>
      </c>
      <c r="DK983">
        <v>17</v>
      </c>
      <c r="DL983">
        <v>0.13</v>
      </c>
      <c r="DM983">
        <v>0.04</v>
      </c>
      <c r="DN983">
        <v>-8.691461582500001</v>
      </c>
      <c r="DO983">
        <v>73.09851644915575</v>
      </c>
      <c r="DP983">
        <v>7.189482966903021</v>
      </c>
      <c r="DQ983">
        <v>0</v>
      </c>
      <c r="DR983">
        <v>3.62873925</v>
      </c>
      <c r="DS983">
        <v>-0.6749938086303885</v>
      </c>
      <c r="DT983">
        <v>0.06574741201703303</v>
      </c>
      <c r="DU983">
        <v>0</v>
      </c>
      <c r="DV983">
        <v>0</v>
      </c>
      <c r="DW983">
        <v>2</v>
      </c>
      <c r="DX983" t="s">
        <v>357</v>
      </c>
      <c r="DY983">
        <v>2.98463</v>
      </c>
      <c r="DZ983">
        <v>2.71564</v>
      </c>
      <c r="EA983">
        <v>0.0848737</v>
      </c>
      <c r="EB983">
        <v>0.0833044</v>
      </c>
      <c r="EC983">
        <v>0.0904669</v>
      </c>
      <c r="ED983">
        <v>0.07618030000000001</v>
      </c>
      <c r="EE983">
        <v>29037.6</v>
      </c>
      <c r="EF983">
        <v>29232.1</v>
      </c>
      <c r="EG983">
        <v>29483.6</v>
      </c>
      <c r="EH983">
        <v>29486.4</v>
      </c>
      <c r="EI983">
        <v>35543.2</v>
      </c>
      <c r="EJ983">
        <v>36223.2</v>
      </c>
      <c r="EK983">
        <v>41548.1</v>
      </c>
      <c r="EL983">
        <v>42020.5</v>
      </c>
      <c r="EM983">
        <v>1.96095</v>
      </c>
      <c r="EN983">
        <v>1.93222</v>
      </c>
      <c r="EO983">
        <v>0.124209</v>
      </c>
      <c r="EP983">
        <v>0</v>
      </c>
      <c r="EQ983">
        <v>23.0071</v>
      </c>
      <c r="ER983">
        <v>999.9</v>
      </c>
      <c r="ES983">
        <v>44.4</v>
      </c>
      <c r="ET983">
        <v>29.2</v>
      </c>
      <c r="EU983">
        <v>19.768</v>
      </c>
      <c r="EV983">
        <v>62.4493</v>
      </c>
      <c r="EW983">
        <v>33.2532</v>
      </c>
      <c r="EX983">
        <v>1</v>
      </c>
      <c r="EY983">
        <v>-0.157851</v>
      </c>
      <c r="EZ983">
        <v>2.32787</v>
      </c>
      <c r="FA983">
        <v>20.3713</v>
      </c>
      <c r="FB983">
        <v>5.21834</v>
      </c>
      <c r="FC983">
        <v>12.0099</v>
      </c>
      <c r="FD983">
        <v>4.9897</v>
      </c>
      <c r="FE983">
        <v>3.28858</v>
      </c>
      <c r="FF983">
        <v>9999</v>
      </c>
      <c r="FG983">
        <v>9999</v>
      </c>
      <c r="FH983">
        <v>9999</v>
      </c>
      <c r="FI983">
        <v>269.6</v>
      </c>
      <c r="FJ983">
        <v>1.86705</v>
      </c>
      <c r="FK983">
        <v>1.86615</v>
      </c>
      <c r="FL983">
        <v>1.86554</v>
      </c>
      <c r="FM983">
        <v>1.86554</v>
      </c>
      <c r="FN983">
        <v>1.86737</v>
      </c>
      <c r="FO983">
        <v>1.86982</v>
      </c>
      <c r="FP983">
        <v>1.86847</v>
      </c>
      <c r="FQ983">
        <v>1.86996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-3.084</v>
      </c>
      <c r="GF983">
        <v>-0.1348</v>
      </c>
      <c r="GG983">
        <v>-1.924539205026614</v>
      </c>
      <c r="GH983">
        <v>-0.003472570976848066</v>
      </c>
      <c r="GI983">
        <v>7.724417303660118E-07</v>
      </c>
      <c r="GJ983">
        <v>-2.052396271755168E-10</v>
      </c>
      <c r="GK983">
        <v>-0.1837585470287317</v>
      </c>
      <c r="GL983">
        <v>-0.01104087791735834</v>
      </c>
      <c r="GM983">
        <v>0.001110027317673367</v>
      </c>
      <c r="GN983">
        <v>-2.007286811265012E-05</v>
      </c>
      <c r="GO983">
        <v>4</v>
      </c>
      <c r="GP983">
        <v>2317</v>
      </c>
      <c r="GQ983">
        <v>1</v>
      </c>
      <c r="GR983">
        <v>22</v>
      </c>
      <c r="GS983">
        <v>8785.200000000001</v>
      </c>
      <c r="GT983">
        <v>8785.299999999999</v>
      </c>
      <c r="GU983">
        <v>0.88501</v>
      </c>
      <c r="GV983">
        <v>2.22046</v>
      </c>
      <c r="GW983">
        <v>1.39648</v>
      </c>
      <c r="GX983">
        <v>2.33521</v>
      </c>
      <c r="GY983">
        <v>1.49536</v>
      </c>
      <c r="GZ983">
        <v>2.40479</v>
      </c>
      <c r="HA983">
        <v>33.4008</v>
      </c>
      <c r="HB983">
        <v>15.0076</v>
      </c>
      <c r="HC983">
        <v>18</v>
      </c>
      <c r="HD983">
        <v>512.051</v>
      </c>
      <c r="HE983">
        <v>449.964</v>
      </c>
      <c r="HF983">
        <v>20.5834</v>
      </c>
      <c r="HG983">
        <v>25.4196</v>
      </c>
      <c r="HH983">
        <v>30</v>
      </c>
      <c r="HI983">
        <v>25.4746</v>
      </c>
      <c r="HJ983">
        <v>25.432</v>
      </c>
      <c r="HK983">
        <v>17.6676</v>
      </c>
      <c r="HL983">
        <v>27.5206</v>
      </c>
      <c r="HM983">
        <v>42.8921</v>
      </c>
      <c r="HN983">
        <v>20.5568</v>
      </c>
      <c r="HO983">
        <v>332.916</v>
      </c>
      <c r="HP983">
        <v>15.0028</v>
      </c>
      <c r="HQ983">
        <v>100.85</v>
      </c>
      <c r="HR983">
        <v>100.917</v>
      </c>
    </row>
    <row r="984" spans="1:226">
      <c r="A984">
        <v>968</v>
      </c>
      <c r="B984">
        <v>1664386437.5</v>
      </c>
      <c r="C984">
        <v>10232.5</v>
      </c>
      <c r="D984" t="s">
        <v>2308</v>
      </c>
      <c r="E984" t="s">
        <v>2309</v>
      </c>
      <c r="F984">
        <v>5</v>
      </c>
      <c r="G984" t="s">
        <v>2297</v>
      </c>
      <c r="H984" t="s">
        <v>354</v>
      </c>
      <c r="I984">
        <v>1664386429.714286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354.4330674596823</v>
      </c>
      <c r="AK984">
        <v>349.9753393939393</v>
      </c>
      <c r="AL984">
        <v>-3.03535193086998</v>
      </c>
      <c r="AM984">
        <v>64.69655409671135</v>
      </c>
      <c r="AN984">
        <f>(AP984 - AO984 + BO984*1E3/(8.314*(BQ984+273.15)) * AR984/BN984 * AQ984) * BN984/(100*BB984) * 1000/(1000 - AP984)</f>
        <v>0</v>
      </c>
      <c r="AO984">
        <v>14.91028077218947</v>
      </c>
      <c r="AP984">
        <v>18.40753757575757</v>
      </c>
      <c r="AQ984">
        <v>-3.615031364005331E-05</v>
      </c>
      <c r="AR984">
        <v>103.8947146528651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6</v>
      </c>
      <c r="BC984">
        <v>0.5</v>
      </c>
      <c r="BD984" t="s">
        <v>355</v>
      </c>
      <c r="BE984">
        <v>2</v>
      </c>
      <c r="BF984" t="b">
        <v>1</v>
      </c>
      <c r="BG984">
        <v>1664386429.714286</v>
      </c>
      <c r="BH984">
        <v>364.4274285714286</v>
      </c>
      <c r="BI984">
        <v>365.1682857142857</v>
      </c>
      <c r="BJ984">
        <v>18.41001785714285</v>
      </c>
      <c r="BK984">
        <v>14.86633571428571</v>
      </c>
      <c r="BL984">
        <v>367.5340357142857</v>
      </c>
      <c r="BM984">
        <v>18.5448</v>
      </c>
      <c r="BN984">
        <v>500.0536785714286</v>
      </c>
      <c r="BO984">
        <v>91.38520357142856</v>
      </c>
      <c r="BP984">
        <v>0.09997662857142857</v>
      </c>
      <c r="BQ984">
        <v>24.83517142857143</v>
      </c>
      <c r="BR984">
        <v>25.04987499999999</v>
      </c>
      <c r="BS984">
        <v>999.9000000000002</v>
      </c>
      <c r="BT984">
        <v>0</v>
      </c>
      <c r="BU984">
        <v>0</v>
      </c>
      <c r="BV984">
        <v>10008.99214285714</v>
      </c>
      <c r="BW984">
        <v>0</v>
      </c>
      <c r="BX984">
        <v>6.943437857142857</v>
      </c>
      <c r="BY984">
        <v>-0.7408837964285714</v>
      </c>
      <c r="BZ984">
        <v>371.2622857142857</v>
      </c>
      <c r="CA984">
        <v>370.67825</v>
      </c>
      <c r="CB984">
        <v>3.543684285714286</v>
      </c>
      <c r="CC984">
        <v>365.1682857142857</v>
      </c>
      <c r="CD984">
        <v>14.86633571428571</v>
      </c>
      <c r="CE984">
        <v>1.682402142857143</v>
      </c>
      <c r="CF984">
        <v>1.358562857142857</v>
      </c>
      <c r="CG984">
        <v>14.73501071428571</v>
      </c>
      <c r="CH984">
        <v>11.46279285714286</v>
      </c>
      <c r="CI984">
        <v>2000.025</v>
      </c>
      <c r="CJ984">
        <v>0.9799994642857143</v>
      </c>
      <c r="CK984">
        <v>0.02000023571428572</v>
      </c>
      <c r="CL984">
        <v>0</v>
      </c>
      <c r="CM984">
        <v>804.5046071428571</v>
      </c>
      <c r="CN984">
        <v>5.00097</v>
      </c>
      <c r="CO984">
        <v>16053.57857142857</v>
      </c>
      <c r="CP984">
        <v>16707.78571428571</v>
      </c>
      <c r="CQ984">
        <v>39.88367857142856</v>
      </c>
      <c r="CR984">
        <v>39.99982142857142</v>
      </c>
      <c r="CS984">
        <v>39.80332142857143</v>
      </c>
      <c r="CT984">
        <v>39.85910714285713</v>
      </c>
      <c r="CU984">
        <v>40.13817857142856</v>
      </c>
      <c r="CV984">
        <v>1955.125</v>
      </c>
      <c r="CW984">
        <v>39.9</v>
      </c>
      <c r="CX984">
        <v>0</v>
      </c>
      <c r="CY984">
        <v>1664386441.6</v>
      </c>
      <c r="CZ984">
        <v>0</v>
      </c>
      <c r="DA984">
        <v>0</v>
      </c>
      <c r="DB984" t="s">
        <v>356</v>
      </c>
      <c r="DC984">
        <v>1663859321.1</v>
      </c>
      <c r="DD984">
        <v>1663859315.6</v>
      </c>
      <c r="DE984">
        <v>0</v>
      </c>
      <c r="DF984">
        <v>0.196</v>
      </c>
      <c r="DG984">
        <v>-0.001</v>
      </c>
      <c r="DH984">
        <v>-5.941</v>
      </c>
      <c r="DI984">
        <v>-0.174</v>
      </c>
      <c r="DJ984">
        <v>1500</v>
      </c>
      <c r="DK984">
        <v>17</v>
      </c>
      <c r="DL984">
        <v>0.13</v>
      </c>
      <c r="DM984">
        <v>0.04</v>
      </c>
      <c r="DN984">
        <v>-2.7568051575</v>
      </c>
      <c r="DO984">
        <v>42.4707428454034</v>
      </c>
      <c r="DP984">
        <v>4.215652868037783</v>
      </c>
      <c r="DQ984">
        <v>0</v>
      </c>
      <c r="DR984">
        <v>3.5683995</v>
      </c>
      <c r="DS984">
        <v>-0.5939729831144593</v>
      </c>
      <c r="DT984">
        <v>0.05841405648257961</v>
      </c>
      <c r="DU984">
        <v>0</v>
      </c>
      <c r="DV984">
        <v>0</v>
      </c>
      <c r="DW984">
        <v>2</v>
      </c>
      <c r="DX984" t="s">
        <v>357</v>
      </c>
      <c r="DY984">
        <v>2.98464</v>
      </c>
      <c r="DZ984">
        <v>2.7155</v>
      </c>
      <c r="EA984">
        <v>0.0820854</v>
      </c>
      <c r="EB984">
        <v>0.08022219999999999</v>
      </c>
      <c r="EC984">
        <v>0.0904397</v>
      </c>
      <c r="ED984">
        <v>0.0762253</v>
      </c>
      <c r="EE984">
        <v>29125.8</v>
      </c>
      <c r="EF984">
        <v>29330.4</v>
      </c>
      <c r="EG984">
        <v>29483.3</v>
      </c>
      <c r="EH984">
        <v>29486.4</v>
      </c>
      <c r="EI984">
        <v>35543.6</v>
      </c>
      <c r="EJ984">
        <v>36221.2</v>
      </c>
      <c r="EK984">
        <v>41547.4</v>
      </c>
      <c r="EL984">
        <v>42020.3</v>
      </c>
      <c r="EM984">
        <v>1.9607</v>
      </c>
      <c r="EN984">
        <v>1.9321</v>
      </c>
      <c r="EO984">
        <v>0.123903</v>
      </c>
      <c r="EP984">
        <v>0</v>
      </c>
      <c r="EQ984">
        <v>22.9976</v>
      </c>
      <c r="ER984">
        <v>999.9</v>
      </c>
      <c r="ES984">
        <v>44.4</v>
      </c>
      <c r="ET984">
        <v>29.2</v>
      </c>
      <c r="EU984">
        <v>19.7677</v>
      </c>
      <c r="EV984">
        <v>63.0293</v>
      </c>
      <c r="EW984">
        <v>32.9928</v>
      </c>
      <c r="EX984">
        <v>1</v>
      </c>
      <c r="EY984">
        <v>-0.157929</v>
      </c>
      <c r="EZ984">
        <v>2.30803</v>
      </c>
      <c r="FA984">
        <v>20.371</v>
      </c>
      <c r="FB984">
        <v>5.21295</v>
      </c>
      <c r="FC984">
        <v>12.0099</v>
      </c>
      <c r="FD984">
        <v>4.98845</v>
      </c>
      <c r="FE984">
        <v>3.2877</v>
      </c>
      <c r="FF984">
        <v>9999</v>
      </c>
      <c r="FG984">
        <v>9999</v>
      </c>
      <c r="FH984">
        <v>9999</v>
      </c>
      <c r="FI984">
        <v>269.6</v>
      </c>
      <c r="FJ984">
        <v>1.86705</v>
      </c>
      <c r="FK984">
        <v>1.86615</v>
      </c>
      <c r="FL984">
        <v>1.86554</v>
      </c>
      <c r="FM984">
        <v>1.86554</v>
      </c>
      <c r="FN984">
        <v>1.86735</v>
      </c>
      <c r="FO984">
        <v>1.86981</v>
      </c>
      <c r="FP984">
        <v>1.86847</v>
      </c>
      <c r="FQ984">
        <v>1.86996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-3.039</v>
      </c>
      <c r="GF984">
        <v>-0.1348</v>
      </c>
      <c r="GG984">
        <v>-1.924539205026614</v>
      </c>
      <c r="GH984">
        <v>-0.003472570976848066</v>
      </c>
      <c r="GI984">
        <v>7.724417303660118E-07</v>
      </c>
      <c r="GJ984">
        <v>-2.052396271755168E-10</v>
      </c>
      <c r="GK984">
        <v>-0.1837585470287317</v>
      </c>
      <c r="GL984">
        <v>-0.01104087791735834</v>
      </c>
      <c r="GM984">
        <v>0.001110027317673367</v>
      </c>
      <c r="GN984">
        <v>-2.007286811265012E-05</v>
      </c>
      <c r="GO984">
        <v>4</v>
      </c>
      <c r="GP984">
        <v>2317</v>
      </c>
      <c r="GQ984">
        <v>1</v>
      </c>
      <c r="GR984">
        <v>22</v>
      </c>
      <c r="GS984">
        <v>8785.299999999999</v>
      </c>
      <c r="GT984">
        <v>8785.4</v>
      </c>
      <c r="GU984">
        <v>0.852051</v>
      </c>
      <c r="GV984">
        <v>2.21802</v>
      </c>
      <c r="GW984">
        <v>1.39648</v>
      </c>
      <c r="GX984">
        <v>2.33398</v>
      </c>
      <c r="GY984">
        <v>1.49536</v>
      </c>
      <c r="GZ984">
        <v>2.4353</v>
      </c>
      <c r="HA984">
        <v>33.4008</v>
      </c>
      <c r="HB984">
        <v>15.0164</v>
      </c>
      <c r="HC984">
        <v>18</v>
      </c>
      <c r="HD984">
        <v>511.873</v>
      </c>
      <c r="HE984">
        <v>449.872</v>
      </c>
      <c r="HF984">
        <v>20.5341</v>
      </c>
      <c r="HG984">
        <v>25.4201</v>
      </c>
      <c r="HH984">
        <v>29.9999</v>
      </c>
      <c r="HI984">
        <v>25.4725</v>
      </c>
      <c r="HJ984">
        <v>25.4302</v>
      </c>
      <c r="HK984">
        <v>17.0301</v>
      </c>
      <c r="HL984">
        <v>27.5206</v>
      </c>
      <c r="HM984">
        <v>42.5197</v>
      </c>
      <c r="HN984">
        <v>20.5128</v>
      </c>
      <c r="HO984">
        <v>319.51</v>
      </c>
      <c r="HP984">
        <v>14.9326</v>
      </c>
      <c r="HQ984">
        <v>100.849</v>
      </c>
      <c r="HR984">
        <v>100.917</v>
      </c>
    </row>
    <row r="985" spans="1:226">
      <c r="A985">
        <v>969</v>
      </c>
      <c r="B985">
        <v>1664386442.5</v>
      </c>
      <c r="C985">
        <v>10237.5</v>
      </c>
      <c r="D985" t="s">
        <v>2310</v>
      </c>
      <c r="E985" t="s">
        <v>2311</v>
      </c>
      <c r="F985">
        <v>5</v>
      </c>
      <c r="G985" t="s">
        <v>2297</v>
      </c>
      <c r="H985" t="s">
        <v>354</v>
      </c>
      <c r="I985">
        <v>1664386435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337.6933260687184</v>
      </c>
      <c r="AK985">
        <v>334.4973575757575</v>
      </c>
      <c r="AL985">
        <v>-3.101879519023352</v>
      </c>
      <c r="AM985">
        <v>64.69655409671135</v>
      </c>
      <c r="AN985">
        <f>(AP985 - AO985 + BO985*1E3/(8.314*(BQ985+273.15)) * AR985/BN985 * AQ985) * BN985/(100*BB985) * 1000/(1000 - AP985)</f>
        <v>0</v>
      </c>
      <c r="AO985">
        <v>14.90629537345018</v>
      </c>
      <c r="AP985">
        <v>18.38895454545453</v>
      </c>
      <c r="AQ985">
        <v>-0.0001017502433160774</v>
      </c>
      <c r="AR985">
        <v>103.8947146528651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6</v>
      </c>
      <c r="BC985">
        <v>0.5</v>
      </c>
      <c r="BD985" t="s">
        <v>355</v>
      </c>
      <c r="BE985">
        <v>2</v>
      </c>
      <c r="BF985" t="b">
        <v>1</v>
      </c>
      <c r="BG985">
        <v>1664386435</v>
      </c>
      <c r="BH985">
        <v>349.3287777777778</v>
      </c>
      <c r="BI985">
        <v>347.7005925925926</v>
      </c>
      <c r="BJ985">
        <v>18.40595555555555</v>
      </c>
      <c r="BK985">
        <v>14.90137407407407</v>
      </c>
      <c r="BL985">
        <v>352.389962962963</v>
      </c>
      <c r="BM985">
        <v>18.54077777777778</v>
      </c>
      <c r="BN985">
        <v>500.0611481481482</v>
      </c>
      <c r="BO985">
        <v>91.38402592592593</v>
      </c>
      <c r="BP985">
        <v>0.1000124222222222</v>
      </c>
      <c r="BQ985">
        <v>24.80916666666667</v>
      </c>
      <c r="BR985">
        <v>25.04090740740741</v>
      </c>
      <c r="BS985">
        <v>999.9000000000001</v>
      </c>
      <c r="BT985">
        <v>0</v>
      </c>
      <c r="BU985">
        <v>0</v>
      </c>
      <c r="BV985">
        <v>10001.38333333334</v>
      </c>
      <c r="BW985">
        <v>0</v>
      </c>
      <c r="BX985">
        <v>6.881052222222221</v>
      </c>
      <c r="BY985">
        <v>1.6282031</v>
      </c>
      <c r="BZ985">
        <v>355.8791111111111</v>
      </c>
      <c r="CA985">
        <v>352.9600000000001</v>
      </c>
      <c r="CB985">
        <v>3.504585925925926</v>
      </c>
      <c r="CC985">
        <v>347.7005925925926</v>
      </c>
      <c r="CD985">
        <v>14.90137407407407</v>
      </c>
      <c r="CE985">
        <v>1.682009259259259</v>
      </c>
      <c r="CF985">
        <v>1.361747037037037</v>
      </c>
      <c r="CG985">
        <v>14.7313962962963</v>
      </c>
      <c r="CH985">
        <v>11.49823703703704</v>
      </c>
      <c r="CI985">
        <v>2000.023333333333</v>
      </c>
      <c r="CJ985">
        <v>0.979998888888889</v>
      </c>
      <c r="CK985">
        <v>0.02000081111111111</v>
      </c>
      <c r="CL985">
        <v>0</v>
      </c>
      <c r="CM985">
        <v>800.0935185185184</v>
      </c>
      <c r="CN985">
        <v>5.00097</v>
      </c>
      <c r="CO985">
        <v>15964.26296296297</v>
      </c>
      <c r="CP985">
        <v>16707.77407407407</v>
      </c>
      <c r="CQ985">
        <v>39.82625925925926</v>
      </c>
      <c r="CR985">
        <v>39.96733333333333</v>
      </c>
      <c r="CS985">
        <v>39.76833333333333</v>
      </c>
      <c r="CT985">
        <v>39.78685185185185</v>
      </c>
      <c r="CU985">
        <v>40.09699999999999</v>
      </c>
      <c r="CV985">
        <v>1955.123333333333</v>
      </c>
      <c r="CW985">
        <v>39.9</v>
      </c>
      <c r="CX985">
        <v>0</v>
      </c>
      <c r="CY985">
        <v>1664386446.4</v>
      </c>
      <c r="CZ985">
        <v>0</v>
      </c>
      <c r="DA985">
        <v>0</v>
      </c>
      <c r="DB985" t="s">
        <v>356</v>
      </c>
      <c r="DC985">
        <v>1663859321.1</v>
      </c>
      <c r="DD985">
        <v>1663859315.6</v>
      </c>
      <c r="DE985">
        <v>0</v>
      </c>
      <c r="DF985">
        <v>0.196</v>
      </c>
      <c r="DG985">
        <v>-0.001</v>
      </c>
      <c r="DH985">
        <v>-5.941</v>
      </c>
      <c r="DI985">
        <v>-0.174</v>
      </c>
      <c r="DJ985">
        <v>1500</v>
      </c>
      <c r="DK985">
        <v>17</v>
      </c>
      <c r="DL985">
        <v>0.13</v>
      </c>
      <c r="DM985">
        <v>0.04</v>
      </c>
      <c r="DN985">
        <v>0.2787505925000001</v>
      </c>
      <c r="DO985">
        <v>26.65194317560977</v>
      </c>
      <c r="DP985">
        <v>2.619052548140679</v>
      </c>
      <c r="DQ985">
        <v>0</v>
      </c>
      <c r="DR985">
        <v>3.529655</v>
      </c>
      <c r="DS985">
        <v>-0.4250575609756112</v>
      </c>
      <c r="DT985">
        <v>0.04442637786270675</v>
      </c>
      <c r="DU985">
        <v>0</v>
      </c>
      <c r="DV985">
        <v>0</v>
      </c>
      <c r="DW985">
        <v>2</v>
      </c>
      <c r="DX985" t="s">
        <v>357</v>
      </c>
      <c r="DY985">
        <v>2.98455</v>
      </c>
      <c r="DZ985">
        <v>2.71552</v>
      </c>
      <c r="EA985">
        <v>0.07917780000000001</v>
      </c>
      <c r="EB985">
        <v>0.0770699</v>
      </c>
      <c r="EC985">
        <v>0.0903721</v>
      </c>
      <c r="ED985">
        <v>0.0761838</v>
      </c>
      <c r="EE985">
        <v>29218.4</v>
      </c>
      <c r="EF985">
        <v>29430.6</v>
      </c>
      <c r="EG985">
        <v>29483.7</v>
      </c>
      <c r="EH985">
        <v>29486.1</v>
      </c>
      <c r="EI985">
        <v>35546.8</v>
      </c>
      <c r="EJ985">
        <v>36222.7</v>
      </c>
      <c r="EK985">
        <v>41548</v>
      </c>
      <c r="EL985">
        <v>42020.2</v>
      </c>
      <c r="EM985">
        <v>1.96115</v>
      </c>
      <c r="EN985">
        <v>1.93198</v>
      </c>
      <c r="EO985">
        <v>0.123933</v>
      </c>
      <c r="EP985">
        <v>0</v>
      </c>
      <c r="EQ985">
        <v>22.988</v>
      </c>
      <c r="ER985">
        <v>999.9</v>
      </c>
      <c r="ES985">
        <v>44.4</v>
      </c>
      <c r="ET985">
        <v>29.2</v>
      </c>
      <c r="EU985">
        <v>19.7679</v>
      </c>
      <c r="EV985">
        <v>62.8593</v>
      </c>
      <c r="EW985">
        <v>33.1691</v>
      </c>
      <c r="EX985">
        <v>1</v>
      </c>
      <c r="EY985">
        <v>-0.158341</v>
      </c>
      <c r="EZ985">
        <v>2.27838</v>
      </c>
      <c r="FA985">
        <v>20.3722</v>
      </c>
      <c r="FB985">
        <v>5.21729</v>
      </c>
      <c r="FC985">
        <v>12.0099</v>
      </c>
      <c r="FD985">
        <v>4.9897</v>
      </c>
      <c r="FE985">
        <v>3.28848</v>
      </c>
      <c r="FF985">
        <v>9999</v>
      </c>
      <c r="FG985">
        <v>9999</v>
      </c>
      <c r="FH985">
        <v>9999</v>
      </c>
      <c r="FI985">
        <v>269.6</v>
      </c>
      <c r="FJ985">
        <v>1.86707</v>
      </c>
      <c r="FK985">
        <v>1.86613</v>
      </c>
      <c r="FL985">
        <v>1.86554</v>
      </c>
      <c r="FM985">
        <v>1.86554</v>
      </c>
      <c r="FN985">
        <v>1.86735</v>
      </c>
      <c r="FO985">
        <v>1.86982</v>
      </c>
      <c r="FP985">
        <v>1.86846</v>
      </c>
      <c r="FQ985">
        <v>1.86996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-2.993</v>
      </c>
      <c r="GF985">
        <v>-0.135</v>
      </c>
      <c r="GG985">
        <v>-1.924539205026614</v>
      </c>
      <c r="GH985">
        <v>-0.003472570976848066</v>
      </c>
      <c r="GI985">
        <v>7.724417303660118E-07</v>
      </c>
      <c r="GJ985">
        <v>-2.052396271755168E-10</v>
      </c>
      <c r="GK985">
        <v>-0.1837585470287317</v>
      </c>
      <c r="GL985">
        <v>-0.01104087791735834</v>
      </c>
      <c r="GM985">
        <v>0.001110027317673367</v>
      </c>
      <c r="GN985">
        <v>-2.007286811265012E-05</v>
      </c>
      <c r="GO985">
        <v>4</v>
      </c>
      <c r="GP985">
        <v>2317</v>
      </c>
      <c r="GQ985">
        <v>1</v>
      </c>
      <c r="GR985">
        <v>22</v>
      </c>
      <c r="GS985">
        <v>8785.4</v>
      </c>
      <c r="GT985">
        <v>8785.4</v>
      </c>
      <c r="GU985">
        <v>0.81665</v>
      </c>
      <c r="GV985">
        <v>2.23022</v>
      </c>
      <c r="GW985">
        <v>1.39648</v>
      </c>
      <c r="GX985">
        <v>2.33521</v>
      </c>
      <c r="GY985">
        <v>1.49536</v>
      </c>
      <c r="GZ985">
        <v>2.39258</v>
      </c>
      <c r="HA985">
        <v>33.4008</v>
      </c>
      <c r="HB985">
        <v>14.9989</v>
      </c>
      <c r="HC985">
        <v>18</v>
      </c>
      <c r="HD985">
        <v>512.16</v>
      </c>
      <c r="HE985">
        <v>449.785</v>
      </c>
      <c r="HF985">
        <v>20.4929</v>
      </c>
      <c r="HG985">
        <v>25.4216</v>
      </c>
      <c r="HH985">
        <v>29.9999</v>
      </c>
      <c r="HI985">
        <v>25.4724</v>
      </c>
      <c r="HJ985">
        <v>25.4288</v>
      </c>
      <c r="HK985">
        <v>16.2989</v>
      </c>
      <c r="HL985">
        <v>27.5206</v>
      </c>
      <c r="HM985">
        <v>42.5197</v>
      </c>
      <c r="HN985">
        <v>20.4795</v>
      </c>
      <c r="HO985">
        <v>299.17</v>
      </c>
      <c r="HP985">
        <v>14.9584</v>
      </c>
      <c r="HQ985">
        <v>100.85</v>
      </c>
      <c r="HR985">
        <v>100.916</v>
      </c>
    </row>
    <row r="986" spans="1:226">
      <c r="A986">
        <v>970</v>
      </c>
      <c r="B986">
        <v>1664386447.5</v>
      </c>
      <c r="C986">
        <v>10242.5</v>
      </c>
      <c r="D986" t="s">
        <v>2312</v>
      </c>
      <c r="E986" t="s">
        <v>2313</v>
      </c>
      <c r="F986">
        <v>5</v>
      </c>
      <c r="G986" t="s">
        <v>2297</v>
      </c>
      <c r="H986" t="s">
        <v>354</v>
      </c>
      <c r="I986">
        <v>1664386439.714286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320.5399670533621</v>
      </c>
      <c r="AK986">
        <v>318.7528666666665</v>
      </c>
      <c r="AL986">
        <v>-3.16196625558706</v>
      </c>
      <c r="AM986">
        <v>64.69655409671135</v>
      </c>
      <c r="AN986">
        <f>(AP986 - AO986 + BO986*1E3/(8.314*(BQ986+273.15)) * AR986/BN986 * AQ986) * BN986/(100*BB986) * 1000/(1000 - AP986)</f>
        <v>0</v>
      </c>
      <c r="AO986">
        <v>14.90236070197848</v>
      </c>
      <c r="AP986">
        <v>18.35535333333333</v>
      </c>
      <c r="AQ986">
        <v>-0.006924653946604417</v>
      </c>
      <c r="AR986">
        <v>103.8947146528651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6</v>
      </c>
      <c r="BC986">
        <v>0.5</v>
      </c>
      <c r="BD986" t="s">
        <v>355</v>
      </c>
      <c r="BE986">
        <v>2</v>
      </c>
      <c r="BF986" t="b">
        <v>1</v>
      </c>
      <c r="BG986">
        <v>1664386439.714286</v>
      </c>
      <c r="BH986">
        <v>335.2110357142857</v>
      </c>
      <c r="BI986">
        <v>332.0054642857144</v>
      </c>
      <c r="BJ986">
        <v>18.39362142857143</v>
      </c>
      <c r="BK986">
        <v>14.90650714285714</v>
      </c>
      <c r="BL986">
        <v>338.2296785714285</v>
      </c>
      <c r="BM986">
        <v>18.52855714285715</v>
      </c>
      <c r="BN986">
        <v>500.0660000000001</v>
      </c>
      <c r="BO986">
        <v>91.38264999999998</v>
      </c>
      <c r="BP986">
        <v>0.09999168928571429</v>
      </c>
      <c r="BQ986">
        <v>24.78631785714286</v>
      </c>
      <c r="BR986">
        <v>25.03418928571429</v>
      </c>
      <c r="BS986">
        <v>999.9000000000002</v>
      </c>
      <c r="BT986">
        <v>0</v>
      </c>
      <c r="BU986">
        <v>0</v>
      </c>
      <c r="BV986">
        <v>10001.02321428571</v>
      </c>
      <c r="BW986">
        <v>0</v>
      </c>
      <c r="BX986">
        <v>7.071811785714284</v>
      </c>
      <c r="BY986">
        <v>3.205546964285714</v>
      </c>
      <c r="BZ986">
        <v>341.4926071428572</v>
      </c>
      <c r="CA986">
        <v>337.0294642857143</v>
      </c>
      <c r="CB986">
        <v>3.487116428571429</v>
      </c>
      <c r="CC986">
        <v>332.0054642857144</v>
      </c>
      <c r="CD986">
        <v>14.90650714285714</v>
      </c>
      <c r="CE986">
        <v>1.6808575</v>
      </c>
      <c r="CF986">
        <v>1.362195714285714</v>
      </c>
      <c r="CG986">
        <v>14.72076428571429</v>
      </c>
      <c r="CH986">
        <v>11.503225</v>
      </c>
      <c r="CI986">
        <v>2000</v>
      </c>
      <c r="CJ986">
        <v>0.9799982857142859</v>
      </c>
      <c r="CK986">
        <v>0.02000141428571429</v>
      </c>
      <c r="CL986">
        <v>0</v>
      </c>
      <c r="CM986">
        <v>796.0753928571429</v>
      </c>
      <c r="CN986">
        <v>5.00097</v>
      </c>
      <c r="CO986">
        <v>15883.66428571429</v>
      </c>
      <c r="CP986">
        <v>16707.57142857143</v>
      </c>
      <c r="CQ986">
        <v>39.78782142857143</v>
      </c>
      <c r="CR986">
        <v>39.92832142857143</v>
      </c>
      <c r="CS986">
        <v>39.72971428571428</v>
      </c>
      <c r="CT986">
        <v>39.723</v>
      </c>
      <c r="CU986">
        <v>40.05782142857142</v>
      </c>
      <c r="CV986">
        <v>1955.1</v>
      </c>
      <c r="CW986">
        <v>39.9</v>
      </c>
      <c r="CX986">
        <v>0</v>
      </c>
      <c r="CY986">
        <v>1664386451.8</v>
      </c>
      <c r="CZ986">
        <v>0</v>
      </c>
      <c r="DA986">
        <v>0</v>
      </c>
      <c r="DB986" t="s">
        <v>356</v>
      </c>
      <c r="DC986">
        <v>1663859321.1</v>
      </c>
      <c r="DD986">
        <v>1663859315.6</v>
      </c>
      <c r="DE986">
        <v>0</v>
      </c>
      <c r="DF986">
        <v>0.196</v>
      </c>
      <c r="DG986">
        <v>-0.001</v>
      </c>
      <c r="DH986">
        <v>-5.941</v>
      </c>
      <c r="DI986">
        <v>-0.174</v>
      </c>
      <c r="DJ986">
        <v>1500</v>
      </c>
      <c r="DK986">
        <v>17</v>
      </c>
      <c r="DL986">
        <v>0.13</v>
      </c>
      <c r="DM986">
        <v>0.04</v>
      </c>
      <c r="DN986">
        <v>2.050868382926829</v>
      </c>
      <c r="DO986">
        <v>20.77189661184669</v>
      </c>
      <c r="DP986">
        <v>2.063722367992209</v>
      </c>
      <c r="DQ986">
        <v>0</v>
      </c>
      <c r="DR986">
        <v>3.501752926829269</v>
      </c>
      <c r="DS986">
        <v>-0.2556261324041896</v>
      </c>
      <c r="DT986">
        <v>0.02714525482890801</v>
      </c>
      <c r="DU986">
        <v>0</v>
      </c>
      <c r="DV986">
        <v>0</v>
      </c>
      <c r="DW986">
        <v>2</v>
      </c>
      <c r="DX986" t="s">
        <v>357</v>
      </c>
      <c r="DY986">
        <v>2.98468</v>
      </c>
      <c r="DZ986">
        <v>2.71577</v>
      </c>
      <c r="EA986">
        <v>0.0761558</v>
      </c>
      <c r="EB986">
        <v>0.07378659999999999</v>
      </c>
      <c r="EC986">
        <v>0.0902509</v>
      </c>
      <c r="ED986">
        <v>0.07617649999999999</v>
      </c>
      <c r="EE986">
        <v>29314.1</v>
      </c>
      <c r="EF986">
        <v>29535.5</v>
      </c>
      <c r="EG986">
        <v>29483.5</v>
      </c>
      <c r="EH986">
        <v>29486.4</v>
      </c>
      <c r="EI986">
        <v>35551.3</v>
      </c>
      <c r="EJ986">
        <v>36223.2</v>
      </c>
      <c r="EK986">
        <v>41547.7</v>
      </c>
      <c r="EL986">
        <v>42020.5</v>
      </c>
      <c r="EM986">
        <v>1.96102</v>
      </c>
      <c r="EN986">
        <v>1.93183</v>
      </c>
      <c r="EO986">
        <v>0.125095</v>
      </c>
      <c r="EP986">
        <v>0</v>
      </c>
      <c r="EQ986">
        <v>22.9802</v>
      </c>
      <c r="ER986">
        <v>999.9</v>
      </c>
      <c r="ES986">
        <v>44.3</v>
      </c>
      <c r="ET986">
        <v>29.2</v>
      </c>
      <c r="EU986">
        <v>19.7256</v>
      </c>
      <c r="EV986">
        <v>62.6293</v>
      </c>
      <c r="EW986">
        <v>33.2412</v>
      </c>
      <c r="EX986">
        <v>1</v>
      </c>
      <c r="EY986">
        <v>-0.158445</v>
      </c>
      <c r="EZ986">
        <v>2.24266</v>
      </c>
      <c r="FA986">
        <v>20.373</v>
      </c>
      <c r="FB986">
        <v>5.21819</v>
      </c>
      <c r="FC986">
        <v>12.0099</v>
      </c>
      <c r="FD986">
        <v>4.9897</v>
      </c>
      <c r="FE986">
        <v>3.28865</v>
      </c>
      <c r="FF986">
        <v>9999</v>
      </c>
      <c r="FG986">
        <v>9999</v>
      </c>
      <c r="FH986">
        <v>9999</v>
      </c>
      <c r="FI986">
        <v>269.6</v>
      </c>
      <c r="FJ986">
        <v>1.86706</v>
      </c>
      <c r="FK986">
        <v>1.86614</v>
      </c>
      <c r="FL986">
        <v>1.86554</v>
      </c>
      <c r="FM986">
        <v>1.86554</v>
      </c>
      <c r="FN986">
        <v>1.86735</v>
      </c>
      <c r="FO986">
        <v>1.86981</v>
      </c>
      <c r="FP986">
        <v>1.86847</v>
      </c>
      <c r="FQ986">
        <v>1.86996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-2.946</v>
      </c>
      <c r="GF986">
        <v>-0.1353</v>
      </c>
      <c r="GG986">
        <v>-1.924539205026614</v>
      </c>
      <c r="GH986">
        <v>-0.003472570976848066</v>
      </c>
      <c r="GI986">
        <v>7.724417303660118E-07</v>
      </c>
      <c r="GJ986">
        <v>-2.052396271755168E-10</v>
      </c>
      <c r="GK986">
        <v>-0.1837585470287317</v>
      </c>
      <c r="GL986">
        <v>-0.01104087791735834</v>
      </c>
      <c r="GM986">
        <v>0.001110027317673367</v>
      </c>
      <c r="GN986">
        <v>-2.007286811265012E-05</v>
      </c>
      <c r="GO986">
        <v>4</v>
      </c>
      <c r="GP986">
        <v>2317</v>
      </c>
      <c r="GQ986">
        <v>1</v>
      </c>
      <c r="GR986">
        <v>22</v>
      </c>
      <c r="GS986">
        <v>8785.4</v>
      </c>
      <c r="GT986">
        <v>8785.5</v>
      </c>
      <c r="GU986">
        <v>0.783691</v>
      </c>
      <c r="GV986">
        <v>2.22656</v>
      </c>
      <c r="GW986">
        <v>1.39648</v>
      </c>
      <c r="GX986">
        <v>2.33521</v>
      </c>
      <c r="GY986">
        <v>1.49536</v>
      </c>
      <c r="GZ986">
        <v>2.4646</v>
      </c>
      <c r="HA986">
        <v>33.4008</v>
      </c>
      <c r="HB986">
        <v>15.0164</v>
      </c>
      <c r="HC986">
        <v>18</v>
      </c>
      <c r="HD986">
        <v>512.061</v>
      </c>
      <c r="HE986">
        <v>449.684</v>
      </c>
      <c r="HF986">
        <v>20.461</v>
      </c>
      <c r="HG986">
        <v>25.4217</v>
      </c>
      <c r="HH986">
        <v>30</v>
      </c>
      <c r="HI986">
        <v>25.4703</v>
      </c>
      <c r="HJ986">
        <v>25.4278</v>
      </c>
      <c r="HK986">
        <v>15.6523</v>
      </c>
      <c r="HL986">
        <v>27.2391</v>
      </c>
      <c r="HM986">
        <v>42.5197</v>
      </c>
      <c r="HN986">
        <v>20.4517</v>
      </c>
      <c r="HO986">
        <v>285.81</v>
      </c>
      <c r="HP986">
        <v>15.0046</v>
      </c>
      <c r="HQ986">
        <v>100.849</v>
      </c>
      <c r="HR986">
        <v>100.917</v>
      </c>
    </row>
    <row r="987" spans="1:226">
      <c r="A987">
        <v>971</v>
      </c>
      <c r="B987">
        <v>1664386452.5</v>
      </c>
      <c r="C987">
        <v>10247.5</v>
      </c>
      <c r="D987" t="s">
        <v>2314</v>
      </c>
      <c r="E987" t="s">
        <v>2315</v>
      </c>
      <c r="F987">
        <v>5</v>
      </c>
      <c r="G987" t="s">
        <v>2297</v>
      </c>
      <c r="H987" t="s">
        <v>354</v>
      </c>
      <c r="I987">
        <v>1664386445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303.6992167793098</v>
      </c>
      <c r="AK987">
        <v>302.9249878787878</v>
      </c>
      <c r="AL987">
        <v>-3.157941563174316</v>
      </c>
      <c r="AM987">
        <v>64.69655409671135</v>
      </c>
      <c r="AN987">
        <f>(AP987 - AO987 + BO987*1E3/(8.314*(BQ987+273.15)) * AR987/BN987 * AQ987) * BN987/(100*BB987) * 1000/(1000 - AP987)</f>
        <v>0</v>
      </c>
      <c r="AO987">
        <v>14.91112938498178</v>
      </c>
      <c r="AP987">
        <v>18.31984121212121</v>
      </c>
      <c r="AQ987">
        <v>-0.007418418127497548</v>
      </c>
      <c r="AR987">
        <v>103.8947146528651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6</v>
      </c>
      <c r="BC987">
        <v>0.5</v>
      </c>
      <c r="BD987" t="s">
        <v>355</v>
      </c>
      <c r="BE987">
        <v>2</v>
      </c>
      <c r="BF987" t="b">
        <v>1</v>
      </c>
      <c r="BG987">
        <v>1664386445</v>
      </c>
      <c r="BH987">
        <v>319.0391851851852</v>
      </c>
      <c r="BI987">
        <v>314.4008888888889</v>
      </c>
      <c r="BJ987">
        <v>18.36718518518518</v>
      </c>
      <c r="BK987">
        <v>14.90897037037037</v>
      </c>
      <c r="BL987">
        <v>322.0086296296296</v>
      </c>
      <c r="BM987">
        <v>18.50236666666667</v>
      </c>
      <c r="BN987">
        <v>500.0762592592592</v>
      </c>
      <c r="BO987">
        <v>91.38190000000002</v>
      </c>
      <c r="BP987">
        <v>0.1000367444444444</v>
      </c>
      <c r="BQ987">
        <v>24.7618</v>
      </c>
      <c r="BR987">
        <v>25.02841111111111</v>
      </c>
      <c r="BS987">
        <v>999.9000000000001</v>
      </c>
      <c r="BT987">
        <v>0</v>
      </c>
      <c r="BU987">
        <v>0</v>
      </c>
      <c r="BV987">
        <v>9992.727777777778</v>
      </c>
      <c r="BW987">
        <v>0</v>
      </c>
      <c r="BX987">
        <v>7.415854444444443</v>
      </c>
      <c r="BY987">
        <v>4.63829</v>
      </c>
      <c r="BZ987">
        <v>325.0091111111112</v>
      </c>
      <c r="CA987">
        <v>319.1591851851852</v>
      </c>
      <c r="CB987">
        <v>3.458211851851852</v>
      </c>
      <c r="CC987">
        <v>314.4008888888889</v>
      </c>
      <c r="CD987">
        <v>14.90897037037037</v>
      </c>
      <c r="CE987">
        <v>1.678428148148148</v>
      </c>
      <c r="CF987">
        <v>1.36240962962963</v>
      </c>
      <c r="CG987">
        <v>14.69833703703704</v>
      </c>
      <c r="CH987">
        <v>11.50559629629629</v>
      </c>
      <c r="CI987">
        <v>1999.998148148148</v>
      </c>
      <c r="CJ987">
        <v>0.979998</v>
      </c>
      <c r="CK987">
        <v>0.02000170000000001</v>
      </c>
      <c r="CL987">
        <v>0</v>
      </c>
      <c r="CM987">
        <v>791.7669999999999</v>
      </c>
      <c r="CN987">
        <v>5.00097</v>
      </c>
      <c r="CO987">
        <v>15797.79259259259</v>
      </c>
      <c r="CP987">
        <v>16707.55555555555</v>
      </c>
      <c r="CQ987">
        <v>39.73359259259259</v>
      </c>
      <c r="CR987">
        <v>39.88866666666667</v>
      </c>
      <c r="CS987">
        <v>39.69418518518518</v>
      </c>
      <c r="CT987">
        <v>39.66651851851852</v>
      </c>
      <c r="CU987">
        <v>40.02066666666666</v>
      </c>
      <c r="CV987">
        <v>1955.095555555555</v>
      </c>
      <c r="CW987">
        <v>39.9</v>
      </c>
      <c r="CX987">
        <v>0</v>
      </c>
      <c r="CY987">
        <v>1664386456.6</v>
      </c>
      <c r="CZ987">
        <v>0</v>
      </c>
      <c r="DA987">
        <v>0</v>
      </c>
      <c r="DB987" t="s">
        <v>356</v>
      </c>
      <c r="DC987">
        <v>1663859321.1</v>
      </c>
      <c r="DD987">
        <v>1663859315.6</v>
      </c>
      <c r="DE987">
        <v>0</v>
      </c>
      <c r="DF987">
        <v>0.196</v>
      </c>
      <c r="DG987">
        <v>-0.001</v>
      </c>
      <c r="DH987">
        <v>-5.941</v>
      </c>
      <c r="DI987">
        <v>-0.174</v>
      </c>
      <c r="DJ987">
        <v>1500</v>
      </c>
      <c r="DK987">
        <v>17</v>
      </c>
      <c r="DL987">
        <v>0.13</v>
      </c>
      <c r="DM987">
        <v>0.04</v>
      </c>
      <c r="DN987">
        <v>3.648919195121951</v>
      </c>
      <c r="DO987">
        <v>16.86623425087108</v>
      </c>
      <c r="DP987">
        <v>1.669934017917069</v>
      </c>
      <c r="DQ987">
        <v>0</v>
      </c>
      <c r="DR987">
        <v>3.474759268292682</v>
      </c>
      <c r="DS987">
        <v>-0.2954412543553972</v>
      </c>
      <c r="DT987">
        <v>0.031276439538354</v>
      </c>
      <c r="DU987">
        <v>0</v>
      </c>
      <c r="DV987">
        <v>0</v>
      </c>
      <c r="DW987">
        <v>2</v>
      </c>
      <c r="DX987" t="s">
        <v>357</v>
      </c>
      <c r="DY987">
        <v>2.98453</v>
      </c>
      <c r="DZ987">
        <v>2.71548</v>
      </c>
      <c r="EA987">
        <v>0.0730693</v>
      </c>
      <c r="EB987">
        <v>0.0705023</v>
      </c>
      <c r="EC987">
        <v>0.09013350000000001</v>
      </c>
      <c r="ED987">
        <v>0.07637149999999999</v>
      </c>
      <c r="EE987">
        <v>29412</v>
      </c>
      <c r="EF987">
        <v>29640.5</v>
      </c>
      <c r="EG987">
        <v>29483.5</v>
      </c>
      <c r="EH987">
        <v>29486.6</v>
      </c>
      <c r="EI987">
        <v>35555.8</v>
      </c>
      <c r="EJ987">
        <v>36215.8</v>
      </c>
      <c r="EK987">
        <v>41547.7</v>
      </c>
      <c r="EL987">
        <v>42021</v>
      </c>
      <c r="EM987">
        <v>1.9609</v>
      </c>
      <c r="EN987">
        <v>1.93207</v>
      </c>
      <c r="EO987">
        <v>0.124447</v>
      </c>
      <c r="EP987">
        <v>0</v>
      </c>
      <c r="EQ987">
        <v>22.9705</v>
      </c>
      <c r="ER987">
        <v>999.9</v>
      </c>
      <c r="ES987">
        <v>44.3</v>
      </c>
      <c r="ET987">
        <v>29.2</v>
      </c>
      <c r="EU987">
        <v>19.7233</v>
      </c>
      <c r="EV987">
        <v>62.5493</v>
      </c>
      <c r="EW987">
        <v>33.0889</v>
      </c>
      <c r="EX987">
        <v>1</v>
      </c>
      <c r="EY987">
        <v>-0.158422</v>
      </c>
      <c r="EZ987">
        <v>2.23449</v>
      </c>
      <c r="FA987">
        <v>20.373</v>
      </c>
      <c r="FB987">
        <v>5.21729</v>
      </c>
      <c r="FC987">
        <v>12.0099</v>
      </c>
      <c r="FD987">
        <v>4.98975</v>
      </c>
      <c r="FE987">
        <v>3.2885</v>
      </c>
      <c r="FF987">
        <v>9999</v>
      </c>
      <c r="FG987">
        <v>9999</v>
      </c>
      <c r="FH987">
        <v>9999</v>
      </c>
      <c r="FI987">
        <v>269.6</v>
      </c>
      <c r="FJ987">
        <v>1.86705</v>
      </c>
      <c r="FK987">
        <v>1.86615</v>
      </c>
      <c r="FL987">
        <v>1.86554</v>
      </c>
      <c r="FM987">
        <v>1.86554</v>
      </c>
      <c r="FN987">
        <v>1.86736</v>
      </c>
      <c r="FO987">
        <v>1.86981</v>
      </c>
      <c r="FP987">
        <v>1.86849</v>
      </c>
      <c r="FQ987">
        <v>1.86996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-2.899</v>
      </c>
      <c r="GF987">
        <v>-0.1356</v>
      </c>
      <c r="GG987">
        <v>-1.924539205026614</v>
      </c>
      <c r="GH987">
        <v>-0.003472570976848066</v>
      </c>
      <c r="GI987">
        <v>7.724417303660118E-07</v>
      </c>
      <c r="GJ987">
        <v>-2.052396271755168E-10</v>
      </c>
      <c r="GK987">
        <v>-0.1837585470287317</v>
      </c>
      <c r="GL987">
        <v>-0.01104087791735834</v>
      </c>
      <c r="GM987">
        <v>0.001110027317673367</v>
      </c>
      <c r="GN987">
        <v>-2.007286811265012E-05</v>
      </c>
      <c r="GO987">
        <v>4</v>
      </c>
      <c r="GP987">
        <v>2317</v>
      </c>
      <c r="GQ987">
        <v>1</v>
      </c>
      <c r="GR987">
        <v>22</v>
      </c>
      <c r="GS987">
        <v>8785.5</v>
      </c>
      <c r="GT987">
        <v>8785.6</v>
      </c>
      <c r="GU987">
        <v>0.748291</v>
      </c>
      <c r="GV987">
        <v>2.23145</v>
      </c>
      <c r="GW987">
        <v>1.39648</v>
      </c>
      <c r="GX987">
        <v>2.33398</v>
      </c>
      <c r="GY987">
        <v>1.49536</v>
      </c>
      <c r="GZ987">
        <v>2.36206</v>
      </c>
      <c r="HA987">
        <v>33.4008</v>
      </c>
      <c r="HB987">
        <v>14.9989</v>
      </c>
      <c r="HC987">
        <v>18</v>
      </c>
      <c r="HD987">
        <v>511.981</v>
      </c>
      <c r="HE987">
        <v>449.822</v>
      </c>
      <c r="HF987">
        <v>20.4365</v>
      </c>
      <c r="HG987">
        <v>25.4217</v>
      </c>
      <c r="HH987">
        <v>30</v>
      </c>
      <c r="HI987">
        <v>25.4703</v>
      </c>
      <c r="HJ987">
        <v>25.426</v>
      </c>
      <c r="HK987">
        <v>14.9201</v>
      </c>
      <c r="HL987">
        <v>27.2391</v>
      </c>
      <c r="HM987">
        <v>42.5197</v>
      </c>
      <c r="HN987">
        <v>20.4227</v>
      </c>
      <c r="HO987">
        <v>265.742</v>
      </c>
      <c r="HP987">
        <v>15.0571</v>
      </c>
      <c r="HQ987">
        <v>100.849</v>
      </c>
      <c r="HR987">
        <v>100.918</v>
      </c>
    </row>
    <row r="988" spans="1:226">
      <c r="A988">
        <v>972</v>
      </c>
      <c r="B988">
        <v>1664386457.5</v>
      </c>
      <c r="C988">
        <v>10252.5</v>
      </c>
      <c r="D988" t="s">
        <v>2316</v>
      </c>
      <c r="E988" t="s">
        <v>2317</v>
      </c>
      <c r="F988">
        <v>5</v>
      </c>
      <c r="G988" t="s">
        <v>2297</v>
      </c>
      <c r="H988" t="s">
        <v>354</v>
      </c>
      <c r="I988">
        <v>1664386449.714286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286.7483757514862</v>
      </c>
      <c r="AK988">
        <v>287.1117818181817</v>
      </c>
      <c r="AL988">
        <v>-3.171339719622978</v>
      </c>
      <c r="AM988">
        <v>64.69655409671135</v>
      </c>
      <c r="AN988">
        <f>(AP988 - AO988 + BO988*1E3/(8.314*(BQ988+273.15)) * AR988/BN988 * AQ988) * BN988/(100*BB988) * 1000/(1000 - AP988)</f>
        <v>0</v>
      </c>
      <c r="AO988">
        <v>14.98144628418967</v>
      </c>
      <c r="AP988">
        <v>18.30872727272727</v>
      </c>
      <c r="AQ988">
        <v>-0.0007138030099763859</v>
      </c>
      <c r="AR988">
        <v>103.8947146528651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6</v>
      </c>
      <c r="BC988">
        <v>0.5</v>
      </c>
      <c r="BD988" t="s">
        <v>355</v>
      </c>
      <c r="BE988">
        <v>2</v>
      </c>
      <c r="BF988" t="b">
        <v>1</v>
      </c>
      <c r="BG988">
        <v>1664386449.714286</v>
      </c>
      <c r="BH988">
        <v>304.4737142857143</v>
      </c>
      <c r="BI988">
        <v>298.6315</v>
      </c>
      <c r="BJ988">
        <v>18.34052857142857</v>
      </c>
      <c r="BK988">
        <v>14.9321</v>
      </c>
      <c r="BL988">
        <v>307.3986785714286</v>
      </c>
      <c r="BM988">
        <v>18.47595</v>
      </c>
      <c r="BN988">
        <v>500.0640357142857</v>
      </c>
      <c r="BO988">
        <v>91.38207142857144</v>
      </c>
      <c r="BP988">
        <v>0.09999918571428569</v>
      </c>
      <c r="BQ988">
        <v>24.73963928571428</v>
      </c>
      <c r="BR988">
        <v>25.02045357142857</v>
      </c>
      <c r="BS988">
        <v>999.9000000000002</v>
      </c>
      <c r="BT988">
        <v>0</v>
      </c>
      <c r="BU988">
        <v>0</v>
      </c>
      <c r="BV988">
        <v>9998.366071428571</v>
      </c>
      <c r="BW988">
        <v>0</v>
      </c>
      <c r="BX988">
        <v>7.425865357142856</v>
      </c>
      <c r="BY988">
        <v>5.842195000000001</v>
      </c>
      <c r="BZ988">
        <v>310.1626785714286</v>
      </c>
      <c r="CA988">
        <v>303.1578928571429</v>
      </c>
      <c r="CB988">
        <v>3.408421428571428</v>
      </c>
      <c r="CC988">
        <v>298.6315</v>
      </c>
      <c r="CD988">
        <v>14.9321</v>
      </c>
      <c r="CE988">
        <v>1.675995</v>
      </c>
      <c r="CF988">
        <v>1.364526428571428</v>
      </c>
      <c r="CG988">
        <v>14.67585357142857</v>
      </c>
      <c r="CH988">
        <v>11.52902142857143</v>
      </c>
      <c r="CI988">
        <v>1999.992142857143</v>
      </c>
      <c r="CJ988">
        <v>0.9799976428571429</v>
      </c>
      <c r="CK988">
        <v>0.02000205714285715</v>
      </c>
      <c r="CL988">
        <v>0</v>
      </c>
      <c r="CM988">
        <v>788.3222857142858</v>
      </c>
      <c r="CN988">
        <v>5.00097</v>
      </c>
      <c r="CO988">
        <v>15728.98928571429</v>
      </c>
      <c r="CP988">
        <v>16707.48928571429</v>
      </c>
      <c r="CQ988">
        <v>39.70285714285713</v>
      </c>
      <c r="CR988">
        <v>39.85021428571428</v>
      </c>
      <c r="CS988">
        <v>39.656</v>
      </c>
      <c r="CT988">
        <v>39.61357142857141</v>
      </c>
      <c r="CU988">
        <v>39.98196428571428</v>
      </c>
      <c r="CV988">
        <v>1955.086428571429</v>
      </c>
      <c r="CW988">
        <v>39.90107142857143</v>
      </c>
      <c r="CX988">
        <v>0</v>
      </c>
      <c r="CY988">
        <v>1664386461.4</v>
      </c>
      <c r="CZ988">
        <v>0</v>
      </c>
      <c r="DA988">
        <v>0</v>
      </c>
      <c r="DB988" t="s">
        <v>356</v>
      </c>
      <c r="DC988">
        <v>1663859321.1</v>
      </c>
      <c r="DD988">
        <v>1663859315.6</v>
      </c>
      <c r="DE988">
        <v>0</v>
      </c>
      <c r="DF988">
        <v>0.196</v>
      </c>
      <c r="DG988">
        <v>-0.001</v>
      </c>
      <c r="DH988">
        <v>-5.941</v>
      </c>
      <c r="DI988">
        <v>-0.174</v>
      </c>
      <c r="DJ988">
        <v>1500</v>
      </c>
      <c r="DK988">
        <v>17</v>
      </c>
      <c r="DL988">
        <v>0.13</v>
      </c>
      <c r="DM988">
        <v>0.04</v>
      </c>
      <c r="DN988">
        <v>5.18691325</v>
      </c>
      <c r="DO988">
        <v>15.07688341463414</v>
      </c>
      <c r="DP988">
        <v>1.455865574717301</v>
      </c>
      <c r="DQ988">
        <v>0</v>
      </c>
      <c r="DR988">
        <v>3.4286715</v>
      </c>
      <c r="DS988">
        <v>-0.6093424390243999</v>
      </c>
      <c r="DT988">
        <v>0.06147731234162732</v>
      </c>
      <c r="DU988">
        <v>0</v>
      </c>
      <c r="DV988">
        <v>0</v>
      </c>
      <c r="DW988">
        <v>2</v>
      </c>
      <c r="DX988" t="s">
        <v>357</v>
      </c>
      <c r="DY988">
        <v>2.98458</v>
      </c>
      <c r="DZ988">
        <v>2.71553</v>
      </c>
      <c r="EA988">
        <v>0.06991260000000001</v>
      </c>
      <c r="EB988">
        <v>0.0670941</v>
      </c>
      <c r="EC988">
        <v>0.09010079999999999</v>
      </c>
      <c r="ED988">
        <v>0.07652539999999999</v>
      </c>
      <c r="EE988">
        <v>29512.1</v>
      </c>
      <c r="EF988">
        <v>29749.2</v>
      </c>
      <c r="EG988">
        <v>29483.5</v>
      </c>
      <c r="EH988">
        <v>29486.6</v>
      </c>
      <c r="EI988">
        <v>35557.1</v>
      </c>
      <c r="EJ988">
        <v>36209.4</v>
      </c>
      <c r="EK988">
        <v>41547.8</v>
      </c>
      <c r="EL988">
        <v>42020.7</v>
      </c>
      <c r="EM988">
        <v>1.96133</v>
      </c>
      <c r="EN988">
        <v>1.93195</v>
      </c>
      <c r="EO988">
        <v>0.124156</v>
      </c>
      <c r="EP988">
        <v>0</v>
      </c>
      <c r="EQ988">
        <v>22.9596</v>
      </c>
      <c r="ER988">
        <v>999.9</v>
      </c>
      <c r="ES988">
        <v>44.3</v>
      </c>
      <c r="ET988">
        <v>29.2</v>
      </c>
      <c r="EU988">
        <v>19.7232</v>
      </c>
      <c r="EV988">
        <v>62.7393</v>
      </c>
      <c r="EW988">
        <v>33.3253</v>
      </c>
      <c r="EX988">
        <v>1</v>
      </c>
      <c r="EY988">
        <v>-0.158506</v>
      </c>
      <c r="EZ988">
        <v>2.19926</v>
      </c>
      <c r="FA988">
        <v>20.3732</v>
      </c>
      <c r="FB988">
        <v>5.21804</v>
      </c>
      <c r="FC988">
        <v>12.0099</v>
      </c>
      <c r="FD988">
        <v>4.98975</v>
      </c>
      <c r="FE988">
        <v>3.2886</v>
      </c>
      <c r="FF988">
        <v>9999</v>
      </c>
      <c r="FG988">
        <v>9999</v>
      </c>
      <c r="FH988">
        <v>9999</v>
      </c>
      <c r="FI988">
        <v>269.6</v>
      </c>
      <c r="FJ988">
        <v>1.86706</v>
      </c>
      <c r="FK988">
        <v>1.86614</v>
      </c>
      <c r="FL988">
        <v>1.86554</v>
      </c>
      <c r="FM988">
        <v>1.86554</v>
      </c>
      <c r="FN988">
        <v>1.86735</v>
      </c>
      <c r="FO988">
        <v>1.86983</v>
      </c>
      <c r="FP988">
        <v>1.86846</v>
      </c>
      <c r="FQ988">
        <v>1.86996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-2.851</v>
      </c>
      <c r="GF988">
        <v>-0.1357</v>
      </c>
      <c r="GG988">
        <v>-1.924539205026614</v>
      </c>
      <c r="GH988">
        <v>-0.003472570976848066</v>
      </c>
      <c r="GI988">
        <v>7.724417303660118E-07</v>
      </c>
      <c r="GJ988">
        <v>-2.052396271755168E-10</v>
      </c>
      <c r="GK988">
        <v>-0.1837585470287317</v>
      </c>
      <c r="GL988">
        <v>-0.01104087791735834</v>
      </c>
      <c r="GM988">
        <v>0.001110027317673367</v>
      </c>
      <c r="GN988">
        <v>-2.007286811265012E-05</v>
      </c>
      <c r="GO988">
        <v>4</v>
      </c>
      <c r="GP988">
        <v>2317</v>
      </c>
      <c r="GQ988">
        <v>1</v>
      </c>
      <c r="GR988">
        <v>22</v>
      </c>
      <c r="GS988">
        <v>8785.6</v>
      </c>
      <c r="GT988">
        <v>8785.700000000001</v>
      </c>
      <c r="GU988">
        <v>0.715332</v>
      </c>
      <c r="GV988">
        <v>2.229</v>
      </c>
      <c r="GW988">
        <v>1.39648</v>
      </c>
      <c r="GX988">
        <v>2.33521</v>
      </c>
      <c r="GY988">
        <v>1.49536</v>
      </c>
      <c r="GZ988">
        <v>2.46826</v>
      </c>
      <c r="HA988">
        <v>33.4008</v>
      </c>
      <c r="HB988">
        <v>15.0164</v>
      </c>
      <c r="HC988">
        <v>18</v>
      </c>
      <c r="HD988">
        <v>512.234</v>
      </c>
      <c r="HE988">
        <v>449.743</v>
      </c>
      <c r="HF988">
        <v>20.4104</v>
      </c>
      <c r="HG988">
        <v>25.4217</v>
      </c>
      <c r="HH988">
        <v>29.9999</v>
      </c>
      <c r="HI988">
        <v>25.4682</v>
      </c>
      <c r="HJ988">
        <v>25.4257</v>
      </c>
      <c r="HK988">
        <v>14.2668</v>
      </c>
      <c r="HL988">
        <v>26.9486</v>
      </c>
      <c r="HM988">
        <v>42.5197</v>
      </c>
      <c r="HN988">
        <v>20.4118</v>
      </c>
      <c r="HO988">
        <v>252.367</v>
      </c>
      <c r="HP988">
        <v>15.1016</v>
      </c>
      <c r="HQ988">
        <v>100.849</v>
      </c>
      <c r="HR988">
        <v>100.918</v>
      </c>
    </row>
    <row r="989" spans="1:226">
      <c r="A989">
        <v>973</v>
      </c>
      <c r="B989">
        <v>1664386462.5</v>
      </c>
      <c r="C989">
        <v>10257.5</v>
      </c>
      <c r="D989" t="s">
        <v>2318</v>
      </c>
      <c r="E989" t="s">
        <v>2319</v>
      </c>
      <c r="F989">
        <v>5</v>
      </c>
      <c r="G989" t="s">
        <v>2297</v>
      </c>
      <c r="H989" t="s">
        <v>354</v>
      </c>
      <c r="I989">
        <v>1664386455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270.0205369137307</v>
      </c>
      <c r="AK989">
        <v>271.3453272727273</v>
      </c>
      <c r="AL989">
        <v>-3.147459777327655</v>
      </c>
      <c r="AM989">
        <v>64.69655409671135</v>
      </c>
      <c r="AN989">
        <f>(AP989 - AO989 + BO989*1E3/(8.314*(BQ989+273.15)) * AR989/BN989 * AQ989) * BN989/(100*BB989) * 1000/(1000 - AP989)</f>
        <v>0</v>
      </c>
      <c r="AO989">
        <v>15.0194187379735</v>
      </c>
      <c r="AP989">
        <v>18.29909393939393</v>
      </c>
      <c r="AQ989">
        <v>-0.0004489617308293863</v>
      </c>
      <c r="AR989">
        <v>103.8947146528651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6</v>
      </c>
      <c r="BC989">
        <v>0.5</v>
      </c>
      <c r="BD989" t="s">
        <v>355</v>
      </c>
      <c r="BE989">
        <v>2</v>
      </c>
      <c r="BF989" t="b">
        <v>1</v>
      </c>
      <c r="BG989">
        <v>1664386455</v>
      </c>
      <c r="BH989">
        <v>288.0666296296296</v>
      </c>
      <c r="BI989">
        <v>281.0745555555555</v>
      </c>
      <c r="BJ989">
        <v>18.31621111111111</v>
      </c>
      <c r="BK989">
        <v>14.97153333333333</v>
      </c>
      <c r="BL989">
        <v>290.9411111111111</v>
      </c>
      <c r="BM989">
        <v>18.45185555555556</v>
      </c>
      <c r="BN989">
        <v>500.0651851851852</v>
      </c>
      <c r="BO989">
        <v>91.38216666666668</v>
      </c>
      <c r="BP989">
        <v>0.1000091555555556</v>
      </c>
      <c r="BQ989">
        <v>24.7165</v>
      </c>
      <c r="BR989">
        <v>25.01105555555555</v>
      </c>
      <c r="BS989">
        <v>999.9000000000001</v>
      </c>
      <c r="BT989">
        <v>0</v>
      </c>
      <c r="BU989">
        <v>0</v>
      </c>
      <c r="BV989">
        <v>9990.968148148149</v>
      </c>
      <c r="BW989">
        <v>0</v>
      </c>
      <c r="BX989">
        <v>7.411167777777778</v>
      </c>
      <c r="BY989">
        <v>6.992118518518519</v>
      </c>
      <c r="BZ989">
        <v>293.4415555555556</v>
      </c>
      <c r="CA989">
        <v>285.346</v>
      </c>
      <c r="CB989">
        <v>3.344668518518518</v>
      </c>
      <c r="CC989">
        <v>281.0745555555555</v>
      </c>
      <c r="CD989">
        <v>14.97153333333333</v>
      </c>
      <c r="CE989">
        <v>1.673774444444444</v>
      </c>
      <c r="CF989">
        <v>1.368131851851852</v>
      </c>
      <c r="CG989">
        <v>14.65531111111111</v>
      </c>
      <c r="CH989">
        <v>11.5688962962963</v>
      </c>
      <c r="CI989">
        <v>2000.013333333334</v>
      </c>
      <c r="CJ989">
        <v>0.9799974444444445</v>
      </c>
      <c r="CK989">
        <v>0.02000225555555556</v>
      </c>
      <c r="CL989">
        <v>0</v>
      </c>
      <c r="CM989">
        <v>784.9376666666668</v>
      </c>
      <c r="CN989">
        <v>5.00097</v>
      </c>
      <c r="CO989">
        <v>15660.88518518518</v>
      </c>
      <c r="CP989">
        <v>16707.66666666666</v>
      </c>
      <c r="CQ989">
        <v>39.65944444444444</v>
      </c>
      <c r="CR989">
        <v>39.82370370370371</v>
      </c>
      <c r="CS989">
        <v>39.62251851851852</v>
      </c>
      <c r="CT989">
        <v>39.56</v>
      </c>
      <c r="CU989">
        <v>39.94651851851852</v>
      </c>
      <c r="CV989">
        <v>1955.104074074074</v>
      </c>
      <c r="CW989">
        <v>39.90444444444444</v>
      </c>
      <c r="CX989">
        <v>0</v>
      </c>
      <c r="CY989">
        <v>1664386466.8</v>
      </c>
      <c r="CZ989">
        <v>0</v>
      </c>
      <c r="DA989">
        <v>0</v>
      </c>
      <c r="DB989" t="s">
        <v>356</v>
      </c>
      <c r="DC989">
        <v>1663859321.1</v>
      </c>
      <c r="DD989">
        <v>1663859315.6</v>
      </c>
      <c r="DE989">
        <v>0</v>
      </c>
      <c r="DF989">
        <v>0.196</v>
      </c>
      <c r="DG989">
        <v>-0.001</v>
      </c>
      <c r="DH989">
        <v>-5.941</v>
      </c>
      <c r="DI989">
        <v>-0.174</v>
      </c>
      <c r="DJ989">
        <v>1500</v>
      </c>
      <c r="DK989">
        <v>17</v>
      </c>
      <c r="DL989">
        <v>0.13</v>
      </c>
      <c r="DM989">
        <v>0.04</v>
      </c>
      <c r="DN989">
        <v>6.387874</v>
      </c>
      <c r="DO989">
        <v>13.24762131332081</v>
      </c>
      <c r="DP989">
        <v>1.27861444524884</v>
      </c>
      <c r="DQ989">
        <v>0</v>
      </c>
      <c r="DR989">
        <v>3.378105</v>
      </c>
      <c r="DS989">
        <v>-0.748504390243914</v>
      </c>
      <c r="DT989">
        <v>0.07281124610937517</v>
      </c>
      <c r="DU989">
        <v>0</v>
      </c>
      <c r="DV989">
        <v>0</v>
      </c>
      <c r="DW989">
        <v>2</v>
      </c>
      <c r="DX989" t="s">
        <v>357</v>
      </c>
      <c r="DY989">
        <v>2.98456</v>
      </c>
      <c r="DZ989">
        <v>2.7155</v>
      </c>
      <c r="EA989">
        <v>0.0667015</v>
      </c>
      <c r="EB989">
        <v>0.0636885</v>
      </c>
      <c r="EC989">
        <v>0.0900628</v>
      </c>
      <c r="ED989">
        <v>0.0766599</v>
      </c>
      <c r="EE989">
        <v>29614.3</v>
      </c>
      <c r="EF989">
        <v>29857.4</v>
      </c>
      <c r="EG989">
        <v>29483.8</v>
      </c>
      <c r="EH989">
        <v>29486.3</v>
      </c>
      <c r="EI989">
        <v>35558.7</v>
      </c>
      <c r="EJ989">
        <v>36203.6</v>
      </c>
      <c r="EK989">
        <v>41547.9</v>
      </c>
      <c r="EL989">
        <v>42020.3</v>
      </c>
      <c r="EM989">
        <v>1.96098</v>
      </c>
      <c r="EN989">
        <v>1.93213</v>
      </c>
      <c r="EO989">
        <v>0.125043</v>
      </c>
      <c r="EP989">
        <v>0</v>
      </c>
      <c r="EQ989">
        <v>22.9493</v>
      </c>
      <c r="ER989">
        <v>999.9</v>
      </c>
      <c r="ES989">
        <v>44.3</v>
      </c>
      <c r="ET989">
        <v>29.2</v>
      </c>
      <c r="EU989">
        <v>19.7232</v>
      </c>
      <c r="EV989">
        <v>62.4493</v>
      </c>
      <c r="EW989">
        <v>32.9447</v>
      </c>
      <c r="EX989">
        <v>1</v>
      </c>
      <c r="EY989">
        <v>-0.158585</v>
      </c>
      <c r="EZ989">
        <v>2.13507</v>
      </c>
      <c r="FA989">
        <v>20.374</v>
      </c>
      <c r="FB989">
        <v>5.21699</v>
      </c>
      <c r="FC989">
        <v>12.0099</v>
      </c>
      <c r="FD989">
        <v>4.98965</v>
      </c>
      <c r="FE989">
        <v>3.2884</v>
      </c>
      <c r="FF989">
        <v>9999</v>
      </c>
      <c r="FG989">
        <v>9999</v>
      </c>
      <c r="FH989">
        <v>9999</v>
      </c>
      <c r="FI989">
        <v>269.6</v>
      </c>
      <c r="FJ989">
        <v>1.86706</v>
      </c>
      <c r="FK989">
        <v>1.86614</v>
      </c>
      <c r="FL989">
        <v>1.86554</v>
      </c>
      <c r="FM989">
        <v>1.86554</v>
      </c>
      <c r="FN989">
        <v>1.86737</v>
      </c>
      <c r="FO989">
        <v>1.86981</v>
      </c>
      <c r="FP989">
        <v>1.86845</v>
      </c>
      <c r="FQ989">
        <v>1.86996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-2.803</v>
      </c>
      <c r="GF989">
        <v>-0.1358</v>
      </c>
      <c r="GG989">
        <v>-1.924539205026614</v>
      </c>
      <c r="GH989">
        <v>-0.003472570976848066</v>
      </c>
      <c r="GI989">
        <v>7.724417303660118E-07</v>
      </c>
      <c r="GJ989">
        <v>-2.052396271755168E-10</v>
      </c>
      <c r="GK989">
        <v>-0.1837585470287317</v>
      </c>
      <c r="GL989">
        <v>-0.01104087791735834</v>
      </c>
      <c r="GM989">
        <v>0.001110027317673367</v>
      </c>
      <c r="GN989">
        <v>-2.007286811265012E-05</v>
      </c>
      <c r="GO989">
        <v>4</v>
      </c>
      <c r="GP989">
        <v>2317</v>
      </c>
      <c r="GQ989">
        <v>1</v>
      </c>
      <c r="GR989">
        <v>22</v>
      </c>
      <c r="GS989">
        <v>8785.700000000001</v>
      </c>
      <c r="GT989">
        <v>8785.799999999999</v>
      </c>
      <c r="GU989">
        <v>0.67749</v>
      </c>
      <c r="GV989">
        <v>2.24243</v>
      </c>
      <c r="GW989">
        <v>1.39648</v>
      </c>
      <c r="GX989">
        <v>2.33521</v>
      </c>
      <c r="GY989">
        <v>1.49536</v>
      </c>
      <c r="GZ989">
        <v>2.3584</v>
      </c>
      <c r="HA989">
        <v>33.4008</v>
      </c>
      <c r="HB989">
        <v>15.0076</v>
      </c>
      <c r="HC989">
        <v>18</v>
      </c>
      <c r="HD989">
        <v>512.009</v>
      </c>
      <c r="HE989">
        <v>449.836</v>
      </c>
      <c r="HF989">
        <v>20.3991</v>
      </c>
      <c r="HG989">
        <v>25.4232</v>
      </c>
      <c r="HH989">
        <v>29.9999</v>
      </c>
      <c r="HI989">
        <v>25.4682</v>
      </c>
      <c r="HJ989">
        <v>25.4239</v>
      </c>
      <c r="HK989">
        <v>13.5224</v>
      </c>
      <c r="HL989">
        <v>26.6647</v>
      </c>
      <c r="HM989">
        <v>42.5197</v>
      </c>
      <c r="HN989">
        <v>20.4106</v>
      </c>
      <c r="HO989">
        <v>232.329</v>
      </c>
      <c r="HP989">
        <v>15.1501</v>
      </c>
      <c r="HQ989">
        <v>100.85</v>
      </c>
      <c r="HR989">
        <v>100.917</v>
      </c>
    </row>
    <row r="990" spans="1:226">
      <c r="A990">
        <v>974</v>
      </c>
      <c r="B990">
        <v>1664386467.5</v>
      </c>
      <c r="C990">
        <v>10262.5</v>
      </c>
      <c r="D990" t="s">
        <v>2320</v>
      </c>
      <c r="E990" t="s">
        <v>2321</v>
      </c>
      <c r="F990">
        <v>5</v>
      </c>
      <c r="G990" t="s">
        <v>2297</v>
      </c>
      <c r="H990" t="s">
        <v>354</v>
      </c>
      <c r="I990">
        <v>1664386459.714286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253.1693576343562</v>
      </c>
      <c r="AK990">
        <v>255.6371636363636</v>
      </c>
      <c r="AL990">
        <v>-3.150058866299369</v>
      </c>
      <c r="AM990">
        <v>64.69655409671135</v>
      </c>
      <c r="AN990">
        <f>(AP990 - AO990 + BO990*1E3/(8.314*(BQ990+273.15)) * AR990/BN990 * AQ990) * BN990/(100*BB990) * 1000/(1000 - AP990)</f>
        <v>0</v>
      </c>
      <c r="AO990">
        <v>15.06608732182637</v>
      </c>
      <c r="AP990">
        <v>18.29349090909091</v>
      </c>
      <c r="AQ990">
        <v>-0.0001692381890025956</v>
      </c>
      <c r="AR990">
        <v>103.8947146528651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6</v>
      </c>
      <c r="BC990">
        <v>0.5</v>
      </c>
      <c r="BD990" t="s">
        <v>355</v>
      </c>
      <c r="BE990">
        <v>2</v>
      </c>
      <c r="BF990" t="b">
        <v>1</v>
      </c>
      <c r="BG990">
        <v>1664386459.714286</v>
      </c>
      <c r="BH990">
        <v>273.4788214285715</v>
      </c>
      <c r="BI990">
        <v>265.4227857142857</v>
      </c>
      <c r="BJ990">
        <v>18.30376428571429</v>
      </c>
      <c r="BK990">
        <v>15.0192</v>
      </c>
      <c r="BL990">
        <v>276.3081785714286</v>
      </c>
      <c r="BM990">
        <v>18.43952857142857</v>
      </c>
      <c r="BN990">
        <v>500.0625</v>
      </c>
      <c r="BO990">
        <v>91.38241428571429</v>
      </c>
      <c r="BP990">
        <v>0.09999869642857141</v>
      </c>
      <c r="BQ990">
        <v>24.69668214285715</v>
      </c>
      <c r="BR990">
        <v>25.00291071428571</v>
      </c>
      <c r="BS990">
        <v>999.9000000000002</v>
      </c>
      <c r="BT990">
        <v>0</v>
      </c>
      <c r="BU990">
        <v>0</v>
      </c>
      <c r="BV990">
        <v>9989.951071428572</v>
      </c>
      <c r="BW990">
        <v>0</v>
      </c>
      <c r="BX990">
        <v>7.407999999999999</v>
      </c>
      <c r="BY990">
        <v>8.056032500000001</v>
      </c>
      <c r="BZ990">
        <v>278.5780000000001</v>
      </c>
      <c r="CA990">
        <v>269.4694642857143</v>
      </c>
      <c r="CB990">
        <v>3.284556785714286</v>
      </c>
      <c r="CC990">
        <v>265.4227857142857</v>
      </c>
      <c r="CD990">
        <v>15.0192</v>
      </c>
      <c r="CE990">
        <v>1.672641785714286</v>
      </c>
      <c r="CF990">
        <v>1.372492142857143</v>
      </c>
      <c r="CG990">
        <v>14.64483214285714</v>
      </c>
      <c r="CH990">
        <v>11.61703214285714</v>
      </c>
      <c r="CI990">
        <v>2000.016071428571</v>
      </c>
      <c r="CJ990">
        <v>0.9799971071428573</v>
      </c>
      <c r="CK990">
        <v>0.02000259285714287</v>
      </c>
      <c r="CL990">
        <v>0</v>
      </c>
      <c r="CM990">
        <v>782.3219285714285</v>
      </c>
      <c r="CN990">
        <v>5.00097</v>
      </c>
      <c r="CO990">
        <v>15609.425</v>
      </c>
      <c r="CP990">
        <v>16707.68928571429</v>
      </c>
      <c r="CQ990">
        <v>39.62924999999999</v>
      </c>
      <c r="CR990">
        <v>39.78985714285714</v>
      </c>
      <c r="CS990">
        <v>39.59349999999999</v>
      </c>
      <c r="CT990">
        <v>39.50639285714284</v>
      </c>
      <c r="CU990">
        <v>39.90825</v>
      </c>
      <c r="CV990">
        <v>1955.106071428571</v>
      </c>
      <c r="CW990">
        <v>39.90750000000001</v>
      </c>
      <c r="CX990">
        <v>0</v>
      </c>
      <c r="CY990">
        <v>1664386471.6</v>
      </c>
      <c r="CZ990">
        <v>0</v>
      </c>
      <c r="DA990">
        <v>0</v>
      </c>
      <c r="DB990" t="s">
        <v>356</v>
      </c>
      <c r="DC990">
        <v>1663859321.1</v>
      </c>
      <c r="DD990">
        <v>1663859315.6</v>
      </c>
      <c r="DE990">
        <v>0</v>
      </c>
      <c r="DF990">
        <v>0.196</v>
      </c>
      <c r="DG990">
        <v>-0.001</v>
      </c>
      <c r="DH990">
        <v>-5.941</v>
      </c>
      <c r="DI990">
        <v>-0.174</v>
      </c>
      <c r="DJ990">
        <v>1500</v>
      </c>
      <c r="DK990">
        <v>17</v>
      </c>
      <c r="DL990">
        <v>0.13</v>
      </c>
      <c r="DM990">
        <v>0.04</v>
      </c>
      <c r="DN990">
        <v>7.278052750000001</v>
      </c>
      <c r="DO990">
        <v>13.14793452157597</v>
      </c>
      <c r="DP990">
        <v>1.267854943546358</v>
      </c>
      <c r="DQ990">
        <v>0</v>
      </c>
      <c r="DR990">
        <v>3.33142675</v>
      </c>
      <c r="DS990">
        <v>-0.7445611632270154</v>
      </c>
      <c r="DT990">
        <v>0.0724644533680997</v>
      </c>
      <c r="DU990">
        <v>0</v>
      </c>
      <c r="DV990">
        <v>0</v>
      </c>
      <c r="DW990">
        <v>2</v>
      </c>
      <c r="DX990" t="s">
        <v>357</v>
      </c>
      <c r="DY990">
        <v>2.98449</v>
      </c>
      <c r="DZ990">
        <v>2.71554</v>
      </c>
      <c r="EA990">
        <v>0.0634209</v>
      </c>
      <c r="EB990">
        <v>0.0601249</v>
      </c>
      <c r="EC990">
        <v>0.0900502</v>
      </c>
      <c r="ED990">
        <v>0.0769354</v>
      </c>
      <c r="EE990">
        <v>29718.8</v>
      </c>
      <c r="EF990">
        <v>29971.3</v>
      </c>
      <c r="EG990">
        <v>29484.2</v>
      </c>
      <c r="EH990">
        <v>29486.5</v>
      </c>
      <c r="EI990">
        <v>35559.6</v>
      </c>
      <c r="EJ990">
        <v>36193.1</v>
      </c>
      <c r="EK990">
        <v>41548.5</v>
      </c>
      <c r="EL990">
        <v>42020.9</v>
      </c>
      <c r="EM990">
        <v>1.96105</v>
      </c>
      <c r="EN990">
        <v>1.93198</v>
      </c>
      <c r="EO990">
        <v>0.124954</v>
      </c>
      <c r="EP990">
        <v>0</v>
      </c>
      <c r="EQ990">
        <v>22.9388</v>
      </c>
      <c r="ER990">
        <v>999.9</v>
      </c>
      <c r="ES990">
        <v>44.3</v>
      </c>
      <c r="ET990">
        <v>29.2</v>
      </c>
      <c r="EU990">
        <v>19.7229</v>
      </c>
      <c r="EV990">
        <v>62.9393</v>
      </c>
      <c r="EW990">
        <v>33.4014</v>
      </c>
      <c r="EX990">
        <v>1</v>
      </c>
      <c r="EY990">
        <v>-0.159149</v>
      </c>
      <c r="EZ990">
        <v>2.0856</v>
      </c>
      <c r="FA990">
        <v>20.3748</v>
      </c>
      <c r="FB990">
        <v>5.21819</v>
      </c>
      <c r="FC990">
        <v>12.0099</v>
      </c>
      <c r="FD990">
        <v>4.98965</v>
      </c>
      <c r="FE990">
        <v>3.2885</v>
      </c>
      <c r="FF990">
        <v>9999</v>
      </c>
      <c r="FG990">
        <v>9999</v>
      </c>
      <c r="FH990">
        <v>9999</v>
      </c>
      <c r="FI990">
        <v>269.6</v>
      </c>
      <c r="FJ990">
        <v>1.86706</v>
      </c>
      <c r="FK990">
        <v>1.86615</v>
      </c>
      <c r="FL990">
        <v>1.86554</v>
      </c>
      <c r="FM990">
        <v>1.86554</v>
      </c>
      <c r="FN990">
        <v>1.86737</v>
      </c>
      <c r="FO990">
        <v>1.86981</v>
      </c>
      <c r="FP990">
        <v>1.86848</v>
      </c>
      <c r="FQ990">
        <v>1.86996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-2.754</v>
      </c>
      <c r="GF990">
        <v>-0.1359</v>
      </c>
      <c r="GG990">
        <v>-1.924539205026614</v>
      </c>
      <c r="GH990">
        <v>-0.003472570976848066</v>
      </c>
      <c r="GI990">
        <v>7.724417303660118E-07</v>
      </c>
      <c r="GJ990">
        <v>-2.052396271755168E-10</v>
      </c>
      <c r="GK990">
        <v>-0.1837585470287317</v>
      </c>
      <c r="GL990">
        <v>-0.01104087791735834</v>
      </c>
      <c r="GM990">
        <v>0.001110027317673367</v>
      </c>
      <c r="GN990">
        <v>-2.007286811265012E-05</v>
      </c>
      <c r="GO990">
        <v>4</v>
      </c>
      <c r="GP990">
        <v>2317</v>
      </c>
      <c r="GQ990">
        <v>1</v>
      </c>
      <c r="GR990">
        <v>22</v>
      </c>
      <c r="GS990">
        <v>8785.799999999999</v>
      </c>
      <c r="GT990">
        <v>8785.9</v>
      </c>
      <c r="GU990">
        <v>0.644531</v>
      </c>
      <c r="GV990">
        <v>2.23633</v>
      </c>
      <c r="GW990">
        <v>1.39648</v>
      </c>
      <c r="GX990">
        <v>2.33521</v>
      </c>
      <c r="GY990">
        <v>1.49536</v>
      </c>
      <c r="GZ990">
        <v>2.44263</v>
      </c>
      <c r="HA990">
        <v>33.4008</v>
      </c>
      <c r="HB990">
        <v>15.0164</v>
      </c>
      <c r="HC990">
        <v>18</v>
      </c>
      <c r="HD990">
        <v>512.05</v>
      </c>
      <c r="HE990">
        <v>449.742</v>
      </c>
      <c r="HF990">
        <v>20.3995</v>
      </c>
      <c r="HG990">
        <v>25.4238</v>
      </c>
      <c r="HH990">
        <v>29.9999</v>
      </c>
      <c r="HI990">
        <v>25.4672</v>
      </c>
      <c r="HJ990">
        <v>25.4235</v>
      </c>
      <c r="HK990">
        <v>12.8565</v>
      </c>
      <c r="HL990">
        <v>26.6647</v>
      </c>
      <c r="HM990">
        <v>42.5197</v>
      </c>
      <c r="HN990">
        <v>20.4097</v>
      </c>
      <c r="HO990">
        <v>218.956</v>
      </c>
      <c r="HP990">
        <v>15.1883</v>
      </c>
      <c r="HQ990">
        <v>100.851</v>
      </c>
      <c r="HR990">
        <v>100.918</v>
      </c>
    </row>
    <row r="991" spans="1:226">
      <c r="A991">
        <v>975</v>
      </c>
      <c r="B991">
        <v>1664386472.5</v>
      </c>
      <c r="C991">
        <v>10267.5</v>
      </c>
      <c r="D991" t="s">
        <v>2322</v>
      </c>
      <c r="E991" t="s">
        <v>2323</v>
      </c>
      <c r="F991">
        <v>5</v>
      </c>
      <c r="G991" t="s">
        <v>2297</v>
      </c>
      <c r="H991" t="s">
        <v>354</v>
      </c>
      <c r="I991">
        <v>1664386465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236.3911736873823</v>
      </c>
      <c r="AK991">
        <v>239.8441636363636</v>
      </c>
      <c r="AL991">
        <v>-3.165931707619598</v>
      </c>
      <c r="AM991">
        <v>64.69655409671135</v>
      </c>
      <c r="AN991">
        <f>(AP991 - AO991 + BO991*1E3/(8.314*(BQ991+273.15)) * AR991/BN991 * AQ991) * BN991/(100*BB991) * 1000/(1000 - AP991)</f>
        <v>0</v>
      </c>
      <c r="AO991">
        <v>15.11685233649611</v>
      </c>
      <c r="AP991">
        <v>18.29755151515151</v>
      </c>
      <c r="AQ991">
        <v>0.0001111605039159979</v>
      </c>
      <c r="AR991">
        <v>103.8947146528651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6</v>
      </c>
      <c r="BC991">
        <v>0.5</v>
      </c>
      <c r="BD991" t="s">
        <v>355</v>
      </c>
      <c r="BE991">
        <v>2</v>
      </c>
      <c r="BF991" t="b">
        <v>1</v>
      </c>
      <c r="BG991">
        <v>1664386465</v>
      </c>
      <c r="BH991">
        <v>257.122037037037</v>
      </c>
      <c r="BI991">
        <v>247.9302592592593</v>
      </c>
      <c r="BJ991">
        <v>18.29833703703703</v>
      </c>
      <c r="BK991">
        <v>15.06717407407408</v>
      </c>
      <c r="BL991">
        <v>259.9003703703704</v>
      </c>
      <c r="BM991">
        <v>18.43415925925926</v>
      </c>
      <c r="BN991">
        <v>500.0684814814815</v>
      </c>
      <c r="BO991">
        <v>91.38244444444445</v>
      </c>
      <c r="BP991">
        <v>0.1000178592592593</v>
      </c>
      <c r="BQ991">
        <v>24.67468518518519</v>
      </c>
      <c r="BR991">
        <v>24.99594814814814</v>
      </c>
      <c r="BS991">
        <v>999.9000000000001</v>
      </c>
      <c r="BT991">
        <v>0</v>
      </c>
      <c r="BU991">
        <v>0</v>
      </c>
      <c r="BV991">
        <v>9985.692962962961</v>
      </c>
      <c r="BW991">
        <v>0</v>
      </c>
      <c r="BX991">
        <v>7.449527037037037</v>
      </c>
      <c r="BY991">
        <v>9.191676296296297</v>
      </c>
      <c r="BZ991">
        <v>261.9146666666667</v>
      </c>
      <c r="CA991">
        <v>251.7224814814815</v>
      </c>
      <c r="CB991">
        <v>3.231152962962963</v>
      </c>
      <c r="CC991">
        <v>247.9302592592593</v>
      </c>
      <c r="CD991">
        <v>15.06717407407408</v>
      </c>
      <c r="CE991">
        <v>1.672146296296296</v>
      </c>
      <c r="CF991">
        <v>1.376876666666667</v>
      </c>
      <c r="CG991">
        <v>14.64024814814815</v>
      </c>
      <c r="CH991">
        <v>11.66528888888889</v>
      </c>
      <c r="CI991">
        <v>2000.023333333333</v>
      </c>
      <c r="CJ991">
        <v>0.9799967777777779</v>
      </c>
      <c r="CK991">
        <v>0.02000292222222223</v>
      </c>
      <c r="CL991">
        <v>0</v>
      </c>
      <c r="CM991">
        <v>779.9042592592594</v>
      </c>
      <c r="CN991">
        <v>5.00097</v>
      </c>
      <c r="CO991">
        <v>15560.71851851852</v>
      </c>
      <c r="CP991">
        <v>16707.74444444445</v>
      </c>
      <c r="CQ991">
        <v>39.59233333333333</v>
      </c>
      <c r="CR991">
        <v>39.76837037037038</v>
      </c>
      <c r="CS991">
        <v>39.55985185185185</v>
      </c>
      <c r="CT991">
        <v>39.46266666666666</v>
      </c>
      <c r="CU991">
        <v>39.86785185185185</v>
      </c>
      <c r="CV991">
        <v>1955.113333333333</v>
      </c>
      <c r="CW991">
        <v>39.91</v>
      </c>
      <c r="CX991">
        <v>0</v>
      </c>
      <c r="CY991">
        <v>1664386476.4</v>
      </c>
      <c r="CZ991">
        <v>0</v>
      </c>
      <c r="DA991">
        <v>0</v>
      </c>
      <c r="DB991" t="s">
        <v>356</v>
      </c>
      <c r="DC991">
        <v>1663859321.1</v>
      </c>
      <c r="DD991">
        <v>1663859315.6</v>
      </c>
      <c r="DE991">
        <v>0</v>
      </c>
      <c r="DF991">
        <v>0.196</v>
      </c>
      <c r="DG991">
        <v>-0.001</v>
      </c>
      <c r="DH991">
        <v>-5.941</v>
      </c>
      <c r="DI991">
        <v>-0.174</v>
      </c>
      <c r="DJ991">
        <v>1500</v>
      </c>
      <c r="DK991">
        <v>17</v>
      </c>
      <c r="DL991">
        <v>0.13</v>
      </c>
      <c r="DM991">
        <v>0.04</v>
      </c>
      <c r="DN991">
        <v>8.61042975</v>
      </c>
      <c r="DO991">
        <v>13.02398060037523</v>
      </c>
      <c r="DP991">
        <v>1.255689345275111</v>
      </c>
      <c r="DQ991">
        <v>0</v>
      </c>
      <c r="DR991">
        <v>3.258932</v>
      </c>
      <c r="DS991">
        <v>-0.6155263789868679</v>
      </c>
      <c r="DT991">
        <v>0.05986297784106634</v>
      </c>
      <c r="DU991">
        <v>0</v>
      </c>
      <c r="DV991">
        <v>0</v>
      </c>
      <c r="DW991">
        <v>2</v>
      </c>
      <c r="DX991" t="s">
        <v>357</v>
      </c>
      <c r="DY991">
        <v>2.98461</v>
      </c>
      <c r="DZ991">
        <v>2.71562</v>
      </c>
      <c r="EA991">
        <v>0.0600547</v>
      </c>
      <c r="EB991">
        <v>0.0565327</v>
      </c>
      <c r="EC991">
        <v>0.0900601</v>
      </c>
      <c r="ED991">
        <v>0.07697569999999999</v>
      </c>
      <c r="EE991">
        <v>29826</v>
      </c>
      <c r="EF991">
        <v>30085.3</v>
      </c>
      <c r="EG991">
        <v>29484.6</v>
      </c>
      <c r="EH991">
        <v>29486.1</v>
      </c>
      <c r="EI991">
        <v>35559.7</v>
      </c>
      <c r="EJ991">
        <v>36190.7</v>
      </c>
      <c r="EK991">
        <v>41549.1</v>
      </c>
      <c r="EL991">
        <v>42020</v>
      </c>
      <c r="EM991">
        <v>1.96113</v>
      </c>
      <c r="EN991">
        <v>1.9322</v>
      </c>
      <c r="EO991">
        <v>0.125095</v>
      </c>
      <c r="EP991">
        <v>0</v>
      </c>
      <c r="EQ991">
        <v>22.928</v>
      </c>
      <c r="ER991">
        <v>999.9</v>
      </c>
      <c r="ES991">
        <v>44.3</v>
      </c>
      <c r="ET991">
        <v>29.2</v>
      </c>
      <c r="EU991">
        <v>19.7221</v>
      </c>
      <c r="EV991">
        <v>62.7993</v>
      </c>
      <c r="EW991">
        <v>32.8846</v>
      </c>
      <c r="EX991">
        <v>1</v>
      </c>
      <c r="EY991">
        <v>-0.158697</v>
      </c>
      <c r="EZ991">
        <v>-0.640447</v>
      </c>
      <c r="FA991">
        <v>20.3428</v>
      </c>
      <c r="FB991">
        <v>5.21774</v>
      </c>
      <c r="FC991">
        <v>12.0099</v>
      </c>
      <c r="FD991">
        <v>4.99</v>
      </c>
      <c r="FE991">
        <v>3.28842</v>
      </c>
      <c r="FF991">
        <v>9999</v>
      </c>
      <c r="FG991">
        <v>9999</v>
      </c>
      <c r="FH991">
        <v>9999</v>
      </c>
      <c r="FI991">
        <v>269.6</v>
      </c>
      <c r="FJ991">
        <v>1.86703</v>
      </c>
      <c r="FK991">
        <v>1.86612</v>
      </c>
      <c r="FL991">
        <v>1.86554</v>
      </c>
      <c r="FM991">
        <v>1.86552</v>
      </c>
      <c r="FN991">
        <v>1.86733</v>
      </c>
      <c r="FO991">
        <v>1.86983</v>
      </c>
      <c r="FP991">
        <v>1.86846</v>
      </c>
      <c r="FQ991">
        <v>1.86996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-2.706</v>
      </c>
      <c r="GF991">
        <v>-0.1358</v>
      </c>
      <c r="GG991">
        <v>-1.924539205026614</v>
      </c>
      <c r="GH991">
        <v>-0.003472570976848066</v>
      </c>
      <c r="GI991">
        <v>7.724417303660118E-07</v>
      </c>
      <c r="GJ991">
        <v>-2.052396271755168E-10</v>
      </c>
      <c r="GK991">
        <v>-0.1837585470287317</v>
      </c>
      <c r="GL991">
        <v>-0.01104087791735834</v>
      </c>
      <c r="GM991">
        <v>0.001110027317673367</v>
      </c>
      <c r="GN991">
        <v>-2.007286811265012E-05</v>
      </c>
      <c r="GO991">
        <v>4</v>
      </c>
      <c r="GP991">
        <v>2317</v>
      </c>
      <c r="GQ991">
        <v>1</v>
      </c>
      <c r="GR991">
        <v>22</v>
      </c>
      <c r="GS991">
        <v>8785.9</v>
      </c>
      <c r="GT991">
        <v>8785.9</v>
      </c>
      <c r="GU991">
        <v>0.606689</v>
      </c>
      <c r="GV991">
        <v>2.2522</v>
      </c>
      <c r="GW991">
        <v>1.39648</v>
      </c>
      <c r="GX991">
        <v>2.33521</v>
      </c>
      <c r="GY991">
        <v>1.49536</v>
      </c>
      <c r="GZ991">
        <v>2.37915</v>
      </c>
      <c r="HA991">
        <v>33.4008</v>
      </c>
      <c r="HB991">
        <v>14.9288</v>
      </c>
      <c r="HC991">
        <v>18</v>
      </c>
      <c r="HD991">
        <v>512.087</v>
      </c>
      <c r="HE991">
        <v>449.864</v>
      </c>
      <c r="HF991">
        <v>20.4414</v>
      </c>
      <c r="HG991">
        <v>25.4238</v>
      </c>
      <c r="HH991">
        <v>30.0003</v>
      </c>
      <c r="HI991">
        <v>25.466</v>
      </c>
      <c r="HJ991">
        <v>25.4217</v>
      </c>
      <c r="HK991">
        <v>12.1011</v>
      </c>
      <c r="HL991">
        <v>26.3605</v>
      </c>
      <c r="HM991">
        <v>42.1487</v>
      </c>
      <c r="HN991">
        <v>21.8162</v>
      </c>
      <c r="HO991">
        <v>198.922</v>
      </c>
      <c r="HP991">
        <v>15.2334</v>
      </c>
      <c r="HQ991">
        <v>100.853</v>
      </c>
      <c r="HR991">
        <v>100.916</v>
      </c>
    </row>
    <row r="992" spans="1:226">
      <c r="A992">
        <v>976</v>
      </c>
      <c r="B992">
        <v>1664386477.5</v>
      </c>
      <c r="C992">
        <v>10272.5</v>
      </c>
      <c r="D992" t="s">
        <v>2324</v>
      </c>
      <c r="E992" t="s">
        <v>2325</v>
      </c>
      <c r="F992">
        <v>5</v>
      </c>
      <c r="G992" t="s">
        <v>2297</v>
      </c>
      <c r="H992" t="s">
        <v>354</v>
      </c>
      <c r="I992">
        <v>1664386469.714286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219.5483692297935</v>
      </c>
      <c r="AK992">
        <v>224.0592303030304</v>
      </c>
      <c r="AL992">
        <v>-3.165052050536139</v>
      </c>
      <c r="AM992">
        <v>64.69655409671135</v>
      </c>
      <c r="AN992">
        <f>(AP992 - AO992 + BO992*1E3/(8.314*(BQ992+273.15)) * AR992/BN992 * AQ992) * BN992/(100*BB992) * 1000/(1000 - AP992)</f>
        <v>0</v>
      </c>
      <c r="AO992">
        <v>15.11754509520734</v>
      </c>
      <c r="AP992">
        <v>18.31589818181818</v>
      </c>
      <c r="AQ992">
        <v>0.0002702245164719014</v>
      </c>
      <c r="AR992">
        <v>103.8947146528651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6</v>
      </c>
      <c r="BC992">
        <v>0.5</v>
      </c>
      <c r="BD992" t="s">
        <v>355</v>
      </c>
      <c r="BE992">
        <v>2</v>
      </c>
      <c r="BF992" t="b">
        <v>1</v>
      </c>
      <c r="BG992">
        <v>1664386469.714286</v>
      </c>
      <c r="BH992">
        <v>242.5467142857143</v>
      </c>
      <c r="BI992">
        <v>232.3007857142857</v>
      </c>
      <c r="BJ992">
        <v>18.29780357142857</v>
      </c>
      <c r="BK992">
        <v>15.09919285714286</v>
      </c>
      <c r="BL992">
        <v>245.2793214285714</v>
      </c>
      <c r="BM992">
        <v>18.43363214285714</v>
      </c>
      <c r="BN992">
        <v>500.0656428571428</v>
      </c>
      <c r="BO992">
        <v>91.38302857142857</v>
      </c>
      <c r="BP992">
        <v>0.1000062214285714</v>
      </c>
      <c r="BQ992">
        <v>24.65813928571429</v>
      </c>
      <c r="BR992">
        <v>24.99532857142857</v>
      </c>
      <c r="BS992">
        <v>999.9000000000002</v>
      </c>
      <c r="BT992">
        <v>0</v>
      </c>
      <c r="BU992">
        <v>0</v>
      </c>
      <c r="BV992">
        <v>9992.274285714286</v>
      </c>
      <c r="BW992">
        <v>0</v>
      </c>
      <c r="BX992">
        <v>7.514596071428571</v>
      </c>
      <c r="BY992">
        <v>10.24577607142857</v>
      </c>
      <c r="BZ992">
        <v>247.0673571428571</v>
      </c>
      <c r="CA992">
        <v>235.8616785714286</v>
      </c>
      <c r="CB992">
        <v>3.1986</v>
      </c>
      <c r="CC992">
        <v>232.3007857142857</v>
      </c>
      <c r="CD992">
        <v>15.09919285714286</v>
      </c>
      <c r="CE992">
        <v>1.672108214285714</v>
      </c>
      <c r="CF992">
        <v>1.379811428571428</v>
      </c>
      <c r="CG992">
        <v>14.63990714285714</v>
      </c>
      <c r="CH992">
        <v>11.69754285714286</v>
      </c>
      <c r="CI992">
        <v>2000.011785714286</v>
      </c>
      <c r="CJ992">
        <v>0.9799961428571431</v>
      </c>
      <c r="CK992">
        <v>0.02000355714285715</v>
      </c>
      <c r="CL992">
        <v>0</v>
      </c>
      <c r="CM992">
        <v>778.1632142857144</v>
      </c>
      <c r="CN992">
        <v>5.00097</v>
      </c>
      <c r="CO992">
        <v>15525.16785714286</v>
      </c>
      <c r="CP992">
        <v>16707.64642857143</v>
      </c>
      <c r="CQ992">
        <v>39.55332142857143</v>
      </c>
      <c r="CR992">
        <v>39.73424999999999</v>
      </c>
      <c r="CS992">
        <v>39.531</v>
      </c>
      <c r="CT992">
        <v>39.42382142857143</v>
      </c>
      <c r="CU992">
        <v>39.83899999999999</v>
      </c>
      <c r="CV992">
        <v>1955.101428571429</v>
      </c>
      <c r="CW992">
        <v>39.91</v>
      </c>
      <c r="CX992">
        <v>0</v>
      </c>
      <c r="CY992">
        <v>1664386481.8</v>
      </c>
      <c r="CZ992">
        <v>0</v>
      </c>
      <c r="DA992">
        <v>0</v>
      </c>
      <c r="DB992" t="s">
        <v>356</v>
      </c>
      <c r="DC992">
        <v>1663859321.1</v>
      </c>
      <c r="DD992">
        <v>1663859315.6</v>
      </c>
      <c r="DE992">
        <v>0</v>
      </c>
      <c r="DF992">
        <v>0.196</v>
      </c>
      <c r="DG992">
        <v>-0.001</v>
      </c>
      <c r="DH992">
        <v>-5.941</v>
      </c>
      <c r="DI992">
        <v>-0.174</v>
      </c>
      <c r="DJ992">
        <v>1500</v>
      </c>
      <c r="DK992">
        <v>17</v>
      </c>
      <c r="DL992">
        <v>0.13</v>
      </c>
      <c r="DM992">
        <v>0.04</v>
      </c>
      <c r="DN992">
        <v>9.530531463414633</v>
      </c>
      <c r="DO992">
        <v>13.19411142857143</v>
      </c>
      <c r="DP992">
        <v>1.303198950776578</v>
      </c>
      <c r="DQ992">
        <v>0</v>
      </c>
      <c r="DR992">
        <v>3.225837804878048</v>
      </c>
      <c r="DS992">
        <v>-0.4774321254355336</v>
      </c>
      <c r="DT992">
        <v>0.05004595276208026</v>
      </c>
      <c r="DU992">
        <v>0</v>
      </c>
      <c r="DV992">
        <v>0</v>
      </c>
      <c r="DW992">
        <v>2</v>
      </c>
      <c r="DX992" t="s">
        <v>357</v>
      </c>
      <c r="DY992">
        <v>2.98441</v>
      </c>
      <c r="DZ992">
        <v>2.71566</v>
      </c>
      <c r="EA992">
        <v>0.0566076</v>
      </c>
      <c r="EB992">
        <v>0.0528087</v>
      </c>
      <c r="EC992">
        <v>0.09015040000000001</v>
      </c>
      <c r="ED992">
        <v>0.0770744</v>
      </c>
      <c r="EE992">
        <v>29935.5</v>
      </c>
      <c r="EF992">
        <v>30204.2</v>
      </c>
      <c r="EG992">
        <v>29484.7</v>
      </c>
      <c r="EH992">
        <v>29486.2</v>
      </c>
      <c r="EI992">
        <v>35556.4</v>
      </c>
      <c r="EJ992">
        <v>36187</v>
      </c>
      <c r="EK992">
        <v>41549.5</v>
      </c>
      <c r="EL992">
        <v>42020.4</v>
      </c>
      <c r="EM992">
        <v>1.9618</v>
      </c>
      <c r="EN992">
        <v>1.93202</v>
      </c>
      <c r="EO992">
        <v>0.12774</v>
      </c>
      <c r="EP992">
        <v>0</v>
      </c>
      <c r="EQ992">
        <v>22.9184</v>
      </c>
      <c r="ER992">
        <v>999.9</v>
      </c>
      <c r="ES992">
        <v>44.2</v>
      </c>
      <c r="ET992">
        <v>29.2</v>
      </c>
      <c r="EU992">
        <v>19.6787</v>
      </c>
      <c r="EV992">
        <v>62.8093</v>
      </c>
      <c r="EW992">
        <v>33.4295</v>
      </c>
      <c r="EX992">
        <v>1</v>
      </c>
      <c r="EY992">
        <v>-0.158653</v>
      </c>
      <c r="EZ992">
        <v>-1.35898</v>
      </c>
      <c r="FA992">
        <v>20.3767</v>
      </c>
      <c r="FB992">
        <v>5.21744</v>
      </c>
      <c r="FC992">
        <v>12.0099</v>
      </c>
      <c r="FD992">
        <v>4.9895</v>
      </c>
      <c r="FE992">
        <v>3.28845</v>
      </c>
      <c r="FF992">
        <v>9999</v>
      </c>
      <c r="FG992">
        <v>9999</v>
      </c>
      <c r="FH992">
        <v>9999</v>
      </c>
      <c r="FI992">
        <v>269.6</v>
      </c>
      <c r="FJ992">
        <v>1.86706</v>
      </c>
      <c r="FK992">
        <v>1.86615</v>
      </c>
      <c r="FL992">
        <v>1.86554</v>
      </c>
      <c r="FM992">
        <v>1.86554</v>
      </c>
      <c r="FN992">
        <v>1.86737</v>
      </c>
      <c r="FO992">
        <v>1.86982</v>
      </c>
      <c r="FP992">
        <v>1.86846</v>
      </c>
      <c r="FQ992">
        <v>1.86996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-2.656</v>
      </c>
      <c r="GF992">
        <v>-0.1356</v>
      </c>
      <c r="GG992">
        <v>-1.924539205026614</v>
      </c>
      <c r="GH992">
        <v>-0.003472570976848066</v>
      </c>
      <c r="GI992">
        <v>7.724417303660118E-07</v>
      </c>
      <c r="GJ992">
        <v>-2.052396271755168E-10</v>
      </c>
      <c r="GK992">
        <v>-0.1837585470287317</v>
      </c>
      <c r="GL992">
        <v>-0.01104087791735834</v>
      </c>
      <c r="GM992">
        <v>0.001110027317673367</v>
      </c>
      <c r="GN992">
        <v>-2.007286811265012E-05</v>
      </c>
      <c r="GO992">
        <v>4</v>
      </c>
      <c r="GP992">
        <v>2317</v>
      </c>
      <c r="GQ992">
        <v>1</v>
      </c>
      <c r="GR992">
        <v>22</v>
      </c>
      <c r="GS992">
        <v>8785.9</v>
      </c>
      <c r="GT992">
        <v>8786</v>
      </c>
      <c r="GU992">
        <v>0.57373</v>
      </c>
      <c r="GV992">
        <v>2.24487</v>
      </c>
      <c r="GW992">
        <v>1.39648</v>
      </c>
      <c r="GX992">
        <v>2.33398</v>
      </c>
      <c r="GY992">
        <v>1.49536</v>
      </c>
      <c r="GZ992">
        <v>2.4585</v>
      </c>
      <c r="HA992">
        <v>33.4008</v>
      </c>
      <c r="HB992">
        <v>15.0164</v>
      </c>
      <c r="HC992">
        <v>18</v>
      </c>
      <c r="HD992">
        <v>512.521</v>
      </c>
      <c r="HE992">
        <v>449.75</v>
      </c>
      <c r="HF992">
        <v>21.715</v>
      </c>
      <c r="HG992">
        <v>25.4238</v>
      </c>
      <c r="HH992">
        <v>29.9993</v>
      </c>
      <c r="HI992">
        <v>25.466</v>
      </c>
      <c r="HJ992">
        <v>25.4209</v>
      </c>
      <c r="HK992">
        <v>11.4243</v>
      </c>
      <c r="HL992">
        <v>26.0865</v>
      </c>
      <c r="HM992">
        <v>42.1487</v>
      </c>
      <c r="HN992">
        <v>21.8216</v>
      </c>
      <c r="HO992">
        <v>185.547</v>
      </c>
      <c r="HP992">
        <v>15.2316</v>
      </c>
      <c r="HQ992">
        <v>100.854</v>
      </c>
      <c r="HR992">
        <v>100.917</v>
      </c>
    </row>
    <row r="993" spans="1:226">
      <c r="A993">
        <v>977</v>
      </c>
      <c r="B993">
        <v>1664386482.5</v>
      </c>
      <c r="C993">
        <v>10277.5</v>
      </c>
      <c r="D993" t="s">
        <v>2326</v>
      </c>
      <c r="E993" t="s">
        <v>2327</v>
      </c>
      <c r="F993">
        <v>5</v>
      </c>
      <c r="G993" t="s">
        <v>2297</v>
      </c>
      <c r="H993" t="s">
        <v>354</v>
      </c>
      <c r="I993">
        <v>1664386475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202.8707294216488</v>
      </c>
      <c r="AK993">
        <v>208.3513575757575</v>
      </c>
      <c r="AL993">
        <v>-3.136366298576578</v>
      </c>
      <c r="AM993">
        <v>64.69655409671135</v>
      </c>
      <c r="AN993">
        <f>(AP993 - AO993 + BO993*1E3/(8.314*(BQ993+273.15)) * AR993/BN993 * AQ993) * BN993/(100*BB993) * 1000/(1000 - AP993)</f>
        <v>0</v>
      </c>
      <c r="AO993">
        <v>15.18248945673307</v>
      </c>
      <c r="AP993">
        <v>18.35995757575757</v>
      </c>
      <c r="AQ993">
        <v>0.008664152772270912</v>
      </c>
      <c r="AR993">
        <v>103.8947146528651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6</v>
      </c>
      <c r="BC993">
        <v>0.5</v>
      </c>
      <c r="BD993" t="s">
        <v>355</v>
      </c>
      <c r="BE993">
        <v>2</v>
      </c>
      <c r="BF993" t="b">
        <v>1</v>
      </c>
      <c r="BG993">
        <v>1664386475</v>
      </c>
      <c r="BH993">
        <v>226.1786296296296</v>
      </c>
      <c r="BI993">
        <v>214.8215185185185</v>
      </c>
      <c r="BJ993">
        <v>18.31514814814815</v>
      </c>
      <c r="BK993">
        <v>15.13878518518519</v>
      </c>
      <c r="BL993">
        <v>228.8596666666666</v>
      </c>
      <c r="BM993">
        <v>18.45081851851852</v>
      </c>
      <c r="BN993">
        <v>500.066</v>
      </c>
      <c r="BO993">
        <v>91.38333333333334</v>
      </c>
      <c r="BP993">
        <v>0.09995622222222222</v>
      </c>
      <c r="BQ993">
        <v>24.6561037037037</v>
      </c>
      <c r="BR993">
        <v>25.00699629629629</v>
      </c>
      <c r="BS993">
        <v>999.9000000000001</v>
      </c>
      <c r="BT993">
        <v>0</v>
      </c>
      <c r="BU993">
        <v>0</v>
      </c>
      <c r="BV993">
        <v>10002.86962962963</v>
      </c>
      <c r="BW993">
        <v>0</v>
      </c>
      <c r="BX993">
        <v>7.581512592592593</v>
      </c>
      <c r="BY993">
        <v>11.35700740740741</v>
      </c>
      <c r="BZ993">
        <v>230.398</v>
      </c>
      <c r="CA993">
        <v>218.1231481481482</v>
      </c>
      <c r="CB993">
        <v>3.17636074074074</v>
      </c>
      <c r="CC993">
        <v>214.8215185185185</v>
      </c>
      <c r="CD993">
        <v>15.13878518518519</v>
      </c>
      <c r="CE993">
        <v>1.673699629629629</v>
      </c>
      <c r="CF993">
        <v>1.383432962962963</v>
      </c>
      <c r="CG993">
        <v>14.65462592592593</v>
      </c>
      <c r="CH993">
        <v>11.73722962962963</v>
      </c>
      <c r="CI993">
        <v>2000.006296296296</v>
      </c>
      <c r="CJ993">
        <v>0.9799954444444445</v>
      </c>
      <c r="CK993">
        <v>0.02000425555555556</v>
      </c>
      <c r="CL993">
        <v>0</v>
      </c>
      <c r="CM993">
        <v>776.6464814814816</v>
      </c>
      <c r="CN993">
        <v>5.00097</v>
      </c>
      <c r="CO993">
        <v>15491.51481481482</v>
      </c>
      <c r="CP993">
        <v>16707.58888888888</v>
      </c>
      <c r="CQ993">
        <v>39.50433333333332</v>
      </c>
      <c r="CR993">
        <v>39.71266666666666</v>
      </c>
      <c r="CS993">
        <v>39.50218518518518</v>
      </c>
      <c r="CT993">
        <v>39.37933333333334</v>
      </c>
      <c r="CU993">
        <v>39.796</v>
      </c>
      <c r="CV993">
        <v>1955.095555555555</v>
      </c>
      <c r="CW993">
        <v>39.91</v>
      </c>
      <c r="CX993">
        <v>0</v>
      </c>
      <c r="CY993">
        <v>1664386486.6</v>
      </c>
      <c r="CZ993">
        <v>0</v>
      </c>
      <c r="DA993">
        <v>0</v>
      </c>
      <c r="DB993" t="s">
        <v>356</v>
      </c>
      <c r="DC993">
        <v>1663859321.1</v>
      </c>
      <c r="DD993">
        <v>1663859315.6</v>
      </c>
      <c r="DE993">
        <v>0</v>
      </c>
      <c r="DF993">
        <v>0.196</v>
      </c>
      <c r="DG993">
        <v>-0.001</v>
      </c>
      <c r="DH993">
        <v>-5.941</v>
      </c>
      <c r="DI993">
        <v>-0.174</v>
      </c>
      <c r="DJ993">
        <v>1500</v>
      </c>
      <c r="DK993">
        <v>17</v>
      </c>
      <c r="DL993">
        <v>0.13</v>
      </c>
      <c r="DM993">
        <v>0.04</v>
      </c>
      <c r="DN993">
        <v>10.60192390243903</v>
      </c>
      <c r="DO993">
        <v>12.87213951219514</v>
      </c>
      <c r="DP993">
        <v>1.27142136157248</v>
      </c>
      <c r="DQ993">
        <v>0</v>
      </c>
      <c r="DR993">
        <v>3.194800243902439</v>
      </c>
      <c r="DS993">
        <v>-0.2691206968641077</v>
      </c>
      <c r="DT993">
        <v>0.03141031262125392</v>
      </c>
      <c r="DU993">
        <v>0</v>
      </c>
      <c r="DV993">
        <v>0</v>
      </c>
      <c r="DW993">
        <v>2</v>
      </c>
      <c r="DX993" t="s">
        <v>357</v>
      </c>
      <c r="DY993">
        <v>2.98448</v>
      </c>
      <c r="DZ993">
        <v>2.71565</v>
      </c>
      <c r="EA993">
        <v>0.053104</v>
      </c>
      <c r="EB993">
        <v>0.049045</v>
      </c>
      <c r="EC993">
        <v>0.0902891</v>
      </c>
      <c r="ED993">
        <v>0.077268</v>
      </c>
      <c r="EE993">
        <v>30047.1</v>
      </c>
      <c r="EF993">
        <v>30324.4</v>
      </c>
      <c r="EG993">
        <v>29485.2</v>
      </c>
      <c r="EH993">
        <v>29486.4</v>
      </c>
      <c r="EI993">
        <v>35551</v>
      </c>
      <c r="EJ993">
        <v>36179.4</v>
      </c>
      <c r="EK993">
        <v>41549.7</v>
      </c>
      <c r="EL993">
        <v>42020.5</v>
      </c>
      <c r="EM993">
        <v>1.96113</v>
      </c>
      <c r="EN993">
        <v>1.93228</v>
      </c>
      <c r="EO993">
        <v>0.130691</v>
      </c>
      <c r="EP993">
        <v>0</v>
      </c>
      <c r="EQ993">
        <v>22.9087</v>
      </c>
      <c r="ER993">
        <v>999.9</v>
      </c>
      <c r="ES993">
        <v>44.2</v>
      </c>
      <c r="ET993">
        <v>29.2</v>
      </c>
      <c r="EU993">
        <v>19.6799</v>
      </c>
      <c r="EV993">
        <v>62.9093</v>
      </c>
      <c r="EW993">
        <v>32.8726</v>
      </c>
      <c r="EX993">
        <v>1</v>
      </c>
      <c r="EY993">
        <v>-0.162774</v>
      </c>
      <c r="EZ993">
        <v>-0.0653268</v>
      </c>
      <c r="FA993">
        <v>20.3871</v>
      </c>
      <c r="FB993">
        <v>5.21774</v>
      </c>
      <c r="FC993">
        <v>12.0099</v>
      </c>
      <c r="FD993">
        <v>4.98955</v>
      </c>
      <c r="FE993">
        <v>3.28858</v>
      </c>
      <c r="FF993">
        <v>9999</v>
      </c>
      <c r="FG993">
        <v>9999</v>
      </c>
      <c r="FH993">
        <v>9999</v>
      </c>
      <c r="FI993">
        <v>269.6</v>
      </c>
      <c r="FJ993">
        <v>1.86706</v>
      </c>
      <c r="FK993">
        <v>1.86615</v>
      </c>
      <c r="FL993">
        <v>1.86555</v>
      </c>
      <c r="FM993">
        <v>1.86554</v>
      </c>
      <c r="FN993">
        <v>1.86737</v>
      </c>
      <c r="FO993">
        <v>1.86985</v>
      </c>
      <c r="FP993">
        <v>1.86846</v>
      </c>
      <c r="FQ993">
        <v>1.86996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-2.607</v>
      </c>
      <c r="GF993">
        <v>-0.1353</v>
      </c>
      <c r="GG993">
        <v>-1.924539205026614</v>
      </c>
      <c r="GH993">
        <v>-0.003472570976848066</v>
      </c>
      <c r="GI993">
        <v>7.724417303660118E-07</v>
      </c>
      <c r="GJ993">
        <v>-2.052396271755168E-10</v>
      </c>
      <c r="GK993">
        <v>-0.1837585470287317</v>
      </c>
      <c r="GL993">
        <v>-0.01104087791735834</v>
      </c>
      <c r="GM993">
        <v>0.001110027317673367</v>
      </c>
      <c r="GN993">
        <v>-2.007286811265012E-05</v>
      </c>
      <c r="GO993">
        <v>4</v>
      </c>
      <c r="GP993">
        <v>2317</v>
      </c>
      <c r="GQ993">
        <v>1</v>
      </c>
      <c r="GR993">
        <v>22</v>
      </c>
      <c r="GS993">
        <v>8786</v>
      </c>
      <c r="GT993">
        <v>8786.1</v>
      </c>
      <c r="GU993">
        <v>0.541992</v>
      </c>
      <c r="GV993">
        <v>2.24609</v>
      </c>
      <c r="GW993">
        <v>1.39648</v>
      </c>
      <c r="GX993">
        <v>2.33398</v>
      </c>
      <c r="GY993">
        <v>1.49536</v>
      </c>
      <c r="GZ993">
        <v>2.38892</v>
      </c>
      <c r="HA993">
        <v>33.4008</v>
      </c>
      <c r="HB993">
        <v>15.0164</v>
      </c>
      <c r="HC993">
        <v>18</v>
      </c>
      <c r="HD993">
        <v>512.073</v>
      </c>
      <c r="HE993">
        <v>449.893</v>
      </c>
      <c r="HF993">
        <v>21.9555</v>
      </c>
      <c r="HG993">
        <v>25.4238</v>
      </c>
      <c r="HH993">
        <v>29.9978</v>
      </c>
      <c r="HI993">
        <v>25.4645</v>
      </c>
      <c r="HJ993">
        <v>25.4196</v>
      </c>
      <c r="HK993">
        <v>10.6525</v>
      </c>
      <c r="HL993">
        <v>26.0865</v>
      </c>
      <c r="HM993">
        <v>42.1487</v>
      </c>
      <c r="HN993">
        <v>21.8685</v>
      </c>
      <c r="HO993">
        <v>165.484</v>
      </c>
      <c r="HP993">
        <v>15.2358</v>
      </c>
      <c r="HQ993">
        <v>100.855</v>
      </c>
      <c r="HR993">
        <v>100.917</v>
      </c>
    </row>
    <row r="994" spans="1:226">
      <c r="A994">
        <v>978</v>
      </c>
      <c r="B994">
        <v>1664386487.5</v>
      </c>
      <c r="C994">
        <v>10282.5</v>
      </c>
      <c r="D994" t="s">
        <v>2328</v>
      </c>
      <c r="E994" t="s">
        <v>2329</v>
      </c>
      <c r="F994">
        <v>5</v>
      </c>
      <c r="G994" t="s">
        <v>2297</v>
      </c>
      <c r="H994" t="s">
        <v>354</v>
      </c>
      <c r="I994">
        <v>1664386479.714286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185.9894182214069</v>
      </c>
      <c r="AK994">
        <v>192.5127393939393</v>
      </c>
      <c r="AL994">
        <v>-3.170085905312928</v>
      </c>
      <c r="AM994">
        <v>64.69655409671135</v>
      </c>
      <c r="AN994">
        <f>(AP994 - AO994 + BO994*1E3/(8.314*(BQ994+273.15)) * AR994/BN994 * AQ994) * BN994/(100*BB994) * 1000/(1000 - AP994)</f>
        <v>0</v>
      </c>
      <c r="AO994">
        <v>15.20026936582416</v>
      </c>
      <c r="AP994">
        <v>18.36101515151515</v>
      </c>
      <c r="AQ994">
        <v>-0.0001236593653195999</v>
      </c>
      <c r="AR994">
        <v>103.8947146528651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6</v>
      </c>
      <c r="BC994">
        <v>0.5</v>
      </c>
      <c r="BD994" t="s">
        <v>355</v>
      </c>
      <c r="BE994">
        <v>2</v>
      </c>
      <c r="BF994" t="b">
        <v>1</v>
      </c>
      <c r="BG994">
        <v>1664386479.714286</v>
      </c>
      <c r="BH994">
        <v>211.5760357142857</v>
      </c>
      <c r="BI994">
        <v>199.2043214285714</v>
      </c>
      <c r="BJ994">
        <v>18.33620357142857</v>
      </c>
      <c r="BK994">
        <v>15.16513928571429</v>
      </c>
      <c r="BL994">
        <v>214.2108214285714</v>
      </c>
      <c r="BM994">
        <v>18.47167857142857</v>
      </c>
      <c r="BN994">
        <v>500.06025</v>
      </c>
      <c r="BO994">
        <v>91.38303571428571</v>
      </c>
      <c r="BP994">
        <v>0.09996342500000001</v>
      </c>
      <c r="BQ994">
        <v>24.67431785714285</v>
      </c>
      <c r="BR994">
        <v>25.03584285714286</v>
      </c>
      <c r="BS994">
        <v>999.9000000000002</v>
      </c>
      <c r="BT994">
        <v>0</v>
      </c>
      <c r="BU994">
        <v>0</v>
      </c>
      <c r="BV994">
        <v>10008.92857142857</v>
      </c>
      <c r="BW994">
        <v>0</v>
      </c>
      <c r="BX994">
        <v>7.595446428571429</v>
      </c>
      <c r="BY994">
        <v>12.37163571428571</v>
      </c>
      <c r="BZ994">
        <v>215.5274642857143</v>
      </c>
      <c r="CA994">
        <v>202.2712142857143</v>
      </c>
      <c r="CB994">
        <v>3.171065714285715</v>
      </c>
      <c r="CC994">
        <v>199.2043214285714</v>
      </c>
      <c r="CD994">
        <v>15.16513928571429</v>
      </c>
      <c r="CE994">
        <v>1.675618928571428</v>
      </c>
      <c r="CF994">
        <v>1.385836785714286</v>
      </c>
      <c r="CG994">
        <v>14.67237857142857</v>
      </c>
      <c r="CH994">
        <v>11.76350714285714</v>
      </c>
      <c r="CI994">
        <v>2000.006785714286</v>
      </c>
      <c r="CJ994">
        <v>0.9799948571428574</v>
      </c>
      <c r="CK994">
        <v>0.02000484285714286</v>
      </c>
      <c r="CL994">
        <v>0</v>
      </c>
      <c r="CM994">
        <v>775.4410357142858</v>
      </c>
      <c r="CN994">
        <v>5.00097</v>
      </c>
      <c r="CO994">
        <v>15466.87857142857</v>
      </c>
      <c r="CP994">
        <v>16707.60357142857</v>
      </c>
      <c r="CQ994">
        <v>39.46399999999999</v>
      </c>
      <c r="CR994">
        <v>39.68710714285714</v>
      </c>
      <c r="CS994">
        <v>39.47299999999999</v>
      </c>
      <c r="CT994">
        <v>39.33457142857143</v>
      </c>
      <c r="CU994">
        <v>39.76539285714285</v>
      </c>
      <c r="CV994">
        <v>1955.095357142857</v>
      </c>
      <c r="CW994">
        <v>39.91071428571428</v>
      </c>
      <c r="CX994">
        <v>0</v>
      </c>
      <c r="CY994">
        <v>1664386491.4</v>
      </c>
      <c r="CZ994">
        <v>0</v>
      </c>
      <c r="DA994">
        <v>0</v>
      </c>
      <c r="DB994" t="s">
        <v>356</v>
      </c>
      <c r="DC994">
        <v>1663859321.1</v>
      </c>
      <c r="DD994">
        <v>1663859315.6</v>
      </c>
      <c r="DE994">
        <v>0</v>
      </c>
      <c r="DF994">
        <v>0.196</v>
      </c>
      <c r="DG994">
        <v>-0.001</v>
      </c>
      <c r="DH994">
        <v>-5.941</v>
      </c>
      <c r="DI994">
        <v>-0.174</v>
      </c>
      <c r="DJ994">
        <v>1500</v>
      </c>
      <c r="DK994">
        <v>17</v>
      </c>
      <c r="DL994">
        <v>0.13</v>
      </c>
      <c r="DM994">
        <v>0.04</v>
      </c>
      <c r="DN994">
        <v>11.84592425</v>
      </c>
      <c r="DO994">
        <v>12.78421204502812</v>
      </c>
      <c r="DP994">
        <v>1.23120280733291</v>
      </c>
      <c r="DQ994">
        <v>0</v>
      </c>
      <c r="DR994">
        <v>3.17389475</v>
      </c>
      <c r="DS994">
        <v>-0.07610983114447338</v>
      </c>
      <c r="DT994">
        <v>0.007885990422102966</v>
      </c>
      <c r="DU994">
        <v>1</v>
      </c>
      <c r="DV994">
        <v>1</v>
      </c>
      <c r="DW994">
        <v>2</v>
      </c>
      <c r="DX994" t="s">
        <v>425</v>
      </c>
      <c r="DY994">
        <v>2.98452</v>
      </c>
      <c r="DZ994">
        <v>2.71555</v>
      </c>
      <c r="EA994">
        <v>0.049492</v>
      </c>
      <c r="EB994">
        <v>0.0451048</v>
      </c>
      <c r="EC994">
        <v>0.09027689999999999</v>
      </c>
      <c r="ED994">
        <v>0.0772907</v>
      </c>
      <c r="EE994">
        <v>30161.4</v>
      </c>
      <c r="EF994">
        <v>30450.6</v>
      </c>
      <c r="EG994">
        <v>29484.8</v>
      </c>
      <c r="EH994">
        <v>29486.9</v>
      </c>
      <c r="EI994">
        <v>35551.1</v>
      </c>
      <c r="EJ994">
        <v>36179.1</v>
      </c>
      <c r="EK994">
        <v>41549.3</v>
      </c>
      <c r="EL994">
        <v>42021.3</v>
      </c>
      <c r="EM994">
        <v>1.9612</v>
      </c>
      <c r="EN994">
        <v>1.93177</v>
      </c>
      <c r="EO994">
        <v>0.133492</v>
      </c>
      <c r="EP994">
        <v>0</v>
      </c>
      <c r="EQ994">
        <v>22.9003</v>
      </c>
      <c r="ER994">
        <v>999.9</v>
      </c>
      <c r="ES994">
        <v>44.2</v>
      </c>
      <c r="ET994">
        <v>29.2</v>
      </c>
      <c r="EU994">
        <v>19.6785</v>
      </c>
      <c r="EV994">
        <v>62.7393</v>
      </c>
      <c r="EW994">
        <v>33.2973</v>
      </c>
      <c r="EX994">
        <v>1</v>
      </c>
      <c r="EY994">
        <v>-0.162658</v>
      </c>
      <c r="EZ994">
        <v>0.772544</v>
      </c>
      <c r="FA994">
        <v>20.3858</v>
      </c>
      <c r="FB994">
        <v>5.21804</v>
      </c>
      <c r="FC994">
        <v>12.0099</v>
      </c>
      <c r="FD994">
        <v>4.9898</v>
      </c>
      <c r="FE994">
        <v>3.28865</v>
      </c>
      <c r="FF994">
        <v>9999</v>
      </c>
      <c r="FG994">
        <v>9999</v>
      </c>
      <c r="FH994">
        <v>9999</v>
      </c>
      <c r="FI994">
        <v>269.6</v>
      </c>
      <c r="FJ994">
        <v>1.86705</v>
      </c>
      <c r="FK994">
        <v>1.86615</v>
      </c>
      <c r="FL994">
        <v>1.86555</v>
      </c>
      <c r="FM994">
        <v>1.86554</v>
      </c>
      <c r="FN994">
        <v>1.86737</v>
      </c>
      <c r="FO994">
        <v>1.86984</v>
      </c>
      <c r="FP994">
        <v>1.86848</v>
      </c>
      <c r="FQ994">
        <v>1.86996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-2.558</v>
      </c>
      <c r="GF994">
        <v>-0.1352</v>
      </c>
      <c r="GG994">
        <v>-1.924539205026614</v>
      </c>
      <c r="GH994">
        <v>-0.003472570976848066</v>
      </c>
      <c r="GI994">
        <v>7.724417303660118E-07</v>
      </c>
      <c r="GJ994">
        <v>-2.052396271755168E-10</v>
      </c>
      <c r="GK994">
        <v>-0.1837585470287317</v>
      </c>
      <c r="GL994">
        <v>-0.01104087791735834</v>
      </c>
      <c r="GM994">
        <v>0.001110027317673367</v>
      </c>
      <c r="GN994">
        <v>-2.007286811265012E-05</v>
      </c>
      <c r="GO994">
        <v>4</v>
      </c>
      <c r="GP994">
        <v>2317</v>
      </c>
      <c r="GQ994">
        <v>1</v>
      </c>
      <c r="GR994">
        <v>22</v>
      </c>
      <c r="GS994">
        <v>8786.1</v>
      </c>
      <c r="GT994">
        <v>8786.200000000001</v>
      </c>
      <c r="GU994">
        <v>0.500488</v>
      </c>
      <c r="GV994">
        <v>2.25586</v>
      </c>
      <c r="GW994">
        <v>1.39648</v>
      </c>
      <c r="GX994">
        <v>2.33521</v>
      </c>
      <c r="GY994">
        <v>1.49536</v>
      </c>
      <c r="GZ994">
        <v>2.42188</v>
      </c>
      <c r="HA994">
        <v>33.4008</v>
      </c>
      <c r="HB994">
        <v>15.0164</v>
      </c>
      <c r="HC994">
        <v>18</v>
      </c>
      <c r="HD994">
        <v>512.115</v>
      </c>
      <c r="HE994">
        <v>449.58</v>
      </c>
      <c r="HF994">
        <v>22.0043</v>
      </c>
      <c r="HG994">
        <v>25.4242</v>
      </c>
      <c r="HH994">
        <v>29.9994</v>
      </c>
      <c r="HI994">
        <v>25.4639</v>
      </c>
      <c r="HJ994">
        <v>25.4188</v>
      </c>
      <c r="HK994">
        <v>9.968310000000001</v>
      </c>
      <c r="HL994">
        <v>26.0865</v>
      </c>
      <c r="HM994">
        <v>42.1487</v>
      </c>
      <c r="HN994">
        <v>21.7999</v>
      </c>
      <c r="HO994">
        <v>152.126</v>
      </c>
      <c r="HP994">
        <v>15.264</v>
      </c>
      <c r="HQ994">
        <v>100.853</v>
      </c>
      <c r="HR994">
        <v>100.919</v>
      </c>
    </row>
    <row r="995" spans="1:226">
      <c r="A995">
        <v>979</v>
      </c>
      <c r="B995">
        <v>1664386492.5</v>
      </c>
      <c r="C995">
        <v>10287.5</v>
      </c>
      <c r="D995" t="s">
        <v>2330</v>
      </c>
      <c r="E995" t="s">
        <v>2331</v>
      </c>
      <c r="F995">
        <v>5</v>
      </c>
      <c r="G995" t="s">
        <v>2297</v>
      </c>
      <c r="H995" t="s">
        <v>354</v>
      </c>
      <c r="I995">
        <v>1664386485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169.053336879095</v>
      </c>
      <c r="AK995">
        <v>176.6314969696969</v>
      </c>
      <c r="AL995">
        <v>-3.174032578759174</v>
      </c>
      <c r="AM995">
        <v>64.69655409671135</v>
      </c>
      <c r="AN995">
        <f>(AP995 - AO995 + BO995*1E3/(8.314*(BQ995+273.15)) * AR995/BN995 * AQ995) * BN995/(100*BB995) * 1000/(1000 - AP995)</f>
        <v>0</v>
      </c>
      <c r="AO995">
        <v>15.2042213308243</v>
      </c>
      <c r="AP995">
        <v>18.34090363636363</v>
      </c>
      <c r="AQ995">
        <v>-0.0008127920034575245</v>
      </c>
      <c r="AR995">
        <v>103.8947146528651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6</v>
      </c>
      <c r="BC995">
        <v>0.5</v>
      </c>
      <c r="BD995" t="s">
        <v>355</v>
      </c>
      <c r="BE995">
        <v>2</v>
      </c>
      <c r="BF995" t="b">
        <v>1</v>
      </c>
      <c r="BG995">
        <v>1664386485</v>
      </c>
      <c r="BH995">
        <v>195.1725925925926</v>
      </c>
      <c r="BI995">
        <v>181.6668518518518</v>
      </c>
      <c r="BJ995">
        <v>18.35386666666666</v>
      </c>
      <c r="BK995">
        <v>15.19446666666667</v>
      </c>
      <c r="BL995">
        <v>197.755037037037</v>
      </c>
      <c r="BM995">
        <v>18.48918148148148</v>
      </c>
      <c r="BN995">
        <v>500.0638888888889</v>
      </c>
      <c r="BO995">
        <v>91.38263703703704</v>
      </c>
      <c r="BP995">
        <v>0.100006162962963</v>
      </c>
      <c r="BQ995">
        <v>24.70586666666667</v>
      </c>
      <c r="BR995">
        <v>25.07554074074074</v>
      </c>
      <c r="BS995">
        <v>999.9000000000001</v>
      </c>
      <c r="BT995">
        <v>0</v>
      </c>
      <c r="BU995">
        <v>0</v>
      </c>
      <c r="BV995">
        <v>9999.493703703702</v>
      </c>
      <c r="BW995">
        <v>0</v>
      </c>
      <c r="BX995">
        <v>7.58802</v>
      </c>
      <c r="BY995">
        <v>13.50572592592592</v>
      </c>
      <c r="BZ995">
        <v>198.8216666666667</v>
      </c>
      <c r="CA995">
        <v>184.4695925925926</v>
      </c>
      <c r="CB995">
        <v>3.159408148148148</v>
      </c>
      <c r="CC995">
        <v>181.6668518518518</v>
      </c>
      <c r="CD995">
        <v>15.19446666666667</v>
      </c>
      <c r="CE995">
        <v>1.677225925925926</v>
      </c>
      <c r="CF995">
        <v>1.38851</v>
      </c>
      <c r="CG995">
        <v>14.68723333333334</v>
      </c>
      <c r="CH995">
        <v>11.79272962962963</v>
      </c>
      <c r="CI995">
        <v>2000.01962962963</v>
      </c>
      <c r="CJ995">
        <v>0.9799946666666669</v>
      </c>
      <c r="CK995">
        <v>0.02000503333333334</v>
      </c>
      <c r="CL995">
        <v>0</v>
      </c>
      <c r="CM995">
        <v>774.397</v>
      </c>
      <c r="CN995">
        <v>5.00097</v>
      </c>
      <c r="CO995">
        <v>15444.57037037037</v>
      </c>
      <c r="CP995">
        <v>16707.71481481482</v>
      </c>
      <c r="CQ995">
        <v>39.4187037037037</v>
      </c>
      <c r="CR995">
        <v>39.65944444444444</v>
      </c>
      <c r="CS995">
        <v>39.43492592592592</v>
      </c>
      <c r="CT995">
        <v>39.28911111111111</v>
      </c>
      <c r="CU995">
        <v>39.72199999999999</v>
      </c>
      <c r="CV995">
        <v>1955.108518518518</v>
      </c>
      <c r="CW995">
        <v>39.91074074074074</v>
      </c>
      <c r="CX995">
        <v>0</v>
      </c>
      <c r="CY995">
        <v>1664386496.8</v>
      </c>
      <c r="CZ995">
        <v>0</v>
      </c>
      <c r="DA995">
        <v>0</v>
      </c>
      <c r="DB995" t="s">
        <v>356</v>
      </c>
      <c r="DC995">
        <v>1663859321.1</v>
      </c>
      <c r="DD995">
        <v>1663859315.6</v>
      </c>
      <c r="DE995">
        <v>0</v>
      </c>
      <c r="DF995">
        <v>0.196</v>
      </c>
      <c r="DG995">
        <v>-0.001</v>
      </c>
      <c r="DH995">
        <v>-5.941</v>
      </c>
      <c r="DI995">
        <v>-0.174</v>
      </c>
      <c r="DJ995">
        <v>1500</v>
      </c>
      <c r="DK995">
        <v>17</v>
      </c>
      <c r="DL995">
        <v>0.13</v>
      </c>
      <c r="DM995">
        <v>0.04</v>
      </c>
      <c r="DN995">
        <v>12.9246525</v>
      </c>
      <c r="DO995">
        <v>13.02208142589116</v>
      </c>
      <c r="DP995">
        <v>1.253913829373355</v>
      </c>
      <c r="DQ995">
        <v>0</v>
      </c>
      <c r="DR995">
        <v>3.1649555</v>
      </c>
      <c r="DS995">
        <v>-0.1236324202626727</v>
      </c>
      <c r="DT995">
        <v>0.01267107078150856</v>
      </c>
      <c r="DU995">
        <v>0</v>
      </c>
      <c r="DV995">
        <v>0</v>
      </c>
      <c r="DW995">
        <v>2</v>
      </c>
      <c r="DX995" t="s">
        <v>357</v>
      </c>
      <c r="DY995">
        <v>2.98464</v>
      </c>
      <c r="DZ995">
        <v>2.71555</v>
      </c>
      <c r="EA995">
        <v>0.045786</v>
      </c>
      <c r="EB995">
        <v>0.0411142</v>
      </c>
      <c r="EC995">
        <v>0.0902034</v>
      </c>
      <c r="ED995">
        <v>0.0772984</v>
      </c>
      <c r="EE995">
        <v>30279.2</v>
      </c>
      <c r="EF995">
        <v>30578.4</v>
      </c>
      <c r="EG995">
        <v>29485</v>
      </c>
      <c r="EH995">
        <v>29487.4</v>
      </c>
      <c r="EI995">
        <v>35554.1</v>
      </c>
      <c r="EJ995">
        <v>36179.4</v>
      </c>
      <c r="EK995">
        <v>41549.4</v>
      </c>
      <c r="EL995">
        <v>42022.1</v>
      </c>
      <c r="EM995">
        <v>1.96137</v>
      </c>
      <c r="EN995">
        <v>1.93198</v>
      </c>
      <c r="EO995">
        <v>0.13639</v>
      </c>
      <c r="EP995">
        <v>0</v>
      </c>
      <c r="EQ995">
        <v>22.8953</v>
      </c>
      <c r="ER995">
        <v>999.9</v>
      </c>
      <c r="ES995">
        <v>44.2</v>
      </c>
      <c r="ET995">
        <v>29.2</v>
      </c>
      <c r="EU995">
        <v>19.678</v>
      </c>
      <c r="EV995">
        <v>62.9593</v>
      </c>
      <c r="EW995">
        <v>32.9728</v>
      </c>
      <c r="EX995">
        <v>1</v>
      </c>
      <c r="EY995">
        <v>-0.161471</v>
      </c>
      <c r="EZ995">
        <v>1.40574</v>
      </c>
      <c r="FA995">
        <v>20.3813</v>
      </c>
      <c r="FB995">
        <v>5.21849</v>
      </c>
      <c r="FC995">
        <v>12.0099</v>
      </c>
      <c r="FD995">
        <v>4.98995</v>
      </c>
      <c r="FE995">
        <v>3.28863</v>
      </c>
      <c r="FF995">
        <v>9999</v>
      </c>
      <c r="FG995">
        <v>9999</v>
      </c>
      <c r="FH995">
        <v>9999</v>
      </c>
      <c r="FI995">
        <v>269.6</v>
      </c>
      <c r="FJ995">
        <v>1.86705</v>
      </c>
      <c r="FK995">
        <v>1.86615</v>
      </c>
      <c r="FL995">
        <v>1.86554</v>
      </c>
      <c r="FM995">
        <v>1.86554</v>
      </c>
      <c r="FN995">
        <v>1.86737</v>
      </c>
      <c r="FO995">
        <v>1.86983</v>
      </c>
      <c r="FP995">
        <v>1.86847</v>
      </c>
      <c r="FQ995">
        <v>1.86996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-2.508</v>
      </c>
      <c r="GF995">
        <v>-0.1354</v>
      </c>
      <c r="GG995">
        <v>-1.924539205026614</v>
      </c>
      <c r="GH995">
        <v>-0.003472570976848066</v>
      </c>
      <c r="GI995">
        <v>7.724417303660118E-07</v>
      </c>
      <c r="GJ995">
        <v>-2.052396271755168E-10</v>
      </c>
      <c r="GK995">
        <v>-0.1837585470287317</v>
      </c>
      <c r="GL995">
        <v>-0.01104087791735834</v>
      </c>
      <c r="GM995">
        <v>0.001110027317673367</v>
      </c>
      <c r="GN995">
        <v>-2.007286811265012E-05</v>
      </c>
      <c r="GO995">
        <v>4</v>
      </c>
      <c r="GP995">
        <v>2317</v>
      </c>
      <c r="GQ995">
        <v>1</v>
      </c>
      <c r="GR995">
        <v>22</v>
      </c>
      <c r="GS995">
        <v>8786.200000000001</v>
      </c>
      <c r="GT995">
        <v>8786.299999999999</v>
      </c>
      <c r="GU995">
        <v>0.46875</v>
      </c>
      <c r="GV995">
        <v>2.25098</v>
      </c>
      <c r="GW995">
        <v>1.39648</v>
      </c>
      <c r="GX995">
        <v>2.33398</v>
      </c>
      <c r="GY995">
        <v>1.49536</v>
      </c>
      <c r="GZ995">
        <v>2.43652</v>
      </c>
      <c r="HA995">
        <v>33.4008</v>
      </c>
      <c r="HB995">
        <v>15.0164</v>
      </c>
      <c r="HC995">
        <v>18</v>
      </c>
      <c r="HD995">
        <v>512.228</v>
      </c>
      <c r="HE995">
        <v>449.692</v>
      </c>
      <c r="HF995">
        <v>21.9009</v>
      </c>
      <c r="HG995">
        <v>25.4249</v>
      </c>
      <c r="HH995">
        <v>30.0006</v>
      </c>
      <c r="HI995">
        <v>25.4639</v>
      </c>
      <c r="HJ995">
        <v>25.4175</v>
      </c>
      <c r="HK995">
        <v>9.1965</v>
      </c>
      <c r="HL995">
        <v>25.8054</v>
      </c>
      <c r="HM995">
        <v>42.1487</v>
      </c>
      <c r="HN995">
        <v>21.6969</v>
      </c>
      <c r="HO995">
        <v>132.09</v>
      </c>
      <c r="HP995">
        <v>15.3063</v>
      </c>
      <c r="HQ995">
        <v>100.854</v>
      </c>
      <c r="HR995">
        <v>100.921</v>
      </c>
    </row>
    <row r="996" spans="1:226">
      <c r="A996">
        <v>980</v>
      </c>
      <c r="B996">
        <v>1664386497.5</v>
      </c>
      <c r="C996">
        <v>10292.5</v>
      </c>
      <c r="D996" t="s">
        <v>2332</v>
      </c>
      <c r="E996" t="s">
        <v>2333</v>
      </c>
      <c r="F996">
        <v>5</v>
      </c>
      <c r="G996" t="s">
        <v>2297</v>
      </c>
      <c r="H996" t="s">
        <v>354</v>
      </c>
      <c r="I996">
        <v>1664386489.714286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152.1832898720677</v>
      </c>
      <c r="AK996">
        <v>160.7717454545454</v>
      </c>
      <c r="AL996">
        <v>-3.170555363347139</v>
      </c>
      <c r="AM996">
        <v>64.69655409671135</v>
      </c>
      <c r="AN996">
        <f>(AP996 - AO996 + BO996*1E3/(8.314*(BQ996+273.15)) * AR996/BN996 * AQ996) * BN996/(100*BB996) * 1000/(1000 - AP996)</f>
        <v>0</v>
      </c>
      <c r="AO996">
        <v>15.20634976793834</v>
      </c>
      <c r="AP996">
        <v>18.31425454545455</v>
      </c>
      <c r="AQ996">
        <v>-0.005315079458126797</v>
      </c>
      <c r="AR996">
        <v>103.8947146528651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6</v>
      </c>
      <c r="BC996">
        <v>0.5</v>
      </c>
      <c r="BD996" t="s">
        <v>355</v>
      </c>
      <c r="BE996">
        <v>2</v>
      </c>
      <c r="BF996" t="b">
        <v>1</v>
      </c>
      <c r="BG996">
        <v>1664386489.714286</v>
      </c>
      <c r="BH996">
        <v>180.5147857142857</v>
      </c>
      <c r="BI996">
        <v>165.9831071428571</v>
      </c>
      <c r="BJ996">
        <v>18.34722857142857</v>
      </c>
      <c r="BK996">
        <v>15.20536785714286</v>
      </c>
      <c r="BL996">
        <v>183.0501785714285</v>
      </c>
      <c r="BM996">
        <v>18.48259642857143</v>
      </c>
      <c r="BN996">
        <v>500.0470357142857</v>
      </c>
      <c r="BO996">
        <v>91.38196785714285</v>
      </c>
      <c r="BP996">
        <v>0.09996696428571428</v>
      </c>
      <c r="BQ996">
        <v>24.72884285714287</v>
      </c>
      <c r="BR996">
        <v>25.11063571428571</v>
      </c>
      <c r="BS996">
        <v>999.9000000000002</v>
      </c>
      <c r="BT996">
        <v>0</v>
      </c>
      <c r="BU996">
        <v>0</v>
      </c>
      <c r="BV996">
        <v>9997.991428571429</v>
      </c>
      <c r="BW996">
        <v>0</v>
      </c>
      <c r="BX996">
        <v>7.58802</v>
      </c>
      <c r="BY996">
        <v>14.53171071428572</v>
      </c>
      <c r="BZ996">
        <v>183.8888571428571</v>
      </c>
      <c r="CA996">
        <v>168.5458214285714</v>
      </c>
      <c r="CB996">
        <v>3.141861428571428</v>
      </c>
      <c r="CC996">
        <v>165.9831071428571</v>
      </c>
      <c r="CD996">
        <v>15.20536785714286</v>
      </c>
      <c r="CE996">
        <v>1.676606428571428</v>
      </c>
      <c r="CF996">
        <v>1.389495714285715</v>
      </c>
      <c r="CG996">
        <v>14.68150357142857</v>
      </c>
      <c r="CH996">
        <v>11.80349285714286</v>
      </c>
      <c r="CI996">
        <v>2000.003928571428</v>
      </c>
      <c r="CJ996">
        <v>0.9799943214285717</v>
      </c>
      <c r="CK996">
        <v>0.02000537857142857</v>
      </c>
      <c r="CL996">
        <v>0</v>
      </c>
      <c r="CM996">
        <v>773.6685000000001</v>
      </c>
      <c r="CN996">
        <v>5.00097</v>
      </c>
      <c r="CO996">
        <v>15430.18214285714</v>
      </c>
      <c r="CP996">
        <v>16707.58571428572</v>
      </c>
      <c r="CQ996">
        <v>39.38367857142856</v>
      </c>
      <c r="CR996">
        <v>39.6405</v>
      </c>
      <c r="CS996">
        <v>39.40157142857142</v>
      </c>
      <c r="CT996">
        <v>39.25875</v>
      </c>
      <c r="CU996">
        <v>39.69167857142857</v>
      </c>
      <c r="CV996">
        <v>1955.093214285715</v>
      </c>
      <c r="CW996">
        <v>39.91071428571428</v>
      </c>
      <c r="CX996">
        <v>0</v>
      </c>
      <c r="CY996">
        <v>1664386501.6</v>
      </c>
      <c r="CZ996">
        <v>0</v>
      </c>
      <c r="DA996">
        <v>0</v>
      </c>
      <c r="DB996" t="s">
        <v>356</v>
      </c>
      <c r="DC996">
        <v>1663859321.1</v>
      </c>
      <c r="DD996">
        <v>1663859315.6</v>
      </c>
      <c r="DE996">
        <v>0</v>
      </c>
      <c r="DF996">
        <v>0.196</v>
      </c>
      <c r="DG996">
        <v>-0.001</v>
      </c>
      <c r="DH996">
        <v>-5.941</v>
      </c>
      <c r="DI996">
        <v>-0.174</v>
      </c>
      <c r="DJ996">
        <v>1500</v>
      </c>
      <c r="DK996">
        <v>17</v>
      </c>
      <c r="DL996">
        <v>0.13</v>
      </c>
      <c r="DM996">
        <v>0.04</v>
      </c>
      <c r="DN996">
        <v>13.778085</v>
      </c>
      <c r="DO996">
        <v>13.07108667917447</v>
      </c>
      <c r="DP996">
        <v>1.258392312744718</v>
      </c>
      <c r="DQ996">
        <v>0</v>
      </c>
      <c r="DR996">
        <v>3.1535225</v>
      </c>
      <c r="DS996">
        <v>-0.1890258911819927</v>
      </c>
      <c r="DT996">
        <v>0.0192828835693731</v>
      </c>
      <c r="DU996">
        <v>0</v>
      </c>
      <c r="DV996">
        <v>0</v>
      </c>
      <c r="DW996">
        <v>2</v>
      </c>
      <c r="DX996" t="s">
        <v>357</v>
      </c>
      <c r="DY996">
        <v>2.98464</v>
      </c>
      <c r="DZ996">
        <v>2.71592</v>
      </c>
      <c r="EA996">
        <v>0.0420062</v>
      </c>
      <c r="EB996">
        <v>0.0370523</v>
      </c>
      <c r="EC996">
        <v>0.0901139</v>
      </c>
      <c r="ED996">
        <v>0.077476</v>
      </c>
      <c r="EE996">
        <v>30399.3</v>
      </c>
      <c r="EF996">
        <v>30707.3</v>
      </c>
      <c r="EG996">
        <v>29485.2</v>
      </c>
      <c r="EH996">
        <v>29486.8</v>
      </c>
      <c r="EI996">
        <v>35557.6</v>
      </c>
      <c r="EJ996">
        <v>36171.2</v>
      </c>
      <c r="EK996">
        <v>41549.5</v>
      </c>
      <c r="EL996">
        <v>42020.9</v>
      </c>
      <c r="EM996">
        <v>1.9612</v>
      </c>
      <c r="EN996">
        <v>1.93233</v>
      </c>
      <c r="EO996">
        <v>0.137448</v>
      </c>
      <c r="EP996">
        <v>0</v>
      </c>
      <c r="EQ996">
        <v>22.8935</v>
      </c>
      <c r="ER996">
        <v>999.9</v>
      </c>
      <c r="ES996">
        <v>44.2</v>
      </c>
      <c r="ET996">
        <v>29.2</v>
      </c>
      <c r="EU996">
        <v>19.6804</v>
      </c>
      <c r="EV996">
        <v>63.2693</v>
      </c>
      <c r="EW996">
        <v>33.4135</v>
      </c>
      <c r="EX996">
        <v>1</v>
      </c>
      <c r="EY996">
        <v>-0.160208</v>
      </c>
      <c r="EZ996">
        <v>1.77196</v>
      </c>
      <c r="FA996">
        <v>20.3772</v>
      </c>
      <c r="FB996">
        <v>5.21639</v>
      </c>
      <c r="FC996">
        <v>12.0099</v>
      </c>
      <c r="FD996">
        <v>4.9894</v>
      </c>
      <c r="FE996">
        <v>3.28835</v>
      </c>
      <c r="FF996">
        <v>9999</v>
      </c>
      <c r="FG996">
        <v>9999</v>
      </c>
      <c r="FH996">
        <v>9999</v>
      </c>
      <c r="FI996">
        <v>269.6</v>
      </c>
      <c r="FJ996">
        <v>1.86705</v>
      </c>
      <c r="FK996">
        <v>1.86615</v>
      </c>
      <c r="FL996">
        <v>1.86554</v>
      </c>
      <c r="FM996">
        <v>1.86554</v>
      </c>
      <c r="FN996">
        <v>1.86737</v>
      </c>
      <c r="FO996">
        <v>1.86985</v>
      </c>
      <c r="FP996">
        <v>1.86847</v>
      </c>
      <c r="FQ996">
        <v>1.86996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-2.457</v>
      </c>
      <c r="GF996">
        <v>-0.1357</v>
      </c>
      <c r="GG996">
        <v>-1.924539205026614</v>
      </c>
      <c r="GH996">
        <v>-0.003472570976848066</v>
      </c>
      <c r="GI996">
        <v>7.724417303660118E-07</v>
      </c>
      <c r="GJ996">
        <v>-2.052396271755168E-10</v>
      </c>
      <c r="GK996">
        <v>-0.1837585470287317</v>
      </c>
      <c r="GL996">
        <v>-0.01104087791735834</v>
      </c>
      <c r="GM996">
        <v>0.001110027317673367</v>
      </c>
      <c r="GN996">
        <v>-2.007286811265012E-05</v>
      </c>
      <c r="GO996">
        <v>4</v>
      </c>
      <c r="GP996">
        <v>2317</v>
      </c>
      <c r="GQ996">
        <v>1</v>
      </c>
      <c r="GR996">
        <v>22</v>
      </c>
      <c r="GS996">
        <v>8786.299999999999</v>
      </c>
      <c r="GT996">
        <v>8786.4</v>
      </c>
      <c r="GU996">
        <v>0.428467</v>
      </c>
      <c r="GV996">
        <v>2.26562</v>
      </c>
      <c r="GW996">
        <v>1.39648</v>
      </c>
      <c r="GX996">
        <v>2.33398</v>
      </c>
      <c r="GY996">
        <v>1.49536</v>
      </c>
      <c r="GZ996">
        <v>2.43774</v>
      </c>
      <c r="HA996">
        <v>33.4008</v>
      </c>
      <c r="HB996">
        <v>14.9989</v>
      </c>
      <c r="HC996">
        <v>18</v>
      </c>
      <c r="HD996">
        <v>512.096</v>
      </c>
      <c r="HE996">
        <v>449.906</v>
      </c>
      <c r="HF996">
        <v>21.7449</v>
      </c>
      <c r="HG996">
        <v>25.4238</v>
      </c>
      <c r="HH996">
        <v>30.0009</v>
      </c>
      <c r="HI996">
        <v>25.4618</v>
      </c>
      <c r="HJ996">
        <v>25.4175</v>
      </c>
      <c r="HK996">
        <v>8.50093</v>
      </c>
      <c r="HL996">
        <v>24.6311</v>
      </c>
      <c r="HM996">
        <v>42.1487</v>
      </c>
      <c r="HN996">
        <v>21.5553</v>
      </c>
      <c r="HO996">
        <v>118.733</v>
      </c>
      <c r="HP996">
        <v>15.553</v>
      </c>
      <c r="HQ996">
        <v>100.854</v>
      </c>
      <c r="HR996">
        <v>100.918</v>
      </c>
    </row>
    <row r="997" spans="1:226">
      <c r="A997">
        <v>981</v>
      </c>
      <c r="B997">
        <v>1664386502.5</v>
      </c>
      <c r="C997">
        <v>10297.5</v>
      </c>
      <c r="D997" t="s">
        <v>2334</v>
      </c>
      <c r="E997" t="s">
        <v>2335</v>
      </c>
      <c r="F997">
        <v>5</v>
      </c>
      <c r="G997" t="s">
        <v>2297</v>
      </c>
      <c r="H997" t="s">
        <v>354</v>
      </c>
      <c r="I997">
        <v>1664386495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135.3672199838514</v>
      </c>
      <c r="AK997">
        <v>144.8939212121212</v>
      </c>
      <c r="AL997">
        <v>-3.181470924193079</v>
      </c>
      <c r="AM997">
        <v>64.69655409671135</v>
      </c>
      <c r="AN997">
        <f>(AP997 - AO997 + BO997*1E3/(8.314*(BQ997+273.15)) * AR997/BN997 * AQ997) * BN997/(100*BB997) * 1000/(1000 - AP997)</f>
        <v>0</v>
      </c>
      <c r="AO997">
        <v>15.35377221376551</v>
      </c>
      <c r="AP997">
        <v>18.33000303030302</v>
      </c>
      <c r="AQ997">
        <v>0.001303421391650515</v>
      </c>
      <c r="AR997">
        <v>103.8947146528651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6</v>
      </c>
      <c r="BC997">
        <v>0.5</v>
      </c>
      <c r="BD997" t="s">
        <v>355</v>
      </c>
      <c r="BE997">
        <v>2</v>
      </c>
      <c r="BF997" t="b">
        <v>1</v>
      </c>
      <c r="BG997">
        <v>1664386495</v>
      </c>
      <c r="BH997">
        <v>164.0521111111111</v>
      </c>
      <c r="BI997">
        <v>148.4122592592593</v>
      </c>
      <c r="BJ997">
        <v>18.3305037037037</v>
      </c>
      <c r="BK997">
        <v>15.25633333333334</v>
      </c>
      <c r="BL997">
        <v>166.5344444444445</v>
      </c>
      <c r="BM997">
        <v>18.46602222222222</v>
      </c>
      <c r="BN997">
        <v>500.0601111111112</v>
      </c>
      <c r="BO997">
        <v>91.38136296296298</v>
      </c>
      <c r="BP997">
        <v>0.09996029629629631</v>
      </c>
      <c r="BQ997">
        <v>24.74214074074074</v>
      </c>
      <c r="BR997">
        <v>25.14163333333333</v>
      </c>
      <c r="BS997">
        <v>999.9000000000001</v>
      </c>
      <c r="BT997">
        <v>0</v>
      </c>
      <c r="BU997">
        <v>0</v>
      </c>
      <c r="BV997">
        <v>9997.179259259261</v>
      </c>
      <c r="BW997">
        <v>0</v>
      </c>
      <c r="BX997">
        <v>7.58802</v>
      </c>
      <c r="BY997">
        <v>15.63997037037037</v>
      </c>
      <c r="BZ997">
        <v>167.1157037037037</v>
      </c>
      <c r="CA997">
        <v>150.7106296296296</v>
      </c>
      <c r="CB997">
        <v>3.074169629629629</v>
      </c>
      <c r="CC997">
        <v>148.4122592592593</v>
      </c>
      <c r="CD997">
        <v>15.25633333333334</v>
      </c>
      <c r="CE997">
        <v>1.675066666666666</v>
      </c>
      <c r="CF997">
        <v>1.394143703703704</v>
      </c>
      <c r="CG997">
        <v>14.66726296296296</v>
      </c>
      <c r="CH997">
        <v>11.85394074074074</v>
      </c>
      <c r="CI997">
        <v>2000.003703703704</v>
      </c>
      <c r="CJ997">
        <v>0.9799942222222225</v>
      </c>
      <c r="CK997">
        <v>0.02000547777777778</v>
      </c>
      <c r="CL997">
        <v>0</v>
      </c>
      <c r="CM997">
        <v>773.2460000000001</v>
      </c>
      <c r="CN997">
        <v>5.00097</v>
      </c>
      <c r="CO997">
        <v>15419.44444444445</v>
      </c>
      <c r="CP997">
        <v>16707.58888888889</v>
      </c>
      <c r="CQ997">
        <v>39.34233333333333</v>
      </c>
      <c r="CR997">
        <v>39.62266666666666</v>
      </c>
      <c r="CS997">
        <v>39.36325925925926</v>
      </c>
      <c r="CT997">
        <v>39.22199999999999</v>
      </c>
      <c r="CU997">
        <v>39.65485185185185</v>
      </c>
      <c r="CV997">
        <v>1955.093703703703</v>
      </c>
      <c r="CW997">
        <v>39.91</v>
      </c>
      <c r="CX997">
        <v>0</v>
      </c>
      <c r="CY997">
        <v>1664386506.4</v>
      </c>
      <c r="CZ997">
        <v>0</v>
      </c>
      <c r="DA997">
        <v>0</v>
      </c>
      <c r="DB997" t="s">
        <v>356</v>
      </c>
      <c r="DC997">
        <v>1663859321.1</v>
      </c>
      <c r="DD997">
        <v>1663859315.6</v>
      </c>
      <c r="DE997">
        <v>0</v>
      </c>
      <c r="DF997">
        <v>0.196</v>
      </c>
      <c r="DG997">
        <v>-0.001</v>
      </c>
      <c r="DH997">
        <v>-5.941</v>
      </c>
      <c r="DI997">
        <v>-0.174</v>
      </c>
      <c r="DJ997">
        <v>1500</v>
      </c>
      <c r="DK997">
        <v>17</v>
      </c>
      <c r="DL997">
        <v>0.13</v>
      </c>
      <c r="DM997">
        <v>0.04</v>
      </c>
      <c r="DN997">
        <v>14.89871463414634</v>
      </c>
      <c r="DO997">
        <v>12.65961533101047</v>
      </c>
      <c r="DP997">
        <v>1.249202408282586</v>
      </c>
      <c r="DQ997">
        <v>0</v>
      </c>
      <c r="DR997">
        <v>3.107836829268293</v>
      </c>
      <c r="DS997">
        <v>-0.6459894773519118</v>
      </c>
      <c r="DT997">
        <v>0.07367347142890365</v>
      </c>
      <c r="DU997">
        <v>0</v>
      </c>
      <c r="DV997">
        <v>0</v>
      </c>
      <c r="DW997">
        <v>2</v>
      </c>
      <c r="DX997" t="s">
        <v>357</v>
      </c>
      <c r="DY997">
        <v>2.98464</v>
      </c>
      <c r="DZ997">
        <v>2.71568</v>
      </c>
      <c r="EA997">
        <v>0.0381361</v>
      </c>
      <c r="EB997">
        <v>0.032871</v>
      </c>
      <c r="EC997">
        <v>0.0901942</v>
      </c>
      <c r="ED997">
        <v>0.0781476</v>
      </c>
      <c r="EE997">
        <v>30521.6</v>
      </c>
      <c r="EF997">
        <v>30840.5</v>
      </c>
      <c r="EG997">
        <v>29484.7</v>
      </c>
      <c r="EH997">
        <v>29486.6</v>
      </c>
      <c r="EI997">
        <v>35554.1</v>
      </c>
      <c r="EJ997">
        <v>36144.2</v>
      </c>
      <c r="EK997">
        <v>41549.2</v>
      </c>
      <c r="EL997">
        <v>42020.7</v>
      </c>
      <c r="EM997">
        <v>1.96102</v>
      </c>
      <c r="EN997">
        <v>1.932</v>
      </c>
      <c r="EO997">
        <v>0.138953</v>
      </c>
      <c r="EP997">
        <v>0</v>
      </c>
      <c r="EQ997">
        <v>22.8947</v>
      </c>
      <c r="ER997">
        <v>999.9</v>
      </c>
      <c r="ES997">
        <v>44.2</v>
      </c>
      <c r="ET997">
        <v>29.2</v>
      </c>
      <c r="EU997">
        <v>19.677</v>
      </c>
      <c r="EV997">
        <v>62.9793</v>
      </c>
      <c r="EW997">
        <v>32.9207</v>
      </c>
      <c r="EX997">
        <v>1</v>
      </c>
      <c r="EY997">
        <v>-0.159012</v>
      </c>
      <c r="EZ997">
        <v>2.0522</v>
      </c>
      <c r="FA997">
        <v>20.3738</v>
      </c>
      <c r="FB997">
        <v>5.21789</v>
      </c>
      <c r="FC997">
        <v>12.0099</v>
      </c>
      <c r="FD997">
        <v>4.98965</v>
      </c>
      <c r="FE997">
        <v>3.28858</v>
      </c>
      <c r="FF997">
        <v>9999</v>
      </c>
      <c r="FG997">
        <v>9999</v>
      </c>
      <c r="FH997">
        <v>9999</v>
      </c>
      <c r="FI997">
        <v>269.6</v>
      </c>
      <c r="FJ997">
        <v>1.86705</v>
      </c>
      <c r="FK997">
        <v>1.86615</v>
      </c>
      <c r="FL997">
        <v>1.86554</v>
      </c>
      <c r="FM997">
        <v>1.86554</v>
      </c>
      <c r="FN997">
        <v>1.86737</v>
      </c>
      <c r="FO997">
        <v>1.86983</v>
      </c>
      <c r="FP997">
        <v>1.86845</v>
      </c>
      <c r="FQ997">
        <v>1.86996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-2.406</v>
      </c>
      <c r="GF997">
        <v>-0.1355</v>
      </c>
      <c r="GG997">
        <v>-1.924539205026614</v>
      </c>
      <c r="GH997">
        <v>-0.003472570976848066</v>
      </c>
      <c r="GI997">
        <v>7.724417303660118E-07</v>
      </c>
      <c r="GJ997">
        <v>-2.052396271755168E-10</v>
      </c>
      <c r="GK997">
        <v>-0.1837585470287317</v>
      </c>
      <c r="GL997">
        <v>-0.01104087791735834</v>
      </c>
      <c r="GM997">
        <v>0.001110027317673367</v>
      </c>
      <c r="GN997">
        <v>-2.007286811265012E-05</v>
      </c>
      <c r="GO997">
        <v>4</v>
      </c>
      <c r="GP997">
        <v>2317</v>
      </c>
      <c r="GQ997">
        <v>1</v>
      </c>
      <c r="GR997">
        <v>22</v>
      </c>
      <c r="GS997">
        <v>8786.4</v>
      </c>
      <c r="GT997">
        <v>8786.4</v>
      </c>
      <c r="GU997">
        <v>0.395508</v>
      </c>
      <c r="GV997">
        <v>2.26929</v>
      </c>
      <c r="GW997">
        <v>1.39648</v>
      </c>
      <c r="GX997">
        <v>2.33398</v>
      </c>
      <c r="GY997">
        <v>1.49536</v>
      </c>
      <c r="GZ997">
        <v>2.37793</v>
      </c>
      <c r="HA997">
        <v>33.4008</v>
      </c>
      <c r="HB997">
        <v>15.0076</v>
      </c>
      <c r="HC997">
        <v>18</v>
      </c>
      <c r="HD997">
        <v>511.984</v>
      </c>
      <c r="HE997">
        <v>449.696</v>
      </c>
      <c r="HF997">
        <v>21.5663</v>
      </c>
      <c r="HG997">
        <v>25.4238</v>
      </c>
      <c r="HH997">
        <v>30.001</v>
      </c>
      <c r="HI997">
        <v>25.4618</v>
      </c>
      <c r="HJ997">
        <v>25.4161</v>
      </c>
      <c r="HK997">
        <v>7.72149</v>
      </c>
      <c r="HL997">
        <v>24.0765</v>
      </c>
      <c r="HM997">
        <v>42.1487</v>
      </c>
      <c r="HN997">
        <v>21.3963</v>
      </c>
      <c r="HO997">
        <v>98.6968</v>
      </c>
      <c r="HP997">
        <v>15.6166</v>
      </c>
      <c r="HQ997">
        <v>100.853</v>
      </c>
      <c r="HR997">
        <v>100.918</v>
      </c>
    </row>
    <row r="998" spans="1:226">
      <c r="A998">
        <v>982</v>
      </c>
      <c r="B998">
        <v>1664386507.5</v>
      </c>
      <c r="C998">
        <v>10302.5</v>
      </c>
      <c r="D998" t="s">
        <v>2336</v>
      </c>
      <c r="E998" t="s">
        <v>2337</v>
      </c>
      <c r="F998">
        <v>5</v>
      </c>
      <c r="G998" t="s">
        <v>2297</v>
      </c>
      <c r="H998" t="s">
        <v>354</v>
      </c>
      <c r="I998">
        <v>1664386499.714286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118.406430654487</v>
      </c>
      <c r="AK998">
        <v>128.9843090909091</v>
      </c>
      <c r="AL998">
        <v>-3.19042355445532</v>
      </c>
      <c r="AM998">
        <v>64.69655409671135</v>
      </c>
      <c r="AN998">
        <f>(AP998 - AO998 + BO998*1E3/(8.314*(BQ998+273.15)) * AR998/BN998 * AQ998) * BN998/(100*BB998) * 1000/(1000 - AP998)</f>
        <v>0</v>
      </c>
      <c r="AO998">
        <v>15.49201733478807</v>
      </c>
      <c r="AP998">
        <v>18.38574848484847</v>
      </c>
      <c r="AQ998">
        <v>0.01117925609229241</v>
      </c>
      <c r="AR998">
        <v>103.8947146528651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6</v>
      </c>
      <c r="BC998">
        <v>0.5</v>
      </c>
      <c r="BD998" t="s">
        <v>355</v>
      </c>
      <c r="BE998">
        <v>2</v>
      </c>
      <c r="BF998" t="b">
        <v>1</v>
      </c>
      <c r="BG998">
        <v>1664386499.714286</v>
      </c>
      <c r="BH998">
        <v>149.3653214285714</v>
      </c>
      <c r="BI998">
        <v>132.7239642857143</v>
      </c>
      <c r="BJ998">
        <v>18.33509642857143</v>
      </c>
      <c r="BK998">
        <v>15.34633214285714</v>
      </c>
      <c r="BL998">
        <v>151.7999285714286</v>
      </c>
      <c r="BM998">
        <v>18.470575</v>
      </c>
      <c r="BN998">
        <v>500.05325</v>
      </c>
      <c r="BO998">
        <v>91.38208214285714</v>
      </c>
      <c r="BP998">
        <v>0.09997899285714287</v>
      </c>
      <c r="BQ998">
        <v>24.74516785714286</v>
      </c>
      <c r="BR998">
        <v>25.165525</v>
      </c>
      <c r="BS998">
        <v>999.9000000000002</v>
      </c>
      <c r="BT998">
        <v>0</v>
      </c>
      <c r="BU998">
        <v>0</v>
      </c>
      <c r="BV998">
        <v>9998.973928571429</v>
      </c>
      <c r="BW998">
        <v>0</v>
      </c>
      <c r="BX998">
        <v>7.58802</v>
      </c>
      <c r="BY998">
        <v>16.64146428571429</v>
      </c>
      <c r="BZ998">
        <v>152.1549285714286</v>
      </c>
      <c r="CA998">
        <v>134.79075</v>
      </c>
      <c r="CB998">
        <v>2.988763928571429</v>
      </c>
      <c r="CC998">
        <v>132.7239642857143</v>
      </c>
      <c r="CD998">
        <v>15.34633214285714</v>
      </c>
      <c r="CE998">
        <v>1.675499642857143</v>
      </c>
      <c r="CF998">
        <v>1.402379285714286</v>
      </c>
      <c r="CG998">
        <v>14.67127142857143</v>
      </c>
      <c r="CH998">
        <v>11.94298571428572</v>
      </c>
      <c r="CI998">
        <v>2000.006428571428</v>
      </c>
      <c r="CJ998">
        <v>0.9799941071428575</v>
      </c>
      <c r="CK998">
        <v>0.02000559285714286</v>
      </c>
      <c r="CL998">
        <v>0</v>
      </c>
      <c r="CM998">
        <v>773.0521785714285</v>
      </c>
      <c r="CN998">
        <v>5.00097</v>
      </c>
      <c r="CO998">
        <v>15414.525</v>
      </c>
      <c r="CP998">
        <v>16707.61785714286</v>
      </c>
      <c r="CQ998">
        <v>39.32103571428571</v>
      </c>
      <c r="CR998">
        <v>39.6025</v>
      </c>
      <c r="CS998">
        <v>39.33899999999999</v>
      </c>
      <c r="CT998">
        <v>39.18725</v>
      </c>
      <c r="CU998">
        <v>39.62932142857142</v>
      </c>
      <c r="CV998">
        <v>1955.096428571429</v>
      </c>
      <c r="CW998">
        <v>39.91</v>
      </c>
      <c r="CX998">
        <v>0</v>
      </c>
      <c r="CY998">
        <v>1664386511.8</v>
      </c>
      <c r="CZ998">
        <v>0</v>
      </c>
      <c r="DA998">
        <v>0</v>
      </c>
      <c r="DB998" t="s">
        <v>356</v>
      </c>
      <c r="DC998">
        <v>1663859321.1</v>
      </c>
      <c r="DD998">
        <v>1663859315.6</v>
      </c>
      <c r="DE998">
        <v>0</v>
      </c>
      <c r="DF998">
        <v>0.196</v>
      </c>
      <c r="DG998">
        <v>-0.001</v>
      </c>
      <c r="DH998">
        <v>-5.941</v>
      </c>
      <c r="DI998">
        <v>-0.174</v>
      </c>
      <c r="DJ998">
        <v>1500</v>
      </c>
      <c r="DK998">
        <v>17</v>
      </c>
      <c r="DL998">
        <v>0.13</v>
      </c>
      <c r="DM998">
        <v>0.04</v>
      </c>
      <c r="DN998">
        <v>15.97059024390244</v>
      </c>
      <c r="DO998">
        <v>12.56587108013938</v>
      </c>
      <c r="DP998">
        <v>1.239712174267386</v>
      </c>
      <c r="DQ998">
        <v>0</v>
      </c>
      <c r="DR998">
        <v>3.03810243902439</v>
      </c>
      <c r="DS998">
        <v>-1.083755331010457</v>
      </c>
      <c r="DT998">
        <v>0.1116466423376479</v>
      </c>
      <c r="DU998">
        <v>0</v>
      </c>
      <c r="DV998">
        <v>0</v>
      </c>
      <c r="DW998">
        <v>2</v>
      </c>
      <c r="DX998" t="s">
        <v>357</v>
      </c>
      <c r="DY998">
        <v>2.98453</v>
      </c>
      <c r="DZ998">
        <v>2.71566</v>
      </c>
      <c r="EA998">
        <v>0.0341744</v>
      </c>
      <c r="EB998">
        <v>0.0285715</v>
      </c>
      <c r="EC998">
        <v>0.0903916</v>
      </c>
      <c r="ED998">
        <v>0.07848280000000001</v>
      </c>
      <c r="EE998">
        <v>30646.5</v>
      </c>
      <c r="EF998">
        <v>30977.3</v>
      </c>
      <c r="EG998">
        <v>29483.8</v>
      </c>
      <c r="EH998">
        <v>29486.4</v>
      </c>
      <c r="EI998">
        <v>35545.2</v>
      </c>
      <c r="EJ998">
        <v>36130.6</v>
      </c>
      <c r="EK998">
        <v>41548.1</v>
      </c>
      <c r="EL998">
        <v>42020.4</v>
      </c>
      <c r="EM998">
        <v>1.96087</v>
      </c>
      <c r="EN998">
        <v>1.932</v>
      </c>
      <c r="EO998">
        <v>0.139922</v>
      </c>
      <c r="EP998">
        <v>0</v>
      </c>
      <c r="EQ998">
        <v>22.8971</v>
      </c>
      <c r="ER998">
        <v>999.9</v>
      </c>
      <c r="ES998">
        <v>44.2</v>
      </c>
      <c r="ET998">
        <v>29.2</v>
      </c>
      <c r="EU998">
        <v>19.678</v>
      </c>
      <c r="EV998">
        <v>62.7193</v>
      </c>
      <c r="EW998">
        <v>33.3413</v>
      </c>
      <c r="EX998">
        <v>1</v>
      </c>
      <c r="EY998">
        <v>-0.158387</v>
      </c>
      <c r="EZ998">
        <v>2.23809</v>
      </c>
      <c r="FA998">
        <v>20.3713</v>
      </c>
      <c r="FB998">
        <v>5.21744</v>
      </c>
      <c r="FC998">
        <v>12.0099</v>
      </c>
      <c r="FD998">
        <v>4.98975</v>
      </c>
      <c r="FE998">
        <v>3.2885</v>
      </c>
      <c r="FF998">
        <v>9999</v>
      </c>
      <c r="FG998">
        <v>9999</v>
      </c>
      <c r="FH998">
        <v>9999</v>
      </c>
      <c r="FI998">
        <v>269.6</v>
      </c>
      <c r="FJ998">
        <v>1.86707</v>
      </c>
      <c r="FK998">
        <v>1.86615</v>
      </c>
      <c r="FL998">
        <v>1.86554</v>
      </c>
      <c r="FM998">
        <v>1.86554</v>
      </c>
      <c r="FN998">
        <v>1.86737</v>
      </c>
      <c r="FO998">
        <v>1.86982</v>
      </c>
      <c r="FP998">
        <v>1.86845</v>
      </c>
      <c r="FQ998">
        <v>1.86996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-2.355</v>
      </c>
      <c r="GF998">
        <v>-0.1349</v>
      </c>
      <c r="GG998">
        <v>-1.924539205026614</v>
      </c>
      <c r="GH998">
        <v>-0.003472570976848066</v>
      </c>
      <c r="GI998">
        <v>7.724417303660118E-07</v>
      </c>
      <c r="GJ998">
        <v>-2.052396271755168E-10</v>
      </c>
      <c r="GK998">
        <v>-0.1837585470287317</v>
      </c>
      <c r="GL998">
        <v>-0.01104087791735834</v>
      </c>
      <c r="GM998">
        <v>0.001110027317673367</v>
      </c>
      <c r="GN998">
        <v>-2.007286811265012E-05</v>
      </c>
      <c r="GO998">
        <v>4</v>
      </c>
      <c r="GP998">
        <v>2317</v>
      </c>
      <c r="GQ998">
        <v>1</v>
      </c>
      <c r="GR998">
        <v>22</v>
      </c>
      <c r="GS998">
        <v>8786.4</v>
      </c>
      <c r="GT998">
        <v>8786.5</v>
      </c>
      <c r="GU998">
        <v>0.354004</v>
      </c>
      <c r="GV998">
        <v>2.27661</v>
      </c>
      <c r="GW998">
        <v>1.39771</v>
      </c>
      <c r="GX998">
        <v>2.33398</v>
      </c>
      <c r="GY998">
        <v>1.49536</v>
      </c>
      <c r="GZ998">
        <v>2.42432</v>
      </c>
      <c r="HA998">
        <v>33.4008</v>
      </c>
      <c r="HB998">
        <v>14.9901</v>
      </c>
      <c r="HC998">
        <v>18</v>
      </c>
      <c r="HD998">
        <v>511.887</v>
      </c>
      <c r="HE998">
        <v>449.69</v>
      </c>
      <c r="HF998">
        <v>21.3807</v>
      </c>
      <c r="HG998">
        <v>25.4238</v>
      </c>
      <c r="HH998">
        <v>30.0008</v>
      </c>
      <c r="HI998">
        <v>25.4618</v>
      </c>
      <c r="HJ998">
        <v>25.4154</v>
      </c>
      <c r="HK998">
        <v>7.02874</v>
      </c>
      <c r="HL998">
        <v>23.7931</v>
      </c>
      <c r="HM998">
        <v>42.1487</v>
      </c>
      <c r="HN998">
        <v>21.2131</v>
      </c>
      <c r="HO998">
        <v>85.3396</v>
      </c>
      <c r="HP998">
        <v>15.6556</v>
      </c>
      <c r="HQ998">
        <v>100.85</v>
      </c>
      <c r="HR998">
        <v>100.917</v>
      </c>
    </row>
    <row r="999" spans="1:226">
      <c r="A999">
        <v>983</v>
      </c>
      <c r="B999">
        <v>1664386512.5</v>
      </c>
      <c r="C999">
        <v>10307.5</v>
      </c>
      <c r="D999" t="s">
        <v>2338</v>
      </c>
      <c r="E999" t="s">
        <v>2339</v>
      </c>
      <c r="F999">
        <v>5</v>
      </c>
      <c r="G999" t="s">
        <v>2297</v>
      </c>
      <c r="H999" t="s">
        <v>354</v>
      </c>
      <c r="I999">
        <v>1664386505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101.3949266236736</v>
      </c>
      <c r="AK999">
        <v>113.0161818181817</v>
      </c>
      <c r="AL999">
        <v>-3.189064829316946</v>
      </c>
      <c r="AM999">
        <v>64.69655409671135</v>
      </c>
      <c r="AN999">
        <f>(AP999 - AO999 + BO999*1E3/(8.314*(BQ999+273.15)) * AR999/BN999 * AQ999) * BN999/(100*BB999) * 1000/(1000 - AP999)</f>
        <v>0</v>
      </c>
      <c r="AO999">
        <v>15.54672154362751</v>
      </c>
      <c r="AP999">
        <v>18.42616363636363</v>
      </c>
      <c r="AQ999">
        <v>0.008008142551137005</v>
      </c>
      <c r="AR999">
        <v>103.8947146528651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6</v>
      </c>
      <c r="BC999">
        <v>0.5</v>
      </c>
      <c r="BD999" t="s">
        <v>355</v>
      </c>
      <c r="BE999">
        <v>2</v>
      </c>
      <c r="BF999" t="b">
        <v>1</v>
      </c>
      <c r="BG999">
        <v>1664386505</v>
      </c>
      <c r="BH999">
        <v>132.8572222222222</v>
      </c>
      <c r="BI999">
        <v>115.0880925925926</v>
      </c>
      <c r="BJ999">
        <v>18.36412592592593</v>
      </c>
      <c r="BK999">
        <v>15.46332962962963</v>
      </c>
      <c r="BL999">
        <v>135.2378148148148</v>
      </c>
      <c r="BM999">
        <v>18.49934444444445</v>
      </c>
      <c r="BN999">
        <v>500.0786666666667</v>
      </c>
      <c r="BO999">
        <v>91.38405555555553</v>
      </c>
      <c r="BP999">
        <v>0.1000323407407407</v>
      </c>
      <c r="BQ999">
        <v>24.74126296296296</v>
      </c>
      <c r="BR999">
        <v>25.18152222222222</v>
      </c>
      <c r="BS999">
        <v>999.9000000000001</v>
      </c>
      <c r="BT999">
        <v>0</v>
      </c>
      <c r="BU999">
        <v>0</v>
      </c>
      <c r="BV999">
        <v>9996.689259259261</v>
      </c>
      <c r="BW999">
        <v>0</v>
      </c>
      <c r="BX999">
        <v>7.58802</v>
      </c>
      <c r="BY999">
        <v>17.76921111111111</v>
      </c>
      <c r="BZ999">
        <v>135.3420740740741</v>
      </c>
      <c r="CA999">
        <v>116.8944185185185</v>
      </c>
      <c r="CB999">
        <v>2.900800740740741</v>
      </c>
      <c r="CC999">
        <v>115.0880925925926</v>
      </c>
      <c r="CD999">
        <v>15.46332962962963</v>
      </c>
      <c r="CE999">
        <v>1.67818925925926</v>
      </c>
      <c r="CF999">
        <v>1.413102222222222</v>
      </c>
      <c r="CG999">
        <v>14.6961</v>
      </c>
      <c r="CH999">
        <v>12.05872962962963</v>
      </c>
      <c r="CI999">
        <v>2000.022962962963</v>
      </c>
      <c r="CJ999">
        <v>0.9799940000000001</v>
      </c>
      <c r="CK999">
        <v>0.0200056962962963</v>
      </c>
      <c r="CL999">
        <v>0</v>
      </c>
      <c r="CM999">
        <v>773.1991111111112</v>
      </c>
      <c r="CN999">
        <v>5.00097</v>
      </c>
      <c r="CO999">
        <v>15413.22592592592</v>
      </c>
      <c r="CP999">
        <v>16707.74444444444</v>
      </c>
      <c r="CQ999">
        <v>39.28903703703704</v>
      </c>
      <c r="CR999">
        <v>39.58066666666667</v>
      </c>
      <c r="CS999">
        <v>39.30518518518519</v>
      </c>
      <c r="CT999">
        <v>39.15025925925925</v>
      </c>
      <c r="CU999">
        <v>39.59699999999999</v>
      </c>
      <c r="CV999">
        <v>1955.112962962963</v>
      </c>
      <c r="CW999">
        <v>39.91</v>
      </c>
      <c r="CX999">
        <v>0</v>
      </c>
      <c r="CY999">
        <v>1664386516.6</v>
      </c>
      <c r="CZ999">
        <v>0</v>
      </c>
      <c r="DA999">
        <v>0</v>
      </c>
      <c r="DB999" t="s">
        <v>356</v>
      </c>
      <c r="DC999">
        <v>1663859321.1</v>
      </c>
      <c r="DD999">
        <v>1663859315.6</v>
      </c>
      <c r="DE999">
        <v>0</v>
      </c>
      <c r="DF999">
        <v>0.196</v>
      </c>
      <c r="DG999">
        <v>-0.001</v>
      </c>
      <c r="DH999">
        <v>-5.941</v>
      </c>
      <c r="DI999">
        <v>-0.174</v>
      </c>
      <c r="DJ999">
        <v>1500</v>
      </c>
      <c r="DK999">
        <v>17</v>
      </c>
      <c r="DL999">
        <v>0.13</v>
      </c>
      <c r="DM999">
        <v>0.04</v>
      </c>
      <c r="DN999">
        <v>17.02465853658536</v>
      </c>
      <c r="DO999">
        <v>12.83284808362371</v>
      </c>
      <c r="DP999">
        <v>1.265869143619746</v>
      </c>
      <c r="DQ999">
        <v>0</v>
      </c>
      <c r="DR999">
        <v>2.968398536585366</v>
      </c>
      <c r="DS999">
        <v>-1.036107804878041</v>
      </c>
      <c r="DT999">
        <v>0.1083618722785467</v>
      </c>
      <c r="DU999">
        <v>0</v>
      </c>
      <c r="DV999">
        <v>0</v>
      </c>
      <c r="DW999">
        <v>2</v>
      </c>
      <c r="DX999" t="s">
        <v>357</v>
      </c>
      <c r="DY999">
        <v>2.9845</v>
      </c>
      <c r="DZ999">
        <v>2.71556</v>
      </c>
      <c r="EA999">
        <v>0.0301266</v>
      </c>
      <c r="EB999">
        <v>0.0242216</v>
      </c>
      <c r="EC999">
        <v>0.09052259999999999</v>
      </c>
      <c r="ED999">
        <v>0.07865709999999999</v>
      </c>
      <c r="EE999">
        <v>30774.7</v>
      </c>
      <c r="EF999">
        <v>31115.8</v>
      </c>
      <c r="EG999">
        <v>29483.7</v>
      </c>
      <c r="EH999">
        <v>29486.1</v>
      </c>
      <c r="EI999">
        <v>35539.4</v>
      </c>
      <c r="EJ999">
        <v>36123.2</v>
      </c>
      <c r="EK999">
        <v>41547.4</v>
      </c>
      <c r="EL999">
        <v>42020</v>
      </c>
      <c r="EM999">
        <v>1.961</v>
      </c>
      <c r="EN999">
        <v>1.93205</v>
      </c>
      <c r="EO999">
        <v>0.139222</v>
      </c>
      <c r="EP999">
        <v>0</v>
      </c>
      <c r="EQ999">
        <v>22.9</v>
      </c>
      <c r="ER999">
        <v>999.9</v>
      </c>
      <c r="ES999">
        <v>44.2</v>
      </c>
      <c r="ET999">
        <v>29.2</v>
      </c>
      <c r="EU999">
        <v>19.6774</v>
      </c>
      <c r="EV999">
        <v>62.8793</v>
      </c>
      <c r="EW999">
        <v>33.0008</v>
      </c>
      <c r="EX999">
        <v>1</v>
      </c>
      <c r="EY999">
        <v>-0.157619</v>
      </c>
      <c r="EZ999">
        <v>2.46717</v>
      </c>
      <c r="FA999">
        <v>20.3678</v>
      </c>
      <c r="FB999">
        <v>5.21834</v>
      </c>
      <c r="FC999">
        <v>12.0099</v>
      </c>
      <c r="FD999">
        <v>4.98985</v>
      </c>
      <c r="FE999">
        <v>3.28858</v>
      </c>
      <c r="FF999">
        <v>9999</v>
      </c>
      <c r="FG999">
        <v>9999</v>
      </c>
      <c r="FH999">
        <v>9999</v>
      </c>
      <c r="FI999">
        <v>269.6</v>
      </c>
      <c r="FJ999">
        <v>1.86705</v>
      </c>
      <c r="FK999">
        <v>1.86614</v>
      </c>
      <c r="FL999">
        <v>1.86554</v>
      </c>
      <c r="FM999">
        <v>1.86553</v>
      </c>
      <c r="FN999">
        <v>1.86737</v>
      </c>
      <c r="FO999">
        <v>1.86985</v>
      </c>
      <c r="FP999">
        <v>1.86846</v>
      </c>
      <c r="FQ999">
        <v>1.86996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-2.303</v>
      </c>
      <c r="GF999">
        <v>-0.1346</v>
      </c>
      <c r="GG999">
        <v>-1.924539205026614</v>
      </c>
      <c r="GH999">
        <v>-0.003472570976848066</v>
      </c>
      <c r="GI999">
        <v>7.724417303660118E-07</v>
      </c>
      <c r="GJ999">
        <v>-2.052396271755168E-10</v>
      </c>
      <c r="GK999">
        <v>-0.1837585470287317</v>
      </c>
      <c r="GL999">
        <v>-0.01104087791735834</v>
      </c>
      <c r="GM999">
        <v>0.001110027317673367</v>
      </c>
      <c r="GN999">
        <v>-2.007286811265012E-05</v>
      </c>
      <c r="GO999">
        <v>4</v>
      </c>
      <c r="GP999">
        <v>2317</v>
      </c>
      <c r="GQ999">
        <v>1</v>
      </c>
      <c r="GR999">
        <v>22</v>
      </c>
      <c r="GS999">
        <v>8786.5</v>
      </c>
      <c r="GT999">
        <v>8786.6</v>
      </c>
      <c r="GU999">
        <v>0.322266</v>
      </c>
      <c r="GV999">
        <v>2.28149</v>
      </c>
      <c r="GW999">
        <v>1.39648</v>
      </c>
      <c r="GX999">
        <v>2.33398</v>
      </c>
      <c r="GY999">
        <v>1.49536</v>
      </c>
      <c r="GZ999">
        <v>2.43042</v>
      </c>
      <c r="HA999">
        <v>33.4008</v>
      </c>
      <c r="HB999">
        <v>15.0076</v>
      </c>
      <c r="HC999">
        <v>18</v>
      </c>
      <c r="HD999">
        <v>511.955</v>
      </c>
      <c r="HE999">
        <v>449.714</v>
      </c>
      <c r="HF999">
        <v>21.1863</v>
      </c>
      <c r="HG999">
        <v>25.4238</v>
      </c>
      <c r="HH999">
        <v>30.0007</v>
      </c>
      <c r="HI999">
        <v>25.4603</v>
      </c>
      <c r="HJ999">
        <v>25.4145</v>
      </c>
      <c r="HK999">
        <v>6.25029</v>
      </c>
      <c r="HL999">
        <v>23.5221</v>
      </c>
      <c r="HM999">
        <v>42.1487</v>
      </c>
      <c r="HN999">
        <v>21.0202</v>
      </c>
      <c r="HO999">
        <v>65.3027</v>
      </c>
      <c r="HP999">
        <v>15.7014</v>
      </c>
      <c r="HQ999">
        <v>100.849</v>
      </c>
      <c r="HR999">
        <v>100.916</v>
      </c>
    </row>
    <row r="1000" spans="1:226">
      <c r="A1000">
        <v>984</v>
      </c>
      <c r="B1000">
        <v>1664386517.5</v>
      </c>
      <c r="C1000">
        <v>10312.5</v>
      </c>
      <c r="D1000" t="s">
        <v>2340</v>
      </c>
      <c r="E1000" t="s">
        <v>2341</v>
      </c>
      <c r="F1000">
        <v>5</v>
      </c>
      <c r="G1000" t="s">
        <v>2297</v>
      </c>
      <c r="H1000" t="s">
        <v>354</v>
      </c>
      <c r="I1000">
        <v>1664386509.714286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84.5183947516805</v>
      </c>
      <c r="AK1000">
        <v>97.03699333333337</v>
      </c>
      <c r="AL1000">
        <v>-3.195002759745582</v>
      </c>
      <c r="AM1000">
        <v>64.69655409671135</v>
      </c>
      <c r="AN1000">
        <f>(AP1000 - AO1000 + BO1000*1E3/(8.314*(BQ1000+273.15)) * AR1000/BN1000 * AQ1000) * BN1000/(100*BB1000) * 1000/(1000 - AP1000)</f>
        <v>0</v>
      </c>
      <c r="AO1000">
        <v>15.59719979619344</v>
      </c>
      <c r="AP1000">
        <v>18.4508890909091</v>
      </c>
      <c r="AQ1000">
        <v>0.005007358209794111</v>
      </c>
      <c r="AR1000">
        <v>103.8947146528651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6</v>
      </c>
      <c r="BC1000">
        <v>0.5</v>
      </c>
      <c r="BD1000" t="s">
        <v>355</v>
      </c>
      <c r="BE1000">
        <v>2</v>
      </c>
      <c r="BF1000" t="b">
        <v>1</v>
      </c>
      <c r="BG1000">
        <v>1664386509.714286</v>
      </c>
      <c r="BH1000">
        <v>118.0933285714286</v>
      </c>
      <c r="BI1000">
        <v>99.33588214285713</v>
      </c>
      <c r="BJ1000">
        <v>18.40295357142858</v>
      </c>
      <c r="BK1000">
        <v>15.54063571428572</v>
      </c>
      <c r="BL1000">
        <v>120.4251285714286</v>
      </c>
      <c r="BM1000">
        <v>18.53780714285714</v>
      </c>
      <c r="BN1000">
        <v>500.0651071428572</v>
      </c>
      <c r="BO1000">
        <v>91.38554285714289</v>
      </c>
      <c r="BP1000">
        <v>0.1000336285714286</v>
      </c>
      <c r="BQ1000">
        <v>24.73031428571428</v>
      </c>
      <c r="BR1000">
        <v>25.18900357142857</v>
      </c>
      <c r="BS1000">
        <v>999.9000000000002</v>
      </c>
      <c r="BT1000">
        <v>0</v>
      </c>
      <c r="BU1000">
        <v>0</v>
      </c>
      <c r="BV1000">
        <v>9996.223571428573</v>
      </c>
      <c r="BW1000">
        <v>0</v>
      </c>
      <c r="BX1000">
        <v>7.591833214285715</v>
      </c>
      <c r="BY1000">
        <v>18.757475</v>
      </c>
      <c r="BZ1000">
        <v>120.3068035714286</v>
      </c>
      <c r="CA1000">
        <v>100.9031892857142</v>
      </c>
      <c r="CB1000">
        <v>2.862328571428571</v>
      </c>
      <c r="CC1000">
        <v>99.33588214285713</v>
      </c>
      <c r="CD1000">
        <v>15.54063571428572</v>
      </c>
      <c r="CE1000">
        <v>1.681765</v>
      </c>
      <c r="CF1000">
        <v>1.420189285714285</v>
      </c>
      <c r="CG1000">
        <v>14.72909642857143</v>
      </c>
      <c r="CH1000">
        <v>12.13485</v>
      </c>
      <c r="CI1000">
        <v>1999.990714285714</v>
      </c>
      <c r="CJ1000">
        <v>0.9799933571428571</v>
      </c>
      <c r="CK1000">
        <v>0.02000632142857143</v>
      </c>
      <c r="CL1000">
        <v>0</v>
      </c>
      <c r="CM1000">
        <v>773.3980357142858</v>
      </c>
      <c r="CN1000">
        <v>5.00097</v>
      </c>
      <c r="CO1000">
        <v>15415.44285714286</v>
      </c>
      <c r="CP1000">
        <v>16707.46428571429</v>
      </c>
      <c r="CQ1000">
        <v>39.26767857142857</v>
      </c>
      <c r="CR1000">
        <v>39.55092857142857</v>
      </c>
      <c r="CS1000">
        <v>39.281</v>
      </c>
      <c r="CT1000">
        <v>39.12039285714285</v>
      </c>
      <c r="CU1000">
        <v>39.57110714285714</v>
      </c>
      <c r="CV1000">
        <v>1955.08</v>
      </c>
      <c r="CW1000">
        <v>39.91</v>
      </c>
      <c r="CX1000">
        <v>0</v>
      </c>
      <c r="CY1000">
        <v>1664386521.4</v>
      </c>
      <c r="CZ1000">
        <v>0</v>
      </c>
      <c r="DA1000">
        <v>0</v>
      </c>
      <c r="DB1000" t="s">
        <v>356</v>
      </c>
      <c r="DC1000">
        <v>1663859321.1</v>
      </c>
      <c r="DD1000">
        <v>1663859315.6</v>
      </c>
      <c r="DE1000">
        <v>0</v>
      </c>
      <c r="DF1000">
        <v>0.196</v>
      </c>
      <c r="DG1000">
        <v>-0.001</v>
      </c>
      <c r="DH1000">
        <v>-5.941</v>
      </c>
      <c r="DI1000">
        <v>-0.174</v>
      </c>
      <c r="DJ1000">
        <v>1500</v>
      </c>
      <c r="DK1000">
        <v>17</v>
      </c>
      <c r="DL1000">
        <v>0.13</v>
      </c>
      <c r="DM1000">
        <v>0.04</v>
      </c>
      <c r="DN1000">
        <v>18.227915</v>
      </c>
      <c r="DO1000">
        <v>12.64289155722323</v>
      </c>
      <c r="DP1000">
        <v>1.217013594326292</v>
      </c>
      <c r="DQ1000">
        <v>0</v>
      </c>
      <c r="DR1000">
        <v>2.88980175</v>
      </c>
      <c r="DS1000">
        <v>-0.4905911819887362</v>
      </c>
      <c r="DT1000">
        <v>0.0559983602834717</v>
      </c>
      <c r="DU1000">
        <v>0</v>
      </c>
      <c r="DV1000">
        <v>0</v>
      </c>
      <c r="DW1000">
        <v>2</v>
      </c>
      <c r="DX1000" t="s">
        <v>357</v>
      </c>
      <c r="DY1000">
        <v>2.98471</v>
      </c>
      <c r="DZ1000">
        <v>2.71571</v>
      </c>
      <c r="EA1000">
        <v>0.0260031</v>
      </c>
      <c r="EB1000">
        <v>0.0197841</v>
      </c>
      <c r="EC1000">
        <v>0.0906044</v>
      </c>
      <c r="ED1000">
        <v>0.078809</v>
      </c>
      <c r="EE1000">
        <v>30905.3</v>
      </c>
      <c r="EF1000">
        <v>31257.2</v>
      </c>
      <c r="EG1000">
        <v>29483.4</v>
      </c>
      <c r="EH1000">
        <v>29485.9</v>
      </c>
      <c r="EI1000">
        <v>35536</v>
      </c>
      <c r="EJ1000">
        <v>36116.7</v>
      </c>
      <c r="EK1000">
        <v>41547.3</v>
      </c>
      <c r="EL1000">
        <v>42019.5</v>
      </c>
      <c r="EM1000">
        <v>1.9609</v>
      </c>
      <c r="EN1000">
        <v>1.9323</v>
      </c>
      <c r="EO1000">
        <v>0.139385</v>
      </c>
      <c r="EP1000">
        <v>0</v>
      </c>
      <c r="EQ1000">
        <v>22.9025</v>
      </c>
      <c r="ER1000">
        <v>999.9</v>
      </c>
      <c r="ES1000">
        <v>44.1</v>
      </c>
      <c r="ET1000">
        <v>29.2</v>
      </c>
      <c r="EU1000">
        <v>19.6356</v>
      </c>
      <c r="EV1000">
        <v>62.8593</v>
      </c>
      <c r="EW1000">
        <v>33.0489</v>
      </c>
      <c r="EX1000">
        <v>1</v>
      </c>
      <c r="EY1000">
        <v>-0.156936</v>
      </c>
      <c r="EZ1000">
        <v>2.58192</v>
      </c>
      <c r="FA1000">
        <v>20.3663</v>
      </c>
      <c r="FB1000">
        <v>5.21834</v>
      </c>
      <c r="FC1000">
        <v>12.0099</v>
      </c>
      <c r="FD1000">
        <v>4.9899</v>
      </c>
      <c r="FE1000">
        <v>3.28853</v>
      </c>
      <c r="FF1000">
        <v>9999</v>
      </c>
      <c r="FG1000">
        <v>9999</v>
      </c>
      <c r="FH1000">
        <v>9999</v>
      </c>
      <c r="FI1000">
        <v>269.6</v>
      </c>
      <c r="FJ1000">
        <v>1.86705</v>
      </c>
      <c r="FK1000">
        <v>1.86615</v>
      </c>
      <c r="FL1000">
        <v>1.86555</v>
      </c>
      <c r="FM1000">
        <v>1.86554</v>
      </c>
      <c r="FN1000">
        <v>1.86737</v>
      </c>
      <c r="FO1000">
        <v>1.86983</v>
      </c>
      <c r="FP1000">
        <v>1.86848</v>
      </c>
      <c r="FQ1000">
        <v>1.86996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-2.251</v>
      </c>
      <c r="GF1000">
        <v>-0.1344</v>
      </c>
      <c r="GG1000">
        <v>-1.924539205026614</v>
      </c>
      <c r="GH1000">
        <v>-0.003472570976848066</v>
      </c>
      <c r="GI1000">
        <v>7.724417303660118E-07</v>
      </c>
      <c r="GJ1000">
        <v>-2.052396271755168E-10</v>
      </c>
      <c r="GK1000">
        <v>-0.1837585470287317</v>
      </c>
      <c r="GL1000">
        <v>-0.01104087791735834</v>
      </c>
      <c r="GM1000">
        <v>0.001110027317673367</v>
      </c>
      <c r="GN1000">
        <v>-2.007286811265012E-05</v>
      </c>
      <c r="GO1000">
        <v>4</v>
      </c>
      <c r="GP1000">
        <v>2317</v>
      </c>
      <c r="GQ1000">
        <v>1</v>
      </c>
      <c r="GR1000">
        <v>22</v>
      </c>
      <c r="GS1000">
        <v>8786.6</v>
      </c>
      <c r="GT1000">
        <v>8786.700000000001</v>
      </c>
      <c r="GU1000">
        <v>0.280762</v>
      </c>
      <c r="GV1000">
        <v>2.30103</v>
      </c>
      <c r="GW1000">
        <v>1.39648</v>
      </c>
      <c r="GX1000">
        <v>2.33521</v>
      </c>
      <c r="GY1000">
        <v>1.49536</v>
      </c>
      <c r="GZ1000">
        <v>2.35718</v>
      </c>
      <c r="HA1000">
        <v>33.4008</v>
      </c>
      <c r="HB1000">
        <v>14.9814</v>
      </c>
      <c r="HC1000">
        <v>18</v>
      </c>
      <c r="HD1000">
        <v>511.884</v>
      </c>
      <c r="HE1000">
        <v>449.856</v>
      </c>
      <c r="HF1000">
        <v>20.9844</v>
      </c>
      <c r="HG1000">
        <v>25.4228</v>
      </c>
      <c r="HH1000">
        <v>30.0005</v>
      </c>
      <c r="HI1000">
        <v>25.4597</v>
      </c>
      <c r="HJ1000">
        <v>25.4132</v>
      </c>
      <c r="HK1000">
        <v>5.56126</v>
      </c>
      <c r="HL1000">
        <v>23.2287</v>
      </c>
      <c r="HM1000">
        <v>42.1487</v>
      </c>
      <c r="HN1000">
        <v>20.8318</v>
      </c>
      <c r="HO1000">
        <v>51.9471</v>
      </c>
      <c r="HP1000">
        <v>15.7396</v>
      </c>
      <c r="HQ1000">
        <v>100.849</v>
      </c>
      <c r="HR1000">
        <v>100.915</v>
      </c>
    </row>
    <row r="1001" spans="1:226">
      <c r="A1001">
        <v>985</v>
      </c>
      <c r="B1001">
        <v>1664386522.5</v>
      </c>
      <c r="C1001">
        <v>10317.5</v>
      </c>
      <c r="D1001" t="s">
        <v>2342</v>
      </c>
      <c r="E1001" t="s">
        <v>2343</v>
      </c>
      <c r="F1001">
        <v>5</v>
      </c>
      <c r="G1001" t="s">
        <v>2297</v>
      </c>
      <c r="H1001" t="s">
        <v>354</v>
      </c>
      <c r="I1001">
        <v>1664386515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67.32901594086084</v>
      </c>
      <c r="AK1001">
        <v>81.0006618181818</v>
      </c>
      <c r="AL1001">
        <v>-3.211926985649992</v>
      </c>
      <c r="AM1001">
        <v>64.69655409671135</v>
      </c>
      <c r="AN1001">
        <f>(AP1001 - AO1001 + BO1001*1E3/(8.314*(BQ1001+273.15)) * AR1001/BN1001 * AQ1001) * BN1001/(100*BB1001) * 1000/(1000 - AP1001)</f>
        <v>0</v>
      </c>
      <c r="AO1001">
        <v>15.63133022519722</v>
      </c>
      <c r="AP1001">
        <v>18.46700848484847</v>
      </c>
      <c r="AQ1001">
        <v>0.0008323027370010152</v>
      </c>
      <c r="AR1001">
        <v>103.8947146528651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6</v>
      </c>
      <c r="BC1001">
        <v>0.5</v>
      </c>
      <c r="BD1001" t="s">
        <v>355</v>
      </c>
      <c r="BE1001">
        <v>2</v>
      </c>
      <c r="BF1001" t="b">
        <v>1</v>
      </c>
      <c r="BG1001">
        <v>1664386515</v>
      </c>
      <c r="BH1001">
        <v>101.5081111111111</v>
      </c>
      <c r="BI1001">
        <v>81.60981481481483</v>
      </c>
      <c r="BJ1001">
        <v>18.43826296296296</v>
      </c>
      <c r="BK1001">
        <v>15.59249259259259</v>
      </c>
      <c r="BL1001">
        <v>103.7848259259259</v>
      </c>
      <c r="BM1001">
        <v>18.57278518518519</v>
      </c>
      <c r="BN1001">
        <v>500.0668518518518</v>
      </c>
      <c r="BO1001">
        <v>91.38595925925925</v>
      </c>
      <c r="BP1001">
        <v>0.0999846037037037</v>
      </c>
      <c r="BQ1001">
        <v>24.71088888888889</v>
      </c>
      <c r="BR1001">
        <v>25.18898888888889</v>
      </c>
      <c r="BS1001">
        <v>999.9000000000001</v>
      </c>
      <c r="BT1001">
        <v>0</v>
      </c>
      <c r="BU1001">
        <v>0</v>
      </c>
      <c r="BV1001">
        <v>10001.20259259259</v>
      </c>
      <c r="BW1001">
        <v>0</v>
      </c>
      <c r="BX1001">
        <v>7.607223333333333</v>
      </c>
      <c r="BY1001">
        <v>19.89831111111111</v>
      </c>
      <c r="BZ1001">
        <v>103.4146259259259</v>
      </c>
      <c r="CA1001">
        <v>82.90191481481482</v>
      </c>
      <c r="CB1001">
        <v>2.845786296296296</v>
      </c>
      <c r="CC1001">
        <v>81.60981481481483</v>
      </c>
      <c r="CD1001">
        <v>15.59249259259259</v>
      </c>
      <c r="CE1001">
        <v>1.684999259259259</v>
      </c>
      <c r="CF1001">
        <v>1.424934814814815</v>
      </c>
      <c r="CG1001">
        <v>14.75890740740741</v>
      </c>
      <c r="CH1001">
        <v>12.18557777777778</v>
      </c>
      <c r="CI1001">
        <v>1999.998148148148</v>
      </c>
      <c r="CJ1001">
        <v>0.9799928888888888</v>
      </c>
      <c r="CK1001">
        <v>0.02000677407407408</v>
      </c>
      <c r="CL1001">
        <v>0</v>
      </c>
      <c r="CM1001">
        <v>773.8835555555554</v>
      </c>
      <c r="CN1001">
        <v>5.00097</v>
      </c>
      <c r="CO1001">
        <v>15421.87037037037</v>
      </c>
      <c r="CP1001">
        <v>16707.52222222222</v>
      </c>
      <c r="CQ1001">
        <v>39.22666666666666</v>
      </c>
      <c r="CR1001">
        <v>39.52985185185185</v>
      </c>
      <c r="CS1001">
        <v>39.23818518518518</v>
      </c>
      <c r="CT1001">
        <v>39.09233333333333</v>
      </c>
      <c r="CU1001">
        <v>39.53444444444444</v>
      </c>
      <c r="CV1001">
        <v>1955.084074074074</v>
      </c>
      <c r="CW1001">
        <v>39.91037037037037</v>
      </c>
      <c r="CX1001">
        <v>0</v>
      </c>
      <c r="CY1001">
        <v>1664386526.8</v>
      </c>
      <c r="CZ1001">
        <v>0</v>
      </c>
      <c r="DA1001">
        <v>0</v>
      </c>
      <c r="DB1001" t="s">
        <v>356</v>
      </c>
      <c r="DC1001">
        <v>1663859321.1</v>
      </c>
      <c r="DD1001">
        <v>1663859315.6</v>
      </c>
      <c r="DE1001">
        <v>0</v>
      </c>
      <c r="DF1001">
        <v>0.196</v>
      </c>
      <c r="DG1001">
        <v>-0.001</v>
      </c>
      <c r="DH1001">
        <v>-5.941</v>
      </c>
      <c r="DI1001">
        <v>-0.174</v>
      </c>
      <c r="DJ1001">
        <v>1500</v>
      </c>
      <c r="DK1001">
        <v>17</v>
      </c>
      <c r="DL1001">
        <v>0.13</v>
      </c>
      <c r="DM1001">
        <v>0.04</v>
      </c>
      <c r="DN1001">
        <v>19.31648</v>
      </c>
      <c r="DO1001">
        <v>12.84383189493433</v>
      </c>
      <c r="DP1001">
        <v>1.236958188501131</v>
      </c>
      <c r="DQ1001">
        <v>0</v>
      </c>
      <c r="DR1001">
        <v>2.85364025</v>
      </c>
      <c r="DS1001">
        <v>-0.1941403001876215</v>
      </c>
      <c r="DT1001">
        <v>0.01927681657944332</v>
      </c>
      <c r="DU1001">
        <v>0</v>
      </c>
      <c r="DV1001">
        <v>0</v>
      </c>
      <c r="DW1001">
        <v>2</v>
      </c>
      <c r="DX1001" t="s">
        <v>357</v>
      </c>
      <c r="DY1001">
        <v>2.98452</v>
      </c>
      <c r="DZ1001">
        <v>2.71572</v>
      </c>
      <c r="EA1001">
        <v>0.021805</v>
      </c>
      <c r="EB1001">
        <v>0.015242</v>
      </c>
      <c r="EC1001">
        <v>0.09066109999999999</v>
      </c>
      <c r="ED1001">
        <v>0.0789374</v>
      </c>
      <c r="EE1001">
        <v>31038.6</v>
      </c>
      <c r="EF1001">
        <v>31402.3</v>
      </c>
      <c r="EG1001">
        <v>29483.5</v>
      </c>
      <c r="EH1001">
        <v>29486.2</v>
      </c>
      <c r="EI1001">
        <v>35533.5</v>
      </c>
      <c r="EJ1001">
        <v>36111.9</v>
      </c>
      <c r="EK1001">
        <v>41547.1</v>
      </c>
      <c r="EL1001">
        <v>42019.9</v>
      </c>
      <c r="EM1001">
        <v>1.96098</v>
      </c>
      <c r="EN1001">
        <v>1.93235</v>
      </c>
      <c r="EO1001">
        <v>0.138626</v>
      </c>
      <c r="EP1001">
        <v>0</v>
      </c>
      <c r="EQ1001">
        <v>22.9031</v>
      </c>
      <c r="ER1001">
        <v>999.9</v>
      </c>
      <c r="ES1001">
        <v>44.1</v>
      </c>
      <c r="ET1001">
        <v>29.2</v>
      </c>
      <c r="EU1001">
        <v>19.6336</v>
      </c>
      <c r="EV1001">
        <v>62.5093</v>
      </c>
      <c r="EW1001">
        <v>33.121</v>
      </c>
      <c r="EX1001">
        <v>1</v>
      </c>
      <c r="EY1001">
        <v>-0.156268</v>
      </c>
      <c r="EZ1001">
        <v>2.76194</v>
      </c>
      <c r="FA1001">
        <v>20.3635</v>
      </c>
      <c r="FB1001">
        <v>5.21834</v>
      </c>
      <c r="FC1001">
        <v>12.0099</v>
      </c>
      <c r="FD1001">
        <v>4.9897</v>
      </c>
      <c r="FE1001">
        <v>3.28848</v>
      </c>
      <c r="FF1001">
        <v>9999</v>
      </c>
      <c r="FG1001">
        <v>9999</v>
      </c>
      <c r="FH1001">
        <v>9999</v>
      </c>
      <c r="FI1001">
        <v>269.6</v>
      </c>
      <c r="FJ1001">
        <v>1.86705</v>
      </c>
      <c r="FK1001">
        <v>1.86615</v>
      </c>
      <c r="FL1001">
        <v>1.86554</v>
      </c>
      <c r="FM1001">
        <v>1.86553</v>
      </c>
      <c r="FN1001">
        <v>1.86736</v>
      </c>
      <c r="FO1001">
        <v>1.86985</v>
      </c>
      <c r="FP1001">
        <v>1.86847</v>
      </c>
      <c r="FQ1001">
        <v>1.86996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-2.198</v>
      </c>
      <c r="GF1001">
        <v>-0.1342</v>
      </c>
      <c r="GG1001">
        <v>-1.924539205026614</v>
      </c>
      <c r="GH1001">
        <v>-0.003472570976848066</v>
      </c>
      <c r="GI1001">
        <v>7.724417303660118E-07</v>
      </c>
      <c r="GJ1001">
        <v>-2.052396271755168E-10</v>
      </c>
      <c r="GK1001">
        <v>-0.1837585470287317</v>
      </c>
      <c r="GL1001">
        <v>-0.01104087791735834</v>
      </c>
      <c r="GM1001">
        <v>0.001110027317673367</v>
      </c>
      <c r="GN1001">
        <v>-2.007286811265012E-05</v>
      </c>
      <c r="GO1001">
        <v>4</v>
      </c>
      <c r="GP1001">
        <v>2317</v>
      </c>
      <c r="GQ1001">
        <v>1</v>
      </c>
      <c r="GR1001">
        <v>22</v>
      </c>
      <c r="GS1001">
        <v>8786.700000000001</v>
      </c>
      <c r="GT1001">
        <v>8786.799999999999</v>
      </c>
      <c r="GU1001">
        <v>0.247803</v>
      </c>
      <c r="GV1001">
        <v>2.29858</v>
      </c>
      <c r="GW1001">
        <v>1.39648</v>
      </c>
      <c r="GX1001">
        <v>2.33398</v>
      </c>
      <c r="GY1001">
        <v>1.49536</v>
      </c>
      <c r="GZ1001">
        <v>2.45239</v>
      </c>
      <c r="HA1001">
        <v>33.4008</v>
      </c>
      <c r="HB1001">
        <v>14.9989</v>
      </c>
      <c r="HC1001">
        <v>18</v>
      </c>
      <c r="HD1001">
        <v>511.933</v>
      </c>
      <c r="HE1001">
        <v>449.88</v>
      </c>
      <c r="HF1001">
        <v>20.7912</v>
      </c>
      <c r="HG1001">
        <v>25.4217</v>
      </c>
      <c r="HH1001">
        <v>30.0005</v>
      </c>
      <c r="HI1001">
        <v>25.4597</v>
      </c>
      <c r="HJ1001">
        <v>25.4124</v>
      </c>
      <c r="HK1001">
        <v>4.79643</v>
      </c>
      <c r="HL1001">
        <v>22.9537</v>
      </c>
      <c r="HM1001">
        <v>42.1487</v>
      </c>
      <c r="HN1001">
        <v>20.6423</v>
      </c>
      <c r="HO1001">
        <v>31.912</v>
      </c>
      <c r="HP1001">
        <v>15.7734</v>
      </c>
      <c r="HQ1001">
        <v>100.848</v>
      </c>
      <c r="HR1001">
        <v>100.916</v>
      </c>
    </row>
    <row r="1002" spans="1:226">
      <c r="A1002">
        <v>986</v>
      </c>
      <c r="B1002">
        <v>1664386619.5</v>
      </c>
      <c r="C1002">
        <v>10414.5</v>
      </c>
      <c r="D1002" t="s">
        <v>2344</v>
      </c>
      <c r="E1002" t="s">
        <v>2345</v>
      </c>
      <c r="F1002">
        <v>5</v>
      </c>
      <c r="G1002" t="s">
        <v>2297</v>
      </c>
      <c r="H1002" t="s">
        <v>354</v>
      </c>
      <c r="I1002">
        <v>1664386611.5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426.3841520573113</v>
      </c>
      <c r="AK1002">
        <v>406.7102787878786</v>
      </c>
      <c r="AL1002">
        <v>4.935381614128332E-05</v>
      </c>
      <c r="AM1002">
        <v>64.69655409671135</v>
      </c>
      <c r="AN1002">
        <f>(AP1002 - AO1002 + BO1002*1E3/(8.314*(BQ1002+273.15)) * AR1002/BN1002 * AQ1002) * BN1002/(100*BB1002) * 1000/(1000 - AP1002)</f>
        <v>0</v>
      </c>
      <c r="AO1002">
        <v>15.53642346081311</v>
      </c>
      <c r="AP1002">
        <v>18.29827757575757</v>
      </c>
      <c r="AQ1002">
        <v>0.0002208122696684759</v>
      </c>
      <c r="AR1002">
        <v>103.8947146528651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6</v>
      </c>
      <c r="BC1002">
        <v>0.5</v>
      </c>
      <c r="BD1002" t="s">
        <v>355</v>
      </c>
      <c r="BE1002">
        <v>2</v>
      </c>
      <c r="BF1002" t="b">
        <v>1</v>
      </c>
      <c r="BG1002">
        <v>1664386611.5</v>
      </c>
      <c r="BH1002">
        <v>399.285870967742</v>
      </c>
      <c r="BI1002">
        <v>419.7664838709677</v>
      </c>
      <c r="BJ1002">
        <v>18.28980967741936</v>
      </c>
      <c r="BK1002">
        <v>15.5044935483871</v>
      </c>
      <c r="BL1002">
        <v>402.4962580645161</v>
      </c>
      <c r="BM1002">
        <v>18.42570967741936</v>
      </c>
      <c r="BN1002">
        <v>500.0544193548387</v>
      </c>
      <c r="BO1002">
        <v>91.38211935483871</v>
      </c>
      <c r="BP1002">
        <v>0.09996195161290321</v>
      </c>
      <c r="BQ1002">
        <v>24.43655161290323</v>
      </c>
      <c r="BR1002">
        <v>25.00599032258064</v>
      </c>
      <c r="BS1002">
        <v>999.9000000000003</v>
      </c>
      <c r="BT1002">
        <v>0</v>
      </c>
      <c r="BU1002">
        <v>0</v>
      </c>
      <c r="BV1002">
        <v>10000.92806451613</v>
      </c>
      <c r="BW1002">
        <v>0</v>
      </c>
      <c r="BX1002">
        <v>7.58802</v>
      </c>
      <c r="BY1002">
        <v>-20.48063225806451</v>
      </c>
      <c r="BZ1002">
        <v>406.7247096774194</v>
      </c>
      <c r="CA1002">
        <v>426.3772580645161</v>
      </c>
      <c r="CB1002">
        <v>2.785309677419355</v>
      </c>
      <c r="CC1002">
        <v>419.7664838709677</v>
      </c>
      <c r="CD1002">
        <v>15.5044935483871</v>
      </c>
      <c r="CE1002">
        <v>1.671361935483871</v>
      </c>
      <c r="CF1002">
        <v>1.416833225806452</v>
      </c>
      <c r="CG1002">
        <v>14.63297096774193</v>
      </c>
      <c r="CH1002">
        <v>12.09898064516129</v>
      </c>
      <c r="CI1002">
        <v>2000.025483870967</v>
      </c>
      <c r="CJ1002">
        <v>0.9800035161290324</v>
      </c>
      <c r="CK1002">
        <v>0.01999678387096775</v>
      </c>
      <c r="CL1002">
        <v>0</v>
      </c>
      <c r="CM1002">
        <v>764.6718387096772</v>
      </c>
      <c r="CN1002">
        <v>5.000969999999999</v>
      </c>
      <c r="CO1002">
        <v>15227.91612903226</v>
      </c>
      <c r="CP1002">
        <v>16707.81612903226</v>
      </c>
      <c r="CQ1002">
        <v>38.68906451612902</v>
      </c>
      <c r="CR1002">
        <v>39.129</v>
      </c>
      <c r="CS1002">
        <v>38.72764516129031</v>
      </c>
      <c r="CT1002">
        <v>38.64899999999999</v>
      </c>
      <c r="CU1002">
        <v>39.044</v>
      </c>
      <c r="CV1002">
        <v>1955.134193548387</v>
      </c>
      <c r="CW1002">
        <v>39.89032258064518</v>
      </c>
      <c r="CX1002">
        <v>0</v>
      </c>
      <c r="CY1002">
        <v>1664386623.4</v>
      </c>
      <c r="CZ1002">
        <v>0</v>
      </c>
      <c r="DA1002">
        <v>0</v>
      </c>
      <c r="DB1002" t="s">
        <v>356</v>
      </c>
      <c r="DC1002">
        <v>1663859321.1</v>
      </c>
      <c r="DD1002">
        <v>1663859315.6</v>
      </c>
      <c r="DE1002">
        <v>0</v>
      </c>
      <c r="DF1002">
        <v>0.196</v>
      </c>
      <c r="DG1002">
        <v>-0.001</v>
      </c>
      <c r="DH1002">
        <v>-5.941</v>
      </c>
      <c r="DI1002">
        <v>-0.174</v>
      </c>
      <c r="DJ1002">
        <v>1500</v>
      </c>
      <c r="DK1002">
        <v>17</v>
      </c>
      <c r="DL1002">
        <v>0.13</v>
      </c>
      <c r="DM1002">
        <v>0.04</v>
      </c>
      <c r="DN1002">
        <v>-20.465525</v>
      </c>
      <c r="DO1002">
        <v>-0.3193981238273025</v>
      </c>
      <c r="DP1002">
        <v>0.03788324662697232</v>
      </c>
      <c r="DQ1002">
        <v>0</v>
      </c>
      <c r="DR1002">
        <v>2.79199125</v>
      </c>
      <c r="DS1002">
        <v>-0.2240594746716751</v>
      </c>
      <c r="DT1002">
        <v>0.02241684168069845</v>
      </c>
      <c r="DU1002">
        <v>0</v>
      </c>
      <c r="DV1002">
        <v>0</v>
      </c>
      <c r="DW1002">
        <v>2</v>
      </c>
      <c r="DX1002" t="s">
        <v>357</v>
      </c>
      <c r="DY1002">
        <v>2.98436</v>
      </c>
      <c r="DZ1002">
        <v>2.71556</v>
      </c>
      <c r="EA1002">
        <v>0.0925554</v>
      </c>
      <c r="EB1002">
        <v>0.0946388</v>
      </c>
      <c r="EC1002">
        <v>0.09007469999999999</v>
      </c>
      <c r="ED1002">
        <v>0.0785771</v>
      </c>
      <c r="EE1002">
        <v>28796.5</v>
      </c>
      <c r="EF1002">
        <v>28871.3</v>
      </c>
      <c r="EG1002">
        <v>29486.2</v>
      </c>
      <c r="EH1002">
        <v>29486.9</v>
      </c>
      <c r="EI1002">
        <v>35561.7</v>
      </c>
      <c r="EJ1002">
        <v>36128.8</v>
      </c>
      <c r="EK1002">
        <v>41551.4</v>
      </c>
      <c r="EL1002">
        <v>42021.3</v>
      </c>
      <c r="EM1002">
        <v>1.96157</v>
      </c>
      <c r="EN1002">
        <v>1.93385</v>
      </c>
      <c r="EO1002">
        <v>0.132397</v>
      </c>
      <c r="EP1002">
        <v>0</v>
      </c>
      <c r="EQ1002">
        <v>22.8115</v>
      </c>
      <c r="ER1002">
        <v>999.9</v>
      </c>
      <c r="ES1002">
        <v>43.9</v>
      </c>
      <c r="ET1002">
        <v>29.2</v>
      </c>
      <c r="EU1002">
        <v>19.5456</v>
      </c>
      <c r="EV1002">
        <v>62.9493</v>
      </c>
      <c r="EW1002">
        <v>33.0288</v>
      </c>
      <c r="EX1002">
        <v>1</v>
      </c>
      <c r="EY1002">
        <v>-0.161463</v>
      </c>
      <c r="EZ1002">
        <v>1.62202</v>
      </c>
      <c r="FA1002">
        <v>20.3803</v>
      </c>
      <c r="FB1002">
        <v>5.22253</v>
      </c>
      <c r="FC1002">
        <v>12.0099</v>
      </c>
      <c r="FD1002">
        <v>4.9908</v>
      </c>
      <c r="FE1002">
        <v>3.28933</v>
      </c>
      <c r="FF1002">
        <v>9999</v>
      </c>
      <c r="FG1002">
        <v>9999</v>
      </c>
      <c r="FH1002">
        <v>9999</v>
      </c>
      <c r="FI1002">
        <v>269.7</v>
      </c>
      <c r="FJ1002">
        <v>1.86707</v>
      </c>
      <c r="FK1002">
        <v>1.86615</v>
      </c>
      <c r="FL1002">
        <v>1.86554</v>
      </c>
      <c r="FM1002">
        <v>1.86554</v>
      </c>
      <c r="FN1002">
        <v>1.86735</v>
      </c>
      <c r="FO1002">
        <v>1.86984</v>
      </c>
      <c r="FP1002">
        <v>1.86849</v>
      </c>
      <c r="FQ1002">
        <v>1.86996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-3.211</v>
      </c>
      <c r="GF1002">
        <v>-0.1359</v>
      </c>
      <c r="GG1002">
        <v>-1.924539205026614</v>
      </c>
      <c r="GH1002">
        <v>-0.003472570976848066</v>
      </c>
      <c r="GI1002">
        <v>7.724417303660118E-07</v>
      </c>
      <c r="GJ1002">
        <v>-2.052396271755168E-10</v>
      </c>
      <c r="GK1002">
        <v>-0.1837585470287317</v>
      </c>
      <c r="GL1002">
        <v>-0.01104087791735834</v>
      </c>
      <c r="GM1002">
        <v>0.001110027317673367</v>
      </c>
      <c r="GN1002">
        <v>-2.007286811265012E-05</v>
      </c>
      <c r="GO1002">
        <v>4</v>
      </c>
      <c r="GP1002">
        <v>2317</v>
      </c>
      <c r="GQ1002">
        <v>1</v>
      </c>
      <c r="GR1002">
        <v>22</v>
      </c>
      <c r="GS1002">
        <v>8788.299999999999</v>
      </c>
      <c r="GT1002">
        <v>8788.4</v>
      </c>
      <c r="GU1002">
        <v>1.04004</v>
      </c>
      <c r="GV1002">
        <v>2.23267</v>
      </c>
      <c r="GW1002">
        <v>1.39648</v>
      </c>
      <c r="GX1002">
        <v>2.33521</v>
      </c>
      <c r="GY1002">
        <v>1.49536</v>
      </c>
      <c r="GZ1002">
        <v>2.42554</v>
      </c>
      <c r="HA1002">
        <v>33.3784</v>
      </c>
      <c r="HB1002">
        <v>14.9989</v>
      </c>
      <c r="HC1002">
        <v>18</v>
      </c>
      <c r="HD1002">
        <v>512.107</v>
      </c>
      <c r="HE1002">
        <v>450.597</v>
      </c>
      <c r="HF1002">
        <v>20.8534</v>
      </c>
      <c r="HG1002">
        <v>25.4059</v>
      </c>
      <c r="HH1002">
        <v>30</v>
      </c>
      <c r="HI1002">
        <v>25.4362</v>
      </c>
      <c r="HJ1002">
        <v>25.3876</v>
      </c>
      <c r="HK1002">
        <v>20.9026</v>
      </c>
      <c r="HL1002">
        <v>23.4975</v>
      </c>
      <c r="HM1002">
        <v>41.7773</v>
      </c>
      <c r="HN1002">
        <v>20.8573</v>
      </c>
      <c r="HO1002">
        <v>426.453</v>
      </c>
      <c r="HP1002">
        <v>15.6493</v>
      </c>
      <c r="HQ1002">
        <v>100.858</v>
      </c>
      <c r="HR1002">
        <v>100.919</v>
      </c>
    </row>
    <row r="1003" spans="1:226">
      <c r="A1003">
        <v>987</v>
      </c>
      <c r="B1003">
        <v>1664386624.5</v>
      </c>
      <c r="C1003">
        <v>10419.5</v>
      </c>
      <c r="D1003" t="s">
        <v>2346</v>
      </c>
      <c r="E1003" t="s">
        <v>2347</v>
      </c>
      <c r="F1003">
        <v>5</v>
      </c>
      <c r="G1003" t="s">
        <v>2297</v>
      </c>
      <c r="H1003" t="s">
        <v>354</v>
      </c>
      <c r="I1003">
        <v>1664386616.655172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426.4013437102275</v>
      </c>
      <c r="AK1003">
        <v>406.7311333333332</v>
      </c>
      <c r="AL1003">
        <v>0.000294551143363689</v>
      </c>
      <c r="AM1003">
        <v>64.69655409671135</v>
      </c>
      <c r="AN1003">
        <f>(AP1003 - AO1003 + BO1003*1E3/(8.314*(BQ1003+273.15)) * AR1003/BN1003 * AQ1003) * BN1003/(100*BB1003) * 1000/(1000 - AP1003)</f>
        <v>0</v>
      </c>
      <c r="AO1003">
        <v>15.56698826783697</v>
      </c>
      <c r="AP1003">
        <v>18.31682363636363</v>
      </c>
      <c r="AQ1003">
        <v>0.0002771353381375657</v>
      </c>
      <c r="AR1003">
        <v>103.8947146528651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6</v>
      </c>
      <c r="BC1003">
        <v>0.5</v>
      </c>
      <c r="BD1003" t="s">
        <v>355</v>
      </c>
      <c r="BE1003">
        <v>2</v>
      </c>
      <c r="BF1003" t="b">
        <v>1</v>
      </c>
      <c r="BG1003">
        <v>1664386616.655172</v>
      </c>
      <c r="BH1003">
        <v>399.2728620689655</v>
      </c>
      <c r="BI1003">
        <v>419.9350344827587</v>
      </c>
      <c r="BJ1003">
        <v>18.29530689655172</v>
      </c>
      <c r="BK1003">
        <v>15.53154827586207</v>
      </c>
      <c r="BL1003">
        <v>402.4833448275863</v>
      </c>
      <c r="BM1003">
        <v>18.43115862068965</v>
      </c>
      <c r="BN1003">
        <v>500.0412413793103</v>
      </c>
      <c r="BO1003">
        <v>91.38187931034484</v>
      </c>
      <c r="BP1003">
        <v>0.09994112068965516</v>
      </c>
      <c r="BQ1003">
        <v>24.42828620689655</v>
      </c>
      <c r="BR1003">
        <v>24.99455517241379</v>
      </c>
      <c r="BS1003">
        <v>999.9000000000002</v>
      </c>
      <c r="BT1003">
        <v>0</v>
      </c>
      <c r="BU1003">
        <v>0</v>
      </c>
      <c r="BV1003">
        <v>9999.292068965518</v>
      </c>
      <c r="BW1003">
        <v>0</v>
      </c>
      <c r="BX1003">
        <v>7.58802</v>
      </c>
      <c r="BY1003">
        <v>-20.6621</v>
      </c>
      <c r="BZ1003">
        <v>406.7138275862069</v>
      </c>
      <c r="CA1003">
        <v>426.5601379310345</v>
      </c>
      <c r="CB1003">
        <v>2.763748965517242</v>
      </c>
      <c r="CC1003">
        <v>419.9350344827587</v>
      </c>
      <c r="CD1003">
        <v>15.53154827586207</v>
      </c>
      <c r="CE1003">
        <v>1.67186</v>
      </c>
      <c r="CF1003">
        <v>1.419301724137931</v>
      </c>
      <c r="CG1003">
        <v>14.63757931034483</v>
      </c>
      <c r="CH1003">
        <v>12.12542068965517</v>
      </c>
      <c r="CI1003">
        <v>2000.017931034483</v>
      </c>
      <c r="CJ1003">
        <v>0.9800029655172415</v>
      </c>
      <c r="CK1003">
        <v>0.01999733448275862</v>
      </c>
      <c r="CL1003">
        <v>0</v>
      </c>
      <c r="CM1003">
        <v>764.2276551724136</v>
      </c>
      <c r="CN1003">
        <v>5.000969999999999</v>
      </c>
      <c r="CO1003">
        <v>15216.67586206897</v>
      </c>
      <c r="CP1003">
        <v>16707.74137931035</v>
      </c>
      <c r="CQ1003">
        <v>38.66562068965517</v>
      </c>
      <c r="CR1003">
        <v>39.10979310344827</v>
      </c>
      <c r="CS1003">
        <v>38.70655172413792</v>
      </c>
      <c r="CT1003">
        <v>38.63141379310346</v>
      </c>
      <c r="CU1003">
        <v>39.0235172413793</v>
      </c>
      <c r="CV1003">
        <v>1955.123448275862</v>
      </c>
      <c r="CW1003">
        <v>39.89344827586208</v>
      </c>
      <c r="CX1003">
        <v>0</v>
      </c>
      <c r="CY1003">
        <v>1664386628.8</v>
      </c>
      <c r="CZ1003">
        <v>0</v>
      </c>
      <c r="DA1003">
        <v>0</v>
      </c>
      <c r="DB1003" t="s">
        <v>356</v>
      </c>
      <c r="DC1003">
        <v>1663859321.1</v>
      </c>
      <c r="DD1003">
        <v>1663859315.6</v>
      </c>
      <c r="DE1003">
        <v>0</v>
      </c>
      <c r="DF1003">
        <v>0.196</v>
      </c>
      <c r="DG1003">
        <v>-0.001</v>
      </c>
      <c r="DH1003">
        <v>-5.941</v>
      </c>
      <c r="DI1003">
        <v>-0.174</v>
      </c>
      <c r="DJ1003">
        <v>1500</v>
      </c>
      <c r="DK1003">
        <v>17</v>
      </c>
      <c r="DL1003">
        <v>0.13</v>
      </c>
      <c r="DM1003">
        <v>0.04</v>
      </c>
      <c r="DN1003">
        <v>-20.521</v>
      </c>
      <c r="DO1003">
        <v>-0.84273095684801</v>
      </c>
      <c r="DP1003">
        <v>0.1645039953922091</v>
      </c>
      <c r="DQ1003">
        <v>0</v>
      </c>
      <c r="DR1003">
        <v>2.7774575</v>
      </c>
      <c r="DS1003">
        <v>-0.2624447279549752</v>
      </c>
      <c r="DT1003">
        <v>0.02567901309922169</v>
      </c>
      <c r="DU1003">
        <v>0</v>
      </c>
      <c r="DV1003">
        <v>0</v>
      </c>
      <c r="DW1003">
        <v>2</v>
      </c>
      <c r="DX1003" t="s">
        <v>357</v>
      </c>
      <c r="DY1003">
        <v>2.98452</v>
      </c>
      <c r="DZ1003">
        <v>2.71546</v>
      </c>
      <c r="EA1003">
        <v>0.09257550000000001</v>
      </c>
      <c r="EB1003">
        <v>0.09515</v>
      </c>
      <c r="EC1003">
        <v>0.0901387</v>
      </c>
      <c r="ED1003">
        <v>0.0786428</v>
      </c>
      <c r="EE1003">
        <v>28795.7</v>
      </c>
      <c r="EF1003">
        <v>28854.9</v>
      </c>
      <c r="EG1003">
        <v>29486</v>
      </c>
      <c r="EH1003">
        <v>29486.7</v>
      </c>
      <c r="EI1003">
        <v>35558.9</v>
      </c>
      <c r="EJ1003">
        <v>36125.9</v>
      </c>
      <c r="EK1003">
        <v>41551.1</v>
      </c>
      <c r="EL1003">
        <v>42021</v>
      </c>
      <c r="EM1003">
        <v>1.96163</v>
      </c>
      <c r="EN1003">
        <v>1.9339</v>
      </c>
      <c r="EO1003">
        <v>0.132546</v>
      </c>
      <c r="EP1003">
        <v>0</v>
      </c>
      <c r="EQ1003">
        <v>22.8094</v>
      </c>
      <c r="ER1003">
        <v>999.9</v>
      </c>
      <c r="ES1003">
        <v>43.9</v>
      </c>
      <c r="ET1003">
        <v>29.2</v>
      </c>
      <c r="EU1003">
        <v>19.5449</v>
      </c>
      <c r="EV1003">
        <v>62.8693</v>
      </c>
      <c r="EW1003">
        <v>33.3734</v>
      </c>
      <c r="EX1003">
        <v>1</v>
      </c>
      <c r="EY1003">
        <v>-0.161618</v>
      </c>
      <c r="EZ1003">
        <v>1.4807</v>
      </c>
      <c r="FA1003">
        <v>20.381</v>
      </c>
      <c r="FB1003">
        <v>5.21789</v>
      </c>
      <c r="FC1003">
        <v>12.0099</v>
      </c>
      <c r="FD1003">
        <v>4.98965</v>
      </c>
      <c r="FE1003">
        <v>3.28858</v>
      </c>
      <c r="FF1003">
        <v>9999</v>
      </c>
      <c r="FG1003">
        <v>9999</v>
      </c>
      <c r="FH1003">
        <v>9999</v>
      </c>
      <c r="FI1003">
        <v>269.7</v>
      </c>
      <c r="FJ1003">
        <v>1.86707</v>
      </c>
      <c r="FK1003">
        <v>1.86615</v>
      </c>
      <c r="FL1003">
        <v>1.86554</v>
      </c>
      <c r="FM1003">
        <v>1.86553</v>
      </c>
      <c r="FN1003">
        <v>1.86737</v>
      </c>
      <c r="FO1003">
        <v>1.86984</v>
      </c>
      <c r="FP1003">
        <v>1.86852</v>
      </c>
      <c r="FQ1003">
        <v>1.86996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-3.211</v>
      </c>
      <c r="GF1003">
        <v>-0.1357</v>
      </c>
      <c r="GG1003">
        <v>-1.924539205026614</v>
      </c>
      <c r="GH1003">
        <v>-0.003472570976848066</v>
      </c>
      <c r="GI1003">
        <v>7.724417303660118E-07</v>
      </c>
      <c r="GJ1003">
        <v>-2.052396271755168E-10</v>
      </c>
      <c r="GK1003">
        <v>-0.1837585470287317</v>
      </c>
      <c r="GL1003">
        <v>-0.01104087791735834</v>
      </c>
      <c r="GM1003">
        <v>0.001110027317673367</v>
      </c>
      <c r="GN1003">
        <v>-2.007286811265012E-05</v>
      </c>
      <c r="GO1003">
        <v>4</v>
      </c>
      <c r="GP1003">
        <v>2317</v>
      </c>
      <c r="GQ1003">
        <v>1</v>
      </c>
      <c r="GR1003">
        <v>22</v>
      </c>
      <c r="GS1003">
        <v>8788.4</v>
      </c>
      <c r="GT1003">
        <v>8788.5</v>
      </c>
      <c r="GU1003">
        <v>1.06689</v>
      </c>
      <c r="GV1003">
        <v>2.23267</v>
      </c>
      <c r="GW1003">
        <v>1.39648</v>
      </c>
      <c r="GX1003">
        <v>2.33521</v>
      </c>
      <c r="GY1003">
        <v>1.49536</v>
      </c>
      <c r="GZ1003">
        <v>2.41943</v>
      </c>
      <c r="HA1003">
        <v>33.3784</v>
      </c>
      <c r="HB1003">
        <v>14.9901</v>
      </c>
      <c r="HC1003">
        <v>18</v>
      </c>
      <c r="HD1003">
        <v>512.131</v>
      </c>
      <c r="HE1003">
        <v>450.612</v>
      </c>
      <c r="HF1003">
        <v>20.861</v>
      </c>
      <c r="HG1003">
        <v>25.4041</v>
      </c>
      <c r="HH1003">
        <v>29.9999</v>
      </c>
      <c r="HI1003">
        <v>25.4352</v>
      </c>
      <c r="HJ1003">
        <v>25.3857</v>
      </c>
      <c r="HK1003">
        <v>21.4</v>
      </c>
      <c r="HL1003">
        <v>23.2032</v>
      </c>
      <c r="HM1003">
        <v>41.7773</v>
      </c>
      <c r="HN1003">
        <v>20.8863</v>
      </c>
      <c r="HO1003">
        <v>439.819</v>
      </c>
      <c r="HP1003">
        <v>15.654</v>
      </c>
      <c r="HQ1003">
        <v>100.858</v>
      </c>
      <c r="HR1003">
        <v>100.918</v>
      </c>
    </row>
    <row r="1004" spans="1:226">
      <c r="A1004">
        <v>988</v>
      </c>
      <c r="B1004">
        <v>1664386629.5</v>
      </c>
      <c r="C1004">
        <v>10424.5</v>
      </c>
      <c r="D1004" t="s">
        <v>2348</v>
      </c>
      <c r="E1004" t="s">
        <v>2349</v>
      </c>
      <c r="F1004">
        <v>5</v>
      </c>
      <c r="G1004" t="s">
        <v>2297</v>
      </c>
      <c r="H1004" t="s">
        <v>354</v>
      </c>
      <c r="I1004">
        <v>1664386621.732143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434.4266011379398</v>
      </c>
      <c r="AK1004">
        <v>410.2733393939394</v>
      </c>
      <c r="AL1004">
        <v>0.8865050360635318</v>
      </c>
      <c r="AM1004">
        <v>64.69655409671135</v>
      </c>
      <c r="AN1004">
        <f>(AP1004 - AO1004 + BO1004*1E3/(8.314*(BQ1004+273.15)) * AR1004/BN1004 * AQ1004) * BN1004/(100*BB1004) * 1000/(1000 - AP1004)</f>
        <v>0</v>
      </c>
      <c r="AO1004">
        <v>15.57607960743662</v>
      </c>
      <c r="AP1004">
        <v>18.33194242424242</v>
      </c>
      <c r="AQ1004">
        <v>0.0001716440908870079</v>
      </c>
      <c r="AR1004">
        <v>103.8947146528651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6</v>
      </c>
      <c r="BC1004">
        <v>0.5</v>
      </c>
      <c r="BD1004" t="s">
        <v>355</v>
      </c>
      <c r="BE1004">
        <v>2</v>
      </c>
      <c r="BF1004" t="b">
        <v>1</v>
      </c>
      <c r="BG1004">
        <v>1664386621.732143</v>
      </c>
      <c r="BH1004">
        <v>399.7651071428571</v>
      </c>
      <c r="BI1004">
        <v>422.9201785714286</v>
      </c>
      <c r="BJ1004">
        <v>18.30823214285715</v>
      </c>
      <c r="BK1004">
        <v>15.55893571428571</v>
      </c>
      <c r="BL1004">
        <v>402.9771785714287</v>
      </c>
      <c r="BM1004">
        <v>18.44396785714286</v>
      </c>
      <c r="BN1004">
        <v>500.0400357142858</v>
      </c>
      <c r="BO1004">
        <v>91.38146785714288</v>
      </c>
      <c r="BP1004">
        <v>0.09989791785714287</v>
      </c>
      <c r="BQ1004">
        <v>24.42021785714286</v>
      </c>
      <c r="BR1004">
        <v>24.99169285714285</v>
      </c>
      <c r="BS1004">
        <v>999.9000000000002</v>
      </c>
      <c r="BT1004">
        <v>0</v>
      </c>
      <c r="BU1004">
        <v>0</v>
      </c>
      <c r="BV1004">
        <v>10001.91714285714</v>
      </c>
      <c r="BW1004">
        <v>0</v>
      </c>
      <c r="BX1004">
        <v>7.58802</v>
      </c>
      <c r="BY1004">
        <v>-23.15492142857142</v>
      </c>
      <c r="BZ1004">
        <v>407.2207142857143</v>
      </c>
      <c r="CA1004">
        <v>429.6043571428572</v>
      </c>
      <c r="CB1004">
        <v>2.749289999999999</v>
      </c>
      <c r="CC1004">
        <v>422.9201785714286</v>
      </c>
      <c r="CD1004">
        <v>15.55893571428571</v>
      </c>
      <c r="CE1004">
        <v>1.673034285714286</v>
      </c>
      <c r="CF1004">
        <v>1.421798928571428</v>
      </c>
      <c r="CG1004">
        <v>14.64845357142857</v>
      </c>
      <c r="CH1004">
        <v>12.15212142857143</v>
      </c>
      <c r="CI1004">
        <v>2000.003571428571</v>
      </c>
      <c r="CJ1004">
        <v>0.9800023928571431</v>
      </c>
      <c r="CK1004">
        <v>0.01999790714285715</v>
      </c>
      <c r="CL1004">
        <v>0</v>
      </c>
      <c r="CM1004">
        <v>763.7116785714286</v>
      </c>
      <c r="CN1004">
        <v>5.00097</v>
      </c>
      <c r="CO1004">
        <v>15204.76428571428</v>
      </c>
      <c r="CP1004">
        <v>16707.62142857143</v>
      </c>
      <c r="CQ1004">
        <v>38.64492857142857</v>
      </c>
      <c r="CR1004">
        <v>39.0935</v>
      </c>
      <c r="CS1004">
        <v>38.67375</v>
      </c>
      <c r="CT1004">
        <v>38.61825</v>
      </c>
      <c r="CU1004">
        <v>38.98867857142857</v>
      </c>
      <c r="CV1004">
        <v>1955.105714285714</v>
      </c>
      <c r="CW1004">
        <v>39.89678571428572</v>
      </c>
      <c r="CX1004">
        <v>0</v>
      </c>
      <c r="CY1004">
        <v>1664386633.6</v>
      </c>
      <c r="CZ1004">
        <v>0</v>
      </c>
      <c r="DA1004">
        <v>0</v>
      </c>
      <c r="DB1004" t="s">
        <v>356</v>
      </c>
      <c r="DC1004">
        <v>1663859321.1</v>
      </c>
      <c r="DD1004">
        <v>1663859315.6</v>
      </c>
      <c r="DE1004">
        <v>0</v>
      </c>
      <c r="DF1004">
        <v>0.196</v>
      </c>
      <c r="DG1004">
        <v>-0.001</v>
      </c>
      <c r="DH1004">
        <v>-5.941</v>
      </c>
      <c r="DI1004">
        <v>-0.174</v>
      </c>
      <c r="DJ1004">
        <v>1500</v>
      </c>
      <c r="DK1004">
        <v>17</v>
      </c>
      <c r="DL1004">
        <v>0.13</v>
      </c>
      <c r="DM1004">
        <v>0.04</v>
      </c>
      <c r="DN1004">
        <v>-22.422825</v>
      </c>
      <c r="DO1004">
        <v>-27.26181613508442</v>
      </c>
      <c r="DP1004">
        <v>3.384004890713812</v>
      </c>
      <c r="DQ1004">
        <v>0</v>
      </c>
      <c r="DR1004">
        <v>2.758796</v>
      </c>
      <c r="DS1004">
        <v>-0.1713401876172652</v>
      </c>
      <c r="DT1004">
        <v>0.01864678374412059</v>
      </c>
      <c r="DU1004">
        <v>0</v>
      </c>
      <c r="DV1004">
        <v>0</v>
      </c>
      <c r="DW1004">
        <v>2</v>
      </c>
      <c r="DX1004" t="s">
        <v>357</v>
      </c>
      <c r="DY1004">
        <v>2.98461</v>
      </c>
      <c r="DZ1004">
        <v>2.71561</v>
      </c>
      <c r="EA1004">
        <v>0.09328839999999999</v>
      </c>
      <c r="EB1004">
        <v>0.0974334</v>
      </c>
      <c r="EC1004">
        <v>0.0901936</v>
      </c>
      <c r="ED1004">
        <v>0.0787665</v>
      </c>
      <c r="EE1004">
        <v>28773</v>
      </c>
      <c r="EF1004">
        <v>28782.1</v>
      </c>
      <c r="EG1004">
        <v>29485.9</v>
      </c>
      <c r="EH1004">
        <v>29486.7</v>
      </c>
      <c r="EI1004">
        <v>35556.4</v>
      </c>
      <c r="EJ1004">
        <v>36121.2</v>
      </c>
      <c r="EK1004">
        <v>41550.8</v>
      </c>
      <c r="EL1004">
        <v>42021.2</v>
      </c>
      <c r="EM1004">
        <v>1.96155</v>
      </c>
      <c r="EN1004">
        <v>1.9341</v>
      </c>
      <c r="EO1004">
        <v>0.132538</v>
      </c>
      <c r="EP1004">
        <v>0</v>
      </c>
      <c r="EQ1004">
        <v>22.8069</v>
      </c>
      <c r="ER1004">
        <v>999.9</v>
      </c>
      <c r="ES1004">
        <v>43.9</v>
      </c>
      <c r="ET1004">
        <v>29.2</v>
      </c>
      <c r="EU1004">
        <v>19.5461</v>
      </c>
      <c r="EV1004">
        <v>63.0893</v>
      </c>
      <c r="EW1004">
        <v>33.0048</v>
      </c>
      <c r="EX1004">
        <v>1</v>
      </c>
      <c r="EY1004">
        <v>-0.161842</v>
      </c>
      <c r="EZ1004">
        <v>1.47929</v>
      </c>
      <c r="FA1004">
        <v>20.381</v>
      </c>
      <c r="FB1004">
        <v>5.21744</v>
      </c>
      <c r="FC1004">
        <v>12.0099</v>
      </c>
      <c r="FD1004">
        <v>4.9895</v>
      </c>
      <c r="FE1004">
        <v>3.2885</v>
      </c>
      <c r="FF1004">
        <v>9999</v>
      </c>
      <c r="FG1004">
        <v>9999</v>
      </c>
      <c r="FH1004">
        <v>9999</v>
      </c>
      <c r="FI1004">
        <v>269.7</v>
      </c>
      <c r="FJ1004">
        <v>1.86705</v>
      </c>
      <c r="FK1004">
        <v>1.86615</v>
      </c>
      <c r="FL1004">
        <v>1.86554</v>
      </c>
      <c r="FM1004">
        <v>1.86554</v>
      </c>
      <c r="FN1004">
        <v>1.86737</v>
      </c>
      <c r="FO1004">
        <v>1.86983</v>
      </c>
      <c r="FP1004">
        <v>1.86854</v>
      </c>
      <c r="FQ1004">
        <v>1.86996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-3.223</v>
      </c>
      <c r="GF1004">
        <v>-0.1355</v>
      </c>
      <c r="GG1004">
        <v>-1.924539205026614</v>
      </c>
      <c r="GH1004">
        <v>-0.003472570976848066</v>
      </c>
      <c r="GI1004">
        <v>7.724417303660118E-07</v>
      </c>
      <c r="GJ1004">
        <v>-2.052396271755168E-10</v>
      </c>
      <c r="GK1004">
        <v>-0.1837585470287317</v>
      </c>
      <c r="GL1004">
        <v>-0.01104087791735834</v>
      </c>
      <c r="GM1004">
        <v>0.001110027317673367</v>
      </c>
      <c r="GN1004">
        <v>-2.007286811265012E-05</v>
      </c>
      <c r="GO1004">
        <v>4</v>
      </c>
      <c r="GP1004">
        <v>2317</v>
      </c>
      <c r="GQ1004">
        <v>1</v>
      </c>
      <c r="GR1004">
        <v>22</v>
      </c>
      <c r="GS1004">
        <v>8788.5</v>
      </c>
      <c r="GT1004">
        <v>8788.6</v>
      </c>
      <c r="GU1004">
        <v>1.09619</v>
      </c>
      <c r="GV1004">
        <v>2.22534</v>
      </c>
      <c r="GW1004">
        <v>1.39648</v>
      </c>
      <c r="GX1004">
        <v>2.33521</v>
      </c>
      <c r="GY1004">
        <v>1.49536</v>
      </c>
      <c r="GZ1004">
        <v>2.46338</v>
      </c>
      <c r="HA1004">
        <v>33.3784</v>
      </c>
      <c r="HB1004">
        <v>15.0076</v>
      </c>
      <c r="HC1004">
        <v>18</v>
      </c>
      <c r="HD1004">
        <v>512.071</v>
      </c>
      <c r="HE1004">
        <v>450.72</v>
      </c>
      <c r="HF1004">
        <v>20.886</v>
      </c>
      <c r="HG1004">
        <v>25.4024</v>
      </c>
      <c r="HH1004">
        <v>29.9997</v>
      </c>
      <c r="HI1004">
        <v>25.4341</v>
      </c>
      <c r="HJ1004">
        <v>25.3839</v>
      </c>
      <c r="HK1004">
        <v>22.0605</v>
      </c>
      <c r="HL1004">
        <v>23.2032</v>
      </c>
      <c r="HM1004">
        <v>41.4054</v>
      </c>
      <c r="HN1004">
        <v>20.8963</v>
      </c>
      <c r="HO1004">
        <v>459.953</v>
      </c>
      <c r="HP1004">
        <v>15.6477</v>
      </c>
      <c r="HQ1004">
        <v>100.857</v>
      </c>
      <c r="HR1004">
        <v>100.919</v>
      </c>
    </row>
    <row r="1005" spans="1:226">
      <c r="A1005">
        <v>989</v>
      </c>
      <c r="B1005">
        <v>1664386634.5</v>
      </c>
      <c r="C1005">
        <v>10429.5</v>
      </c>
      <c r="D1005" t="s">
        <v>2350</v>
      </c>
      <c r="E1005" t="s">
        <v>2351</v>
      </c>
      <c r="F1005">
        <v>5</v>
      </c>
      <c r="G1005" t="s">
        <v>2297</v>
      </c>
      <c r="H1005" t="s">
        <v>354</v>
      </c>
      <c r="I1005">
        <v>1664386627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449.8221570267597</v>
      </c>
      <c r="AK1005">
        <v>419.6687515151514</v>
      </c>
      <c r="AL1005">
        <v>2.031022416076094</v>
      </c>
      <c r="AM1005">
        <v>64.69655409671135</v>
      </c>
      <c r="AN1005">
        <f>(AP1005 - AO1005 + BO1005*1E3/(8.314*(BQ1005+273.15)) * AR1005/BN1005 * AQ1005) * BN1005/(100*BB1005) * 1000/(1000 - AP1005)</f>
        <v>0</v>
      </c>
      <c r="AO1005">
        <v>15.5979200459812</v>
      </c>
      <c r="AP1005">
        <v>18.34883757575756</v>
      </c>
      <c r="AQ1005">
        <v>0.0001903538305620568</v>
      </c>
      <c r="AR1005">
        <v>103.8947146528651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6</v>
      </c>
      <c r="BC1005">
        <v>0.5</v>
      </c>
      <c r="BD1005" t="s">
        <v>355</v>
      </c>
      <c r="BE1005">
        <v>2</v>
      </c>
      <c r="BF1005" t="b">
        <v>1</v>
      </c>
      <c r="BG1005">
        <v>1664386627</v>
      </c>
      <c r="BH1005">
        <v>402.6474074074075</v>
      </c>
      <c r="BI1005">
        <v>431.2092592592593</v>
      </c>
      <c r="BJ1005">
        <v>18.32591111111111</v>
      </c>
      <c r="BK1005">
        <v>15.58041851851852</v>
      </c>
      <c r="BL1005">
        <v>405.8681111111111</v>
      </c>
      <c r="BM1005">
        <v>18.46147777777778</v>
      </c>
      <c r="BN1005">
        <v>500.0397407407407</v>
      </c>
      <c r="BO1005">
        <v>91.38105185185186</v>
      </c>
      <c r="BP1005">
        <v>0.0999342111111111</v>
      </c>
      <c r="BQ1005">
        <v>24.41233703703704</v>
      </c>
      <c r="BR1005">
        <v>24.98637037037036</v>
      </c>
      <c r="BS1005">
        <v>999.9000000000001</v>
      </c>
      <c r="BT1005">
        <v>0</v>
      </c>
      <c r="BU1005">
        <v>0</v>
      </c>
      <c r="BV1005">
        <v>9993.054074074073</v>
      </c>
      <c r="BW1005">
        <v>0</v>
      </c>
      <c r="BX1005">
        <v>7.58802</v>
      </c>
      <c r="BY1005">
        <v>-28.56165555555555</v>
      </c>
      <c r="BZ1005">
        <v>410.1642222222222</v>
      </c>
      <c r="CA1005">
        <v>438.034037037037</v>
      </c>
      <c r="CB1005">
        <v>2.745490370370371</v>
      </c>
      <c r="CC1005">
        <v>431.2092592592593</v>
      </c>
      <c r="CD1005">
        <v>15.58041851851852</v>
      </c>
      <c r="CE1005">
        <v>1.674642592592593</v>
      </c>
      <c r="CF1005">
        <v>1.423755185185185</v>
      </c>
      <c r="CG1005">
        <v>14.66334444444444</v>
      </c>
      <c r="CH1005">
        <v>12.17301851851852</v>
      </c>
      <c r="CI1005">
        <v>1999.98037037037</v>
      </c>
      <c r="CJ1005">
        <v>0.9800018888888888</v>
      </c>
      <c r="CK1005">
        <v>0.01999841111111111</v>
      </c>
      <c r="CL1005">
        <v>0</v>
      </c>
      <c r="CM1005">
        <v>763.0785185185185</v>
      </c>
      <c r="CN1005">
        <v>5.00097</v>
      </c>
      <c r="CO1005">
        <v>15191.61481481481</v>
      </c>
      <c r="CP1005">
        <v>16707.42592592593</v>
      </c>
      <c r="CQ1005">
        <v>38.60866666666666</v>
      </c>
      <c r="CR1005">
        <v>39.06903703703704</v>
      </c>
      <c r="CS1005">
        <v>38.65025925925925</v>
      </c>
      <c r="CT1005">
        <v>38.59699999999999</v>
      </c>
      <c r="CU1005">
        <v>38.96266666666666</v>
      </c>
      <c r="CV1005">
        <v>1955.08037037037</v>
      </c>
      <c r="CW1005">
        <v>39.9</v>
      </c>
      <c r="CX1005">
        <v>0</v>
      </c>
      <c r="CY1005">
        <v>1664386638.4</v>
      </c>
      <c r="CZ1005">
        <v>0</v>
      </c>
      <c r="DA1005">
        <v>0</v>
      </c>
      <c r="DB1005" t="s">
        <v>356</v>
      </c>
      <c r="DC1005">
        <v>1663859321.1</v>
      </c>
      <c r="DD1005">
        <v>1663859315.6</v>
      </c>
      <c r="DE1005">
        <v>0</v>
      </c>
      <c r="DF1005">
        <v>0.196</v>
      </c>
      <c r="DG1005">
        <v>-0.001</v>
      </c>
      <c r="DH1005">
        <v>-5.941</v>
      </c>
      <c r="DI1005">
        <v>-0.174</v>
      </c>
      <c r="DJ1005">
        <v>1500</v>
      </c>
      <c r="DK1005">
        <v>17</v>
      </c>
      <c r="DL1005">
        <v>0.13</v>
      </c>
      <c r="DM1005">
        <v>0.04</v>
      </c>
      <c r="DN1005">
        <v>-26.323615</v>
      </c>
      <c r="DO1005">
        <v>-63.57369230769228</v>
      </c>
      <c r="DP1005">
        <v>6.539840656336743</v>
      </c>
      <c r="DQ1005">
        <v>0</v>
      </c>
      <c r="DR1005">
        <v>2.748392</v>
      </c>
      <c r="DS1005">
        <v>-0.03668803001876583</v>
      </c>
      <c r="DT1005">
        <v>0.01050961730987384</v>
      </c>
      <c r="DU1005">
        <v>1</v>
      </c>
      <c r="DV1005">
        <v>1</v>
      </c>
      <c r="DW1005">
        <v>2</v>
      </c>
      <c r="DX1005" t="s">
        <v>425</v>
      </c>
      <c r="DY1005">
        <v>2.98456</v>
      </c>
      <c r="DZ1005">
        <v>2.71558</v>
      </c>
      <c r="EA1005">
        <v>0.0949821</v>
      </c>
      <c r="EB1005">
        <v>0.100137</v>
      </c>
      <c r="EC1005">
        <v>0.09025130000000001</v>
      </c>
      <c r="ED1005">
        <v>0.0786675</v>
      </c>
      <c r="EE1005">
        <v>28719.6</v>
      </c>
      <c r="EF1005">
        <v>28696.4</v>
      </c>
      <c r="EG1005">
        <v>29486.2</v>
      </c>
      <c r="EH1005">
        <v>29487.2</v>
      </c>
      <c r="EI1005">
        <v>35554.5</v>
      </c>
      <c r="EJ1005">
        <v>36125.7</v>
      </c>
      <c r="EK1005">
        <v>41551.2</v>
      </c>
      <c r="EL1005">
        <v>42021.8</v>
      </c>
      <c r="EM1005">
        <v>1.96155</v>
      </c>
      <c r="EN1005">
        <v>1.93382</v>
      </c>
      <c r="EO1005">
        <v>0.133187</v>
      </c>
      <c r="EP1005">
        <v>0</v>
      </c>
      <c r="EQ1005">
        <v>22.8037</v>
      </c>
      <c r="ER1005">
        <v>999.9</v>
      </c>
      <c r="ES1005">
        <v>43.8</v>
      </c>
      <c r="ET1005">
        <v>29.2</v>
      </c>
      <c r="EU1005">
        <v>19.5004</v>
      </c>
      <c r="EV1005">
        <v>62.6493</v>
      </c>
      <c r="EW1005">
        <v>33.125</v>
      </c>
      <c r="EX1005">
        <v>1</v>
      </c>
      <c r="EY1005">
        <v>-0.162215</v>
      </c>
      <c r="EZ1005">
        <v>1.48188</v>
      </c>
      <c r="FA1005">
        <v>20.381</v>
      </c>
      <c r="FB1005">
        <v>5.21744</v>
      </c>
      <c r="FC1005">
        <v>12.0099</v>
      </c>
      <c r="FD1005">
        <v>4.98945</v>
      </c>
      <c r="FE1005">
        <v>3.28855</v>
      </c>
      <c r="FF1005">
        <v>9999</v>
      </c>
      <c r="FG1005">
        <v>9999</v>
      </c>
      <c r="FH1005">
        <v>9999</v>
      </c>
      <c r="FI1005">
        <v>269.7</v>
      </c>
      <c r="FJ1005">
        <v>1.86707</v>
      </c>
      <c r="FK1005">
        <v>1.86615</v>
      </c>
      <c r="FL1005">
        <v>1.86554</v>
      </c>
      <c r="FM1005">
        <v>1.86554</v>
      </c>
      <c r="FN1005">
        <v>1.86736</v>
      </c>
      <c r="FO1005">
        <v>1.86983</v>
      </c>
      <c r="FP1005">
        <v>1.86849</v>
      </c>
      <c r="FQ1005">
        <v>1.86996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-3.252</v>
      </c>
      <c r="GF1005">
        <v>-0.1354</v>
      </c>
      <c r="GG1005">
        <v>-1.924539205026614</v>
      </c>
      <c r="GH1005">
        <v>-0.003472570976848066</v>
      </c>
      <c r="GI1005">
        <v>7.724417303660118E-07</v>
      </c>
      <c r="GJ1005">
        <v>-2.052396271755168E-10</v>
      </c>
      <c r="GK1005">
        <v>-0.1837585470287317</v>
      </c>
      <c r="GL1005">
        <v>-0.01104087791735834</v>
      </c>
      <c r="GM1005">
        <v>0.001110027317673367</v>
      </c>
      <c r="GN1005">
        <v>-2.007286811265012E-05</v>
      </c>
      <c r="GO1005">
        <v>4</v>
      </c>
      <c r="GP1005">
        <v>2317</v>
      </c>
      <c r="GQ1005">
        <v>1</v>
      </c>
      <c r="GR1005">
        <v>22</v>
      </c>
      <c r="GS1005">
        <v>8788.6</v>
      </c>
      <c r="GT1005">
        <v>8788.6</v>
      </c>
      <c r="GU1005">
        <v>1.13037</v>
      </c>
      <c r="GV1005">
        <v>2.23267</v>
      </c>
      <c r="GW1005">
        <v>1.39648</v>
      </c>
      <c r="GX1005">
        <v>2.33521</v>
      </c>
      <c r="GY1005">
        <v>1.49536</v>
      </c>
      <c r="GZ1005">
        <v>2.39014</v>
      </c>
      <c r="HA1005">
        <v>33.3784</v>
      </c>
      <c r="HB1005">
        <v>14.9814</v>
      </c>
      <c r="HC1005">
        <v>18</v>
      </c>
      <c r="HD1005">
        <v>512.058</v>
      </c>
      <c r="HE1005">
        <v>450.549</v>
      </c>
      <c r="HF1005">
        <v>20.8999</v>
      </c>
      <c r="HG1005">
        <v>25.4004</v>
      </c>
      <c r="HH1005">
        <v>29.9999</v>
      </c>
      <c r="HI1005">
        <v>25.4326</v>
      </c>
      <c r="HJ1005">
        <v>25.3836</v>
      </c>
      <c r="HK1005">
        <v>22.6766</v>
      </c>
      <c r="HL1005">
        <v>23.2032</v>
      </c>
      <c r="HM1005">
        <v>41.4054</v>
      </c>
      <c r="HN1005">
        <v>20.9038</v>
      </c>
      <c r="HO1005">
        <v>473.377</v>
      </c>
      <c r="HP1005">
        <v>15.6495</v>
      </c>
      <c r="HQ1005">
        <v>100.858</v>
      </c>
      <c r="HR1005">
        <v>100.92</v>
      </c>
    </row>
    <row r="1006" spans="1:226">
      <c r="A1006">
        <v>990</v>
      </c>
      <c r="B1006">
        <v>1664386639.5</v>
      </c>
      <c r="C1006">
        <v>10434.5</v>
      </c>
      <c r="D1006" t="s">
        <v>2352</v>
      </c>
      <c r="E1006" t="s">
        <v>2353</v>
      </c>
      <c r="F1006">
        <v>5</v>
      </c>
      <c r="G1006" t="s">
        <v>2297</v>
      </c>
      <c r="H1006" t="s">
        <v>354</v>
      </c>
      <c r="I1006">
        <v>1664386631.714286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466.7072955132792</v>
      </c>
      <c r="AK1006">
        <v>432.7053939393938</v>
      </c>
      <c r="AL1006">
        <v>2.691895662485197</v>
      </c>
      <c r="AM1006">
        <v>64.69655409671135</v>
      </c>
      <c r="AN1006">
        <f>(AP1006 - AO1006 + BO1006*1E3/(8.314*(BQ1006+273.15)) * AR1006/BN1006 * AQ1006) * BN1006/(100*BB1006) * 1000/(1000 - AP1006)</f>
        <v>0</v>
      </c>
      <c r="AO1006">
        <v>15.57164215883911</v>
      </c>
      <c r="AP1006">
        <v>18.34784848484848</v>
      </c>
      <c r="AQ1006">
        <v>-4.053209233997291E-06</v>
      </c>
      <c r="AR1006">
        <v>103.8947146528651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6</v>
      </c>
      <c r="BC1006">
        <v>0.5</v>
      </c>
      <c r="BD1006" t="s">
        <v>355</v>
      </c>
      <c r="BE1006">
        <v>2</v>
      </c>
      <c r="BF1006" t="b">
        <v>1</v>
      </c>
      <c r="BG1006">
        <v>1664386631.714286</v>
      </c>
      <c r="BH1006">
        <v>409.0063571428572</v>
      </c>
      <c r="BI1006">
        <v>443.9325357142857</v>
      </c>
      <c r="BJ1006">
        <v>18.33849285714286</v>
      </c>
      <c r="BK1006">
        <v>15.58218214285714</v>
      </c>
      <c r="BL1006">
        <v>412.245642857143</v>
      </c>
      <c r="BM1006">
        <v>18.47395</v>
      </c>
      <c r="BN1006">
        <v>500.0563928571429</v>
      </c>
      <c r="BO1006">
        <v>91.38171071428573</v>
      </c>
      <c r="BP1006">
        <v>0.09997591071428573</v>
      </c>
      <c r="BQ1006">
        <v>24.40725357142857</v>
      </c>
      <c r="BR1006">
        <v>24.98921071428571</v>
      </c>
      <c r="BS1006">
        <v>999.9000000000002</v>
      </c>
      <c r="BT1006">
        <v>0</v>
      </c>
      <c r="BU1006">
        <v>0</v>
      </c>
      <c r="BV1006">
        <v>10000.84892857143</v>
      </c>
      <c r="BW1006">
        <v>0</v>
      </c>
      <c r="BX1006">
        <v>7.58802</v>
      </c>
      <c r="BY1006">
        <v>-34.92609642857143</v>
      </c>
      <c r="BZ1006">
        <v>416.6471428571427</v>
      </c>
      <c r="CA1006">
        <v>450.9593928571427</v>
      </c>
      <c r="CB1006">
        <v>2.75632</v>
      </c>
      <c r="CC1006">
        <v>443.9325357142857</v>
      </c>
      <c r="CD1006">
        <v>15.58218214285714</v>
      </c>
      <c r="CE1006">
        <v>1.675804285714286</v>
      </c>
      <c r="CF1006">
        <v>1.423926785714286</v>
      </c>
      <c r="CG1006">
        <v>14.67409642857143</v>
      </c>
      <c r="CH1006">
        <v>12.17484642857143</v>
      </c>
      <c r="CI1006">
        <v>1999.973571428571</v>
      </c>
      <c r="CJ1006">
        <v>0.9800017500000002</v>
      </c>
      <c r="CK1006">
        <v>0.01999855</v>
      </c>
      <c r="CL1006">
        <v>0</v>
      </c>
      <c r="CM1006">
        <v>762.6027142857145</v>
      </c>
      <c r="CN1006">
        <v>5.00097</v>
      </c>
      <c r="CO1006">
        <v>15182.075</v>
      </c>
      <c r="CP1006">
        <v>16707.37857142857</v>
      </c>
      <c r="CQ1006">
        <v>38.58899999999999</v>
      </c>
      <c r="CR1006">
        <v>39.04435714285714</v>
      </c>
      <c r="CS1006">
        <v>38.62489285714285</v>
      </c>
      <c r="CT1006">
        <v>38.57774999999999</v>
      </c>
      <c r="CU1006">
        <v>38.94374999999999</v>
      </c>
      <c r="CV1006">
        <v>1955.073571428571</v>
      </c>
      <c r="CW1006">
        <v>39.9</v>
      </c>
      <c r="CX1006">
        <v>0</v>
      </c>
      <c r="CY1006">
        <v>1664386643.8</v>
      </c>
      <c r="CZ1006">
        <v>0</v>
      </c>
      <c r="DA1006">
        <v>0</v>
      </c>
      <c r="DB1006" t="s">
        <v>356</v>
      </c>
      <c r="DC1006">
        <v>1663859321.1</v>
      </c>
      <c r="DD1006">
        <v>1663859315.6</v>
      </c>
      <c r="DE1006">
        <v>0</v>
      </c>
      <c r="DF1006">
        <v>0.196</v>
      </c>
      <c r="DG1006">
        <v>-0.001</v>
      </c>
      <c r="DH1006">
        <v>-5.941</v>
      </c>
      <c r="DI1006">
        <v>-0.174</v>
      </c>
      <c r="DJ1006">
        <v>1500</v>
      </c>
      <c r="DK1006">
        <v>17</v>
      </c>
      <c r="DL1006">
        <v>0.13</v>
      </c>
      <c r="DM1006">
        <v>0.04</v>
      </c>
      <c r="DN1006">
        <v>-30.71031951219512</v>
      </c>
      <c r="DO1006">
        <v>-80.24269128919862</v>
      </c>
      <c r="DP1006">
        <v>8.014313052168344</v>
      </c>
      <c r="DQ1006">
        <v>0</v>
      </c>
      <c r="DR1006">
        <v>2.752164634146342</v>
      </c>
      <c r="DS1006">
        <v>0.1011489198606318</v>
      </c>
      <c r="DT1006">
        <v>0.01517175779605807</v>
      </c>
      <c r="DU1006">
        <v>0</v>
      </c>
      <c r="DV1006">
        <v>0</v>
      </c>
      <c r="DW1006">
        <v>2</v>
      </c>
      <c r="DX1006" t="s">
        <v>357</v>
      </c>
      <c r="DY1006">
        <v>2.98463</v>
      </c>
      <c r="DZ1006">
        <v>2.7157</v>
      </c>
      <c r="EA1006">
        <v>0.0972351</v>
      </c>
      <c r="EB1006">
        <v>0.102889</v>
      </c>
      <c r="EC1006">
        <v>0.09024459999999999</v>
      </c>
      <c r="ED1006">
        <v>0.0786449</v>
      </c>
      <c r="EE1006">
        <v>28648.9</v>
      </c>
      <c r="EF1006">
        <v>28609</v>
      </c>
      <c r="EG1006">
        <v>29487</v>
      </c>
      <c r="EH1006">
        <v>29487.6</v>
      </c>
      <c r="EI1006">
        <v>35556</v>
      </c>
      <c r="EJ1006">
        <v>36126.9</v>
      </c>
      <c r="EK1006">
        <v>41552.6</v>
      </c>
      <c r="EL1006">
        <v>42022</v>
      </c>
      <c r="EM1006">
        <v>1.96187</v>
      </c>
      <c r="EN1006">
        <v>1.9337</v>
      </c>
      <c r="EO1006">
        <v>0.132509</v>
      </c>
      <c r="EP1006">
        <v>0</v>
      </c>
      <c r="EQ1006">
        <v>22.7998</v>
      </c>
      <c r="ER1006">
        <v>999.9</v>
      </c>
      <c r="ES1006">
        <v>43.8</v>
      </c>
      <c r="ET1006">
        <v>29.2</v>
      </c>
      <c r="EU1006">
        <v>19.4998</v>
      </c>
      <c r="EV1006">
        <v>63.0493</v>
      </c>
      <c r="EW1006">
        <v>33.2452</v>
      </c>
      <c r="EX1006">
        <v>1</v>
      </c>
      <c r="EY1006">
        <v>-0.16221</v>
      </c>
      <c r="EZ1006">
        <v>1.48307</v>
      </c>
      <c r="FA1006">
        <v>20.3811</v>
      </c>
      <c r="FB1006">
        <v>5.21804</v>
      </c>
      <c r="FC1006">
        <v>12.0099</v>
      </c>
      <c r="FD1006">
        <v>4.9895</v>
      </c>
      <c r="FE1006">
        <v>3.28865</v>
      </c>
      <c r="FF1006">
        <v>9999</v>
      </c>
      <c r="FG1006">
        <v>9999</v>
      </c>
      <c r="FH1006">
        <v>9999</v>
      </c>
      <c r="FI1006">
        <v>269.7</v>
      </c>
      <c r="FJ1006">
        <v>1.86706</v>
      </c>
      <c r="FK1006">
        <v>1.86615</v>
      </c>
      <c r="FL1006">
        <v>1.86554</v>
      </c>
      <c r="FM1006">
        <v>1.86553</v>
      </c>
      <c r="FN1006">
        <v>1.86735</v>
      </c>
      <c r="FO1006">
        <v>1.86983</v>
      </c>
      <c r="FP1006">
        <v>1.86848</v>
      </c>
      <c r="FQ1006">
        <v>1.86996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-3.29</v>
      </c>
      <c r="GF1006">
        <v>-0.1354</v>
      </c>
      <c r="GG1006">
        <v>-1.924539205026614</v>
      </c>
      <c r="GH1006">
        <v>-0.003472570976848066</v>
      </c>
      <c r="GI1006">
        <v>7.724417303660118E-07</v>
      </c>
      <c r="GJ1006">
        <v>-2.052396271755168E-10</v>
      </c>
      <c r="GK1006">
        <v>-0.1837585470287317</v>
      </c>
      <c r="GL1006">
        <v>-0.01104087791735834</v>
      </c>
      <c r="GM1006">
        <v>0.001110027317673367</v>
      </c>
      <c r="GN1006">
        <v>-2.007286811265012E-05</v>
      </c>
      <c r="GO1006">
        <v>4</v>
      </c>
      <c r="GP1006">
        <v>2317</v>
      </c>
      <c r="GQ1006">
        <v>1</v>
      </c>
      <c r="GR1006">
        <v>22</v>
      </c>
      <c r="GS1006">
        <v>8788.6</v>
      </c>
      <c r="GT1006">
        <v>8788.700000000001</v>
      </c>
      <c r="GU1006">
        <v>1.16089</v>
      </c>
      <c r="GV1006">
        <v>2.22534</v>
      </c>
      <c r="GW1006">
        <v>1.39648</v>
      </c>
      <c r="GX1006">
        <v>2.33521</v>
      </c>
      <c r="GY1006">
        <v>1.49536</v>
      </c>
      <c r="GZ1006">
        <v>2.44629</v>
      </c>
      <c r="HA1006">
        <v>33.3784</v>
      </c>
      <c r="HB1006">
        <v>14.9989</v>
      </c>
      <c r="HC1006">
        <v>18</v>
      </c>
      <c r="HD1006">
        <v>512.261</v>
      </c>
      <c r="HE1006">
        <v>450.457</v>
      </c>
      <c r="HF1006">
        <v>20.9094</v>
      </c>
      <c r="HG1006">
        <v>25.3993</v>
      </c>
      <c r="HH1006">
        <v>29.9999</v>
      </c>
      <c r="HI1006">
        <v>25.4319</v>
      </c>
      <c r="HJ1006">
        <v>25.3817</v>
      </c>
      <c r="HK1006">
        <v>23.2444</v>
      </c>
      <c r="HL1006">
        <v>22.9278</v>
      </c>
      <c r="HM1006">
        <v>41.4054</v>
      </c>
      <c r="HN1006">
        <v>20.9121</v>
      </c>
      <c r="HO1006">
        <v>493.519</v>
      </c>
      <c r="HP1006">
        <v>15.6586</v>
      </c>
      <c r="HQ1006">
        <v>100.861</v>
      </c>
      <c r="HR1006">
        <v>100.921</v>
      </c>
    </row>
    <row r="1007" spans="1:226">
      <c r="A1007">
        <v>991</v>
      </c>
      <c r="B1007">
        <v>1664386644.5</v>
      </c>
      <c r="C1007">
        <v>10439.5</v>
      </c>
      <c r="D1007" t="s">
        <v>2354</v>
      </c>
      <c r="E1007" t="s">
        <v>2355</v>
      </c>
      <c r="F1007">
        <v>5</v>
      </c>
      <c r="G1007" t="s">
        <v>2297</v>
      </c>
      <c r="H1007" t="s">
        <v>354</v>
      </c>
      <c r="I1007">
        <v>1664386637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483.5213167181425</v>
      </c>
      <c r="AK1007">
        <v>447.455309090909</v>
      </c>
      <c r="AL1007">
        <v>2.97972637950993</v>
      </c>
      <c r="AM1007">
        <v>64.69655409671135</v>
      </c>
      <c r="AN1007">
        <f>(AP1007 - AO1007 + BO1007*1E3/(8.314*(BQ1007+273.15)) * AR1007/BN1007 * AQ1007) * BN1007/(100*BB1007) * 1000/(1000 - AP1007)</f>
        <v>0</v>
      </c>
      <c r="AO1007">
        <v>15.5811674531175</v>
      </c>
      <c r="AP1007">
        <v>18.34831212121212</v>
      </c>
      <c r="AQ1007">
        <v>3.509908092251269E-06</v>
      </c>
      <c r="AR1007">
        <v>103.8947146528651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6</v>
      </c>
      <c r="BC1007">
        <v>0.5</v>
      </c>
      <c r="BD1007" t="s">
        <v>355</v>
      </c>
      <c r="BE1007">
        <v>2</v>
      </c>
      <c r="BF1007" t="b">
        <v>1</v>
      </c>
      <c r="BG1007">
        <v>1664386637</v>
      </c>
      <c r="BH1007">
        <v>420.2157037037036</v>
      </c>
      <c r="BI1007">
        <v>460.8490740740741</v>
      </c>
      <c r="BJ1007">
        <v>18.34629259259259</v>
      </c>
      <c r="BK1007">
        <v>15.58325555555556</v>
      </c>
      <c r="BL1007">
        <v>423.4878518518519</v>
      </c>
      <c r="BM1007">
        <v>18.48167037037037</v>
      </c>
      <c r="BN1007">
        <v>500.0535555555555</v>
      </c>
      <c r="BO1007">
        <v>91.38256296296296</v>
      </c>
      <c r="BP1007">
        <v>0.0999793185185185</v>
      </c>
      <c r="BQ1007">
        <v>24.40501111111111</v>
      </c>
      <c r="BR1007">
        <v>24.98358148148148</v>
      </c>
      <c r="BS1007">
        <v>999.9000000000001</v>
      </c>
      <c r="BT1007">
        <v>0</v>
      </c>
      <c r="BU1007">
        <v>0</v>
      </c>
      <c r="BV1007">
        <v>9995.791851851853</v>
      </c>
      <c r="BW1007">
        <v>0</v>
      </c>
      <c r="BX1007">
        <v>7.58802</v>
      </c>
      <c r="BY1007">
        <v>-40.63331481481482</v>
      </c>
      <c r="BZ1007">
        <v>428.0691851851851</v>
      </c>
      <c r="CA1007">
        <v>468.1441481481481</v>
      </c>
      <c r="CB1007">
        <v>2.763041481481482</v>
      </c>
      <c r="CC1007">
        <v>460.8490740740741</v>
      </c>
      <c r="CD1007">
        <v>15.58325555555556</v>
      </c>
      <c r="CE1007">
        <v>1.676531481481481</v>
      </c>
      <c r="CF1007">
        <v>1.424037037037037</v>
      </c>
      <c r="CG1007">
        <v>14.68082222222222</v>
      </c>
      <c r="CH1007">
        <v>12.17602962962963</v>
      </c>
      <c r="CI1007">
        <v>1999.970370370371</v>
      </c>
      <c r="CJ1007">
        <v>0.9800015555555556</v>
      </c>
      <c r="CK1007">
        <v>0.01999874444444445</v>
      </c>
      <c r="CL1007">
        <v>0</v>
      </c>
      <c r="CM1007">
        <v>762.3156666666665</v>
      </c>
      <c r="CN1007">
        <v>5.00097</v>
      </c>
      <c r="CO1007">
        <v>15177.64814814815</v>
      </c>
      <c r="CP1007">
        <v>16707.34814814814</v>
      </c>
      <c r="CQ1007">
        <v>38.56437037037037</v>
      </c>
      <c r="CR1007">
        <v>39.01837037037038</v>
      </c>
      <c r="CS1007">
        <v>38.59699999999999</v>
      </c>
      <c r="CT1007">
        <v>38.562</v>
      </c>
      <c r="CU1007">
        <v>38.92092592592593</v>
      </c>
      <c r="CV1007">
        <v>1955.07037037037</v>
      </c>
      <c r="CW1007">
        <v>39.9</v>
      </c>
      <c r="CX1007">
        <v>0</v>
      </c>
      <c r="CY1007">
        <v>1664386648.6</v>
      </c>
      <c r="CZ1007">
        <v>0</v>
      </c>
      <c r="DA1007">
        <v>0</v>
      </c>
      <c r="DB1007" t="s">
        <v>356</v>
      </c>
      <c r="DC1007">
        <v>1663859321.1</v>
      </c>
      <c r="DD1007">
        <v>1663859315.6</v>
      </c>
      <c r="DE1007">
        <v>0</v>
      </c>
      <c r="DF1007">
        <v>0.196</v>
      </c>
      <c r="DG1007">
        <v>-0.001</v>
      </c>
      <c r="DH1007">
        <v>-5.941</v>
      </c>
      <c r="DI1007">
        <v>-0.174</v>
      </c>
      <c r="DJ1007">
        <v>1500</v>
      </c>
      <c r="DK1007">
        <v>17</v>
      </c>
      <c r="DL1007">
        <v>0.13</v>
      </c>
      <c r="DM1007">
        <v>0.04</v>
      </c>
      <c r="DN1007">
        <v>-36.34040487804878</v>
      </c>
      <c r="DO1007">
        <v>-68.96930801393728</v>
      </c>
      <c r="DP1007">
        <v>7.020690509884762</v>
      </c>
      <c r="DQ1007">
        <v>0</v>
      </c>
      <c r="DR1007">
        <v>2.757929512195121</v>
      </c>
      <c r="DS1007">
        <v>0.1090450871080175</v>
      </c>
      <c r="DT1007">
        <v>0.01599827474710939</v>
      </c>
      <c r="DU1007">
        <v>0</v>
      </c>
      <c r="DV1007">
        <v>0</v>
      </c>
      <c r="DW1007">
        <v>2</v>
      </c>
      <c r="DX1007" t="s">
        <v>357</v>
      </c>
      <c r="DY1007">
        <v>2.9846</v>
      </c>
      <c r="DZ1007">
        <v>2.71554</v>
      </c>
      <c r="EA1007">
        <v>0.09970469999999999</v>
      </c>
      <c r="EB1007">
        <v>0.105421</v>
      </c>
      <c r="EC1007">
        <v>0.09025039999999999</v>
      </c>
      <c r="ED1007">
        <v>0.07873819999999999</v>
      </c>
      <c r="EE1007">
        <v>28570.1</v>
      </c>
      <c r="EF1007">
        <v>28528.5</v>
      </c>
      <c r="EG1007">
        <v>29486.5</v>
      </c>
      <c r="EH1007">
        <v>29487.8</v>
      </c>
      <c r="EI1007">
        <v>35555.1</v>
      </c>
      <c r="EJ1007">
        <v>36123.6</v>
      </c>
      <c r="EK1007">
        <v>41551.8</v>
      </c>
      <c r="EL1007">
        <v>42022.5</v>
      </c>
      <c r="EM1007">
        <v>1.96175</v>
      </c>
      <c r="EN1007">
        <v>1.93393</v>
      </c>
      <c r="EO1007">
        <v>0.132851</v>
      </c>
      <c r="EP1007">
        <v>0</v>
      </c>
      <c r="EQ1007">
        <v>22.7974</v>
      </c>
      <c r="ER1007">
        <v>999.9</v>
      </c>
      <c r="ES1007">
        <v>43.8</v>
      </c>
      <c r="ET1007">
        <v>29.2</v>
      </c>
      <c r="EU1007">
        <v>19.5016</v>
      </c>
      <c r="EV1007">
        <v>63.0593</v>
      </c>
      <c r="EW1007">
        <v>33.0369</v>
      </c>
      <c r="EX1007">
        <v>1</v>
      </c>
      <c r="EY1007">
        <v>-0.16266</v>
      </c>
      <c r="EZ1007">
        <v>1.4706</v>
      </c>
      <c r="FA1007">
        <v>20.3812</v>
      </c>
      <c r="FB1007">
        <v>5.21714</v>
      </c>
      <c r="FC1007">
        <v>12.0099</v>
      </c>
      <c r="FD1007">
        <v>4.9891</v>
      </c>
      <c r="FE1007">
        <v>3.28845</v>
      </c>
      <c r="FF1007">
        <v>9999</v>
      </c>
      <c r="FG1007">
        <v>9999</v>
      </c>
      <c r="FH1007">
        <v>9999</v>
      </c>
      <c r="FI1007">
        <v>269.7</v>
      </c>
      <c r="FJ1007">
        <v>1.86704</v>
      </c>
      <c r="FK1007">
        <v>1.86614</v>
      </c>
      <c r="FL1007">
        <v>1.86554</v>
      </c>
      <c r="FM1007">
        <v>1.86554</v>
      </c>
      <c r="FN1007">
        <v>1.86733</v>
      </c>
      <c r="FO1007">
        <v>1.86982</v>
      </c>
      <c r="FP1007">
        <v>1.86849</v>
      </c>
      <c r="FQ1007">
        <v>1.86996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-3.332</v>
      </c>
      <c r="GF1007">
        <v>-0.1353</v>
      </c>
      <c r="GG1007">
        <v>-1.924539205026614</v>
      </c>
      <c r="GH1007">
        <v>-0.003472570976848066</v>
      </c>
      <c r="GI1007">
        <v>7.724417303660118E-07</v>
      </c>
      <c r="GJ1007">
        <v>-2.052396271755168E-10</v>
      </c>
      <c r="GK1007">
        <v>-0.1837585470287317</v>
      </c>
      <c r="GL1007">
        <v>-0.01104087791735834</v>
      </c>
      <c r="GM1007">
        <v>0.001110027317673367</v>
      </c>
      <c r="GN1007">
        <v>-2.007286811265012E-05</v>
      </c>
      <c r="GO1007">
        <v>4</v>
      </c>
      <c r="GP1007">
        <v>2317</v>
      </c>
      <c r="GQ1007">
        <v>1</v>
      </c>
      <c r="GR1007">
        <v>22</v>
      </c>
      <c r="GS1007">
        <v>8788.700000000001</v>
      </c>
      <c r="GT1007">
        <v>8788.799999999999</v>
      </c>
      <c r="GU1007">
        <v>1.19141</v>
      </c>
      <c r="GV1007">
        <v>2.22656</v>
      </c>
      <c r="GW1007">
        <v>1.39648</v>
      </c>
      <c r="GX1007">
        <v>2.33398</v>
      </c>
      <c r="GY1007">
        <v>1.49536</v>
      </c>
      <c r="GZ1007">
        <v>2.34131</v>
      </c>
      <c r="HA1007">
        <v>33.3784</v>
      </c>
      <c r="HB1007">
        <v>14.9726</v>
      </c>
      <c r="HC1007">
        <v>18</v>
      </c>
      <c r="HD1007">
        <v>512.163</v>
      </c>
      <c r="HE1007">
        <v>450.593</v>
      </c>
      <c r="HF1007">
        <v>20.9186</v>
      </c>
      <c r="HG1007">
        <v>25.3982</v>
      </c>
      <c r="HH1007">
        <v>29.9999</v>
      </c>
      <c r="HI1007">
        <v>25.4299</v>
      </c>
      <c r="HJ1007">
        <v>25.3815</v>
      </c>
      <c r="HK1007">
        <v>23.9037</v>
      </c>
      <c r="HL1007">
        <v>22.9278</v>
      </c>
      <c r="HM1007">
        <v>41.4054</v>
      </c>
      <c r="HN1007">
        <v>20.9229</v>
      </c>
      <c r="HO1007">
        <v>506.945</v>
      </c>
      <c r="HP1007">
        <v>15.6632</v>
      </c>
      <c r="HQ1007">
        <v>100.859</v>
      </c>
      <c r="HR1007">
        <v>100.922</v>
      </c>
    </row>
    <row r="1008" spans="1:226">
      <c r="A1008">
        <v>992</v>
      </c>
      <c r="B1008">
        <v>1664386649.5</v>
      </c>
      <c r="C1008">
        <v>10444.5</v>
      </c>
      <c r="D1008" t="s">
        <v>2356</v>
      </c>
      <c r="E1008" t="s">
        <v>2357</v>
      </c>
      <c r="F1008">
        <v>5</v>
      </c>
      <c r="G1008" t="s">
        <v>2297</v>
      </c>
      <c r="H1008" t="s">
        <v>354</v>
      </c>
      <c r="I1008">
        <v>1664386641.714286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499.523632276497</v>
      </c>
      <c r="AK1008">
        <v>462.5276060606056</v>
      </c>
      <c r="AL1008">
        <v>3.031585166031757</v>
      </c>
      <c r="AM1008">
        <v>64.69655409671135</v>
      </c>
      <c r="AN1008">
        <f>(AP1008 - AO1008 + BO1008*1E3/(8.314*(BQ1008+273.15)) * AR1008/BN1008 * AQ1008) * BN1008/(100*BB1008) * 1000/(1000 - AP1008)</f>
        <v>0</v>
      </c>
      <c r="AO1008">
        <v>15.59787827516037</v>
      </c>
      <c r="AP1008">
        <v>18.35741515151514</v>
      </c>
      <c r="AQ1008">
        <v>7.424711707196952E-05</v>
      </c>
      <c r="AR1008">
        <v>103.8947146528651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6</v>
      </c>
      <c r="BC1008">
        <v>0.5</v>
      </c>
      <c r="BD1008" t="s">
        <v>355</v>
      </c>
      <c r="BE1008">
        <v>2</v>
      </c>
      <c r="BF1008" t="b">
        <v>1</v>
      </c>
      <c r="BG1008">
        <v>1664386641.714286</v>
      </c>
      <c r="BH1008">
        <v>432.8458214285715</v>
      </c>
      <c r="BI1008">
        <v>476.2228571428572</v>
      </c>
      <c r="BJ1008">
        <v>18.34962857142857</v>
      </c>
      <c r="BK1008">
        <v>15.58377142857143</v>
      </c>
      <c r="BL1008">
        <v>436.1548928571428</v>
      </c>
      <c r="BM1008">
        <v>18.48497142857143</v>
      </c>
      <c r="BN1008">
        <v>500.0636785714286</v>
      </c>
      <c r="BO1008">
        <v>91.38338214285714</v>
      </c>
      <c r="BP1008">
        <v>0.09997539285714287</v>
      </c>
      <c r="BQ1008">
        <v>24.40428571428571</v>
      </c>
      <c r="BR1008">
        <v>24.98165714285714</v>
      </c>
      <c r="BS1008">
        <v>999.9000000000002</v>
      </c>
      <c r="BT1008">
        <v>0</v>
      </c>
      <c r="BU1008">
        <v>0</v>
      </c>
      <c r="BV1008">
        <v>10001.84857142857</v>
      </c>
      <c r="BW1008">
        <v>0</v>
      </c>
      <c r="BX1008">
        <v>7.58802</v>
      </c>
      <c r="BY1008">
        <v>-43.37704642857143</v>
      </c>
      <c r="BZ1008">
        <v>440.9368571428571</v>
      </c>
      <c r="CA1008">
        <v>483.7618928571429</v>
      </c>
      <c r="CB1008">
        <v>2.765857142857143</v>
      </c>
      <c r="CC1008">
        <v>476.2228571428572</v>
      </c>
      <c r="CD1008">
        <v>15.58377142857143</v>
      </c>
      <c r="CE1008">
        <v>1.676851071428572</v>
      </c>
      <c r="CF1008">
        <v>1.424097142857143</v>
      </c>
      <c r="CG1008">
        <v>14.683775</v>
      </c>
      <c r="CH1008">
        <v>12.17668214285714</v>
      </c>
      <c r="CI1008">
        <v>1999.974285714286</v>
      </c>
      <c r="CJ1008">
        <v>0.9800014285714287</v>
      </c>
      <c r="CK1008">
        <v>0.01999887142857143</v>
      </c>
      <c r="CL1008">
        <v>0</v>
      </c>
      <c r="CM1008">
        <v>762.6078928571429</v>
      </c>
      <c r="CN1008">
        <v>5.00097</v>
      </c>
      <c r="CO1008">
        <v>15181.77857142857</v>
      </c>
      <c r="CP1008">
        <v>16707.375</v>
      </c>
      <c r="CQ1008">
        <v>38.53985714285714</v>
      </c>
      <c r="CR1008">
        <v>39</v>
      </c>
      <c r="CS1008">
        <v>38.57774999999999</v>
      </c>
      <c r="CT1008">
        <v>38.55535714285714</v>
      </c>
      <c r="CU1008">
        <v>38.90157142857142</v>
      </c>
      <c r="CV1008">
        <v>1955.074285714286</v>
      </c>
      <c r="CW1008">
        <v>39.9</v>
      </c>
      <c r="CX1008">
        <v>0</v>
      </c>
      <c r="CY1008">
        <v>1664386654</v>
      </c>
      <c r="CZ1008">
        <v>0</v>
      </c>
      <c r="DA1008">
        <v>0</v>
      </c>
      <c r="DB1008" t="s">
        <v>356</v>
      </c>
      <c r="DC1008">
        <v>1663859321.1</v>
      </c>
      <c r="DD1008">
        <v>1663859315.6</v>
      </c>
      <c r="DE1008">
        <v>0</v>
      </c>
      <c r="DF1008">
        <v>0.196</v>
      </c>
      <c r="DG1008">
        <v>-0.001</v>
      </c>
      <c r="DH1008">
        <v>-5.941</v>
      </c>
      <c r="DI1008">
        <v>-0.174</v>
      </c>
      <c r="DJ1008">
        <v>1500</v>
      </c>
      <c r="DK1008">
        <v>17</v>
      </c>
      <c r="DL1008">
        <v>0.13</v>
      </c>
      <c r="DM1008">
        <v>0.04</v>
      </c>
      <c r="DN1008">
        <v>-41.58497999999999</v>
      </c>
      <c r="DO1008">
        <v>-35.78866491557216</v>
      </c>
      <c r="DP1008">
        <v>3.647399291975037</v>
      </c>
      <c r="DQ1008">
        <v>0</v>
      </c>
      <c r="DR1008">
        <v>2.760973</v>
      </c>
      <c r="DS1008">
        <v>0.02714363977485557</v>
      </c>
      <c r="DT1008">
        <v>0.01415364232273799</v>
      </c>
      <c r="DU1008">
        <v>1</v>
      </c>
      <c r="DV1008">
        <v>1</v>
      </c>
      <c r="DW1008">
        <v>2</v>
      </c>
      <c r="DX1008" t="s">
        <v>425</v>
      </c>
      <c r="DY1008">
        <v>2.98449</v>
      </c>
      <c r="DZ1008">
        <v>2.71577</v>
      </c>
      <c r="EA1008">
        <v>0.102191</v>
      </c>
      <c r="EB1008">
        <v>0.108018</v>
      </c>
      <c r="EC1008">
        <v>0.0902804</v>
      </c>
      <c r="ED1008">
        <v>0.07874970000000001</v>
      </c>
      <c r="EE1008">
        <v>28491.1</v>
      </c>
      <c r="EF1008">
        <v>28445.9</v>
      </c>
      <c r="EG1008">
        <v>29486.3</v>
      </c>
      <c r="EH1008">
        <v>29488</v>
      </c>
      <c r="EI1008">
        <v>35553.7</v>
      </c>
      <c r="EJ1008">
        <v>36123.5</v>
      </c>
      <c r="EK1008">
        <v>41551.4</v>
      </c>
      <c r="EL1008">
        <v>42022.8</v>
      </c>
      <c r="EM1008">
        <v>1.96187</v>
      </c>
      <c r="EN1008">
        <v>1.9341</v>
      </c>
      <c r="EO1008">
        <v>0.132173</v>
      </c>
      <c r="EP1008">
        <v>0</v>
      </c>
      <c r="EQ1008">
        <v>22.796</v>
      </c>
      <c r="ER1008">
        <v>999.9</v>
      </c>
      <c r="ES1008">
        <v>43.8</v>
      </c>
      <c r="ET1008">
        <v>29.2</v>
      </c>
      <c r="EU1008">
        <v>19.5004</v>
      </c>
      <c r="EV1008">
        <v>62.9193</v>
      </c>
      <c r="EW1008">
        <v>33.1691</v>
      </c>
      <c r="EX1008">
        <v>1</v>
      </c>
      <c r="EY1008">
        <v>-0.16266</v>
      </c>
      <c r="EZ1008">
        <v>1.4357</v>
      </c>
      <c r="FA1008">
        <v>20.3817</v>
      </c>
      <c r="FB1008">
        <v>5.21774</v>
      </c>
      <c r="FC1008">
        <v>12.0099</v>
      </c>
      <c r="FD1008">
        <v>4.9896</v>
      </c>
      <c r="FE1008">
        <v>3.28855</v>
      </c>
      <c r="FF1008">
        <v>9999</v>
      </c>
      <c r="FG1008">
        <v>9999</v>
      </c>
      <c r="FH1008">
        <v>9999</v>
      </c>
      <c r="FI1008">
        <v>269.7</v>
      </c>
      <c r="FJ1008">
        <v>1.86703</v>
      </c>
      <c r="FK1008">
        <v>1.86615</v>
      </c>
      <c r="FL1008">
        <v>1.86554</v>
      </c>
      <c r="FM1008">
        <v>1.86553</v>
      </c>
      <c r="FN1008">
        <v>1.86735</v>
      </c>
      <c r="FO1008">
        <v>1.86982</v>
      </c>
      <c r="FP1008">
        <v>1.86849</v>
      </c>
      <c r="FQ1008">
        <v>1.86996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-3.376</v>
      </c>
      <c r="GF1008">
        <v>-0.1352</v>
      </c>
      <c r="GG1008">
        <v>-1.924539205026614</v>
      </c>
      <c r="GH1008">
        <v>-0.003472570976848066</v>
      </c>
      <c r="GI1008">
        <v>7.724417303660118E-07</v>
      </c>
      <c r="GJ1008">
        <v>-2.052396271755168E-10</v>
      </c>
      <c r="GK1008">
        <v>-0.1837585470287317</v>
      </c>
      <c r="GL1008">
        <v>-0.01104087791735834</v>
      </c>
      <c r="GM1008">
        <v>0.001110027317673367</v>
      </c>
      <c r="GN1008">
        <v>-2.007286811265012E-05</v>
      </c>
      <c r="GO1008">
        <v>4</v>
      </c>
      <c r="GP1008">
        <v>2317</v>
      </c>
      <c r="GQ1008">
        <v>1</v>
      </c>
      <c r="GR1008">
        <v>22</v>
      </c>
      <c r="GS1008">
        <v>8788.799999999999</v>
      </c>
      <c r="GT1008">
        <v>8788.9</v>
      </c>
      <c r="GU1008">
        <v>1.22314</v>
      </c>
      <c r="GV1008">
        <v>2.22534</v>
      </c>
      <c r="GW1008">
        <v>1.39648</v>
      </c>
      <c r="GX1008">
        <v>2.33398</v>
      </c>
      <c r="GY1008">
        <v>1.49536</v>
      </c>
      <c r="GZ1008">
        <v>2.4707</v>
      </c>
      <c r="HA1008">
        <v>33.3784</v>
      </c>
      <c r="HB1008">
        <v>14.9989</v>
      </c>
      <c r="HC1008">
        <v>18</v>
      </c>
      <c r="HD1008">
        <v>512.2430000000001</v>
      </c>
      <c r="HE1008">
        <v>450.685</v>
      </c>
      <c r="HF1008">
        <v>20.9301</v>
      </c>
      <c r="HG1008">
        <v>25.396</v>
      </c>
      <c r="HH1008">
        <v>30</v>
      </c>
      <c r="HI1008">
        <v>25.4298</v>
      </c>
      <c r="HJ1008">
        <v>25.3796</v>
      </c>
      <c r="HK1008">
        <v>24.4989</v>
      </c>
      <c r="HL1008">
        <v>22.9278</v>
      </c>
      <c r="HM1008">
        <v>41.4054</v>
      </c>
      <c r="HN1008">
        <v>20.9389</v>
      </c>
      <c r="HO1008">
        <v>527.088</v>
      </c>
      <c r="HP1008">
        <v>15.6615</v>
      </c>
      <c r="HQ1008">
        <v>100.859</v>
      </c>
      <c r="HR1008">
        <v>100.923</v>
      </c>
    </row>
    <row r="1009" spans="1:226">
      <c r="A1009">
        <v>993</v>
      </c>
      <c r="B1009">
        <v>1664386654.5</v>
      </c>
      <c r="C1009">
        <v>10449.5</v>
      </c>
      <c r="D1009" t="s">
        <v>2358</v>
      </c>
      <c r="E1009" t="s">
        <v>2359</v>
      </c>
      <c r="F1009">
        <v>5</v>
      </c>
      <c r="G1009" t="s">
        <v>2297</v>
      </c>
      <c r="H1009" t="s">
        <v>354</v>
      </c>
      <c r="I1009">
        <v>1664386647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516.5144918224522</v>
      </c>
      <c r="AK1009">
        <v>478.1526848484847</v>
      </c>
      <c r="AL1009">
        <v>3.130660857002373</v>
      </c>
      <c r="AM1009">
        <v>64.69655409671135</v>
      </c>
      <c r="AN1009">
        <f>(AP1009 - AO1009 + BO1009*1E3/(8.314*(BQ1009+273.15)) * AR1009/BN1009 * AQ1009) * BN1009/(100*BB1009) * 1000/(1000 - AP1009)</f>
        <v>0</v>
      </c>
      <c r="AO1009">
        <v>15.59879322156985</v>
      </c>
      <c r="AP1009">
        <v>18.36079878787878</v>
      </c>
      <c r="AQ1009">
        <v>3.046030677630241E-05</v>
      </c>
      <c r="AR1009">
        <v>103.8947146528651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6</v>
      </c>
      <c r="BC1009">
        <v>0.5</v>
      </c>
      <c r="BD1009" t="s">
        <v>355</v>
      </c>
      <c r="BE1009">
        <v>2</v>
      </c>
      <c r="BF1009" t="b">
        <v>1</v>
      </c>
      <c r="BG1009">
        <v>1664386647</v>
      </c>
      <c r="BH1009">
        <v>448.2221111111111</v>
      </c>
      <c r="BI1009">
        <v>493.4978148148148</v>
      </c>
      <c r="BJ1009">
        <v>18.35320740740741</v>
      </c>
      <c r="BK1009">
        <v>15.59282962962963</v>
      </c>
      <c r="BL1009">
        <v>451.5759629629629</v>
      </c>
      <c r="BM1009">
        <v>18.48851481481481</v>
      </c>
      <c r="BN1009">
        <v>500.0681851851853</v>
      </c>
      <c r="BO1009">
        <v>91.38288888888889</v>
      </c>
      <c r="BP1009">
        <v>0.09999829629629628</v>
      </c>
      <c r="BQ1009">
        <v>24.40238518518519</v>
      </c>
      <c r="BR1009">
        <v>24.97182222222222</v>
      </c>
      <c r="BS1009">
        <v>999.9000000000001</v>
      </c>
      <c r="BT1009">
        <v>0</v>
      </c>
      <c r="BU1009">
        <v>0</v>
      </c>
      <c r="BV1009">
        <v>9996.864444444444</v>
      </c>
      <c r="BW1009">
        <v>0</v>
      </c>
      <c r="BX1009">
        <v>7.58802</v>
      </c>
      <c r="BY1009">
        <v>-45.27572222222222</v>
      </c>
      <c r="BZ1009">
        <v>456.6022222222222</v>
      </c>
      <c r="CA1009">
        <v>501.3148148148148</v>
      </c>
      <c r="CB1009">
        <v>2.760374814814815</v>
      </c>
      <c r="CC1009">
        <v>493.4978148148148</v>
      </c>
      <c r="CD1009">
        <v>15.59282962962963</v>
      </c>
      <c r="CE1009">
        <v>1.677168888888889</v>
      </c>
      <c r="CF1009">
        <v>1.424917407407408</v>
      </c>
      <c r="CG1009">
        <v>14.68671111111111</v>
      </c>
      <c r="CH1009">
        <v>12.18542962962963</v>
      </c>
      <c r="CI1009">
        <v>1999.995555555556</v>
      </c>
      <c r="CJ1009">
        <v>0.9800013333333334</v>
      </c>
      <c r="CK1009">
        <v>0.01999896666666667</v>
      </c>
      <c r="CL1009">
        <v>0</v>
      </c>
      <c r="CM1009">
        <v>763.273814814815</v>
      </c>
      <c r="CN1009">
        <v>5.00097</v>
      </c>
      <c r="CO1009">
        <v>15192.85555555556</v>
      </c>
      <c r="CP1009">
        <v>16707.54444444444</v>
      </c>
      <c r="CQ1009">
        <v>38.51837037037038</v>
      </c>
      <c r="CR1009">
        <v>38.98833333333333</v>
      </c>
      <c r="CS1009">
        <v>38.55051851851852</v>
      </c>
      <c r="CT1009">
        <v>38.53444444444444</v>
      </c>
      <c r="CU1009">
        <v>38.87959259259259</v>
      </c>
      <c r="CV1009">
        <v>1955.095555555556</v>
      </c>
      <c r="CW1009">
        <v>39.9</v>
      </c>
      <c r="CX1009">
        <v>0</v>
      </c>
      <c r="CY1009">
        <v>1664386658.8</v>
      </c>
      <c r="CZ1009">
        <v>0</v>
      </c>
      <c r="DA1009">
        <v>0</v>
      </c>
      <c r="DB1009" t="s">
        <v>356</v>
      </c>
      <c r="DC1009">
        <v>1663859321.1</v>
      </c>
      <c r="DD1009">
        <v>1663859315.6</v>
      </c>
      <c r="DE1009">
        <v>0</v>
      </c>
      <c r="DF1009">
        <v>0.196</v>
      </c>
      <c r="DG1009">
        <v>-0.001</v>
      </c>
      <c r="DH1009">
        <v>-5.941</v>
      </c>
      <c r="DI1009">
        <v>-0.174</v>
      </c>
      <c r="DJ1009">
        <v>1500</v>
      </c>
      <c r="DK1009">
        <v>17</v>
      </c>
      <c r="DL1009">
        <v>0.13</v>
      </c>
      <c r="DM1009">
        <v>0.04</v>
      </c>
      <c r="DN1009">
        <v>-43.7982525</v>
      </c>
      <c r="DO1009">
        <v>-22.85933470919328</v>
      </c>
      <c r="DP1009">
        <v>2.277799146433625</v>
      </c>
      <c r="DQ1009">
        <v>0</v>
      </c>
      <c r="DR1009">
        <v>2.76484775</v>
      </c>
      <c r="DS1009">
        <v>-0.06722667917449167</v>
      </c>
      <c r="DT1009">
        <v>0.008788795277937736</v>
      </c>
      <c r="DU1009">
        <v>1</v>
      </c>
      <c r="DV1009">
        <v>1</v>
      </c>
      <c r="DW1009">
        <v>2</v>
      </c>
      <c r="DX1009" t="s">
        <v>425</v>
      </c>
      <c r="DY1009">
        <v>2.98472</v>
      </c>
      <c r="DZ1009">
        <v>2.71568</v>
      </c>
      <c r="EA1009">
        <v>0.104722</v>
      </c>
      <c r="EB1009">
        <v>0.110629</v>
      </c>
      <c r="EC1009">
        <v>0.0902926</v>
      </c>
      <c r="ED1009">
        <v>0.0787484</v>
      </c>
      <c r="EE1009">
        <v>28410.9</v>
      </c>
      <c r="EF1009">
        <v>28362.5</v>
      </c>
      <c r="EG1009">
        <v>29486.4</v>
      </c>
      <c r="EH1009">
        <v>29487.8</v>
      </c>
      <c r="EI1009">
        <v>35553.4</v>
      </c>
      <c r="EJ1009">
        <v>36123.4</v>
      </c>
      <c r="EK1009">
        <v>41551.7</v>
      </c>
      <c r="EL1009">
        <v>42022.6</v>
      </c>
      <c r="EM1009">
        <v>1.96183</v>
      </c>
      <c r="EN1009">
        <v>1.9342</v>
      </c>
      <c r="EO1009">
        <v>0.132203</v>
      </c>
      <c r="EP1009">
        <v>0</v>
      </c>
      <c r="EQ1009">
        <v>22.7953</v>
      </c>
      <c r="ER1009">
        <v>999.9</v>
      </c>
      <c r="ES1009">
        <v>43.8</v>
      </c>
      <c r="ET1009">
        <v>29.2</v>
      </c>
      <c r="EU1009">
        <v>19.5011</v>
      </c>
      <c r="EV1009">
        <v>62.7793</v>
      </c>
      <c r="EW1009">
        <v>32.9808</v>
      </c>
      <c r="EX1009">
        <v>1</v>
      </c>
      <c r="EY1009">
        <v>-0.162749</v>
      </c>
      <c r="EZ1009">
        <v>1.39505</v>
      </c>
      <c r="FA1009">
        <v>20.3818</v>
      </c>
      <c r="FB1009">
        <v>5.21714</v>
      </c>
      <c r="FC1009">
        <v>12.0099</v>
      </c>
      <c r="FD1009">
        <v>4.98945</v>
      </c>
      <c r="FE1009">
        <v>3.2885</v>
      </c>
      <c r="FF1009">
        <v>9999</v>
      </c>
      <c r="FG1009">
        <v>9999</v>
      </c>
      <c r="FH1009">
        <v>9999</v>
      </c>
      <c r="FI1009">
        <v>269.7</v>
      </c>
      <c r="FJ1009">
        <v>1.86706</v>
      </c>
      <c r="FK1009">
        <v>1.86615</v>
      </c>
      <c r="FL1009">
        <v>1.86554</v>
      </c>
      <c r="FM1009">
        <v>1.86554</v>
      </c>
      <c r="FN1009">
        <v>1.86735</v>
      </c>
      <c r="FO1009">
        <v>1.86983</v>
      </c>
      <c r="FP1009">
        <v>1.86848</v>
      </c>
      <c r="FQ1009">
        <v>1.86996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-3.42</v>
      </c>
      <c r="GF1009">
        <v>-0.1352</v>
      </c>
      <c r="GG1009">
        <v>-1.924539205026614</v>
      </c>
      <c r="GH1009">
        <v>-0.003472570976848066</v>
      </c>
      <c r="GI1009">
        <v>7.724417303660118E-07</v>
      </c>
      <c r="GJ1009">
        <v>-2.052396271755168E-10</v>
      </c>
      <c r="GK1009">
        <v>-0.1837585470287317</v>
      </c>
      <c r="GL1009">
        <v>-0.01104087791735834</v>
      </c>
      <c r="GM1009">
        <v>0.001110027317673367</v>
      </c>
      <c r="GN1009">
        <v>-2.007286811265012E-05</v>
      </c>
      <c r="GO1009">
        <v>4</v>
      </c>
      <c r="GP1009">
        <v>2317</v>
      </c>
      <c r="GQ1009">
        <v>1</v>
      </c>
      <c r="GR1009">
        <v>22</v>
      </c>
      <c r="GS1009">
        <v>8788.9</v>
      </c>
      <c r="GT1009">
        <v>8789</v>
      </c>
      <c r="GU1009">
        <v>1.25488</v>
      </c>
      <c r="GV1009">
        <v>2.22656</v>
      </c>
      <c r="GW1009">
        <v>1.39648</v>
      </c>
      <c r="GX1009">
        <v>2.33521</v>
      </c>
      <c r="GY1009">
        <v>1.49536</v>
      </c>
      <c r="GZ1009">
        <v>2.34497</v>
      </c>
      <c r="HA1009">
        <v>33.3784</v>
      </c>
      <c r="HB1009">
        <v>14.9726</v>
      </c>
      <c r="HC1009">
        <v>18</v>
      </c>
      <c r="HD1009">
        <v>512.1900000000001</v>
      </c>
      <c r="HE1009">
        <v>450.742</v>
      </c>
      <c r="HF1009">
        <v>20.9474</v>
      </c>
      <c r="HG1009">
        <v>25.3945</v>
      </c>
      <c r="HH1009">
        <v>30</v>
      </c>
      <c r="HI1009">
        <v>25.4277</v>
      </c>
      <c r="HJ1009">
        <v>25.3791</v>
      </c>
      <c r="HK1009">
        <v>25.1694</v>
      </c>
      <c r="HL1009">
        <v>22.9278</v>
      </c>
      <c r="HM1009">
        <v>41.4054</v>
      </c>
      <c r="HN1009">
        <v>20.9585</v>
      </c>
      <c r="HO1009">
        <v>540.497</v>
      </c>
      <c r="HP1009">
        <v>15.6602</v>
      </c>
      <c r="HQ1009">
        <v>100.859</v>
      </c>
      <c r="HR1009">
        <v>100.922</v>
      </c>
    </row>
    <row r="1010" spans="1:226">
      <c r="A1010">
        <v>994</v>
      </c>
      <c r="B1010">
        <v>1664386659.5</v>
      </c>
      <c r="C1010">
        <v>10454.5</v>
      </c>
      <c r="D1010" t="s">
        <v>2360</v>
      </c>
      <c r="E1010" t="s">
        <v>2361</v>
      </c>
      <c r="F1010">
        <v>5</v>
      </c>
      <c r="G1010" t="s">
        <v>2297</v>
      </c>
      <c r="H1010" t="s">
        <v>354</v>
      </c>
      <c r="I1010">
        <v>1664386651.714286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533.5872491728145</v>
      </c>
      <c r="AK1010">
        <v>494.1887272727272</v>
      </c>
      <c r="AL1010">
        <v>3.214985828636213</v>
      </c>
      <c r="AM1010">
        <v>64.69655409671135</v>
      </c>
      <c r="AN1010">
        <f>(AP1010 - AO1010 + BO1010*1E3/(8.314*(BQ1010+273.15)) * AR1010/BN1010 * AQ1010) * BN1010/(100*BB1010) * 1000/(1000 - AP1010)</f>
        <v>0</v>
      </c>
      <c r="AO1010">
        <v>15.59884497594002</v>
      </c>
      <c r="AP1010">
        <v>18.36178666666667</v>
      </c>
      <c r="AQ1010">
        <v>1.147155794820146E-05</v>
      </c>
      <c r="AR1010">
        <v>103.8947146528651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6</v>
      </c>
      <c r="BC1010">
        <v>0.5</v>
      </c>
      <c r="BD1010" t="s">
        <v>355</v>
      </c>
      <c r="BE1010">
        <v>2</v>
      </c>
      <c r="BF1010" t="b">
        <v>1</v>
      </c>
      <c r="BG1010">
        <v>1664386651.714286</v>
      </c>
      <c r="BH1010">
        <v>462.4994642857143</v>
      </c>
      <c r="BI1010">
        <v>509.0283571428571</v>
      </c>
      <c r="BJ1010">
        <v>18.35777142857143</v>
      </c>
      <c r="BK1010">
        <v>15.59854285714286</v>
      </c>
      <c r="BL1010">
        <v>465.8946785714287</v>
      </c>
      <c r="BM1010">
        <v>18.49303214285714</v>
      </c>
      <c r="BN1010">
        <v>500.0656428571429</v>
      </c>
      <c r="BO1010">
        <v>91.38233928571428</v>
      </c>
      <c r="BP1010">
        <v>0.09999207857142857</v>
      </c>
      <c r="BQ1010">
        <v>24.39932857142857</v>
      </c>
      <c r="BR1010">
        <v>24.97212142857143</v>
      </c>
      <c r="BS1010">
        <v>999.9000000000002</v>
      </c>
      <c r="BT1010">
        <v>0</v>
      </c>
      <c r="BU1010">
        <v>0</v>
      </c>
      <c r="BV1010">
        <v>10004.47321428571</v>
      </c>
      <c r="BW1010">
        <v>0</v>
      </c>
      <c r="BX1010">
        <v>7.58802</v>
      </c>
      <c r="BY1010">
        <v>-46.52891785714286</v>
      </c>
      <c r="BZ1010">
        <v>471.1486785714286</v>
      </c>
      <c r="CA1010">
        <v>517.0943214285714</v>
      </c>
      <c r="CB1010">
        <v>2.759225</v>
      </c>
      <c r="CC1010">
        <v>509.0283571428571</v>
      </c>
      <c r="CD1010">
        <v>15.59854285714286</v>
      </c>
      <c r="CE1010">
        <v>1.677576071428571</v>
      </c>
      <c r="CF1010">
        <v>1.425431785714286</v>
      </c>
      <c r="CG1010">
        <v>14.690475</v>
      </c>
      <c r="CH1010">
        <v>12.19091428571429</v>
      </c>
      <c r="CI1010">
        <v>2000.014285714286</v>
      </c>
      <c r="CJ1010">
        <v>0.9800012142857144</v>
      </c>
      <c r="CK1010">
        <v>0.01999908571428572</v>
      </c>
      <c r="CL1010">
        <v>0</v>
      </c>
      <c r="CM1010">
        <v>763.9729642857141</v>
      </c>
      <c r="CN1010">
        <v>5.00097</v>
      </c>
      <c r="CO1010">
        <v>15207.16785714286</v>
      </c>
      <c r="CP1010">
        <v>16707.70357142857</v>
      </c>
      <c r="CQ1010">
        <v>38.48875</v>
      </c>
      <c r="CR1010">
        <v>38.96849999999999</v>
      </c>
      <c r="CS1010">
        <v>38.531</v>
      </c>
      <c r="CT1010">
        <v>38.5155</v>
      </c>
      <c r="CU1010">
        <v>38.86375</v>
      </c>
      <c r="CV1010">
        <v>1955.114285714285</v>
      </c>
      <c r="CW1010">
        <v>39.9</v>
      </c>
      <c r="CX1010">
        <v>0</v>
      </c>
      <c r="CY1010">
        <v>1664386663.6</v>
      </c>
      <c r="CZ1010">
        <v>0</v>
      </c>
      <c r="DA1010">
        <v>0</v>
      </c>
      <c r="DB1010" t="s">
        <v>356</v>
      </c>
      <c r="DC1010">
        <v>1663859321.1</v>
      </c>
      <c r="DD1010">
        <v>1663859315.6</v>
      </c>
      <c r="DE1010">
        <v>0</v>
      </c>
      <c r="DF1010">
        <v>0.196</v>
      </c>
      <c r="DG1010">
        <v>-0.001</v>
      </c>
      <c r="DH1010">
        <v>-5.941</v>
      </c>
      <c r="DI1010">
        <v>-0.174</v>
      </c>
      <c r="DJ1010">
        <v>1500</v>
      </c>
      <c r="DK1010">
        <v>17</v>
      </c>
      <c r="DL1010">
        <v>0.13</v>
      </c>
      <c r="DM1010">
        <v>0.04</v>
      </c>
      <c r="DN1010">
        <v>-45.87567749999999</v>
      </c>
      <c r="DO1010">
        <v>-16.33126266416504</v>
      </c>
      <c r="DP1010">
        <v>1.574410585979321</v>
      </c>
      <c r="DQ1010">
        <v>0</v>
      </c>
      <c r="DR1010">
        <v>2.76090525</v>
      </c>
      <c r="DS1010">
        <v>-0.01164911819887198</v>
      </c>
      <c r="DT1010">
        <v>0.005513748265699142</v>
      </c>
      <c r="DU1010">
        <v>1</v>
      </c>
      <c r="DV1010">
        <v>1</v>
      </c>
      <c r="DW1010">
        <v>2</v>
      </c>
      <c r="DX1010" t="s">
        <v>425</v>
      </c>
      <c r="DY1010">
        <v>2.98454</v>
      </c>
      <c r="DZ1010">
        <v>2.71567</v>
      </c>
      <c r="EA1010">
        <v>0.107278</v>
      </c>
      <c r="EB1010">
        <v>0.113217</v>
      </c>
      <c r="EC1010">
        <v>0.090294</v>
      </c>
      <c r="ED1010">
        <v>0.07877430000000001</v>
      </c>
      <c r="EE1010">
        <v>28329.3</v>
      </c>
      <c r="EF1010">
        <v>28279.8</v>
      </c>
      <c r="EG1010">
        <v>29486</v>
      </c>
      <c r="EH1010">
        <v>29487.6</v>
      </c>
      <c r="EI1010">
        <v>35552.5</v>
      </c>
      <c r="EJ1010">
        <v>36122.4</v>
      </c>
      <c r="EK1010">
        <v>41550.6</v>
      </c>
      <c r="EL1010">
        <v>42022.5</v>
      </c>
      <c r="EM1010">
        <v>1.96155</v>
      </c>
      <c r="EN1010">
        <v>1.9343</v>
      </c>
      <c r="EO1010">
        <v>0.13262</v>
      </c>
      <c r="EP1010">
        <v>0</v>
      </c>
      <c r="EQ1010">
        <v>22.7936</v>
      </c>
      <c r="ER1010">
        <v>999.9</v>
      </c>
      <c r="ES1010">
        <v>43.8</v>
      </c>
      <c r="ET1010">
        <v>29.2</v>
      </c>
      <c r="EU1010">
        <v>19.4999</v>
      </c>
      <c r="EV1010">
        <v>63.0293</v>
      </c>
      <c r="EW1010">
        <v>33.133</v>
      </c>
      <c r="EX1010">
        <v>1</v>
      </c>
      <c r="EY1010">
        <v>-0.162795</v>
      </c>
      <c r="EZ1010">
        <v>1.35521</v>
      </c>
      <c r="FA1010">
        <v>20.3821</v>
      </c>
      <c r="FB1010">
        <v>5.21684</v>
      </c>
      <c r="FC1010">
        <v>12.0099</v>
      </c>
      <c r="FD1010">
        <v>4.9894</v>
      </c>
      <c r="FE1010">
        <v>3.2885</v>
      </c>
      <c r="FF1010">
        <v>9999</v>
      </c>
      <c r="FG1010">
        <v>9999</v>
      </c>
      <c r="FH1010">
        <v>9999</v>
      </c>
      <c r="FI1010">
        <v>269.7</v>
      </c>
      <c r="FJ1010">
        <v>1.86705</v>
      </c>
      <c r="FK1010">
        <v>1.86614</v>
      </c>
      <c r="FL1010">
        <v>1.86554</v>
      </c>
      <c r="FM1010">
        <v>1.86554</v>
      </c>
      <c r="FN1010">
        <v>1.86737</v>
      </c>
      <c r="FO1010">
        <v>1.86983</v>
      </c>
      <c r="FP1010">
        <v>1.86847</v>
      </c>
      <c r="FQ1010">
        <v>1.86996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-3.465</v>
      </c>
      <c r="GF1010">
        <v>-0.1352</v>
      </c>
      <c r="GG1010">
        <v>-1.924539205026614</v>
      </c>
      <c r="GH1010">
        <v>-0.003472570976848066</v>
      </c>
      <c r="GI1010">
        <v>7.724417303660118E-07</v>
      </c>
      <c r="GJ1010">
        <v>-2.052396271755168E-10</v>
      </c>
      <c r="GK1010">
        <v>-0.1837585470287317</v>
      </c>
      <c r="GL1010">
        <v>-0.01104087791735834</v>
      </c>
      <c r="GM1010">
        <v>0.001110027317673367</v>
      </c>
      <c r="GN1010">
        <v>-2.007286811265012E-05</v>
      </c>
      <c r="GO1010">
        <v>4</v>
      </c>
      <c r="GP1010">
        <v>2317</v>
      </c>
      <c r="GQ1010">
        <v>1</v>
      </c>
      <c r="GR1010">
        <v>22</v>
      </c>
      <c r="GS1010">
        <v>8789</v>
      </c>
      <c r="GT1010">
        <v>8789.1</v>
      </c>
      <c r="GU1010">
        <v>1.28418</v>
      </c>
      <c r="GV1010">
        <v>2.22412</v>
      </c>
      <c r="GW1010">
        <v>1.39648</v>
      </c>
      <c r="GX1010">
        <v>2.33398</v>
      </c>
      <c r="GY1010">
        <v>1.49536</v>
      </c>
      <c r="GZ1010">
        <v>2.48413</v>
      </c>
      <c r="HA1010">
        <v>33.3784</v>
      </c>
      <c r="HB1010">
        <v>14.9901</v>
      </c>
      <c r="HC1010">
        <v>18</v>
      </c>
      <c r="HD1010">
        <v>512.01</v>
      </c>
      <c r="HE1010">
        <v>450.788</v>
      </c>
      <c r="HF1010">
        <v>20.9692</v>
      </c>
      <c r="HG1010">
        <v>25.3935</v>
      </c>
      <c r="HH1010">
        <v>29.9999</v>
      </c>
      <c r="HI1010">
        <v>25.4272</v>
      </c>
      <c r="HJ1010">
        <v>25.3773</v>
      </c>
      <c r="HK1010">
        <v>25.7589</v>
      </c>
      <c r="HL1010">
        <v>22.6536</v>
      </c>
      <c r="HM1010">
        <v>41.4054</v>
      </c>
      <c r="HN1010">
        <v>20.9822</v>
      </c>
      <c r="HO1010">
        <v>553.957</v>
      </c>
      <c r="HP1010">
        <v>15.664</v>
      </c>
      <c r="HQ1010">
        <v>100.857</v>
      </c>
      <c r="HR1010">
        <v>100.922</v>
      </c>
    </row>
    <row r="1011" spans="1:226">
      <c r="A1011">
        <v>995</v>
      </c>
      <c r="B1011">
        <v>1664386664.5</v>
      </c>
      <c r="C1011">
        <v>10459.5</v>
      </c>
      <c r="D1011" t="s">
        <v>2362</v>
      </c>
      <c r="E1011" t="s">
        <v>2363</v>
      </c>
      <c r="F1011">
        <v>5</v>
      </c>
      <c r="G1011" t="s">
        <v>2297</v>
      </c>
      <c r="H1011" t="s">
        <v>354</v>
      </c>
      <c r="I1011">
        <v>1664386657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550.7279962454076</v>
      </c>
      <c r="AK1011">
        <v>510.4288121212119</v>
      </c>
      <c r="AL1011">
        <v>3.248271872009234</v>
      </c>
      <c r="AM1011">
        <v>64.69655409671135</v>
      </c>
      <c r="AN1011">
        <f>(AP1011 - AO1011 + BO1011*1E3/(8.314*(BQ1011+273.15)) * AR1011/BN1011 * AQ1011) * BN1011/(100*BB1011) * 1000/(1000 - AP1011)</f>
        <v>0</v>
      </c>
      <c r="AO1011">
        <v>15.62222213489092</v>
      </c>
      <c r="AP1011">
        <v>18.3695509090909</v>
      </c>
      <c r="AQ1011">
        <v>4.938042553970058E-05</v>
      </c>
      <c r="AR1011">
        <v>103.8947146528651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6</v>
      </c>
      <c r="BC1011">
        <v>0.5</v>
      </c>
      <c r="BD1011" t="s">
        <v>355</v>
      </c>
      <c r="BE1011">
        <v>2</v>
      </c>
      <c r="BF1011" t="b">
        <v>1</v>
      </c>
      <c r="BG1011">
        <v>1664386657</v>
      </c>
      <c r="BH1011">
        <v>478.8961851851851</v>
      </c>
      <c r="BI1011">
        <v>526.762074074074</v>
      </c>
      <c r="BJ1011">
        <v>18.36173703703704</v>
      </c>
      <c r="BK1011">
        <v>15.60646296296296</v>
      </c>
      <c r="BL1011">
        <v>482.3387037037037</v>
      </c>
      <c r="BM1011">
        <v>18.49697037037037</v>
      </c>
      <c r="BN1011">
        <v>500.0690370370371</v>
      </c>
      <c r="BO1011">
        <v>91.38203333333334</v>
      </c>
      <c r="BP1011">
        <v>0.1000030592592593</v>
      </c>
      <c r="BQ1011">
        <v>24.39534074074074</v>
      </c>
      <c r="BR1011">
        <v>24.97166666666667</v>
      </c>
      <c r="BS1011">
        <v>999.9000000000001</v>
      </c>
      <c r="BT1011">
        <v>0</v>
      </c>
      <c r="BU1011">
        <v>0</v>
      </c>
      <c r="BV1011">
        <v>10001.82037037037</v>
      </c>
      <c r="BW1011">
        <v>0</v>
      </c>
      <c r="BX1011">
        <v>7.58802</v>
      </c>
      <c r="BY1011">
        <v>-47.86594814814815</v>
      </c>
      <c r="BZ1011">
        <v>487.8539629629629</v>
      </c>
      <c r="CA1011">
        <v>535.1134814814815</v>
      </c>
      <c r="CB1011">
        <v>2.755280740740741</v>
      </c>
      <c r="CC1011">
        <v>526.762074074074</v>
      </c>
      <c r="CD1011">
        <v>15.60646296296296</v>
      </c>
      <c r="CE1011">
        <v>1.677933333333333</v>
      </c>
      <c r="CF1011">
        <v>1.42615</v>
      </c>
      <c r="CG1011">
        <v>14.69376666666667</v>
      </c>
      <c r="CH1011">
        <v>12.19856296296296</v>
      </c>
      <c r="CI1011">
        <v>2000.018148148148</v>
      </c>
      <c r="CJ1011">
        <v>0.980001</v>
      </c>
      <c r="CK1011">
        <v>0.0199993</v>
      </c>
      <c r="CL1011">
        <v>0</v>
      </c>
      <c r="CM1011">
        <v>764.9417407407409</v>
      </c>
      <c r="CN1011">
        <v>5.00097</v>
      </c>
      <c r="CO1011">
        <v>15225.98148148148</v>
      </c>
      <c r="CP1011">
        <v>16707.74074074074</v>
      </c>
      <c r="CQ1011">
        <v>38.46733333333333</v>
      </c>
      <c r="CR1011">
        <v>38.94633333333333</v>
      </c>
      <c r="CS1011">
        <v>38.50918518518519</v>
      </c>
      <c r="CT1011">
        <v>38.5</v>
      </c>
      <c r="CU1011">
        <v>38.84233333333333</v>
      </c>
      <c r="CV1011">
        <v>1955.118148148148</v>
      </c>
      <c r="CW1011">
        <v>39.9</v>
      </c>
      <c r="CX1011">
        <v>0</v>
      </c>
      <c r="CY1011">
        <v>1664386668.4</v>
      </c>
      <c r="CZ1011">
        <v>0</v>
      </c>
      <c r="DA1011">
        <v>0</v>
      </c>
      <c r="DB1011" t="s">
        <v>356</v>
      </c>
      <c r="DC1011">
        <v>1663859321.1</v>
      </c>
      <c r="DD1011">
        <v>1663859315.6</v>
      </c>
      <c r="DE1011">
        <v>0</v>
      </c>
      <c r="DF1011">
        <v>0.196</v>
      </c>
      <c r="DG1011">
        <v>-0.001</v>
      </c>
      <c r="DH1011">
        <v>-5.941</v>
      </c>
      <c r="DI1011">
        <v>-0.174</v>
      </c>
      <c r="DJ1011">
        <v>1500</v>
      </c>
      <c r="DK1011">
        <v>17</v>
      </c>
      <c r="DL1011">
        <v>0.13</v>
      </c>
      <c r="DM1011">
        <v>0.04</v>
      </c>
      <c r="DN1011">
        <v>-46.8803275</v>
      </c>
      <c r="DO1011">
        <v>-15.66169193245769</v>
      </c>
      <c r="DP1011">
        <v>1.514406615639851</v>
      </c>
      <c r="DQ1011">
        <v>0</v>
      </c>
      <c r="DR1011">
        <v>2.75644725</v>
      </c>
      <c r="DS1011">
        <v>-0.02117549718574342</v>
      </c>
      <c r="DT1011">
        <v>0.006420672857068796</v>
      </c>
      <c r="DU1011">
        <v>1</v>
      </c>
      <c r="DV1011">
        <v>1</v>
      </c>
      <c r="DW1011">
        <v>2</v>
      </c>
      <c r="DX1011" t="s">
        <v>425</v>
      </c>
      <c r="DY1011">
        <v>2.98455</v>
      </c>
      <c r="DZ1011">
        <v>2.71548</v>
      </c>
      <c r="EA1011">
        <v>0.109819</v>
      </c>
      <c r="EB1011">
        <v>0.115744</v>
      </c>
      <c r="EC1011">
        <v>0.0903248</v>
      </c>
      <c r="ED1011">
        <v>0.0788663</v>
      </c>
      <c r="EE1011">
        <v>28248.8</v>
      </c>
      <c r="EF1011">
        <v>28199.3</v>
      </c>
      <c r="EG1011">
        <v>29486</v>
      </c>
      <c r="EH1011">
        <v>29487.7</v>
      </c>
      <c r="EI1011">
        <v>35551.4</v>
      </c>
      <c r="EJ1011">
        <v>36118.6</v>
      </c>
      <c r="EK1011">
        <v>41550.6</v>
      </c>
      <c r="EL1011">
        <v>42022.4</v>
      </c>
      <c r="EM1011">
        <v>1.96152</v>
      </c>
      <c r="EN1011">
        <v>1.93455</v>
      </c>
      <c r="EO1011">
        <v>0.13309</v>
      </c>
      <c r="EP1011">
        <v>0</v>
      </c>
      <c r="EQ1011">
        <v>22.7917</v>
      </c>
      <c r="ER1011">
        <v>999.9</v>
      </c>
      <c r="ES1011">
        <v>43.7</v>
      </c>
      <c r="ET1011">
        <v>29.2</v>
      </c>
      <c r="EU1011">
        <v>19.4573</v>
      </c>
      <c r="EV1011">
        <v>63.0393</v>
      </c>
      <c r="EW1011">
        <v>32.9527</v>
      </c>
      <c r="EX1011">
        <v>1</v>
      </c>
      <c r="EY1011">
        <v>-0.162812</v>
      </c>
      <c r="EZ1011">
        <v>1.34845</v>
      </c>
      <c r="FA1011">
        <v>20.3822</v>
      </c>
      <c r="FB1011">
        <v>5.21714</v>
      </c>
      <c r="FC1011">
        <v>12.0099</v>
      </c>
      <c r="FD1011">
        <v>4.9897</v>
      </c>
      <c r="FE1011">
        <v>3.28855</v>
      </c>
      <c r="FF1011">
        <v>9999</v>
      </c>
      <c r="FG1011">
        <v>9999</v>
      </c>
      <c r="FH1011">
        <v>9999</v>
      </c>
      <c r="FI1011">
        <v>269.7</v>
      </c>
      <c r="FJ1011">
        <v>1.86705</v>
      </c>
      <c r="FK1011">
        <v>1.86614</v>
      </c>
      <c r="FL1011">
        <v>1.86554</v>
      </c>
      <c r="FM1011">
        <v>1.86554</v>
      </c>
      <c r="FN1011">
        <v>1.86737</v>
      </c>
      <c r="FO1011">
        <v>1.86983</v>
      </c>
      <c r="FP1011">
        <v>1.86849</v>
      </c>
      <c r="FQ1011">
        <v>1.86996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-3.511</v>
      </c>
      <c r="GF1011">
        <v>-0.1351</v>
      </c>
      <c r="GG1011">
        <v>-1.924539205026614</v>
      </c>
      <c r="GH1011">
        <v>-0.003472570976848066</v>
      </c>
      <c r="GI1011">
        <v>7.724417303660118E-07</v>
      </c>
      <c r="GJ1011">
        <v>-2.052396271755168E-10</v>
      </c>
      <c r="GK1011">
        <v>-0.1837585470287317</v>
      </c>
      <c r="GL1011">
        <v>-0.01104087791735834</v>
      </c>
      <c r="GM1011">
        <v>0.001110027317673367</v>
      </c>
      <c r="GN1011">
        <v>-2.007286811265012E-05</v>
      </c>
      <c r="GO1011">
        <v>4</v>
      </c>
      <c r="GP1011">
        <v>2317</v>
      </c>
      <c r="GQ1011">
        <v>1</v>
      </c>
      <c r="GR1011">
        <v>22</v>
      </c>
      <c r="GS1011">
        <v>8789.1</v>
      </c>
      <c r="GT1011">
        <v>8789.1</v>
      </c>
      <c r="GU1011">
        <v>1.31836</v>
      </c>
      <c r="GV1011">
        <v>2.22412</v>
      </c>
      <c r="GW1011">
        <v>1.39771</v>
      </c>
      <c r="GX1011">
        <v>2.33398</v>
      </c>
      <c r="GY1011">
        <v>1.49536</v>
      </c>
      <c r="GZ1011">
        <v>2.35352</v>
      </c>
      <c r="HA1011">
        <v>33.3784</v>
      </c>
      <c r="HB1011">
        <v>14.9726</v>
      </c>
      <c r="HC1011">
        <v>18</v>
      </c>
      <c r="HD1011">
        <v>511.978</v>
      </c>
      <c r="HE1011">
        <v>450.939</v>
      </c>
      <c r="HF1011">
        <v>20.9918</v>
      </c>
      <c r="HG1011">
        <v>25.3918</v>
      </c>
      <c r="HH1011">
        <v>29.9999</v>
      </c>
      <c r="HI1011">
        <v>25.4255</v>
      </c>
      <c r="HJ1011">
        <v>25.377</v>
      </c>
      <c r="HK1011">
        <v>26.4381</v>
      </c>
      <c r="HL1011">
        <v>22.6536</v>
      </c>
      <c r="HM1011">
        <v>41.4054</v>
      </c>
      <c r="HN1011">
        <v>20.9992</v>
      </c>
      <c r="HO1011">
        <v>574.371</v>
      </c>
      <c r="HP1011">
        <v>15.6587</v>
      </c>
      <c r="HQ1011">
        <v>100.857</v>
      </c>
      <c r="HR1011">
        <v>100.922</v>
      </c>
    </row>
    <row r="1012" spans="1:226">
      <c r="A1012">
        <v>996</v>
      </c>
      <c r="B1012">
        <v>1664386669.5</v>
      </c>
      <c r="C1012">
        <v>10464.5</v>
      </c>
      <c r="D1012" t="s">
        <v>2364</v>
      </c>
      <c r="E1012" t="s">
        <v>2365</v>
      </c>
      <c r="F1012">
        <v>5</v>
      </c>
      <c r="G1012" t="s">
        <v>2297</v>
      </c>
      <c r="H1012" t="s">
        <v>354</v>
      </c>
      <c r="I1012">
        <v>1664386661.714286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568.0860879022459</v>
      </c>
      <c r="AK1012">
        <v>526.7404666666666</v>
      </c>
      <c r="AL1012">
        <v>3.272492619803903</v>
      </c>
      <c r="AM1012">
        <v>64.69655409671135</v>
      </c>
      <c r="AN1012">
        <f>(AP1012 - AO1012 + BO1012*1E3/(8.314*(BQ1012+273.15)) * AR1012/BN1012 * AQ1012) * BN1012/(100*BB1012) * 1000/(1000 - AP1012)</f>
        <v>0</v>
      </c>
      <c r="AO1012">
        <v>15.63222090264604</v>
      </c>
      <c r="AP1012">
        <v>18.38052969696969</v>
      </c>
      <c r="AQ1012">
        <v>6.387398847463125E-05</v>
      </c>
      <c r="AR1012">
        <v>103.8947146528651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6</v>
      </c>
      <c r="BC1012">
        <v>0.5</v>
      </c>
      <c r="BD1012" t="s">
        <v>355</v>
      </c>
      <c r="BE1012">
        <v>2</v>
      </c>
      <c r="BF1012" t="b">
        <v>1</v>
      </c>
      <c r="BG1012">
        <v>1664386661.714286</v>
      </c>
      <c r="BH1012">
        <v>493.7919642857143</v>
      </c>
      <c r="BI1012">
        <v>542.7158214285713</v>
      </c>
      <c r="BJ1012">
        <v>18.36711071428572</v>
      </c>
      <c r="BK1012">
        <v>15.61689642857143</v>
      </c>
      <c r="BL1012">
        <v>497.2773214285714</v>
      </c>
      <c r="BM1012">
        <v>18.50228571428572</v>
      </c>
      <c r="BN1012">
        <v>500.0698928571429</v>
      </c>
      <c r="BO1012">
        <v>91.38189642857144</v>
      </c>
      <c r="BP1012">
        <v>0.09997061428571428</v>
      </c>
      <c r="BQ1012">
        <v>24.39208571428571</v>
      </c>
      <c r="BR1012">
        <v>24.978325</v>
      </c>
      <c r="BS1012">
        <v>999.9000000000002</v>
      </c>
      <c r="BT1012">
        <v>0</v>
      </c>
      <c r="BU1012">
        <v>0</v>
      </c>
      <c r="BV1012">
        <v>10004.8125</v>
      </c>
      <c r="BW1012">
        <v>0</v>
      </c>
      <c r="BX1012">
        <v>7.58802</v>
      </c>
      <c r="BY1012">
        <v>-48.92391428571428</v>
      </c>
      <c r="BZ1012">
        <v>503.03125</v>
      </c>
      <c r="CA1012">
        <v>551.3260714285715</v>
      </c>
      <c r="CB1012">
        <v>2.750220714285714</v>
      </c>
      <c r="CC1012">
        <v>542.7158214285713</v>
      </c>
      <c r="CD1012">
        <v>15.61689642857143</v>
      </c>
      <c r="CE1012">
        <v>1.678421785714286</v>
      </c>
      <c r="CF1012">
        <v>1.427101428571428</v>
      </c>
      <c r="CG1012">
        <v>14.69827857142857</v>
      </c>
      <c r="CH1012">
        <v>12.2087</v>
      </c>
      <c r="CI1012">
        <v>2000.016785714286</v>
      </c>
      <c r="CJ1012">
        <v>0.9800007857142858</v>
      </c>
      <c r="CK1012">
        <v>0.01999951428571429</v>
      </c>
      <c r="CL1012">
        <v>0</v>
      </c>
      <c r="CM1012">
        <v>765.8882857142856</v>
      </c>
      <c r="CN1012">
        <v>5.00097</v>
      </c>
      <c r="CO1012">
        <v>15244.61785714286</v>
      </c>
      <c r="CP1012">
        <v>16707.72142857143</v>
      </c>
      <c r="CQ1012">
        <v>38.44824999999999</v>
      </c>
      <c r="CR1012">
        <v>38.93035714285714</v>
      </c>
      <c r="CS1012">
        <v>38.49775</v>
      </c>
      <c r="CT1012">
        <v>38.48875</v>
      </c>
      <c r="CU1012">
        <v>38.82324999999999</v>
      </c>
      <c r="CV1012">
        <v>1955.116785714285</v>
      </c>
      <c r="CW1012">
        <v>39.9</v>
      </c>
      <c r="CX1012">
        <v>0</v>
      </c>
      <c r="CY1012">
        <v>1664386673.8</v>
      </c>
      <c r="CZ1012">
        <v>0</v>
      </c>
      <c r="DA1012">
        <v>0</v>
      </c>
      <c r="DB1012" t="s">
        <v>356</v>
      </c>
      <c r="DC1012">
        <v>1663859321.1</v>
      </c>
      <c r="DD1012">
        <v>1663859315.6</v>
      </c>
      <c r="DE1012">
        <v>0</v>
      </c>
      <c r="DF1012">
        <v>0.196</v>
      </c>
      <c r="DG1012">
        <v>-0.001</v>
      </c>
      <c r="DH1012">
        <v>-5.941</v>
      </c>
      <c r="DI1012">
        <v>-0.174</v>
      </c>
      <c r="DJ1012">
        <v>1500</v>
      </c>
      <c r="DK1012">
        <v>17</v>
      </c>
      <c r="DL1012">
        <v>0.13</v>
      </c>
      <c r="DM1012">
        <v>0.04</v>
      </c>
      <c r="DN1012">
        <v>-48.17458048780487</v>
      </c>
      <c r="DO1012">
        <v>-13.55858257839729</v>
      </c>
      <c r="DP1012">
        <v>1.342330336686915</v>
      </c>
      <c r="DQ1012">
        <v>0</v>
      </c>
      <c r="DR1012">
        <v>2.753067317073171</v>
      </c>
      <c r="DS1012">
        <v>-0.07449783972124654</v>
      </c>
      <c r="DT1012">
        <v>0.009052417013014428</v>
      </c>
      <c r="DU1012">
        <v>1</v>
      </c>
      <c r="DV1012">
        <v>1</v>
      </c>
      <c r="DW1012">
        <v>2</v>
      </c>
      <c r="DX1012" t="s">
        <v>425</v>
      </c>
      <c r="DY1012">
        <v>2.98464</v>
      </c>
      <c r="DZ1012">
        <v>2.71579</v>
      </c>
      <c r="EA1012">
        <v>0.112338</v>
      </c>
      <c r="EB1012">
        <v>0.118311</v>
      </c>
      <c r="EC1012">
        <v>0.090363</v>
      </c>
      <c r="ED1012">
        <v>0.0788721</v>
      </c>
      <c r="EE1012">
        <v>28169.1</v>
      </c>
      <c r="EF1012">
        <v>28117.6</v>
      </c>
      <c r="EG1012">
        <v>29486.2</v>
      </c>
      <c r="EH1012">
        <v>29487.7</v>
      </c>
      <c r="EI1012">
        <v>35550.4</v>
      </c>
      <c r="EJ1012">
        <v>36118.5</v>
      </c>
      <c r="EK1012">
        <v>41551.2</v>
      </c>
      <c r="EL1012">
        <v>42022.4</v>
      </c>
      <c r="EM1012">
        <v>1.9619</v>
      </c>
      <c r="EN1012">
        <v>1.93455</v>
      </c>
      <c r="EO1012">
        <v>0.132993</v>
      </c>
      <c r="EP1012">
        <v>0</v>
      </c>
      <c r="EQ1012">
        <v>22.7902</v>
      </c>
      <c r="ER1012">
        <v>999.9</v>
      </c>
      <c r="ES1012">
        <v>43.7</v>
      </c>
      <c r="ET1012">
        <v>29.2</v>
      </c>
      <c r="EU1012">
        <v>19.4546</v>
      </c>
      <c r="EV1012">
        <v>62.5393</v>
      </c>
      <c r="EW1012">
        <v>33.2492</v>
      </c>
      <c r="EX1012">
        <v>1</v>
      </c>
      <c r="EY1012">
        <v>-0.163371</v>
      </c>
      <c r="EZ1012">
        <v>1.35611</v>
      </c>
      <c r="FA1012">
        <v>20.3822</v>
      </c>
      <c r="FB1012">
        <v>5.21849</v>
      </c>
      <c r="FC1012">
        <v>12.0099</v>
      </c>
      <c r="FD1012">
        <v>4.9898</v>
      </c>
      <c r="FE1012">
        <v>3.28865</v>
      </c>
      <c r="FF1012">
        <v>9999</v>
      </c>
      <c r="FG1012">
        <v>9999</v>
      </c>
      <c r="FH1012">
        <v>9999</v>
      </c>
      <c r="FI1012">
        <v>269.7</v>
      </c>
      <c r="FJ1012">
        <v>1.86701</v>
      </c>
      <c r="FK1012">
        <v>1.86615</v>
      </c>
      <c r="FL1012">
        <v>1.86554</v>
      </c>
      <c r="FM1012">
        <v>1.86554</v>
      </c>
      <c r="FN1012">
        <v>1.86737</v>
      </c>
      <c r="FO1012">
        <v>1.86983</v>
      </c>
      <c r="FP1012">
        <v>1.86845</v>
      </c>
      <c r="FQ1012">
        <v>1.86996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-3.556</v>
      </c>
      <c r="GF1012">
        <v>-0.1351</v>
      </c>
      <c r="GG1012">
        <v>-1.924539205026614</v>
      </c>
      <c r="GH1012">
        <v>-0.003472570976848066</v>
      </c>
      <c r="GI1012">
        <v>7.724417303660118E-07</v>
      </c>
      <c r="GJ1012">
        <v>-2.052396271755168E-10</v>
      </c>
      <c r="GK1012">
        <v>-0.1837585470287317</v>
      </c>
      <c r="GL1012">
        <v>-0.01104087791735834</v>
      </c>
      <c r="GM1012">
        <v>0.001110027317673367</v>
      </c>
      <c r="GN1012">
        <v>-2.007286811265012E-05</v>
      </c>
      <c r="GO1012">
        <v>4</v>
      </c>
      <c r="GP1012">
        <v>2317</v>
      </c>
      <c r="GQ1012">
        <v>1</v>
      </c>
      <c r="GR1012">
        <v>22</v>
      </c>
      <c r="GS1012">
        <v>8789.1</v>
      </c>
      <c r="GT1012">
        <v>8789.200000000001</v>
      </c>
      <c r="GU1012">
        <v>1.34766</v>
      </c>
      <c r="GV1012">
        <v>2.21924</v>
      </c>
      <c r="GW1012">
        <v>1.39648</v>
      </c>
      <c r="GX1012">
        <v>2.33398</v>
      </c>
      <c r="GY1012">
        <v>1.49536</v>
      </c>
      <c r="GZ1012">
        <v>2.46216</v>
      </c>
      <c r="HA1012">
        <v>33.3784</v>
      </c>
      <c r="HB1012">
        <v>14.9901</v>
      </c>
      <c r="HC1012">
        <v>18</v>
      </c>
      <c r="HD1012">
        <v>512.211</v>
      </c>
      <c r="HE1012">
        <v>450.924</v>
      </c>
      <c r="HF1012">
        <v>21.0097</v>
      </c>
      <c r="HG1012">
        <v>25.3903</v>
      </c>
      <c r="HH1012">
        <v>29.9999</v>
      </c>
      <c r="HI1012">
        <v>25.4246</v>
      </c>
      <c r="HJ1012">
        <v>25.3752</v>
      </c>
      <c r="HK1012">
        <v>27.02</v>
      </c>
      <c r="HL1012">
        <v>22.6536</v>
      </c>
      <c r="HM1012">
        <v>41.4054</v>
      </c>
      <c r="HN1012">
        <v>21.0134</v>
      </c>
      <c r="HO1012">
        <v>587.796</v>
      </c>
      <c r="HP1012">
        <v>15.6587</v>
      </c>
      <c r="HQ1012">
        <v>100.858</v>
      </c>
      <c r="HR1012">
        <v>100.922</v>
      </c>
    </row>
    <row r="1013" spans="1:226">
      <c r="A1013">
        <v>997</v>
      </c>
      <c r="B1013">
        <v>1664386674.5</v>
      </c>
      <c r="C1013">
        <v>10469.5</v>
      </c>
      <c r="D1013" t="s">
        <v>2366</v>
      </c>
      <c r="E1013" t="s">
        <v>2367</v>
      </c>
      <c r="F1013">
        <v>5</v>
      </c>
      <c r="G1013" t="s">
        <v>2297</v>
      </c>
      <c r="H1013" t="s">
        <v>354</v>
      </c>
      <c r="I1013">
        <v>1664386667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585.239045164757</v>
      </c>
      <c r="AK1013">
        <v>543.1529939393938</v>
      </c>
      <c r="AL1013">
        <v>3.268877528320192</v>
      </c>
      <c r="AM1013">
        <v>64.69655409671135</v>
      </c>
      <c r="AN1013">
        <f>(AP1013 - AO1013 + BO1013*1E3/(8.314*(BQ1013+273.15)) * AR1013/BN1013 * AQ1013) * BN1013/(100*BB1013) * 1000/(1000 - AP1013)</f>
        <v>0</v>
      </c>
      <c r="AO1013">
        <v>15.63177112798323</v>
      </c>
      <c r="AP1013">
        <v>18.38546666666667</v>
      </c>
      <c r="AQ1013">
        <v>2.311129687297034E-05</v>
      </c>
      <c r="AR1013">
        <v>103.8947146528651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6</v>
      </c>
      <c r="BC1013">
        <v>0.5</v>
      </c>
      <c r="BD1013" t="s">
        <v>355</v>
      </c>
      <c r="BE1013">
        <v>2</v>
      </c>
      <c r="BF1013" t="b">
        <v>1</v>
      </c>
      <c r="BG1013">
        <v>1664386667</v>
      </c>
      <c r="BH1013">
        <v>510.683037037037</v>
      </c>
      <c r="BI1013">
        <v>560.6214444444445</v>
      </c>
      <c r="BJ1013">
        <v>18.37471481481482</v>
      </c>
      <c r="BK1013">
        <v>15.62841111111111</v>
      </c>
      <c r="BL1013">
        <v>514.2166296296296</v>
      </c>
      <c r="BM1013">
        <v>18.50982592592593</v>
      </c>
      <c r="BN1013">
        <v>500.0713333333333</v>
      </c>
      <c r="BO1013">
        <v>91.38171851851851</v>
      </c>
      <c r="BP1013">
        <v>0.09998057777777777</v>
      </c>
      <c r="BQ1013">
        <v>24.39029259259259</v>
      </c>
      <c r="BR1013">
        <v>24.97942962962963</v>
      </c>
      <c r="BS1013">
        <v>999.9000000000001</v>
      </c>
      <c r="BT1013">
        <v>0</v>
      </c>
      <c r="BU1013">
        <v>0</v>
      </c>
      <c r="BV1013">
        <v>10001.68037037037</v>
      </c>
      <c r="BW1013">
        <v>0</v>
      </c>
      <c r="BX1013">
        <v>7.58802</v>
      </c>
      <c r="BY1013">
        <v>-49.93854074074073</v>
      </c>
      <c r="BZ1013">
        <v>520.2424074074074</v>
      </c>
      <c r="CA1013">
        <v>569.5222592592594</v>
      </c>
      <c r="CB1013">
        <v>2.746317037037037</v>
      </c>
      <c r="CC1013">
        <v>560.6214444444445</v>
      </c>
      <c r="CD1013">
        <v>15.62841111111111</v>
      </c>
      <c r="CE1013">
        <v>1.679113703703704</v>
      </c>
      <c r="CF1013">
        <v>1.42815037037037</v>
      </c>
      <c r="CG1013">
        <v>14.70467777777778</v>
      </c>
      <c r="CH1013">
        <v>12.21987407407408</v>
      </c>
      <c r="CI1013">
        <v>2000.024814814815</v>
      </c>
      <c r="CJ1013">
        <v>0.9800005555555558</v>
      </c>
      <c r="CK1013">
        <v>0.01999974444444445</v>
      </c>
      <c r="CL1013">
        <v>0</v>
      </c>
      <c r="CM1013">
        <v>767.1049629629629</v>
      </c>
      <c r="CN1013">
        <v>5.00097</v>
      </c>
      <c r="CO1013">
        <v>15266.77037037037</v>
      </c>
      <c r="CP1013">
        <v>16707.78888888889</v>
      </c>
      <c r="CQ1013">
        <v>38.437</v>
      </c>
      <c r="CR1013">
        <v>38.90944444444444</v>
      </c>
      <c r="CS1013">
        <v>38.48133333333333</v>
      </c>
      <c r="CT1013">
        <v>38.46733333333333</v>
      </c>
      <c r="CU1013">
        <v>38.812</v>
      </c>
      <c r="CV1013">
        <v>1955.124444444444</v>
      </c>
      <c r="CW1013">
        <v>39.90037037037037</v>
      </c>
      <c r="CX1013">
        <v>0</v>
      </c>
      <c r="CY1013">
        <v>1664386678.6</v>
      </c>
      <c r="CZ1013">
        <v>0</v>
      </c>
      <c r="DA1013">
        <v>0</v>
      </c>
      <c r="DB1013" t="s">
        <v>356</v>
      </c>
      <c r="DC1013">
        <v>1663859321.1</v>
      </c>
      <c r="DD1013">
        <v>1663859315.6</v>
      </c>
      <c r="DE1013">
        <v>0</v>
      </c>
      <c r="DF1013">
        <v>0.196</v>
      </c>
      <c r="DG1013">
        <v>-0.001</v>
      </c>
      <c r="DH1013">
        <v>-5.941</v>
      </c>
      <c r="DI1013">
        <v>-0.174</v>
      </c>
      <c r="DJ1013">
        <v>1500</v>
      </c>
      <c r="DK1013">
        <v>17</v>
      </c>
      <c r="DL1013">
        <v>0.13</v>
      </c>
      <c r="DM1013">
        <v>0.04</v>
      </c>
      <c r="DN1013">
        <v>-49.392055</v>
      </c>
      <c r="DO1013">
        <v>-11.74684052532822</v>
      </c>
      <c r="DP1013">
        <v>1.13613634325947</v>
      </c>
      <c r="DQ1013">
        <v>0</v>
      </c>
      <c r="DR1013">
        <v>2.75029875</v>
      </c>
      <c r="DS1013">
        <v>-0.0386637523452221</v>
      </c>
      <c r="DT1013">
        <v>0.00792235482274683</v>
      </c>
      <c r="DU1013">
        <v>1</v>
      </c>
      <c r="DV1013">
        <v>1</v>
      </c>
      <c r="DW1013">
        <v>2</v>
      </c>
      <c r="DX1013" t="s">
        <v>425</v>
      </c>
      <c r="DY1013">
        <v>2.98466</v>
      </c>
      <c r="DZ1013">
        <v>2.71554</v>
      </c>
      <c r="EA1013">
        <v>0.114822</v>
      </c>
      <c r="EB1013">
        <v>0.120758</v>
      </c>
      <c r="EC1013">
        <v>0.09037580000000001</v>
      </c>
      <c r="ED1013">
        <v>0.07886940000000001</v>
      </c>
      <c r="EE1013">
        <v>28090</v>
      </c>
      <c r="EF1013">
        <v>28039.7</v>
      </c>
      <c r="EG1013">
        <v>29485.9</v>
      </c>
      <c r="EH1013">
        <v>29487.8</v>
      </c>
      <c r="EI1013">
        <v>35549.6</v>
      </c>
      <c r="EJ1013">
        <v>36118.8</v>
      </c>
      <c r="EK1013">
        <v>41550.9</v>
      </c>
      <c r="EL1013">
        <v>42022.6</v>
      </c>
      <c r="EM1013">
        <v>1.9619</v>
      </c>
      <c r="EN1013">
        <v>1.93463</v>
      </c>
      <c r="EO1013">
        <v>0.133418</v>
      </c>
      <c r="EP1013">
        <v>0</v>
      </c>
      <c r="EQ1013">
        <v>22.7896</v>
      </c>
      <c r="ER1013">
        <v>999.9</v>
      </c>
      <c r="ES1013">
        <v>43.7</v>
      </c>
      <c r="ET1013">
        <v>29.2</v>
      </c>
      <c r="EU1013">
        <v>19.4582</v>
      </c>
      <c r="EV1013">
        <v>62.7893</v>
      </c>
      <c r="EW1013">
        <v>32.8686</v>
      </c>
      <c r="EX1013">
        <v>1</v>
      </c>
      <c r="EY1013">
        <v>-0.163267</v>
      </c>
      <c r="EZ1013">
        <v>1.34965</v>
      </c>
      <c r="FA1013">
        <v>20.3823</v>
      </c>
      <c r="FB1013">
        <v>5.21759</v>
      </c>
      <c r="FC1013">
        <v>12.0099</v>
      </c>
      <c r="FD1013">
        <v>4.9895</v>
      </c>
      <c r="FE1013">
        <v>3.2885</v>
      </c>
      <c r="FF1013">
        <v>9999</v>
      </c>
      <c r="FG1013">
        <v>9999</v>
      </c>
      <c r="FH1013">
        <v>9999</v>
      </c>
      <c r="FI1013">
        <v>269.7</v>
      </c>
      <c r="FJ1013">
        <v>1.86704</v>
      </c>
      <c r="FK1013">
        <v>1.86615</v>
      </c>
      <c r="FL1013">
        <v>1.86554</v>
      </c>
      <c r="FM1013">
        <v>1.86553</v>
      </c>
      <c r="FN1013">
        <v>1.86735</v>
      </c>
      <c r="FO1013">
        <v>1.86982</v>
      </c>
      <c r="FP1013">
        <v>1.86845</v>
      </c>
      <c r="FQ1013">
        <v>1.86996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-3.602</v>
      </c>
      <c r="GF1013">
        <v>-0.135</v>
      </c>
      <c r="GG1013">
        <v>-1.924539205026614</v>
      </c>
      <c r="GH1013">
        <v>-0.003472570976848066</v>
      </c>
      <c r="GI1013">
        <v>7.724417303660118E-07</v>
      </c>
      <c r="GJ1013">
        <v>-2.052396271755168E-10</v>
      </c>
      <c r="GK1013">
        <v>-0.1837585470287317</v>
      </c>
      <c r="GL1013">
        <v>-0.01104087791735834</v>
      </c>
      <c r="GM1013">
        <v>0.001110027317673367</v>
      </c>
      <c r="GN1013">
        <v>-2.007286811265012E-05</v>
      </c>
      <c r="GO1013">
        <v>4</v>
      </c>
      <c r="GP1013">
        <v>2317</v>
      </c>
      <c r="GQ1013">
        <v>1</v>
      </c>
      <c r="GR1013">
        <v>22</v>
      </c>
      <c r="GS1013">
        <v>8789.200000000001</v>
      </c>
      <c r="GT1013">
        <v>8789.299999999999</v>
      </c>
      <c r="GU1013">
        <v>1.38062</v>
      </c>
      <c r="GV1013">
        <v>2.21558</v>
      </c>
      <c r="GW1013">
        <v>1.39648</v>
      </c>
      <c r="GX1013">
        <v>2.33398</v>
      </c>
      <c r="GY1013">
        <v>1.49536</v>
      </c>
      <c r="GZ1013">
        <v>2.3938</v>
      </c>
      <c r="HA1013">
        <v>33.3784</v>
      </c>
      <c r="HB1013">
        <v>14.9726</v>
      </c>
      <c r="HC1013">
        <v>18</v>
      </c>
      <c r="HD1013">
        <v>512.2</v>
      </c>
      <c r="HE1013">
        <v>450.964</v>
      </c>
      <c r="HF1013">
        <v>21.0231</v>
      </c>
      <c r="HG1013">
        <v>25.3896</v>
      </c>
      <c r="HH1013">
        <v>30</v>
      </c>
      <c r="HI1013">
        <v>25.4234</v>
      </c>
      <c r="HJ1013">
        <v>25.3743</v>
      </c>
      <c r="HK1013">
        <v>27.6822</v>
      </c>
      <c r="HL1013">
        <v>22.6536</v>
      </c>
      <c r="HM1013">
        <v>41.4054</v>
      </c>
      <c r="HN1013">
        <v>21.0275</v>
      </c>
      <c r="HO1013">
        <v>607.908</v>
      </c>
      <c r="HP1013">
        <v>15.6587</v>
      </c>
      <c r="HQ1013">
        <v>100.857</v>
      </c>
      <c r="HR1013">
        <v>100.922</v>
      </c>
    </row>
    <row r="1014" spans="1:226">
      <c r="A1014">
        <v>998</v>
      </c>
      <c r="B1014">
        <v>1664386679.5</v>
      </c>
      <c r="C1014">
        <v>10474.5</v>
      </c>
      <c r="D1014" t="s">
        <v>2368</v>
      </c>
      <c r="E1014" t="s">
        <v>2369</v>
      </c>
      <c r="F1014">
        <v>5</v>
      </c>
      <c r="G1014" t="s">
        <v>2297</v>
      </c>
      <c r="H1014" t="s">
        <v>354</v>
      </c>
      <c r="I1014">
        <v>1664386671.714286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602.4576942025451</v>
      </c>
      <c r="AK1014">
        <v>559.6400545454545</v>
      </c>
      <c r="AL1014">
        <v>3.307201429370899</v>
      </c>
      <c r="AM1014">
        <v>64.69655409671135</v>
      </c>
      <c r="AN1014">
        <f>(AP1014 - AO1014 + BO1014*1E3/(8.314*(BQ1014+273.15)) * AR1014/BN1014 * AQ1014) * BN1014/(100*BB1014) * 1000/(1000 - AP1014)</f>
        <v>0</v>
      </c>
      <c r="AO1014">
        <v>15.63215073591059</v>
      </c>
      <c r="AP1014">
        <v>18.38770606060606</v>
      </c>
      <c r="AQ1014">
        <v>2.704110104141736E-06</v>
      </c>
      <c r="AR1014">
        <v>103.8947146528651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6</v>
      </c>
      <c r="BC1014">
        <v>0.5</v>
      </c>
      <c r="BD1014" t="s">
        <v>355</v>
      </c>
      <c r="BE1014">
        <v>2</v>
      </c>
      <c r="BF1014" t="b">
        <v>1</v>
      </c>
      <c r="BG1014">
        <v>1664386671.714286</v>
      </c>
      <c r="BH1014">
        <v>525.8235357142856</v>
      </c>
      <c r="BI1014">
        <v>576.6176785714287</v>
      </c>
      <c r="BJ1014">
        <v>18.38173214285715</v>
      </c>
      <c r="BK1014">
        <v>15.63203928571429</v>
      </c>
      <c r="BL1014">
        <v>529.4002142857142</v>
      </c>
      <c r="BM1014">
        <v>18.516775</v>
      </c>
      <c r="BN1014">
        <v>500.0739642857143</v>
      </c>
      <c r="BO1014">
        <v>91.38061071428572</v>
      </c>
      <c r="BP1014">
        <v>0.1000109428571429</v>
      </c>
      <c r="BQ1014">
        <v>24.38808214285715</v>
      </c>
      <c r="BR1014">
        <v>24.98170357142857</v>
      </c>
      <c r="BS1014">
        <v>999.9000000000002</v>
      </c>
      <c r="BT1014">
        <v>0</v>
      </c>
      <c r="BU1014">
        <v>0</v>
      </c>
      <c r="BV1014">
        <v>9995.548571428571</v>
      </c>
      <c r="BW1014">
        <v>0</v>
      </c>
      <c r="BX1014">
        <v>7.58802</v>
      </c>
      <c r="BY1014">
        <v>-50.79421071428572</v>
      </c>
      <c r="BZ1014">
        <v>535.6702142857142</v>
      </c>
      <c r="CA1014">
        <v>585.7744642857143</v>
      </c>
      <c r="CB1014">
        <v>2.749701071428571</v>
      </c>
      <c r="CC1014">
        <v>576.6176785714287</v>
      </c>
      <c r="CD1014">
        <v>15.63203928571429</v>
      </c>
      <c r="CE1014">
        <v>1.679733571428571</v>
      </c>
      <c r="CF1014">
        <v>1.428465357142857</v>
      </c>
      <c r="CG1014">
        <v>14.71041785714286</v>
      </c>
      <c r="CH1014">
        <v>12.22322142857143</v>
      </c>
      <c r="CI1014">
        <v>2000.037857142857</v>
      </c>
      <c r="CJ1014">
        <v>0.9800001428571429</v>
      </c>
      <c r="CK1014">
        <v>0.02000015714285715</v>
      </c>
      <c r="CL1014">
        <v>0</v>
      </c>
      <c r="CM1014">
        <v>768.2128571428572</v>
      </c>
      <c r="CN1014">
        <v>5.00097</v>
      </c>
      <c r="CO1014">
        <v>15287.40714285714</v>
      </c>
      <c r="CP1014">
        <v>16707.89285714286</v>
      </c>
      <c r="CQ1014">
        <v>38.42149999999999</v>
      </c>
      <c r="CR1014">
        <v>38.8905</v>
      </c>
      <c r="CS1014">
        <v>38.46174999999999</v>
      </c>
      <c r="CT1014">
        <v>38.44824999999999</v>
      </c>
      <c r="CU1014">
        <v>38.79207142857143</v>
      </c>
      <c r="CV1014">
        <v>1955.136785714286</v>
      </c>
      <c r="CW1014">
        <v>39.90107142857143</v>
      </c>
      <c r="CX1014">
        <v>0</v>
      </c>
      <c r="CY1014">
        <v>1664386683.4</v>
      </c>
      <c r="CZ1014">
        <v>0</v>
      </c>
      <c r="DA1014">
        <v>0</v>
      </c>
      <c r="DB1014" t="s">
        <v>356</v>
      </c>
      <c r="DC1014">
        <v>1663859321.1</v>
      </c>
      <c r="DD1014">
        <v>1663859315.6</v>
      </c>
      <c r="DE1014">
        <v>0</v>
      </c>
      <c r="DF1014">
        <v>0.196</v>
      </c>
      <c r="DG1014">
        <v>-0.001</v>
      </c>
      <c r="DH1014">
        <v>-5.941</v>
      </c>
      <c r="DI1014">
        <v>-0.174</v>
      </c>
      <c r="DJ1014">
        <v>1500</v>
      </c>
      <c r="DK1014">
        <v>17</v>
      </c>
      <c r="DL1014">
        <v>0.13</v>
      </c>
      <c r="DM1014">
        <v>0.04</v>
      </c>
      <c r="DN1014">
        <v>-50.14335999999999</v>
      </c>
      <c r="DO1014">
        <v>-11.03031219512197</v>
      </c>
      <c r="DP1014">
        <v>1.068218766873153</v>
      </c>
      <c r="DQ1014">
        <v>0</v>
      </c>
      <c r="DR1014">
        <v>2.7487875</v>
      </c>
      <c r="DS1014">
        <v>0.02460022514071078</v>
      </c>
      <c r="DT1014">
        <v>0.006027994587754686</v>
      </c>
      <c r="DU1014">
        <v>1</v>
      </c>
      <c r="DV1014">
        <v>1</v>
      </c>
      <c r="DW1014">
        <v>2</v>
      </c>
      <c r="DX1014" t="s">
        <v>425</v>
      </c>
      <c r="DY1014">
        <v>2.98449</v>
      </c>
      <c r="DZ1014">
        <v>2.7153</v>
      </c>
      <c r="EA1014">
        <v>0.117295</v>
      </c>
      <c r="EB1014">
        <v>0.12321</v>
      </c>
      <c r="EC1014">
        <v>0.09038450000000001</v>
      </c>
      <c r="ED1014">
        <v>0.07887139999999999</v>
      </c>
      <c r="EE1014">
        <v>28011.6</v>
      </c>
      <c r="EF1014">
        <v>27961.6</v>
      </c>
      <c r="EG1014">
        <v>29485.9</v>
      </c>
      <c r="EH1014">
        <v>29488</v>
      </c>
      <c r="EI1014">
        <v>35549.5</v>
      </c>
      <c r="EJ1014">
        <v>36118.6</v>
      </c>
      <c r="EK1014">
        <v>41551.1</v>
      </c>
      <c r="EL1014">
        <v>42022.4</v>
      </c>
      <c r="EM1014">
        <v>1.96192</v>
      </c>
      <c r="EN1014">
        <v>1.93467</v>
      </c>
      <c r="EO1014">
        <v>0.133529</v>
      </c>
      <c r="EP1014">
        <v>0</v>
      </c>
      <c r="EQ1014">
        <v>22.7883</v>
      </c>
      <c r="ER1014">
        <v>999.9</v>
      </c>
      <c r="ES1014">
        <v>43.7</v>
      </c>
      <c r="ET1014">
        <v>29.2</v>
      </c>
      <c r="EU1014">
        <v>19.4553</v>
      </c>
      <c r="EV1014">
        <v>63.0093</v>
      </c>
      <c r="EW1014">
        <v>33.3413</v>
      </c>
      <c r="EX1014">
        <v>1</v>
      </c>
      <c r="EY1014">
        <v>-0.163318</v>
      </c>
      <c r="EZ1014">
        <v>1.3435</v>
      </c>
      <c r="FA1014">
        <v>20.3824</v>
      </c>
      <c r="FB1014">
        <v>5.21684</v>
      </c>
      <c r="FC1014">
        <v>12.0099</v>
      </c>
      <c r="FD1014">
        <v>4.98965</v>
      </c>
      <c r="FE1014">
        <v>3.28848</v>
      </c>
      <c r="FF1014">
        <v>9999</v>
      </c>
      <c r="FG1014">
        <v>9999</v>
      </c>
      <c r="FH1014">
        <v>9999</v>
      </c>
      <c r="FI1014">
        <v>269.7</v>
      </c>
      <c r="FJ1014">
        <v>1.86703</v>
      </c>
      <c r="FK1014">
        <v>1.86614</v>
      </c>
      <c r="FL1014">
        <v>1.86554</v>
      </c>
      <c r="FM1014">
        <v>1.86553</v>
      </c>
      <c r="FN1014">
        <v>1.86737</v>
      </c>
      <c r="FO1014">
        <v>1.86982</v>
      </c>
      <c r="FP1014">
        <v>1.86845</v>
      </c>
      <c r="FQ1014">
        <v>1.86996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-3.648</v>
      </c>
      <c r="GF1014">
        <v>-0.135</v>
      </c>
      <c r="GG1014">
        <v>-1.924539205026614</v>
      </c>
      <c r="GH1014">
        <v>-0.003472570976848066</v>
      </c>
      <c r="GI1014">
        <v>7.724417303660118E-07</v>
      </c>
      <c r="GJ1014">
        <v>-2.052396271755168E-10</v>
      </c>
      <c r="GK1014">
        <v>-0.1837585470287317</v>
      </c>
      <c r="GL1014">
        <v>-0.01104087791735834</v>
      </c>
      <c r="GM1014">
        <v>0.001110027317673367</v>
      </c>
      <c r="GN1014">
        <v>-2.007286811265012E-05</v>
      </c>
      <c r="GO1014">
        <v>4</v>
      </c>
      <c r="GP1014">
        <v>2317</v>
      </c>
      <c r="GQ1014">
        <v>1</v>
      </c>
      <c r="GR1014">
        <v>22</v>
      </c>
      <c r="GS1014">
        <v>8789.299999999999</v>
      </c>
      <c r="GT1014">
        <v>8789.4</v>
      </c>
      <c r="GU1014">
        <v>1.40991</v>
      </c>
      <c r="GV1014">
        <v>2.2229</v>
      </c>
      <c r="GW1014">
        <v>1.39648</v>
      </c>
      <c r="GX1014">
        <v>2.33398</v>
      </c>
      <c r="GY1014">
        <v>1.49536</v>
      </c>
      <c r="GZ1014">
        <v>2.41455</v>
      </c>
      <c r="HA1014">
        <v>33.3784</v>
      </c>
      <c r="HB1014">
        <v>14.9814</v>
      </c>
      <c r="HC1014">
        <v>18</v>
      </c>
      <c r="HD1014">
        <v>512.198</v>
      </c>
      <c r="HE1014">
        <v>450.983</v>
      </c>
      <c r="HF1014">
        <v>21.0365</v>
      </c>
      <c r="HG1014">
        <v>25.3875</v>
      </c>
      <c r="HH1014">
        <v>30</v>
      </c>
      <c r="HI1014">
        <v>25.4214</v>
      </c>
      <c r="HJ1014">
        <v>25.3731</v>
      </c>
      <c r="HK1014">
        <v>28.2563</v>
      </c>
      <c r="HL1014">
        <v>22.6536</v>
      </c>
      <c r="HM1014">
        <v>41.4054</v>
      </c>
      <c r="HN1014">
        <v>21.0407</v>
      </c>
      <c r="HO1014">
        <v>621.34</v>
      </c>
      <c r="HP1014">
        <v>15.6587</v>
      </c>
      <c r="HQ1014">
        <v>100.858</v>
      </c>
      <c r="HR1014">
        <v>100.922</v>
      </c>
    </row>
    <row r="1015" spans="1:226">
      <c r="A1015">
        <v>999</v>
      </c>
      <c r="B1015">
        <v>1664386684.5</v>
      </c>
      <c r="C1015">
        <v>10479.5</v>
      </c>
      <c r="D1015" t="s">
        <v>2370</v>
      </c>
      <c r="E1015" t="s">
        <v>2371</v>
      </c>
      <c r="F1015">
        <v>5</v>
      </c>
      <c r="G1015" t="s">
        <v>2297</v>
      </c>
      <c r="H1015" t="s">
        <v>354</v>
      </c>
      <c r="I1015">
        <v>1664386677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619.4526095264238</v>
      </c>
      <c r="AK1015">
        <v>576.0874666666666</v>
      </c>
      <c r="AL1015">
        <v>3.281645452610485</v>
      </c>
      <c r="AM1015">
        <v>64.69655409671135</v>
      </c>
      <c r="AN1015">
        <f>(AP1015 - AO1015 + BO1015*1E3/(8.314*(BQ1015+273.15)) * AR1015/BN1015 * AQ1015) * BN1015/(100*BB1015) * 1000/(1000 - AP1015)</f>
        <v>0</v>
      </c>
      <c r="AO1015">
        <v>15.63317937605171</v>
      </c>
      <c r="AP1015">
        <v>18.38987636363636</v>
      </c>
      <c r="AQ1015">
        <v>1.088451552586227E-05</v>
      </c>
      <c r="AR1015">
        <v>103.8947146528651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6</v>
      </c>
      <c r="BC1015">
        <v>0.5</v>
      </c>
      <c r="BD1015" t="s">
        <v>355</v>
      </c>
      <c r="BE1015">
        <v>2</v>
      </c>
      <c r="BF1015" t="b">
        <v>1</v>
      </c>
      <c r="BG1015">
        <v>1664386677</v>
      </c>
      <c r="BH1015">
        <v>542.887037037037</v>
      </c>
      <c r="BI1015">
        <v>594.454074074074</v>
      </c>
      <c r="BJ1015">
        <v>18.3863962962963</v>
      </c>
      <c r="BK1015">
        <v>15.63248888888889</v>
      </c>
      <c r="BL1015">
        <v>546.512074074074</v>
      </c>
      <c r="BM1015">
        <v>18.52138888888889</v>
      </c>
      <c r="BN1015">
        <v>500.0731851851852</v>
      </c>
      <c r="BO1015">
        <v>91.38059629629628</v>
      </c>
      <c r="BP1015">
        <v>0.1000563148148148</v>
      </c>
      <c r="BQ1015">
        <v>24.38585555555555</v>
      </c>
      <c r="BR1015">
        <v>24.98067407407407</v>
      </c>
      <c r="BS1015">
        <v>999.9000000000001</v>
      </c>
      <c r="BT1015">
        <v>0</v>
      </c>
      <c r="BU1015">
        <v>0</v>
      </c>
      <c r="BV1015">
        <v>9984.416666666666</v>
      </c>
      <c r="BW1015">
        <v>0</v>
      </c>
      <c r="BX1015">
        <v>7.58802</v>
      </c>
      <c r="BY1015">
        <v>-51.56702222222222</v>
      </c>
      <c r="BZ1015">
        <v>553.0558148148149</v>
      </c>
      <c r="CA1015">
        <v>603.8943333333334</v>
      </c>
      <c r="CB1015">
        <v>2.753917407407406</v>
      </c>
      <c r="CC1015">
        <v>594.454074074074</v>
      </c>
      <c r="CD1015">
        <v>15.63248888888889</v>
      </c>
      <c r="CE1015">
        <v>1.680158518518518</v>
      </c>
      <c r="CF1015">
        <v>1.428505925925926</v>
      </c>
      <c r="CG1015">
        <v>14.71434814814815</v>
      </c>
      <c r="CH1015">
        <v>12.22365185185185</v>
      </c>
      <c r="CI1015">
        <v>2000.050370370371</v>
      </c>
      <c r="CJ1015">
        <v>0.9799996666666666</v>
      </c>
      <c r="CK1015">
        <v>0.02000063333333334</v>
      </c>
      <c r="CL1015">
        <v>0</v>
      </c>
      <c r="CM1015">
        <v>769.3945555555556</v>
      </c>
      <c r="CN1015">
        <v>5.00097</v>
      </c>
      <c r="CO1015">
        <v>15310.95925925926</v>
      </c>
      <c r="CP1015">
        <v>16708.00370370371</v>
      </c>
      <c r="CQ1015">
        <v>38.40025925925926</v>
      </c>
      <c r="CR1015">
        <v>38.87266666666666</v>
      </c>
      <c r="CS1015">
        <v>38.43477777777778</v>
      </c>
      <c r="CT1015">
        <v>38.4324074074074</v>
      </c>
      <c r="CU1015">
        <v>38.77066666666666</v>
      </c>
      <c r="CV1015">
        <v>1955.148518518518</v>
      </c>
      <c r="CW1015">
        <v>39.90185185185186</v>
      </c>
      <c r="CX1015">
        <v>0</v>
      </c>
      <c r="CY1015">
        <v>1664386688.8</v>
      </c>
      <c r="CZ1015">
        <v>0</v>
      </c>
      <c r="DA1015">
        <v>0</v>
      </c>
      <c r="DB1015" t="s">
        <v>356</v>
      </c>
      <c r="DC1015">
        <v>1663859321.1</v>
      </c>
      <c r="DD1015">
        <v>1663859315.6</v>
      </c>
      <c r="DE1015">
        <v>0</v>
      </c>
      <c r="DF1015">
        <v>0.196</v>
      </c>
      <c r="DG1015">
        <v>-0.001</v>
      </c>
      <c r="DH1015">
        <v>-5.941</v>
      </c>
      <c r="DI1015">
        <v>-0.174</v>
      </c>
      <c r="DJ1015">
        <v>1500</v>
      </c>
      <c r="DK1015">
        <v>17</v>
      </c>
      <c r="DL1015">
        <v>0.13</v>
      </c>
      <c r="DM1015">
        <v>0.04</v>
      </c>
      <c r="DN1015">
        <v>-51.01998292682927</v>
      </c>
      <c r="DO1015">
        <v>-9.354944947735332</v>
      </c>
      <c r="DP1015">
        <v>0.9338608970689157</v>
      </c>
      <c r="DQ1015">
        <v>0</v>
      </c>
      <c r="DR1015">
        <v>2.750556585365854</v>
      </c>
      <c r="DS1015">
        <v>0.05179777003484336</v>
      </c>
      <c r="DT1015">
        <v>0.005469780220205066</v>
      </c>
      <c r="DU1015">
        <v>1</v>
      </c>
      <c r="DV1015">
        <v>1</v>
      </c>
      <c r="DW1015">
        <v>2</v>
      </c>
      <c r="DX1015" t="s">
        <v>425</v>
      </c>
      <c r="DY1015">
        <v>2.98464</v>
      </c>
      <c r="DZ1015">
        <v>2.71554</v>
      </c>
      <c r="EA1015">
        <v>0.119721</v>
      </c>
      <c r="EB1015">
        <v>0.125598</v>
      </c>
      <c r="EC1015">
        <v>0.0903916</v>
      </c>
      <c r="ED1015">
        <v>0.07887669999999999</v>
      </c>
      <c r="EE1015">
        <v>27934.9</v>
      </c>
      <c r="EF1015">
        <v>27885.8</v>
      </c>
      <c r="EG1015">
        <v>29486.2</v>
      </c>
      <c r="EH1015">
        <v>29488.2</v>
      </c>
      <c r="EI1015">
        <v>35549.4</v>
      </c>
      <c r="EJ1015">
        <v>36119</v>
      </c>
      <c r="EK1015">
        <v>41551.3</v>
      </c>
      <c r="EL1015">
        <v>42023.1</v>
      </c>
      <c r="EM1015">
        <v>1.9624</v>
      </c>
      <c r="EN1015">
        <v>1.93455</v>
      </c>
      <c r="EO1015">
        <v>0.133477</v>
      </c>
      <c r="EP1015">
        <v>0</v>
      </c>
      <c r="EQ1015">
        <v>22.7859</v>
      </c>
      <c r="ER1015">
        <v>999.9</v>
      </c>
      <c r="ES1015">
        <v>43.7</v>
      </c>
      <c r="ET1015">
        <v>29.2</v>
      </c>
      <c r="EU1015">
        <v>19.4573</v>
      </c>
      <c r="EV1015">
        <v>62.9293</v>
      </c>
      <c r="EW1015">
        <v>32.9848</v>
      </c>
      <c r="EX1015">
        <v>1</v>
      </c>
      <c r="EY1015">
        <v>-0.163359</v>
      </c>
      <c r="EZ1015">
        <v>1.34079</v>
      </c>
      <c r="FA1015">
        <v>20.3825</v>
      </c>
      <c r="FB1015">
        <v>5.21789</v>
      </c>
      <c r="FC1015">
        <v>12.0099</v>
      </c>
      <c r="FD1015">
        <v>4.9897</v>
      </c>
      <c r="FE1015">
        <v>3.2886</v>
      </c>
      <c r="FF1015">
        <v>9999</v>
      </c>
      <c r="FG1015">
        <v>9999</v>
      </c>
      <c r="FH1015">
        <v>9999</v>
      </c>
      <c r="FI1015">
        <v>269.7</v>
      </c>
      <c r="FJ1015">
        <v>1.867</v>
      </c>
      <c r="FK1015">
        <v>1.86614</v>
      </c>
      <c r="FL1015">
        <v>1.86554</v>
      </c>
      <c r="FM1015">
        <v>1.86553</v>
      </c>
      <c r="FN1015">
        <v>1.86736</v>
      </c>
      <c r="FO1015">
        <v>1.86982</v>
      </c>
      <c r="FP1015">
        <v>1.86847</v>
      </c>
      <c r="FQ1015">
        <v>1.86996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-3.694</v>
      </c>
      <c r="GF1015">
        <v>-0.135</v>
      </c>
      <c r="GG1015">
        <v>-1.924539205026614</v>
      </c>
      <c r="GH1015">
        <v>-0.003472570976848066</v>
      </c>
      <c r="GI1015">
        <v>7.724417303660118E-07</v>
      </c>
      <c r="GJ1015">
        <v>-2.052396271755168E-10</v>
      </c>
      <c r="GK1015">
        <v>-0.1837585470287317</v>
      </c>
      <c r="GL1015">
        <v>-0.01104087791735834</v>
      </c>
      <c r="GM1015">
        <v>0.001110027317673367</v>
      </c>
      <c r="GN1015">
        <v>-2.007286811265012E-05</v>
      </c>
      <c r="GO1015">
        <v>4</v>
      </c>
      <c r="GP1015">
        <v>2317</v>
      </c>
      <c r="GQ1015">
        <v>1</v>
      </c>
      <c r="GR1015">
        <v>22</v>
      </c>
      <c r="GS1015">
        <v>8789.4</v>
      </c>
      <c r="GT1015">
        <v>8789.5</v>
      </c>
      <c r="GU1015">
        <v>1.43555</v>
      </c>
      <c r="GV1015">
        <v>2.21558</v>
      </c>
      <c r="GW1015">
        <v>1.39648</v>
      </c>
      <c r="GX1015">
        <v>2.33521</v>
      </c>
      <c r="GY1015">
        <v>1.49536</v>
      </c>
      <c r="GZ1015">
        <v>2.45239</v>
      </c>
      <c r="HA1015">
        <v>33.3559</v>
      </c>
      <c r="HB1015">
        <v>14.9901</v>
      </c>
      <c r="HC1015">
        <v>18</v>
      </c>
      <c r="HD1015">
        <v>512.502</v>
      </c>
      <c r="HE1015">
        <v>450.9</v>
      </c>
      <c r="HF1015">
        <v>21.0491</v>
      </c>
      <c r="HG1015">
        <v>25.386</v>
      </c>
      <c r="HH1015">
        <v>30</v>
      </c>
      <c r="HI1015">
        <v>25.4213</v>
      </c>
      <c r="HJ1015">
        <v>25.3722</v>
      </c>
      <c r="HK1015">
        <v>28.9098</v>
      </c>
      <c r="HL1015">
        <v>22.6536</v>
      </c>
      <c r="HM1015">
        <v>41.4054</v>
      </c>
      <c r="HN1015">
        <v>21.0526</v>
      </c>
      <c r="HO1015">
        <v>641.375</v>
      </c>
      <c r="HP1015">
        <v>15.6587</v>
      </c>
      <c r="HQ1015">
        <v>100.858</v>
      </c>
      <c r="HR1015">
        <v>100.923</v>
      </c>
    </row>
    <row r="1016" spans="1:226">
      <c r="A1016">
        <v>1000</v>
      </c>
      <c r="B1016">
        <v>1664386689.5</v>
      </c>
      <c r="C1016">
        <v>10484.5</v>
      </c>
      <c r="D1016" t="s">
        <v>2372</v>
      </c>
      <c r="E1016" t="s">
        <v>2373</v>
      </c>
      <c r="F1016">
        <v>5</v>
      </c>
      <c r="G1016" t="s">
        <v>2297</v>
      </c>
      <c r="H1016" t="s">
        <v>354</v>
      </c>
      <c r="I1016">
        <v>1664386681.714286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636.6605608975026</v>
      </c>
      <c r="AK1016">
        <v>592.6742545454546</v>
      </c>
      <c r="AL1016">
        <v>3.318682522026778</v>
      </c>
      <c r="AM1016">
        <v>64.69655409671135</v>
      </c>
      <c r="AN1016">
        <f>(AP1016 - AO1016 + BO1016*1E3/(8.314*(BQ1016+273.15)) * AR1016/BN1016 * AQ1016) * BN1016/(100*BB1016) * 1000/(1000 - AP1016)</f>
        <v>0</v>
      </c>
      <c r="AO1016">
        <v>15.63340383452971</v>
      </c>
      <c r="AP1016">
        <v>18.38981636363637</v>
      </c>
      <c r="AQ1016">
        <v>-1.000552034875988E-06</v>
      </c>
      <c r="AR1016">
        <v>103.8947146528651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6</v>
      </c>
      <c r="BC1016">
        <v>0.5</v>
      </c>
      <c r="BD1016" t="s">
        <v>355</v>
      </c>
      <c r="BE1016">
        <v>2</v>
      </c>
      <c r="BF1016" t="b">
        <v>1</v>
      </c>
      <c r="BG1016">
        <v>1664386681.714286</v>
      </c>
      <c r="BH1016">
        <v>558.1313928571428</v>
      </c>
      <c r="BI1016">
        <v>610.3568571428571</v>
      </c>
      <c r="BJ1016">
        <v>18.38852142857143</v>
      </c>
      <c r="BK1016">
        <v>15.63293928571429</v>
      </c>
      <c r="BL1016">
        <v>561.7993571428572</v>
      </c>
      <c r="BM1016">
        <v>18.52348928571428</v>
      </c>
      <c r="BN1016">
        <v>500.0713571428572</v>
      </c>
      <c r="BO1016">
        <v>91.38053214285715</v>
      </c>
      <c r="BP1016">
        <v>0.1000179035714286</v>
      </c>
      <c r="BQ1016">
        <v>24.38467142857143</v>
      </c>
      <c r="BR1016">
        <v>24.98140357142857</v>
      </c>
      <c r="BS1016">
        <v>999.9000000000002</v>
      </c>
      <c r="BT1016">
        <v>0</v>
      </c>
      <c r="BU1016">
        <v>0</v>
      </c>
      <c r="BV1016">
        <v>9986.116428571429</v>
      </c>
      <c r="BW1016">
        <v>0</v>
      </c>
      <c r="BX1016">
        <v>7.58802</v>
      </c>
      <c r="BY1016">
        <v>-52.22541071428571</v>
      </c>
      <c r="BZ1016">
        <v>568.5868571428572</v>
      </c>
      <c r="CA1016">
        <v>620.0499285714286</v>
      </c>
      <c r="CB1016">
        <v>2.755589642857143</v>
      </c>
      <c r="CC1016">
        <v>610.3568571428571</v>
      </c>
      <c r="CD1016">
        <v>15.63293928571429</v>
      </c>
      <c r="CE1016">
        <v>1.680351071428572</v>
      </c>
      <c r="CF1016">
        <v>1.428546428571428</v>
      </c>
      <c r="CG1016">
        <v>14.71611428571429</v>
      </c>
      <c r="CH1016">
        <v>12.22408214285714</v>
      </c>
      <c r="CI1016">
        <v>2000.028928571428</v>
      </c>
      <c r="CJ1016">
        <v>0.9799991785714284</v>
      </c>
      <c r="CK1016">
        <v>0.02000112142857143</v>
      </c>
      <c r="CL1016">
        <v>0</v>
      </c>
      <c r="CM1016">
        <v>770.4720357142858</v>
      </c>
      <c r="CN1016">
        <v>5.00097</v>
      </c>
      <c r="CO1016">
        <v>15331.75714285714</v>
      </c>
      <c r="CP1016">
        <v>16707.825</v>
      </c>
      <c r="CQ1016">
        <v>38.37939285714286</v>
      </c>
      <c r="CR1016">
        <v>38.85700000000001</v>
      </c>
      <c r="CS1016">
        <v>38.41042857142857</v>
      </c>
      <c r="CT1016">
        <v>38.41264285714286</v>
      </c>
      <c r="CU1016">
        <v>38.75221428571428</v>
      </c>
      <c r="CV1016">
        <v>1955.127142857143</v>
      </c>
      <c r="CW1016">
        <v>39.90178571428572</v>
      </c>
      <c r="CX1016">
        <v>0</v>
      </c>
      <c r="CY1016">
        <v>1664386693.6</v>
      </c>
      <c r="CZ1016">
        <v>0</v>
      </c>
      <c r="DA1016">
        <v>0</v>
      </c>
      <c r="DB1016" t="s">
        <v>356</v>
      </c>
      <c r="DC1016">
        <v>1663859321.1</v>
      </c>
      <c r="DD1016">
        <v>1663859315.6</v>
      </c>
      <c r="DE1016">
        <v>0</v>
      </c>
      <c r="DF1016">
        <v>0.196</v>
      </c>
      <c r="DG1016">
        <v>-0.001</v>
      </c>
      <c r="DH1016">
        <v>-5.941</v>
      </c>
      <c r="DI1016">
        <v>-0.174</v>
      </c>
      <c r="DJ1016">
        <v>1500</v>
      </c>
      <c r="DK1016">
        <v>17</v>
      </c>
      <c r="DL1016">
        <v>0.13</v>
      </c>
      <c r="DM1016">
        <v>0.04</v>
      </c>
      <c r="DN1016">
        <v>-51.77333658536586</v>
      </c>
      <c r="DO1016">
        <v>-8.216828571428438</v>
      </c>
      <c r="DP1016">
        <v>0.813129369827548</v>
      </c>
      <c r="DQ1016">
        <v>0</v>
      </c>
      <c r="DR1016">
        <v>2.75408756097561</v>
      </c>
      <c r="DS1016">
        <v>0.02421533101045261</v>
      </c>
      <c r="DT1016">
        <v>0.002622539060591997</v>
      </c>
      <c r="DU1016">
        <v>1</v>
      </c>
      <c r="DV1016">
        <v>1</v>
      </c>
      <c r="DW1016">
        <v>2</v>
      </c>
      <c r="DX1016" t="s">
        <v>425</v>
      </c>
      <c r="DY1016">
        <v>2.98463</v>
      </c>
      <c r="DZ1016">
        <v>2.71556</v>
      </c>
      <c r="EA1016">
        <v>0.122126</v>
      </c>
      <c r="EB1016">
        <v>0.127958</v>
      </c>
      <c r="EC1016">
        <v>0.0903959</v>
      </c>
      <c r="ED1016">
        <v>0.07887520000000001</v>
      </c>
      <c r="EE1016">
        <v>27859.1</v>
      </c>
      <c r="EF1016">
        <v>27810.7</v>
      </c>
      <c r="EG1016">
        <v>29486.7</v>
      </c>
      <c r="EH1016">
        <v>29488.4</v>
      </c>
      <c r="EI1016">
        <v>35549.7</v>
      </c>
      <c r="EJ1016">
        <v>36119.1</v>
      </c>
      <c r="EK1016">
        <v>41551.7</v>
      </c>
      <c r="EL1016">
        <v>42023</v>
      </c>
      <c r="EM1016">
        <v>1.96213</v>
      </c>
      <c r="EN1016">
        <v>1.93487</v>
      </c>
      <c r="EO1016">
        <v>0.133343</v>
      </c>
      <c r="EP1016">
        <v>0</v>
      </c>
      <c r="EQ1016">
        <v>22.784</v>
      </c>
      <c r="ER1016">
        <v>999.9</v>
      </c>
      <c r="ES1016">
        <v>43.7</v>
      </c>
      <c r="ET1016">
        <v>29.2</v>
      </c>
      <c r="EU1016">
        <v>19.4571</v>
      </c>
      <c r="EV1016">
        <v>62.7893</v>
      </c>
      <c r="EW1016">
        <v>33.2332</v>
      </c>
      <c r="EX1016">
        <v>1</v>
      </c>
      <c r="EY1016">
        <v>-0.163483</v>
      </c>
      <c r="EZ1016">
        <v>1.32565</v>
      </c>
      <c r="FA1016">
        <v>20.3825</v>
      </c>
      <c r="FB1016">
        <v>5.21804</v>
      </c>
      <c r="FC1016">
        <v>12.0099</v>
      </c>
      <c r="FD1016">
        <v>4.99005</v>
      </c>
      <c r="FE1016">
        <v>3.28865</v>
      </c>
      <c r="FF1016">
        <v>9999</v>
      </c>
      <c r="FG1016">
        <v>9999</v>
      </c>
      <c r="FH1016">
        <v>9999</v>
      </c>
      <c r="FI1016">
        <v>269.7</v>
      </c>
      <c r="FJ1016">
        <v>1.86704</v>
      </c>
      <c r="FK1016">
        <v>1.86615</v>
      </c>
      <c r="FL1016">
        <v>1.86554</v>
      </c>
      <c r="FM1016">
        <v>1.86553</v>
      </c>
      <c r="FN1016">
        <v>1.86737</v>
      </c>
      <c r="FO1016">
        <v>1.86982</v>
      </c>
      <c r="FP1016">
        <v>1.86846</v>
      </c>
      <c r="FQ1016">
        <v>1.86996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-3.738</v>
      </c>
      <c r="GF1016">
        <v>-0.135</v>
      </c>
      <c r="GG1016">
        <v>-1.924539205026614</v>
      </c>
      <c r="GH1016">
        <v>-0.003472570976848066</v>
      </c>
      <c r="GI1016">
        <v>7.724417303660118E-07</v>
      </c>
      <c r="GJ1016">
        <v>-2.052396271755168E-10</v>
      </c>
      <c r="GK1016">
        <v>-0.1837585470287317</v>
      </c>
      <c r="GL1016">
        <v>-0.01104087791735834</v>
      </c>
      <c r="GM1016">
        <v>0.001110027317673367</v>
      </c>
      <c r="GN1016">
        <v>-2.007286811265012E-05</v>
      </c>
      <c r="GO1016">
        <v>4</v>
      </c>
      <c r="GP1016">
        <v>2317</v>
      </c>
      <c r="GQ1016">
        <v>1</v>
      </c>
      <c r="GR1016">
        <v>22</v>
      </c>
      <c r="GS1016">
        <v>8789.5</v>
      </c>
      <c r="GT1016">
        <v>8789.6</v>
      </c>
      <c r="GU1016">
        <v>1.47095</v>
      </c>
      <c r="GV1016">
        <v>2.22168</v>
      </c>
      <c r="GW1016">
        <v>1.39648</v>
      </c>
      <c r="GX1016">
        <v>2.33398</v>
      </c>
      <c r="GY1016">
        <v>1.49536</v>
      </c>
      <c r="GZ1016">
        <v>2.41821</v>
      </c>
      <c r="HA1016">
        <v>33.3559</v>
      </c>
      <c r="HB1016">
        <v>14.9814</v>
      </c>
      <c r="HC1016">
        <v>18</v>
      </c>
      <c r="HD1016">
        <v>512.308</v>
      </c>
      <c r="HE1016">
        <v>451.089</v>
      </c>
      <c r="HF1016">
        <v>21.0609</v>
      </c>
      <c r="HG1016">
        <v>25.3853</v>
      </c>
      <c r="HH1016">
        <v>29.9999</v>
      </c>
      <c r="HI1016">
        <v>25.4192</v>
      </c>
      <c r="HJ1016">
        <v>25.3709</v>
      </c>
      <c r="HK1016">
        <v>29.475</v>
      </c>
      <c r="HL1016">
        <v>22.6536</v>
      </c>
      <c r="HM1016">
        <v>41.4054</v>
      </c>
      <c r="HN1016">
        <v>21.0665</v>
      </c>
      <c r="HO1016">
        <v>654.731</v>
      </c>
      <c r="HP1016">
        <v>15.6587</v>
      </c>
      <c r="HQ1016">
        <v>100.86</v>
      </c>
      <c r="HR1016">
        <v>100.924</v>
      </c>
    </row>
    <row r="1017" spans="1:226">
      <c r="A1017">
        <v>1001</v>
      </c>
      <c r="B1017">
        <v>1664386694.5</v>
      </c>
      <c r="C1017">
        <v>10489.5</v>
      </c>
      <c r="D1017" t="s">
        <v>2374</v>
      </c>
      <c r="E1017" t="s">
        <v>2375</v>
      </c>
      <c r="F1017">
        <v>5</v>
      </c>
      <c r="G1017" t="s">
        <v>2297</v>
      </c>
      <c r="H1017" t="s">
        <v>354</v>
      </c>
      <c r="I1017">
        <v>1664386687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653.6638116946255</v>
      </c>
      <c r="AK1017">
        <v>609.0285212121211</v>
      </c>
      <c r="AL1017">
        <v>3.273947906474326</v>
      </c>
      <c r="AM1017">
        <v>64.69655409671135</v>
      </c>
      <c r="AN1017">
        <f>(AP1017 - AO1017 + BO1017*1E3/(8.314*(BQ1017+273.15)) * AR1017/BN1017 * AQ1017) * BN1017/(100*BB1017) * 1000/(1000 - AP1017)</f>
        <v>0</v>
      </c>
      <c r="AO1017">
        <v>15.63269757954025</v>
      </c>
      <c r="AP1017">
        <v>18.39193272727272</v>
      </c>
      <c r="AQ1017">
        <v>1.324278911015473E-05</v>
      </c>
      <c r="AR1017">
        <v>103.8947146528651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6</v>
      </c>
      <c r="BC1017">
        <v>0.5</v>
      </c>
      <c r="BD1017" t="s">
        <v>355</v>
      </c>
      <c r="BE1017">
        <v>2</v>
      </c>
      <c r="BF1017" t="b">
        <v>1</v>
      </c>
      <c r="BG1017">
        <v>1664386687</v>
      </c>
      <c r="BH1017">
        <v>575.2374074074074</v>
      </c>
      <c r="BI1017">
        <v>628.1217037037037</v>
      </c>
      <c r="BJ1017">
        <v>18.39037037037037</v>
      </c>
      <c r="BK1017">
        <v>15.6331</v>
      </c>
      <c r="BL1017">
        <v>578.9532222222222</v>
      </c>
      <c r="BM1017">
        <v>18.52532222222222</v>
      </c>
      <c r="BN1017">
        <v>500.0626296296296</v>
      </c>
      <c r="BO1017">
        <v>91.38133333333334</v>
      </c>
      <c r="BP1017">
        <v>0.09998587777777777</v>
      </c>
      <c r="BQ1017">
        <v>24.3842037037037</v>
      </c>
      <c r="BR1017">
        <v>24.97613703703704</v>
      </c>
      <c r="BS1017">
        <v>999.9000000000001</v>
      </c>
      <c r="BT1017">
        <v>0</v>
      </c>
      <c r="BU1017">
        <v>0</v>
      </c>
      <c r="BV1017">
        <v>9988.705555555558</v>
      </c>
      <c r="BW1017">
        <v>0</v>
      </c>
      <c r="BX1017">
        <v>7.58802</v>
      </c>
      <c r="BY1017">
        <v>-52.88435555555556</v>
      </c>
      <c r="BZ1017">
        <v>586.0142962962963</v>
      </c>
      <c r="CA1017">
        <v>638.0971111111111</v>
      </c>
      <c r="CB1017">
        <v>2.757277037037037</v>
      </c>
      <c r="CC1017">
        <v>628.1217037037037</v>
      </c>
      <c r="CD1017">
        <v>15.6331</v>
      </c>
      <c r="CE1017">
        <v>1.680535555555555</v>
      </c>
      <c r="CF1017">
        <v>1.428573333333333</v>
      </c>
      <c r="CG1017">
        <v>14.7178037037037</v>
      </c>
      <c r="CH1017">
        <v>12.22437037037037</v>
      </c>
      <c r="CI1017">
        <v>2000.014814814815</v>
      </c>
      <c r="CJ1017">
        <v>0.9799987777777776</v>
      </c>
      <c r="CK1017">
        <v>0.02000152222222222</v>
      </c>
      <c r="CL1017">
        <v>0</v>
      </c>
      <c r="CM1017">
        <v>771.657</v>
      </c>
      <c r="CN1017">
        <v>5.00097</v>
      </c>
      <c r="CO1017">
        <v>15355.18888888889</v>
      </c>
      <c r="CP1017">
        <v>16707.70740740741</v>
      </c>
      <c r="CQ1017">
        <v>38.35166666666666</v>
      </c>
      <c r="CR1017">
        <v>38.83533333333333</v>
      </c>
      <c r="CS1017">
        <v>38.38877777777778</v>
      </c>
      <c r="CT1017">
        <v>38.39107407407408</v>
      </c>
      <c r="CU1017">
        <v>38.73366666666666</v>
      </c>
      <c r="CV1017">
        <v>1955.112962962962</v>
      </c>
      <c r="CW1017">
        <v>39.90185185185185</v>
      </c>
      <c r="CX1017">
        <v>0</v>
      </c>
      <c r="CY1017">
        <v>1664386698.4</v>
      </c>
      <c r="CZ1017">
        <v>0</v>
      </c>
      <c r="DA1017">
        <v>0</v>
      </c>
      <c r="DB1017" t="s">
        <v>356</v>
      </c>
      <c r="DC1017">
        <v>1663859321.1</v>
      </c>
      <c r="DD1017">
        <v>1663859315.6</v>
      </c>
      <c r="DE1017">
        <v>0</v>
      </c>
      <c r="DF1017">
        <v>0.196</v>
      </c>
      <c r="DG1017">
        <v>-0.001</v>
      </c>
      <c r="DH1017">
        <v>-5.941</v>
      </c>
      <c r="DI1017">
        <v>-0.174</v>
      </c>
      <c r="DJ1017">
        <v>1500</v>
      </c>
      <c r="DK1017">
        <v>17</v>
      </c>
      <c r="DL1017">
        <v>0.13</v>
      </c>
      <c r="DM1017">
        <v>0.04</v>
      </c>
      <c r="DN1017">
        <v>-52.44305609756097</v>
      </c>
      <c r="DO1017">
        <v>-7.703698954703736</v>
      </c>
      <c r="DP1017">
        <v>0.7620509915237508</v>
      </c>
      <c r="DQ1017">
        <v>0</v>
      </c>
      <c r="DR1017">
        <v>2.756287804878049</v>
      </c>
      <c r="DS1017">
        <v>0.01853644599303289</v>
      </c>
      <c r="DT1017">
        <v>0.001996912876191215</v>
      </c>
      <c r="DU1017">
        <v>1</v>
      </c>
      <c r="DV1017">
        <v>1</v>
      </c>
      <c r="DW1017">
        <v>2</v>
      </c>
      <c r="DX1017" t="s">
        <v>425</v>
      </c>
      <c r="DY1017">
        <v>2.9845</v>
      </c>
      <c r="DZ1017">
        <v>2.71542</v>
      </c>
      <c r="EA1017">
        <v>0.124474</v>
      </c>
      <c r="EB1017">
        <v>0.130275</v>
      </c>
      <c r="EC1017">
        <v>0.09039949999999999</v>
      </c>
      <c r="ED1017">
        <v>0.07886849999999999</v>
      </c>
      <c r="EE1017">
        <v>27784.6</v>
      </c>
      <c r="EF1017">
        <v>27736.6</v>
      </c>
      <c r="EG1017">
        <v>29486.7</v>
      </c>
      <c r="EH1017">
        <v>29488.1</v>
      </c>
      <c r="EI1017">
        <v>35549.7</v>
      </c>
      <c r="EJ1017">
        <v>36118.9</v>
      </c>
      <c r="EK1017">
        <v>41551.9</v>
      </c>
      <c r="EL1017">
        <v>42022.5</v>
      </c>
      <c r="EM1017">
        <v>1.96183</v>
      </c>
      <c r="EN1017">
        <v>1.93495</v>
      </c>
      <c r="EO1017">
        <v>0.132956</v>
      </c>
      <c r="EP1017">
        <v>0</v>
      </c>
      <c r="EQ1017">
        <v>22.7821</v>
      </c>
      <c r="ER1017">
        <v>999.9</v>
      </c>
      <c r="ES1017">
        <v>43.7</v>
      </c>
      <c r="ET1017">
        <v>29.1</v>
      </c>
      <c r="EU1017">
        <v>19.3437</v>
      </c>
      <c r="EV1017">
        <v>62.7693</v>
      </c>
      <c r="EW1017">
        <v>33.0489</v>
      </c>
      <c r="EX1017">
        <v>1</v>
      </c>
      <c r="EY1017">
        <v>-0.163811</v>
      </c>
      <c r="EZ1017">
        <v>1.29795</v>
      </c>
      <c r="FA1017">
        <v>20.3826</v>
      </c>
      <c r="FB1017">
        <v>5.21744</v>
      </c>
      <c r="FC1017">
        <v>12.0099</v>
      </c>
      <c r="FD1017">
        <v>4.9895</v>
      </c>
      <c r="FE1017">
        <v>3.28858</v>
      </c>
      <c r="FF1017">
        <v>9999</v>
      </c>
      <c r="FG1017">
        <v>9999</v>
      </c>
      <c r="FH1017">
        <v>9999</v>
      </c>
      <c r="FI1017">
        <v>269.7</v>
      </c>
      <c r="FJ1017">
        <v>1.86701</v>
      </c>
      <c r="FK1017">
        <v>1.86614</v>
      </c>
      <c r="FL1017">
        <v>1.86554</v>
      </c>
      <c r="FM1017">
        <v>1.86552</v>
      </c>
      <c r="FN1017">
        <v>1.86737</v>
      </c>
      <c r="FO1017">
        <v>1.86981</v>
      </c>
      <c r="FP1017">
        <v>1.86846</v>
      </c>
      <c r="FQ1017">
        <v>1.86996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-3.783</v>
      </c>
      <c r="GF1017">
        <v>-0.1349</v>
      </c>
      <c r="GG1017">
        <v>-1.924539205026614</v>
      </c>
      <c r="GH1017">
        <v>-0.003472570976848066</v>
      </c>
      <c r="GI1017">
        <v>7.724417303660118E-07</v>
      </c>
      <c r="GJ1017">
        <v>-2.052396271755168E-10</v>
      </c>
      <c r="GK1017">
        <v>-0.1837585470287317</v>
      </c>
      <c r="GL1017">
        <v>-0.01104087791735834</v>
      </c>
      <c r="GM1017">
        <v>0.001110027317673367</v>
      </c>
      <c r="GN1017">
        <v>-2.007286811265012E-05</v>
      </c>
      <c r="GO1017">
        <v>4</v>
      </c>
      <c r="GP1017">
        <v>2317</v>
      </c>
      <c r="GQ1017">
        <v>1</v>
      </c>
      <c r="GR1017">
        <v>22</v>
      </c>
      <c r="GS1017">
        <v>8789.6</v>
      </c>
      <c r="GT1017">
        <v>8789.6</v>
      </c>
      <c r="GU1017">
        <v>1.49658</v>
      </c>
      <c r="GV1017">
        <v>2.21436</v>
      </c>
      <c r="GW1017">
        <v>1.39648</v>
      </c>
      <c r="GX1017">
        <v>2.33521</v>
      </c>
      <c r="GY1017">
        <v>1.49536</v>
      </c>
      <c r="GZ1017">
        <v>2.4585</v>
      </c>
      <c r="HA1017">
        <v>33.3559</v>
      </c>
      <c r="HB1017">
        <v>14.9901</v>
      </c>
      <c r="HC1017">
        <v>18</v>
      </c>
      <c r="HD1017">
        <v>512.1130000000001</v>
      </c>
      <c r="HE1017">
        <v>451.129</v>
      </c>
      <c r="HF1017">
        <v>21.0749</v>
      </c>
      <c r="HG1017">
        <v>25.3832</v>
      </c>
      <c r="HH1017">
        <v>30.0001</v>
      </c>
      <c r="HI1017">
        <v>25.4191</v>
      </c>
      <c r="HJ1017">
        <v>25.3701</v>
      </c>
      <c r="HK1017">
        <v>30.1231</v>
      </c>
      <c r="HL1017">
        <v>22.6536</v>
      </c>
      <c r="HM1017">
        <v>41.4054</v>
      </c>
      <c r="HN1017">
        <v>21.0825</v>
      </c>
      <c r="HO1017">
        <v>674.768</v>
      </c>
      <c r="HP1017">
        <v>15.6587</v>
      </c>
      <c r="HQ1017">
        <v>100.86</v>
      </c>
      <c r="HR1017">
        <v>100.922</v>
      </c>
    </row>
    <row r="1018" spans="1:226">
      <c r="A1018">
        <v>1002</v>
      </c>
      <c r="B1018">
        <v>1664386699.5</v>
      </c>
      <c r="C1018">
        <v>10494.5</v>
      </c>
      <c r="D1018" t="s">
        <v>2376</v>
      </c>
      <c r="E1018" t="s">
        <v>2377</v>
      </c>
      <c r="F1018">
        <v>5</v>
      </c>
      <c r="G1018" t="s">
        <v>2297</v>
      </c>
      <c r="H1018" t="s">
        <v>354</v>
      </c>
      <c r="I1018">
        <v>1664386691.714286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670.6825287063442</v>
      </c>
      <c r="AK1018">
        <v>625.4562363636365</v>
      </c>
      <c r="AL1018">
        <v>3.285491481846394</v>
      </c>
      <c r="AM1018">
        <v>64.69655409671135</v>
      </c>
      <c r="AN1018">
        <f>(AP1018 - AO1018 + BO1018*1E3/(8.314*(BQ1018+273.15)) * AR1018/BN1018 * AQ1018) * BN1018/(100*BB1018) * 1000/(1000 - AP1018)</f>
        <v>0</v>
      </c>
      <c r="AO1018">
        <v>15.63025005478249</v>
      </c>
      <c r="AP1018">
        <v>18.39065393939392</v>
      </c>
      <c r="AQ1018">
        <v>-3.702209544080855E-06</v>
      </c>
      <c r="AR1018">
        <v>103.8947146528651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6</v>
      </c>
      <c r="BC1018">
        <v>0.5</v>
      </c>
      <c r="BD1018" t="s">
        <v>355</v>
      </c>
      <c r="BE1018">
        <v>2</v>
      </c>
      <c r="BF1018" t="b">
        <v>1</v>
      </c>
      <c r="BG1018">
        <v>1664386691.714286</v>
      </c>
      <c r="BH1018">
        <v>590.4608571428572</v>
      </c>
      <c r="BI1018">
        <v>643.9621428571428</v>
      </c>
      <c r="BJ1018">
        <v>18.39087857142857</v>
      </c>
      <c r="BK1018">
        <v>15.63224285714286</v>
      </c>
      <c r="BL1018">
        <v>594.2190357142857</v>
      </c>
      <c r="BM1018">
        <v>18.52582857142857</v>
      </c>
      <c r="BN1018">
        <v>500.0592857142857</v>
      </c>
      <c r="BO1018">
        <v>91.38219285714285</v>
      </c>
      <c r="BP1018">
        <v>0.09999013571428574</v>
      </c>
      <c r="BQ1018">
        <v>24.38427857142857</v>
      </c>
      <c r="BR1018">
        <v>24.97338571428572</v>
      </c>
      <c r="BS1018">
        <v>999.9000000000002</v>
      </c>
      <c r="BT1018">
        <v>0</v>
      </c>
      <c r="BU1018">
        <v>0</v>
      </c>
      <c r="BV1018">
        <v>9993.973928571428</v>
      </c>
      <c r="BW1018">
        <v>0</v>
      </c>
      <c r="BX1018">
        <v>7.58802</v>
      </c>
      <c r="BY1018">
        <v>-53.50143214285714</v>
      </c>
      <c r="BZ1018">
        <v>601.5232857142856</v>
      </c>
      <c r="CA1018">
        <v>654.1885714285714</v>
      </c>
      <c r="CB1018">
        <v>2.758639285714285</v>
      </c>
      <c r="CC1018">
        <v>643.9621428571428</v>
      </c>
      <c r="CD1018">
        <v>15.63224285714286</v>
      </c>
      <c r="CE1018">
        <v>1.680598214285715</v>
      </c>
      <c r="CF1018">
        <v>1.428508214285714</v>
      </c>
      <c r="CG1018">
        <v>14.71837857142857</v>
      </c>
      <c r="CH1018">
        <v>12.22367857142857</v>
      </c>
      <c r="CI1018">
        <v>2000.010357142858</v>
      </c>
      <c r="CJ1018">
        <v>0.9799987499999999</v>
      </c>
      <c r="CK1018">
        <v>0.02000155</v>
      </c>
      <c r="CL1018">
        <v>0</v>
      </c>
      <c r="CM1018">
        <v>772.7136785714287</v>
      </c>
      <c r="CN1018">
        <v>5.00097</v>
      </c>
      <c r="CO1018">
        <v>15375.59285714286</v>
      </c>
      <c r="CP1018">
        <v>16707.66785714286</v>
      </c>
      <c r="CQ1018">
        <v>38.33224999999999</v>
      </c>
      <c r="CR1018">
        <v>38.8165</v>
      </c>
      <c r="CS1018">
        <v>38.375</v>
      </c>
      <c r="CT1018">
        <v>38.37721428571428</v>
      </c>
      <c r="CU1018">
        <v>38.71399999999999</v>
      </c>
      <c r="CV1018">
        <v>1955.109285714286</v>
      </c>
      <c r="CW1018">
        <v>39.90107142857143</v>
      </c>
      <c r="CX1018">
        <v>0</v>
      </c>
      <c r="CY1018">
        <v>1664386703.8</v>
      </c>
      <c r="CZ1018">
        <v>0</v>
      </c>
      <c r="DA1018">
        <v>0</v>
      </c>
      <c r="DB1018" t="s">
        <v>356</v>
      </c>
      <c r="DC1018">
        <v>1663859321.1</v>
      </c>
      <c r="DD1018">
        <v>1663859315.6</v>
      </c>
      <c r="DE1018">
        <v>0</v>
      </c>
      <c r="DF1018">
        <v>0.196</v>
      </c>
      <c r="DG1018">
        <v>-0.001</v>
      </c>
      <c r="DH1018">
        <v>-5.941</v>
      </c>
      <c r="DI1018">
        <v>-0.174</v>
      </c>
      <c r="DJ1018">
        <v>1500</v>
      </c>
      <c r="DK1018">
        <v>17</v>
      </c>
      <c r="DL1018">
        <v>0.13</v>
      </c>
      <c r="DM1018">
        <v>0.04</v>
      </c>
      <c r="DN1018">
        <v>-53.08060975609756</v>
      </c>
      <c r="DO1018">
        <v>-7.652514982578403</v>
      </c>
      <c r="DP1018">
        <v>0.7558252872078752</v>
      </c>
      <c r="DQ1018">
        <v>0</v>
      </c>
      <c r="DR1018">
        <v>2.757711951219513</v>
      </c>
      <c r="DS1018">
        <v>0.01864912891986658</v>
      </c>
      <c r="DT1018">
        <v>0.002001944444433014</v>
      </c>
      <c r="DU1018">
        <v>1</v>
      </c>
      <c r="DV1018">
        <v>1</v>
      </c>
      <c r="DW1018">
        <v>2</v>
      </c>
      <c r="DX1018" t="s">
        <v>425</v>
      </c>
      <c r="DY1018">
        <v>2.98473</v>
      </c>
      <c r="DZ1018">
        <v>2.71572</v>
      </c>
      <c r="EA1018">
        <v>0.126801</v>
      </c>
      <c r="EB1018">
        <v>0.132585</v>
      </c>
      <c r="EC1018">
        <v>0.0903986</v>
      </c>
      <c r="ED1018">
        <v>0.07886799999999999</v>
      </c>
      <c r="EE1018">
        <v>27711.5</v>
      </c>
      <c r="EF1018">
        <v>27663</v>
      </c>
      <c r="EG1018">
        <v>29487.4</v>
      </c>
      <c r="EH1018">
        <v>29488.1</v>
      </c>
      <c r="EI1018">
        <v>35550.8</v>
      </c>
      <c r="EJ1018">
        <v>36118.8</v>
      </c>
      <c r="EK1018">
        <v>41553.1</v>
      </c>
      <c r="EL1018">
        <v>42022.3</v>
      </c>
      <c r="EM1018">
        <v>1.96225</v>
      </c>
      <c r="EN1018">
        <v>1.9346</v>
      </c>
      <c r="EO1018">
        <v>0.133343</v>
      </c>
      <c r="EP1018">
        <v>0</v>
      </c>
      <c r="EQ1018">
        <v>22.7811</v>
      </c>
      <c r="ER1018">
        <v>999.9</v>
      </c>
      <c r="ES1018">
        <v>43.7</v>
      </c>
      <c r="ET1018">
        <v>29.2</v>
      </c>
      <c r="EU1018">
        <v>19.4549</v>
      </c>
      <c r="EV1018">
        <v>63.1693</v>
      </c>
      <c r="EW1018">
        <v>33.0369</v>
      </c>
      <c r="EX1018">
        <v>1</v>
      </c>
      <c r="EY1018">
        <v>-0.163773</v>
      </c>
      <c r="EZ1018">
        <v>1.2591</v>
      </c>
      <c r="FA1018">
        <v>20.383</v>
      </c>
      <c r="FB1018">
        <v>5.21804</v>
      </c>
      <c r="FC1018">
        <v>12.0099</v>
      </c>
      <c r="FD1018">
        <v>4.9898</v>
      </c>
      <c r="FE1018">
        <v>3.28865</v>
      </c>
      <c r="FF1018">
        <v>9999</v>
      </c>
      <c r="FG1018">
        <v>9999</v>
      </c>
      <c r="FH1018">
        <v>9999</v>
      </c>
      <c r="FI1018">
        <v>269.7</v>
      </c>
      <c r="FJ1018">
        <v>1.86701</v>
      </c>
      <c r="FK1018">
        <v>1.86612</v>
      </c>
      <c r="FL1018">
        <v>1.86554</v>
      </c>
      <c r="FM1018">
        <v>1.86554</v>
      </c>
      <c r="FN1018">
        <v>1.86736</v>
      </c>
      <c r="FO1018">
        <v>1.86981</v>
      </c>
      <c r="FP1018">
        <v>1.86844</v>
      </c>
      <c r="FQ1018">
        <v>1.86996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-3.828</v>
      </c>
      <c r="GF1018">
        <v>-0.1349</v>
      </c>
      <c r="GG1018">
        <v>-1.924539205026614</v>
      </c>
      <c r="GH1018">
        <v>-0.003472570976848066</v>
      </c>
      <c r="GI1018">
        <v>7.724417303660118E-07</v>
      </c>
      <c r="GJ1018">
        <v>-2.052396271755168E-10</v>
      </c>
      <c r="GK1018">
        <v>-0.1837585470287317</v>
      </c>
      <c r="GL1018">
        <v>-0.01104087791735834</v>
      </c>
      <c r="GM1018">
        <v>0.001110027317673367</v>
      </c>
      <c r="GN1018">
        <v>-2.007286811265012E-05</v>
      </c>
      <c r="GO1018">
        <v>4</v>
      </c>
      <c r="GP1018">
        <v>2317</v>
      </c>
      <c r="GQ1018">
        <v>1</v>
      </c>
      <c r="GR1018">
        <v>22</v>
      </c>
      <c r="GS1018">
        <v>8789.6</v>
      </c>
      <c r="GT1018">
        <v>8789.700000000001</v>
      </c>
      <c r="GU1018">
        <v>1.53076</v>
      </c>
      <c r="GV1018">
        <v>2.21802</v>
      </c>
      <c r="GW1018">
        <v>1.39771</v>
      </c>
      <c r="GX1018">
        <v>2.33521</v>
      </c>
      <c r="GY1018">
        <v>1.49536</v>
      </c>
      <c r="GZ1018">
        <v>2.35229</v>
      </c>
      <c r="HA1018">
        <v>33.3559</v>
      </c>
      <c r="HB1018">
        <v>14.9726</v>
      </c>
      <c r="HC1018">
        <v>18</v>
      </c>
      <c r="HD1018">
        <v>512.374</v>
      </c>
      <c r="HE1018">
        <v>450.903</v>
      </c>
      <c r="HF1018">
        <v>21.0933</v>
      </c>
      <c r="HG1018">
        <v>25.3822</v>
      </c>
      <c r="HH1018">
        <v>30.0001</v>
      </c>
      <c r="HI1018">
        <v>25.4176</v>
      </c>
      <c r="HJ1018">
        <v>25.3688</v>
      </c>
      <c r="HK1018">
        <v>30.6813</v>
      </c>
      <c r="HL1018">
        <v>22.6536</v>
      </c>
      <c r="HM1018">
        <v>41.4054</v>
      </c>
      <c r="HN1018">
        <v>21.1052</v>
      </c>
      <c r="HO1018">
        <v>688.126</v>
      </c>
      <c r="HP1018">
        <v>15.6587</v>
      </c>
      <c r="HQ1018">
        <v>100.863</v>
      </c>
      <c r="HR1018">
        <v>100.922</v>
      </c>
    </row>
    <row r="1019" spans="1:226">
      <c r="A1019">
        <v>1003</v>
      </c>
      <c r="B1019">
        <v>1664386704.5</v>
      </c>
      <c r="C1019">
        <v>10499.5</v>
      </c>
      <c r="D1019" t="s">
        <v>2378</v>
      </c>
      <c r="E1019" t="s">
        <v>2379</v>
      </c>
      <c r="F1019">
        <v>5</v>
      </c>
      <c r="G1019" t="s">
        <v>2297</v>
      </c>
      <c r="H1019" t="s">
        <v>354</v>
      </c>
      <c r="I1019">
        <v>1664386697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687.7959267052324</v>
      </c>
      <c r="AK1019">
        <v>642.0109939393938</v>
      </c>
      <c r="AL1019">
        <v>3.315386469745748</v>
      </c>
      <c r="AM1019">
        <v>64.69655409671135</v>
      </c>
      <c r="AN1019">
        <f>(AP1019 - AO1019 + BO1019*1E3/(8.314*(BQ1019+273.15)) * AR1019/BN1019 * AQ1019) * BN1019/(100*BB1019) * 1000/(1000 - AP1019)</f>
        <v>0</v>
      </c>
      <c r="AO1019">
        <v>15.63039603827774</v>
      </c>
      <c r="AP1019">
        <v>18.39020787878788</v>
      </c>
      <c r="AQ1019">
        <v>2.230130019834223E-06</v>
      </c>
      <c r="AR1019">
        <v>103.8947146528651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6</v>
      </c>
      <c r="BC1019">
        <v>0.5</v>
      </c>
      <c r="BD1019" t="s">
        <v>355</v>
      </c>
      <c r="BE1019">
        <v>2</v>
      </c>
      <c r="BF1019" t="b">
        <v>1</v>
      </c>
      <c r="BG1019">
        <v>1664386697</v>
      </c>
      <c r="BH1019">
        <v>607.5292222222223</v>
      </c>
      <c r="BI1019">
        <v>661.699074074074</v>
      </c>
      <c r="BJ1019">
        <v>18.39103333333333</v>
      </c>
      <c r="BK1019">
        <v>15.63111851851852</v>
      </c>
      <c r="BL1019">
        <v>611.3347777777776</v>
      </c>
      <c r="BM1019">
        <v>18.52599259259259</v>
      </c>
      <c r="BN1019">
        <v>500.0603333333333</v>
      </c>
      <c r="BO1019">
        <v>91.38297407407407</v>
      </c>
      <c r="BP1019">
        <v>0.09997052962962963</v>
      </c>
      <c r="BQ1019">
        <v>24.38382592592593</v>
      </c>
      <c r="BR1019">
        <v>24.9710962962963</v>
      </c>
      <c r="BS1019">
        <v>999.9000000000001</v>
      </c>
      <c r="BT1019">
        <v>0</v>
      </c>
      <c r="BU1019">
        <v>0</v>
      </c>
      <c r="BV1019">
        <v>10000.53666666667</v>
      </c>
      <c r="BW1019">
        <v>0</v>
      </c>
      <c r="BX1019">
        <v>7.58802</v>
      </c>
      <c r="BY1019">
        <v>-54.17001851851852</v>
      </c>
      <c r="BZ1019">
        <v>618.9115925925927</v>
      </c>
      <c r="CA1019">
        <v>672.2065555555555</v>
      </c>
      <c r="CB1019">
        <v>2.759922222222222</v>
      </c>
      <c r="CC1019">
        <v>661.699074074074</v>
      </c>
      <c r="CD1019">
        <v>15.63111851851852</v>
      </c>
      <c r="CE1019">
        <v>1.680627407407407</v>
      </c>
      <c r="CF1019">
        <v>1.428417777777778</v>
      </c>
      <c r="CG1019">
        <v>14.71865185185185</v>
      </c>
      <c r="CH1019">
        <v>12.22271481481481</v>
      </c>
      <c r="CI1019">
        <v>2000.015185185186</v>
      </c>
      <c r="CJ1019">
        <v>0.9799985555555554</v>
      </c>
      <c r="CK1019">
        <v>0.02000174444444445</v>
      </c>
      <c r="CL1019">
        <v>0</v>
      </c>
      <c r="CM1019">
        <v>773.9622962962962</v>
      </c>
      <c r="CN1019">
        <v>5.00097</v>
      </c>
      <c r="CO1019">
        <v>15398.05185185185</v>
      </c>
      <c r="CP1019">
        <v>16707.7037037037</v>
      </c>
      <c r="CQ1019">
        <v>38.312</v>
      </c>
      <c r="CR1019">
        <v>38.8097037037037</v>
      </c>
      <c r="CS1019">
        <v>38.354</v>
      </c>
      <c r="CT1019">
        <v>38.37033333333333</v>
      </c>
      <c r="CU1019">
        <v>38.69166666666666</v>
      </c>
      <c r="CV1019">
        <v>1955.114074074074</v>
      </c>
      <c r="CW1019">
        <v>39.90111111111111</v>
      </c>
      <c r="CX1019">
        <v>0</v>
      </c>
      <c r="CY1019">
        <v>1664386708.6</v>
      </c>
      <c r="CZ1019">
        <v>0</v>
      </c>
      <c r="DA1019">
        <v>0</v>
      </c>
      <c r="DB1019" t="s">
        <v>356</v>
      </c>
      <c r="DC1019">
        <v>1663859321.1</v>
      </c>
      <c r="DD1019">
        <v>1663859315.6</v>
      </c>
      <c r="DE1019">
        <v>0</v>
      </c>
      <c r="DF1019">
        <v>0.196</v>
      </c>
      <c r="DG1019">
        <v>-0.001</v>
      </c>
      <c r="DH1019">
        <v>-5.941</v>
      </c>
      <c r="DI1019">
        <v>-0.174</v>
      </c>
      <c r="DJ1019">
        <v>1500</v>
      </c>
      <c r="DK1019">
        <v>17</v>
      </c>
      <c r="DL1019">
        <v>0.13</v>
      </c>
      <c r="DM1019">
        <v>0.04</v>
      </c>
      <c r="DN1019">
        <v>-53.7294243902439</v>
      </c>
      <c r="DO1019">
        <v>-7.667552613240272</v>
      </c>
      <c r="DP1019">
        <v>0.7571328661246263</v>
      </c>
      <c r="DQ1019">
        <v>0</v>
      </c>
      <c r="DR1019">
        <v>2.758842439024391</v>
      </c>
      <c r="DS1019">
        <v>0.01498724738675572</v>
      </c>
      <c r="DT1019">
        <v>0.00175215794544732</v>
      </c>
      <c r="DU1019">
        <v>1</v>
      </c>
      <c r="DV1019">
        <v>1</v>
      </c>
      <c r="DW1019">
        <v>2</v>
      </c>
      <c r="DX1019" t="s">
        <v>425</v>
      </c>
      <c r="DY1019">
        <v>2.98463</v>
      </c>
      <c r="DZ1019">
        <v>2.71579</v>
      </c>
      <c r="EA1019">
        <v>0.129113</v>
      </c>
      <c r="EB1019">
        <v>0.134844</v>
      </c>
      <c r="EC1019">
        <v>0.0903967</v>
      </c>
      <c r="ED1019">
        <v>0.0788674</v>
      </c>
      <c r="EE1019">
        <v>27637.7</v>
      </c>
      <c r="EF1019">
        <v>27591.2</v>
      </c>
      <c r="EG1019">
        <v>29486.9</v>
      </c>
      <c r="EH1019">
        <v>29488.3</v>
      </c>
      <c r="EI1019">
        <v>35550</v>
      </c>
      <c r="EJ1019">
        <v>36119.2</v>
      </c>
      <c r="EK1019">
        <v>41552</v>
      </c>
      <c r="EL1019">
        <v>42022.7</v>
      </c>
      <c r="EM1019">
        <v>1.96257</v>
      </c>
      <c r="EN1019">
        <v>1.9349</v>
      </c>
      <c r="EO1019">
        <v>0.133075</v>
      </c>
      <c r="EP1019">
        <v>0</v>
      </c>
      <c r="EQ1019">
        <v>22.7799</v>
      </c>
      <c r="ER1019">
        <v>999.9</v>
      </c>
      <c r="ES1019">
        <v>43.7</v>
      </c>
      <c r="ET1019">
        <v>29.2</v>
      </c>
      <c r="EU1019">
        <v>19.4551</v>
      </c>
      <c r="EV1019">
        <v>62.8193</v>
      </c>
      <c r="EW1019">
        <v>33.0288</v>
      </c>
      <c r="EX1019">
        <v>1</v>
      </c>
      <c r="EY1019">
        <v>-0.163864</v>
      </c>
      <c r="EZ1019">
        <v>1.24551</v>
      </c>
      <c r="FA1019">
        <v>20.383</v>
      </c>
      <c r="FB1019">
        <v>5.21744</v>
      </c>
      <c r="FC1019">
        <v>12.0099</v>
      </c>
      <c r="FD1019">
        <v>4.98955</v>
      </c>
      <c r="FE1019">
        <v>3.28848</v>
      </c>
      <c r="FF1019">
        <v>9999</v>
      </c>
      <c r="FG1019">
        <v>9999</v>
      </c>
      <c r="FH1019">
        <v>9999</v>
      </c>
      <c r="FI1019">
        <v>269.7</v>
      </c>
      <c r="FJ1019">
        <v>1.867</v>
      </c>
      <c r="FK1019">
        <v>1.86614</v>
      </c>
      <c r="FL1019">
        <v>1.86554</v>
      </c>
      <c r="FM1019">
        <v>1.86554</v>
      </c>
      <c r="FN1019">
        <v>1.86737</v>
      </c>
      <c r="FO1019">
        <v>1.86982</v>
      </c>
      <c r="FP1019">
        <v>1.86846</v>
      </c>
      <c r="FQ1019">
        <v>1.86996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-3.873</v>
      </c>
      <c r="GF1019">
        <v>-0.135</v>
      </c>
      <c r="GG1019">
        <v>-1.924539205026614</v>
      </c>
      <c r="GH1019">
        <v>-0.003472570976848066</v>
      </c>
      <c r="GI1019">
        <v>7.724417303660118E-07</v>
      </c>
      <c r="GJ1019">
        <v>-2.052396271755168E-10</v>
      </c>
      <c r="GK1019">
        <v>-0.1837585470287317</v>
      </c>
      <c r="GL1019">
        <v>-0.01104087791735834</v>
      </c>
      <c r="GM1019">
        <v>0.001110027317673367</v>
      </c>
      <c r="GN1019">
        <v>-2.007286811265012E-05</v>
      </c>
      <c r="GO1019">
        <v>4</v>
      </c>
      <c r="GP1019">
        <v>2317</v>
      </c>
      <c r="GQ1019">
        <v>1</v>
      </c>
      <c r="GR1019">
        <v>22</v>
      </c>
      <c r="GS1019">
        <v>8789.700000000001</v>
      </c>
      <c r="GT1019">
        <v>8789.799999999999</v>
      </c>
      <c r="GU1019">
        <v>1.5564</v>
      </c>
      <c r="GV1019">
        <v>2.21558</v>
      </c>
      <c r="GW1019">
        <v>1.39648</v>
      </c>
      <c r="GX1019">
        <v>2.33398</v>
      </c>
      <c r="GY1019">
        <v>1.49536</v>
      </c>
      <c r="GZ1019">
        <v>2.45361</v>
      </c>
      <c r="HA1019">
        <v>33.3559</v>
      </c>
      <c r="HB1019">
        <v>14.9901</v>
      </c>
      <c r="HC1019">
        <v>18</v>
      </c>
      <c r="HD1019">
        <v>512.577</v>
      </c>
      <c r="HE1019">
        <v>451.087</v>
      </c>
      <c r="HF1019">
        <v>21.116</v>
      </c>
      <c r="HG1019">
        <v>25.3811</v>
      </c>
      <c r="HH1019">
        <v>30</v>
      </c>
      <c r="HI1019">
        <v>25.417</v>
      </c>
      <c r="HJ1019">
        <v>25.3688</v>
      </c>
      <c r="HK1019">
        <v>31.3232</v>
      </c>
      <c r="HL1019">
        <v>22.6536</v>
      </c>
      <c r="HM1019">
        <v>41.4054</v>
      </c>
      <c r="HN1019">
        <v>21.1242</v>
      </c>
      <c r="HO1019">
        <v>708.162</v>
      </c>
      <c r="HP1019">
        <v>15.6587</v>
      </c>
      <c r="HQ1019">
        <v>100.86</v>
      </c>
      <c r="HR1019">
        <v>100.923</v>
      </c>
    </row>
    <row r="1020" spans="1:226">
      <c r="A1020">
        <v>1004</v>
      </c>
      <c r="B1020">
        <v>1664386709.5</v>
      </c>
      <c r="C1020">
        <v>10504.5</v>
      </c>
      <c r="D1020" t="s">
        <v>2380</v>
      </c>
      <c r="E1020" t="s">
        <v>2381</v>
      </c>
      <c r="F1020">
        <v>5</v>
      </c>
      <c r="G1020" t="s">
        <v>2297</v>
      </c>
      <c r="H1020" t="s">
        <v>354</v>
      </c>
      <c r="I1020">
        <v>1664386701.714286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704.7015618238989</v>
      </c>
      <c r="AK1020">
        <v>658.3705818181818</v>
      </c>
      <c r="AL1020">
        <v>3.264920131280551</v>
      </c>
      <c r="AM1020">
        <v>64.69655409671135</v>
      </c>
      <c r="AN1020">
        <f>(AP1020 - AO1020 + BO1020*1E3/(8.314*(BQ1020+273.15)) * AR1020/BN1020 * AQ1020) * BN1020/(100*BB1020) * 1000/(1000 - AP1020)</f>
        <v>0</v>
      </c>
      <c r="AO1020">
        <v>15.63001395210278</v>
      </c>
      <c r="AP1020">
        <v>18.39156000000001</v>
      </c>
      <c r="AQ1020">
        <v>4.634772355705635E-06</v>
      </c>
      <c r="AR1020">
        <v>103.8947146528651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6</v>
      </c>
      <c r="BC1020">
        <v>0.5</v>
      </c>
      <c r="BD1020" t="s">
        <v>355</v>
      </c>
      <c r="BE1020">
        <v>2</v>
      </c>
      <c r="BF1020" t="b">
        <v>1</v>
      </c>
      <c r="BG1020">
        <v>1664386701.714286</v>
      </c>
      <c r="BH1020">
        <v>622.7598571428571</v>
      </c>
      <c r="BI1020">
        <v>677.4993571428571</v>
      </c>
      <c r="BJ1020">
        <v>18.39056428571428</v>
      </c>
      <c r="BK1020">
        <v>15.63032857142857</v>
      </c>
      <c r="BL1020">
        <v>626.6075357142856</v>
      </c>
      <c r="BM1020">
        <v>18.52554285714286</v>
      </c>
      <c r="BN1020">
        <v>500.0583571428571</v>
      </c>
      <c r="BO1020">
        <v>91.3836857142857</v>
      </c>
      <c r="BP1020">
        <v>0.09998369642857143</v>
      </c>
      <c r="BQ1020">
        <v>24.38390357142857</v>
      </c>
      <c r="BR1020">
        <v>24.97075</v>
      </c>
      <c r="BS1020">
        <v>999.9000000000002</v>
      </c>
      <c r="BT1020">
        <v>0</v>
      </c>
      <c r="BU1020">
        <v>0</v>
      </c>
      <c r="BV1020">
        <v>10007.30357142857</v>
      </c>
      <c r="BW1020">
        <v>0</v>
      </c>
      <c r="BX1020">
        <v>7.58802</v>
      </c>
      <c r="BY1020">
        <v>-54.73960714285714</v>
      </c>
      <c r="BZ1020">
        <v>634.4273928571428</v>
      </c>
      <c r="CA1020">
        <v>688.2571785714287</v>
      </c>
      <c r="CB1020">
        <v>2.760247142857143</v>
      </c>
      <c r="CC1020">
        <v>677.4993571428571</v>
      </c>
      <c r="CD1020">
        <v>15.63032857142857</v>
      </c>
      <c r="CE1020">
        <v>1.6805975</v>
      </c>
      <c r="CF1020">
        <v>1.428356428571428</v>
      </c>
      <c r="CG1020">
        <v>14.71838214285714</v>
      </c>
      <c r="CH1020">
        <v>12.22206428571429</v>
      </c>
      <c r="CI1020">
        <v>2000.031071428572</v>
      </c>
      <c r="CJ1020">
        <v>0.9799984285714284</v>
      </c>
      <c r="CK1020">
        <v>0.02000187142857143</v>
      </c>
      <c r="CL1020">
        <v>0</v>
      </c>
      <c r="CM1020">
        <v>774.9911071428571</v>
      </c>
      <c r="CN1020">
        <v>5.00097</v>
      </c>
      <c r="CO1020">
        <v>15417.51428571429</v>
      </c>
      <c r="CP1020">
        <v>16707.83571428572</v>
      </c>
      <c r="CQ1020">
        <v>38.2965</v>
      </c>
      <c r="CR1020">
        <v>38.79428571428571</v>
      </c>
      <c r="CS1020">
        <v>38.33449999999999</v>
      </c>
      <c r="CT1020">
        <v>38.35475</v>
      </c>
      <c r="CU1020">
        <v>38.67592857142857</v>
      </c>
      <c r="CV1020">
        <v>1955.129642857143</v>
      </c>
      <c r="CW1020">
        <v>39.90142857142857</v>
      </c>
      <c r="CX1020">
        <v>0</v>
      </c>
      <c r="CY1020">
        <v>1664386713.4</v>
      </c>
      <c r="CZ1020">
        <v>0</v>
      </c>
      <c r="DA1020">
        <v>0</v>
      </c>
      <c r="DB1020" t="s">
        <v>356</v>
      </c>
      <c r="DC1020">
        <v>1663859321.1</v>
      </c>
      <c r="DD1020">
        <v>1663859315.6</v>
      </c>
      <c r="DE1020">
        <v>0</v>
      </c>
      <c r="DF1020">
        <v>0.196</v>
      </c>
      <c r="DG1020">
        <v>-0.001</v>
      </c>
      <c r="DH1020">
        <v>-5.941</v>
      </c>
      <c r="DI1020">
        <v>-0.174</v>
      </c>
      <c r="DJ1020">
        <v>1500</v>
      </c>
      <c r="DK1020">
        <v>17</v>
      </c>
      <c r="DL1020">
        <v>0.13</v>
      </c>
      <c r="DM1020">
        <v>0.04</v>
      </c>
      <c r="DN1020">
        <v>-54.33250243902439</v>
      </c>
      <c r="DO1020">
        <v>-7.407700348432064</v>
      </c>
      <c r="DP1020">
        <v>0.7326674990337659</v>
      </c>
      <c r="DQ1020">
        <v>0</v>
      </c>
      <c r="DR1020">
        <v>2.75983512195122</v>
      </c>
      <c r="DS1020">
        <v>0.007226341463422659</v>
      </c>
      <c r="DT1020">
        <v>0.001133755085935245</v>
      </c>
      <c r="DU1020">
        <v>1</v>
      </c>
      <c r="DV1020">
        <v>1</v>
      </c>
      <c r="DW1020">
        <v>2</v>
      </c>
      <c r="DX1020" t="s">
        <v>425</v>
      </c>
      <c r="DY1020">
        <v>2.98481</v>
      </c>
      <c r="DZ1020">
        <v>2.71577</v>
      </c>
      <c r="EA1020">
        <v>0.131368</v>
      </c>
      <c r="EB1020">
        <v>0.137084</v>
      </c>
      <c r="EC1020">
        <v>0.0904016</v>
      </c>
      <c r="ED1020">
        <v>0.0788674</v>
      </c>
      <c r="EE1020">
        <v>27565.7</v>
      </c>
      <c r="EF1020">
        <v>27519.7</v>
      </c>
      <c r="EG1020">
        <v>29486.4</v>
      </c>
      <c r="EH1020">
        <v>29488.2</v>
      </c>
      <c r="EI1020">
        <v>35549.5</v>
      </c>
      <c r="EJ1020">
        <v>36119.1</v>
      </c>
      <c r="EK1020">
        <v>41551.6</v>
      </c>
      <c r="EL1020">
        <v>42022.6</v>
      </c>
      <c r="EM1020">
        <v>1.96218</v>
      </c>
      <c r="EN1020">
        <v>1.93512</v>
      </c>
      <c r="EO1020">
        <v>0.13309</v>
      </c>
      <c r="EP1020">
        <v>0</v>
      </c>
      <c r="EQ1020">
        <v>22.7799</v>
      </c>
      <c r="ER1020">
        <v>999.9</v>
      </c>
      <c r="ES1020">
        <v>43.7</v>
      </c>
      <c r="ET1020">
        <v>29.2</v>
      </c>
      <c r="EU1020">
        <v>19.4556</v>
      </c>
      <c r="EV1020">
        <v>62.7393</v>
      </c>
      <c r="EW1020">
        <v>33.0128</v>
      </c>
      <c r="EX1020">
        <v>1</v>
      </c>
      <c r="EY1020">
        <v>-0.163887</v>
      </c>
      <c r="EZ1020">
        <v>1.23211</v>
      </c>
      <c r="FA1020">
        <v>20.3831</v>
      </c>
      <c r="FB1020">
        <v>5.21714</v>
      </c>
      <c r="FC1020">
        <v>12.0099</v>
      </c>
      <c r="FD1020">
        <v>4.98965</v>
      </c>
      <c r="FE1020">
        <v>3.28848</v>
      </c>
      <c r="FF1020">
        <v>9999</v>
      </c>
      <c r="FG1020">
        <v>9999</v>
      </c>
      <c r="FH1020">
        <v>9999</v>
      </c>
      <c r="FI1020">
        <v>269.7</v>
      </c>
      <c r="FJ1020">
        <v>1.86701</v>
      </c>
      <c r="FK1020">
        <v>1.86612</v>
      </c>
      <c r="FL1020">
        <v>1.86554</v>
      </c>
      <c r="FM1020">
        <v>1.86552</v>
      </c>
      <c r="FN1020">
        <v>1.86737</v>
      </c>
      <c r="FO1020">
        <v>1.86982</v>
      </c>
      <c r="FP1020">
        <v>1.86844</v>
      </c>
      <c r="FQ1020">
        <v>1.86996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-3.917</v>
      </c>
      <c r="GF1020">
        <v>-0.135</v>
      </c>
      <c r="GG1020">
        <v>-1.924539205026614</v>
      </c>
      <c r="GH1020">
        <v>-0.003472570976848066</v>
      </c>
      <c r="GI1020">
        <v>7.724417303660118E-07</v>
      </c>
      <c r="GJ1020">
        <v>-2.052396271755168E-10</v>
      </c>
      <c r="GK1020">
        <v>-0.1837585470287317</v>
      </c>
      <c r="GL1020">
        <v>-0.01104087791735834</v>
      </c>
      <c r="GM1020">
        <v>0.001110027317673367</v>
      </c>
      <c r="GN1020">
        <v>-2.007286811265012E-05</v>
      </c>
      <c r="GO1020">
        <v>4</v>
      </c>
      <c r="GP1020">
        <v>2317</v>
      </c>
      <c r="GQ1020">
        <v>1</v>
      </c>
      <c r="GR1020">
        <v>22</v>
      </c>
      <c r="GS1020">
        <v>8789.799999999999</v>
      </c>
      <c r="GT1020">
        <v>8789.9</v>
      </c>
      <c r="GU1020">
        <v>1.59058</v>
      </c>
      <c r="GV1020">
        <v>2.21924</v>
      </c>
      <c r="GW1020">
        <v>1.39771</v>
      </c>
      <c r="GX1020">
        <v>2.33398</v>
      </c>
      <c r="GY1020">
        <v>1.49536</v>
      </c>
      <c r="GZ1020">
        <v>2.35718</v>
      </c>
      <c r="HA1020">
        <v>33.3559</v>
      </c>
      <c r="HB1020">
        <v>14.9726</v>
      </c>
      <c r="HC1020">
        <v>18</v>
      </c>
      <c r="HD1020">
        <v>512.311</v>
      </c>
      <c r="HE1020">
        <v>451.21</v>
      </c>
      <c r="HF1020">
        <v>21.136</v>
      </c>
      <c r="HG1020">
        <v>25.379</v>
      </c>
      <c r="HH1020">
        <v>30</v>
      </c>
      <c r="HI1020">
        <v>25.4161</v>
      </c>
      <c r="HJ1020">
        <v>25.3669</v>
      </c>
      <c r="HK1020">
        <v>31.8761</v>
      </c>
      <c r="HL1020">
        <v>22.6536</v>
      </c>
      <c r="HM1020">
        <v>41.4054</v>
      </c>
      <c r="HN1020">
        <v>21.1441</v>
      </c>
      <c r="HO1020">
        <v>721.519</v>
      </c>
      <c r="HP1020">
        <v>15.6587</v>
      </c>
      <c r="HQ1020">
        <v>100.859</v>
      </c>
      <c r="HR1020">
        <v>100.923</v>
      </c>
    </row>
    <row r="1021" spans="1:226">
      <c r="A1021">
        <v>1005</v>
      </c>
      <c r="B1021">
        <v>1664386714</v>
      </c>
      <c r="C1021">
        <v>10509</v>
      </c>
      <c r="D1021" t="s">
        <v>2382</v>
      </c>
      <c r="E1021" t="s">
        <v>2383</v>
      </c>
      <c r="F1021">
        <v>5</v>
      </c>
      <c r="G1021" t="s">
        <v>2297</v>
      </c>
      <c r="H1021" t="s">
        <v>354</v>
      </c>
      <c r="I1021">
        <v>1664386706.160714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720.1330102674875</v>
      </c>
      <c r="AK1021">
        <v>673.2278303030299</v>
      </c>
      <c r="AL1021">
        <v>3.300866396747935</v>
      </c>
      <c r="AM1021">
        <v>64.69655409671135</v>
      </c>
      <c r="AN1021">
        <f>(AP1021 - AO1021 + BO1021*1E3/(8.314*(BQ1021+273.15)) * AR1021/BN1021 * AQ1021) * BN1021/(100*BB1021) * 1000/(1000 - AP1021)</f>
        <v>0</v>
      </c>
      <c r="AO1021">
        <v>15.62966764734519</v>
      </c>
      <c r="AP1021">
        <v>18.38877212121213</v>
      </c>
      <c r="AQ1021">
        <v>-1.421614873320217E-05</v>
      </c>
      <c r="AR1021">
        <v>103.8947146528651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6</v>
      </c>
      <c r="BC1021">
        <v>0.5</v>
      </c>
      <c r="BD1021" t="s">
        <v>355</v>
      </c>
      <c r="BE1021">
        <v>2</v>
      </c>
      <c r="BF1021" t="b">
        <v>1</v>
      </c>
      <c r="BG1021">
        <v>1664386706.160714</v>
      </c>
      <c r="BH1021">
        <v>637.1313214285714</v>
      </c>
      <c r="BI1021">
        <v>692.4300000000001</v>
      </c>
      <c r="BJ1021">
        <v>18.39029285714286</v>
      </c>
      <c r="BK1021">
        <v>15.62998214285714</v>
      </c>
      <c r="BL1021">
        <v>641.0185357142858</v>
      </c>
      <c r="BM1021">
        <v>18.52528214285715</v>
      </c>
      <c r="BN1021">
        <v>500.0757499999999</v>
      </c>
      <c r="BO1021">
        <v>91.3836142857143</v>
      </c>
      <c r="BP1021">
        <v>0.1000451821428572</v>
      </c>
      <c r="BQ1021">
        <v>24.38400714285714</v>
      </c>
      <c r="BR1021">
        <v>24.97136071428572</v>
      </c>
      <c r="BS1021">
        <v>999.9000000000002</v>
      </c>
      <c r="BT1021">
        <v>0</v>
      </c>
      <c r="BU1021">
        <v>0</v>
      </c>
      <c r="BV1021">
        <v>9998.286428571429</v>
      </c>
      <c r="BW1021">
        <v>0</v>
      </c>
      <c r="BX1021">
        <v>7.58802</v>
      </c>
      <c r="BY1021">
        <v>-55.29873928571429</v>
      </c>
      <c r="BZ1021">
        <v>649.0679285714286</v>
      </c>
      <c r="CA1021">
        <v>703.4246785714284</v>
      </c>
      <c r="CB1021">
        <v>2.760321071428571</v>
      </c>
      <c r="CC1021">
        <v>692.4300000000001</v>
      </c>
      <c r="CD1021">
        <v>15.62998214285714</v>
      </c>
      <c r="CE1021">
        <v>1.680571785714286</v>
      </c>
      <c r="CF1021">
        <v>1.428323928571428</v>
      </c>
      <c r="CG1021">
        <v>14.71814285714286</v>
      </c>
      <c r="CH1021">
        <v>12.22172142857143</v>
      </c>
      <c r="CI1021">
        <v>2000.017142857143</v>
      </c>
      <c r="CJ1021">
        <v>0.9799982142857141</v>
      </c>
      <c r="CK1021">
        <v>0.02000208571428572</v>
      </c>
      <c r="CL1021">
        <v>0</v>
      </c>
      <c r="CM1021">
        <v>775.9083928571428</v>
      </c>
      <c r="CN1021">
        <v>5.00097</v>
      </c>
      <c r="CO1021">
        <v>15434.95</v>
      </c>
      <c r="CP1021">
        <v>16707.71785714286</v>
      </c>
      <c r="CQ1021">
        <v>38.27878571428572</v>
      </c>
      <c r="CR1021">
        <v>38.77657142857142</v>
      </c>
      <c r="CS1021">
        <v>38.3165</v>
      </c>
      <c r="CT1021">
        <v>38.33674999999999</v>
      </c>
      <c r="CU1021">
        <v>38.65821428571428</v>
      </c>
      <c r="CV1021">
        <v>1955.115714285714</v>
      </c>
      <c r="CW1021">
        <v>39.90107142857143</v>
      </c>
      <c r="CX1021">
        <v>0</v>
      </c>
      <c r="CY1021">
        <v>1664386718.2</v>
      </c>
      <c r="CZ1021">
        <v>0</v>
      </c>
      <c r="DA1021">
        <v>0</v>
      </c>
      <c r="DB1021" t="s">
        <v>356</v>
      </c>
      <c r="DC1021">
        <v>1663859321.1</v>
      </c>
      <c r="DD1021">
        <v>1663859315.6</v>
      </c>
      <c r="DE1021">
        <v>0</v>
      </c>
      <c r="DF1021">
        <v>0.196</v>
      </c>
      <c r="DG1021">
        <v>-0.001</v>
      </c>
      <c r="DH1021">
        <v>-5.941</v>
      </c>
      <c r="DI1021">
        <v>-0.174</v>
      </c>
      <c r="DJ1021">
        <v>1500</v>
      </c>
      <c r="DK1021">
        <v>17</v>
      </c>
      <c r="DL1021">
        <v>0.13</v>
      </c>
      <c r="DM1021">
        <v>0.04</v>
      </c>
      <c r="DN1021">
        <v>-54.96569268292684</v>
      </c>
      <c r="DO1021">
        <v>-7.449656445992969</v>
      </c>
      <c r="DP1021">
        <v>0.736781782033666</v>
      </c>
      <c r="DQ1021">
        <v>0</v>
      </c>
      <c r="DR1021">
        <v>2.760263658536585</v>
      </c>
      <c r="DS1021">
        <v>0.00157902439024179</v>
      </c>
      <c r="DT1021">
        <v>0.0004286322893813394</v>
      </c>
      <c r="DU1021">
        <v>1</v>
      </c>
      <c r="DV1021">
        <v>1</v>
      </c>
      <c r="DW1021">
        <v>2</v>
      </c>
      <c r="DX1021" t="s">
        <v>425</v>
      </c>
      <c r="DY1021">
        <v>2.98464</v>
      </c>
      <c r="DZ1021">
        <v>2.71548</v>
      </c>
      <c r="EA1021">
        <v>0.133389</v>
      </c>
      <c r="EB1021">
        <v>0.139073</v>
      </c>
      <c r="EC1021">
        <v>0.0903953</v>
      </c>
      <c r="ED1021">
        <v>0.07885830000000001</v>
      </c>
      <c r="EE1021">
        <v>27501.5</v>
      </c>
      <c r="EF1021">
        <v>27456.5</v>
      </c>
      <c r="EG1021">
        <v>29486.2</v>
      </c>
      <c r="EH1021">
        <v>29488.4</v>
      </c>
      <c r="EI1021">
        <v>35549.8</v>
      </c>
      <c r="EJ1021">
        <v>36119.8</v>
      </c>
      <c r="EK1021">
        <v>41551.6</v>
      </c>
      <c r="EL1021">
        <v>42022.8</v>
      </c>
      <c r="EM1021">
        <v>1.96238</v>
      </c>
      <c r="EN1021">
        <v>1.93512</v>
      </c>
      <c r="EO1021">
        <v>0.134088</v>
      </c>
      <c r="EP1021">
        <v>0</v>
      </c>
      <c r="EQ1021">
        <v>22.778</v>
      </c>
      <c r="ER1021">
        <v>999.9</v>
      </c>
      <c r="ES1021">
        <v>43.7</v>
      </c>
      <c r="ET1021">
        <v>29.2</v>
      </c>
      <c r="EU1021">
        <v>19.4561</v>
      </c>
      <c r="EV1021">
        <v>62.7493</v>
      </c>
      <c r="EW1021">
        <v>33.133</v>
      </c>
      <c r="EX1021">
        <v>1</v>
      </c>
      <c r="EY1021">
        <v>-0.163918</v>
      </c>
      <c r="EZ1021">
        <v>1.20888</v>
      </c>
      <c r="FA1021">
        <v>20.3834</v>
      </c>
      <c r="FB1021">
        <v>5.21699</v>
      </c>
      <c r="FC1021">
        <v>12.0099</v>
      </c>
      <c r="FD1021">
        <v>4.98995</v>
      </c>
      <c r="FE1021">
        <v>3.2885</v>
      </c>
      <c r="FF1021">
        <v>9999</v>
      </c>
      <c r="FG1021">
        <v>9999</v>
      </c>
      <c r="FH1021">
        <v>9999</v>
      </c>
      <c r="FI1021">
        <v>269.7</v>
      </c>
      <c r="FJ1021">
        <v>1.86703</v>
      </c>
      <c r="FK1021">
        <v>1.86615</v>
      </c>
      <c r="FL1021">
        <v>1.86554</v>
      </c>
      <c r="FM1021">
        <v>1.86554</v>
      </c>
      <c r="FN1021">
        <v>1.86737</v>
      </c>
      <c r="FO1021">
        <v>1.86981</v>
      </c>
      <c r="FP1021">
        <v>1.86844</v>
      </c>
      <c r="FQ1021">
        <v>1.86996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-3.956</v>
      </c>
      <c r="GF1021">
        <v>-0.135</v>
      </c>
      <c r="GG1021">
        <v>-1.924539205026614</v>
      </c>
      <c r="GH1021">
        <v>-0.003472570976848066</v>
      </c>
      <c r="GI1021">
        <v>7.724417303660118E-07</v>
      </c>
      <c r="GJ1021">
        <v>-2.052396271755168E-10</v>
      </c>
      <c r="GK1021">
        <v>-0.1837585470287317</v>
      </c>
      <c r="GL1021">
        <v>-0.01104087791735834</v>
      </c>
      <c r="GM1021">
        <v>0.001110027317673367</v>
      </c>
      <c r="GN1021">
        <v>-2.007286811265012E-05</v>
      </c>
      <c r="GO1021">
        <v>4</v>
      </c>
      <c r="GP1021">
        <v>2317</v>
      </c>
      <c r="GQ1021">
        <v>1</v>
      </c>
      <c r="GR1021">
        <v>22</v>
      </c>
      <c r="GS1021">
        <v>8789.9</v>
      </c>
      <c r="GT1021">
        <v>8790</v>
      </c>
      <c r="GU1021">
        <v>1.61621</v>
      </c>
      <c r="GV1021">
        <v>2.20947</v>
      </c>
      <c r="GW1021">
        <v>1.39648</v>
      </c>
      <c r="GX1021">
        <v>2.33398</v>
      </c>
      <c r="GY1021">
        <v>1.49536</v>
      </c>
      <c r="GZ1021">
        <v>2.46948</v>
      </c>
      <c r="HA1021">
        <v>33.3559</v>
      </c>
      <c r="HB1021">
        <v>14.9901</v>
      </c>
      <c r="HC1021">
        <v>18</v>
      </c>
      <c r="HD1021">
        <v>512.429</v>
      </c>
      <c r="HE1021">
        <v>451.207</v>
      </c>
      <c r="HF1021">
        <v>21.1537</v>
      </c>
      <c r="HG1021">
        <v>25.3788</v>
      </c>
      <c r="HH1021">
        <v>30</v>
      </c>
      <c r="HI1021">
        <v>25.4149</v>
      </c>
      <c r="HJ1021">
        <v>25.3667</v>
      </c>
      <c r="HK1021">
        <v>32.4646</v>
      </c>
      <c r="HL1021">
        <v>22.6536</v>
      </c>
      <c r="HM1021">
        <v>41.4054</v>
      </c>
      <c r="HN1021">
        <v>21.1668</v>
      </c>
      <c r="HO1021">
        <v>741.5700000000001</v>
      </c>
      <c r="HP1021">
        <v>15.6587</v>
      </c>
      <c r="HQ1021">
        <v>100.859</v>
      </c>
      <c r="HR1021">
        <v>100.923</v>
      </c>
    </row>
    <row r="1022" spans="1:226">
      <c r="A1022">
        <v>1006</v>
      </c>
      <c r="B1022">
        <v>1664386719.5</v>
      </c>
      <c r="C1022">
        <v>10514.5</v>
      </c>
      <c r="D1022" t="s">
        <v>2384</v>
      </c>
      <c r="E1022" t="s">
        <v>2385</v>
      </c>
      <c r="F1022">
        <v>5</v>
      </c>
      <c r="G1022" t="s">
        <v>2297</v>
      </c>
      <c r="H1022" t="s">
        <v>354</v>
      </c>
      <c r="I1022">
        <v>1664386711.732143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738.7214552956739</v>
      </c>
      <c r="AK1022">
        <v>691.5283696969697</v>
      </c>
      <c r="AL1022">
        <v>3.334290227323626</v>
      </c>
      <c r="AM1022">
        <v>64.69655409671135</v>
      </c>
      <c r="AN1022">
        <f>(AP1022 - AO1022 + BO1022*1E3/(8.314*(BQ1022+273.15)) * AR1022/BN1022 * AQ1022) * BN1022/(100*BB1022) * 1000/(1000 - AP1022)</f>
        <v>0</v>
      </c>
      <c r="AO1022">
        <v>15.62806093184283</v>
      </c>
      <c r="AP1022">
        <v>18.38971878787878</v>
      </c>
      <c r="AQ1022">
        <v>-5.089089499843991E-06</v>
      </c>
      <c r="AR1022">
        <v>103.8947146528651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6</v>
      </c>
      <c r="BC1022">
        <v>0.5</v>
      </c>
      <c r="BD1022" t="s">
        <v>355</v>
      </c>
      <c r="BE1022">
        <v>2</v>
      </c>
      <c r="BF1022" t="b">
        <v>1</v>
      </c>
      <c r="BG1022">
        <v>1664386711.732143</v>
      </c>
      <c r="BH1022">
        <v>655.173892857143</v>
      </c>
      <c r="BI1022">
        <v>711.0629642857141</v>
      </c>
      <c r="BJ1022">
        <v>18.39052142857143</v>
      </c>
      <c r="BK1022">
        <v>15.62915</v>
      </c>
      <c r="BL1022">
        <v>659.1104285714285</v>
      </c>
      <c r="BM1022">
        <v>18.52550714285714</v>
      </c>
      <c r="BN1022">
        <v>500.0675000000001</v>
      </c>
      <c r="BO1022">
        <v>91.38288214285714</v>
      </c>
      <c r="BP1022">
        <v>0.09998920714285715</v>
      </c>
      <c r="BQ1022">
        <v>24.38585357142858</v>
      </c>
      <c r="BR1022">
        <v>24.97311071428571</v>
      </c>
      <c r="BS1022">
        <v>999.9000000000002</v>
      </c>
      <c r="BT1022">
        <v>0</v>
      </c>
      <c r="BU1022">
        <v>0</v>
      </c>
      <c r="BV1022">
        <v>9995.956785714287</v>
      </c>
      <c r="BW1022">
        <v>0</v>
      </c>
      <c r="BX1022">
        <v>7.58802</v>
      </c>
      <c r="BY1022">
        <v>-55.88906428571428</v>
      </c>
      <c r="BZ1022">
        <v>667.4487142857142</v>
      </c>
      <c r="CA1022">
        <v>722.3528214285715</v>
      </c>
      <c r="CB1022">
        <v>2.761373571428571</v>
      </c>
      <c r="CC1022">
        <v>711.0629642857141</v>
      </c>
      <c r="CD1022">
        <v>15.62915</v>
      </c>
      <c r="CE1022">
        <v>1.680579285714286</v>
      </c>
      <c r="CF1022">
        <v>1.428237142857143</v>
      </c>
      <c r="CG1022">
        <v>14.71821071428571</v>
      </c>
      <c r="CH1022">
        <v>12.22078928571429</v>
      </c>
      <c r="CI1022">
        <v>2000.023571428571</v>
      </c>
      <c r="CJ1022">
        <v>0.9799981071428571</v>
      </c>
      <c r="CK1022">
        <v>0.02000219285714286</v>
      </c>
      <c r="CL1022">
        <v>0</v>
      </c>
      <c r="CM1022">
        <v>776.9491428571429</v>
      </c>
      <c r="CN1022">
        <v>5.00097</v>
      </c>
      <c r="CO1022">
        <v>15456.06785714286</v>
      </c>
      <c r="CP1022">
        <v>16707.76428571429</v>
      </c>
      <c r="CQ1022">
        <v>38.25664285714286</v>
      </c>
      <c r="CR1022">
        <v>38.75442857142857</v>
      </c>
      <c r="CS1022">
        <v>38.30314285714285</v>
      </c>
      <c r="CT1022">
        <v>38.31874999999999</v>
      </c>
      <c r="CU1022">
        <v>38.63607142857143</v>
      </c>
      <c r="CV1022">
        <v>1955.118928571429</v>
      </c>
      <c r="CW1022">
        <v>39.90214285714286</v>
      </c>
      <c r="CX1022">
        <v>0</v>
      </c>
      <c r="CY1022">
        <v>1664386723.6</v>
      </c>
      <c r="CZ1022">
        <v>0</v>
      </c>
      <c r="DA1022">
        <v>0</v>
      </c>
      <c r="DB1022" t="s">
        <v>356</v>
      </c>
      <c r="DC1022">
        <v>1663859321.1</v>
      </c>
      <c r="DD1022">
        <v>1663859315.6</v>
      </c>
      <c r="DE1022">
        <v>0</v>
      </c>
      <c r="DF1022">
        <v>0.196</v>
      </c>
      <c r="DG1022">
        <v>-0.001</v>
      </c>
      <c r="DH1022">
        <v>-5.941</v>
      </c>
      <c r="DI1022">
        <v>-0.174</v>
      </c>
      <c r="DJ1022">
        <v>1500</v>
      </c>
      <c r="DK1022">
        <v>17</v>
      </c>
      <c r="DL1022">
        <v>0.13</v>
      </c>
      <c r="DM1022">
        <v>0.04</v>
      </c>
      <c r="DN1022">
        <v>-55.618935</v>
      </c>
      <c r="DO1022">
        <v>-6.545772607879778</v>
      </c>
      <c r="DP1022">
        <v>0.6361387063958616</v>
      </c>
      <c r="DQ1022">
        <v>0</v>
      </c>
      <c r="DR1022">
        <v>2.761061</v>
      </c>
      <c r="DS1022">
        <v>0.009964052532825861</v>
      </c>
      <c r="DT1022">
        <v>0.001315440610594033</v>
      </c>
      <c r="DU1022">
        <v>1</v>
      </c>
      <c r="DV1022">
        <v>1</v>
      </c>
      <c r="DW1022">
        <v>2</v>
      </c>
      <c r="DX1022" t="s">
        <v>425</v>
      </c>
      <c r="DY1022">
        <v>2.98452</v>
      </c>
      <c r="DZ1022">
        <v>2.7156</v>
      </c>
      <c r="EA1022">
        <v>0.135851</v>
      </c>
      <c r="EB1022">
        <v>0.141463</v>
      </c>
      <c r="EC1022">
        <v>0.090394</v>
      </c>
      <c r="ED1022">
        <v>0.0788587</v>
      </c>
      <c r="EE1022">
        <v>27423.6</v>
      </c>
      <c r="EF1022">
        <v>27380.6</v>
      </c>
      <c r="EG1022">
        <v>29486.5</v>
      </c>
      <c r="EH1022">
        <v>29488.6</v>
      </c>
      <c r="EI1022">
        <v>35550.2</v>
      </c>
      <c r="EJ1022">
        <v>36120.3</v>
      </c>
      <c r="EK1022">
        <v>41551.9</v>
      </c>
      <c r="EL1022">
        <v>42023.4</v>
      </c>
      <c r="EM1022">
        <v>1.9619</v>
      </c>
      <c r="EN1022">
        <v>1.9352</v>
      </c>
      <c r="EO1022">
        <v>0.133932</v>
      </c>
      <c r="EP1022">
        <v>0</v>
      </c>
      <c r="EQ1022">
        <v>22.7785</v>
      </c>
      <c r="ER1022">
        <v>999.9</v>
      </c>
      <c r="ES1022">
        <v>43.7</v>
      </c>
      <c r="ET1022">
        <v>29.2</v>
      </c>
      <c r="EU1022">
        <v>19.4559</v>
      </c>
      <c r="EV1022">
        <v>62.5793</v>
      </c>
      <c r="EW1022">
        <v>32.9928</v>
      </c>
      <c r="EX1022">
        <v>1</v>
      </c>
      <c r="EY1022">
        <v>-0.163999</v>
      </c>
      <c r="EZ1022">
        <v>1.20978</v>
      </c>
      <c r="FA1022">
        <v>20.3834</v>
      </c>
      <c r="FB1022">
        <v>5.21714</v>
      </c>
      <c r="FC1022">
        <v>12.0099</v>
      </c>
      <c r="FD1022">
        <v>4.98945</v>
      </c>
      <c r="FE1022">
        <v>3.28848</v>
      </c>
      <c r="FF1022">
        <v>9999</v>
      </c>
      <c r="FG1022">
        <v>9999</v>
      </c>
      <c r="FH1022">
        <v>9999</v>
      </c>
      <c r="FI1022">
        <v>269.7</v>
      </c>
      <c r="FJ1022">
        <v>1.86703</v>
      </c>
      <c r="FK1022">
        <v>1.86614</v>
      </c>
      <c r="FL1022">
        <v>1.86554</v>
      </c>
      <c r="FM1022">
        <v>1.86553</v>
      </c>
      <c r="FN1022">
        <v>1.86736</v>
      </c>
      <c r="FO1022">
        <v>1.86981</v>
      </c>
      <c r="FP1022">
        <v>1.86845</v>
      </c>
      <c r="FQ1022">
        <v>1.86996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-4.005</v>
      </c>
      <c r="GF1022">
        <v>-0.135</v>
      </c>
      <c r="GG1022">
        <v>-1.924539205026614</v>
      </c>
      <c r="GH1022">
        <v>-0.003472570976848066</v>
      </c>
      <c r="GI1022">
        <v>7.724417303660118E-07</v>
      </c>
      <c r="GJ1022">
        <v>-2.052396271755168E-10</v>
      </c>
      <c r="GK1022">
        <v>-0.1837585470287317</v>
      </c>
      <c r="GL1022">
        <v>-0.01104087791735834</v>
      </c>
      <c r="GM1022">
        <v>0.001110027317673367</v>
      </c>
      <c r="GN1022">
        <v>-2.007286811265012E-05</v>
      </c>
      <c r="GO1022">
        <v>4</v>
      </c>
      <c r="GP1022">
        <v>2317</v>
      </c>
      <c r="GQ1022">
        <v>1</v>
      </c>
      <c r="GR1022">
        <v>22</v>
      </c>
      <c r="GS1022">
        <v>8790</v>
      </c>
      <c r="GT1022">
        <v>8790.1</v>
      </c>
      <c r="GU1022">
        <v>1.65039</v>
      </c>
      <c r="GV1022">
        <v>2.21436</v>
      </c>
      <c r="GW1022">
        <v>1.39771</v>
      </c>
      <c r="GX1022">
        <v>2.33398</v>
      </c>
      <c r="GY1022">
        <v>1.49536</v>
      </c>
      <c r="GZ1022">
        <v>2.34253</v>
      </c>
      <c r="HA1022">
        <v>33.3559</v>
      </c>
      <c r="HB1022">
        <v>14.9638</v>
      </c>
      <c r="HC1022">
        <v>18</v>
      </c>
      <c r="HD1022">
        <v>512.12</v>
      </c>
      <c r="HE1022">
        <v>451.243</v>
      </c>
      <c r="HF1022">
        <v>21.1774</v>
      </c>
      <c r="HG1022">
        <v>25.3768</v>
      </c>
      <c r="HH1022">
        <v>29.9999</v>
      </c>
      <c r="HI1022">
        <v>25.4145</v>
      </c>
      <c r="HJ1022">
        <v>25.3653</v>
      </c>
      <c r="HK1022">
        <v>33.0668</v>
      </c>
      <c r="HL1022">
        <v>22.6536</v>
      </c>
      <c r="HM1022">
        <v>41.4054</v>
      </c>
      <c r="HN1022">
        <v>21.1823</v>
      </c>
      <c r="HO1022">
        <v>754.947</v>
      </c>
      <c r="HP1022">
        <v>15.6587</v>
      </c>
      <c r="HQ1022">
        <v>100.86</v>
      </c>
      <c r="HR1022">
        <v>100.924</v>
      </c>
    </row>
    <row r="1023" spans="1:226">
      <c r="A1023">
        <v>1007</v>
      </c>
      <c r="B1023">
        <v>1664386724</v>
      </c>
      <c r="C1023">
        <v>10519</v>
      </c>
      <c r="D1023" t="s">
        <v>2386</v>
      </c>
      <c r="E1023" t="s">
        <v>2387</v>
      </c>
      <c r="F1023">
        <v>5</v>
      </c>
      <c r="G1023" t="s">
        <v>2297</v>
      </c>
      <c r="H1023" t="s">
        <v>354</v>
      </c>
      <c r="I1023">
        <v>1664386716.178571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754.0807888377019</v>
      </c>
      <c r="AK1023">
        <v>706.4119393939395</v>
      </c>
      <c r="AL1023">
        <v>3.318085089355255</v>
      </c>
      <c r="AM1023">
        <v>64.69655409671135</v>
      </c>
      <c r="AN1023">
        <f>(AP1023 - AO1023 + BO1023*1E3/(8.314*(BQ1023+273.15)) * AR1023/BN1023 * AQ1023) * BN1023/(100*BB1023) * 1000/(1000 - AP1023)</f>
        <v>0</v>
      </c>
      <c r="AO1023">
        <v>15.62814423070692</v>
      </c>
      <c r="AP1023">
        <v>18.38941515151514</v>
      </c>
      <c r="AQ1023">
        <v>1.42165441957767E-06</v>
      </c>
      <c r="AR1023">
        <v>103.8947146528651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6</v>
      </c>
      <c r="BC1023">
        <v>0.5</v>
      </c>
      <c r="BD1023" t="s">
        <v>355</v>
      </c>
      <c r="BE1023">
        <v>2</v>
      </c>
      <c r="BF1023" t="b">
        <v>1</v>
      </c>
      <c r="BG1023">
        <v>1664386716.178571</v>
      </c>
      <c r="BH1023">
        <v>669.5897142857142</v>
      </c>
      <c r="BI1023">
        <v>725.969642857143</v>
      </c>
      <c r="BJ1023">
        <v>18.39041071428571</v>
      </c>
      <c r="BK1023">
        <v>15.628625</v>
      </c>
      <c r="BL1023">
        <v>673.5655714285714</v>
      </c>
      <c r="BM1023">
        <v>18.52539642857143</v>
      </c>
      <c r="BN1023">
        <v>500.0645714285714</v>
      </c>
      <c r="BO1023">
        <v>91.38265000000001</v>
      </c>
      <c r="BP1023">
        <v>0.1000241892857143</v>
      </c>
      <c r="BQ1023">
        <v>24.38648571428572</v>
      </c>
      <c r="BR1023">
        <v>24.977625</v>
      </c>
      <c r="BS1023">
        <v>999.9000000000002</v>
      </c>
      <c r="BT1023">
        <v>0</v>
      </c>
      <c r="BU1023">
        <v>0</v>
      </c>
      <c r="BV1023">
        <v>9991.045357142857</v>
      </c>
      <c r="BW1023">
        <v>0</v>
      </c>
      <c r="BX1023">
        <v>7.58802</v>
      </c>
      <c r="BY1023">
        <v>-56.37986071428572</v>
      </c>
      <c r="BZ1023">
        <v>682.1346428571429</v>
      </c>
      <c r="CA1023">
        <v>737.49575</v>
      </c>
      <c r="CB1023">
        <v>2.761789285714286</v>
      </c>
      <c r="CC1023">
        <v>725.969642857143</v>
      </c>
      <c r="CD1023">
        <v>15.628625</v>
      </c>
      <c r="CE1023">
        <v>1.680565357142857</v>
      </c>
      <c r="CF1023">
        <v>1.428186428571429</v>
      </c>
      <c r="CG1023">
        <v>14.71807857142857</v>
      </c>
      <c r="CH1023">
        <v>12.22023928571429</v>
      </c>
      <c r="CI1023">
        <v>2000.015</v>
      </c>
      <c r="CJ1023">
        <v>0.9799979999999998</v>
      </c>
      <c r="CK1023">
        <v>0.0200023</v>
      </c>
      <c r="CL1023">
        <v>0</v>
      </c>
      <c r="CM1023">
        <v>777.7484285714285</v>
      </c>
      <c r="CN1023">
        <v>5.00097</v>
      </c>
      <c r="CO1023">
        <v>15472.03571428571</v>
      </c>
      <c r="CP1023">
        <v>16707.68571428572</v>
      </c>
      <c r="CQ1023">
        <v>38.24549999999999</v>
      </c>
      <c r="CR1023">
        <v>38.74549999999999</v>
      </c>
      <c r="CS1023">
        <v>38.28542857142857</v>
      </c>
      <c r="CT1023">
        <v>38.312</v>
      </c>
      <c r="CU1023">
        <v>38.625</v>
      </c>
      <c r="CV1023">
        <v>1955.108214285714</v>
      </c>
      <c r="CW1023">
        <v>39.90428571428572</v>
      </c>
      <c r="CX1023">
        <v>0</v>
      </c>
      <c r="CY1023">
        <v>1664386728.4</v>
      </c>
      <c r="CZ1023">
        <v>0</v>
      </c>
      <c r="DA1023">
        <v>0</v>
      </c>
      <c r="DB1023" t="s">
        <v>356</v>
      </c>
      <c r="DC1023">
        <v>1663859321.1</v>
      </c>
      <c r="DD1023">
        <v>1663859315.6</v>
      </c>
      <c r="DE1023">
        <v>0</v>
      </c>
      <c r="DF1023">
        <v>0.196</v>
      </c>
      <c r="DG1023">
        <v>-0.001</v>
      </c>
      <c r="DH1023">
        <v>-5.941</v>
      </c>
      <c r="DI1023">
        <v>-0.174</v>
      </c>
      <c r="DJ1023">
        <v>1500</v>
      </c>
      <c r="DK1023">
        <v>17</v>
      </c>
      <c r="DL1023">
        <v>0.13</v>
      </c>
      <c r="DM1023">
        <v>0.04</v>
      </c>
      <c r="DN1023">
        <v>-56.044975</v>
      </c>
      <c r="DO1023">
        <v>-6.384824015009285</v>
      </c>
      <c r="DP1023">
        <v>0.6214047874574188</v>
      </c>
      <c r="DQ1023">
        <v>0</v>
      </c>
      <c r="DR1023">
        <v>2.7614165</v>
      </c>
      <c r="DS1023">
        <v>0.007968180112556534</v>
      </c>
      <c r="DT1023">
        <v>0.001252171214331352</v>
      </c>
      <c r="DU1023">
        <v>1</v>
      </c>
      <c r="DV1023">
        <v>1</v>
      </c>
      <c r="DW1023">
        <v>2</v>
      </c>
      <c r="DX1023" t="s">
        <v>425</v>
      </c>
      <c r="DY1023">
        <v>2.98464</v>
      </c>
      <c r="DZ1023">
        <v>2.71567</v>
      </c>
      <c r="EA1023">
        <v>0.137834</v>
      </c>
      <c r="EB1023">
        <v>0.143423</v>
      </c>
      <c r="EC1023">
        <v>0.09039270000000001</v>
      </c>
      <c r="ED1023">
        <v>0.0788599</v>
      </c>
      <c r="EE1023">
        <v>27360.4</v>
      </c>
      <c r="EF1023">
        <v>27318.1</v>
      </c>
      <c r="EG1023">
        <v>29486.2</v>
      </c>
      <c r="EH1023">
        <v>29488.7</v>
      </c>
      <c r="EI1023">
        <v>35549.8</v>
      </c>
      <c r="EJ1023">
        <v>36120.3</v>
      </c>
      <c r="EK1023">
        <v>41551.4</v>
      </c>
      <c r="EL1023">
        <v>42023.5</v>
      </c>
      <c r="EM1023">
        <v>1.96205</v>
      </c>
      <c r="EN1023">
        <v>1.93545</v>
      </c>
      <c r="EO1023">
        <v>0.134535</v>
      </c>
      <c r="EP1023">
        <v>0</v>
      </c>
      <c r="EQ1023">
        <v>22.778</v>
      </c>
      <c r="ER1023">
        <v>999.9</v>
      </c>
      <c r="ES1023">
        <v>43.7</v>
      </c>
      <c r="ET1023">
        <v>29.2</v>
      </c>
      <c r="EU1023">
        <v>19.4548</v>
      </c>
      <c r="EV1023">
        <v>62.9193</v>
      </c>
      <c r="EW1023">
        <v>33.2292</v>
      </c>
      <c r="EX1023">
        <v>1</v>
      </c>
      <c r="EY1023">
        <v>-0.164019</v>
      </c>
      <c r="EZ1023">
        <v>1.21069</v>
      </c>
      <c r="FA1023">
        <v>20.3835</v>
      </c>
      <c r="FB1023">
        <v>5.21789</v>
      </c>
      <c r="FC1023">
        <v>12.0099</v>
      </c>
      <c r="FD1023">
        <v>4.9899</v>
      </c>
      <c r="FE1023">
        <v>3.28853</v>
      </c>
      <c r="FF1023">
        <v>9999</v>
      </c>
      <c r="FG1023">
        <v>9999</v>
      </c>
      <c r="FH1023">
        <v>9999</v>
      </c>
      <c r="FI1023">
        <v>269.7</v>
      </c>
      <c r="FJ1023">
        <v>1.86702</v>
      </c>
      <c r="FK1023">
        <v>1.86614</v>
      </c>
      <c r="FL1023">
        <v>1.86554</v>
      </c>
      <c r="FM1023">
        <v>1.86553</v>
      </c>
      <c r="FN1023">
        <v>1.86737</v>
      </c>
      <c r="FO1023">
        <v>1.86982</v>
      </c>
      <c r="FP1023">
        <v>1.86846</v>
      </c>
      <c r="FQ1023">
        <v>1.86996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-4.045</v>
      </c>
      <c r="GF1023">
        <v>-0.135</v>
      </c>
      <c r="GG1023">
        <v>-1.924539205026614</v>
      </c>
      <c r="GH1023">
        <v>-0.003472570976848066</v>
      </c>
      <c r="GI1023">
        <v>7.724417303660118E-07</v>
      </c>
      <c r="GJ1023">
        <v>-2.052396271755168E-10</v>
      </c>
      <c r="GK1023">
        <v>-0.1837585470287317</v>
      </c>
      <c r="GL1023">
        <v>-0.01104087791735834</v>
      </c>
      <c r="GM1023">
        <v>0.001110027317673367</v>
      </c>
      <c r="GN1023">
        <v>-2.007286811265012E-05</v>
      </c>
      <c r="GO1023">
        <v>4</v>
      </c>
      <c r="GP1023">
        <v>2317</v>
      </c>
      <c r="GQ1023">
        <v>1</v>
      </c>
      <c r="GR1023">
        <v>22</v>
      </c>
      <c r="GS1023">
        <v>8790</v>
      </c>
      <c r="GT1023">
        <v>8790.1</v>
      </c>
      <c r="GU1023">
        <v>1.67603</v>
      </c>
      <c r="GV1023">
        <v>2.20703</v>
      </c>
      <c r="GW1023">
        <v>1.39648</v>
      </c>
      <c r="GX1023">
        <v>2.33521</v>
      </c>
      <c r="GY1023">
        <v>1.49536</v>
      </c>
      <c r="GZ1023">
        <v>2.48047</v>
      </c>
      <c r="HA1023">
        <v>33.3559</v>
      </c>
      <c r="HB1023">
        <v>14.9901</v>
      </c>
      <c r="HC1023">
        <v>18</v>
      </c>
      <c r="HD1023">
        <v>512.201</v>
      </c>
      <c r="HE1023">
        <v>451.39</v>
      </c>
      <c r="HF1023">
        <v>21.1914</v>
      </c>
      <c r="HG1023">
        <v>25.3751</v>
      </c>
      <c r="HH1023">
        <v>29.9999</v>
      </c>
      <c r="HI1023">
        <v>25.4128</v>
      </c>
      <c r="HJ1023">
        <v>25.3646</v>
      </c>
      <c r="HK1023">
        <v>33.652</v>
      </c>
      <c r="HL1023">
        <v>22.6536</v>
      </c>
      <c r="HM1023">
        <v>41.4054</v>
      </c>
      <c r="HN1023">
        <v>21.1974</v>
      </c>
      <c r="HO1023">
        <v>774.982</v>
      </c>
      <c r="HP1023">
        <v>15.6587</v>
      </c>
      <c r="HQ1023">
        <v>100.858</v>
      </c>
      <c r="HR1023">
        <v>100.925</v>
      </c>
    </row>
    <row r="1024" spans="1:226">
      <c r="A1024">
        <v>1008</v>
      </c>
      <c r="B1024">
        <v>1664386729.5</v>
      </c>
      <c r="C1024">
        <v>10524.5</v>
      </c>
      <c r="D1024" t="s">
        <v>2388</v>
      </c>
      <c r="E1024" t="s">
        <v>2389</v>
      </c>
      <c r="F1024">
        <v>5</v>
      </c>
      <c r="G1024" t="s">
        <v>2297</v>
      </c>
      <c r="H1024" t="s">
        <v>354</v>
      </c>
      <c r="I1024">
        <v>1664386721.75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772.8974269064381</v>
      </c>
      <c r="AK1024">
        <v>724.818587878788</v>
      </c>
      <c r="AL1024">
        <v>3.354498662598892</v>
      </c>
      <c r="AM1024">
        <v>64.69655409671135</v>
      </c>
      <c r="AN1024">
        <f>(AP1024 - AO1024 + BO1024*1E3/(8.314*(BQ1024+273.15)) * AR1024/BN1024 * AQ1024) * BN1024/(100*BB1024) * 1000/(1000 - AP1024)</f>
        <v>0</v>
      </c>
      <c r="AO1024">
        <v>15.62858142044164</v>
      </c>
      <c r="AP1024">
        <v>18.38954909090908</v>
      </c>
      <c r="AQ1024">
        <v>6.635211724375005E-07</v>
      </c>
      <c r="AR1024">
        <v>103.8947146528651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6</v>
      </c>
      <c r="BC1024">
        <v>0.5</v>
      </c>
      <c r="BD1024" t="s">
        <v>355</v>
      </c>
      <c r="BE1024">
        <v>2</v>
      </c>
      <c r="BF1024" t="b">
        <v>1</v>
      </c>
      <c r="BG1024">
        <v>1664386721.75</v>
      </c>
      <c r="BH1024">
        <v>687.746857142857</v>
      </c>
      <c r="BI1024">
        <v>744.6395714285715</v>
      </c>
      <c r="BJ1024">
        <v>18.39008928571429</v>
      </c>
      <c r="BK1024">
        <v>15.62816428571429</v>
      </c>
      <c r="BL1024">
        <v>691.7719285714286</v>
      </c>
      <c r="BM1024">
        <v>18.52506785714286</v>
      </c>
      <c r="BN1024">
        <v>500.0586428571428</v>
      </c>
      <c r="BO1024">
        <v>91.38228214285714</v>
      </c>
      <c r="BP1024">
        <v>0.09993325714285715</v>
      </c>
      <c r="BQ1024">
        <v>24.38912142857143</v>
      </c>
      <c r="BR1024">
        <v>24.98428928571428</v>
      </c>
      <c r="BS1024">
        <v>999.9000000000002</v>
      </c>
      <c r="BT1024">
        <v>0</v>
      </c>
      <c r="BU1024">
        <v>0</v>
      </c>
      <c r="BV1024">
        <v>10003.03357142857</v>
      </c>
      <c r="BW1024">
        <v>0</v>
      </c>
      <c r="BX1024">
        <v>7.58802</v>
      </c>
      <c r="BY1024">
        <v>-56.89265714285715</v>
      </c>
      <c r="BZ1024">
        <v>700.6316785714287</v>
      </c>
      <c r="CA1024">
        <v>756.4618214285713</v>
      </c>
      <c r="CB1024">
        <v>2.761929285714287</v>
      </c>
      <c r="CC1024">
        <v>744.6395714285715</v>
      </c>
      <c r="CD1024">
        <v>15.62816428571429</v>
      </c>
      <c r="CE1024">
        <v>1.680529285714286</v>
      </c>
      <c r="CF1024">
        <v>1.428137857142857</v>
      </c>
      <c r="CG1024">
        <v>14.71773214285714</v>
      </c>
      <c r="CH1024">
        <v>12.219725</v>
      </c>
      <c r="CI1024">
        <v>2000.010357142857</v>
      </c>
      <c r="CJ1024">
        <v>0.9799976785714283</v>
      </c>
      <c r="CK1024">
        <v>0.02000261071428572</v>
      </c>
      <c r="CL1024">
        <v>0</v>
      </c>
      <c r="CM1024">
        <v>778.7468571428573</v>
      </c>
      <c r="CN1024">
        <v>5.00097</v>
      </c>
      <c r="CO1024">
        <v>15490.85</v>
      </c>
      <c r="CP1024">
        <v>16707.63928571429</v>
      </c>
      <c r="CQ1024">
        <v>38.2275</v>
      </c>
      <c r="CR1024">
        <v>38.72975</v>
      </c>
      <c r="CS1024">
        <v>38.26328571428571</v>
      </c>
      <c r="CT1024">
        <v>38.30757142857142</v>
      </c>
      <c r="CU1024">
        <v>38.6205</v>
      </c>
      <c r="CV1024">
        <v>1955.100357142857</v>
      </c>
      <c r="CW1024">
        <v>39.90785714285715</v>
      </c>
      <c r="CX1024">
        <v>0</v>
      </c>
      <c r="CY1024">
        <v>1664386733.8</v>
      </c>
      <c r="CZ1024">
        <v>0</v>
      </c>
      <c r="DA1024">
        <v>0</v>
      </c>
      <c r="DB1024" t="s">
        <v>356</v>
      </c>
      <c r="DC1024">
        <v>1663859321.1</v>
      </c>
      <c r="DD1024">
        <v>1663859315.6</v>
      </c>
      <c r="DE1024">
        <v>0</v>
      </c>
      <c r="DF1024">
        <v>0.196</v>
      </c>
      <c r="DG1024">
        <v>-0.001</v>
      </c>
      <c r="DH1024">
        <v>-5.941</v>
      </c>
      <c r="DI1024">
        <v>-0.174</v>
      </c>
      <c r="DJ1024">
        <v>1500</v>
      </c>
      <c r="DK1024">
        <v>17</v>
      </c>
      <c r="DL1024">
        <v>0.13</v>
      </c>
      <c r="DM1024">
        <v>0.04</v>
      </c>
      <c r="DN1024">
        <v>-56.5784125</v>
      </c>
      <c r="DO1024">
        <v>-5.688073170731646</v>
      </c>
      <c r="DP1024">
        <v>0.5507232795095458</v>
      </c>
      <c r="DQ1024">
        <v>0</v>
      </c>
      <c r="DR1024">
        <v>2.761511</v>
      </c>
      <c r="DS1024">
        <v>-0.0003903939962542818</v>
      </c>
      <c r="DT1024">
        <v>0.001201142789180396</v>
      </c>
      <c r="DU1024">
        <v>1</v>
      </c>
      <c r="DV1024">
        <v>1</v>
      </c>
      <c r="DW1024">
        <v>2</v>
      </c>
      <c r="DX1024" t="s">
        <v>425</v>
      </c>
      <c r="DY1024">
        <v>2.9848</v>
      </c>
      <c r="DZ1024">
        <v>2.71565</v>
      </c>
      <c r="EA1024">
        <v>0.140261</v>
      </c>
      <c r="EB1024">
        <v>0.145783</v>
      </c>
      <c r="EC1024">
        <v>0.09039419999999999</v>
      </c>
      <c r="ED1024">
        <v>0.0788565</v>
      </c>
      <c r="EE1024">
        <v>27283.7</v>
      </c>
      <c r="EF1024">
        <v>27242.9</v>
      </c>
      <c r="EG1024">
        <v>29486.4</v>
      </c>
      <c r="EH1024">
        <v>29488.6</v>
      </c>
      <c r="EI1024">
        <v>35550.1</v>
      </c>
      <c r="EJ1024">
        <v>36120.6</v>
      </c>
      <c r="EK1024">
        <v>41551.8</v>
      </c>
      <c r="EL1024">
        <v>42023.6</v>
      </c>
      <c r="EM1024">
        <v>1.96245</v>
      </c>
      <c r="EN1024">
        <v>1.93545</v>
      </c>
      <c r="EO1024">
        <v>0.134952</v>
      </c>
      <c r="EP1024">
        <v>0</v>
      </c>
      <c r="EQ1024">
        <v>22.7783</v>
      </c>
      <c r="ER1024">
        <v>999.9</v>
      </c>
      <c r="ES1024">
        <v>43.7</v>
      </c>
      <c r="ET1024">
        <v>29.2</v>
      </c>
      <c r="EU1024">
        <v>19.4562</v>
      </c>
      <c r="EV1024">
        <v>62.5093</v>
      </c>
      <c r="EW1024">
        <v>32.7484</v>
      </c>
      <c r="EX1024">
        <v>1</v>
      </c>
      <c r="EY1024">
        <v>-0.164398</v>
      </c>
      <c r="EZ1024">
        <v>1.22284</v>
      </c>
      <c r="FA1024">
        <v>20.3835</v>
      </c>
      <c r="FB1024">
        <v>5.21774</v>
      </c>
      <c r="FC1024">
        <v>12.0099</v>
      </c>
      <c r="FD1024">
        <v>4.98995</v>
      </c>
      <c r="FE1024">
        <v>3.28865</v>
      </c>
      <c r="FF1024">
        <v>9999</v>
      </c>
      <c r="FG1024">
        <v>9999</v>
      </c>
      <c r="FH1024">
        <v>9999</v>
      </c>
      <c r="FI1024">
        <v>269.7</v>
      </c>
      <c r="FJ1024">
        <v>1.86704</v>
      </c>
      <c r="FK1024">
        <v>1.86614</v>
      </c>
      <c r="FL1024">
        <v>1.86554</v>
      </c>
      <c r="FM1024">
        <v>1.86554</v>
      </c>
      <c r="FN1024">
        <v>1.86737</v>
      </c>
      <c r="FO1024">
        <v>1.86981</v>
      </c>
      <c r="FP1024">
        <v>1.86846</v>
      </c>
      <c r="FQ1024">
        <v>1.86996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-4.094</v>
      </c>
      <c r="GF1024">
        <v>-0.135</v>
      </c>
      <c r="GG1024">
        <v>-1.924539205026614</v>
      </c>
      <c r="GH1024">
        <v>-0.003472570976848066</v>
      </c>
      <c r="GI1024">
        <v>7.724417303660118E-07</v>
      </c>
      <c r="GJ1024">
        <v>-2.052396271755168E-10</v>
      </c>
      <c r="GK1024">
        <v>-0.1837585470287317</v>
      </c>
      <c r="GL1024">
        <v>-0.01104087791735834</v>
      </c>
      <c r="GM1024">
        <v>0.001110027317673367</v>
      </c>
      <c r="GN1024">
        <v>-2.007286811265012E-05</v>
      </c>
      <c r="GO1024">
        <v>4</v>
      </c>
      <c r="GP1024">
        <v>2317</v>
      </c>
      <c r="GQ1024">
        <v>1</v>
      </c>
      <c r="GR1024">
        <v>22</v>
      </c>
      <c r="GS1024">
        <v>8790.1</v>
      </c>
      <c r="GT1024">
        <v>8790.200000000001</v>
      </c>
      <c r="GU1024">
        <v>1.70898</v>
      </c>
      <c r="GV1024">
        <v>2.21191</v>
      </c>
      <c r="GW1024">
        <v>1.39648</v>
      </c>
      <c r="GX1024">
        <v>2.33521</v>
      </c>
      <c r="GY1024">
        <v>1.49536</v>
      </c>
      <c r="GZ1024">
        <v>2.39258</v>
      </c>
      <c r="HA1024">
        <v>33.3559</v>
      </c>
      <c r="HB1024">
        <v>14.9726</v>
      </c>
      <c r="HC1024">
        <v>18</v>
      </c>
      <c r="HD1024">
        <v>512.45</v>
      </c>
      <c r="HE1024">
        <v>451.375</v>
      </c>
      <c r="HF1024">
        <v>21.2056</v>
      </c>
      <c r="HG1024">
        <v>25.3742</v>
      </c>
      <c r="HH1024">
        <v>30.0001</v>
      </c>
      <c r="HI1024">
        <v>25.4118</v>
      </c>
      <c r="HJ1024">
        <v>25.3627</v>
      </c>
      <c r="HK1024">
        <v>34.2412</v>
      </c>
      <c r="HL1024">
        <v>22.6536</v>
      </c>
      <c r="HM1024">
        <v>41.0338</v>
      </c>
      <c r="HN1024">
        <v>21.2063</v>
      </c>
      <c r="HO1024">
        <v>788.379</v>
      </c>
      <c r="HP1024">
        <v>15.6587</v>
      </c>
      <c r="HQ1024">
        <v>100.859</v>
      </c>
      <c r="HR1024">
        <v>100.925</v>
      </c>
    </row>
    <row r="1025" spans="1:226">
      <c r="A1025">
        <v>1009</v>
      </c>
      <c r="B1025">
        <v>1664386734</v>
      </c>
      <c r="C1025">
        <v>10529</v>
      </c>
      <c r="D1025" t="s">
        <v>2390</v>
      </c>
      <c r="E1025" t="s">
        <v>2391</v>
      </c>
      <c r="F1025">
        <v>5</v>
      </c>
      <c r="G1025" t="s">
        <v>2297</v>
      </c>
      <c r="H1025" t="s">
        <v>354</v>
      </c>
      <c r="I1025">
        <v>1664386726.178571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788.2161782778652</v>
      </c>
      <c r="AK1025">
        <v>740.005175757576</v>
      </c>
      <c r="AL1025">
        <v>3.366150311357861</v>
      </c>
      <c r="AM1025">
        <v>64.69655409671135</v>
      </c>
      <c r="AN1025">
        <f>(AP1025 - AO1025 + BO1025*1E3/(8.314*(BQ1025+273.15)) * AR1025/BN1025 * AQ1025) * BN1025/(100*BB1025) * 1000/(1000 - AP1025)</f>
        <v>0</v>
      </c>
      <c r="AO1025">
        <v>15.6269643387967</v>
      </c>
      <c r="AP1025">
        <v>18.38978363636364</v>
      </c>
      <c r="AQ1025">
        <v>5.209603896766391E-06</v>
      </c>
      <c r="AR1025">
        <v>103.8947146528651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6</v>
      </c>
      <c r="BC1025">
        <v>0.5</v>
      </c>
      <c r="BD1025" t="s">
        <v>355</v>
      </c>
      <c r="BE1025">
        <v>2</v>
      </c>
      <c r="BF1025" t="b">
        <v>1</v>
      </c>
      <c r="BG1025">
        <v>1664386726.178571</v>
      </c>
      <c r="BH1025">
        <v>702.2613571428573</v>
      </c>
      <c r="BI1025">
        <v>759.5144642857142</v>
      </c>
      <c r="BJ1025">
        <v>18.38981428571428</v>
      </c>
      <c r="BK1025">
        <v>15.62650357142857</v>
      </c>
      <c r="BL1025">
        <v>706.3256071428572</v>
      </c>
      <c r="BM1025">
        <v>18.5248</v>
      </c>
      <c r="BN1025">
        <v>500.0637142857142</v>
      </c>
      <c r="BO1025">
        <v>91.38257142857141</v>
      </c>
      <c r="BP1025">
        <v>0.1000292142857143</v>
      </c>
      <c r="BQ1025">
        <v>24.38965714285714</v>
      </c>
      <c r="BR1025">
        <v>24.99005357142857</v>
      </c>
      <c r="BS1025">
        <v>999.9000000000002</v>
      </c>
      <c r="BT1025">
        <v>0</v>
      </c>
      <c r="BU1025">
        <v>0</v>
      </c>
      <c r="BV1025">
        <v>9998.817500000001</v>
      </c>
      <c r="BW1025">
        <v>0</v>
      </c>
      <c r="BX1025">
        <v>7.58802</v>
      </c>
      <c r="BY1025">
        <v>-57.25304642857143</v>
      </c>
      <c r="BZ1025">
        <v>715.4179285714284</v>
      </c>
      <c r="CA1025">
        <v>771.5714642857143</v>
      </c>
      <c r="CB1025">
        <v>2.763316785714286</v>
      </c>
      <c r="CC1025">
        <v>759.5144642857142</v>
      </c>
      <c r="CD1025">
        <v>15.62650357142857</v>
      </c>
      <c r="CE1025">
        <v>1.680509285714286</v>
      </c>
      <c r="CF1025">
        <v>1.42799</v>
      </c>
      <c r="CG1025">
        <v>14.71754642857143</v>
      </c>
      <c r="CH1025">
        <v>12.21816071428571</v>
      </c>
      <c r="CI1025">
        <v>2000.007142857143</v>
      </c>
      <c r="CJ1025">
        <v>0.979997464285714</v>
      </c>
      <c r="CK1025">
        <v>0.02000281785714286</v>
      </c>
      <c r="CL1025">
        <v>0</v>
      </c>
      <c r="CM1025">
        <v>779.4789642857143</v>
      </c>
      <c r="CN1025">
        <v>5.00097</v>
      </c>
      <c r="CO1025">
        <v>15504.62142857143</v>
      </c>
      <c r="CP1025">
        <v>16707.61785714286</v>
      </c>
      <c r="CQ1025">
        <v>38.20949999999999</v>
      </c>
      <c r="CR1025">
        <v>38.71625</v>
      </c>
      <c r="CS1025">
        <v>38.25</v>
      </c>
      <c r="CT1025">
        <v>38.28985714285714</v>
      </c>
      <c r="CU1025">
        <v>38.6025</v>
      </c>
      <c r="CV1025">
        <v>1955.097142857143</v>
      </c>
      <c r="CW1025">
        <v>39.91</v>
      </c>
      <c r="CX1025">
        <v>0</v>
      </c>
      <c r="CY1025">
        <v>1664386738</v>
      </c>
      <c r="CZ1025">
        <v>0</v>
      </c>
      <c r="DA1025">
        <v>0</v>
      </c>
      <c r="DB1025" t="s">
        <v>356</v>
      </c>
      <c r="DC1025">
        <v>1663859321.1</v>
      </c>
      <c r="DD1025">
        <v>1663859315.6</v>
      </c>
      <c r="DE1025">
        <v>0</v>
      </c>
      <c r="DF1025">
        <v>0.196</v>
      </c>
      <c r="DG1025">
        <v>-0.001</v>
      </c>
      <c r="DH1025">
        <v>-5.941</v>
      </c>
      <c r="DI1025">
        <v>-0.174</v>
      </c>
      <c r="DJ1025">
        <v>1500</v>
      </c>
      <c r="DK1025">
        <v>17</v>
      </c>
      <c r="DL1025">
        <v>0.13</v>
      </c>
      <c r="DM1025">
        <v>0.04</v>
      </c>
      <c r="DN1025">
        <v>-57.01363170731707</v>
      </c>
      <c r="DO1025">
        <v>-5.002145644599348</v>
      </c>
      <c r="DP1025">
        <v>0.5019210225693728</v>
      </c>
      <c r="DQ1025">
        <v>0</v>
      </c>
      <c r="DR1025">
        <v>2.763088780487805</v>
      </c>
      <c r="DS1025">
        <v>0.01534536585366012</v>
      </c>
      <c r="DT1025">
        <v>0.004053142830628206</v>
      </c>
      <c r="DU1025">
        <v>1</v>
      </c>
      <c r="DV1025">
        <v>1</v>
      </c>
      <c r="DW1025">
        <v>2</v>
      </c>
      <c r="DX1025" t="s">
        <v>425</v>
      </c>
      <c r="DY1025">
        <v>2.9847</v>
      </c>
      <c r="DZ1025">
        <v>2.71555</v>
      </c>
      <c r="EA1025">
        <v>0.142227</v>
      </c>
      <c r="EB1025">
        <v>0.147686</v>
      </c>
      <c r="EC1025">
        <v>0.09039320000000001</v>
      </c>
      <c r="ED1025">
        <v>0.0787548</v>
      </c>
      <c r="EE1025">
        <v>27221.7</v>
      </c>
      <c r="EF1025">
        <v>27181.9</v>
      </c>
      <c r="EG1025">
        <v>29486.8</v>
      </c>
      <c r="EH1025">
        <v>29488.3</v>
      </c>
      <c r="EI1025">
        <v>35550.5</v>
      </c>
      <c r="EJ1025">
        <v>36124.2</v>
      </c>
      <c r="EK1025">
        <v>41552.2</v>
      </c>
      <c r="EL1025">
        <v>42023</v>
      </c>
      <c r="EM1025">
        <v>1.96268</v>
      </c>
      <c r="EN1025">
        <v>1.93522</v>
      </c>
      <c r="EO1025">
        <v>0.135325</v>
      </c>
      <c r="EP1025">
        <v>0</v>
      </c>
      <c r="EQ1025">
        <v>22.7799</v>
      </c>
      <c r="ER1025">
        <v>999.9</v>
      </c>
      <c r="ES1025">
        <v>43.6</v>
      </c>
      <c r="ET1025">
        <v>29.2</v>
      </c>
      <c r="EU1025">
        <v>19.4112</v>
      </c>
      <c r="EV1025">
        <v>62.6393</v>
      </c>
      <c r="EW1025">
        <v>33.1731</v>
      </c>
      <c r="EX1025">
        <v>1</v>
      </c>
      <c r="EY1025">
        <v>-0.164347</v>
      </c>
      <c r="EZ1025">
        <v>1.24428</v>
      </c>
      <c r="FA1025">
        <v>20.3833</v>
      </c>
      <c r="FB1025">
        <v>5.21849</v>
      </c>
      <c r="FC1025">
        <v>12.0099</v>
      </c>
      <c r="FD1025">
        <v>4.99005</v>
      </c>
      <c r="FE1025">
        <v>3.28863</v>
      </c>
      <c r="FF1025">
        <v>9999</v>
      </c>
      <c r="FG1025">
        <v>9999</v>
      </c>
      <c r="FH1025">
        <v>9999</v>
      </c>
      <c r="FI1025">
        <v>269.7</v>
      </c>
      <c r="FJ1025">
        <v>1.86703</v>
      </c>
      <c r="FK1025">
        <v>1.86614</v>
      </c>
      <c r="FL1025">
        <v>1.86554</v>
      </c>
      <c r="FM1025">
        <v>1.86554</v>
      </c>
      <c r="FN1025">
        <v>1.86737</v>
      </c>
      <c r="FO1025">
        <v>1.86982</v>
      </c>
      <c r="FP1025">
        <v>1.86846</v>
      </c>
      <c r="FQ1025">
        <v>1.86996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-4.133</v>
      </c>
      <c r="GF1025">
        <v>-0.1349</v>
      </c>
      <c r="GG1025">
        <v>-1.924539205026614</v>
      </c>
      <c r="GH1025">
        <v>-0.003472570976848066</v>
      </c>
      <c r="GI1025">
        <v>7.724417303660118E-07</v>
      </c>
      <c r="GJ1025">
        <v>-2.052396271755168E-10</v>
      </c>
      <c r="GK1025">
        <v>-0.1837585470287317</v>
      </c>
      <c r="GL1025">
        <v>-0.01104087791735834</v>
      </c>
      <c r="GM1025">
        <v>0.001110027317673367</v>
      </c>
      <c r="GN1025">
        <v>-2.007286811265012E-05</v>
      </c>
      <c r="GO1025">
        <v>4</v>
      </c>
      <c r="GP1025">
        <v>2317</v>
      </c>
      <c r="GQ1025">
        <v>1</v>
      </c>
      <c r="GR1025">
        <v>22</v>
      </c>
      <c r="GS1025">
        <v>8790.200000000001</v>
      </c>
      <c r="GT1025">
        <v>8790.299999999999</v>
      </c>
      <c r="GU1025">
        <v>1.73462</v>
      </c>
      <c r="GV1025">
        <v>2.20947</v>
      </c>
      <c r="GW1025">
        <v>1.39648</v>
      </c>
      <c r="GX1025">
        <v>2.33398</v>
      </c>
      <c r="GY1025">
        <v>1.49536</v>
      </c>
      <c r="GZ1025">
        <v>2.46094</v>
      </c>
      <c r="HA1025">
        <v>33.3559</v>
      </c>
      <c r="HB1025">
        <v>14.9814</v>
      </c>
      <c r="HC1025">
        <v>18</v>
      </c>
      <c r="HD1025">
        <v>512.5839999999999</v>
      </c>
      <c r="HE1025">
        <v>451.234</v>
      </c>
      <c r="HF1025">
        <v>21.2125</v>
      </c>
      <c r="HG1025">
        <v>25.3725</v>
      </c>
      <c r="HH1025">
        <v>30.0001</v>
      </c>
      <c r="HI1025">
        <v>25.4107</v>
      </c>
      <c r="HJ1025">
        <v>25.3625</v>
      </c>
      <c r="HK1025">
        <v>34.8216</v>
      </c>
      <c r="HL1025">
        <v>22.6536</v>
      </c>
      <c r="HM1025">
        <v>41.0338</v>
      </c>
      <c r="HN1025">
        <v>21.2104</v>
      </c>
      <c r="HO1025">
        <v>808.415</v>
      </c>
      <c r="HP1025">
        <v>15.6587</v>
      </c>
      <c r="HQ1025">
        <v>100.86</v>
      </c>
      <c r="HR1025">
        <v>100.923</v>
      </c>
    </row>
    <row r="1026" spans="1:226">
      <c r="A1026">
        <v>1010</v>
      </c>
      <c r="B1026">
        <v>1664386739.5</v>
      </c>
      <c r="C1026">
        <v>10534.5</v>
      </c>
      <c r="D1026" t="s">
        <v>2392</v>
      </c>
      <c r="E1026" t="s">
        <v>2393</v>
      </c>
      <c r="F1026">
        <v>5</v>
      </c>
      <c r="G1026" t="s">
        <v>2297</v>
      </c>
      <c r="H1026" t="s">
        <v>354</v>
      </c>
      <c r="I1026">
        <v>1664386731.75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806.9690850490756</v>
      </c>
      <c r="AK1026">
        <v>758.4148</v>
      </c>
      <c r="AL1026">
        <v>3.347733333333288</v>
      </c>
      <c r="AM1026">
        <v>64.69655409671135</v>
      </c>
      <c r="AN1026">
        <f>(AP1026 - AO1026 + BO1026*1E3/(8.314*(BQ1026+273.15)) * AR1026/BN1026 * AQ1026) * BN1026/(100*BB1026) * 1000/(1000 - AP1026)</f>
        <v>0</v>
      </c>
      <c r="AO1026">
        <v>15.55897400441207</v>
      </c>
      <c r="AP1026">
        <v>18.36720606060606</v>
      </c>
      <c r="AQ1026">
        <v>-6.187997033062491E-05</v>
      </c>
      <c r="AR1026">
        <v>103.8947146528651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6</v>
      </c>
      <c r="BC1026">
        <v>0.5</v>
      </c>
      <c r="BD1026" t="s">
        <v>355</v>
      </c>
      <c r="BE1026">
        <v>2</v>
      </c>
      <c r="BF1026" t="b">
        <v>1</v>
      </c>
      <c r="BG1026">
        <v>1664386731.75</v>
      </c>
      <c r="BH1026">
        <v>720.5910357142856</v>
      </c>
      <c r="BI1026">
        <v>778.2247500000001</v>
      </c>
      <c r="BJ1026">
        <v>18.38591785714286</v>
      </c>
      <c r="BK1026">
        <v>15.60436428571428</v>
      </c>
      <c r="BL1026">
        <v>724.7046071428573</v>
      </c>
      <c r="BM1026">
        <v>18.52093571428571</v>
      </c>
      <c r="BN1026">
        <v>500.0660357142857</v>
      </c>
      <c r="BO1026">
        <v>91.38262499999999</v>
      </c>
      <c r="BP1026">
        <v>0.0999756464285714</v>
      </c>
      <c r="BQ1026">
        <v>24.39416071428571</v>
      </c>
      <c r="BR1026">
        <v>24.99999642857143</v>
      </c>
      <c r="BS1026">
        <v>999.9000000000002</v>
      </c>
      <c r="BT1026">
        <v>0</v>
      </c>
      <c r="BU1026">
        <v>0</v>
      </c>
      <c r="BV1026">
        <v>9999.105000000001</v>
      </c>
      <c r="BW1026">
        <v>0</v>
      </c>
      <c r="BX1026">
        <v>7.58802</v>
      </c>
      <c r="BY1026">
        <v>-57.63364642857143</v>
      </c>
      <c r="BZ1026">
        <v>734.0878928571429</v>
      </c>
      <c r="CA1026">
        <v>790.5606071428572</v>
      </c>
      <c r="CB1026">
        <v>2.7815575</v>
      </c>
      <c r="CC1026">
        <v>778.2247500000001</v>
      </c>
      <c r="CD1026">
        <v>15.60436428571428</v>
      </c>
      <c r="CE1026">
        <v>1.680154285714286</v>
      </c>
      <c r="CF1026">
        <v>1.425967142857143</v>
      </c>
      <c r="CG1026">
        <v>14.71426071428571</v>
      </c>
      <c r="CH1026">
        <v>12.1966</v>
      </c>
      <c r="CI1026">
        <v>1999.991785714286</v>
      </c>
      <c r="CJ1026">
        <v>0.9799971428571427</v>
      </c>
      <c r="CK1026">
        <v>0.02000312857142858</v>
      </c>
      <c r="CL1026">
        <v>0</v>
      </c>
      <c r="CM1026">
        <v>780.3698928571429</v>
      </c>
      <c r="CN1026">
        <v>5.00097</v>
      </c>
      <c r="CO1026">
        <v>15520.21071428571</v>
      </c>
      <c r="CP1026">
        <v>16707.48571428571</v>
      </c>
      <c r="CQ1026">
        <v>38.1915</v>
      </c>
      <c r="CR1026">
        <v>38.69824999999999</v>
      </c>
      <c r="CS1026">
        <v>38.24099999999999</v>
      </c>
      <c r="CT1026">
        <v>38.26771428571429</v>
      </c>
      <c r="CU1026">
        <v>38.57999999999999</v>
      </c>
      <c r="CV1026">
        <v>1955.081785714286</v>
      </c>
      <c r="CW1026">
        <v>39.91</v>
      </c>
      <c r="CX1026">
        <v>0</v>
      </c>
      <c r="CY1026">
        <v>1664386743.4</v>
      </c>
      <c r="CZ1026">
        <v>0</v>
      </c>
      <c r="DA1026">
        <v>0</v>
      </c>
      <c r="DB1026" t="s">
        <v>356</v>
      </c>
      <c r="DC1026">
        <v>1663859321.1</v>
      </c>
      <c r="DD1026">
        <v>1663859315.6</v>
      </c>
      <c r="DE1026">
        <v>0</v>
      </c>
      <c r="DF1026">
        <v>0.196</v>
      </c>
      <c r="DG1026">
        <v>-0.001</v>
      </c>
      <c r="DH1026">
        <v>-5.941</v>
      </c>
      <c r="DI1026">
        <v>-0.174</v>
      </c>
      <c r="DJ1026">
        <v>1500</v>
      </c>
      <c r="DK1026">
        <v>17</v>
      </c>
      <c r="DL1026">
        <v>0.13</v>
      </c>
      <c r="DM1026">
        <v>0.04</v>
      </c>
      <c r="DN1026">
        <v>-57.40035853658537</v>
      </c>
      <c r="DO1026">
        <v>-4.183356794425211</v>
      </c>
      <c r="DP1026">
        <v>0.4219788573917695</v>
      </c>
      <c r="DQ1026">
        <v>0</v>
      </c>
      <c r="DR1026">
        <v>2.77481512195122</v>
      </c>
      <c r="DS1026">
        <v>0.174803205574913</v>
      </c>
      <c r="DT1026">
        <v>0.02154504516882226</v>
      </c>
      <c r="DU1026">
        <v>0</v>
      </c>
      <c r="DV1026">
        <v>0</v>
      </c>
      <c r="DW1026">
        <v>2</v>
      </c>
      <c r="DX1026" t="s">
        <v>357</v>
      </c>
      <c r="DY1026">
        <v>2.9847</v>
      </c>
      <c r="DZ1026">
        <v>2.71576</v>
      </c>
      <c r="EA1026">
        <v>0.144596</v>
      </c>
      <c r="EB1026">
        <v>0.149957</v>
      </c>
      <c r="EC1026">
        <v>0.09030729999999999</v>
      </c>
      <c r="ED1026">
        <v>0.0786162</v>
      </c>
      <c r="EE1026">
        <v>27146.3</v>
      </c>
      <c r="EF1026">
        <v>27109.2</v>
      </c>
      <c r="EG1026">
        <v>29486.4</v>
      </c>
      <c r="EH1026">
        <v>29487.9</v>
      </c>
      <c r="EI1026">
        <v>35553.3</v>
      </c>
      <c r="EJ1026">
        <v>36129.4</v>
      </c>
      <c r="EK1026">
        <v>41551.4</v>
      </c>
      <c r="EL1026">
        <v>42022.6</v>
      </c>
      <c r="EM1026">
        <v>1.96238</v>
      </c>
      <c r="EN1026">
        <v>1.93568</v>
      </c>
      <c r="EO1026">
        <v>0.135824</v>
      </c>
      <c r="EP1026">
        <v>0</v>
      </c>
      <c r="EQ1026">
        <v>22.7799</v>
      </c>
      <c r="ER1026">
        <v>999.9</v>
      </c>
      <c r="ES1026">
        <v>43.6</v>
      </c>
      <c r="ET1026">
        <v>29.2</v>
      </c>
      <c r="EU1026">
        <v>19.4121</v>
      </c>
      <c r="EV1026">
        <v>62.2893</v>
      </c>
      <c r="EW1026">
        <v>32.8245</v>
      </c>
      <c r="EX1026">
        <v>1</v>
      </c>
      <c r="EY1026">
        <v>-0.163211</v>
      </c>
      <c r="EZ1026">
        <v>1.87809</v>
      </c>
      <c r="FA1026">
        <v>20.3767</v>
      </c>
      <c r="FB1026">
        <v>5.21789</v>
      </c>
      <c r="FC1026">
        <v>12.0099</v>
      </c>
      <c r="FD1026">
        <v>4.98985</v>
      </c>
      <c r="FE1026">
        <v>3.28863</v>
      </c>
      <c r="FF1026">
        <v>9999</v>
      </c>
      <c r="FG1026">
        <v>9999</v>
      </c>
      <c r="FH1026">
        <v>9999</v>
      </c>
      <c r="FI1026">
        <v>269.7</v>
      </c>
      <c r="FJ1026">
        <v>1.86703</v>
      </c>
      <c r="FK1026">
        <v>1.86614</v>
      </c>
      <c r="FL1026">
        <v>1.86554</v>
      </c>
      <c r="FM1026">
        <v>1.86553</v>
      </c>
      <c r="FN1026">
        <v>1.86736</v>
      </c>
      <c r="FO1026">
        <v>1.86981</v>
      </c>
      <c r="FP1026">
        <v>1.86844</v>
      </c>
      <c r="FQ1026">
        <v>1.86996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-4.182</v>
      </c>
      <c r="GF1026">
        <v>-0.1352</v>
      </c>
      <c r="GG1026">
        <v>-1.924539205026614</v>
      </c>
      <c r="GH1026">
        <v>-0.003472570976848066</v>
      </c>
      <c r="GI1026">
        <v>7.724417303660118E-07</v>
      </c>
      <c r="GJ1026">
        <v>-2.052396271755168E-10</v>
      </c>
      <c r="GK1026">
        <v>-0.1837585470287317</v>
      </c>
      <c r="GL1026">
        <v>-0.01104087791735834</v>
      </c>
      <c r="GM1026">
        <v>0.001110027317673367</v>
      </c>
      <c r="GN1026">
        <v>-2.007286811265012E-05</v>
      </c>
      <c r="GO1026">
        <v>4</v>
      </c>
      <c r="GP1026">
        <v>2317</v>
      </c>
      <c r="GQ1026">
        <v>1</v>
      </c>
      <c r="GR1026">
        <v>22</v>
      </c>
      <c r="GS1026">
        <v>8790.299999999999</v>
      </c>
      <c r="GT1026">
        <v>8790.4</v>
      </c>
      <c r="GU1026">
        <v>1.76514</v>
      </c>
      <c r="GV1026">
        <v>2.20581</v>
      </c>
      <c r="GW1026">
        <v>1.39648</v>
      </c>
      <c r="GX1026">
        <v>2.33521</v>
      </c>
      <c r="GY1026">
        <v>1.49536</v>
      </c>
      <c r="GZ1026">
        <v>2.44263</v>
      </c>
      <c r="HA1026">
        <v>33.3559</v>
      </c>
      <c r="HB1026">
        <v>14.9638</v>
      </c>
      <c r="HC1026">
        <v>18</v>
      </c>
      <c r="HD1026">
        <v>512.377</v>
      </c>
      <c r="HE1026">
        <v>451.493</v>
      </c>
      <c r="HF1026">
        <v>21.1734</v>
      </c>
      <c r="HG1026">
        <v>25.3705</v>
      </c>
      <c r="HH1026">
        <v>30.0008</v>
      </c>
      <c r="HI1026">
        <v>25.4091</v>
      </c>
      <c r="HJ1026">
        <v>25.3604</v>
      </c>
      <c r="HK1026">
        <v>35.3671</v>
      </c>
      <c r="HL1026">
        <v>22.3771</v>
      </c>
      <c r="HM1026">
        <v>41.0338</v>
      </c>
      <c r="HN1026">
        <v>21.0502</v>
      </c>
      <c r="HO1026">
        <v>821.829</v>
      </c>
      <c r="HP1026">
        <v>15.6683</v>
      </c>
      <c r="HQ1026">
        <v>100.859</v>
      </c>
      <c r="HR1026">
        <v>100.922</v>
      </c>
    </row>
    <row r="1027" spans="1:226">
      <c r="A1027">
        <v>1011</v>
      </c>
      <c r="B1027">
        <v>1664386744</v>
      </c>
      <c r="C1027">
        <v>10539</v>
      </c>
      <c r="D1027" t="s">
        <v>2394</v>
      </c>
      <c r="E1027" t="s">
        <v>2395</v>
      </c>
      <c r="F1027">
        <v>5</v>
      </c>
      <c r="G1027" t="s">
        <v>2297</v>
      </c>
      <c r="H1027" t="s">
        <v>354</v>
      </c>
      <c r="I1027">
        <v>1664386736.178571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821.6305985346789</v>
      </c>
      <c r="AK1027">
        <v>773.2183939393932</v>
      </c>
      <c r="AL1027">
        <v>3.274634152391659</v>
      </c>
      <c r="AM1027">
        <v>64.69655409671135</v>
      </c>
      <c r="AN1027">
        <f>(AP1027 - AO1027 + BO1027*1E3/(8.314*(BQ1027+273.15)) * AR1027/BN1027 * AQ1027) * BN1027/(100*BB1027) * 1000/(1000 - AP1027)</f>
        <v>0</v>
      </c>
      <c r="AO1027">
        <v>15.58116107272874</v>
      </c>
      <c r="AP1027">
        <v>18.34947818181817</v>
      </c>
      <c r="AQ1027">
        <v>-0.002915211143040795</v>
      </c>
      <c r="AR1027">
        <v>103.8947146528651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6</v>
      </c>
      <c r="BC1027">
        <v>0.5</v>
      </c>
      <c r="BD1027" t="s">
        <v>355</v>
      </c>
      <c r="BE1027">
        <v>2</v>
      </c>
      <c r="BF1027" t="b">
        <v>1</v>
      </c>
      <c r="BG1027">
        <v>1664386736.178571</v>
      </c>
      <c r="BH1027">
        <v>735.1614999999999</v>
      </c>
      <c r="BI1027">
        <v>792.8611428571429</v>
      </c>
      <c r="BJ1027">
        <v>18.37586785714285</v>
      </c>
      <c r="BK1027">
        <v>15.59131428571429</v>
      </c>
      <c r="BL1027">
        <v>739.314107142857</v>
      </c>
      <c r="BM1027">
        <v>18.51098571428571</v>
      </c>
      <c r="BN1027">
        <v>500.0690357142858</v>
      </c>
      <c r="BO1027">
        <v>91.38243214285716</v>
      </c>
      <c r="BP1027">
        <v>0.1000398678571428</v>
      </c>
      <c r="BQ1027">
        <v>24.39577857142857</v>
      </c>
      <c r="BR1027">
        <v>25.00393214285715</v>
      </c>
      <c r="BS1027">
        <v>999.9000000000002</v>
      </c>
      <c r="BT1027">
        <v>0</v>
      </c>
      <c r="BU1027">
        <v>0</v>
      </c>
      <c r="BV1027">
        <v>9996.026428571427</v>
      </c>
      <c r="BW1027">
        <v>0</v>
      </c>
      <c r="BX1027">
        <v>7.58802</v>
      </c>
      <c r="BY1027">
        <v>-57.69959285714287</v>
      </c>
      <c r="BZ1027">
        <v>748.9235</v>
      </c>
      <c r="CA1027">
        <v>805.4184285714284</v>
      </c>
      <c r="CB1027">
        <v>2.784558214285715</v>
      </c>
      <c r="CC1027">
        <v>792.8611428571429</v>
      </c>
      <c r="CD1027">
        <v>15.59131428571429</v>
      </c>
      <c r="CE1027">
        <v>1.6792325</v>
      </c>
      <c r="CF1027">
        <v>1.424772857142857</v>
      </c>
      <c r="CG1027">
        <v>14.70575357142857</v>
      </c>
      <c r="CH1027">
        <v>12.18386428571429</v>
      </c>
      <c r="CI1027">
        <v>2000.016071428571</v>
      </c>
      <c r="CJ1027">
        <v>0.9799970357142855</v>
      </c>
      <c r="CK1027">
        <v>0.02000323214285715</v>
      </c>
      <c r="CL1027">
        <v>0</v>
      </c>
      <c r="CM1027">
        <v>780.9222857142855</v>
      </c>
      <c r="CN1027">
        <v>5.00097</v>
      </c>
      <c r="CO1027">
        <v>15531.54642857143</v>
      </c>
      <c r="CP1027">
        <v>16707.69642857143</v>
      </c>
      <c r="CQ1027">
        <v>38.187</v>
      </c>
      <c r="CR1027">
        <v>38.6915</v>
      </c>
      <c r="CS1027">
        <v>38.223</v>
      </c>
      <c r="CT1027">
        <v>38.25442857142857</v>
      </c>
      <c r="CU1027">
        <v>38.56424999999999</v>
      </c>
      <c r="CV1027">
        <v>1955.106071428572</v>
      </c>
      <c r="CW1027">
        <v>39.91</v>
      </c>
      <c r="CX1027">
        <v>0</v>
      </c>
      <c r="CY1027">
        <v>1664386748.2</v>
      </c>
      <c r="CZ1027">
        <v>0</v>
      </c>
      <c r="DA1027">
        <v>0</v>
      </c>
      <c r="DB1027" t="s">
        <v>356</v>
      </c>
      <c r="DC1027">
        <v>1663859321.1</v>
      </c>
      <c r="DD1027">
        <v>1663859315.6</v>
      </c>
      <c r="DE1027">
        <v>0</v>
      </c>
      <c r="DF1027">
        <v>0.196</v>
      </c>
      <c r="DG1027">
        <v>-0.001</v>
      </c>
      <c r="DH1027">
        <v>-5.941</v>
      </c>
      <c r="DI1027">
        <v>-0.174</v>
      </c>
      <c r="DJ1027">
        <v>1500</v>
      </c>
      <c r="DK1027">
        <v>17</v>
      </c>
      <c r="DL1027">
        <v>0.13</v>
      </c>
      <c r="DM1027">
        <v>0.04</v>
      </c>
      <c r="DN1027">
        <v>-57.60492682926829</v>
      </c>
      <c r="DO1027">
        <v>-1.521313588850254</v>
      </c>
      <c r="DP1027">
        <v>0.2386194132968687</v>
      </c>
      <c r="DQ1027">
        <v>0</v>
      </c>
      <c r="DR1027">
        <v>2.778771707317073</v>
      </c>
      <c r="DS1027">
        <v>0.1052305923344916</v>
      </c>
      <c r="DT1027">
        <v>0.02228412996516985</v>
      </c>
      <c r="DU1027">
        <v>0</v>
      </c>
      <c r="DV1027">
        <v>0</v>
      </c>
      <c r="DW1027">
        <v>2</v>
      </c>
      <c r="DX1027" t="s">
        <v>357</v>
      </c>
      <c r="DY1027">
        <v>2.98479</v>
      </c>
      <c r="DZ1027">
        <v>2.71563</v>
      </c>
      <c r="EA1027">
        <v>0.146472</v>
      </c>
      <c r="EB1027">
        <v>0.151699</v>
      </c>
      <c r="EC1027">
        <v>0.0902519</v>
      </c>
      <c r="ED1027">
        <v>0.0787446</v>
      </c>
      <c r="EE1027">
        <v>27086.3</v>
      </c>
      <c r="EF1027">
        <v>27053.8</v>
      </c>
      <c r="EG1027">
        <v>29486</v>
      </c>
      <c r="EH1027">
        <v>29488</v>
      </c>
      <c r="EI1027">
        <v>35554.9</v>
      </c>
      <c r="EJ1027">
        <v>36124.4</v>
      </c>
      <c r="EK1027">
        <v>41550.7</v>
      </c>
      <c r="EL1027">
        <v>42022.6</v>
      </c>
      <c r="EM1027">
        <v>1.96248</v>
      </c>
      <c r="EN1027">
        <v>1.93555</v>
      </c>
      <c r="EO1027">
        <v>0.13528</v>
      </c>
      <c r="EP1027">
        <v>0</v>
      </c>
      <c r="EQ1027">
        <v>22.7799</v>
      </c>
      <c r="ER1027">
        <v>999.9</v>
      </c>
      <c r="ES1027">
        <v>43.6</v>
      </c>
      <c r="ET1027">
        <v>29.2</v>
      </c>
      <c r="EU1027">
        <v>19.4103</v>
      </c>
      <c r="EV1027">
        <v>62.6893</v>
      </c>
      <c r="EW1027">
        <v>33.0569</v>
      </c>
      <c r="EX1027">
        <v>1</v>
      </c>
      <c r="EY1027">
        <v>-0.16299</v>
      </c>
      <c r="EZ1027">
        <v>1.70869</v>
      </c>
      <c r="FA1027">
        <v>20.3786</v>
      </c>
      <c r="FB1027">
        <v>5.21729</v>
      </c>
      <c r="FC1027">
        <v>12.0099</v>
      </c>
      <c r="FD1027">
        <v>4.9894</v>
      </c>
      <c r="FE1027">
        <v>3.2885</v>
      </c>
      <c r="FF1027">
        <v>9999</v>
      </c>
      <c r="FG1027">
        <v>9999</v>
      </c>
      <c r="FH1027">
        <v>9999</v>
      </c>
      <c r="FI1027">
        <v>269.7</v>
      </c>
      <c r="FJ1027">
        <v>1.86701</v>
      </c>
      <c r="FK1027">
        <v>1.86613</v>
      </c>
      <c r="FL1027">
        <v>1.86554</v>
      </c>
      <c r="FM1027">
        <v>1.86553</v>
      </c>
      <c r="FN1027">
        <v>1.86736</v>
      </c>
      <c r="FO1027">
        <v>1.86981</v>
      </c>
      <c r="FP1027">
        <v>1.86845</v>
      </c>
      <c r="FQ1027">
        <v>1.86996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-4.22</v>
      </c>
      <c r="GF1027">
        <v>-0.1354</v>
      </c>
      <c r="GG1027">
        <v>-1.924539205026614</v>
      </c>
      <c r="GH1027">
        <v>-0.003472570976848066</v>
      </c>
      <c r="GI1027">
        <v>7.724417303660118E-07</v>
      </c>
      <c r="GJ1027">
        <v>-2.052396271755168E-10</v>
      </c>
      <c r="GK1027">
        <v>-0.1837585470287317</v>
      </c>
      <c r="GL1027">
        <v>-0.01104087791735834</v>
      </c>
      <c r="GM1027">
        <v>0.001110027317673367</v>
      </c>
      <c r="GN1027">
        <v>-2.007286811265012E-05</v>
      </c>
      <c r="GO1027">
        <v>4</v>
      </c>
      <c r="GP1027">
        <v>2317</v>
      </c>
      <c r="GQ1027">
        <v>1</v>
      </c>
      <c r="GR1027">
        <v>22</v>
      </c>
      <c r="GS1027">
        <v>8790.4</v>
      </c>
      <c r="GT1027">
        <v>8790.5</v>
      </c>
      <c r="GU1027">
        <v>1.79199</v>
      </c>
      <c r="GV1027">
        <v>2.21069</v>
      </c>
      <c r="GW1027">
        <v>1.39771</v>
      </c>
      <c r="GX1027">
        <v>2.33398</v>
      </c>
      <c r="GY1027">
        <v>1.49536</v>
      </c>
      <c r="GZ1027">
        <v>2.41943</v>
      </c>
      <c r="HA1027">
        <v>33.3559</v>
      </c>
      <c r="HB1027">
        <v>14.9726</v>
      </c>
      <c r="HC1027">
        <v>18</v>
      </c>
      <c r="HD1027">
        <v>512.436</v>
      </c>
      <c r="HE1027">
        <v>451.417</v>
      </c>
      <c r="HF1027">
        <v>21.0535</v>
      </c>
      <c r="HG1027">
        <v>25.3703</v>
      </c>
      <c r="HH1027">
        <v>30.0003</v>
      </c>
      <c r="HI1027">
        <v>25.4085</v>
      </c>
      <c r="HJ1027">
        <v>25.3604</v>
      </c>
      <c r="HK1027">
        <v>35.859</v>
      </c>
      <c r="HL1027">
        <v>22.0975</v>
      </c>
      <c r="HM1027">
        <v>41.0338</v>
      </c>
      <c r="HN1027">
        <v>21.039</v>
      </c>
      <c r="HO1027">
        <v>841.866</v>
      </c>
      <c r="HP1027">
        <v>15.6806</v>
      </c>
      <c r="HQ1027">
        <v>100.857</v>
      </c>
      <c r="HR1027">
        <v>100.923</v>
      </c>
    </row>
    <row r="1028" spans="1:226">
      <c r="A1028">
        <v>1012</v>
      </c>
      <c r="B1028">
        <v>1664386749.5</v>
      </c>
      <c r="C1028">
        <v>10544.5</v>
      </c>
      <c r="D1028" t="s">
        <v>2396</v>
      </c>
      <c r="E1028" t="s">
        <v>2397</v>
      </c>
      <c r="F1028">
        <v>5</v>
      </c>
      <c r="G1028" t="s">
        <v>2297</v>
      </c>
      <c r="H1028" t="s">
        <v>354</v>
      </c>
      <c r="I1028">
        <v>1664386741.75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839.5894055456771</v>
      </c>
      <c r="AK1028">
        <v>791.1352424242423</v>
      </c>
      <c r="AL1028">
        <v>3.257126713913035</v>
      </c>
      <c r="AM1028">
        <v>64.69655409671135</v>
      </c>
      <c r="AN1028">
        <f>(AP1028 - AO1028 + BO1028*1E3/(8.314*(BQ1028+273.15)) * AR1028/BN1028 * AQ1028) * BN1028/(100*BB1028) * 1000/(1000 - AP1028)</f>
        <v>0</v>
      </c>
      <c r="AO1028">
        <v>15.60220522474177</v>
      </c>
      <c r="AP1028">
        <v>18.34833878787879</v>
      </c>
      <c r="AQ1028">
        <v>-1.384850202702557E-05</v>
      </c>
      <c r="AR1028">
        <v>103.8947146528651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6</v>
      </c>
      <c r="BC1028">
        <v>0.5</v>
      </c>
      <c r="BD1028" t="s">
        <v>355</v>
      </c>
      <c r="BE1028">
        <v>2</v>
      </c>
      <c r="BF1028" t="b">
        <v>1</v>
      </c>
      <c r="BG1028">
        <v>1664386741.75</v>
      </c>
      <c r="BH1028">
        <v>753.3032142857143</v>
      </c>
      <c r="BI1028">
        <v>811.0414999999999</v>
      </c>
      <c r="BJ1028">
        <v>18.36041785714286</v>
      </c>
      <c r="BK1028">
        <v>15.5841</v>
      </c>
      <c r="BL1028">
        <v>757.5042857142859</v>
      </c>
      <c r="BM1028">
        <v>18.49566428571429</v>
      </c>
      <c r="BN1028">
        <v>500.0652142857143</v>
      </c>
      <c r="BO1028">
        <v>91.38162857142856</v>
      </c>
      <c r="BP1028">
        <v>0.100004425</v>
      </c>
      <c r="BQ1028">
        <v>24.39447142857143</v>
      </c>
      <c r="BR1028">
        <v>25.00479285714286</v>
      </c>
      <c r="BS1028">
        <v>999.9000000000002</v>
      </c>
      <c r="BT1028">
        <v>0</v>
      </c>
      <c r="BU1028">
        <v>0</v>
      </c>
      <c r="BV1028">
        <v>9994.770357142857</v>
      </c>
      <c r="BW1028">
        <v>0</v>
      </c>
      <c r="BX1028">
        <v>7.58802</v>
      </c>
      <c r="BY1028">
        <v>-57.73823928571429</v>
      </c>
      <c r="BZ1028">
        <v>767.3927142857143</v>
      </c>
      <c r="CA1028">
        <v>823.8811785714287</v>
      </c>
      <c r="CB1028">
        <v>2.7763225</v>
      </c>
      <c r="CC1028">
        <v>811.0414999999999</v>
      </c>
      <c r="CD1028">
        <v>15.5841</v>
      </c>
      <c r="CE1028">
        <v>1.677805</v>
      </c>
      <c r="CF1028">
        <v>1.424100357142857</v>
      </c>
      <c r="CG1028">
        <v>14.69258214285714</v>
      </c>
      <c r="CH1028">
        <v>12.17671071428572</v>
      </c>
      <c r="CI1028">
        <v>2000.027142857143</v>
      </c>
      <c r="CJ1028">
        <v>0.9799969285714284</v>
      </c>
      <c r="CK1028">
        <v>0.02000333571428571</v>
      </c>
      <c r="CL1028">
        <v>0</v>
      </c>
      <c r="CM1028">
        <v>781.5567499999999</v>
      </c>
      <c r="CN1028">
        <v>5.00097</v>
      </c>
      <c r="CO1028">
        <v>15543.91785714286</v>
      </c>
      <c r="CP1028">
        <v>16707.775</v>
      </c>
      <c r="CQ1028">
        <v>38.16707142857143</v>
      </c>
      <c r="CR1028">
        <v>38.68035714285714</v>
      </c>
      <c r="CS1028">
        <v>38.20049999999999</v>
      </c>
      <c r="CT1028">
        <v>38.25</v>
      </c>
      <c r="CU1028">
        <v>38.55978571428572</v>
      </c>
      <c r="CV1028">
        <v>1955.117142857143</v>
      </c>
      <c r="CW1028">
        <v>39.91</v>
      </c>
      <c r="CX1028">
        <v>0</v>
      </c>
      <c r="CY1028">
        <v>1664386753.6</v>
      </c>
      <c r="CZ1028">
        <v>0</v>
      </c>
      <c r="DA1028">
        <v>0</v>
      </c>
      <c r="DB1028" t="s">
        <v>356</v>
      </c>
      <c r="DC1028">
        <v>1663859321.1</v>
      </c>
      <c r="DD1028">
        <v>1663859315.6</v>
      </c>
      <c r="DE1028">
        <v>0</v>
      </c>
      <c r="DF1028">
        <v>0.196</v>
      </c>
      <c r="DG1028">
        <v>-0.001</v>
      </c>
      <c r="DH1028">
        <v>-5.941</v>
      </c>
      <c r="DI1028">
        <v>-0.174</v>
      </c>
      <c r="DJ1028">
        <v>1500</v>
      </c>
      <c r="DK1028">
        <v>17</v>
      </c>
      <c r="DL1028">
        <v>0.13</v>
      </c>
      <c r="DM1028">
        <v>0.04</v>
      </c>
      <c r="DN1028">
        <v>-57.7026125</v>
      </c>
      <c r="DO1028">
        <v>0.04125816135073489</v>
      </c>
      <c r="DP1028">
        <v>0.1669366903761723</v>
      </c>
      <c r="DQ1028">
        <v>1</v>
      </c>
      <c r="DR1028">
        <v>2.77472775</v>
      </c>
      <c r="DS1028">
        <v>-0.1394684803001874</v>
      </c>
      <c r="DT1028">
        <v>0.02694579925401178</v>
      </c>
      <c r="DU1028">
        <v>0</v>
      </c>
      <c r="DV1028">
        <v>1</v>
      </c>
      <c r="DW1028">
        <v>2</v>
      </c>
      <c r="DX1028" t="s">
        <v>425</v>
      </c>
      <c r="DY1028">
        <v>2.98476</v>
      </c>
      <c r="DZ1028">
        <v>2.71549</v>
      </c>
      <c r="EA1028">
        <v>0.148726</v>
      </c>
      <c r="EB1028">
        <v>0.153911</v>
      </c>
      <c r="EC1028">
        <v>0.0902548</v>
      </c>
      <c r="ED1028">
        <v>0.07881589999999999</v>
      </c>
      <c r="EE1028">
        <v>27014.8</v>
      </c>
      <c r="EF1028">
        <v>26983.3</v>
      </c>
      <c r="EG1028">
        <v>29485.9</v>
      </c>
      <c r="EH1028">
        <v>29488</v>
      </c>
      <c r="EI1028">
        <v>35554.6</v>
      </c>
      <c r="EJ1028">
        <v>36121.2</v>
      </c>
      <c r="EK1028">
        <v>41550.4</v>
      </c>
      <c r="EL1028">
        <v>42022.2</v>
      </c>
      <c r="EM1028">
        <v>1.96253</v>
      </c>
      <c r="EN1028">
        <v>1.93563</v>
      </c>
      <c r="EO1028">
        <v>0.134259</v>
      </c>
      <c r="EP1028">
        <v>0</v>
      </c>
      <c r="EQ1028">
        <v>22.7819</v>
      </c>
      <c r="ER1028">
        <v>999.9</v>
      </c>
      <c r="ES1028">
        <v>43.6</v>
      </c>
      <c r="ET1028">
        <v>29.2</v>
      </c>
      <c r="EU1028">
        <v>19.4139</v>
      </c>
      <c r="EV1028">
        <v>63.0593</v>
      </c>
      <c r="EW1028">
        <v>32.8405</v>
      </c>
      <c r="EX1028">
        <v>1</v>
      </c>
      <c r="EY1028">
        <v>-0.163397</v>
      </c>
      <c r="EZ1028">
        <v>1.53302</v>
      </c>
      <c r="FA1028">
        <v>20.3805</v>
      </c>
      <c r="FB1028">
        <v>5.21744</v>
      </c>
      <c r="FC1028">
        <v>12.0099</v>
      </c>
      <c r="FD1028">
        <v>4.9894</v>
      </c>
      <c r="FE1028">
        <v>3.2885</v>
      </c>
      <c r="FF1028">
        <v>9999</v>
      </c>
      <c r="FG1028">
        <v>9999</v>
      </c>
      <c r="FH1028">
        <v>9999</v>
      </c>
      <c r="FI1028">
        <v>269.7</v>
      </c>
      <c r="FJ1028">
        <v>1.86703</v>
      </c>
      <c r="FK1028">
        <v>1.86614</v>
      </c>
      <c r="FL1028">
        <v>1.86554</v>
      </c>
      <c r="FM1028">
        <v>1.86553</v>
      </c>
      <c r="FN1028">
        <v>1.86736</v>
      </c>
      <c r="FO1028">
        <v>1.86982</v>
      </c>
      <c r="FP1028">
        <v>1.86845</v>
      </c>
      <c r="FQ1028">
        <v>1.86996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-4.267</v>
      </c>
      <c r="GF1028">
        <v>-0.1353</v>
      </c>
      <c r="GG1028">
        <v>-1.924539205026614</v>
      </c>
      <c r="GH1028">
        <v>-0.003472570976848066</v>
      </c>
      <c r="GI1028">
        <v>7.724417303660118E-07</v>
      </c>
      <c r="GJ1028">
        <v>-2.052396271755168E-10</v>
      </c>
      <c r="GK1028">
        <v>-0.1837585470287317</v>
      </c>
      <c r="GL1028">
        <v>-0.01104087791735834</v>
      </c>
      <c r="GM1028">
        <v>0.001110027317673367</v>
      </c>
      <c r="GN1028">
        <v>-2.007286811265012E-05</v>
      </c>
      <c r="GO1028">
        <v>4</v>
      </c>
      <c r="GP1028">
        <v>2317</v>
      </c>
      <c r="GQ1028">
        <v>1</v>
      </c>
      <c r="GR1028">
        <v>22</v>
      </c>
      <c r="GS1028">
        <v>8790.5</v>
      </c>
      <c r="GT1028">
        <v>8790.6</v>
      </c>
      <c r="GU1028">
        <v>1.82251</v>
      </c>
      <c r="GV1028">
        <v>2.20581</v>
      </c>
      <c r="GW1028">
        <v>1.39648</v>
      </c>
      <c r="GX1028">
        <v>2.33521</v>
      </c>
      <c r="GY1028">
        <v>1.49536</v>
      </c>
      <c r="GZ1028">
        <v>2.44507</v>
      </c>
      <c r="HA1028">
        <v>33.3559</v>
      </c>
      <c r="HB1028">
        <v>14.9638</v>
      </c>
      <c r="HC1028">
        <v>18</v>
      </c>
      <c r="HD1028">
        <v>512.449</v>
      </c>
      <c r="HE1028">
        <v>451.448</v>
      </c>
      <c r="HF1028">
        <v>21.0189</v>
      </c>
      <c r="HG1028">
        <v>25.3683</v>
      </c>
      <c r="HH1028">
        <v>29.9999</v>
      </c>
      <c r="HI1028">
        <v>25.4065</v>
      </c>
      <c r="HJ1028">
        <v>25.3585</v>
      </c>
      <c r="HK1028">
        <v>36.5101</v>
      </c>
      <c r="HL1028">
        <v>22.0975</v>
      </c>
      <c r="HM1028">
        <v>41.0338</v>
      </c>
      <c r="HN1028">
        <v>21.0357</v>
      </c>
      <c r="HO1028">
        <v>855.23</v>
      </c>
      <c r="HP1028">
        <v>15.6855</v>
      </c>
      <c r="HQ1028">
        <v>100.856</v>
      </c>
      <c r="HR1028">
        <v>100.922</v>
      </c>
    </row>
    <row r="1029" spans="1:226">
      <c r="A1029">
        <v>1013</v>
      </c>
      <c r="B1029">
        <v>1664386754</v>
      </c>
      <c r="C1029">
        <v>10549</v>
      </c>
      <c r="D1029" t="s">
        <v>2398</v>
      </c>
      <c r="E1029" t="s">
        <v>2399</v>
      </c>
      <c r="F1029">
        <v>5</v>
      </c>
      <c r="G1029" t="s">
        <v>2297</v>
      </c>
      <c r="H1029" t="s">
        <v>354</v>
      </c>
      <c r="I1029">
        <v>1664386746.178571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854.7620272316374</v>
      </c>
      <c r="AK1029">
        <v>805.9331151515149</v>
      </c>
      <c r="AL1029">
        <v>3.290787592410041</v>
      </c>
      <c r="AM1029">
        <v>64.69655409671135</v>
      </c>
      <c r="AN1029">
        <f>(AP1029 - AO1029 + BO1029*1E3/(8.314*(BQ1029+273.15)) * AR1029/BN1029 * AQ1029) * BN1029/(100*BB1029) * 1000/(1000 - AP1029)</f>
        <v>0</v>
      </c>
      <c r="AO1029">
        <v>15.6239041670792</v>
      </c>
      <c r="AP1029">
        <v>18.35734909090908</v>
      </c>
      <c r="AQ1029">
        <v>0.0002850436060759275</v>
      </c>
      <c r="AR1029">
        <v>103.8947146528651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6</v>
      </c>
      <c r="BC1029">
        <v>0.5</v>
      </c>
      <c r="BD1029" t="s">
        <v>355</v>
      </c>
      <c r="BE1029">
        <v>2</v>
      </c>
      <c r="BF1029" t="b">
        <v>1</v>
      </c>
      <c r="BG1029">
        <v>1664386746.178571</v>
      </c>
      <c r="BH1029">
        <v>767.6041785714285</v>
      </c>
      <c r="BI1029">
        <v>825.436607142857</v>
      </c>
      <c r="BJ1029">
        <v>18.35236071428571</v>
      </c>
      <c r="BK1029">
        <v>15.59988571428572</v>
      </c>
      <c r="BL1029">
        <v>771.8431785714287</v>
      </c>
      <c r="BM1029">
        <v>18.48767857142857</v>
      </c>
      <c r="BN1029">
        <v>500.0605714285714</v>
      </c>
      <c r="BO1029">
        <v>91.3813714285714</v>
      </c>
      <c r="BP1029">
        <v>0.09999302142857144</v>
      </c>
      <c r="BQ1029">
        <v>24.38950714285714</v>
      </c>
      <c r="BR1029">
        <v>24.99792857142857</v>
      </c>
      <c r="BS1029">
        <v>999.9000000000002</v>
      </c>
      <c r="BT1029">
        <v>0</v>
      </c>
      <c r="BU1029">
        <v>0</v>
      </c>
      <c r="BV1029">
        <v>9993.253571428571</v>
      </c>
      <c r="BW1029">
        <v>0</v>
      </c>
      <c r="BX1029">
        <v>7.58802</v>
      </c>
      <c r="BY1029">
        <v>-57.83247142857142</v>
      </c>
      <c r="BZ1029">
        <v>781.9548928571428</v>
      </c>
      <c r="CA1029">
        <v>838.5176785714286</v>
      </c>
      <c r="CB1029">
        <v>2.752476071428572</v>
      </c>
      <c r="CC1029">
        <v>825.436607142857</v>
      </c>
      <c r="CD1029">
        <v>15.59988571428572</v>
      </c>
      <c r="CE1029">
        <v>1.677064285714286</v>
      </c>
      <c r="CF1029">
        <v>1.425539285714286</v>
      </c>
      <c r="CG1029">
        <v>14.68574642857143</v>
      </c>
      <c r="CH1029">
        <v>12.19205</v>
      </c>
      <c r="CI1029">
        <v>2000.027857142857</v>
      </c>
      <c r="CJ1029">
        <v>0.9799967142857141</v>
      </c>
      <c r="CK1029">
        <v>0.02000354285714286</v>
      </c>
      <c r="CL1029">
        <v>0</v>
      </c>
      <c r="CM1029">
        <v>781.9316428571428</v>
      </c>
      <c r="CN1029">
        <v>5.00097</v>
      </c>
      <c r="CO1029">
        <v>15552.06071428572</v>
      </c>
      <c r="CP1029">
        <v>16707.77142857143</v>
      </c>
      <c r="CQ1029">
        <v>38.14935714285714</v>
      </c>
      <c r="CR1029">
        <v>38.66264285714286</v>
      </c>
      <c r="CS1029">
        <v>38.187</v>
      </c>
      <c r="CT1029">
        <v>38.25</v>
      </c>
      <c r="CU1029">
        <v>38.55092857142857</v>
      </c>
      <c r="CV1029">
        <v>1955.117857142857</v>
      </c>
      <c r="CW1029">
        <v>39.91</v>
      </c>
      <c r="CX1029">
        <v>0</v>
      </c>
      <c r="CY1029">
        <v>1664386758.4</v>
      </c>
      <c r="CZ1029">
        <v>0</v>
      </c>
      <c r="DA1029">
        <v>0</v>
      </c>
      <c r="DB1029" t="s">
        <v>356</v>
      </c>
      <c r="DC1029">
        <v>1663859321.1</v>
      </c>
      <c r="DD1029">
        <v>1663859315.6</v>
      </c>
      <c r="DE1029">
        <v>0</v>
      </c>
      <c r="DF1029">
        <v>0.196</v>
      </c>
      <c r="DG1029">
        <v>-0.001</v>
      </c>
      <c r="DH1029">
        <v>-5.941</v>
      </c>
      <c r="DI1029">
        <v>-0.174</v>
      </c>
      <c r="DJ1029">
        <v>1500</v>
      </c>
      <c r="DK1029">
        <v>17</v>
      </c>
      <c r="DL1029">
        <v>0.13</v>
      </c>
      <c r="DM1029">
        <v>0.04</v>
      </c>
      <c r="DN1029">
        <v>-57.79897317073171</v>
      </c>
      <c r="DO1029">
        <v>-0.6726209059234532</v>
      </c>
      <c r="DP1029">
        <v>0.2261965150627476</v>
      </c>
      <c r="DQ1029">
        <v>0</v>
      </c>
      <c r="DR1029">
        <v>2.768773902439025</v>
      </c>
      <c r="DS1029">
        <v>-0.2750096864111458</v>
      </c>
      <c r="DT1029">
        <v>0.03154197280110433</v>
      </c>
      <c r="DU1029">
        <v>0</v>
      </c>
      <c r="DV1029">
        <v>0</v>
      </c>
      <c r="DW1029">
        <v>2</v>
      </c>
      <c r="DX1029" t="s">
        <v>357</v>
      </c>
      <c r="DY1029">
        <v>2.9845</v>
      </c>
      <c r="DZ1029">
        <v>2.71547</v>
      </c>
      <c r="EA1029">
        <v>0.150568</v>
      </c>
      <c r="EB1029">
        <v>0.155737</v>
      </c>
      <c r="EC1029">
        <v>0.0902864</v>
      </c>
      <c r="ED1029">
        <v>0.0788538</v>
      </c>
      <c r="EE1029">
        <v>26956.1</v>
      </c>
      <c r="EF1029">
        <v>26925.4</v>
      </c>
      <c r="EG1029">
        <v>29485.5</v>
      </c>
      <c r="EH1029">
        <v>29488.4</v>
      </c>
      <c r="EI1029">
        <v>35553</v>
      </c>
      <c r="EJ1029">
        <v>36120.2</v>
      </c>
      <c r="EK1029">
        <v>41550</v>
      </c>
      <c r="EL1029">
        <v>42022.7</v>
      </c>
      <c r="EM1029">
        <v>1.9623</v>
      </c>
      <c r="EN1029">
        <v>1.93572</v>
      </c>
      <c r="EO1029">
        <v>0.133567</v>
      </c>
      <c r="EP1029">
        <v>0</v>
      </c>
      <c r="EQ1029">
        <v>22.7819</v>
      </c>
      <c r="ER1029">
        <v>999.9</v>
      </c>
      <c r="ES1029">
        <v>43.6</v>
      </c>
      <c r="ET1029">
        <v>29.2</v>
      </c>
      <c r="EU1029">
        <v>19.4126</v>
      </c>
      <c r="EV1029">
        <v>62.7993</v>
      </c>
      <c r="EW1029">
        <v>33.1611</v>
      </c>
      <c r="EX1029">
        <v>1</v>
      </c>
      <c r="EY1029">
        <v>-0.163882</v>
      </c>
      <c r="EZ1029">
        <v>1.45056</v>
      </c>
      <c r="FA1029">
        <v>20.3811</v>
      </c>
      <c r="FB1029">
        <v>5.21774</v>
      </c>
      <c r="FC1029">
        <v>12.0099</v>
      </c>
      <c r="FD1029">
        <v>4.9895</v>
      </c>
      <c r="FE1029">
        <v>3.28848</v>
      </c>
      <c r="FF1029">
        <v>9999</v>
      </c>
      <c r="FG1029">
        <v>9999</v>
      </c>
      <c r="FH1029">
        <v>9999</v>
      </c>
      <c r="FI1029">
        <v>269.7</v>
      </c>
      <c r="FJ1029">
        <v>1.86706</v>
      </c>
      <c r="FK1029">
        <v>1.86614</v>
      </c>
      <c r="FL1029">
        <v>1.86554</v>
      </c>
      <c r="FM1029">
        <v>1.86553</v>
      </c>
      <c r="FN1029">
        <v>1.86736</v>
      </c>
      <c r="FO1029">
        <v>1.86981</v>
      </c>
      <c r="FP1029">
        <v>1.86845</v>
      </c>
      <c r="FQ1029">
        <v>1.86996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-4.306</v>
      </c>
      <c r="GF1029">
        <v>-0.1352</v>
      </c>
      <c r="GG1029">
        <v>-1.924539205026614</v>
      </c>
      <c r="GH1029">
        <v>-0.003472570976848066</v>
      </c>
      <c r="GI1029">
        <v>7.724417303660118E-07</v>
      </c>
      <c r="GJ1029">
        <v>-2.052396271755168E-10</v>
      </c>
      <c r="GK1029">
        <v>-0.1837585470287317</v>
      </c>
      <c r="GL1029">
        <v>-0.01104087791735834</v>
      </c>
      <c r="GM1029">
        <v>0.001110027317673367</v>
      </c>
      <c r="GN1029">
        <v>-2.007286811265012E-05</v>
      </c>
      <c r="GO1029">
        <v>4</v>
      </c>
      <c r="GP1029">
        <v>2317</v>
      </c>
      <c r="GQ1029">
        <v>1</v>
      </c>
      <c r="GR1029">
        <v>22</v>
      </c>
      <c r="GS1029">
        <v>8790.5</v>
      </c>
      <c r="GT1029">
        <v>8790.6</v>
      </c>
      <c r="GU1029">
        <v>1.84937</v>
      </c>
      <c r="GV1029">
        <v>2.21191</v>
      </c>
      <c r="GW1029">
        <v>1.39771</v>
      </c>
      <c r="GX1029">
        <v>2.33398</v>
      </c>
      <c r="GY1029">
        <v>1.49536</v>
      </c>
      <c r="GZ1029">
        <v>2.39624</v>
      </c>
      <c r="HA1029">
        <v>33.3559</v>
      </c>
      <c r="HB1029">
        <v>14.9726</v>
      </c>
      <c r="HC1029">
        <v>18</v>
      </c>
      <c r="HD1029">
        <v>512.304</v>
      </c>
      <c r="HE1029">
        <v>451.507</v>
      </c>
      <c r="HF1029">
        <v>21.0159</v>
      </c>
      <c r="HG1029">
        <v>25.3665</v>
      </c>
      <c r="HH1029">
        <v>29.9998</v>
      </c>
      <c r="HI1029">
        <v>25.4063</v>
      </c>
      <c r="HJ1029">
        <v>25.3583</v>
      </c>
      <c r="HK1029">
        <v>37.0064</v>
      </c>
      <c r="HL1029">
        <v>22.0975</v>
      </c>
      <c r="HM1029">
        <v>41.0338</v>
      </c>
      <c r="HN1029">
        <v>21.0333</v>
      </c>
      <c r="HO1029">
        <v>875.266</v>
      </c>
      <c r="HP1029">
        <v>15.6792</v>
      </c>
      <c r="HQ1029">
        <v>100.855</v>
      </c>
      <c r="HR1029">
        <v>100.923</v>
      </c>
    </row>
    <row r="1030" spans="1:226">
      <c r="A1030">
        <v>1014</v>
      </c>
      <c r="B1030">
        <v>1664386759.5</v>
      </c>
      <c r="C1030">
        <v>10554.5</v>
      </c>
      <c r="D1030" t="s">
        <v>2400</v>
      </c>
      <c r="E1030" t="s">
        <v>2401</v>
      </c>
      <c r="F1030">
        <v>5</v>
      </c>
      <c r="G1030" t="s">
        <v>2297</v>
      </c>
      <c r="H1030" t="s">
        <v>354</v>
      </c>
      <c r="I1030">
        <v>1664386751.75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873.3345814055892</v>
      </c>
      <c r="AK1030">
        <v>824.2090666666663</v>
      </c>
      <c r="AL1030">
        <v>3.32740602130016</v>
      </c>
      <c r="AM1030">
        <v>64.69655409671135</v>
      </c>
      <c r="AN1030">
        <f>(AP1030 - AO1030 + BO1030*1E3/(8.314*(BQ1030+273.15)) * AR1030/BN1030 * AQ1030) * BN1030/(100*BB1030) * 1000/(1000 - AP1030)</f>
        <v>0</v>
      </c>
      <c r="AO1030">
        <v>15.62742089423102</v>
      </c>
      <c r="AP1030">
        <v>18.36253575757576</v>
      </c>
      <c r="AQ1030">
        <v>8.610380088674871E-05</v>
      </c>
      <c r="AR1030">
        <v>103.8947146528651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6</v>
      </c>
      <c r="BC1030">
        <v>0.5</v>
      </c>
      <c r="BD1030" t="s">
        <v>355</v>
      </c>
      <c r="BE1030">
        <v>2</v>
      </c>
      <c r="BF1030" t="b">
        <v>1</v>
      </c>
      <c r="BG1030">
        <v>1664386751.75</v>
      </c>
      <c r="BH1030">
        <v>785.5531785714286</v>
      </c>
      <c r="BI1030">
        <v>843.7286071428572</v>
      </c>
      <c r="BJ1030">
        <v>18.35366785714286</v>
      </c>
      <c r="BK1030">
        <v>15.61758571428571</v>
      </c>
      <c r="BL1030">
        <v>789.8396071428572</v>
      </c>
      <c r="BM1030">
        <v>18.48896785714286</v>
      </c>
      <c r="BN1030">
        <v>500.0578214285715</v>
      </c>
      <c r="BO1030">
        <v>91.38134285714284</v>
      </c>
      <c r="BP1030">
        <v>0.09996812142857144</v>
      </c>
      <c r="BQ1030">
        <v>24.38235714285714</v>
      </c>
      <c r="BR1030">
        <v>24.98683214285714</v>
      </c>
      <c r="BS1030">
        <v>999.9000000000002</v>
      </c>
      <c r="BT1030">
        <v>0</v>
      </c>
      <c r="BU1030">
        <v>0</v>
      </c>
      <c r="BV1030">
        <v>9997.205</v>
      </c>
      <c r="BW1030">
        <v>0</v>
      </c>
      <c r="BX1030">
        <v>7.58802</v>
      </c>
      <c r="BY1030">
        <v>-58.17553214285714</v>
      </c>
      <c r="BZ1030">
        <v>800.2405357142858</v>
      </c>
      <c r="CA1030">
        <v>857.1148214285714</v>
      </c>
      <c r="CB1030">
        <v>2.736079642857142</v>
      </c>
      <c r="CC1030">
        <v>843.7286071428572</v>
      </c>
      <c r="CD1030">
        <v>15.61758571428571</v>
      </c>
      <c r="CE1030">
        <v>1.677183214285714</v>
      </c>
      <c r="CF1030">
        <v>1.427155357142858</v>
      </c>
      <c r="CG1030">
        <v>14.68684642857143</v>
      </c>
      <c r="CH1030">
        <v>12.20928214285714</v>
      </c>
      <c r="CI1030">
        <v>2000.030357142857</v>
      </c>
      <c r="CJ1030">
        <v>0.979996607142857</v>
      </c>
      <c r="CK1030">
        <v>0.02000364642857142</v>
      </c>
      <c r="CL1030">
        <v>0</v>
      </c>
      <c r="CM1030">
        <v>782.3187857142857</v>
      </c>
      <c r="CN1030">
        <v>5.00097</v>
      </c>
      <c r="CO1030">
        <v>15559.85</v>
      </c>
      <c r="CP1030">
        <v>16707.78928571429</v>
      </c>
      <c r="CQ1030">
        <v>38.12721428571428</v>
      </c>
      <c r="CR1030">
        <v>38.6405</v>
      </c>
      <c r="CS1030">
        <v>38.17149999999999</v>
      </c>
      <c r="CT1030">
        <v>38.23425</v>
      </c>
      <c r="CU1030">
        <v>38.531</v>
      </c>
      <c r="CV1030">
        <v>1955.120357142857</v>
      </c>
      <c r="CW1030">
        <v>39.91</v>
      </c>
      <c r="CX1030">
        <v>0</v>
      </c>
      <c r="CY1030">
        <v>1664386763.8</v>
      </c>
      <c r="CZ1030">
        <v>0</v>
      </c>
      <c r="DA1030">
        <v>0</v>
      </c>
      <c r="DB1030" t="s">
        <v>356</v>
      </c>
      <c r="DC1030">
        <v>1663859321.1</v>
      </c>
      <c r="DD1030">
        <v>1663859315.6</v>
      </c>
      <c r="DE1030">
        <v>0</v>
      </c>
      <c r="DF1030">
        <v>0.196</v>
      </c>
      <c r="DG1030">
        <v>-0.001</v>
      </c>
      <c r="DH1030">
        <v>-5.941</v>
      </c>
      <c r="DI1030">
        <v>-0.174</v>
      </c>
      <c r="DJ1030">
        <v>1500</v>
      </c>
      <c r="DK1030">
        <v>17</v>
      </c>
      <c r="DL1030">
        <v>0.13</v>
      </c>
      <c r="DM1030">
        <v>0.04</v>
      </c>
      <c r="DN1030">
        <v>-57.99041250000001</v>
      </c>
      <c r="DO1030">
        <v>-3.623300938086291</v>
      </c>
      <c r="DP1030">
        <v>0.4041859313407014</v>
      </c>
      <c r="DQ1030">
        <v>0</v>
      </c>
      <c r="DR1030">
        <v>2.7487795</v>
      </c>
      <c r="DS1030">
        <v>-0.2085750844277729</v>
      </c>
      <c r="DT1030">
        <v>0.02368102446580385</v>
      </c>
      <c r="DU1030">
        <v>0</v>
      </c>
      <c r="DV1030">
        <v>0</v>
      </c>
      <c r="DW1030">
        <v>2</v>
      </c>
      <c r="DX1030" t="s">
        <v>357</v>
      </c>
      <c r="DY1030">
        <v>2.98459</v>
      </c>
      <c r="DZ1030">
        <v>2.71566</v>
      </c>
      <c r="EA1030">
        <v>0.152822</v>
      </c>
      <c r="EB1030">
        <v>0.157931</v>
      </c>
      <c r="EC1030">
        <v>0.0903021</v>
      </c>
      <c r="ED1030">
        <v>0.0788547</v>
      </c>
      <c r="EE1030">
        <v>26885.4</v>
      </c>
      <c r="EF1030">
        <v>26855.6</v>
      </c>
      <c r="EG1030">
        <v>29486.4</v>
      </c>
      <c r="EH1030">
        <v>29488.4</v>
      </c>
      <c r="EI1030">
        <v>35553.6</v>
      </c>
      <c r="EJ1030">
        <v>36120.3</v>
      </c>
      <c r="EK1030">
        <v>41551.3</v>
      </c>
      <c r="EL1030">
        <v>42022.9</v>
      </c>
      <c r="EM1030">
        <v>1.96257</v>
      </c>
      <c r="EN1030">
        <v>1.93578</v>
      </c>
      <c r="EO1030">
        <v>0.133231</v>
      </c>
      <c r="EP1030">
        <v>0</v>
      </c>
      <c r="EQ1030">
        <v>22.7821</v>
      </c>
      <c r="ER1030">
        <v>999.9</v>
      </c>
      <c r="ES1030">
        <v>43.5</v>
      </c>
      <c r="ET1030">
        <v>29.1</v>
      </c>
      <c r="EU1030">
        <v>19.2566</v>
      </c>
      <c r="EV1030">
        <v>62.8993</v>
      </c>
      <c r="EW1030">
        <v>33.2532</v>
      </c>
      <c r="EX1030">
        <v>1</v>
      </c>
      <c r="EY1030">
        <v>-0.164225</v>
      </c>
      <c r="EZ1030">
        <v>1.34465</v>
      </c>
      <c r="FA1030">
        <v>20.382</v>
      </c>
      <c r="FB1030">
        <v>5.21684</v>
      </c>
      <c r="FC1030">
        <v>12.0099</v>
      </c>
      <c r="FD1030">
        <v>4.98945</v>
      </c>
      <c r="FE1030">
        <v>3.28848</v>
      </c>
      <c r="FF1030">
        <v>9999</v>
      </c>
      <c r="FG1030">
        <v>9999</v>
      </c>
      <c r="FH1030">
        <v>9999</v>
      </c>
      <c r="FI1030">
        <v>269.7</v>
      </c>
      <c r="FJ1030">
        <v>1.86705</v>
      </c>
      <c r="FK1030">
        <v>1.86614</v>
      </c>
      <c r="FL1030">
        <v>1.86554</v>
      </c>
      <c r="FM1030">
        <v>1.86553</v>
      </c>
      <c r="FN1030">
        <v>1.86736</v>
      </c>
      <c r="FO1030">
        <v>1.86982</v>
      </c>
      <c r="FP1030">
        <v>1.86848</v>
      </c>
      <c r="FQ1030">
        <v>1.86996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-4.353</v>
      </c>
      <c r="GF1030">
        <v>-0.1352</v>
      </c>
      <c r="GG1030">
        <v>-1.924539205026614</v>
      </c>
      <c r="GH1030">
        <v>-0.003472570976848066</v>
      </c>
      <c r="GI1030">
        <v>7.724417303660118E-07</v>
      </c>
      <c r="GJ1030">
        <v>-2.052396271755168E-10</v>
      </c>
      <c r="GK1030">
        <v>-0.1837585470287317</v>
      </c>
      <c r="GL1030">
        <v>-0.01104087791735834</v>
      </c>
      <c r="GM1030">
        <v>0.001110027317673367</v>
      </c>
      <c r="GN1030">
        <v>-2.007286811265012E-05</v>
      </c>
      <c r="GO1030">
        <v>4</v>
      </c>
      <c r="GP1030">
        <v>2317</v>
      </c>
      <c r="GQ1030">
        <v>1</v>
      </c>
      <c r="GR1030">
        <v>22</v>
      </c>
      <c r="GS1030">
        <v>8790.6</v>
      </c>
      <c r="GT1030">
        <v>8790.700000000001</v>
      </c>
      <c r="GU1030">
        <v>1.87988</v>
      </c>
      <c r="GV1030">
        <v>2.20825</v>
      </c>
      <c r="GW1030">
        <v>1.39648</v>
      </c>
      <c r="GX1030">
        <v>2.33521</v>
      </c>
      <c r="GY1030">
        <v>1.49536</v>
      </c>
      <c r="GZ1030">
        <v>2.46216</v>
      </c>
      <c r="HA1030">
        <v>33.3559</v>
      </c>
      <c r="HB1030">
        <v>14.9726</v>
      </c>
      <c r="HC1030">
        <v>18</v>
      </c>
      <c r="HD1030">
        <v>512.462</v>
      </c>
      <c r="HE1030">
        <v>451.522</v>
      </c>
      <c r="HF1030">
        <v>21.0244</v>
      </c>
      <c r="HG1030">
        <v>25.3652</v>
      </c>
      <c r="HH1030">
        <v>29.9997</v>
      </c>
      <c r="HI1030">
        <v>25.4043</v>
      </c>
      <c r="HJ1030">
        <v>25.3564</v>
      </c>
      <c r="HK1030">
        <v>37.6621</v>
      </c>
      <c r="HL1030">
        <v>22.0975</v>
      </c>
      <c r="HM1030">
        <v>41.0338</v>
      </c>
      <c r="HN1030">
        <v>21.0472</v>
      </c>
      <c r="HO1030">
        <v>888.625</v>
      </c>
      <c r="HP1030">
        <v>15.6816</v>
      </c>
      <c r="HQ1030">
        <v>100.859</v>
      </c>
      <c r="HR1030">
        <v>100.923</v>
      </c>
    </row>
    <row r="1031" spans="1:226">
      <c r="A1031">
        <v>1015</v>
      </c>
      <c r="B1031">
        <v>1664386764</v>
      </c>
      <c r="C1031">
        <v>10559</v>
      </c>
      <c r="D1031" t="s">
        <v>2402</v>
      </c>
      <c r="E1031" t="s">
        <v>2403</v>
      </c>
      <c r="F1031">
        <v>5</v>
      </c>
      <c r="G1031" t="s">
        <v>2297</v>
      </c>
      <c r="H1031" t="s">
        <v>354</v>
      </c>
      <c r="I1031">
        <v>1664386756.178571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888.6751854402129</v>
      </c>
      <c r="AK1031">
        <v>839.3657454545452</v>
      </c>
      <c r="AL1031">
        <v>3.370664108429754</v>
      </c>
      <c r="AM1031">
        <v>64.69655409671135</v>
      </c>
      <c r="AN1031">
        <f>(AP1031 - AO1031 + BO1031*1E3/(8.314*(BQ1031+273.15)) * AR1031/BN1031 * AQ1031) * BN1031/(100*BB1031) * 1000/(1000 - AP1031)</f>
        <v>0</v>
      </c>
      <c r="AO1031">
        <v>15.62767200524237</v>
      </c>
      <c r="AP1031">
        <v>18.36374545454545</v>
      </c>
      <c r="AQ1031">
        <v>5.172162411326308E-06</v>
      </c>
      <c r="AR1031">
        <v>103.8947146528651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6</v>
      </c>
      <c r="BC1031">
        <v>0.5</v>
      </c>
      <c r="BD1031" t="s">
        <v>355</v>
      </c>
      <c r="BE1031">
        <v>2</v>
      </c>
      <c r="BF1031" t="b">
        <v>1</v>
      </c>
      <c r="BG1031">
        <v>1664386756.178571</v>
      </c>
      <c r="BH1031">
        <v>799.9310357142856</v>
      </c>
      <c r="BI1031">
        <v>858.4897857142857</v>
      </c>
      <c r="BJ1031">
        <v>18.35822857142857</v>
      </c>
      <c r="BK1031">
        <v>15.62524642857143</v>
      </c>
      <c r="BL1031">
        <v>804.2553928571427</v>
      </c>
      <c r="BM1031">
        <v>18.49348571428571</v>
      </c>
      <c r="BN1031">
        <v>500.0663928571429</v>
      </c>
      <c r="BO1031">
        <v>91.38115000000001</v>
      </c>
      <c r="BP1031">
        <v>0.09997948571428571</v>
      </c>
      <c r="BQ1031">
        <v>24.37835</v>
      </c>
      <c r="BR1031">
        <v>24.97768214285714</v>
      </c>
      <c r="BS1031">
        <v>999.9000000000002</v>
      </c>
      <c r="BT1031">
        <v>0</v>
      </c>
      <c r="BU1031">
        <v>0</v>
      </c>
      <c r="BV1031">
        <v>10003.74607142857</v>
      </c>
      <c r="BW1031">
        <v>0</v>
      </c>
      <c r="BX1031">
        <v>7.58802</v>
      </c>
      <c r="BY1031">
        <v>-58.55878214285715</v>
      </c>
      <c r="BZ1031">
        <v>814.8910357142857</v>
      </c>
      <c r="CA1031">
        <v>872.1167857142855</v>
      </c>
      <c r="CB1031">
        <v>2.732972857142858</v>
      </c>
      <c r="CC1031">
        <v>858.4897857142857</v>
      </c>
      <c r="CD1031">
        <v>15.62524642857143</v>
      </c>
      <c r="CE1031">
        <v>1.677596428571429</v>
      </c>
      <c r="CF1031">
        <v>1.427853928571428</v>
      </c>
      <c r="CG1031">
        <v>14.69066071428571</v>
      </c>
      <c r="CH1031">
        <v>12.21670714285714</v>
      </c>
      <c r="CI1031">
        <v>2000.010357142857</v>
      </c>
      <c r="CJ1031">
        <v>0.9799961785714284</v>
      </c>
      <c r="CK1031">
        <v>0.02000406071428571</v>
      </c>
      <c r="CL1031">
        <v>0</v>
      </c>
      <c r="CM1031">
        <v>782.5394642857143</v>
      </c>
      <c r="CN1031">
        <v>5.00097</v>
      </c>
      <c r="CO1031">
        <v>15563.89642857143</v>
      </c>
      <c r="CP1031">
        <v>16707.62857142857</v>
      </c>
      <c r="CQ1031">
        <v>38.12049999999999</v>
      </c>
      <c r="CR1031">
        <v>38.62721428571428</v>
      </c>
      <c r="CS1031">
        <v>38.15378571428572</v>
      </c>
      <c r="CT1031">
        <v>38.21625</v>
      </c>
      <c r="CU1031">
        <v>38.51328571428571</v>
      </c>
      <c r="CV1031">
        <v>1955.100357142857</v>
      </c>
      <c r="CW1031">
        <v>39.91</v>
      </c>
      <c r="CX1031">
        <v>0</v>
      </c>
      <c r="CY1031">
        <v>1664386768.6</v>
      </c>
      <c r="CZ1031">
        <v>0</v>
      </c>
      <c r="DA1031">
        <v>0</v>
      </c>
      <c r="DB1031" t="s">
        <v>356</v>
      </c>
      <c r="DC1031">
        <v>1663859321.1</v>
      </c>
      <c r="DD1031">
        <v>1663859315.6</v>
      </c>
      <c r="DE1031">
        <v>0</v>
      </c>
      <c r="DF1031">
        <v>0.196</v>
      </c>
      <c r="DG1031">
        <v>-0.001</v>
      </c>
      <c r="DH1031">
        <v>-5.941</v>
      </c>
      <c r="DI1031">
        <v>-0.174</v>
      </c>
      <c r="DJ1031">
        <v>1500</v>
      </c>
      <c r="DK1031">
        <v>17</v>
      </c>
      <c r="DL1031">
        <v>0.13</v>
      </c>
      <c r="DM1031">
        <v>0.04</v>
      </c>
      <c r="DN1031">
        <v>-58.31548292682925</v>
      </c>
      <c r="DO1031">
        <v>-5.17161324041818</v>
      </c>
      <c r="DP1031">
        <v>0.5133536592492592</v>
      </c>
      <c r="DQ1031">
        <v>0</v>
      </c>
      <c r="DR1031">
        <v>2.736449268292683</v>
      </c>
      <c r="DS1031">
        <v>-0.04067916376306132</v>
      </c>
      <c r="DT1031">
        <v>0.006687428828978547</v>
      </c>
      <c r="DU1031">
        <v>1</v>
      </c>
      <c r="DV1031">
        <v>1</v>
      </c>
      <c r="DW1031">
        <v>2</v>
      </c>
      <c r="DX1031" t="s">
        <v>425</v>
      </c>
      <c r="DY1031">
        <v>2.98459</v>
      </c>
      <c r="DZ1031">
        <v>2.71576</v>
      </c>
      <c r="EA1031">
        <v>0.154669</v>
      </c>
      <c r="EB1031">
        <v>0.159736</v>
      </c>
      <c r="EC1031">
        <v>0.090305</v>
      </c>
      <c r="ED1031">
        <v>0.07885979999999999</v>
      </c>
      <c r="EE1031">
        <v>26826.9</v>
      </c>
      <c r="EF1031">
        <v>26798.1</v>
      </c>
      <c r="EG1031">
        <v>29486.5</v>
      </c>
      <c r="EH1031">
        <v>29488.5</v>
      </c>
      <c r="EI1031">
        <v>35553.7</v>
      </c>
      <c r="EJ1031">
        <v>36120.2</v>
      </c>
      <c r="EK1031">
        <v>41551.6</v>
      </c>
      <c r="EL1031">
        <v>42023</v>
      </c>
      <c r="EM1031">
        <v>1.9623</v>
      </c>
      <c r="EN1031">
        <v>1.93603</v>
      </c>
      <c r="EO1031">
        <v>0.133172</v>
      </c>
      <c r="EP1031">
        <v>0</v>
      </c>
      <c r="EQ1031">
        <v>22.7838</v>
      </c>
      <c r="ER1031">
        <v>999.9</v>
      </c>
      <c r="ES1031">
        <v>43.5</v>
      </c>
      <c r="ET1031">
        <v>29.2</v>
      </c>
      <c r="EU1031">
        <v>19.3707</v>
      </c>
      <c r="EV1031">
        <v>62.8793</v>
      </c>
      <c r="EW1031">
        <v>32.9167</v>
      </c>
      <c r="EX1031">
        <v>1</v>
      </c>
      <c r="EY1031">
        <v>-0.16471</v>
      </c>
      <c r="EZ1031">
        <v>1.28372</v>
      </c>
      <c r="FA1031">
        <v>20.3828</v>
      </c>
      <c r="FB1031">
        <v>5.21714</v>
      </c>
      <c r="FC1031">
        <v>12.0099</v>
      </c>
      <c r="FD1031">
        <v>4.9894</v>
      </c>
      <c r="FE1031">
        <v>3.28848</v>
      </c>
      <c r="FF1031">
        <v>9999</v>
      </c>
      <c r="FG1031">
        <v>9999</v>
      </c>
      <c r="FH1031">
        <v>9999</v>
      </c>
      <c r="FI1031">
        <v>269.7</v>
      </c>
      <c r="FJ1031">
        <v>1.86704</v>
      </c>
      <c r="FK1031">
        <v>1.86614</v>
      </c>
      <c r="FL1031">
        <v>1.86554</v>
      </c>
      <c r="FM1031">
        <v>1.86553</v>
      </c>
      <c r="FN1031">
        <v>1.86737</v>
      </c>
      <c r="FO1031">
        <v>1.86983</v>
      </c>
      <c r="FP1031">
        <v>1.86846</v>
      </c>
      <c r="FQ1031">
        <v>1.86996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-4.392</v>
      </c>
      <c r="GF1031">
        <v>-0.1352</v>
      </c>
      <c r="GG1031">
        <v>-1.924539205026614</v>
      </c>
      <c r="GH1031">
        <v>-0.003472570976848066</v>
      </c>
      <c r="GI1031">
        <v>7.724417303660118E-07</v>
      </c>
      <c r="GJ1031">
        <v>-2.052396271755168E-10</v>
      </c>
      <c r="GK1031">
        <v>-0.1837585470287317</v>
      </c>
      <c r="GL1031">
        <v>-0.01104087791735834</v>
      </c>
      <c r="GM1031">
        <v>0.001110027317673367</v>
      </c>
      <c r="GN1031">
        <v>-2.007286811265012E-05</v>
      </c>
      <c r="GO1031">
        <v>4</v>
      </c>
      <c r="GP1031">
        <v>2317</v>
      </c>
      <c r="GQ1031">
        <v>1</v>
      </c>
      <c r="GR1031">
        <v>22</v>
      </c>
      <c r="GS1031">
        <v>8790.700000000001</v>
      </c>
      <c r="GT1031">
        <v>8790.799999999999</v>
      </c>
      <c r="GU1031">
        <v>1.90552</v>
      </c>
      <c r="GV1031">
        <v>2.21558</v>
      </c>
      <c r="GW1031">
        <v>1.39648</v>
      </c>
      <c r="GX1031">
        <v>2.33398</v>
      </c>
      <c r="GY1031">
        <v>1.49536</v>
      </c>
      <c r="GZ1031">
        <v>2.34375</v>
      </c>
      <c r="HA1031">
        <v>33.3559</v>
      </c>
      <c r="HB1031">
        <v>14.9638</v>
      </c>
      <c r="HC1031">
        <v>18</v>
      </c>
      <c r="HD1031">
        <v>512.284</v>
      </c>
      <c r="HE1031">
        <v>451.674</v>
      </c>
      <c r="HF1031">
        <v>21.0444</v>
      </c>
      <c r="HG1031">
        <v>25.3638</v>
      </c>
      <c r="HH1031">
        <v>29.9998</v>
      </c>
      <c r="HI1031">
        <v>25.4042</v>
      </c>
      <c r="HJ1031">
        <v>25.3561</v>
      </c>
      <c r="HK1031">
        <v>38.1556</v>
      </c>
      <c r="HL1031">
        <v>22.0975</v>
      </c>
      <c r="HM1031">
        <v>41.0338</v>
      </c>
      <c r="HN1031">
        <v>21.0663</v>
      </c>
      <c r="HO1031">
        <v>908.736</v>
      </c>
      <c r="HP1031">
        <v>15.682</v>
      </c>
      <c r="HQ1031">
        <v>100.859</v>
      </c>
      <c r="HR1031">
        <v>100.924</v>
      </c>
    </row>
    <row r="1032" spans="1:226">
      <c r="A1032">
        <v>1016</v>
      </c>
      <c r="B1032">
        <v>1664386769.5</v>
      </c>
      <c r="C1032">
        <v>10564.5</v>
      </c>
      <c r="D1032" t="s">
        <v>2404</v>
      </c>
      <c r="E1032" t="s">
        <v>2405</v>
      </c>
      <c r="F1032">
        <v>5</v>
      </c>
      <c r="G1032" t="s">
        <v>2297</v>
      </c>
      <c r="H1032" t="s">
        <v>354</v>
      </c>
      <c r="I1032">
        <v>1664386761.75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907.4750723468795</v>
      </c>
      <c r="AK1032">
        <v>857.926242424242</v>
      </c>
      <c r="AL1032">
        <v>3.36242030922922</v>
      </c>
      <c r="AM1032">
        <v>64.69655409671135</v>
      </c>
      <c r="AN1032">
        <f>(AP1032 - AO1032 + BO1032*1E3/(8.314*(BQ1032+273.15)) * AR1032/BN1032 * AQ1032) * BN1032/(100*BB1032) * 1000/(1000 - AP1032)</f>
        <v>0</v>
      </c>
      <c r="AO1032">
        <v>15.62889611016001</v>
      </c>
      <c r="AP1032">
        <v>18.36340484848484</v>
      </c>
      <c r="AQ1032">
        <v>-2.631493243697256E-05</v>
      </c>
      <c r="AR1032">
        <v>103.8947146528651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6</v>
      </c>
      <c r="BC1032">
        <v>0.5</v>
      </c>
      <c r="BD1032" t="s">
        <v>355</v>
      </c>
      <c r="BE1032">
        <v>2</v>
      </c>
      <c r="BF1032" t="b">
        <v>1</v>
      </c>
      <c r="BG1032">
        <v>1664386761.75</v>
      </c>
      <c r="BH1032">
        <v>818.2159642857143</v>
      </c>
      <c r="BI1032">
        <v>877.1391785714285</v>
      </c>
      <c r="BJ1032">
        <v>18.36213571428572</v>
      </c>
      <c r="BK1032">
        <v>15.62799642857143</v>
      </c>
      <c r="BL1032">
        <v>822.5885000000001</v>
      </c>
      <c r="BM1032">
        <v>18.49736071428572</v>
      </c>
      <c r="BN1032">
        <v>500.0676428571428</v>
      </c>
      <c r="BO1032">
        <v>91.38019642857144</v>
      </c>
      <c r="BP1032">
        <v>0.09994903214285714</v>
      </c>
      <c r="BQ1032">
        <v>24.37488214285714</v>
      </c>
      <c r="BR1032">
        <v>24.97851785714285</v>
      </c>
      <c r="BS1032">
        <v>999.9000000000002</v>
      </c>
      <c r="BT1032">
        <v>0</v>
      </c>
      <c r="BU1032">
        <v>0</v>
      </c>
      <c r="BV1032">
        <v>10018.19035714286</v>
      </c>
      <c r="BW1032">
        <v>0</v>
      </c>
      <c r="BX1032">
        <v>7.58802</v>
      </c>
      <c r="BY1032">
        <v>-58.92323571428572</v>
      </c>
      <c r="BZ1032">
        <v>833.5211428571429</v>
      </c>
      <c r="CA1032">
        <v>891.0647142857143</v>
      </c>
      <c r="CB1032">
        <v>2.734132142857143</v>
      </c>
      <c r="CC1032">
        <v>877.1391785714285</v>
      </c>
      <c r="CD1032">
        <v>15.62799642857143</v>
      </c>
      <c r="CE1032">
        <v>1.677935357142857</v>
      </c>
      <c r="CF1032">
        <v>1.428090357142857</v>
      </c>
      <c r="CG1032">
        <v>14.6938</v>
      </c>
      <c r="CH1032">
        <v>12.21921428571429</v>
      </c>
      <c r="CI1032">
        <v>2000.018571428571</v>
      </c>
      <c r="CJ1032">
        <v>0.9799957499999997</v>
      </c>
      <c r="CK1032">
        <v>0.020004475</v>
      </c>
      <c r="CL1032">
        <v>0</v>
      </c>
      <c r="CM1032">
        <v>782.7207857142857</v>
      </c>
      <c r="CN1032">
        <v>5.00097</v>
      </c>
      <c r="CO1032">
        <v>15567.09285714286</v>
      </c>
      <c r="CP1032">
        <v>16707.71785714286</v>
      </c>
      <c r="CQ1032">
        <v>38.10475</v>
      </c>
      <c r="CR1032">
        <v>38.625</v>
      </c>
      <c r="CS1032">
        <v>38.13164285714286</v>
      </c>
      <c r="CT1032">
        <v>38.19375</v>
      </c>
      <c r="CU1032">
        <v>38.49771428571428</v>
      </c>
      <c r="CV1032">
        <v>1955.107857142857</v>
      </c>
      <c r="CW1032">
        <v>39.91</v>
      </c>
      <c r="CX1032">
        <v>0</v>
      </c>
      <c r="CY1032">
        <v>1664386773.4</v>
      </c>
      <c r="CZ1032">
        <v>0</v>
      </c>
      <c r="DA1032">
        <v>0</v>
      </c>
      <c r="DB1032" t="s">
        <v>356</v>
      </c>
      <c r="DC1032">
        <v>1663859321.1</v>
      </c>
      <c r="DD1032">
        <v>1663859315.6</v>
      </c>
      <c r="DE1032">
        <v>0</v>
      </c>
      <c r="DF1032">
        <v>0.196</v>
      </c>
      <c r="DG1032">
        <v>-0.001</v>
      </c>
      <c r="DH1032">
        <v>-5.941</v>
      </c>
      <c r="DI1032">
        <v>-0.174</v>
      </c>
      <c r="DJ1032">
        <v>1500</v>
      </c>
      <c r="DK1032">
        <v>17</v>
      </c>
      <c r="DL1032">
        <v>0.13</v>
      </c>
      <c r="DM1032">
        <v>0.04</v>
      </c>
      <c r="DN1032">
        <v>-58.75257749999999</v>
      </c>
      <c r="DO1032">
        <v>-3.901529831144485</v>
      </c>
      <c r="DP1032">
        <v>0.3819636733300041</v>
      </c>
      <c r="DQ1032">
        <v>0</v>
      </c>
      <c r="DR1032">
        <v>2.73326075</v>
      </c>
      <c r="DS1032">
        <v>0.015935347091932</v>
      </c>
      <c r="DT1032">
        <v>0.002052942263557365</v>
      </c>
      <c r="DU1032">
        <v>1</v>
      </c>
      <c r="DV1032">
        <v>1</v>
      </c>
      <c r="DW1032">
        <v>2</v>
      </c>
      <c r="DX1032" t="s">
        <v>425</v>
      </c>
      <c r="DY1032">
        <v>2.98449</v>
      </c>
      <c r="DZ1032">
        <v>2.7158</v>
      </c>
      <c r="EA1032">
        <v>0.156909</v>
      </c>
      <c r="EB1032">
        <v>0.161901</v>
      </c>
      <c r="EC1032">
        <v>0.0903021</v>
      </c>
      <c r="ED1032">
        <v>0.0788629</v>
      </c>
      <c r="EE1032">
        <v>26755.6</v>
      </c>
      <c r="EF1032">
        <v>26729.1</v>
      </c>
      <c r="EG1032">
        <v>29486.2</v>
      </c>
      <c r="EH1032">
        <v>29488.4</v>
      </c>
      <c r="EI1032">
        <v>35553.4</v>
      </c>
      <c r="EJ1032">
        <v>36120.2</v>
      </c>
      <c r="EK1032">
        <v>41551</v>
      </c>
      <c r="EL1032">
        <v>42023</v>
      </c>
      <c r="EM1032">
        <v>1.9624</v>
      </c>
      <c r="EN1032">
        <v>1.93603</v>
      </c>
      <c r="EO1032">
        <v>0.135049</v>
      </c>
      <c r="EP1032">
        <v>0</v>
      </c>
      <c r="EQ1032">
        <v>22.7838</v>
      </c>
      <c r="ER1032">
        <v>999.9</v>
      </c>
      <c r="ES1032">
        <v>43.5</v>
      </c>
      <c r="ET1032">
        <v>29.1</v>
      </c>
      <c r="EU1032">
        <v>19.2559</v>
      </c>
      <c r="EV1032">
        <v>62.6793</v>
      </c>
      <c r="EW1032">
        <v>33.2492</v>
      </c>
      <c r="EX1032">
        <v>1</v>
      </c>
      <c r="EY1032">
        <v>-0.164726</v>
      </c>
      <c r="EZ1032">
        <v>1.25108</v>
      </c>
      <c r="FA1032">
        <v>20.3831</v>
      </c>
      <c r="FB1032">
        <v>5.21744</v>
      </c>
      <c r="FC1032">
        <v>12.0099</v>
      </c>
      <c r="FD1032">
        <v>4.9891</v>
      </c>
      <c r="FE1032">
        <v>3.28845</v>
      </c>
      <c r="FF1032">
        <v>9999</v>
      </c>
      <c r="FG1032">
        <v>9999</v>
      </c>
      <c r="FH1032">
        <v>9999</v>
      </c>
      <c r="FI1032">
        <v>269.7</v>
      </c>
      <c r="FJ1032">
        <v>1.86705</v>
      </c>
      <c r="FK1032">
        <v>1.86614</v>
      </c>
      <c r="FL1032">
        <v>1.86554</v>
      </c>
      <c r="FM1032">
        <v>1.86553</v>
      </c>
      <c r="FN1032">
        <v>1.86737</v>
      </c>
      <c r="FO1032">
        <v>1.86981</v>
      </c>
      <c r="FP1032">
        <v>1.86845</v>
      </c>
      <c r="FQ1032">
        <v>1.86996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-4.44</v>
      </c>
      <c r="GF1032">
        <v>-0.1353</v>
      </c>
      <c r="GG1032">
        <v>-1.924539205026614</v>
      </c>
      <c r="GH1032">
        <v>-0.003472570976848066</v>
      </c>
      <c r="GI1032">
        <v>7.724417303660118E-07</v>
      </c>
      <c r="GJ1032">
        <v>-2.052396271755168E-10</v>
      </c>
      <c r="GK1032">
        <v>-0.1837585470287317</v>
      </c>
      <c r="GL1032">
        <v>-0.01104087791735834</v>
      </c>
      <c r="GM1032">
        <v>0.001110027317673367</v>
      </c>
      <c r="GN1032">
        <v>-2.007286811265012E-05</v>
      </c>
      <c r="GO1032">
        <v>4</v>
      </c>
      <c r="GP1032">
        <v>2317</v>
      </c>
      <c r="GQ1032">
        <v>1</v>
      </c>
      <c r="GR1032">
        <v>22</v>
      </c>
      <c r="GS1032">
        <v>8790.799999999999</v>
      </c>
      <c r="GT1032">
        <v>8790.9</v>
      </c>
      <c r="GU1032">
        <v>1.93604</v>
      </c>
      <c r="GV1032">
        <v>2.20215</v>
      </c>
      <c r="GW1032">
        <v>1.39648</v>
      </c>
      <c r="GX1032">
        <v>2.33521</v>
      </c>
      <c r="GY1032">
        <v>1.49536</v>
      </c>
      <c r="GZ1032">
        <v>2.46826</v>
      </c>
      <c r="HA1032">
        <v>33.3559</v>
      </c>
      <c r="HB1032">
        <v>14.9638</v>
      </c>
      <c r="HC1032">
        <v>18</v>
      </c>
      <c r="HD1032">
        <v>512.33</v>
      </c>
      <c r="HE1032">
        <v>451.656</v>
      </c>
      <c r="HF1032">
        <v>21.0713</v>
      </c>
      <c r="HG1032">
        <v>25.3619</v>
      </c>
      <c r="HH1032">
        <v>29.9998</v>
      </c>
      <c r="HI1032">
        <v>25.4021</v>
      </c>
      <c r="HJ1032">
        <v>25.354</v>
      </c>
      <c r="HK1032">
        <v>38.8042</v>
      </c>
      <c r="HL1032">
        <v>22.0975</v>
      </c>
      <c r="HM1032">
        <v>41.0338</v>
      </c>
      <c r="HN1032">
        <v>21.0842</v>
      </c>
      <c r="HO1032">
        <v>922.157</v>
      </c>
      <c r="HP1032">
        <v>15.6825</v>
      </c>
      <c r="HQ1032">
        <v>100.858</v>
      </c>
      <c r="HR1032">
        <v>100.924</v>
      </c>
    </row>
    <row r="1033" spans="1:226">
      <c r="A1033">
        <v>1017</v>
      </c>
      <c r="B1033">
        <v>1664386774.5</v>
      </c>
      <c r="C1033">
        <v>10569.5</v>
      </c>
      <c r="D1033" t="s">
        <v>2406</v>
      </c>
      <c r="E1033" t="s">
        <v>2407</v>
      </c>
      <c r="F1033">
        <v>5</v>
      </c>
      <c r="G1033" t="s">
        <v>2297</v>
      </c>
      <c r="H1033" t="s">
        <v>354</v>
      </c>
      <c r="I1033">
        <v>1664386767.018518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924.5633753896878</v>
      </c>
      <c r="AK1033">
        <v>874.9325696969694</v>
      </c>
      <c r="AL1033">
        <v>3.399434321038195</v>
      </c>
      <c r="AM1033">
        <v>64.69655409671135</v>
      </c>
      <c r="AN1033">
        <f>(AP1033 - AO1033 + BO1033*1E3/(8.314*(BQ1033+273.15)) * AR1033/BN1033 * AQ1033) * BN1033/(100*BB1033) * 1000/(1000 - AP1033)</f>
        <v>0</v>
      </c>
      <c r="AO1033">
        <v>15.62899264853487</v>
      </c>
      <c r="AP1033">
        <v>18.35996424242423</v>
      </c>
      <c r="AQ1033">
        <v>-4.506466147416526E-05</v>
      </c>
      <c r="AR1033">
        <v>103.8947146528651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6</v>
      </c>
      <c r="BC1033">
        <v>0.5</v>
      </c>
      <c r="BD1033" t="s">
        <v>355</v>
      </c>
      <c r="BE1033">
        <v>2</v>
      </c>
      <c r="BF1033" t="b">
        <v>1</v>
      </c>
      <c r="BG1033">
        <v>1664386767.018518</v>
      </c>
      <c r="BH1033">
        <v>835.6474074074074</v>
      </c>
      <c r="BI1033">
        <v>894.8543333333333</v>
      </c>
      <c r="BJ1033">
        <v>18.36286296296296</v>
      </c>
      <c r="BK1033">
        <v>15.62871481481482</v>
      </c>
      <c r="BL1033">
        <v>840.0656666666667</v>
      </c>
      <c r="BM1033">
        <v>18.49807777777778</v>
      </c>
      <c r="BN1033">
        <v>500.0708148148148</v>
      </c>
      <c r="BO1033">
        <v>91.37915555555554</v>
      </c>
      <c r="BP1033">
        <v>0.09995481851851852</v>
      </c>
      <c r="BQ1033">
        <v>24.37296666666667</v>
      </c>
      <c r="BR1033">
        <v>24.98598148148148</v>
      </c>
      <c r="BS1033">
        <v>999.9000000000001</v>
      </c>
      <c r="BT1033">
        <v>0</v>
      </c>
      <c r="BU1033">
        <v>0</v>
      </c>
      <c r="BV1033">
        <v>10012.03444444444</v>
      </c>
      <c r="BW1033">
        <v>0</v>
      </c>
      <c r="BX1033">
        <v>7.58802</v>
      </c>
      <c r="BY1033">
        <v>-59.20693333333333</v>
      </c>
      <c r="BZ1033">
        <v>851.2793703703704</v>
      </c>
      <c r="CA1033">
        <v>909.0618518518519</v>
      </c>
      <c r="CB1033">
        <v>2.734146666666667</v>
      </c>
      <c r="CC1033">
        <v>894.8543333333333</v>
      </c>
      <c r="CD1033">
        <v>15.62871481481482</v>
      </c>
      <c r="CE1033">
        <v>1.677982962962963</v>
      </c>
      <c r="CF1033">
        <v>1.42814</v>
      </c>
      <c r="CG1033">
        <v>14.69423703703703</v>
      </c>
      <c r="CH1033">
        <v>12.21973703703704</v>
      </c>
      <c r="CI1033">
        <v>1999.99962962963</v>
      </c>
      <c r="CJ1033">
        <v>0.9799954444444443</v>
      </c>
      <c r="CK1033">
        <v>0.02000477037037037</v>
      </c>
      <c r="CL1033">
        <v>0</v>
      </c>
      <c r="CM1033">
        <v>782.8242962962963</v>
      </c>
      <c r="CN1033">
        <v>5.00097</v>
      </c>
      <c r="CO1033">
        <v>15568</v>
      </c>
      <c r="CP1033">
        <v>16707.55925925926</v>
      </c>
      <c r="CQ1033">
        <v>38.083</v>
      </c>
      <c r="CR1033">
        <v>38.62266666666666</v>
      </c>
      <c r="CS1033">
        <v>38.11799999999999</v>
      </c>
      <c r="CT1033">
        <v>38.187</v>
      </c>
      <c r="CU1033">
        <v>38.479</v>
      </c>
      <c r="CV1033">
        <v>1955.088888888889</v>
      </c>
      <c r="CW1033">
        <v>39.91</v>
      </c>
      <c r="CX1033">
        <v>0</v>
      </c>
      <c r="CY1033">
        <v>1664386778.8</v>
      </c>
      <c r="CZ1033">
        <v>0</v>
      </c>
      <c r="DA1033">
        <v>0</v>
      </c>
      <c r="DB1033" t="s">
        <v>356</v>
      </c>
      <c r="DC1033">
        <v>1663859321.1</v>
      </c>
      <c r="DD1033">
        <v>1663859315.6</v>
      </c>
      <c r="DE1033">
        <v>0</v>
      </c>
      <c r="DF1033">
        <v>0.196</v>
      </c>
      <c r="DG1033">
        <v>-0.001</v>
      </c>
      <c r="DH1033">
        <v>-5.941</v>
      </c>
      <c r="DI1033">
        <v>-0.174</v>
      </c>
      <c r="DJ1033">
        <v>1500</v>
      </c>
      <c r="DK1033">
        <v>17</v>
      </c>
      <c r="DL1033">
        <v>0.13</v>
      </c>
      <c r="DM1033">
        <v>0.04</v>
      </c>
      <c r="DN1033">
        <v>-59.00529756097561</v>
      </c>
      <c r="DO1033">
        <v>-3.183334494773541</v>
      </c>
      <c r="DP1033">
        <v>0.3183379363214014</v>
      </c>
      <c r="DQ1033">
        <v>0</v>
      </c>
      <c r="DR1033">
        <v>2.733954390243902</v>
      </c>
      <c r="DS1033">
        <v>0.002657351916370831</v>
      </c>
      <c r="DT1033">
        <v>0.001194348580037046</v>
      </c>
      <c r="DU1033">
        <v>1</v>
      </c>
      <c r="DV1033">
        <v>1</v>
      </c>
      <c r="DW1033">
        <v>2</v>
      </c>
      <c r="DX1033" t="s">
        <v>425</v>
      </c>
      <c r="DY1033">
        <v>2.98482</v>
      </c>
      <c r="DZ1033">
        <v>2.71552</v>
      </c>
      <c r="EA1033">
        <v>0.158944</v>
      </c>
      <c r="EB1033">
        <v>0.163878</v>
      </c>
      <c r="EC1033">
        <v>0.0902908</v>
      </c>
      <c r="ED1033">
        <v>0.0788609</v>
      </c>
      <c r="EE1033">
        <v>26691.7</v>
      </c>
      <c r="EF1033">
        <v>26666.2</v>
      </c>
      <c r="EG1033">
        <v>29486.8</v>
      </c>
      <c r="EH1033">
        <v>29488.6</v>
      </c>
      <c r="EI1033">
        <v>35554.5</v>
      </c>
      <c r="EJ1033">
        <v>36120.4</v>
      </c>
      <c r="EK1033">
        <v>41551.7</v>
      </c>
      <c r="EL1033">
        <v>42023.1</v>
      </c>
      <c r="EM1033">
        <v>1.96248</v>
      </c>
      <c r="EN1033">
        <v>1.93622</v>
      </c>
      <c r="EO1033">
        <v>0.134356</v>
      </c>
      <c r="EP1033">
        <v>0</v>
      </c>
      <c r="EQ1033">
        <v>22.7835</v>
      </c>
      <c r="ER1033">
        <v>999.9</v>
      </c>
      <c r="ES1033">
        <v>43.5</v>
      </c>
      <c r="ET1033">
        <v>29.2</v>
      </c>
      <c r="EU1033">
        <v>19.3669</v>
      </c>
      <c r="EV1033">
        <v>62.9593</v>
      </c>
      <c r="EW1033">
        <v>32.9327</v>
      </c>
      <c r="EX1033">
        <v>1</v>
      </c>
      <c r="EY1033">
        <v>-0.165114</v>
      </c>
      <c r="EZ1033">
        <v>1.30431</v>
      </c>
      <c r="FA1033">
        <v>20.3827</v>
      </c>
      <c r="FB1033">
        <v>5.21759</v>
      </c>
      <c r="FC1033">
        <v>12.0099</v>
      </c>
      <c r="FD1033">
        <v>4.9896</v>
      </c>
      <c r="FE1033">
        <v>3.28848</v>
      </c>
      <c r="FF1033">
        <v>9999</v>
      </c>
      <c r="FG1033">
        <v>9999</v>
      </c>
      <c r="FH1033">
        <v>9999</v>
      </c>
      <c r="FI1033">
        <v>269.7</v>
      </c>
      <c r="FJ1033">
        <v>1.86703</v>
      </c>
      <c r="FK1033">
        <v>1.86615</v>
      </c>
      <c r="FL1033">
        <v>1.86554</v>
      </c>
      <c r="FM1033">
        <v>1.86551</v>
      </c>
      <c r="FN1033">
        <v>1.86737</v>
      </c>
      <c r="FO1033">
        <v>1.86982</v>
      </c>
      <c r="FP1033">
        <v>1.86844</v>
      </c>
      <c r="FQ1033">
        <v>1.86996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-4.484</v>
      </c>
      <c r="GF1033">
        <v>-0.1353</v>
      </c>
      <c r="GG1033">
        <v>-1.924539205026614</v>
      </c>
      <c r="GH1033">
        <v>-0.003472570976848066</v>
      </c>
      <c r="GI1033">
        <v>7.724417303660118E-07</v>
      </c>
      <c r="GJ1033">
        <v>-2.052396271755168E-10</v>
      </c>
      <c r="GK1033">
        <v>-0.1837585470287317</v>
      </c>
      <c r="GL1033">
        <v>-0.01104087791735834</v>
      </c>
      <c r="GM1033">
        <v>0.001110027317673367</v>
      </c>
      <c r="GN1033">
        <v>-2.007286811265012E-05</v>
      </c>
      <c r="GO1033">
        <v>4</v>
      </c>
      <c r="GP1033">
        <v>2317</v>
      </c>
      <c r="GQ1033">
        <v>1</v>
      </c>
      <c r="GR1033">
        <v>22</v>
      </c>
      <c r="GS1033">
        <v>8790.9</v>
      </c>
      <c r="GT1033">
        <v>8791</v>
      </c>
      <c r="GU1033">
        <v>1.96289</v>
      </c>
      <c r="GV1033">
        <v>2.21191</v>
      </c>
      <c r="GW1033">
        <v>1.39648</v>
      </c>
      <c r="GX1033">
        <v>2.33521</v>
      </c>
      <c r="GY1033">
        <v>1.49536</v>
      </c>
      <c r="GZ1033">
        <v>2.34497</v>
      </c>
      <c r="HA1033">
        <v>33.3559</v>
      </c>
      <c r="HB1033">
        <v>14.9551</v>
      </c>
      <c r="HC1033">
        <v>18</v>
      </c>
      <c r="HD1033">
        <v>512.365</v>
      </c>
      <c r="HE1033">
        <v>451.773</v>
      </c>
      <c r="HF1033">
        <v>21.0886</v>
      </c>
      <c r="HG1033">
        <v>25.3604</v>
      </c>
      <c r="HH1033">
        <v>29.9999</v>
      </c>
      <c r="HI1033">
        <v>25.4006</v>
      </c>
      <c r="HJ1033">
        <v>25.3532</v>
      </c>
      <c r="HK1033">
        <v>39.3979</v>
      </c>
      <c r="HL1033">
        <v>22.0975</v>
      </c>
      <c r="HM1033">
        <v>41.0338</v>
      </c>
      <c r="HN1033">
        <v>21.0857</v>
      </c>
      <c r="HO1033">
        <v>942.2089999999999</v>
      </c>
      <c r="HP1033">
        <v>15.6852</v>
      </c>
      <c r="HQ1033">
        <v>100.86</v>
      </c>
      <c r="HR1033">
        <v>100.924</v>
      </c>
    </row>
    <row r="1034" spans="1:226">
      <c r="A1034">
        <v>1018</v>
      </c>
      <c r="B1034">
        <v>1664386779.5</v>
      </c>
      <c r="C1034">
        <v>10574.5</v>
      </c>
      <c r="D1034" t="s">
        <v>2408</v>
      </c>
      <c r="E1034" t="s">
        <v>2409</v>
      </c>
      <c r="F1034">
        <v>5</v>
      </c>
      <c r="G1034" t="s">
        <v>2297</v>
      </c>
      <c r="H1034" t="s">
        <v>354</v>
      </c>
      <c r="I1034">
        <v>1664386771.732143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941.6794519859621</v>
      </c>
      <c r="AK1034">
        <v>892.0021757575756</v>
      </c>
      <c r="AL1034">
        <v>3.414396070675007</v>
      </c>
      <c r="AM1034">
        <v>64.69655409671135</v>
      </c>
      <c r="AN1034">
        <f>(AP1034 - AO1034 + BO1034*1E3/(8.314*(BQ1034+273.15)) * AR1034/BN1034 * AQ1034) * BN1034/(100*BB1034) * 1000/(1000 - AP1034)</f>
        <v>0</v>
      </c>
      <c r="AO1034">
        <v>15.63021982156513</v>
      </c>
      <c r="AP1034">
        <v>18.35646181818182</v>
      </c>
      <c r="AQ1034">
        <v>-2.101517189046928E-05</v>
      </c>
      <c r="AR1034">
        <v>103.8947146528651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6</v>
      </c>
      <c r="BC1034">
        <v>0.5</v>
      </c>
      <c r="BD1034" t="s">
        <v>355</v>
      </c>
      <c r="BE1034">
        <v>2</v>
      </c>
      <c r="BF1034" t="b">
        <v>1</v>
      </c>
      <c r="BG1034">
        <v>1664386771.732143</v>
      </c>
      <c r="BH1034">
        <v>851.3426428571429</v>
      </c>
      <c r="BI1034">
        <v>910.7113214285715</v>
      </c>
      <c r="BJ1034">
        <v>18.36141785714286</v>
      </c>
      <c r="BK1034">
        <v>15.62943571428572</v>
      </c>
      <c r="BL1034">
        <v>855.8018571428573</v>
      </c>
      <c r="BM1034">
        <v>18.49664642857143</v>
      </c>
      <c r="BN1034">
        <v>500.0617142857143</v>
      </c>
      <c r="BO1034">
        <v>91.37912857142858</v>
      </c>
      <c r="BP1034">
        <v>0.09994420357142857</v>
      </c>
      <c r="BQ1034">
        <v>24.37280000000001</v>
      </c>
      <c r="BR1034">
        <v>24.98953928571429</v>
      </c>
      <c r="BS1034">
        <v>999.9000000000002</v>
      </c>
      <c r="BT1034">
        <v>0</v>
      </c>
      <c r="BU1034">
        <v>0</v>
      </c>
      <c r="BV1034">
        <v>10010.1975</v>
      </c>
      <c r="BW1034">
        <v>0</v>
      </c>
      <c r="BX1034">
        <v>7.58802</v>
      </c>
      <c r="BY1034">
        <v>-59.36876785714286</v>
      </c>
      <c r="BZ1034">
        <v>867.2668571428569</v>
      </c>
      <c r="CA1034">
        <v>925.1712857142858</v>
      </c>
      <c r="CB1034">
        <v>2.7319775</v>
      </c>
      <c r="CC1034">
        <v>910.7113214285715</v>
      </c>
      <c r="CD1034">
        <v>15.62943571428572</v>
      </c>
      <c r="CE1034">
        <v>1.677849642857143</v>
      </c>
      <c r="CF1034">
        <v>1.428204642857143</v>
      </c>
      <c r="CG1034">
        <v>14.69301071428571</v>
      </c>
      <c r="CH1034">
        <v>12.22043571428572</v>
      </c>
      <c r="CI1034">
        <v>1999.983928571428</v>
      </c>
      <c r="CJ1034">
        <v>0.9799952142857141</v>
      </c>
      <c r="CK1034">
        <v>0.02000499285714286</v>
      </c>
      <c r="CL1034">
        <v>0</v>
      </c>
      <c r="CM1034">
        <v>782.7888928571429</v>
      </c>
      <c r="CN1034">
        <v>5.00097</v>
      </c>
      <c r="CO1034">
        <v>15567.25714285714</v>
      </c>
      <c r="CP1034">
        <v>16707.42857142857</v>
      </c>
      <c r="CQ1034">
        <v>38.06874999999999</v>
      </c>
      <c r="CR1034">
        <v>38.6025</v>
      </c>
      <c r="CS1034">
        <v>38.098</v>
      </c>
      <c r="CT1034">
        <v>38.17814285714285</v>
      </c>
      <c r="CU1034">
        <v>38.45949999999999</v>
      </c>
      <c r="CV1034">
        <v>1955.073214285715</v>
      </c>
      <c r="CW1034">
        <v>39.91</v>
      </c>
      <c r="CX1034">
        <v>0</v>
      </c>
      <c r="CY1034">
        <v>1664386783.6</v>
      </c>
      <c r="CZ1034">
        <v>0</v>
      </c>
      <c r="DA1034">
        <v>0</v>
      </c>
      <c r="DB1034" t="s">
        <v>356</v>
      </c>
      <c r="DC1034">
        <v>1663859321.1</v>
      </c>
      <c r="DD1034">
        <v>1663859315.6</v>
      </c>
      <c r="DE1034">
        <v>0</v>
      </c>
      <c r="DF1034">
        <v>0.196</v>
      </c>
      <c r="DG1034">
        <v>-0.001</v>
      </c>
      <c r="DH1034">
        <v>-5.941</v>
      </c>
      <c r="DI1034">
        <v>-0.174</v>
      </c>
      <c r="DJ1034">
        <v>1500</v>
      </c>
      <c r="DK1034">
        <v>17</v>
      </c>
      <c r="DL1034">
        <v>0.13</v>
      </c>
      <c r="DM1034">
        <v>0.04</v>
      </c>
      <c r="DN1034">
        <v>-59.27376</v>
      </c>
      <c r="DO1034">
        <v>-2.212723452157559</v>
      </c>
      <c r="DP1034">
        <v>0.2207269181590682</v>
      </c>
      <c r="DQ1034">
        <v>0</v>
      </c>
      <c r="DR1034">
        <v>2.73275075</v>
      </c>
      <c r="DS1034">
        <v>-0.0255407504690461</v>
      </c>
      <c r="DT1034">
        <v>0.002822651579189322</v>
      </c>
      <c r="DU1034">
        <v>1</v>
      </c>
      <c r="DV1034">
        <v>1</v>
      </c>
      <c r="DW1034">
        <v>2</v>
      </c>
      <c r="DX1034" t="s">
        <v>425</v>
      </c>
      <c r="DY1034">
        <v>2.9845</v>
      </c>
      <c r="DZ1034">
        <v>2.71575</v>
      </c>
      <c r="EA1034">
        <v>0.160963</v>
      </c>
      <c r="EB1034">
        <v>0.16581</v>
      </c>
      <c r="EC1034">
        <v>0.0902795</v>
      </c>
      <c r="ED1034">
        <v>0.0788698</v>
      </c>
      <c r="EE1034">
        <v>26627.6</v>
      </c>
      <c r="EF1034">
        <v>26604.7</v>
      </c>
      <c r="EG1034">
        <v>29486.8</v>
      </c>
      <c r="EH1034">
        <v>29488.6</v>
      </c>
      <c r="EI1034">
        <v>35555</v>
      </c>
      <c r="EJ1034">
        <v>36120.2</v>
      </c>
      <c r="EK1034">
        <v>41551.7</v>
      </c>
      <c r="EL1034">
        <v>42023.3</v>
      </c>
      <c r="EM1034">
        <v>1.96248</v>
      </c>
      <c r="EN1034">
        <v>1.93622</v>
      </c>
      <c r="EO1034">
        <v>0.133954</v>
      </c>
      <c r="EP1034">
        <v>0</v>
      </c>
      <c r="EQ1034">
        <v>22.7819</v>
      </c>
      <c r="ER1034">
        <v>999.9</v>
      </c>
      <c r="ES1034">
        <v>43.5</v>
      </c>
      <c r="ET1034">
        <v>29.2</v>
      </c>
      <c r="EU1034">
        <v>19.3667</v>
      </c>
      <c r="EV1034">
        <v>62.7893</v>
      </c>
      <c r="EW1034">
        <v>33.2612</v>
      </c>
      <c r="EX1034">
        <v>1</v>
      </c>
      <c r="EY1034">
        <v>-0.165188</v>
      </c>
      <c r="EZ1034">
        <v>1.31363</v>
      </c>
      <c r="FA1034">
        <v>20.3825</v>
      </c>
      <c r="FB1034">
        <v>5.21774</v>
      </c>
      <c r="FC1034">
        <v>12.0099</v>
      </c>
      <c r="FD1034">
        <v>4.98965</v>
      </c>
      <c r="FE1034">
        <v>3.28858</v>
      </c>
      <c r="FF1034">
        <v>9999</v>
      </c>
      <c r="FG1034">
        <v>9999</v>
      </c>
      <c r="FH1034">
        <v>9999</v>
      </c>
      <c r="FI1034">
        <v>269.7</v>
      </c>
      <c r="FJ1034">
        <v>1.86705</v>
      </c>
      <c r="FK1034">
        <v>1.86614</v>
      </c>
      <c r="FL1034">
        <v>1.86554</v>
      </c>
      <c r="FM1034">
        <v>1.86554</v>
      </c>
      <c r="FN1034">
        <v>1.86737</v>
      </c>
      <c r="FO1034">
        <v>1.86982</v>
      </c>
      <c r="FP1034">
        <v>1.86845</v>
      </c>
      <c r="FQ1034">
        <v>1.86996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-4.527</v>
      </c>
      <c r="GF1034">
        <v>-0.1353</v>
      </c>
      <c r="GG1034">
        <v>-1.924539205026614</v>
      </c>
      <c r="GH1034">
        <v>-0.003472570976848066</v>
      </c>
      <c r="GI1034">
        <v>7.724417303660118E-07</v>
      </c>
      <c r="GJ1034">
        <v>-2.052396271755168E-10</v>
      </c>
      <c r="GK1034">
        <v>-0.1837585470287317</v>
      </c>
      <c r="GL1034">
        <v>-0.01104087791735834</v>
      </c>
      <c r="GM1034">
        <v>0.001110027317673367</v>
      </c>
      <c r="GN1034">
        <v>-2.007286811265012E-05</v>
      </c>
      <c r="GO1034">
        <v>4</v>
      </c>
      <c r="GP1034">
        <v>2317</v>
      </c>
      <c r="GQ1034">
        <v>1</v>
      </c>
      <c r="GR1034">
        <v>22</v>
      </c>
      <c r="GS1034">
        <v>8791</v>
      </c>
      <c r="GT1034">
        <v>8791.1</v>
      </c>
      <c r="GU1034">
        <v>1.99341</v>
      </c>
      <c r="GV1034">
        <v>2.20459</v>
      </c>
      <c r="GW1034">
        <v>1.39648</v>
      </c>
      <c r="GX1034">
        <v>2.33521</v>
      </c>
      <c r="GY1034">
        <v>1.49536</v>
      </c>
      <c r="GZ1034">
        <v>2.48535</v>
      </c>
      <c r="HA1034">
        <v>33.3559</v>
      </c>
      <c r="HB1034">
        <v>14.9638</v>
      </c>
      <c r="HC1034">
        <v>18</v>
      </c>
      <c r="HD1034">
        <v>512.359</v>
      </c>
      <c r="HE1034">
        <v>451.762</v>
      </c>
      <c r="HF1034">
        <v>21.0928</v>
      </c>
      <c r="HG1034">
        <v>25.3588</v>
      </c>
      <c r="HH1034">
        <v>30</v>
      </c>
      <c r="HI1034">
        <v>25.4</v>
      </c>
      <c r="HJ1034">
        <v>25.3519</v>
      </c>
      <c r="HK1034">
        <v>39.9349</v>
      </c>
      <c r="HL1034">
        <v>22.0975</v>
      </c>
      <c r="HM1034">
        <v>41.0338</v>
      </c>
      <c r="HN1034">
        <v>21.0917</v>
      </c>
      <c r="HO1034">
        <v>955.582</v>
      </c>
      <c r="HP1034">
        <v>15.6916</v>
      </c>
      <c r="HQ1034">
        <v>100.86</v>
      </c>
      <c r="HR1034">
        <v>100.924</v>
      </c>
    </row>
    <row r="1035" spans="1:226">
      <c r="A1035">
        <v>1019</v>
      </c>
      <c r="B1035">
        <v>1664386784.5</v>
      </c>
      <c r="C1035">
        <v>10579.5</v>
      </c>
      <c r="D1035" t="s">
        <v>2410</v>
      </c>
      <c r="E1035" t="s">
        <v>2411</v>
      </c>
      <c r="F1035">
        <v>5</v>
      </c>
      <c r="G1035" t="s">
        <v>2297</v>
      </c>
      <c r="H1035" t="s">
        <v>354</v>
      </c>
      <c r="I1035">
        <v>1664386777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958.6086183442828</v>
      </c>
      <c r="AK1035">
        <v>908.9610484848481</v>
      </c>
      <c r="AL1035">
        <v>3.386447289960181</v>
      </c>
      <c r="AM1035">
        <v>64.69655409671135</v>
      </c>
      <c r="AN1035">
        <f>(AP1035 - AO1035 + BO1035*1E3/(8.314*(BQ1035+273.15)) * AR1035/BN1035 * AQ1035) * BN1035/(100*BB1035) * 1000/(1000 - AP1035)</f>
        <v>0</v>
      </c>
      <c r="AO1035">
        <v>15.63064909521475</v>
      </c>
      <c r="AP1035">
        <v>18.35101272727272</v>
      </c>
      <c r="AQ1035">
        <v>-3.979858591102438E-05</v>
      </c>
      <c r="AR1035">
        <v>103.8947146528651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6</v>
      </c>
      <c r="BC1035">
        <v>0.5</v>
      </c>
      <c r="BD1035" t="s">
        <v>355</v>
      </c>
      <c r="BE1035">
        <v>2</v>
      </c>
      <c r="BF1035" t="b">
        <v>1</v>
      </c>
      <c r="BG1035">
        <v>1664386777</v>
      </c>
      <c r="BH1035">
        <v>868.9159629629628</v>
      </c>
      <c r="BI1035">
        <v>928.3887037037036</v>
      </c>
      <c r="BJ1035">
        <v>18.35802962962963</v>
      </c>
      <c r="BK1035">
        <v>15.63007777777778</v>
      </c>
      <c r="BL1035">
        <v>873.4208888888891</v>
      </c>
      <c r="BM1035">
        <v>18.4932925925926</v>
      </c>
      <c r="BN1035">
        <v>500.0692592592593</v>
      </c>
      <c r="BO1035">
        <v>91.37958148148148</v>
      </c>
      <c r="BP1035">
        <v>0.1000231222222222</v>
      </c>
      <c r="BQ1035">
        <v>24.37258148148148</v>
      </c>
      <c r="BR1035">
        <v>24.98622592592592</v>
      </c>
      <c r="BS1035">
        <v>999.9000000000001</v>
      </c>
      <c r="BT1035">
        <v>0</v>
      </c>
      <c r="BU1035">
        <v>0</v>
      </c>
      <c r="BV1035">
        <v>9999.021481481481</v>
      </c>
      <c r="BW1035">
        <v>0</v>
      </c>
      <c r="BX1035">
        <v>7.58802</v>
      </c>
      <c r="BY1035">
        <v>-59.4727962962963</v>
      </c>
      <c r="BZ1035">
        <v>885.1658518518518</v>
      </c>
      <c r="CA1035">
        <v>943.1299259259259</v>
      </c>
      <c r="CB1035">
        <v>2.72794925925926</v>
      </c>
      <c r="CC1035">
        <v>928.3887037037036</v>
      </c>
      <c r="CD1035">
        <v>15.63007777777778</v>
      </c>
      <c r="CE1035">
        <v>1.677548888888889</v>
      </c>
      <c r="CF1035">
        <v>1.42827037037037</v>
      </c>
      <c r="CG1035">
        <v>14.69022592592593</v>
      </c>
      <c r="CH1035">
        <v>12.22114814814815</v>
      </c>
      <c r="CI1035">
        <v>1999.968148148148</v>
      </c>
      <c r="CJ1035">
        <v>0.979995111111111</v>
      </c>
      <c r="CK1035">
        <v>0.02000509259259259</v>
      </c>
      <c r="CL1035">
        <v>0</v>
      </c>
      <c r="CM1035">
        <v>782.7320370370371</v>
      </c>
      <c r="CN1035">
        <v>5.00097</v>
      </c>
      <c r="CO1035">
        <v>15564.97777777778</v>
      </c>
      <c r="CP1035">
        <v>16707.28888888889</v>
      </c>
      <c r="CQ1035">
        <v>38.0574074074074</v>
      </c>
      <c r="CR1035">
        <v>38.58066666666667</v>
      </c>
      <c r="CS1035">
        <v>38.07599999999999</v>
      </c>
      <c r="CT1035">
        <v>38.16174074074074</v>
      </c>
      <c r="CU1035">
        <v>38.44166666666666</v>
      </c>
      <c r="CV1035">
        <v>1955.058148148148</v>
      </c>
      <c r="CW1035">
        <v>39.91</v>
      </c>
      <c r="CX1035">
        <v>0</v>
      </c>
      <c r="CY1035">
        <v>1664386788.4</v>
      </c>
      <c r="CZ1035">
        <v>0</v>
      </c>
      <c r="DA1035">
        <v>0</v>
      </c>
      <c r="DB1035" t="s">
        <v>356</v>
      </c>
      <c r="DC1035">
        <v>1663859321.1</v>
      </c>
      <c r="DD1035">
        <v>1663859315.6</v>
      </c>
      <c r="DE1035">
        <v>0</v>
      </c>
      <c r="DF1035">
        <v>0.196</v>
      </c>
      <c r="DG1035">
        <v>-0.001</v>
      </c>
      <c r="DH1035">
        <v>-5.941</v>
      </c>
      <c r="DI1035">
        <v>-0.174</v>
      </c>
      <c r="DJ1035">
        <v>1500</v>
      </c>
      <c r="DK1035">
        <v>17</v>
      </c>
      <c r="DL1035">
        <v>0.13</v>
      </c>
      <c r="DM1035">
        <v>0.04</v>
      </c>
      <c r="DN1035">
        <v>-59.38123902439024</v>
      </c>
      <c r="DO1035">
        <v>-1.303214634146475</v>
      </c>
      <c r="DP1035">
        <v>0.149624979781646</v>
      </c>
      <c r="DQ1035">
        <v>0</v>
      </c>
      <c r="DR1035">
        <v>2.73022756097561</v>
      </c>
      <c r="DS1035">
        <v>-0.0439739372822221</v>
      </c>
      <c r="DT1035">
        <v>0.004559588011174684</v>
      </c>
      <c r="DU1035">
        <v>1</v>
      </c>
      <c r="DV1035">
        <v>1</v>
      </c>
      <c r="DW1035">
        <v>2</v>
      </c>
      <c r="DX1035" t="s">
        <v>425</v>
      </c>
      <c r="DY1035">
        <v>2.98487</v>
      </c>
      <c r="DZ1035">
        <v>2.71576</v>
      </c>
      <c r="EA1035">
        <v>0.162952</v>
      </c>
      <c r="EB1035">
        <v>0.167716</v>
      </c>
      <c r="EC1035">
        <v>0.09025950000000001</v>
      </c>
      <c r="ED1035">
        <v>0.0788774</v>
      </c>
      <c r="EE1035">
        <v>26564.1</v>
      </c>
      <c r="EF1035">
        <v>26543.9</v>
      </c>
      <c r="EG1035">
        <v>29486.3</v>
      </c>
      <c r="EH1035">
        <v>29488.6</v>
      </c>
      <c r="EI1035">
        <v>35555.3</v>
      </c>
      <c r="EJ1035">
        <v>36120.1</v>
      </c>
      <c r="EK1035">
        <v>41551.1</v>
      </c>
      <c r="EL1035">
        <v>42023.5</v>
      </c>
      <c r="EM1035">
        <v>1.96257</v>
      </c>
      <c r="EN1035">
        <v>1.93642</v>
      </c>
      <c r="EO1035">
        <v>0.133239</v>
      </c>
      <c r="EP1035">
        <v>0</v>
      </c>
      <c r="EQ1035">
        <v>22.7819</v>
      </c>
      <c r="ER1035">
        <v>999.9</v>
      </c>
      <c r="ES1035">
        <v>43.5</v>
      </c>
      <c r="ET1035">
        <v>29.2</v>
      </c>
      <c r="EU1035">
        <v>19.3691</v>
      </c>
      <c r="EV1035">
        <v>62.8293</v>
      </c>
      <c r="EW1035">
        <v>32.7925</v>
      </c>
      <c r="EX1035">
        <v>1</v>
      </c>
      <c r="EY1035">
        <v>-0.165213</v>
      </c>
      <c r="EZ1035">
        <v>1.2941</v>
      </c>
      <c r="FA1035">
        <v>20.3826</v>
      </c>
      <c r="FB1035">
        <v>5.21789</v>
      </c>
      <c r="FC1035">
        <v>12.0099</v>
      </c>
      <c r="FD1035">
        <v>4.9898</v>
      </c>
      <c r="FE1035">
        <v>3.2886</v>
      </c>
      <c r="FF1035">
        <v>9999</v>
      </c>
      <c r="FG1035">
        <v>9999</v>
      </c>
      <c r="FH1035">
        <v>9999</v>
      </c>
      <c r="FI1035">
        <v>269.7</v>
      </c>
      <c r="FJ1035">
        <v>1.86707</v>
      </c>
      <c r="FK1035">
        <v>1.86614</v>
      </c>
      <c r="FL1035">
        <v>1.86554</v>
      </c>
      <c r="FM1035">
        <v>1.86554</v>
      </c>
      <c r="FN1035">
        <v>1.86737</v>
      </c>
      <c r="FO1035">
        <v>1.86981</v>
      </c>
      <c r="FP1035">
        <v>1.86844</v>
      </c>
      <c r="FQ1035">
        <v>1.86996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-4.57</v>
      </c>
      <c r="GF1035">
        <v>-0.1353</v>
      </c>
      <c r="GG1035">
        <v>-1.924539205026614</v>
      </c>
      <c r="GH1035">
        <v>-0.003472570976848066</v>
      </c>
      <c r="GI1035">
        <v>7.724417303660118E-07</v>
      </c>
      <c r="GJ1035">
        <v>-2.052396271755168E-10</v>
      </c>
      <c r="GK1035">
        <v>-0.1837585470287317</v>
      </c>
      <c r="GL1035">
        <v>-0.01104087791735834</v>
      </c>
      <c r="GM1035">
        <v>0.001110027317673367</v>
      </c>
      <c r="GN1035">
        <v>-2.007286811265012E-05</v>
      </c>
      <c r="GO1035">
        <v>4</v>
      </c>
      <c r="GP1035">
        <v>2317</v>
      </c>
      <c r="GQ1035">
        <v>1</v>
      </c>
      <c r="GR1035">
        <v>22</v>
      </c>
      <c r="GS1035">
        <v>8791.1</v>
      </c>
      <c r="GT1035">
        <v>8791.1</v>
      </c>
      <c r="GU1035">
        <v>2.02026</v>
      </c>
      <c r="GV1035">
        <v>2.20459</v>
      </c>
      <c r="GW1035">
        <v>1.39648</v>
      </c>
      <c r="GX1035">
        <v>2.33398</v>
      </c>
      <c r="GY1035">
        <v>1.49536</v>
      </c>
      <c r="GZ1035">
        <v>2.34863</v>
      </c>
      <c r="HA1035">
        <v>33.3335</v>
      </c>
      <c r="HB1035">
        <v>14.9551</v>
      </c>
      <c r="HC1035">
        <v>18</v>
      </c>
      <c r="HD1035">
        <v>512.405</v>
      </c>
      <c r="HE1035">
        <v>451.874</v>
      </c>
      <c r="HF1035">
        <v>21.0992</v>
      </c>
      <c r="HG1035">
        <v>25.3576</v>
      </c>
      <c r="HH1035">
        <v>29.9999</v>
      </c>
      <c r="HI1035">
        <v>25.398</v>
      </c>
      <c r="HJ1035">
        <v>25.3506</v>
      </c>
      <c r="HK1035">
        <v>40.5329</v>
      </c>
      <c r="HL1035">
        <v>21.8145</v>
      </c>
      <c r="HM1035">
        <v>41.0338</v>
      </c>
      <c r="HN1035">
        <v>21.1032</v>
      </c>
      <c r="HO1035">
        <v>975.708</v>
      </c>
      <c r="HP1035">
        <v>15.7016</v>
      </c>
      <c r="HQ1035">
        <v>100.858</v>
      </c>
      <c r="HR1035">
        <v>100.924</v>
      </c>
    </row>
    <row r="1036" spans="1:226">
      <c r="A1036">
        <v>1020</v>
      </c>
      <c r="B1036">
        <v>1664386789</v>
      </c>
      <c r="C1036">
        <v>10584</v>
      </c>
      <c r="D1036" t="s">
        <v>2412</v>
      </c>
      <c r="E1036" t="s">
        <v>2413</v>
      </c>
      <c r="F1036">
        <v>5</v>
      </c>
      <c r="G1036" t="s">
        <v>2297</v>
      </c>
      <c r="H1036" t="s">
        <v>354</v>
      </c>
      <c r="I1036">
        <v>1664386781.444444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973.7790823488374</v>
      </c>
      <c r="AK1036">
        <v>924.1691696969692</v>
      </c>
      <c r="AL1036">
        <v>3.375690534030114</v>
      </c>
      <c r="AM1036">
        <v>64.69655409671135</v>
      </c>
      <c r="AN1036">
        <f>(AP1036 - AO1036 + BO1036*1E3/(8.314*(BQ1036+273.15)) * AR1036/BN1036 * AQ1036) * BN1036/(100*BB1036) * 1000/(1000 - AP1036)</f>
        <v>0</v>
      </c>
      <c r="AO1036">
        <v>15.64781919290376</v>
      </c>
      <c r="AP1036">
        <v>18.34715272727271</v>
      </c>
      <c r="AQ1036">
        <v>-4.83042207627175E-05</v>
      </c>
      <c r="AR1036">
        <v>103.8947146528651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6</v>
      </c>
      <c r="BC1036">
        <v>0.5</v>
      </c>
      <c r="BD1036" t="s">
        <v>355</v>
      </c>
      <c r="BE1036">
        <v>2</v>
      </c>
      <c r="BF1036" t="b">
        <v>1</v>
      </c>
      <c r="BG1036">
        <v>1664386781.444444</v>
      </c>
      <c r="BH1036">
        <v>883.7463703703704</v>
      </c>
      <c r="BI1036">
        <v>943.2363333333332</v>
      </c>
      <c r="BJ1036">
        <v>18.35364074074074</v>
      </c>
      <c r="BK1036">
        <v>15.63641481481482</v>
      </c>
      <c r="BL1036">
        <v>888.2898148148147</v>
      </c>
      <c r="BM1036">
        <v>18.48894444444445</v>
      </c>
      <c r="BN1036">
        <v>500.0583703703704</v>
      </c>
      <c r="BO1036">
        <v>91.38015925925927</v>
      </c>
      <c r="BP1036">
        <v>0.09998115185185184</v>
      </c>
      <c r="BQ1036">
        <v>24.37275185185185</v>
      </c>
      <c r="BR1036">
        <v>24.97901111111111</v>
      </c>
      <c r="BS1036">
        <v>999.9000000000001</v>
      </c>
      <c r="BT1036">
        <v>0</v>
      </c>
      <c r="BU1036">
        <v>0</v>
      </c>
      <c r="BV1036">
        <v>10005.9437037037</v>
      </c>
      <c r="BW1036">
        <v>0</v>
      </c>
      <c r="BX1036">
        <v>7.58802</v>
      </c>
      <c r="BY1036">
        <v>-59.4899962962963</v>
      </c>
      <c r="BZ1036">
        <v>900.2694814814814</v>
      </c>
      <c r="CA1036">
        <v>958.2195555555554</v>
      </c>
      <c r="CB1036">
        <v>2.717224814814815</v>
      </c>
      <c r="CC1036">
        <v>943.2363333333332</v>
      </c>
      <c r="CD1036">
        <v>15.63641481481482</v>
      </c>
      <c r="CE1036">
        <v>1.677158148148149</v>
      </c>
      <c r="CF1036">
        <v>1.428858148148148</v>
      </c>
      <c r="CG1036">
        <v>14.68662222222222</v>
      </c>
      <c r="CH1036">
        <v>12.22740740740741</v>
      </c>
      <c r="CI1036">
        <v>1999.975185185185</v>
      </c>
      <c r="CJ1036">
        <v>0.9799949999999998</v>
      </c>
      <c r="CK1036">
        <v>0.02000519999999999</v>
      </c>
      <c r="CL1036">
        <v>0</v>
      </c>
      <c r="CM1036">
        <v>782.5691851851852</v>
      </c>
      <c r="CN1036">
        <v>5.00097</v>
      </c>
      <c r="CO1036">
        <v>15562.10370370371</v>
      </c>
      <c r="CP1036">
        <v>16707.34814814815</v>
      </c>
      <c r="CQ1036">
        <v>38.04822222222223</v>
      </c>
      <c r="CR1036">
        <v>38.562</v>
      </c>
      <c r="CS1036">
        <v>38.062</v>
      </c>
      <c r="CT1036">
        <v>38.14337037037038</v>
      </c>
      <c r="CU1036">
        <v>38.437</v>
      </c>
      <c r="CV1036">
        <v>1955.065185185185</v>
      </c>
      <c r="CW1036">
        <v>39.91</v>
      </c>
      <c r="CX1036">
        <v>0</v>
      </c>
      <c r="CY1036">
        <v>1664386793.2</v>
      </c>
      <c r="CZ1036">
        <v>0</v>
      </c>
      <c r="DA1036">
        <v>0</v>
      </c>
      <c r="DB1036" t="s">
        <v>356</v>
      </c>
      <c r="DC1036">
        <v>1663859321.1</v>
      </c>
      <c r="DD1036">
        <v>1663859315.6</v>
      </c>
      <c r="DE1036">
        <v>0</v>
      </c>
      <c r="DF1036">
        <v>0.196</v>
      </c>
      <c r="DG1036">
        <v>-0.001</v>
      </c>
      <c r="DH1036">
        <v>-5.941</v>
      </c>
      <c r="DI1036">
        <v>-0.174</v>
      </c>
      <c r="DJ1036">
        <v>1500</v>
      </c>
      <c r="DK1036">
        <v>17</v>
      </c>
      <c r="DL1036">
        <v>0.13</v>
      </c>
      <c r="DM1036">
        <v>0.04</v>
      </c>
      <c r="DN1036">
        <v>-59.44293658536586</v>
      </c>
      <c r="DO1036">
        <v>-0.4923888501741885</v>
      </c>
      <c r="DP1036">
        <v>0.08956961798728968</v>
      </c>
      <c r="DQ1036">
        <v>0</v>
      </c>
      <c r="DR1036">
        <v>2.724628780487804</v>
      </c>
      <c r="DS1036">
        <v>-0.09579742160278751</v>
      </c>
      <c r="DT1036">
        <v>0.01094236836073701</v>
      </c>
      <c r="DU1036">
        <v>1</v>
      </c>
      <c r="DV1036">
        <v>1</v>
      </c>
      <c r="DW1036">
        <v>2</v>
      </c>
      <c r="DX1036" t="s">
        <v>425</v>
      </c>
      <c r="DY1036">
        <v>2.98463</v>
      </c>
      <c r="DZ1036">
        <v>2.7157</v>
      </c>
      <c r="EA1036">
        <v>0.164718</v>
      </c>
      <c r="EB1036">
        <v>0.16943</v>
      </c>
      <c r="EC1036">
        <v>0.0902483</v>
      </c>
      <c r="ED1036">
        <v>0.0790043</v>
      </c>
      <c r="EE1036">
        <v>26507.7</v>
      </c>
      <c r="EF1036">
        <v>26489.3</v>
      </c>
      <c r="EG1036">
        <v>29485.8</v>
      </c>
      <c r="EH1036">
        <v>29488.6</v>
      </c>
      <c r="EI1036">
        <v>35555.2</v>
      </c>
      <c r="EJ1036">
        <v>36115.2</v>
      </c>
      <c r="EK1036">
        <v>41550.5</v>
      </c>
      <c r="EL1036">
        <v>42023.6</v>
      </c>
      <c r="EM1036">
        <v>1.96273</v>
      </c>
      <c r="EN1036">
        <v>1.93638</v>
      </c>
      <c r="EO1036">
        <v>0.133086</v>
      </c>
      <c r="EP1036">
        <v>0</v>
      </c>
      <c r="EQ1036">
        <v>22.7819</v>
      </c>
      <c r="ER1036">
        <v>999.9</v>
      </c>
      <c r="ES1036">
        <v>43.5</v>
      </c>
      <c r="ET1036">
        <v>29.1</v>
      </c>
      <c r="EU1036">
        <v>19.2577</v>
      </c>
      <c r="EV1036">
        <v>62.8093</v>
      </c>
      <c r="EW1036">
        <v>33.2492</v>
      </c>
      <c r="EX1036">
        <v>1</v>
      </c>
      <c r="EY1036">
        <v>-0.165241</v>
      </c>
      <c r="EZ1036">
        <v>1.2587</v>
      </c>
      <c r="FA1036">
        <v>20.3829</v>
      </c>
      <c r="FB1036">
        <v>5.21729</v>
      </c>
      <c r="FC1036">
        <v>12.0099</v>
      </c>
      <c r="FD1036">
        <v>4.98945</v>
      </c>
      <c r="FE1036">
        <v>3.28848</v>
      </c>
      <c r="FF1036">
        <v>9999</v>
      </c>
      <c r="FG1036">
        <v>9999</v>
      </c>
      <c r="FH1036">
        <v>9999</v>
      </c>
      <c r="FI1036">
        <v>269.7</v>
      </c>
      <c r="FJ1036">
        <v>1.86704</v>
      </c>
      <c r="FK1036">
        <v>1.86614</v>
      </c>
      <c r="FL1036">
        <v>1.86554</v>
      </c>
      <c r="FM1036">
        <v>1.86553</v>
      </c>
      <c r="FN1036">
        <v>1.86737</v>
      </c>
      <c r="FO1036">
        <v>1.86982</v>
      </c>
      <c r="FP1036">
        <v>1.86844</v>
      </c>
      <c r="FQ1036">
        <v>1.86996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-4.608</v>
      </c>
      <c r="GF1036">
        <v>-0.1353</v>
      </c>
      <c r="GG1036">
        <v>-1.924539205026614</v>
      </c>
      <c r="GH1036">
        <v>-0.003472570976848066</v>
      </c>
      <c r="GI1036">
        <v>7.724417303660118E-07</v>
      </c>
      <c r="GJ1036">
        <v>-2.052396271755168E-10</v>
      </c>
      <c r="GK1036">
        <v>-0.1837585470287317</v>
      </c>
      <c r="GL1036">
        <v>-0.01104087791735834</v>
      </c>
      <c r="GM1036">
        <v>0.001110027317673367</v>
      </c>
      <c r="GN1036">
        <v>-2.007286811265012E-05</v>
      </c>
      <c r="GO1036">
        <v>4</v>
      </c>
      <c r="GP1036">
        <v>2317</v>
      </c>
      <c r="GQ1036">
        <v>1</v>
      </c>
      <c r="GR1036">
        <v>22</v>
      </c>
      <c r="GS1036">
        <v>8791.1</v>
      </c>
      <c r="GT1036">
        <v>8791.200000000001</v>
      </c>
      <c r="GU1036">
        <v>2.04834</v>
      </c>
      <c r="GV1036">
        <v>2.20337</v>
      </c>
      <c r="GW1036">
        <v>1.39648</v>
      </c>
      <c r="GX1036">
        <v>2.33521</v>
      </c>
      <c r="GY1036">
        <v>1.49536</v>
      </c>
      <c r="GZ1036">
        <v>2.46948</v>
      </c>
      <c r="HA1036">
        <v>33.3559</v>
      </c>
      <c r="HB1036">
        <v>14.9638</v>
      </c>
      <c r="HC1036">
        <v>18</v>
      </c>
      <c r="HD1036">
        <v>512.5</v>
      </c>
      <c r="HE1036">
        <v>451.837</v>
      </c>
      <c r="HF1036">
        <v>21.1098</v>
      </c>
      <c r="HG1036">
        <v>25.3558</v>
      </c>
      <c r="HH1036">
        <v>29.9999</v>
      </c>
      <c r="HI1036">
        <v>25.3979</v>
      </c>
      <c r="HJ1036">
        <v>25.3498</v>
      </c>
      <c r="HK1036">
        <v>41.0385</v>
      </c>
      <c r="HL1036">
        <v>21.8145</v>
      </c>
      <c r="HM1036">
        <v>41.0338</v>
      </c>
      <c r="HN1036">
        <v>21.1213</v>
      </c>
      <c r="HO1036">
        <v>989.328</v>
      </c>
      <c r="HP1036">
        <v>15.7095</v>
      </c>
      <c r="HQ1036">
        <v>100.857</v>
      </c>
      <c r="HR1036">
        <v>100.925</v>
      </c>
    </row>
    <row r="1037" spans="1:226">
      <c r="A1037">
        <v>1021</v>
      </c>
      <c r="B1037">
        <v>1664386794</v>
      </c>
      <c r="C1037">
        <v>10589</v>
      </c>
      <c r="D1037" t="s">
        <v>2414</v>
      </c>
      <c r="E1037" t="s">
        <v>2415</v>
      </c>
      <c r="F1037">
        <v>5</v>
      </c>
      <c r="G1037" t="s">
        <v>2297</v>
      </c>
      <c r="H1037" t="s">
        <v>354</v>
      </c>
      <c r="I1037">
        <v>1664386786.462963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991.1492547143878</v>
      </c>
      <c r="AK1037">
        <v>941.2553272727268</v>
      </c>
      <c r="AL1037">
        <v>3.421807837155239</v>
      </c>
      <c r="AM1037">
        <v>64.69655409671135</v>
      </c>
      <c r="AN1037">
        <f>(AP1037 - AO1037 + BO1037*1E3/(8.314*(BQ1037+273.15)) * AR1037/BN1037 * AQ1037) * BN1037/(100*BB1037) * 1000/(1000 - AP1037)</f>
        <v>0</v>
      </c>
      <c r="AO1037">
        <v>15.67268442706176</v>
      </c>
      <c r="AP1037">
        <v>18.35531696969696</v>
      </c>
      <c r="AQ1037">
        <v>7.368046372346111E-05</v>
      </c>
      <c r="AR1037">
        <v>103.8947146528651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6</v>
      </c>
      <c r="BC1037">
        <v>0.5</v>
      </c>
      <c r="BD1037" t="s">
        <v>355</v>
      </c>
      <c r="BE1037">
        <v>2</v>
      </c>
      <c r="BF1037" t="b">
        <v>1</v>
      </c>
      <c r="BG1037">
        <v>1664386786.462963</v>
      </c>
      <c r="BH1037">
        <v>900.4774444444445</v>
      </c>
      <c r="BI1037">
        <v>960.0764074074075</v>
      </c>
      <c r="BJ1037">
        <v>18.35116666666667</v>
      </c>
      <c r="BK1037">
        <v>15.65048888888889</v>
      </c>
      <c r="BL1037">
        <v>905.0642592592593</v>
      </c>
      <c r="BM1037">
        <v>18.48649259259259</v>
      </c>
      <c r="BN1037">
        <v>500.0711481481482</v>
      </c>
      <c r="BO1037">
        <v>91.37988888888891</v>
      </c>
      <c r="BP1037">
        <v>0.1000184074074074</v>
      </c>
      <c r="BQ1037">
        <v>24.37341111111112</v>
      </c>
      <c r="BR1037">
        <v>24.97647407407408</v>
      </c>
      <c r="BS1037">
        <v>999.9000000000001</v>
      </c>
      <c r="BT1037">
        <v>0</v>
      </c>
      <c r="BU1037">
        <v>0</v>
      </c>
      <c r="BV1037">
        <v>10000.02555555556</v>
      </c>
      <c r="BW1037">
        <v>0</v>
      </c>
      <c r="BX1037">
        <v>7.58802</v>
      </c>
      <c r="BY1037">
        <v>-59.5989074074074</v>
      </c>
      <c r="BZ1037">
        <v>917.311111111111</v>
      </c>
      <c r="CA1037">
        <v>975.3411481481481</v>
      </c>
      <c r="CB1037">
        <v>2.700685185185186</v>
      </c>
      <c r="CC1037">
        <v>960.0764074074075</v>
      </c>
      <c r="CD1037">
        <v>15.65048888888889</v>
      </c>
      <c r="CE1037">
        <v>1.676927407407407</v>
      </c>
      <c r="CF1037">
        <v>1.43014</v>
      </c>
      <c r="CG1037">
        <v>14.68448518518518</v>
      </c>
      <c r="CH1037">
        <v>12.24102962962963</v>
      </c>
      <c r="CI1037">
        <v>2000.003703703704</v>
      </c>
      <c r="CJ1037">
        <v>0.9799949999999998</v>
      </c>
      <c r="CK1037">
        <v>0.02000519999999999</v>
      </c>
      <c r="CL1037">
        <v>0</v>
      </c>
      <c r="CM1037">
        <v>782.4325555555556</v>
      </c>
      <c r="CN1037">
        <v>5.00097</v>
      </c>
      <c r="CO1037">
        <v>15558.62222222222</v>
      </c>
      <c r="CP1037">
        <v>16707.58888888889</v>
      </c>
      <c r="CQ1037">
        <v>38.02755555555555</v>
      </c>
      <c r="CR1037">
        <v>38.5574074074074</v>
      </c>
      <c r="CS1037">
        <v>38.05281481481481</v>
      </c>
      <c r="CT1037">
        <v>38.13188888888889</v>
      </c>
      <c r="CU1037">
        <v>38.4324074074074</v>
      </c>
      <c r="CV1037">
        <v>1955.093703703703</v>
      </c>
      <c r="CW1037">
        <v>39.91</v>
      </c>
      <c r="CX1037">
        <v>0</v>
      </c>
      <c r="CY1037">
        <v>1664386798</v>
      </c>
      <c r="CZ1037">
        <v>0</v>
      </c>
      <c r="DA1037">
        <v>0</v>
      </c>
      <c r="DB1037" t="s">
        <v>356</v>
      </c>
      <c r="DC1037">
        <v>1663859321.1</v>
      </c>
      <c r="DD1037">
        <v>1663859315.6</v>
      </c>
      <c r="DE1037">
        <v>0</v>
      </c>
      <c r="DF1037">
        <v>0.196</v>
      </c>
      <c r="DG1037">
        <v>-0.001</v>
      </c>
      <c r="DH1037">
        <v>-5.941</v>
      </c>
      <c r="DI1037">
        <v>-0.174</v>
      </c>
      <c r="DJ1037">
        <v>1500</v>
      </c>
      <c r="DK1037">
        <v>17</v>
      </c>
      <c r="DL1037">
        <v>0.13</v>
      </c>
      <c r="DM1037">
        <v>0.04</v>
      </c>
      <c r="DN1037">
        <v>-59.57313414634147</v>
      </c>
      <c r="DO1037">
        <v>-1.028429268292641</v>
      </c>
      <c r="DP1037">
        <v>0.1562221629599363</v>
      </c>
      <c r="DQ1037">
        <v>0</v>
      </c>
      <c r="DR1037">
        <v>2.708816585365854</v>
      </c>
      <c r="DS1037">
        <v>-0.1977071080139371</v>
      </c>
      <c r="DT1037">
        <v>0.02082392720977087</v>
      </c>
      <c r="DU1037">
        <v>0</v>
      </c>
      <c r="DV1037">
        <v>0</v>
      </c>
      <c r="DW1037">
        <v>2</v>
      </c>
      <c r="DX1037" t="s">
        <v>357</v>
      </c>
      <c r="DY1037">
        <v>2.98466</v>
      </c>
      <c r="DZ1037">
        <v>2.71554</v>
      </c>
      <c r="EA1037">
        <v>0.166681</v>
      </c>
      <c r="EB1037">
        <v>0.171347</v>
      </c>
      <c r="EC1037">
        <v>0.09027490000000001</v>
      </c>
      <c r="ED1037">
        <v>0.079025</v>
      </c>
      <c r="EE1037">
        <v>26446.2</v>
      </c>
      <c r="EF1037">
        <v>26428.4</v>
      </c>
      <c r="EG1037">
        <v>29486.7</v>
      </c>
      <c r="EH1037">
        <v>29488.7</v>
      </c>
      <c r="EI1037">
        <v>35555.4</v>
      </c>
      <c r="EJ1037">
        <v>36114.7</v>
      </c>
      <c r="EK1037">
        <v>41552</v>
      </c>
      <c r="EL1037">
        <v>42024</v>
      </c>
      <c r="EM1037">
        <v>1.96242</v>
      </c>
      <c r="EN1037">
        <v>1.93633</v>
      </c>
      <c r="EO1037">
        <v>0.133995</v>
      </c>
      <c r="EP1037">
        <v>0</v>
      </c>
      <c r="EQ1037">
        <v>22.7813</v>
      </c>
      <c r="ER1037">
        <v>999.9</v>
      </c>
      <c r="ES1037">
        <v>43.5</v>
      </c>
      <c r="ET1037">
        <v>29.1</v>
      </c>
      <c r="EU1037">
        <v>19.2562</v>
      </c>
      <c r="EV1037">
        <v>62.9093</v>
      </c>
      <c r="EW1037">
        <v>32.8085</v>
      </c>
      <c r="EX1037">
        <v>1</v>
      </c>
      <c r="EY1037">
        <v>-0.165701</v>
      </c>
      <c r="EZ1037">
        <v>1.22603</v>
      </c>
      <c r="FA1037">
        <v>20.3833</v>
      </c>
      <c r="FB1037">
        <v>5.21714</v>
      </c>
      <c r="FC1037">
        <v>12.0099</v>
      </c>
      <c r="FD1037">
        <v>4.98915</v>
      </c>
      <c r="FE1037">
        <v>3.28842</v>
      </c>
      <c r="FF1037">
        <v>9999</v>
      </c>
      <c r="FG1037">
        <v>9999</v>
      </c>
      <c r="FH1037">
        <v>9999</v>
      </c>
      <c r="FI1037">
        <v>269.7</v>
      </c>
      <c r="FJ1037">
        <v>1.86702</v>
      </c>
      <c r="FK1037">
        <v>1.86614</v>
      </c>
      <c r="FL1037">
        <v>1.86554</v>
      </c>
      <c r="FM1037">
        <v>1.86554</v>
      </c>
      <c r="FN1037">
        <v>1.86737</v>
      </c>
      <c r="FO1037">
        <v>1.86981</v>
      </c>
      <c r="FP1037">
        <v>1.86844</v>
      </c>
      <c r="FQ1037">
        <v>1.86996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-4.652</v>
      </c>
      <c r="GF1037">
        <v>-0.1353</v>
      </c>
      <c r="GG1037">
        <v>-1.924539205026614</v>
      </c>
      <c r="GH1037">
        <v>-0.003472570976848066</v>
      </c>
      <c r="GI1037">
        <v>7.724417303660118E-07</v>
      </c>
      <c r="GJ1037">
        <v>-2.052396271755168E-10</v>
      </c>
      <c r="GK1037">
        <v>-0.1837585470287317</v>
      </c>
      <c r="GL1037">
        <v>-0.01104087791735834</v>
      </c>
      <c r="GM1037">
        <v>0.001110027317673367</v>
      </c>
      <c r="GN1037">
        <v>-2.007286811265012E-05</v>
      </c>
      <c r="GO1037">
        <v>4</v>
      </c>
      <c r="GP1037">
        <v>2317</v>
      </c>
      <c r="GQ1037">
        <v>1</v>
      </c>
      <c r="GR1037">
        <v>22</v>
      </c>
      <c r="GS1037">
        <v>8791.200000000001</v>
      </c>
      <c r="GT1037">
        <v>8791.299999999999</v>
      </c>
      <c r="GU1037">
        <v>2.07397</v>
      </c>
      <c r="GV1037">
        <v>2.20459</v>
      </c>
      <c r="GW1037">
        <v>1.39648</v>
      </c>
      <c r="GX1037">
        <v>2.33398</v>
      </c>
      <c r="GY1037">
        <v>1.49536</v>
      </c>
      <c r="GZ1037">
        <v>2.34741</v>
      </c>
      <c r="HA1037">
        <v>33.3559</v>
      </c>
      <c r="HB1037">
        <v>14.9551</v>
      </c>
      <c r="HC1037">
        <v>18</v>
      </c>
      <c r="HD1037">
        <v>512.288</v>
      </c>
      <c r="HE1037">
        <v>451.797</v>
      </c>
      <c r="HF1037">
        <v>21.128</v>
      </c>
      <c r="HG1037">
        <v>25.3553</v>
      </c>
      <c r="HH1037">
        <v>30</v>
      </c>
      <c r="HI1037">
        <v>25.3958</v>
      </c>
      <c r="HJ1037">
        <v>25.3487</v>
      </c>
      <c r="HK1037">
        <v>41.5658</v>
      </c>
      <c r="HL1037">
        <v>21.8145</v>
      </c>
      <c r="HM1037">
        <v>41.0338</v>
      </c>
      <c r="HN1037">
        <v>21.1407</v>
      </c>
      <c r="HO1037">
        <v>1002.69</v>
      </c>
      <c r="HP1037">
        <v>15.7076</v>
      </c>
      <c r="HQ1037">
        <v>100.86</v>
      </c>
      <c r="HR1037">
        <v>100.925</v>
      </c>
    </row>
    <row r="1038" spans="1:226">
      <c r="A1038">
        <v>1022</v>
      </c>
      <c r="B1038">
        <v>1664386799</v>
      </c>
      <c r="C1038">
        <v>10594</v>
      </c>
      <c r="D1038" t="s">
        <v>2416</v>
      </c>
      <c r="E1038" t="s">
        <v>2417</v>
      </c>
      <c r="F1038">
        <v>5</v>
      </c>
      <c r="G1038" t="s">
        <v>2297</v>
      </c>
      <c r="H1038" t="s">
        <v>354</v>
      </c>
      <c r="I1038">
        <v>1664386791.481482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1008.273356318536</v>
      </c>
      <c r="AK1038">
        <v>958.440896969697</v>
      </c>
      <c r="AL1038">
        <v>3.435680488334254</v>
      </c>
      <c r="AM1038">
        <v>64.69655409671135</v>
      </c>
      <c r="AN1038">
        <f>(AP1038 - AO1038 + BO1038*1E3/(8.314*(BQ1038+273.15)) * AR1038/BN1038 * AQ1038) * BN1038/(100*BB1038) * 1000/(1000 - AP1038)</f>
        <v>0</v>
      </c>
      <c r="AO1038">
        <v>15.67331779555033</v>
      </c>
      <c r="AP1038">
        <v>18.34461212121212</v>
      </c>
      <c r="AQ1038">
        <v>-8.721340851491319E-05</v>
      </c>
      <c r="AR1038">
        <v>103.8947146528651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6</v>
      </c>
      <c r="BC1038">
        <v>0.5</v>
      </c>
      <c r="BD1038" t="s">
        <v>355</v>
      </c>
      <c r="BE1038">
        <v>2</v>
      </c>
      <c r="BF1038" t="b">
        <v>1</v>
      </c>
      <c r="BG1038">
        <v>1664386791.481482</v>
      </c>
      <c r="BH1038">
        <v>917.2543333333333</v>
      </c>
      <c r="BI1038">
        <v>976.9767777777778</v>
      </c>
      <c r="BJ1038">
        <v>18.35</v>
      </c>
      <c r="BK1038">
        <v>15.66473333333333</v>
      </c>
      <c r="BL1038">
        <v>921.8844444444445</v>
      </c>
      <c r="BM1038">
        <v>18.48532592592593</v>
      </c>
      <c r="BN1038">
        <v>500.0615925925926</v>
      </c>
      <c r="BO1038">
        <v>91.37965925925926</v>
      </c>
      <c r="BP1038">
        <v>0.09998315555555556</v>
      </c>
      <c r="BQ1038">
        <v>24.37542222222223</v>
      </c>
      <c r="BR1038">
        <v>24.98110370370371</v>
      </c>
      <c r="BS1038">
        <v>999.9000000000001</v>
      </c>
      <c r="BT1038">
        <v>0</v>
      </c>
      <c r="BU1038">
        <v>0</v>
      </c>
      <c r="BV1038">
        <v>10003.26296296296</v>
      </c>
      <c r="BW1038">
        <v>0</v>
      </c>
      <c r="BX1038">
        <v>7.58802</v>
      </c>
      <c r="BY1038">
        <v>-59.72249629629629</v>
      </c>
      <c r="BZ1038">
        <v>934.4005185185187</v>
      </c>
      <c r="CA1038">
        <v>992.5240740740742</v>
      </c>
      <c r="CB1038">
        <v>2.685266296296296</v>
      </c>
      <c r="CC1038">
        <v>976.9767777777778</v>
      </c>
      <c r="CD1038">
        <v>15.66473333333333</v>
      </c>
      <c r="CE1038">
        <v>1.676815185185185</v>
      </c>
      <c r="CF1038">
        <v>1.431437777777778</v>
      </c>
      <c r="CG1038">
        <v>14.68345185185185</v>
      </c>
      <c r="CH1038">
        <v>12.25482592592592</v>
      </c>
      <c r="CI1038">
        <v>2000.019629629629</v>
      </c>
      <c r="CJ1038">
        <v>0.9799948888888887</v>
      </c>
      <c r="CK1038">
        <v>0.02000531111111111</v>
      </c>
      <c r="CL1038">
        <v>0</v>
      </c>
      <c r="CM1038">
        <v>782.4768148148149</v>
      </c>
      <c r="CN1038">
        <v>5.00097</v>
      </c>
      <c r="CO1038">
        <v>15558.75555555555</v>
      </c>
      <c r="CP1038">
        <v>16707.71851851852</v>
      </c>
      <c r="CQ1038">
        <v>38.01148148148148</v>
      </c>
      <c r="CR1038">
        <v>38.53903703703704</v>
      </c>
      <c r="CS1038">
        <v>38.03214814814815</v>
      </c>
      <c r="CT1038">
        <v>38.125</v>
      </c>
      <c r="CU1038">
        <v>38.41862962962963</v>
      </c>
      <c r="CV1038">
        <v>1955.10962962963</v>
      </c>
      <c r="CW1038">
        <v>39.91</v>
      </c>
      <c r="CX1038">
        <v>0</v>
      </c>
      <c r="CY1038">
        <v>1664386803.4</v>
      </c>
      <c r="CZ1038">
        <v>0</v>
      </c>
      <c r="DA1038">
        <v>0</v>
      </c>
      <c r="DB1038" t="s">
        <v>356</v>
      </c>
      <c r="DC1038">
        <v>1663859321.1</v>
      </c>
      <c r="DD1038">
        <v>1663859315.6</v>
      </c>
      <c r="DE1038">
        <v>0</v>
      </c>
      <c r="DF1038">
        <v>0.196</v>
      </c>
      <c r="DG1038">
        <v>-0.001</v>
      </c>
      <c r="DH1038">
        <v>-5.941</v>
      </c>
      <c r="DI1038">
        <v>-0.174</v>
      </c>
      <c r="DJ1038">
        <v>1500</v>
      </c>
      <c r="DK1038">
        <v>17</v>
      </c>
      <c r="DL1038">
        <v>0.13</v>
      </c>
      <c r="DM1038">
        <v>0.04</v>
      </c>
      <c r="DN1038">
        <v>-59.6543731707317</v>
      </c>
      <c r="DO1038">
        <v>-1.66215052264814</v>
      </c>
      <c r="DP1038">
        <v>0.1936830274800783</v>
      </c>
      <c r="DQ1038">
        <v>0</v>
      </c>
      <c r="DR1038">
        <v>2.696114634146341</v>
      </c>
      <c r="DS1038">
        <v>-0.1908315679442502</v>
      </c>
      <c r="DT1038">
        <v>0.0203032727264039</v>
      </c>
      <c r="DU1038">
        <v>0</v>
      </c>
      <c r="DV1038">
        <v>0</v>
      </c>
      <c r="DW1038">
        <v>2</v>
      </c>
      <c r="DX1038" t="s">
        <v>357</v>
      </c>
      <c r="DY1038">
        <v>2.98452</v>
      </c>
      <c r="DZ1038">
        <v>2.71564</v>
      </c>
      <c r="EA1038">
        <v>0.168646</v>
      </c>
      <c r="EB1038">
        <v>0.173223</v>
      </c>
      <c r="EC1038">
        <v>0.0902323</v>
      </c>
      <c r="ED1038">
        <v>0.0790283</v>
      </c>
      <c r="EE1038">
        <v>26384.1</v>
      </c>
      <c r="EF1038">
        <v>26369</v>
      </c>
      <c r="EG1038">
        <v>29486.8</v>
      </c>
      <c r="EH1038">
        <v>29489.2</v>
      </c>
      <c r="EI1038">
        <v>35557.1</v>
      </c>
      <c r="EJ1038">
        <v>36114.9</v>
      </c>
      <c r="EK1038">
        <v>41551.9</v>
      </c>
      <c r="EL1038">
        <v>42024.3</v>
      </c>
      <c r="EM1038">
        <v>1.9624</v>
      </c>
      <c r="EN1038">
        <v>1.9367</v>
      </c>
      <c r="EO1038">
        <v>0.135608</v>
      </c>
      <c r="EP1038">
        <v>0</v>
      </c>
      <c r="EQ1038">
        <v>22.7799</v>
      </c>
      <c r="ER1038">
        <v>999.9</v>
      </c>
      <c r="ES1038">
        <v>43.5</v>
      </c>
      <c r="ET1038">
        <v>29.2</v>
      </c>
      <c r="EU1038">
        <v>19.3664</v>
      </c>
      <c r="EV1038">
        <v>62.7393</v>
      </c>
      <c r="EW1038">
        <v>33.4014</v>
      </c>
      <c r="EX1038">
        <v>1</v>
      </c>
      <c r="EY1038">
        <v>-0.165633</v>
      </c>
      <c r="EZ1038">
        <v>1.23032</v>
      </c>
      <c r="FA1038">
        <v>20.3831</v>
      </c>
      <c r="FB1038">
        <v>5.21744</v>
      </c>
      <c r="FC1038">
        <v>12.0099</v>
      </c>
      <c r="FD1038">
        <v>4.9896</v>
      </c>
      <c r="FE1038">
        <v>3.28855</v>
      </c>
      <c r="FF1038">
        <v>9999</v>
      </c>
      <c r="FG1038">
        <v>9999</v>
      </c>
      <c r="FH1038">
        <v>9999</v>
      </c>
      <c r="FI1038">
        <v>269.7</v>
      </c>
      <c r="FJ1038">
        <v>1.86704</v>
      </c>
      <c r="FK1038">
        <v>1.86613</v>
      </c>
      <c r="FL1038">
        <v>1.86554</v>
      </c>
      <c r="FM1038">
        <v>1.86551</v>
      </c>
      <c r="FN1038">
        <v>1.86737</v>
      </c>
      <c r="FO1038">
        <v>1.86981</v>
      </c>
      <c r="FP1038">
        <v>1.86845</v>
      </c>
      <c r="FQ1038">
        <v>1.86996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-4.695</v>
      </c>
      <c r="GF1038">
        <v>-0.1354</v>
      </c>
      <c r="GG1038">
        <v>-1.924539205026614</v>
      </c>
      <c r="GH1038">
        <v>-0.003472570976848066</v>
      </c>
      <c r="GI1038">
        <v>7.724417303660118E-07</v>
      </c>
      <c r="GJ1038">
        <v>-2.052396271755168E-10</v>
      </c>
      <c r="GK1038">
        <v>-0.1837585470287317</v>
      </c>
      <c r="GL1038">
        <v>-0.01104087791735834</v>
      </c>
      <c r="GM1038">
        <v>0.001110027317673367</v>
      </c>
      <c r="GN1038">
        <v>-2.007286811265012E-05</v>
      </c>
      <c r="GO1038">
        <v>4</v>
      </c>
      <c r="GP1038">
        <v>2317</v>
      </c>
      <c r="GQ1038">
        <v>1</v>
      </c>
      <c r="GR1038">
        <v>22</v>
      </c>
      <c r="GS1038">
        <v>8791.299999999999</v>
      </c>
      <c r="GT1038">
        <v>8791.4</v>
      </c>
      <c r="GU1038">
        <v>2.10449</v>
      </c>
      <c r="GV1038">
        <v>2.20215</v>
      </c>
      <c r="GW1038">
        <v>1.39648</v>
      </c>
      <c r="GX1038">
        <v>2.33398</v>
      </c>
      <c r="GY1038">
        <v>1.49536</v>
      </c>
      <c r="GZ1038">
        <v>2.47925</v>
      </c>
      <c r="HA1038">
        <v>33.3335</v>
      </c>
      <c r="HB1038">
        <v>14.9638</v>
      </c>
      <c r="HC1038">
        <v>18</v>
      </c>
      <c r="HD1038">
        <v>512.271</v>
      </c>
      <c r="HE1038">
        <v>452.019</v>
      </c>
      <c r="HF1038">
        <v>21.1467</v>
      </c>
      <c r="HG1038">
        <v>25.3534</v>
      </c>
      <c r="HH1038">
        <v>30.0001</v>
      </c>
      <c r="HI1038">
        <v>25.3956</v>
      </c>
      <c r="HJ1038">
        <v>25.3477</v>
      </c>
      <c r="HK1038">
        <v>42.1626</v>
      </c>
      <c r="HL1038">
        <v>21.8145</v>
      </c>
      <c r="HM1038">
        <v>41.0338</v>
      </c>
      <c r="HN1038">
        <v>21.1522</v>
      </c>
      <c r="HO1038">
        <v>1022.74</v>
      </c>
      <c r="HP1038">
        <v>15.7315</v>
      </c>
      <c r="HQ1038">
        <v>100.86</v>
      </c>
      <c r="HR1038">
        <v>100.926</v>
      </c>
    </row>
    <row r="1039" spans="1:226">
      <c r="A1039">
        <v>1023</v>
      </c>
      <c r="B1039">
        <v>1664386804</v>
      </c>
      <c r="C1039">
        <v>10599</v>
      </c>
      <c r="D1039" t="s">
        <v>2418</v>
      </c>
      <c r="E1039" t="s">
        <v>2419</v>
      </c>
      <c r="F1039">
        <v>5</v>
      </c>
      <c r="G1039" t="s">
        <v>2297</v>
      </c>
      <c r="H1039" t="s">
        <v>354</v>
      </c>
      <c r="I1039">
        <v>1664386796.5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1025.38720103833</v>
      </c>
      <c r="AK1039">
        <v>975.5218484848482</v>
      </c>
      <c r="AL1039">
        <v>3.422764148318424</v>
      </c>
      <c r="AM1039">
        <v>64.69655409671135</v>
      </c>
      <c r="AN1039">
        <f>(AP1039 - AO1039 + BO1039*1E3/(8.314*(BQ1039+273.15)) * AR1039/BN1039 * AQ1039) * BN1039/(100*BB1039) * 1000/(1000 - AP1039)</f>
        <v>0</v>
      </c>
      <c r="AO1039">
        <v>15.67595410033519</v>
      </c>
      <c r="AP1039">
        <v>18.32285878787878</v>
      </c>
      <c r="AQ1039">
        <v>-0.0001403052934809125</v>
      </c>
      <c r="AR1039">
        <v>103.8947146528651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6</v>
      </c>
      <c r="BC1039">
        <v>0.5</v>
      </c>
      <c r="BD1039" t="s">
        <v>355</v>
      </c>
      <c r="BE1039">
        <v>2</v>
      </c>
      <c r="BF1039" t="b">
        <v>1</v>
      </c>
      <c r="BG1039">
        <v>1664386796.5</v>
      </c>
      <c r="BH1039">
        <v>934.0923703703703</v>
      </c>
      <c r="BI1039">
        <v>993.9504814814815</v>
      </c>
      <c r="BJ1039">
        <v>18.3447037037037</v>
      </c>
      <c r="BK1039">
        <v>15.67387407407407</v>
      </c>
      <c r="BL1039">
        <v>938.7659259259259</v>
      </c>
      <c r="BM1039">
        <v>18.48008888888889</v>
      </c>
      <c r="BN1039">
        <v>500.0702592592592</v>
      </c>
      <c r="BO1039">
        <v>91.37942222222222</v>
      </c>
      <c r="BP1039">
        <v>0.09998517037037039</v>
      </c>
      <c r="BQ1039">
        <v>24.37628148148148</v>
      </c>
      <c r="BR1039">
        <v>24.99665185185185</v>
      </c>
      <c r="BS1039">
        <v>999.9000000000001</v>
      </c>
      <c r="BT1039">
        <v>0</v>
      </c>
      <c r="BU1039">
        <v>0</v>
      </c>
      <c r="BV1039">
        <v>10003.44962962963</v>
      </c>
      <c r="BW1039">
        <v>0</v>
      </c>
      <c r="BX1039">
        <v>7.58802</v>
      </c>
      <c r="BY1039">
        <v>-59.85798888888888</v>
      </c>
      <c r="BZ1039">
        <v>951.5480740740741</v>
      </c>
      <c r="CA1039">
        <v>1009.776888888889</v>
      </c>
      <c r="CB1039">
        <v>2.670825185185185</v>
      </c>
      <c r="CC1039">
        <v>993.9504814814815</v>
      </c>
      <c r="CD1039">
        <v>15.67387407407407</v>
      </c>
      <c r="CE1039">
        <v>1.676326296296296</v>
      </c>
      <c r="CF1039">
        <v>1.43226962962963</v>
      </c>
      <c r="CG1039">
        <v>14.67893333333333</v>
      </c>
      <c r="CH1039">
        <v>12.26365925925926</v>
      </c>
      <c r="CI1039">
        <v>2000.024074074074</v>
      </c>
      <c r="CJ1039">
        <v>0.9799947777777777</v>
      </c>
      <c r="CK1039">
        <v>0.02000542222222222</v>
      </c>
      <c r="CL1039">
        <v>0</v>
      </c>
      <c r="CM1039">
        <v>782.7770000000002</v>
      </c>
      <c r="CN1039">
        <v>5.00097</v>
      </c>
      <c r="CO1039">
        <v>15562.5037037037</v>
      </c>
      <c r="CP1039">
        <v>16707.74814814815</v>
      </c>
      <c r="CQ1039">
        <v>37.986</v>
      </c>
      <c r="CR1039">
        <v>38.51837037037038</v>
      </c>
      <c r="CS1039">
        <v>38.01148148148148</v>
      </c>
      <c r="CT1039">
        <v>38.11566666666667</v>
      </c>
      <c r="CU1039">
        <v>38.39796296296296</v>
      </c>
      <c r="CV1039">
        <v>1955.114074074074</v>
      </c>
      <c r="CW1039">
        <v>39.91</v>
      </c>
      <c r="CX1039">
        <v>0</v>
      </c>
      <c r="CY1039">
        <v>1664386808.2</v>
      </c>
      <c r="CZ1039">
        <v>0</v>
      </c>
      <c r="DA1039">
        <v>0</v>
      </c>
      <c r="DB1039" t="s">
        <v>356</v>
      </c>
      <c r="DC1039">
        <v>1663859321.1</v>
      </c>
      <c r="DD1039">
        <v>1663859315.6</v>
      </c>
      <c r="DE1039">
        <v>0</v>
      </c>
      <c r="DF1039">
        <v>0.196</v>
      </c>
      <c r="DG1039">
        <v>-0.001</v>
      </c>
      <c r="DH1039">
        <v>-5.941</v>
      </c>
      <c r="DI1039">
        <v>-0.174</v>
      </c>
      <c r="DJ1039">
        <v>1500</v>
      </c>
      <c r="DK1039">
        <v>17</v>
      </c>
      <c r="DL1039">
        <v>0.13</v>
      </c>
      <c r="DM1039">
        <v>0.04</v>
      </c>
      <c r="DN1039">
        <v>-59.7472225</v>
      </c>
      <c r="DO1039">
        <v>-1.506039399624653</v>
      </c>
      <c r="DP1039">
        <v>0.181855836430261</v>
      </c>
      <c r="DQ1039">
        <v>0</v>
      </c>
      <c r="DR1039">
        <v>2.68078</v>
      </c>
      <c r="DS1039">
        <v>-0.16829831144466</v>
      </c>
      <c r="DT1039">
        <v>0.01772425090095486</v>
      </c>
      <c r="DU1039">
        <v>0</v>
      </c>
      <c r="DV1039">
        <v>0</v>
      </c>
      <c r="DW1039">
        <v>2</v>
      </c>
      <c r="DX1039" t="s">
        <v>357</v>
      </c>
      <c r="DY1039">
        <v>2.98472</v>
      </c>
      <c r="DZ1039">
        <v>2.71573</v>
      </c>
      <c r="EA1039">
        <v>0.170581</v>
      </c>
      <c r="EB1039">
        <v>0.175085</v>
      </c>
      <c r="EC1039">
        <v>0.0901575</v>
      </c>
      <c r="ED1039">
        <v>0.0790376</v>
      </c>
      <c r="EE1039">
        <v>26323</v>
      </c>
      <c r="EF1039">
        <v>26309.9</v>
      </c>
      <c r="EG1039">
        <v>29487.2</v>
      </c>
      <c r="EH1039">
        <v>29489.4</v>
      </c>
      <c r="EI1039">
        <v>35560.5</v>
      </c>
      <c r="EJ1039">
        <v>36114.7</v>
      </c>
      <c r="EK1039">
        <v>41552.4</v>
      </c>
      <c r="EL1039">
        <v>42024.5</v>
      </c>
      <c r="EM1039">
        <v>1.9625</v>
      </c>
      <c r="EN1039">
        <v>1.93652</v>
      </c>
      <c r="EO1039">
        <v>0.136588</v>
      </c>
      <c r="EP1039">
        <v>0</v>
      </c>
      <c r="EQ1039">
        <v>22.7775</v>
      </c>
      <c r="ER1039">
        <v>999.9</v>
      </c>
      <c r="ES1039">
        <v>43.5</v>
      </c>
      <c r="ET1039">
        <v>29.2</v>
      </c>
      <c r="EU1039">
        <v>19.3681</v>
      </c>
      <c r="EV1039">
        <v>62.7493</v>
      </c>
      <c r="EW1039">
        <v>32.7724</v>
      </c>
      <c r="EX1039">
        <v>1</v>
      </c>
      <c r="EY1039">
        <v>-0.16534</v>
      </c>
      <c r="EZ1039">
        <v>1.47675</v>
      </c>
      <c r="FA1039">
        <v>20.3813</v>
      </c>
      <c r="FB1039">
        <v>5.21819</v>
      </c>
      <c r="FC1039">
        <v>12.0099</v>
      </c>
      <c r="FD1039">
        <v>4.98955</v>
      </c>
      <c r="FE1039">
        <v>3.28865</v>
      </c>
      <c r="FF1039">
        <v>9999</v>
      </c>
      <c r="FG1039">
        <v>9999</v>
      </c>
      <c r="FH1039">
        <v>9999</v>
      </c>
      <c r="FI1039">
        <v>269.7</v>
      </c>
      <c r="FJ1039">
        <v>1.86707</v>
      </c>
      <c r="FK1039">
        <v>1.86614</v>
      </c>
      <c r="FL1039">
        <v>1.86554</v>
      </c>
      <c r="FM1039">
        <v>1.86554</v>
      </c>
      <c r="FN1039">
        <v>1.86737</v>
      </c>
      <c r="FO1039">
        <v>1.86981</v>
      </c>
      <c r="FP1039">
        <v>1.86845</v>
      </c>
      <c r="FQ1039">
        <v>1.86996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-4.738</v>
      </c>
      <c r="GF1039">
        <v>-0.1356</v>
      </c>
      <c r="GG1039">
        <v>-1.924539205026614</v>
      </c>
      <c r="GH1039">
        <v>-0.003472570976848066</v>
      </c>
      <c r="GI1039">
        <v>7.724417303660118E-07</v>
      </c>
      <c r="GJ1039">
        <v>-2.052396271755168E-10</v>
      </c>
      <c r="GK1039">
        <v>-0.1837585470287317</v>
      </c>
      <c r="GL1039">
        <v>-0.01104087791735834</v>
      </c>
      <c r="GM1039">
        <v>0.001110027317673367</v>
      </c>
      <c r="GN1039">
        <v>-2.007286811265012E-05</v>
      </c>
      <c r="GO1039">
        <v>4</v>
      </c>
      <c r="GP1039">
        <v>2317</v>
      </c>
      <c r="GQ1039">
        <v>1</v>
      </c>
      <c r="GR1039">
        <v>22</v>
      </c>
      <c r="GS1039">
        <v>8791.4</v>
      </c>
      <c r="GT1039">
        <v>8791.5</v>
      </c>
      <c r="GU1039">
        <v>2.13013</v>
      </c>
      <c r="GV1039">
        <v>2.19971</v>
      </c>
      <c r="GW1039">
        <v>1.39648</v>
      </c>
      <c r="GX1039">
        <v>2.33398</v>
      </c>
      <c r="GY1039">
        <v>1.49536</v>
      </c>
      <c r="GZ1039">
        <v>2.39258</v>
      </c>
      <c r="HA1039">
        <v>33.3559</v>
      </c>
      <c r="HB1039">
        <v>14.9551</v>
      </c>
      <c r="HC1039">
        <v>18</v>
      </c>
      <c r="HD1039">
        <v>512.317</v>
      </c>
      <c r="HE1039">
        <v>451.898</v>
      </c>
      <c r="HF1039">
        <v>21.1442</v>
      </c>
      <c r="HG1039">
        <v>25.3516</v>
      </c>
      <c r="HH1039">
        <v>30.0003</v>
      </c>
      <c r="HI1039">
        <v>25.3936</v>
      </c>
      <c r="HJ1039">
        <v>25.346</v>
      </c>
      <c r="HK1039">
        <v>42.6819</v>
      </c>
      <c r="HL1039">
        <v>21.8145</v>
      </c>
      <c r="HM1039">
        <v>41.0338</v>
      </c>
      <c r="HN1039">
        <v>21.0927</v>
      </c>
      <c r="HO1039">
        <v>1036.11</v>
      </c>
      <c r="HP1039">
        <v>15.7605</v>
      </c>
      <c r="HQ1039">
        <v>100.861</v>
      </c>
      <c r="HR1039">
        <v>100.927</v>
      </c>
    </row>
    <row r="1040" spans="1:226">
      <c r="A1040">
        <v>1024</v>
      </c>
      <c r="B1040">
        <v>1664386809</v>
      </c>
      <c r="C1040">
        <v>10604</v>
      </c>
      <c r="D1040" t="s">
        <v>2420</v>
      </c>
      <c r="E1040" t="s">
        <v>2421</v>
      </c>
      <c r="F1040">
        <v>5</v>
      </c>
      <c r="G1040" t="s">
        <v>2297</v>
      </c>
      <c r="H1040" t="s">
        <v>354</v>
      </c>
      <c r="I1040">
        <v>1664386801.214286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1042.432314875901</v>
      </c>
      <c r="AK1040">
        <v>992.6014484848483</v>
      </c>
      <c r="AL1040">
        <v>3.413006757480431</v>
      </c>
      <c r="AM1040">
        <v>64.69655409671135</v>
      </c>
      <c r="AN1040">
        <f>(AP1040 - AO1040 + BO1040*1E3/(8.314*(BQ1040+273.15)) * AR1040/BN1040 * AQ1040) * BN1040/(100*BB1040) * 1000/(1000 - AP1040)</f>
        <v>0</v>
      </c>
      <c r="AO1040">
        <v>15.67609490870652</v>
      </c>
      <c r="AP1040">
        <v>18.30068242424242</v>
      </c>
      <c r="AQ1040">
        <v>-0.0001287868761957335</v>
      </c>
      <c r="AR1040">
        <v>103.8947146528651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6</v>
      </c>
      <c r="BC1040">
        <v>0.5</v>
      </c>
      <c r="BD1040" t="s">
        <v>355</v>
      </c>
      <c r="BE1040">
        <v>2</v>
      </c>
      <c r="BF1040" t="b">
        <v>1</v>
      </c>
      <c r="BG1040">
        <v>1664386801.214286</v>
      </c>
      <c r="BH1040">
        <v>949.9558571428571</v>
      </c>
      <c r="BI1040">
        <v>1009.806428571428</v>
      </c>
      <c r="BJ1040">
        <v>18.33157857142857</v>
      </c>
      <c r="BK1040">
        <v>15.67546071428572</v>
      </c>
      <c r="BL1040">
        <v>954.6701785714286</v>
      </c>
      <c r="BM1040">
        <v>18.46708928571428</v>
      </c>
      <c r="BN1040">
        <v>500.0681428571429</v>
      </c>
      <c r="BO1040">
        <v>91.37961785714286</v>
      </c>
      <c r="BP1040">
        <v>0.0999609142857143</v>
      </c>
      <c r="BQ1040">
        <v>24.37628928571429</v>
      </c>
      <c r="BR1040">
        <v>25.01097142857143</v>
      </c>
      <c r="BS1040">
        <v>999.9000000000002</v>
      </c>
      <c r="BT1040">
        <v>0</v>
      </c>
      <c r="BU1040">
        <v>0</v>
      </c>
      <c r="BV1040">
        <v>10007.29785714286</v>
      </c>
      <c r="BW1040">
        <v>0</v>
      </c>
      <c r="BX1040">
        <v>7.58802</v>
      </c>
      <c r="BY1040">
        <v>-59.85059285714286</v>
      </c>
      <c r="BZ1040">
        <v>967.6949642857144</v>
      </c>
      <c r="CA1040">
        <v>1025.887357142857</v>
      </c>
      <c r="CB1040">
        <v>2.656113214285714</v>
      </c>
      <c r="CC1040">
        <v>1009.806428571428</v>
      </c>
      <c r="CD1040">
        <v>15.67546071428572</v>
      </c>
      <c r="CE1040">
        <v>1.675130714285714</v>
      </c>
      <c r="CF1040">
        <v>1.4324175</v>
      </c>
      <c r="CG1040">
        <v>14.66786785714286</v>
      </c>
      <c r="CH1040">
        <v>12.26522142857143</v>
      </c>
      <c r="CI1040">
        <v>2000.008214285714</v>
      </c>
      <c r="CJ1040">
        <v>0.9799945714285714</v>
      </c>
      <c r="CK1040">
        <v>0.02000562857142858</v>
      </c>
      <c r="CL1040">
        <v>0</v>
      </c>
      <c r="CM1040">
        <v>783.1205714285716</v>
      </c>
      <c r="CN1040">
        <v>5.00097</v>
      </c>
      <c r="CO1040">
        <v>15567.87857142858</v>
      </c>
      <c r="CP1040">
        <v>16707.625</v>
      </c>
      <c r="CQ1040">
        <v>37.96625</v>
      </c>
      <c r="CR1040">
        <v>38.50221428571428</v>
      </c>
      <c r="CS1040">
        <v>38</v>
      </c>
      <c r="CT1040">
        <v>38.10699999999999</v>
      </c>
      <c r="CU1040">
        <v>38.38164285714286</v>
      </c>
      <c r="CV1040">
        <v>1955.098214285714</v>
      </c>
      <c r="CW1040">
        <v>39.91</v>
      </c>
      <c r="CX1040">
        <v>0</v>
      </c>
      <c r="CY1040">
        <v>1664386813</v>
      </c>
      <c r="CZ1040">
        <v>0</v>
      </c>
      <c r="DA1040">
        <v>0</v>
      </c>
      <c r="DB1040" t="s">
        <v>356</v>
      </c>
      <c r="DC1040">
        <v>1663859321.1</v>
      </c>
      <c r="DD1040">
        <v>1663859315.6</v>
      </c>
      <c r="DE1040">
        <v>0</v>
      </c>
      <c r="DF1040">
        <v>0.196</v>
      </c>
      <c r="DG1040">
        <v>-0.001</v>
      </c>
      <c r="DH1040">
        <v>-5.941</v>
      </c>
      <c r="DI1040">
        <v>-0.174</v>
      </c>
      <c r="DJ1040">
        <v>1500</v>
      </c>
      <c r="DK1040">
        <v>17</v>
      </c>
      <c r="DL1040">
        <v>0.13</v>
      </c>
      <c r="DM1040">
        <v>0.04</v>
      </c>
      <c r="DN1040">
        <v>-59.837865</v>
      </c>
      <c r="DO1040">
        <v>-0.1570356472794877</v>
      </c>
      <c r="DP1040">
        <v>0.08239545360637326</v>
      </c>
      <c r="DQ1040">
        <v>0</v>
      </c>
      <c r="DR1040">
        <v>2.66339075</v>
      </c>
      <c r="DS1040">
        <v>-0.1771890056285249</v>
      </c>
      <c r="DT1040">
        <v>0.01833791432899334</v>
      </c>
      <c r="DU1040">
        <v>0</v>
      </c>
      <c r="DV1040">
        <v>0</v>
      </c>
      <c r="DW1040">
        <v>2</v>
      </c>
      <c r="DX1040" t="s">
        <v>357</v>
      </c>
      <c r="DY1040">
        <v>2.98456</v>
      </c>
      <c r="DZ1040">
        <v>2.7156</v>
      </c>
      <c r="EA1040">
        <v>0.172493</v>
      </c>
      <c r="EB1040">
        <v>0.176915</v>
      </c>
      <c r="EC1040">
        <v>0.0900796</v>
      </c>
      <c r="ED1040">
        <v>0.0790616</v>
      </c>
      <c r="EE1040">
        <v>26262.4</v>
      </c>
      <c r="EF1040">
        <v>26251.5</v>
      </c>
      <c r="EG1040">
        <v>29487.2</v>
      </c>
      <c r="EH1040">
        <v>29489.3</v>
      </c>
      <c r="EI1040">
        <v>35563.9</v>
      </c>
      <c r="EJ1040">
        <v>36113.7</v>
      </c>
      <c r="EK1040">
        <v>41552.7</v>
      </c>
      <c r="EL1040">
        <v>42024.3</v>
      </c>
      <c r="EM1040">
        <v>1.96245</v>
      </c>
      <c r="EN1040">
        <v>1.93695</v>
      </c>
      <c r="EO1040">
        <v>0.136707</v>
      </c>
      <c r="EP1040">
        <v>0</v>
      </c>
      <c r="EQ1040">
        <v>22.7761</v>
      </c>
      <c r="ER1040">
        <v>999.9</v>
      </c>
      <c r="ES1040">
        <v>43.5</v>
      </c>
      <c r="ET1040">
        <v>29.2</v>
      </c>
      <c r="EU1040">
        <v>19.3674</v>
      </c>
      <c r="EV1040">
        <v>62.5793</v>
      </c>
      <c r="EW1040">
        <v>33.3494</v>
      </c>
      <c r="EX1040">
        <v>1</v>
      </c>
      <c r="EY1040">
        <v>-0.165127</v>
      </c>
      <c r="EZ1040">
        <v>1.50681</v>
      </c>
      <c r="FA1040">
        <v>20.3808</v>
      </c>
      <c r="FB1040">
        <v>5.21654</v>
      </c>
      <c r="FC1040">
        <v>12.0099</v>
      </c>
      <c r="FD1040">
        <v>4.9895</v>
      </c>
      <c r="FE1040">
        <v>3.28842</v>
      </c>
      <c r="FF1040">
        <v>9999</v>
      </c>
      <c r="FG1040">
        <v>9999</v>
      </c>
      <c r="FH1040">
        <v>9999</v>
      </c>
      <c r="FI1040">
        <v>269.7</v>
      </c>
      <c r="FJ1040">
        <v>1.86705</v>
      </c>
      <c r="FK1040">
        <v>1.86613</v>
      </c>
      <c r="FL1040">
        <v>1.86554</v>
      </c>
      <c r="FM1040">
        <v>1.86553</v>
      </c>
      <c r="FN1040">
        <v>1.86737</v>
      </c>
      <c r="FO1040">
        <v>1.86981</v>
      </c>
      <c r="FP1040">
        <v>1.86846</v>
      </c>
      <c r="FQ1040">
        <v>1.86996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-4.781</v>
      </c>
      <c r="GF1040">
        <v>-0.1358</v>
      </c>
      <c r="GG1040">
        <v>-1.924539205026614</v>
      </c>
      <c r="GH1040">
        <v>-0.003472570976848066</v>
      </c>
      <c r="GI1040">
        <v>7.724417303660118E-07</v>
      </c>
      <c r="GJ1040">
        <v>-2.052396271755168E-10</v>
      </c>
      <c r="GK1040">
        <v>-0.1837585470287317</v>
      </c>
      <c r="GL1040">
        <v>-0.01104087791735834</v>
      </c>
      <c r="GM1040">
        <v>0.001110027317673367</v>
      </c>
      <c r="GN1040">
        <v>-2.007286811265012E-05</v>
      </c>
      <c r="GO1040">
        <v>4</v>
      </c>
      <c r="GP1040">
        <v>2317</v>
      </c>
      <c r="GQ1040">
        <v>1</v>
      </c>
      <c r="GR1040">
        <v>22</v>
      </c>
      <c r="GS1040">
        <v>8791.5</v>
      </c>
      <c r="GT1040">
        <v>8791.6</v>
      </c>
      <c r="GU1040">
        <v>2.16064</v>
      </c>
      <c r="GV1040">
        <v>2.20581</v>
      </c>
      <c r="GW1040">
        <v>1.39648</v>
      </c>
      <c r="GX1040">
        <v>2.33398</v>
      </c>
      <c r="GY1040">
        <v>1.49536</v>
      </c>
      <c r="GZ1040">
        <v>2.44263</v>
      </c>
      <c r="HA1040">
        <v>33.3559</v>
      </c>
      <c r="HB1040">
        <v>14.9551</v>
      </c>
      <c r="HC1040">
        <v>18</v>
      </c>
      <c r="HD1040">
        <v>512.274</v>
      </c>
      <c r="HE1040">
        <v>452.155</v>
      </c>
      <c r="HF1040">
        <v>21.0918</v>
      </c>
      <c r="HG1040">
        <v>25.3511</v>
      </c>
      <c r="HH1040">
        <v>30</v>
      </c>
      <c r="HI1040">
        <v>25.3924</v>
      </c>
      <c r="HJ1040">
        <v>25.3456</v>
      </c>
      <c r="HK1040">
        <v>43.2798</v>
      </c>
      <c r="HL1040">
        <v>21.5423</v>
      </c>
      <c r="HM1040">
        <v>41.0338</v>
      </c>
      <c r="HN1040">
        <v>21.0699</v>
      </c>
      <c r="HO1040">
        <v>1056.18</v>
      </c>
      <c r="HP1040">
        <v>15.7981</v>
      </c>
      <c r="HQ1040">
        <v>100.862</v>
      </c>
      <c r="HR1040">
        <v>100.927</v>
      </c>
    </row>
    <row r="1041" spans="1:226">
      <c r="A1041">
        <v>1025</v>
      </c>
      <c r="B1041">
        <v>1664386814</v>
      </c>
      <c r="C1041">
        <v>10609</v>
      </c>
      <c r="D1041" t="s">
        <v>2422</v>
      </c>
      <c r="E1041" t="s">
        <v>2423</v>
      </c>
      <c r="F1041">
        <v>5</v>
      </c>
      <c r="G1041" t="s">
        <v>2297</v>
      </c>
      <c r="H1041" t="s">
        <v>354</v>
      </c>
      <c r="I1041">
        <v>1664386806.5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1059.469570141338</v>
      </c>
      <c r="AK1041">
        <v>1009.620539393939</v>
      </c>
      <c r="AL1041">
        <v>3.41377947913446</v>
      </c>
      <c r="AM1041">
        <v>64.69655409671135</v>
      </c>
      <c r="AN1041">
        <f>(AP1041 - AO1041 + BO1041*1E3/(8.314*(BQ1041+273.15)) * AR1041/BN1041 * AQ1041) * BN1041/(100*BB1041) * 1000/(1000 - AP1041)</f>
        <v>0</v>
      </c>
      <c r="AO1041">
        <v>15.7015102480925</v>
      </c>
      <c r="AP1041">
        <v>18.28512848484849</v>
      </c>
      <c r="AQ1041">
        <v>-8.846215419760784E-05</v>
      </c>
      <c r="AR1041">
        <v>103.8947146528651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6</v>
      </c>
      <c r="BC1041">
        <v>0.5</v>
      </c>
      <c r="BD1041" t="s">
        <v>355</v>
      </c>
      <c r="BE1041">
        <v>2</v>
      </c>
      <c r="BF1041" t="b">
        <v>1</v>
      </c>
      <c r="BG1041">
        <v>1664386806.5</v>
      </c>
      <c r="BH1041">
        <v>967.6965185185186</v>
      </c>
      <c r="BI1041">
        <v>1027.545925925926</v>
      </c>
      <c r="BJ1041">
        <v>18.31042592592593</v>
      </c>
      <c r="BK1041">
        <v>15.68468518518518</v>
      </c>
      <c r="BL1041">
        <v>972.4563333333333</v>
      </c>
      <c r="BM1041">
        <v>18.44613703703704</v>
      </c>
      <c r="BN1041">
        <v>500.082037037037</v>
      </c>
      <c r="BO1041">
        <v>91.38</v>
      </c>
      <c r="BP1041">
        <v>0.09999466666666666</v>
      </c>
      <c r="BQ1041">
        <v>24.37498888888889</v>
      </c>
      <c r="BR1041">
        <v>25.01900740740741</v>
      </c>
      <c r="BS1041">
        <v>999.9000000000001</v>
      </c>
      <c r="BT1041">
        <v>0</v>
      </c>
      <c r="BU1041">
        <v>0</v>
      </c>
      <c r="BV1041">
        <v>10002.45703703704</v>
      </c>
      <c r="BW1041">
        <v>0</v>
      </c>
      <c r="BX1041">
        <v>7.58802</v>
      </c>
      <c r="BY1041">
        <v>-59.84986296296297</v>
      </c>
      <c r="BZ1041">
        <v>985.7457407407409</v>
      </c>
      <c r="CA1041">
        <v>1043.92037037037</v>
      </c>
      <c r="CB1041">
        <v>2.625738888888889</v>
      </c>
      <c r="CC1041">
        <v>1027.545925925926</v>
      </c>
      <c r="CD1041">
        <v>15.68468518518518</v>
      </c>
      <c r="CE1041">
        <v>1.673206296296296</v>
      </c>
      <c r="CF1041">
        <v>1.433267037037037</v>
      </c>
      <c r="CG1041">
        <v>14.65004444444444</v>
      </c>
      <c r="CH1041">
        <v>12.27422222222222</v>
      </c>
      <c r="CI1041">
        <v>2000.009259259259</v>
      </c>
      <c r="CJ1041">
        <v>0.9799945555555555</v>
      </c>
      <c r="CK1041">
        <v>0.02000564444444445</v>
      </c>
      <c r="CL1041">
        <v>0</v>
      </c>
      <c r="CM1041">
        <v>783.2768518518518</v>
      </c>
      <c r="CN1041">
        <v>5.00097</v>
      </c>
      <c r="CO1041">
        <v>15570.62222222222</v>
      </c>
      <c r="CP1041">
        <v>16707.62962962963</v>
      </c>
      <c r="CQ1041">
        <v>37.944</v>
      </c>
      <c r="CR1041">
        <v>38.5</v>
      </c>
      <c r="CS1041">
        <v>38</v>
      </c>
      <c r="CT1041">
        <v>38.08766666666666</v>
      </c>
      <c r="CU1041">
        <v>38.375</v>
      </c>
      <c r="CV1041">
        <v>1955.099259259259</v>
      </c>
      <c r="CW1041">
        <v>39.91</v>
      </c>
      <c r="CX1041">
        <v>0</v>
      </c>
      <c r="CY1041">
        <v>1664386818.4</v>
      </c>
      <c r="CZ1041">
        <v>0</v>
      </c>
      <c r="DA1041">
        <v>0</v>
      </c>
      <c r="DB1041" t="s">
        <v>356</v>
      </c>
      <c r="DC1041">
        <v>1663859321.1</v>
      </c>
      <c r="DD1041">
        <v>1663859315.6</v>
      </c>
      <c r="DE1041">
        <v>0</v>
      </c>
      <c r="DF1041">
        <v>0.196</v>
      </c>
      <c r="DG1041">
        <v>-0.001</v>
      </c>
      <c r="DH1041">
        <v>-5.941</v>
      </c>
      <c r="DI1041">
        <v>-0.174</v>
      </c>
      <c r="DJ1041">
        <v>1500</v>
      </c>
      <c r="DK1041">
        <v>17</v>
      </c>
      <c r="DL1041">
        <v>0.13</v>
      </c>
      <c r="DM1041">
        <v>0.04</v>
      </c>
      <c r="DN1041">
        <v>-59.85036341463414</v>
      </c>
      <c r="DO1041">
        <v>0.1455993031357732</v>
      </c>
      <c r="DP1041">
        <v>0.05339893922440317</v>
      </c>
      <c r="DQ1041">
        <v>0</v>
      </c>
      <c r="DR1041">
        <v>2.640924390243903</v>
      </c>
      <c r="DS1041">
        <v>-0.3320667595818853</v>
      </c>
      <c r="DT1041">
        <v>0.03353426824279036</v>
      </c>
      <c r="DU1041">
        <v>0</v>
      </c>
      <c r="DV1041">
        <v>0</v>
      </c>
      <c r="DW1041">
        <v>2</v>
      </c>
      <c r="DX1041" t="s">
        <v>357</v>
      </c>
      <c r="DY1041">
        <v>2.98463</v>
      </c>
      <c r="DZ1041">
        <v>2.7156</v>
      </c>
      <c r="EA1041">
        <v>0.174389</v>
      </c>
      <c r="EB1041">
        <v>0.178746</v>
      </c>
      <c r="EC1041">
        <v>0.090031</v>
      </c>
      <c r="ED1041">
        <v>0.0791845</v>
      </c>
      <c r="EE1041">
        <v>26202.1</v>
      </c>
      <c r="EF1041">
        <v>26192.9</v>
      </c>
      <c r="EG1041">
        <v>29486.9</v>
      </c>
      <c r="EH1041">
        <v>29489</v>
      </c>
      <c r="EI1041">
        <v>35565.6</v>
      </c>
      <c r="EJ1041">
        <v>36108.6</v>
      </c>
      <c r="EK1041">
        <v>41552.4</v>
      </c>
      <c r="EL1041">
        <v>42024.1</v>
      </c>
      <c r="EM1041">
        <v>1.96262</v>
      </c>
      <c r="EN1041">
        <v>1.93695</v>
      </c>
      <c r="EO1041">
        <v>0.136174</v>
      </c>
      <c r="EP1041">
        <v>0</v>
      </c>
      <c r="EQ1041">
        <v>22.7742</v>
      </c>
      <c r="ER1041">
        <v>999.9</v>
      </c>
      <c r="ES1041">
        <v>43.5</v>
      </c>
      <c r="ET1041">
        <v>29.2</v>
      </c>
      <c r="EU1041">
        <v>19.3684</v>
      </c>
      <c r="EV1041">
        <v>62.7993</v>
      </c>
      <c r="EW1041">
        <v>32.8285</v>
      </c>
      <c r="EX1041">
        <v>1</v>
      </c>
      <c r="EY1041">
        <v>-0.165183</v>
      </c>
      <c r="EZ1041">
        <v>1.51154</v>
      </c>
      <c r="FA1041">
        <v>20.3809</v>
      </c>
      <c r="FB1041">
        <v>5.21729</v>
      </c>
      <c r="FC1041">
        <v>12.0099</v>
      </c>
      <c r="FD1041">
        <v>4.98945</v>
      </c>
      <c r="FE1041">
        <v>3.28848</v>
      </c>
      <c r="FF1041">
        <v>9999</v>
      </c>
      <c r="FG1041">
        <v>9999</v>
      </c>
      <c r="FH1041">
        <v>9999</v>
      </c>
      <c r="FI1041">
        <v>269.7</v>
      </c>
      <c r="FJ1041">
        <v>1.86703</v>
      </c>
      <c r="FK1041">
        <v>1.86612</v>
      </c>
      <c r="FL1041">
        <v>1.86554</v>
      </c>
      <c r="FM1041">
        <v>1.86553</v>
      </c>
      <c r="FN1041">
        <v>1.86735</v>
      </c>
      <c r="FO1041">
        <v>1.86981</v>
      </c>
      <c r="FP1041">
        <v>1.86846</v>
      </c>
      <c r="FQ1041">
        <v>1.86996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-4.824</v>
      </c>
      <c r="GF1041">
        <v>-0.136</v>
      </c>
      <c r="GG1041">
        <v>-1.924539205026614</v>
      </c>
      <c r="GH1041">
        <v>-0.003472570976848066</v>
      </c>
      <c r="GI1041">
        <v>7.724417303660118E-07</v>
      </c>
      <c r="GJ1041">
        <v>-2.052396271755168E-10</v>
      </c>
      <c r="GK1041">
        <v>-0.1837585470287317</v>
      </c>
      <c r="GL1041">
        <v>-0.01104087791735834</v>
      </c>
      <c r="GM1041">
        <v>0.001110027317673367</v>
      </c>
      <c r="GN1041">
        <v>-2.007286811265012E-05</v>
      </c>
      <c r="GO1041">
        <v>4</v>
      </c>
      <c r="GP1041">
        <v>2317</v>
      </c>
      <c r="GQ1041">
        <v>1</v>
      </c>
      <c r="GR1041">
        <v>22</v>
      </c>
      <c r="GS1041">
        <v>8791.5</v>
      </c>
      <c r="GT1041">
        <v>8791.6</v>
      </c>
      <c r="GU1041">
        <v>2.18628</v>
      </c>
      <c r="GV1041">
        <v>2.19604</v>
      </c>
      <c r="GW1041">
        <v>1.39648</v>
      </c>
      <c r="GX1041">
        <v>2.33521</v>
      </c>
      <c r="GY1041">
        <v>1.49536</v>
      </c>
      <c r="GZ1041">
        <v>2.44385</v>
      </c>
      <c r="HA1041">
        <v>33.3335</v>
      </c>
      <c r="HB1041">
        <v>14.9638</v>
      </c>
      <c r="HC1041">
        <v>18</v>
      </c>
      <c r="HD1041">
        <v>512.378</v>
      </c>
      <c r="HE1041">
        <v>452.142</v>
      </c>
      <c r="HF1041">
        <v>21.0613</v>
      </c>
      <c r="HG1041">
        <v>25.3491</v>
      </c>
      <c r="HH1041">
        <v>30</v>
      </c>
      <c r="HI1041">
        <v>25.3915</v>
      </c>
      <c r="HJ1041">
        <v>25.3439</v>
      </c>
      <c r="HK1041">
        <v>43.794</v>
      </c>
      <c r="HL1041">
        <v>21.266</v>
      </c>
      <c r="HM1041">
        <v>41.0338</v>
      </c>
      <c r="HN1041">
        <v>21.0482</v>
      </c>
      <c r="HO1041">
        <v>1069.56</v>
      </c>
      <c r="HP1041">
        <v>15.8347</v>
      </c>
      <c r="HQ1041">
        <v>100.861</v>
      </c>
      <c r="HR1041">
        <v>100.926</v>
      </c>
    </row>
    <row r="1042" spans="1:226">
      <c r="A1042">
        <v>1026</v>
      </c>
      <c r="B1042">
        <v>1664386819</v>
      </c>
      <c r="C1042">
        <v>10614</v>
      </c>
      <c r="D1042" t="s">
        <v>2424</v>
      </c>
      <c r="E1042" t="s">
        <v>2425</v>
      </c>
      <c r="F1042">
        <v>5</v>
      </c>
      <c r="G1042" t="s">
        <v>2297</v>
      </c>
      <c r="H1042" t="s">
        <v>354</v>
      </c>
      <c r="I1042">
        <v>1664386811.214286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1076.403495153499</v>
      </c>
      <c r="AK1042">
        <v>1026.705878787879</v>
      </c>
      <c r="AL1042">
        <v>3.414370694163036</v>
      </c>
      <c r="AM1042">
        <v>64.69655409671135</v>
      </c>
      <c r="AN1042">
        <f>(AP1042 - AO1042 + BO1042*1E3/(8.314*(BQ1042+273.15)) * AR1042/BN1042 * AQ1042) * BN1042/(100*BB1042) * 1000/(1000 - AP1042)</f>
        <v>0</v>
      </c>
      <c r="AO1042">
        <v>15.73605050051698</v>
      </c>
      <c r="AP1042">
        <v>18.28098545454545</v>
      </c>
      <c r="AQ1042">
        <v>-1.421559312360356E-05</v>
      </c>
      <c r="AR1042">
        <v>103.8947146528651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6</v>
      </c>
      <c r="BC1042">
        <v>0.5</v>
      </c>
      <c r="BD1042" t="s">
        <v>355</v>
      </c>
      <c r="BE1042">
        <v>2</v>
      </c>
      <c r="BF1042" t="b">
        <v>1</v>
      </c>
      <c r="BG1042">
        <v>1664386811.214286</v>
      </c>
      <c r="BH1042">
        <v>983.514</v>
      </c>
      <c r="BI1042">
        <v>1043.305357142857</v>
      </c>
      <c r="BJ1042">
        <v>18.29449285714285</v>
      </c>
      <c r="BK1042">
        <v>15.70395357142857</v>
      </c>
      <c r="BL1042">
        <v>988.3141785714286</v>
      </c>
      <c r="BM1042">
        <v>18.43035</v>
      </c>
      <c r="BN1042">
        <v>500.0752857142857</v>
      </c>
      <c r="BO1042">
        <v>91.38012857142857</v>
      </c>
      <c r="BP1042">
        <v>0.0999972107142857</v>
      </c>
      <c r="BQ1042">
        <v>24.37478214285715</v>
      </c>
      <c r="BR1042">
        <v>25.02075714285715</v>
      </c>
      <c r="BS1042">
        <v>999.9000000000002</v>
      </c>
      <c r="BT1042">
        <v>0</v>
      </c>
      <c r="BU1042">
        <v>0</v>
      </c>
      <c r="BV1042">
        <v>10001.76785714286</v>
      </c>
      <c r="BW1042">
        <v>0</v>
      </c>
      <c r="BX1042">
        <v>7.58802</v>
      </c>
      <c r="BY1042">
        <v>-59.79206428571428</v>
      </c>
      <c r="BZ1042">
        <v>1001.84175</v>
      </c>
      <c r="CA1042">
        <v>1059.952142857143</v>
      </c>
      <c r="CB1042">
        <v>2.590545</v>
      </c>
      <c r="CC1042">
        <v>1043.305357142857</v>
      </c>
      <c r="CD1042">
        <v>15.70395357142857</v>
      </c>
      <c r="CE1042">
        <v>1.671754285714286</v>
      </c>
      <c r="CF1042">
        <v>1.435029285714286</v>
      </c>
      <c r="CG1042">
        <v>14.63658928571428</v>
      </c>
      <c r="CH1042">
        <v>12.2929</v>
      </c>
      <c r="CI1042">
        <v>2000.005357142857</v>
      </c>
      <c r="CJ1042">
        <v>0.9799943571428571</v>
      </c>
      <c r="CK1042">
        <v>0.02000584285714286</v>
      </c>
      <c r="CL1042">
        <v>0</v>
      </c>
      <c r="CM1042">
        <v>783.2304285714284</v>
      </c>
      <c r="CN1042">
        <v>5.00097</v>
      </c>
      <c r="CO1042">
        <v>15568.625</v>
      </c>
      <c r="CP1042">
        <v>16707.59642857143</v>
      </c>
      <c r="CQ1042">
        <v>37.937</v>
      </c>
      <c r="CR1042">
        <v>38.5</v>
      </c>
      <c r="CS1042">
        <v>37.99325</v>
      </c>
      <c r="CT1042">
        <v>38.07549999999999</v>
      </c>
      <c r="CU1042">
        <v>38.3705</v>
      </c>
      <c r="CV1042">
        <v>1955.095357142857</v>
      </c>
      <c r="CW1042">
        <v>39.91</v>
      </c>
      <c r="CX1042">
        <v>0</v>
      </c>
      <c r="CY1042">
        <v>1664386823.2</v>
      </c>
      <c r="CZ1042">
        <v>0</v>
      </c>
      <c r="DA1042">
        <v>0</v>
      </c>
      <c r="DB1042" t="s">
        <v>356</v>
      </c>
      <c r="DC1042">
        <v>1663859321.1</v>
      </c>
      <c r="DD1042">
        <v>1663859315.6</v>
      </c>
      <c r="DE1042">
        <v>0</v>
      </c>
      <c r="DF1042">
        <v>0.196</v>
      </c>
      <c r="DG1042">
        <v>-0.001</v>
      </c>
      <c r="DH1042">
        <v>-5.941</v>
      </c>
      <c r="DI1042">
        <v>-0.174</v>
      </c>
      <c r="DJ1042">
        <v>1500</v>
      </c>
      <c r="DK1042">
        <v>17</v>
      </c>
      <c r="DL1042">
        <v>0.13</v>
      </c>
      <c r="DM1042">
        <v>0.04</v>
      </c>
      <c r="DN1042">
        <v>-59.81055121951219</v>
      </c>
      <c r="DO1042">
        <v>0.5179254355400854</v>
      </c>
      <c r="DP1042">
        <v>0.08258671458135376</v>
      </c>
      <c r="DQ1042">
        <v>0</v>
      </c>
      <c r="DR1042">
        <v>2.608843658536585</v>
      </c>
      <c r="DS1042">
        <v>-0.442050104529619</v>
      </c>
      <c r="DT1042">
        <v>0.04405678119815316</v>
      </c>
      <c r="DU1042">
        <v>0</v>
      </c>
      <c r="DV1042">
        <v>0</v>
      </c>
      <c r="DW1042">
        <v>2</v>
      </c>
      <c r="DX1042" t="s">
        <v>357</v>
      </c>
      <c r="DY1042">
        <v>2.98463</v>
      </c>
      <c r="DZ1042">
        <v>2.7157</v>
      </c>
      <c r="EA1042">
        <v>0.176266</v>
      </c>
      <c r="EB1042">
        <v>0.180541</v>
      </c>
      <c r="EC1042">
        <v>0.0900185</v>
      </c>
      <c r="ED1042">
        <v>0.07934529999999999</v>
      </c>
      <c r="EE1042">
        <v>26142.9</v>
      </c>
      <c r="EF1042">
        <v>26135.8</v>
      </c>
      <c r="EG1042">
        <v>29487.3</v>
      </c>
      <c r="EH1042">
        <v>29489.1</v>
      </c>
      <c r="EI1042">
        <v>35566.1</v>
      </c>
      <c r="EJ1042">
        <v>36102.3</v>
      </c>
      <c r="EK1042">
        <v>41552.4</v>
      </c>
      <c r="EL1042">
        <v>42024.2</v>
      </c>
      <c r="EM1042">
        <v>1.96257</v>
      </c>
      <c r="EN1042">
        <v>1.93722</v>
      </c>
      <c r="EO1042">
        <v>0.137214</v>
      </c>
      <c r="EP1042">
        <v>0</v>
      </c>
      <c r="EQ1042">
        <v>22.7747</v>
      </c>
      <c r="ER1042">
        <v>999.9</v>
      </c>
      <c r="ES1042">
        <v>43.5</v>
      </c>
      <c r="ET1042">
        <v>29.1</v>
      </c>
      <c r="EU1042">
        <v>19.2577</v>
      </c>
      <c r="EV1042">
        <v>62.6893</v>
      </c>
      <c r="EW1042">
        <v>33.121</v>
      </c>
      <c r="EX1042">
        <v>1</v>
      </c>
      <c r="EY1042">
        <v>-0.165328</v>
      </c>
      <c r="EZ1042">
        <v>1.48183</v>
      </c>
      <c r="FA1042">
        <v>20.3808</v>
      </c>
      <c r="FB1042">
        <v>5.21699</v>
      </c>
      <c r="FC1042">
        <v>12.0099</v>
      </c>
      <c r="FD1042">
        <v>4.98945</v>
      </c>
      <c r="FE1042">
        <v>3.28842</v>
      </c>
      <c r="FF1042">
        <v>9999</v>
      </c>
      <c r="FG1042">
        <v>9999</v>
      </c>
      <c r="FH1042">
        <v>9999</v>
      </c>
      <c r="FI1042">
        <v>269.7</v>
      </c>
      <c r="FJ1042">
        <v>1.86703</v>
      </c>
      <c r="FK1042">
        <v>1.86614</v>
      </c>
      <c r="FL1042">
        <v>1.86554</v>
      </c>
      <c r="FM1042">
        <v>1.86554</v>
      </c>
      <c r="FN1042">
        <v>1.86737</v>
      </c>
      <c r="FO1042">
        <v>1.86982</v>
      </c>
      <c r="FP1042">
        <v>1.86844</v>
      </c>
      <c r="FQ1042">
        <v>1.86996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-4.87</v>
      </c>
      <c r="GF1042">
        <v>-0.1359</v>
      </c>
      <c r="GG1042">
        <v>-1.924539205026614</v>
      </c>
      <c r="GH1042">
        <v>-0.003472570976848066</v>
      </c>
      <c r="GI1042">
        <v>7.724417303660118E-07</v>
      </c>
      <c r="GJ1042">
        <v>-2.052396271755168E-10</v>
      </c>
      <c r="GK1042">
        <v>-0.1837585470287317</v>
      </c>
      <c r="GL1042">
        <v>-0.01104087791735834</v>
      </c>
      <c r="GM1042">
        <v>0.001110027317673367</v>
      </c>
      <c r="GN1042">
        <v>-2.007286811265012E-05</v>
      </c>
      <c r="GO1042">
        <v>4</v>
      </c>
      <c r="GP1042">
        <v>2317</v>
      </c>
      <c r="GQ1042">
        <v>1</v>
      </c>
      <c r="GR1042">
        <v>22</v>
      </c>
      <c r="GS1042">
        <v>8791.6</v>
      </c>
      <c r="GT1042">
        <v>8791.700000000001</v>
      </c>
      <c r="GU1042">
        <v>2.21436</v>
      </c>
      <c r="GV1042">
        <v>2.25342</v>
      </c>
      <c r="GW1042">
        <v>1.39648</v>
      </c>
      <c r="GX1042">
        <v>2.33398</v>
      </c>
      <c r="GY1042">
        <v>1.49536</v>
      </c>
      <c r="GZ1042">
        <v>2.39868</v>
      </c>
      <c r="HA1042">
        <v>33.3559</v>
      </c>
      <c r="HB1042">
        <v>14.9551</v>
      </c>
      <c r="HC1042">
        <v>18</v>
      </c>
      <c r="HD1042">
        <v>512.335</v>
      </c>
      <c r="HE1042">
        <v>452.307</v>
      </c>
      <c r="HF1042">
        <v>21.037</v>
      </c>
      <c r="HG1042">
        <v>25.3478</v>
      </c>
      <c r="HH1042">
        <v>30.0001</v>
      </c>
      <c r="HI1042">
        <v>25.3903</v>
      </c>
      <c r="HJ1042">
        <v>25.3435</v>
      </c>
      <c r="HK1042">
        <v>44.3924</v>
      </c>
      <c r="HL1042">
        <v>20.988</v>
      </c>
      <c r="HM1042">
        <v>41.0338</v>
      </c>
      <c r="HN1042">
        <v>21.0343</v>
      </c>
      <c r="HO1042">
        <v>1089.62</v>
      </c>
      <c r="HP1042">
        <v>15.8632</v>
      </c>
      <c r="HQ1042">
        <v>100.861</v>
      </c>
      <c r="HR1042">
        <v>100.926</v>
      </c>
    </row>
    <row r="1043" spans="1:226">
      <c r="A1043">
        <v>1027</v>
      </c>
      <c r="B1043">
        <v>1664386824</v>
      </c>
      <c r="C1043">
        <v>10619</v>
      </c>
      <c r="D1043" t="s">
        <v>2426</v>
      </c>
      <c r="E1043" t="s">
        <v>2427</v>
      </c>
      <c r="F1043">
        <v>5</v>
      </c>
      <c r="G1043" t="s">
        <v>2297</v>
      </c>
      <c r="H1043" t="s">
        <v>354</v>
      </c>
      <c r="I1043">
        <v>1664386816.5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1093.606963827949</v>
      </c>
      <c r="AK1043">
        <v>1043.72806060606</v>
      </c>
      <c r="AL1043">
        <v>3.403687187531938</v>
      </c>
      <c r="AM1043">
        <v>64.69655409671135</v>
      </c>
      <c r="AN1043">
        <f>(AP1043 - AO1043 + BO1043*1E3/(8.314*(BQ1043+273.15)) * AR1043/BN1043 * AQ1043) * BN1043/(100*BB1043) * 1000/(1000 - AP1043)</f>
        <v>0</v>
      </c>
      <c r="AO1043">
        <v>15.80352407629454</v>
      </c>
      <c r="AP1043">
        <v>18.29194242424241</v>
      </c>
      <c r="AQ1043">
        <v>5.003289093503487E-05</v>
      </c>
      <c r="AR1043">
        <v>103.8947146528651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6</v>
      </c>
      <c r="BC1043">
        <v>0.5</v>
      </c>
      <c r="BD1043" t="s">
        <v>355</v>
      </c>
      <c r="BE1043">
        <v>2</v>
      </c>
      <c r="BF1043" t="b">
        <v>1</v>
      </c>
      <c r="BG1043">
        <v>1664386816.5</v>
      </c>
      <c r="BH1043">
        <v>1001.217407407407</v>
      </c>
      <c r="BI1043">
        <v>1061.013333333333</v>
      </c>
      <c r="BJ1043">
        <v>18.28535185185185</v>
      </c>
      <c r="BK1043">
        <v>15.74610740740741</v>
      </c>
      <c r="BL1043">
        <v>1006.063407407407</v>
      </c>
      <c r="BM1043">
        <v>18.4212962962963</v>
      </c>
      <c r="BN1043">
        <v>500.0768888888888</v>
      </c>
      <c r="BO1043">
        <v>91.38003333333333</v>
      </c>
      <c r="BP1043">
        <v>0.1000230518518518</v>
      </c>
      <c r="BQ1043">
        <v>24.37286666666667</v>
      </c>
      <c r="BR1043">
        <v>25.02248888888889</v>
      </c>
      <c r="BS1043">
        <v>999.9000000000001</v>
      </c>
      <c r="BT1043">
        <v>0</v>
      </c>
      <c r="BU1043">
        <v>0</v>
      </c>
      <c r="BV1043">
        <v>10001.50814814815</v>
      </c>
      <c r="BW1043">
        <v>0</v>
      </c>
      <c r="BX1043">
        <v>7.58802</v>
      </c>
      <c r="BY1043">
        <v>-59.79641111111112</v>
      </c>
      <c r="BZ1043">
        <v>1019.864925925926</v>
      </c>
      <c r="CA1043">
        <v>1077.988518518519</v>
      </c>
      <c r="CB1043">
        <v>2.539255555555556</v>
      </c>
      <c r="CC1043">
        <v>1061.013333333333</v>
      </c>
      <c r="CD1043">
        <v>15.74610740740741</v>
      </c>
      <c r="CE1043">
        <v>1.670917407407408</v>
      </c>
      <c r="CF1043">
        <v>1.438879259259259</v>
      </c>
      <c r="CG1043">
        <v>14.62883703703704</v>
      </c>
      <c r="CH1043">
        <v>12.33362962962963</v>
      </c>
      <c r="CI1043">
        <v>2000.022592592593</v>
      </c>
      <c r="CJ1043">
        <v>0.9799943333333332</v>
      </c>
      <c r="CK1043">
        <v>0.02000586666666666</v>
      </c>
      <c r="CL1043">
        <v>0</v>
      </c>
      <c r="CM1043">
        <v>782.963962962963</v>
      </c>
      <c r="CN1043">
        <v>5.00097</v>
      </c>
      <c r="CO1043">
        <v>15563.19259259259</v>
      </c>
      <c r="CP1043">
        <v>16707.72592592593</v>
      </c>
      <c r="CQ1043">
        <v>37.937</v>
      </c>
      <c r="CR1043">
        <v>38.48133333333333</v>
      </c>
      <c r="CS1043">
        <v>37.97199999999999</v>
      </c>
      <c r="CT1043">
        <v>38.06433333333333</v>
      </c>
      <c r="CU1043">
        <v>38.361</v>
      </c>
      <c r="CV1043">
        <v>1955.112592592592</v>
      </c>
      <c r="CW1043">
        <v>39.91</v>
      </c>
      <c r="CX1043">
        <v>0</v>
      </c>
      <c r="CY1043">
        <v>1664386828</v>
      </c>
      <c r="CZ1043">
        <v>0</v>
      </c>
      <c r="DA1043">
        <v>0</v>
      </c>
      <c r="DB1043" t="s">
        <v>356</v>
      </c>
      <c r="DC1043">
        <v>1663859321.1</v>
      </c>
      <c r="DD1043">
        <v>1663859315.6</v>
      </c>
      <c r="DE1043">
        <v>0</v>
      </c>
      <c r="DF1043">
        <v>0.196</v>
      </c>
      <c r="DG1043">
        <v>-0.001</v>
      </c>
      <c r="DH1043">
        <v>-5.941</v>
      </c>
      <c r="DI1043">
        <v>-0.174</v>
      </c>
      <c r="DJ1043">
        <v>1500</v>
      </c>
      <c r="DK1043">
        <v>17</v>
      </c>
      <c r="DL1043">
        <v>0.13</v>
      </c>
      <c r="DM1043">
        <v>0.04</v>
      </c>
      <c r="DN1043">
        <v>-59.79828780487805</v>
      </c>
      <c r="DO1043">
        <v>0.3063909407663967</v>
      </c>
      <c r="DP1043">
        <v>0.08667915662223731</v>
      </c>
      <c r="DQ1043">
        <v>0</v>
      </c>
      <c r="DR1043">
        <v>2.575601463414634</v>
      </c>
      <c r="DS1043">
        <v>-0.5472370034843145</v>
      </c>
      <c r="DT1043">
        <v>0.05447582594594197</v>
      </c>
      <c r="DU1043">
        <v>0</v>
      </c>
      <c r="DV1043">
        <v>0</v>
      </c>
      <c r="DW1043">
        <v>2</v>
      </c>
      <c r="DX1043" t="s">
        <v>357</v>
      </c>
      <c r="DY1043">
        <v>2.98476</v>
      </c>
      <c r="DZ1043">
        <v>2.71574</v>
      </c>
      <c r="EA1043">
        <v>0.178129</v>
      </c>
      <c r="EB1043">
        <v>0.18236</v>
      </c>
      <c r="EC1043">
        <v>0.0900673</v>
      </c>
      <c r="ED1043">
        <v>0.0795693</v>
      </c>
      <c r="EE1043">
        <v>26083.1</v>
      </c>
      <c r="EF1043">
        <v>26078</v>
      </c>
      <c r="EG1043">
        <v>29486.5</v>
      </c>
      <c r="EH1043">
        <v>29489.3</v>
      </c>
      <c r="EI1043">
        <v>35563.5</v>
      </c>
      <c r="EJ1043">
        <v>36093.5</v>
      </c>
      <c r="EK1043">
        <v>41551.6</v>
      </c>
      <c r="EL1043">
        <v>42024.2</v>
      </c>
      <c r="EM1043">
        <v>1.96262</v>
      </c>
      <c r="EN1043">
        <v>1.9371</v>
      </c>
      <c r="EO1043">
        <v>0.13667</v>
      </c>
      <c r="EP1043">
        <v>0</v>
      </c>
      <c r="EQ1043">
        <v>22.7761</v>
      </c>
      <c r="ER1043">
        <v>999.9</v>
      </c>
      <c r="ES1043">
        <v>43.5</v>
      </c>
      <c r="ET1043">
        <v>29.2</v>
      </c>
      <c r="EU1043">
        <v>19.3661</v>
      </c>
      <c r="EV1043">
        <v>62.9093</v>
      </c>
      <c r="EW1043">
        <v>32.8045</v>
      </c>
      <c r="EX1043">
        <v>1</v>
      </c>
      <c r="EY1043">
        <v>-0.165572</v>
      </c>
      <c r="EZ1043">
        <v>1.52558</v>
      </c>
      <c r="FA1043">
        <v>20.3807</v>
      </c>
      <c r="FB1043">
        <v>5.21804</v>
      </c>
      <c r="FC1043">
        <v>12.0099</v>
      </c>
      <c r="FD1043">
        <v>4.98935</v>
      </c>
      <c r="FE1043">
        <v>3.28842</v>
      </c>
      <c r="FF1043">
        <v>9999</v>
      </c>
      <c r="FG1043">
        <v>9999</v>
      </c>
      <c r="FH1043">
        <v>9999</v>
      </c>
      <c r="FI1043">
        <v>269.7</v>
      </c>
      <c r="FJ1043">
        <v>1.86707</v>
      </c>
      <c r="FK1043">
        <v>1.86614</v>
      </c>
      <c r="FL1043">
        <v>1.86554</v>
      </c>
      <c r="FM1043">
        <v>1.86554</v>
      </c>
      <c r="FN1043">
        <v>1.86737</v>
      </c>
      <c r="FO1043">
        <v>1.86981</v>
      </c>
      <c r="FP1043">
        <v>1.86844</v>
      </c>
      <c r="FQ1043">
        <v>1.86996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-4.91</v>
      </c>
      <c r="GF1043">
        <v>-0.1358</v>
      </c>
      <c r="GG1043">
        <v>-1.924539205026614</v>
      </c>
      <c r="GH1043">
        <v>-0.003472570976848066</v>
      </c>
      <c r="GI1043">
        <v>7.724417303660118E-07</v>
      </c>
      <c r="GJ1043">
        <v>-2.052396271755168E-10</v>
      </c>
      <c r="GK1043">
        <v>-0.1837585470287317</v>
      </c>
      <c r="GL1043">
        <v>-0.01104087791735834</v>
      </c>
      <c r="GM1043">
        <v>0.001110027317673367</v>
      </c>
      <c r="GN1043">
        <v>-2.007286811265012E-05</v>
      </c>
      <c r="GO1043">
        <v>4</v>
      </c>
      <c r="GP1043">
        <v>2317</v>
      </c>
      <c r="GQ1043">
        <v>1</v>
      </c>
      <c r="GR1043">
        <v>22</v>
      </c>
      <c r="GS1043">
        <v>8791.700000000001</v>
      </c>
      <c r="GT1043">
        <v>8791.799999999999</v>
      </c>
      <c r="GU1043">
        <v>2.24121</v>
      </c>
      <c r="GV1043">
        <v>2.19849</v>
      </c>
      <c r="GW1043">
        <v>1.39648</v>
      </c>
      <c r="GX1043">
        <v>2.33398</v>
      </c>
      <c r="GY1043">
        <v>1.49536</v>
      </c>
      <c r="GZ1043">
        <v>2.45728</v>
      </c>
      <c r="HA1043">
        <v>33.3559</v>
      </c>
      <c r="HB1043">
        <v>14.9551</v>
      </c>
      <c r="HC1043">
        <v>18</v>
      </c>
      <c r="HD1043">
        <v>512.359</v>
      </c>
      <c r="HE1043">
        <v>452.222</v>
      </c>
      <c r="HF1043">
        <v>21.0198</v>
      </c>
      <c r="HG1043">
        <v>25.3468</v>
      </c>
      <c r="HH1043">
        <v>30.0001</v>
      </c>
      <c r="HI1043">
        <v>25.3894</v>
      </c>
      <c r="HJ1043">
        <v>25.3424</v>
      </c>
      <c r="HK1043">
        <v>44.9032</v>
      </c>
      <c r="HL1043">
        <v>20.988</v>
      </c>
      <c r="HM1043">
        <v>41.0338</v>
      </c>
      <c r="HN1043">
        <v>21.0048</v>
      </c>
      <c r="HO1043">
        <v>1102.98</v>
      </c>
      <c r="HP1043">
        <v>15.8689</v>
      </c>
      <c r="HQ1043">
        <v>100.859</v>
      </c>
      <c r="HR1043">
        <v>100.927</v>
      </c>
    </row>
    <row r="1044" spans="1:226">
      <c r="A1044">
        <v>1028</v>
      </c>
      <c r="B1044">
        <v>1664386829</v>
      </c>
      <c r="C1044">
        <v>10624</v>
      </c>
      <c r="D1044" t="s">
        <v>2428</v>
      </c>
      <c r="E1044" t="s">
        <v>2429</v>
      </c>
      <c r="F1044">
        <v>5</v>
      </c>
      <c r="G1044" t="s">
        <v>2297</v>
      </c>
      <c r="H1044" t="s">
        <v>354</v>
      </c>
      <c r="I1044">
        <v>1664386821.214286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1110.578240411478</v>
      </c>
      <c r="AK1044">
        <v>1060.741878787878</v>
      </c>
      <c r="AL1044">
        <v>3.403818042405977</v>
      </c>
      <c r="AM1044">
        <v>64.69655409671135</v>
      </c>
      <c r="AN1044">
        <f>(AP1044 - AO1044 + BO1044*1E3/(8.314*(BQ1044+273.15)) * AR1044/BN1044 * AQ1044) * BN1044/(100*BB1044) * 1000/(1000 - AP1044)</f>
        <v>0</v>
      </c>
      <c r="AO1044">
        <v>15.82711302602359</v>
      </c>
      <c r="AP1044">
        <v>18.30180666666666</v>
      </c>
      <c r="AQ1044">
        <v>4.212721687278443E-05</v>
      </c>
      <c r="AR1044">
        <v>103.8947146528651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6</v>
      </c>
      <c r="BC1044">
        <v>0.5</v>
      </c>
      <c r="BD1044" t="s">
        <v>355</v>
      </c>
      <c r="BE1044">
        <v>2</v>
      </c>
      <c r="BF1044" t="b">
        <v>1</v>
      </c>
      <c r="BG1044">
        <v>1664386821.214286</v>
      </c>
      <c r="BH1044">
        <v>1016.995785714286</v>
      </c>
      <c r="BI1044">
        <v>1076.785714285714</v>
      </c>
      <c r="BJ1044">
        <v>18.28873214285714</v>
      </c>
      <c r="BK1044">
        <v>15.78535357142857</v>
      </c>
      <c r="BL1044">
        <v>1021.882857142857</v>
      </c>
      <c r="BM1044">
        <v>18.42465357142857</v>
      </c>
      <c r="BN1044">
        <v>500.0730714285714</v>
      </c>
      <c r="BO1044">
        <v>91.38033928571429</v>
      </c>
      <c r="BP1044">
        <v>0.09999128214285714</v>
      </c>
      <c r="BQ1044">
        <v>24.37215</v>
      </c>
      <c r="BR1044">
        <v>25.02371785714286</v>
      </c>
      <c r="BS1044">
        <v>999.9000000000002</v>
      </c>
      <c r="BT1044">
        <v>0</v>
      </c>
      <c r="BU1044">
        <v>0</v>
      </c>
      <c r="BV1044">
        <v>10000.96285714286</v>
      </c>
      <c r="BW1044">
        <v>0</v>
      </c>
      <c r="BX1044">
        <v>7.58802</v>
      </c>
      <c r="BY1044">
        <v>-59.789775</v>
      </c>
      <c r="BZ1044">
        <v>1035.941428571429</v>
      </c>
      <c r="CA1044">
        <v>1094.056785714286</v>
      </c>
      <c r="CB1044">
        <v>2.503388214285714</v>
      </c>
      <c r="CC1044">
        <v>1076.785714285714</v>
      </c>
      <c r="CD1044">
        <v>15.78535357142857</v>
      </c>
      <c r="CE1044">
        <v>1.671231428571428</v>
      </c>
      <c r="CF1044">
        <v>1.44247</v>
      </c>
      <c r="CG1044">
        <v>14.63175357142857</v>
      </c>
      <c r="CH1044">
        <v>12.37157142857143</v>
      </c>
      <c r="CI1044">
        <v>2000.001428571429</v>
      </c>
      <c r="CJ1044">
        <v>0.9799939285714283</v>
      </c>
      <c r="CK1044">
        <v>0.02000627142857143</v>
      </c>
      <c r="CL1044">
        <v>0</v>
      </c>
      <c r="CM1044">
        <v>782.6654642857144</v>
      </c>
      <c r="CN1044">
        <v>5.00097</v>
      </c>
      <c r="CO1044">
        <v>15556.39642857143</v>
      </c>
      <c r="CP1044">
        <v>16707.55357142857</v>
      </c>
      <c r="CQ1044">
        <v>37.937</v>
      </c>
      <c r="CR1044">
        <v>38.46625</v>
      </c>
      <c r="CS1044">
        <v>37.95274999999999</v>
      </c>
      <c r="CT1044">
        <v>38.062</v>
      </c>
      <c r="CU1044">
        <v>38.34125</v>
      </c>
      <c r="CV1044">
        <v>1955.091428571429</v>
      </c>
      <c r="CW1044">
        <v>39.91</v>
      </c>
      <c r="CX1044">
        <v>0</v>
      </c>
      <c r="CY1044">
        <v>1664386833.4</v>
      </c>
      <c r="CZ1044">
        <v>0</v>
      </c>
      <c r="DA1044">
        <v>0</v>
      </c>
      <c r="DB1044" t="s">
        <v>356</v>
      </c>
      <c r="DC1044">
        <v>1663859321.1</v>
      </c>
      <c r="DD1044">
        <v>1663859315.6</v>
      </c>
      <c r="DE1044">
        <v>0</v>
      </c>
      <c r="DF1044">
        <v>0.196</v>
      </c>
      <c r="DG1044">
        <v>-0.001</v>
      </c>
      <c r="DH1044">
        <v>-5.941</v>
      </c>
      <c r="DI1044">
        <v>-0.174</v>
      </c>
      <c r="DJ1044">
        <v>1500</v>
      </c>
      <c r="DK1044">
        <v>17</v>
      </c>
      <c r="DL1044">
        <v>0.13</v>
      </c>
      <c r="DM1044">
        <v>0.04</v>
      </c>
      <c r="DN1044">
        <v>-59.80300999999999</v>
      </c>
      <c r="DO1044">
        <v>-0.1209838649154097</v>
      </c>
      <c r="DP1044">
        <v>0.08917157002094286</v>
      </c>
      <c r="DQ1044">
        <v>0</v>
      </c>
      <c r="DR1044">
        <v>2.528522</v>
      </c>
      <c r="DS1044">
        <v>-0.5103843151969977</v>
      </c>
      <c r="DT1044">
        <v>0.0503942640188345</v>
      </c>
      <c r="DU1044">
        <v>0</v>
      </c>
      <c r="DV1044">
        <v>0</v>
      </c>
      <c r="DW1044">
        <v>2</v>
      </c>
      <c r="DX1044" t="s">
        <v>357</v>
      </c>
      <c r="DY1044">
        <v>2.98464</v>
      </c>
      <c r="DZ1044">
        <v>2.71553</v>
      </c>
      <c r="EA1044">
        <v>0.179971</v>
      </c>
      <c r="EB1044">
        <v>0.184127</v>
      </c>
      <c r="EC1044">
        <v>0.09009449999999999</v>
      </c>
      <c r="ED1044">
        <v>0.07959380000000001</v>
      </c>
      <c r="EE1044">
        <v>26025.1</v>
      </c>
      <c r="EF1044">
        <v>26021.8</v>
      </c>
      <c r="EG1044">
        <v>29486.9</v>
      </c>
      <c r="EH1044">
        <v>29489.4</v>
      </c>
      <c r="EI1044">
        <v>35563.3</v>
      </c>
      <c r="EJ1044">
        <v>36092.6</v>
      </c>
      <c r="EK1044">
        <v>41552.5</v>
      </c>
      <c r="EL1044">
        <v>42024.3</v>
      </c>
      <c r="EM1044">
        <v>1.96235</v>
      </c>
      <c r="EN1044">
        <v>1.93747</v>
      </c>
      <c r="EO1044">
        <v>0.136778</v>
      </c>
      <c r="EP1044">
        <v>0</v>
      </c>
      <c r="EQ1044">
        <v>22.7761</v>
      </c>
      <c r="ER1044">
        <v>999.9</v>
      </c>
      <c r="ES1044">
        <v>43.5</v>
      </c>
      <c r="ET1044">
        <v>29.2</v>
      </c>
      <c r="EU1044">
        <v>19.3675</v>
      </c>
      <c r="EV1044">
        <v>63.2793</v>
      </c>
      <c r="EW1044">
        <v>33.1851</v>
      </c>
      <c r="EX1044">
        <v>1</v>
      </c>
      <c r="EY1044">
        <v>-0.165534</v>
      </c>
      <c r="EZ1044">
        <v>1.54174</v>
      </c>
      <c r="FA1044">
        <v>20.3805</v>
      </c>
      <c r="FB1044">
        <v>5.21729</v>
      </c>
      <c r="FC1044">
        <v>12.0099</v>
      </c>
      <c r="FD1044">
        <v>4.98935</v>
      </c>
      <c r="FE1044">
        <v>3.28838</v>
      </c>
      <c r="FF1044">
        <v>9999</v>
      </c>
      <c r="FG1044">
        <v>9999</v>
      </c>
      <c r="FH1044">
        <v>9999</v>
      </c>
      <c r="FI1044">
        <v>269.7</v>
      </c>
      <c r="FJ1044">
        <v>1.86706</v>
      </c>
      <c r="FK1044">
        <v>1.86615</v>
      </c>
      <c r="FL1044">
        <v>1.86554</v>
      </c>
      <c r="FM1044">
        <v>1.86553</v>
      </c>
      <c r="FN1044">
        <v>1.86737</v>
      </c>
      <c r="FO1044">
        <v>1.86981</v>
      </c>
      <c r="FP1044">
        <v>1.86846</v>
      </c>
      <c r="FQ1044">
        <v>1.86996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-4.95</v>
      </c>
      <c r="GF1044">
        <v>-0.1358</v>
      </c>
      <c r="GG1044">
        <v>-1.924539205026614</v>
      </c>
      <c r="GH1044">
        <v>-0.003472570976848066</v>
      </c>
      <c r="GI1044">
        <v>7.724417303660118E-07</v>
      </c>
      <c r="GJ1044">
        <v>-2.052396271755168E-10</v>
      </c>
      <c r="GK1044">
        <v>-0.1837585470287317</v>
      </c>
      <c r="GL1044">
        <v>-0.01104087791735834</v>
      </c>
      <c r="GM1044">
        <v>0.001110027317673367</v>
      </c>
      <c r="GN1044">
        <v>-2.007286811265012E-05</v>
      </c>
      <c r="GO1044">
        <v>4</v>
      </c>
      <c r="GP1044">
        <v>2317</v>
      </c>
      <c r="GQ1044">
        <v>1</v>
      </c>
      <c r="GR1044">
        <v>22</v>
      </c>
      <c r="GS1044">
        <v>8791.799999999999</v>
      </c>
      <c r="GT1044">
        <v>8791.9</v>
      </c>
      <c r="GU1044">
        <v>2.26562</v>
      </c>
      <c r="GV1044">
        <v>2.20093</v>
      </c>
      <c r="GW1044">
        <v>1.39648</v>
      </c>
      <c r="GX1044">
        <v>2.33398</v>
      </c>
      <c r="GY1044">
        <v>1.49536</v>
      </c>
      <c r="GZ1044">
        <v>2.40356</v>
      </c>
      <c r="HA1044">
        <v>33.3335</v>
      </c>
      <c r="HB1044">
        <v>14.9463</v>
      </c>
      <c r="HC1044">
        <v>18</v>
      </c>
      <c r="HD1044">
        <v>512.172</v>
      </c>
      <c r="HE1044">
        <v>452.443</v>
      </c>
      <c r="HF1044">
        <v>20.9925</v>
      </c>
      <c r="HG1044">
        <v>25.3448</v>
      </c>
      <c r="HH1044">
        <v>30</v>
      </c>
      <c r="HI1044">
        <v>25.3881</v>
      </c>
      <c r="HJ1044">
        <v>25.3413</v>
      </c>
      <c r="HK1044">
        <v>45.4994</v>
      </c>
      <c r="HL1044">
        <v>20.988</v>
      </c>
      <c r="HM1044">
        <v>41.0338</v>
      </c>
      <c r="HN1044">
        <v>20.9809</v>
      </c>
      <c r="HO1044">
        <v>1123.03</v>
      </c>
      <c r="HP1044">
        <v>15.8945</v>
      </c>
      <c r="HQ1044">
        <v>100.861</v>
      </c>
      <c r="HR1044">
        <v>100.927</v>
      </c>
    </row>
    <row r="1045" spans="1:226">
      <c r="A1045">
        <v>1029</v>
      </c>
      <c r="B1045">
        <v>1664386834</v>
      </c>
      <c r="C1045">
        <v>10629</v>
      </c>
      <c r="D1045" t="s">
        <v>2430</v>
      </c>
      <c r="E1045" t="s">
        <v>2431</v>
      </c>
      <c r="F1045">
        <v>5</v>
      </c>
      <c r="G1045" t="s">
        <v>2297</v>
      </c>
      <c r="H1045" t="s">
        <v>354</v>
      </c>
      <c r="I1045">
        <v>1664386826.5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1127.6361161773</v>
      </c>
      <c r="AK1045">
        <v>1077.810909090909</v>
      </c>
      <c r="AL1045">
        <v>3.428819974826437</v>
      </c>
      <c r="AM1045">
        <v>64.69655409671135</v>
      </c>
      <c r="AN1045">
        <f>(AP1045 - AO1045 + BO1045*1E3/(8.314*(BQ1045+273.15)) * AR1045/BN1045 * AQ1045) * BN1045/(100*BB1045) * 1000/(1000 - AP1045)</f>
        <v>0</v>
      </c>
      <c r="AO1045">
        <v>15.83117490077566</v>
      </c>
      <c r="AP1045">
        <v>18.29981454545454</v>
      </c>
      <c r="AQ1045">
        <v>-6.801576406438009E-06</v>
      </c>
      <c r="AR1045">
        <v>103.8947146528651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6</v>
      </c>
      <c r="BC1045">
        <v>0.5</v>
      </c>
      <c r="BD1045" t="s">
        <v>355</v>
      </c>
      <c r="BE1045">
        <v>2</v>
      </c>
      <c r="BF1045" t="b">
        <v>1</v>
      </c>
      <c r="BG1045">
        <v>1664386826.5</v>
      </c>
      <c r="BH1045">
        <v>1034.655185185185</v>
      </c>
      <c r="BI1045">
        <v>1094.537407407407</v>
      </c>
      <c r="BJ1045">
        <v>18.29565925925926</v>
      </c>
      <c r="BK1045">
        <v>15.81954444444444</v>
      </c>
      <c r="BL1045">
        <v>1039.587037037037</v>
      </c>
      <c r="BM1045">
        <v>18.43150740740741</v>
      </c>
      <c r="BN1045">
        <v>500.0774444444444</v>
      </c>
      <c r="BO1045">
        <v>91.38105555555555</v>
      </c>
      <c r="BP1045">
        <v>0.1000289</v>
      </c>
      <c r="BQ1045">
        <v>24.36815555555555</v>
      </c>
      <c r="BR1045">
        <v>25.02428148148148</v>
      </c>
      <c r="BS1045">
        <v>999.9000000000001</v>
      </c>
      <c r="BT1045">
        <v>0</v>
      </c>
      <c r="BU1045">
        <v>0</v>
      </c>
      <c r="BV1045">
        <v>9992.475925925924</v>
      </c>
      <c r="BW1045">
        <v>0</v>
      </c>
      <c r="BX1045">
        <v>7.58802</v>
      </c>
      <c r="BY1045">
        <v>-59.88166296296296</v>
      </c>
      <c r="BZ1045">
        <v>1053.937777777778</v>
      </c>
      <c r="CA1045">
        <v>1112.131111111111</v>
      </c>
      <c r="CB1045">
        <v>2.476113703703704</v>
      </c>
      <c r="CC1045">
        <v>1094.537407407407</v>
      </c>
      <c r="CD1045">
        <v>15.81954444444444</v>
      </c>
      <c r="CE1045">
        <v>1.671875555555556</v>
      </c>
      <c r="CF1045">
        <v>1.445606296296296</v>
      </c>
      <c r="CG1045">
        <v>14.63773703703704</v>
      </c>
      <c r="CH1045">
        <v>12.40465925925926</v>
      </c>
      <c r="CI1045">
        <v>1999.980370370371</v>
      </c>
      <c r="CJ1045">
        <v>0.9799934444444444</v>
      </c>
      <c r="CK1045">
        <v>0.02000675555555556</v>
      </c>
      <c r="CL1045">
        <v>0</v>
      </c>
      <c r="CM1045">
        <v>782.2971481481482</v>
      </c>
      <c r="CN1045">
        <v>5.00097</v>
      </c>
      <c r="CO1045">
        <v>15548.39629629629</v>
      </c>
      <c r="CP1045">
        <v>16707.37777777778</v>
      </c>
      <c r="CQ1045">
        <v>37.92092592592593</v>
      </c>
      <c r="CR1045">
        <v>38.444</v>
      </c>
      <c r="CS1045">
        <v>37.937</v>
      </c>
      <c r="CT1045">
        <v>38.062</v>
      </c>
      <c r="CU1045">
        <v>38.32366666666667</v>
      </c>
      <c r="CV1045">
        <v>1955.07</v>
      </c>
      <c r="CW1045">
        <v>39.91037037037037</v>
      </c>
      <c r="CX1045">
        <v>0</v>
      </c>
      <c r="CY1045">
        <v>1664386838.2</v>
      </c>
      <c r="CZ1045">
        <v>0</v>
      </c>
      <c r="DA1045">
        <v>0</v>
      </c>
      <c r="DB1045" t="s">
        <v>356</v>
      </c>
      <c r="DC1045">
        <v>1663859321.1</v>
      </c>
      <c r="DD1045">
        <v>1663859315.6</v>
      </c>
      <c r="DE1045">
        <v>0</v>
      </c>
      <c r="DF1045">
        <v>0.196</v>
      </c>
      <c r="DG1045">
        <v>-0.001</v>
      </c>
      <c r="DH1045">
        <v>-5.941</v>
      </c>
      <c r="DI1045">
        <v>-0.174</v>
      </c>
      <c r="DJ1045">
        <v>1500</v>
      </c>
      <c r="DK1045">
        <v>17</v>
      </c>
      <c r="DL1045">
        <v>0.13</v>
      </c>
      <c r="DM1045">
        <v>0.04</v>
      </c>
      <c r="DN1045">
        <v>-59.825475</v>
      </c>
      <c r="DO1045">
        <v>-0.8046281425890408</v>
      </c>
      <c r="DP1045">
        <v>0.112436652720543</v>
      </c>
      <c r="DQ1045">
        <v>0</v>
      </c>
      <c r="DR1045">
        <v>2.497341749999999</v>
      </c>
      <c r="DS1045">
        <v>-0.3146016135084485</v>
      </c>
      <c r="DT1045">
        <v>0.03448506400512401</v>
      </c>
      <c r="DU1045">
        <v>0</v>
      </c>
      <c r="DV1045">
        <v>0</v>
      </c>
      <c r="DW1045">
        <v>2</v>
      </c>
      <c r="DX1045" t="s">
        <v>357</v>
      </c>
      <c r="DY1045">
        <v>2.98467</v>
      </c>
      <c r="DZ1045">
        <v>2.71553</v>
      </c>
      <c r="EA1045">
        <v>0.181808</v>
      </c>
      <c r="EB1045">
        <v>0.185929</v>
      </c>
      <c r="EC1045">
        <v>0.0900802</v>
      </c>
      <c r="ED1045">
        <v>0.0796067</v>
      </c>
      <c r="EE1045">
        <v>25967.2</v>
      </c>
      <c r="EF1045">
        <v>25964.6</v>
      </c>
      <c r="EG1045">
        <v>29487.3</v>
      </c>
      <c r="EH1045">
        <v>29489.7</v>
      </c>
      <c r="EI1045">
        <v>35564.2</v>
      </c>
      <c r="EJ1045">
        <v>36092.5</v>
      </c>
      <c r="EK1045">
        <v>41552.8</v>
      </c>
      <c r="EL1045">
        <v>42024.8</v>
      </c>
      <c r="EM1045">
        <v>1.96257</v>
      </c>
      <c r="EN1045">
        <v>1.93738</v>
      </c>
      <c r="EO1045">
        <v>0.136301</v>
      </c>
      <c r="EP1045">
        <v>0</v>
      </c>
      <c r="EQ1045">
        <v>22.7761</v>
      </c>
      <c r="ER1045">
        <v>999.9</v>
      </c>
      <c r="ES1045">
        <v>43.5</v>
      </c>
      <c r="ET1045">
        <v>29.2</v>
      </c>
      <c r="EU1045">
        <v>19.3686</v>
      </c>
      <c r="EV1045">
        <v>62.9593</v>
      </c>
      <c r="EW1045">
        <v>32.9447</v>
      </c>
      <c r="EX1045">
        <v>1</v>
      </c>
      <c r="EY1045">
        <v>-0.165465</v>
      </c>
      <c r="EZ1045">
        <v>1.55619</v>
      </c>
      <c r="FA1045">
        <v>20.3804</v>
      </c>
      <c r="FB1045">
        <v>5.21804</v>
      </c>
      <c r="FC1045">
        <v>12.0099</v>
      </c>
      <c r="FD1045">
        <v>4.9896</v>
      </c>
      <c r="FE1045">
        <v>3.28865</v>
      </c>
      <c r="FF1045">
        <v>9999</v>
      </c>
      <c r="FG1045">
        <v>9999</v>
      </c>
      <c r="FH1045">
        <v>9999</v>
      </c>
      <c r="FI1045">
        <v>269.7</v>
      </c>
      <c r="FJ1045">
        <v>1.86703</v>
      </c>
      <c r="FK1045">
        <v>1.86614</v>
      </c>
      <c r="FL1045">
        <v>1.86554</v>
      </c>
      <c r="FM1045">
        <v>1.86552</v>
      </c>
      <c r="FN1045">
        <v>1.86737</v>
      </c>
      <c r="FO1045">
        <v>1.86981</v>
      </c>
      <c r="FP1045">
        <v>1.86845</v>
      </c>
      <c r="FQ1045">
        <v>1.86995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-5</v>
      </c>
      <c r="GF1045">
        <v>-0.1358</v>
      </c>
      <c r="GG1045">
        <v>-1.924539205026614</v>
      </c>
      <c r="GH1045">
        <v>-0.003472570976848066</v>
      </c>
      <c r="GI1045">
        <v>7.724417303660118E-07</v>
      </c>
      <c r="GJ1045">
        <v>-2.052396271755168E-10</v>
      </c>
      <c r="GK1045">
        <v>-0.1837585470287317</v>
      </c>
      <c r="GL1045">
        <v>-0.01104087791735834</v>
      </c>
      <c r="GM1045">
        <v>0.001110027317673367</v>
      </c>
      <c r="GN1045">
        <v>-2.007286811265012E-05</v>
      </c>
      <c r="GO1045">
        <v>4</v>
      </c>
      <c r="GP1045">
        <v>2317</v>
      </c>
      <c r="GQ1045">
        <v>1</v>
      </c>
      <c r="GR1045">
        <v>22</v>
      </c>
      <c r="GS1045">
        <v>8791.9</v>
      </c>
      <c r="GT1045">
        <v>8792</v>
      </c>
      <c r="GU1045">
        <v>2.29614</v>
      </c>
      <c r="GV1045">
        <v>2.19971</v>
      </c>
      <c r="GW1045">
        <v>1.39648</v>
      </c>
      <c r="GX1045">
        <v>2.33521</v>
      </c>
      <c r="GY1045">
        <v>1.49536</v>
      </c>
      <c r="GZ1045">
        <v>2.46338</v>
      </c>
      <c r="HA1045">
        <v>33.3559</v>
      </c>
      <c r="HB1045">
        <v>14.9551</v>
      </c>
      <c r="HC1045">
        <v>18</v>
      </c>
      <c r="HD1045">
        <v>512.308</v>
      </c>
      <c r="HE1045">
        <v>452.373</v>
      </c>
      <c r="HF1045">
        <v>20.9687</v>
      </c>
      <c r="HG1045">
        <v>25.3436</v>
      </c>
      <c r="HH1045">
        <v>30</v>
      </c>
      <c r="HI1045">
        <v>25.3872</v>
      </c>
      <c r="HJ1045">
        <v>25.3403</v>
      </c>
      <c r="HK1045">
        <v>45.9977</v>
      </c>
      <c r="HL1045">
        <v>20.7037</v>
      </c>
      <c r="HM1045">
        <v>41.0338</v>
      </c>
      <c r="HN1045">
        <v>20.9581</v>
      </c>
      <c r="HO1045">
        <v>1136.39</v>
      </c>
      <c r="HP1045">
        <v>15.9221</v>
      </c>
      <c r="HQ1045">
        <v>100.862</v>
      </c>
      <c r="HR1045">
        <v>100.928</v>
      </c>
    </row>
    <row r="1046" spans="1:226">
      <c r="A1046">
        <v>1030</v>
      </c>
      <c r="B1046">
        <v>1664386839</v>
      </c>
      <c r="C1046">
        <v>10634</v>
      </c>
      <c r="D1046" t="s">
        <v>2432</v>
      </c>
      <c r="E1046" t="s">
        <v>2433</v>
      </c>
      <c r="F1046">
        <v>5</v>
      </c>
      <c r="G1046" t="s">
        <v>2297</v>
      </c>
      <c r="H1046" t="s">
        <v>354</v>
      </c>
      <c r="I1046">
        <v>1664386831.214286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1144.848544183078</v>
      </c>
      <c r="AK1046">
        <v>1094.928848484848</v>
      </c>
      <c r="AL1046">
        <v>3.413219901250371</v>
      </c>
      <c r="AM1046">
        <v>64.69655409671135</v>
      </c>
      <c r="AN1046">
        <f>(AP1046 - AO1046 + BO1046*1E3/(8.314*(BQ1046+273.15)) * AR1046/BN1046 * AQ1046) * BN1046/(100*BB1046) * 1000/(1000 - AP1046)</f>
        <v>0</v>
      </c>
      <c r="AO1046">
        <v>15.83564332463325</v>
      </c>
      <c r="AP1046">
        <v>18.28840303030302</v>
      </c>
      <c r="AQ1046">
        <v>-4.508138111227985E-05</v>
      </c>
      <c r="AR1046">
        <v>103.8947146528651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6</v>
      </c>
      <c r="BC1046">
        <v>0.5</v>
      </c>
      <c r="BD1046" t="s">
        <v>355</v>
      </c>
      <c r="BE1046">
        <v>2</v>
      </c>
      <c r="BF1046" t="b">
        <v>1</v>
      </c>
      <c r="BG1046">
        <v>1664386831.214286</v>
      </c>
      <c r="BH1046">
        <v>1050.445357142857</v>
      </c>
      <c r="BI1046">
        <v>1110.374285714286</v>
      </c>
      <c r="BJ1046">
        <v>18.29789285714286</v>
      </c>
      <c r="BK1046">
        <v>15.832025</v>
      </c>
      <c r="BL1046">
        <v>1055.416071428571</v>
      </c>
      <c r="BM1046">
        <v>18.43371785714286</v>
      </c>
      <c r="BN1046">
        <v>500.0618928571429</v>
      </c>
      <c r="BO1046">
        <v>91.38108571428573</v>
      </c>
      <c r="BP1046">
        <v>0.09992912142857145</v>
      </c>
      <c r="BQ1046">
        <v>24.364925</v>
      </c>
      <c r="BR1046">
        <v>25.02204642857143</v>
      </c>
      <c r="BS1046">
        <v>999.9000000000002</v>
      </c>
      <c r="BT1046">
        <v>0</v>
      </c>
      <c r="BU1046">
        <v>0</v>
      </c>
      <c r="BV1046">
        <v>10002.07678571429</v>
      </c>
      <c r="BW1046">
        <v>0</v>
      </c>
      <c r="BX1046">
        <v>7.58802</v>
      </c>
      <c r="BY1046">
        <v>-59.92882142857142</v>
      </c>
      <c r="BZ1046">
        <v>1070.024285714286</v>
      </c>
      <c r="CA1046">
        <v>1128.237142857143</v>
      </c>
      <c r="CB1046">
        <v>2.4658625</v>
      </c>
      <c r="CC1046">
        <v>1110.374285714286</v>
      </c>
      <c r="CD1046">
        <v>15.832025</v>
      </c>
      <c r="CE1046">
        <v>1.672080714285714</v>
      </c>
      <c r="CF1046">
        <v>1.446748214285714</v>
      </c>
      <c r="CG1046">
        <v>14.63963928571428</v>
      </c>
      <c r="CH1046">
        <v>12.41668214285714</v>
      </c>
      <c r="CI1046">
        <v>1999.986785714286</v>
      </c>
      <c r="CJ1046">
        <v>0.9799931785714284</v>
      </c>
      <c r="CK1046">
        <v>0.02000702142857143</v>
      </c>
      <c r="CL1046">
        <v>0</v>
      </c>
      <c r="CM1046">
        <v>781.9605357142856</v>
      </c>
      <c r="CN1046">
        <v>5.00097</v>
      </c>
      <c r="CO1046">
        <v>15541.43571428571</v>
      </c>
      <c r="CP1046">
        <v>16707.43214285714</v>
      </c>
      <c r="CQ1046">
        <v>37.90157142857142</v>
      </c>
      <c r="CR1046">
        <v>38.4415</v>
      </c>
      <c r="CS1046">
        <v>37.92371428571429</v>
      </c>
      <c r="CT1046">
        <v>38.05314285714285</v>
      </c>
      <c r="CU1046">
        <v>38.312</v>
      </c>
      <c r="CV1046">
        <v>1955.076071428572</v>
      </c>
      <c r="CW1046">
        <v>39.91071428571428</v>
      </c>
      <c r="CX1046">
        <v>0</v>
      </c>
      <c r="CY1046">
        <v>1664386843</v>
      </c>
      <c r="CZ1046">
        <v>0</v>
      </c>
      <c r="DA1046">
        <v>0</v>
      </c>
      <c r="DB1046" t="s">
        <v>356</v>
      </c>
      <c r="DC1046">
        <v>1663859321.1</v>
      </c>
      <c r="DD1046">
        <v>1663859315.6</v>
      </c>
      <c r="DE1046">
        <v>0</v>
      </c>
      <c r="DF1046">
        <v>0.196</v>
      </c>
      <c r="DG1046">
        <v>-0.001</v>
      </c>
      <c r="DH1046">
        <v>-5.941</v>
      </c>
      <c r="DI1046">
        <v>-0.174</v>
      </c>
      <c r="DJ1046">
        <v>1500</v>
      </c>
      <c r="DK1046">
        <v>17</v>
      </c>
      <c r="DL1046">
        <v>0.13</v>
      </c>
      <c r="DM1046">
        <v>0.04</v>
      </c>
      <c r="DN1046">
        <v>-59.89798499999999</v>
      </c>
      <c r="DO1046">
        <v>-0.8994258911818995</v>
      </c>
      <c r="DP1046">
        <v>0.1206915024970689</v>
      </c>
      <c r="DQ1046">
        <v>0</v>
      </c>
      <c r="DR1046">
        <v>2.47387</v>
      </c>
      <c r="DS1046">
        <v>-0.1410952345215782</v>
      </c>
      <c r="DT1046">
        <v>0.01667604389536073</v>
      </c>
      <c r="DU1046">
        <v>0</v>
      </c>
      <c r="DV1046">
        <v>0</v>
      </c>
      <c r="DW1046">
        <v>2</v>
      </c>
      <c r="DX1046" t="s">
        <v>357</v>
      </c>
      <c r="DY1046">
        <v>2.98479</v>
      </c>
      <c r="DZ1046">
        <v>2.71587</v>
      </c>
      <c r="EA1046">
        <v>0.183626</v>
      </c>
      <c r="EB1046">
        <v>0.187657</v>
      </c>
      <c r="EC1046">
        <v>0.09004239999999999</v>
      </c>
      <c r="ED1046">
        <v>0.0797016</v>
      </c>
      <c r="EE1046">
        <v>25909.5</v>
      </c>
      <c r="EF1046">
        <v>25909.8</v>
      </c>
      <c r="EG1046">
        <v>29487.3</v>
      </c>
      <c r="EH1046">
        <v>29490</v>
      </c>
      <c r="EI1046">
        <v>35565.9</v>
      </c>
      <c r="EJ1046">
        <v>36089.3</v>
      </c>
      <c r="EK1046">
        <v>41553.1</v>
      </c>
      <c r="EL1046">
        <v>42025.4</v>
      </c>
      <c r="EM1046">
        <v>1.96245</v>
      </c>
      <c r="EN1046">
        <v>1.93762</v>
      </c>
      <c r="EO1046">
        <v>0.137072</v>
      </c>
      <c r="EP1046">
        <v>0</v>
      </c>
      <c r="EQ1046">
        <v>22.7742</v>
      </c>
      <c r="ER1046">
        <v>999.9</v>
      </c>
      <c r="ES1046">
        <v>43.5</v>
      </c>
      <c r="ET1046">
        <v>29.2</v>
      </c>
      <c r="EU1046">
        <v>19.3679</v>
      </c>
      <c r="EV1046">
        <v>62.2193</v>
      </c>
      <c r="EW1046">
        <v>33.0168</v>
      </c>
      <c r="EX1046">
        <v>1</v>
      </c>
      <c r="EY1046">
        <v>-0.165541</v>
      </c>
      <c r="EZ1046">
        <v>1.55247</v>
      </c>
      <c r="FA1046">
        <v>20.3805</v>
      </c>
      <c r="FB1046">
        <v>5.21864</v>
      </c>
      <c r="FC1046">
        <v>12.0099</v>
      </c>
      <c r="FD1046">
        <v>4.98975</v>
      </c>
      <c r="FE1046">
        <v>3.28863</v>
      </c>
      <c r="FF1046">
        <v>9999</v>
      </c>
      <c r="FG1046">
        <v>9999</v>
      </c>
      <c r="FH1046">
        <v>9999</v>
      </c>
      <c r="FI1046">
        <v>269.7</v>
      </c>
      <c r="FJ1046">
        <v>1.86704</v>
      </c>
      <c r="FK1046">
        <v>1.86614</v>
      </c>
      <c r="FL1046">
        <v>1.86554</v>
      </c>
      <c r="FM1046">
        <v>1.86553</v>
      </c>
      <c r="FN1046">
        <v>1.86737</v>
      </c>
      <c r="FO1046">
        <v>1.86981</v>
      </c>
      <c r="FP1046">
        <v>1.86845</v>
      </c>
      <c r="FQ1046">
        <v>1.86996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-5.04</v>
      </c>
      <c r="GF1046">
        <v>-0.1359</v>
      </c>
      <c r="GG1046">
        <v>-1.924539205026614</v>
      </c>
      <c r="GH1046">
        <v>-0.003472570976848066</v>
      </c>
      <c r="GI1046">
        <v>7.724417303660118E-07</v>
      </c>
      <c r="GJ1046">
        <v>-2.052396271755168E-10</v>
      </c>
      <c r="GK1046">
        <v>-0.1837585470287317</v>
      </c>
      <c r="GL1046">
        <v>-0.01104087791735834</v>
      </c>
      <c r="GM1046">
        <v>0.001110027317673367</v>
      </c>
      <c r="GN1046">
        <v>-2.007286811265012E-05</v>
      </c>
      <c r="GO1046">
        <v>4</v>
      </c>
      <c r="GP1046">
        <v>2317</v>
      </c>
      <c r="GQ1046">
        <v>1</v>
      </c>
      <c r="GR1046">
        <v>22</v>
      </c>
      <c r="GS1046">
        <v>8792</v>
      </c>
      <c r="GT1046">
        <v>8792.1</v>
      </c>
      <c r="GU1046">
        <v>2.32056</v>
      </c>
      <c r="GV1046">
        <v>2.20459</v>
      </c>
      <c r="GW1046">
        <v>1.39648</v>
      </c>
      <c r="GX1046">
        <v>2.33521</v>
      </c>
      <c r="GY1046">
        <v>1.49536</v>
      </c>
      <c r="GZ1046">
        <v>2.35596</v>
      </c>
      <c r="HA1046">
        <v>33.3335</v>
      </c>
      <c r="HB1046">
        <v>14.9463</v>
      </c>
      <c r="HC1046">
        <v>18</v>
      </c>
      <c r="HD1046">
        <v>512.212</v>
      </c>
      <c r="HE1046">
        <v>452.518</v>
      </c>
      <c r="HF1046">
        <v>20.9454</v>
      </c>
      <c r="HG1046">
        <v>25.3427</v>
      </c>
      <c r="HH1046">
        <v>30.0002</v>
      </c>
      <c r="HI1046">
        <v>25.3855</v>
      </c>
      <c r="HJ1046">
        <v>25.3393</v>
      </c>
      <c r="HK1046">
        <v>46.5831</v>
      </c>
      <c r="HL1046">
        <v>20.7037</v>
      </c>
      <c r="HM1046">
        <v>41.0338</v>
      </c>
      <c r="HN1046">
        <v>20.9383</v>
      </c>
      <c r="HO1046">
        <v>1156.43</v>
      </c>
      <c r="HP1046">
        <v>15.9558</v>
      </c>
      <c r="HQ1046">
        <v>100.862</v>
      </c>
      <c r="HR1046">
        <v>100.929</v>
      </c>
    </row>
    <row r="1047" spans="1:226">
      <c r="A1047">
        <v>1031</v>
      </c>
      <c r="B1047">
        <v>1664386844</v>
      </c>
      <c r="C1047">
        <v>10639</v>
      </c>
      <c r="D1047" t="s">
        <v>2434</v>
      </c>
      <c r="E1047" t="s">
        <v>2435</v>
      </c>
      <c r="F1047">
        <v>5</v>
      </c>
      <c r="G1047" t="s">
        <v>2297</v>
      </c>
      <c r="H1047" t="s">
        <v>354</v>
      </c>
      <c r="I1047">
        <v>1664386836.5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1161.793663324238</v>
      </c>
      <c r="AK1047">
        <v>1111.991454545455</v>
      </c>
      <c r="AL1047">
        <v>3.414120211057851</v>
      </c>
      <c r="AM1047">
        <v>64.69655409671135</v>
      </c>
      <c r="AN1047">
        <f>(AP1047 - AO1047 + BO1047*1E3/(8.314*(BQ1047+273.15)) * AR1047/BN1047 * AQ1047) * BN1047/(100*BB1047) * 1000/(1000 - AP1047)</f>
        <v>0</v>
      </c>
      <c r="AO1047">
        <v>15.88154846699605</v>
      </c>
      <c r="AP1047">
        <v>18.28557030303029</v>
      </c>
      <c r="AQ1047">
        <v>-1.223953838468653E-05</v>
      </c>
      <c r="AR1047">
        <v>103.8947146528651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6</v>
      </c>
      <c r="BC1047">
        <v>0.5</v>
      </c>
      <c r="BD1047" t="s">
        <v>355</v>
      </c>
      <c r="BE1047">
        <v>2</v>
      </c>
      <c r="BF1047" t="b">
        <v>1</v>
      </c>
      <c r="BG1047">
        <v>1664386836.5</v>
      </c>
      <c r="BH1047">
        <v>1068.172222222222</v>
      </c>
      <c r="BI1047">
        <v>1128.113333333333</v>
      </c>
      <c r="BJ1047">
        <v>18.29311111111111</v>
      </c>
      <c r="BK1047">
        <v>15.8500037037037</v>
      </c>
      <c r="BL1047">
        <v>1073.185925925926</v>
      </c>
      <c r="BM1047">
        <v>18.42897407407407</v>
      </c>
      <c r="BN1047">
        <v>500.0695925925925</v>
      </c>
      <c r="BO1047">
        <v>91.37989629629631</v>
      </c>
      <c r="BP1047">
        <v>0.09999912962962963</v>
      </c>
      <c r="BQ1047">
        <v>24.35904444444444</v>
      </c>
      <c r="BR1047">
        <v>25.0218037037037</v>
      </c>
      <c r="BS1047">
        <v>999.9000000000001</v>
      </c>
      <c r="BT1047">
        <v>0</v>
      </c>
      <c r="BU1047">
        <v>0</v>
      </c>
      <c r="BV1047">
        <v>10002.36074074074</v>
      </c>
      <c r="BW1047">
        <v>0</v>
      </c>
      <c r="BX1047">
        <v>7.58802</v>
      </c>
      <c r="BY1047">
        <v>-59.94194444444445</v>
      </c>
      <c r="BZ1047">
        <v>1088.075185185185</v>
      </c>
      <c r="CA1047">
        <v>1146.282222222222</v>
      </c>
      <c r="CB1047">
        <v>2.443102592592592</v>
      </c>
      <c r="CC1047">
        <v>1128.113333333333</v>
      </c>
      <c r="CD1047">
        <v>15.8500037037037</v>
      </c>
      <c r="CE1047">
        <v>1.671622592592592</v>
      </c>
      <c r="CF1047">
        <v>1.448372592592593</v>
      </c>
      <c r="CG1047">
        <v>14.63539259259259</v>
      </c>
      <c r="CH1047">
        <v>12.43374444444445</v>
      </c>
      <c r="CI1047">
        <v>1999.985185185185</v>
      </c>
      <c r="CJ1047">
        <v>0.9799934444444445</v>
      </c>
      <c r="CK1047">
        <v>0.02000673703703704</v>
      </c>
      <c r="CL1047">
        <v>0</v>
      </c>
      <c r="CM1047">
        <v>781.585740740741</v>
      </c>
      <c r="CN1047">
        <v>5.00097</v>
      </c>
      <c r="CO1047">
        <v>15533.42222222222</v>
      </c>
      <c r="CP1047">
        <v>16707.41851851852</v>
      </c>
      <c r="CQ1047">
        <v>37.87959259259259</v>
      </c>
      <c r="CR1047">
        <v>38.437</v>
      </c>
      <c r="CS1047">
        <v>37.90255555555555</v>
      </c>
      <c r="CT1047">
        <v>38.03674074074074</v>
      </c>
      <c r="CU1047">
        <v>38.3074074074074</v>
      </c>
      <c r="CV1047">
        <v>1955.074814814815</v>
      </c>
      <c r="CW1047">
        <v>39.90962962962963</v>
      </c>
      <c r="CX1047">
        <v>0</v>
      </c>
      <c r="CY1047">
        <v>1664386848.4</v>
      </c>
      <c r="CZ1047">
        <v>0</v>
      </c>
      <c r="DA1047">
        <v>0</v>
      </c>
      <c r="DB1047" t="s">
        <v>356</v>
      </c>
      <c r="DC1047">
        <v>1663859321.1</v>
      </c>
      <c r="DD1047">
        <v>1663859315.6</v>
      </c>
      <c r="DE1047">
        <v>0</v>
      </c>
      <c r="DF1047">
        <v>0.196</v>
      </c>
      <c r="DG1047">
        <v>-0.001</v>
      </c>
      <c r="DH1047">
        <v>-5.941</v>
      </c>
      <c r="DI1047">
        <v>-0.174</v>
      </c>
      <c r="DJ1047">
        <v>1500</v>
      </c>
      <c r="DK1047">
        <v>17</v>
      </c>
      <c r="DL1047">
        <v>0.13</v>
      </c>
      <c r="DM1047">
        <v>0.04</v>
      </c>
      <c r="DN1047">
        <v>-59.91722195121951</v>
      </c>
      <c r="DO1047">
        <v>-0.1254501742159964</v>
      </c>
      <c r="DP1047">
        <v>0.09290442902670561</v>
      </c>
      <c r="DQ1047">
        <v>0</v>
      </c>
      <c r="DR1047">
        <v>2.452011463414634</v>
      </c>
      <c r="DS1047">
        <v>-0.2418319860627164</v>
      </c>
      <c r="DT1047">
        <v>0.02696825302145376</v>
      </c>
      <c r="DU1047">
        <v>0</v>
      </c>
      <c r="DV1047">
        <v>0</v>
      </c>
      <c r="DW1047">
        <v>2</v>
      </c>
      <c r="DX1047" t="s">
        <v>357</v>
      </c>
      <c r="DY1047">
        <v>2.98459</v>
      </c>
      <c r="DZ1047">
        <v>2.71554</v>
      </c>
      <c r="EA1047">
        <v>0.185426</v>
      </c>
      <c r="EB1047">
        <v>0.189392</v>
      </c>
      <c r="EC1047">
        <v>0.0900321</v>
      </c>
      <c r="ED1047">
        <v>0.07980760000000001</v>
      </c>
      <c r="EE1047">
        <v>25851.8</v>
      </c>
      <c r="EF1047">
        <v>25854.4</v>
      </c>
      <c r="EG1047">
        <v>29486.5</v>
      </c>
      <c r="EH1047">
        <v>29489.8</v>
      </c>
      <c r="EI1047">
        <v>35565.3</v>
      </c>
      <c r="EJ1047">
        <v>36084.9</v>
      </c>
      <c r="EK1047">
        <v>41551.8</v>
      </c>
      <c r="EL1047">
        <v>42025.1</v>
      </c>
      <c r="EM1047">
        <v>1.9627</v>
      </c>
      <c r="EN1047">
        <v>1.93785</v>
      </c>
      <c r="EO1047">
        <v>0.135977</v>
      </c>
      <c r="EP1047">
        <v>0</v>
      </c>
      <c r="EQ1047">
        <v>22.7732</v>
      </c>
      <c r="ER1047">
        <v>999.9</v>
      </c>
      <c r="ES1047">
        <v>43.5</v>
      </c>
      <c r="ET1047">
        <v>29.2</v>
      </c>
      <c r="EU1047">
        <v>19.3671</v>
      </c>
      <c r="EV1047">
        <v>62.7393</v>
      </c>
      <c r="EW1047">
        <v>33.0689</v>
      </c>
      <c r="EX1047">
        <v>1</v>
      </c>
      <c r="EY1047">
        <v>-0.165587</v>
      </c>
      <c r="EZ1047">
        <v>1.58165</v>
      </c>
      <c r="FA1047">
        <v>20.3802</v>
      </c>
      <c r="FB1047">
        <v>5.21864</v>
      </c>
      <c r="FC1047">
        <v>12.0099</v>
      </c>
      <c r="FD1047">
        <v>4.98975</v>
      </c>
      <c r="FE1047">
        <v>3.28865</v>
      </c>
      <c r="FF1047">
        <v>9999</v>
      </c>
      <c r="FG1047">
        <v>9999</v>
      </c>
      <c r="FH1047">
        <v>9999</v>
      </c>
      <c r="FI1047">
        <v>269.7</v>
      </c>
      <c r="FJ1047">
        <v>1.86703</v>
      </c>
      <c r="FK1047">
        <v>1.86615</v>
      </c>
      <c r="FL1047">
        <v>1.86554</v>
      </c>
      <c r="FM1047">
        <v>1.86551</v>
      </c>
      <c r="FN1047">
        <v>1.86737</v>
      </c>
      <c r="FO1047">
        <v>1.86982</v>
      </c>
      <c r="FP1047">
        <v>1.86845</v>
      </c>
      <c r="FQ1047">
        <v>1.86996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-5.08</v>
      </c>
      <c r="GF1047">
        <v>-0.1359</v>
      </c>
      <c r="GG1047">
        <v>-1.924539205026614</v>
      </c>
      <c r="GH1047">
        <v>-0.003472570976848066</v>
      </c>
      <c r="GI1047">
        <v>7.724417303660118E-07</v>
      </c>
      <c r="GJ1047">
        <v>-2.052396271755168E-10</v>
      </c>
      <c r="GK1047">
        <v>-0.1837585470287317</v>
      </c>
      <c r="GL1047">
        <v>-0.01104087791735834</v>
      </c>
      <c r="GM1047">
        <v>0.001110027317673367</v>
      </c>
      <c r="GN1047">
        <v>-2.007286811265012E-05</v>
      </c>
      <c r="GO1047">
        <v>4</v>
      </c>
      <c r="GP1047">
        <v>2317</v>
      </c>
      <c r="GQ1047">
        <v>1</v>
      </c>
      <c r="GR1047">
        <v>22</v>
      </c>
      <c r="GS1047">
        <v>8792</v>
      </c>
      <c r="GT1047">
        <v>8792.1</v>
      </c>
      <c r="GU1047">
        <v>2.35107</v>
      </c>
      <c r="GV1047">
        <v>2.19482</v>
      </c>
      <c r="GW1047">
        <v>1.39648</v>
      </c>
      <c r="GX1047">
        <v>2.33398</v>
      </c>
      <c r="GY1047">
        <v>1.49536</v>
      </c>
      <c r="GZ1047">
        <v>2.47681</v>
      </c>
      <c r="HA1047">
        <v>33.3559</v>
      </c>
      <c r="HB1047">
        <v>14.9551</v>
      </c>
      <c r="HC1047">
        <v>18</v>
      </c>
      <c r="HD1047">
        <v>512.369</v>
      </c>
      <c r="HE1047">
        <v>452.652</v>
      </c>
      <c r="HF1047">
        <v>20.9249</v>
      </c>
      <c r="HG1047">
        <v>25.3409</v>
      </c>
      <c r="HH1047">
        <v>30.0001</v>
      </c>
      <c r="HI1047">
        <v>25.3851</v>
      </c>
      <c r="HJ1047">
        <v>25.3387</v>
      </c>
      <c r="HK1047">
        <v>47.0851</v>
      </c>
      <c r="HL1047">
        <v>20.4309</v>
      </c>
      <c r="HM1047">
        <v>41.0338</v>
      </c>
      <c r="HN1047">
        <v>20.9126</v>
      </c>
      <c r="HO1047">
        <v>1169.79</v>
      </c>
      <c r="HP1047">
        <v>15.9837</v>
      </c>
      <c r="HQ1047">
        <v>100.859</v>
      </c>
      <c r="HR1047">
        <v>100.928</v>
      </c>
    </row>
    <row r="1048" spans="1:226">
      <c r="A1048">
        <v>1032</v>
      </c>
      <c r="B1048">
        <v>1664386849</v>
      </c>
      <c r="C1048">
        <v>10644</v>
      </c>
      <c r="D1048" t="s">
        <v>2436</v>
      </c>
      <c r="E1048" t="s">
        <v>2437</v>
      </c>
      <c r="F1048">
        <v>5</v>
      </c>
      <c r="G1048" t="s">
        <v>2297</v>
      </c>
      <c r="H1048" t="s">
        <v>354</v>
      </c>
      <c r="I1048">
        <v>1664386841.214286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1178.864431721617</v>
      </c>
      <c r="AK1048">
        <v>1128.851878787878</v>
      </c>
      <c r="AL1048">
        <v>3.369607435378003</v>
      </c>
      <c r="AM1048">
        <v>64.69655409671135</v>
      </c>
      <c r="AN1048">
        <f>(AP1048 - AO1048 + BO1048*1E3/(8.314*(BQ1048+273.15)) * AR1048/BN1048 * AQ1048) * BN1048/(100*BB1048) * 1000/(1000 - AP1048)</f>
        <v>0</v>
      </c>
      <c r="AO1048">
        <v>15.9305974860751</v>
      </c>
      <c r="AP1048">
        <v>18.28606424242424</v>
      </c>
      <c r="AQ1048">
        <v>-3.860707672095866E-06</v>
      </c>
      <c r="AR1048">
        <v>103.8947146528651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6</v>
      </c>
      <c r="BC1048">
        <v>0.5</v>
      </c>
      <c r="BD1048" t="s">
        <v>355</v>
      </c>
      <c r="BE1048">
        <v>2</v>
      </c>
      <c r="BF1048" t="b">
        <v>1</v>
      </c>
      <c r="BG1048">
        <v>1664386841.214286</v>
      </c>
      <c r="BH1048">
        <v>1083.966785714286</v>
      </c>
      <c r="BI1048">
        <v>1143.908214285714</v>
      </c>
      <c r="BJ1048">
        <v>18.28763928571428</v>
      </c>
      <c r="BK1048">
        <v>15.88206428571429</v>
      </c>
      <c r="BL1048">
        <v>1089.021071428571</v>
      </c>
      <c r="BM1048">
        <v>18.42355357142857</v>
      </c>
      <c r="BN1048">
        <v>500.0661428571429</v>
      </c>
      <c r="BO1048">
        <v>91.3785107142857</v>
      </c>
      <c r="BP1048">
        <v>0.09994842142857142</v>
      </c>
      <c r="BQ1048">
        <v>24.35543571428571</v>
      </c>
      <c r="BR1048">
        <v>25.015175</v>
      </c>
      <c r="BS1048">
        <v>999.9000000000002</v>
      </c>
      <c r="BT1048">
        <v>0</v>
      </c>
      <c r="BU1048">
        <v>0</v>
      </c>
      <c r="BV1048">
        <v>10008.57</v>
      </c>
      <c r="BW1048">
        <v>0</v>
      </c>
      <c r="BX1048">
        <v>7.58802</v>
      </c>
      <c r="BY1048">
        <v>-59.942325</v>
      </c>
      <c r="BZ1048">
        <v>1104.157142857143</v>
      </c>
      <c r="CA1048">
        <v>1162.369642857143</v>
      </c>
      <c r="CB1048">
        <v>2.405574285714285</v>
      </c>
      <c r="CC1048">
        <v>1143.908214285714</v>
      </c>
      <c r="CD1048">
        <v>15.88206428571429</v>
      </c>
      <c r="CE1048">
        <v>1.671098214285714</v>
      </c>
      <c r="CF1048">
        <v>1.451280357142857</v>
      </c>
      <c r="CG1048">
        <v>14.63052142857143</v>
      </c>
      <c r="CH1048">
        <v>12.46425</v>
      </c>
      <c r="CI1048">
        <v>2000.0025</v>
      </c>
      <c r="CJ1048">
        <v>0.9799956428571427</v>
      </c>
      <c r="CK1048">
        <v>0.02000451071428571</v>
      </c>
      <c r="CL1048">
        <v>0</v>
      </c>
      <c r="CM1048">
        <v>781.2291071428573</v>
      </c>
      <c r="CN1048">
        <v>5.00097</v>
      </c>
      <c r="CO1048">
        <v>15526.70357142857</v>
      </c>
      <c r="CP1048">
        <v>16707.57142857143</v>
      </c>
      <c r="CQ1048">
        <v>37.866</v>
      </c>
      <c r="CR1048">
        <v>38.41928571428571</v>
      </c>
      <c r="CS1048">
        <v>37.88385714285715</v>
      </c>
      <c r="CT1048">
        <v>38.01771428571428</v>
      </c>
      <c r="CU1048">
        <v>38.2965</v>
      </c>
      <c r="CV1048">
        <v>1955.094642857143</v>
      </c>
      <c r="CW1048">
        <v>39.90500000000001</v>
      </c>
      <c r="CX1048">
        <v>0</v>
      </c>
      <c r="CY1048">
        <v>1664386853.2</v>
      </c>
      <c r="CZ1048">
        <v>0</v>
      </c>
      <c r="DA1048">
        <v>0</v>
      </c>
      <c r="DB1048" t="s">
        <v>356</v>
      </c>
      <c r="DC1048">
        <v>1663859321.1</v>
      </c>
      <c r="DD1048">
        <v>1663859315.6</v>
      </c>
      <c r="DE1048">
        <v>0</v>
      </c>
      <c r="DF1048">
        <v>0.196</v>
      </c>
      <c r="DG1048">
        <v>-0.001</v>
      </c>
      <c r="DH1048">
        <v>-5.941</v>
      </c>
      <c r="DI1048">
        <v>-0.174</v>
      </c>
      <c r="DJ1048">
        <v>1500</v>
      </c>
      <c r="DK1048">
        <v>17</v>
      </c>
      <c r="DL1048">
        <v>0.13</v>
      </c>
      <c r="DM1048">
        <v>0.04</v>
      </c>
      <c r="DN1048">
        <v>-59.94203170731706</v>
      </c>
      <c r="DO1048">
        <v>0.08677212543555622</v>
      </c>
      <c r="DP1048">
        <v>0.08476968348736796</v>
      </c>
      <c r="DQ1048">
        <v>1</v>
      </c>
      <c r="DR1048">
        <v>2.423384390243902</v>
      </c>
      <c r="DS1048">
        <v>-0.460524878048783</v>
      </c>
      <c r="DT1048">
        <v>0.04769002452570503</v>
      </c>
      <c r="DU1048">
        <v>0</v>
      </c>
      <c r="DV1048">
        <v>1</v>
      </c>
      <c r="DW1048">
        <v>2</v>
      </c>
      <c r="DX1048" t="s">
        <v>425</v>
      </c>
      <c r="DY1048">
        <v>2.9847</v>
      </c>
      <c r="DZ1048">
        <v>2.71565</v>
      </c>
      <c r="EA1048">
        <v>0.187205</v>
      </c>
      <c r="EB1048">
        <v>0.191124</v>
      </c>
      <c r="EC1048">
        <v>0.09004819999999999</v>
      </c>
      <c r="ED1048">
        <v>0.0801472</v>
      </c>
      <c r="EE1048">
        <v>25796.1</v>
      </c>
      <c r="EF1048">
        <v>25799.2</v>
      </c>
      <c r="EG1048">
        <v>29487.3</v>
      </c>
      <c r="EH1048">
        <v>29489.7</v>
      </c>
      <c r="EI1048">
        <v>35565.7</v>
      </c>
      <c r="EJ1048">
        <v>36071.2</v>
      </c>
      <c r="EK1048">
        <v>41553</v>
      </c>
      <c r="EL1048">
        <v>42024.9</v>
      </c>
      <c r="EM1048">
        <v>1.96253</v>
      </c>
      <c r="EN1048">
        <v>1.93792</v>
      </c>
      <c r="EO1048">
        <v>0.13626</v>
      </c>
      <c r="EP1048">
        <v>0</v>
      </c>
      <c r="EQ1048">
        <v>22.7708</v>
      </c>
      <c r="ER1048">
        <v>999.9</v>
      </c>
      <c r="ES1048">
        <v>43.5</v>
      </c>
      <c r="ET1048">
        <v>29.1</v>
      </c>
      <c r="EU1048">
        <v>19.2568</v>
      </c>
      <c r="EV1048">
        <v>62.4193</v>
      </c>
      <c r="EW1048">
        <v>33.1611</v>
      </c>
      <c r="EX1048">
        <v>1</v>
      </c>
      <c r="EY1048">
        <v>-0.165701</v>
      </c>
      <c r="EZ1048">
        <v>1.54248</v>
      </c>
      <c r="FA1048">
        <v>20.3806</v>
      </c>
      <c r="FB1048">
        <v>5.21789</v>
      </c>
      <c r="FC1048">
        <v>12.0099</v>
      </c>
      <c r="FD1048">
        <v>4.98955</v>
      </c>
      <c r="FE1048">
        <v>3.28865</v>
      </c>
      <c r="FF1048">
        <v>9999</v>
      </c>
      <c r="FG1048">
        <v>9999</v>
      </c>
      <c r="FH1048">
        <v>9999</v>
      </c>
      <c r="FI1048">
        <v>269.7</v>
      </c>
      <c r="FJ1048">
        <v>1.86702</v>
      </c>
      <c r="FK1048">
        <v>1.86614</v>
      </c>
      <c r="FL1048">
        <v>1.86554</v>
      </c>
      <c r="FM1048">
        <v>1.86551</v>
      </c>
      <c r="FN1048">
        <v>1.86737</v>
      </c>
      <c r="FO1048">
        <v>1.86981</v>
      </c>
      <c r="FP1048">
        <v>1.86844</v>
      </c>
      <c r="FQ1048">
        <v>1.86996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-5.12</v>
      </c>
      <c r="GF1048">
        <v>-0.1359</v>
      </c>
      <c r="GG1048">
        <v>-1.924539205026614</v>
      </c>
      <c r="GH1048">
        <v>-0.003472570976848066</v>
      </c>
      <c r="GI1048">
        <v>7.724417303660118E-07</v>
      </c>
      <c r="GJ1048">
        <v>-2.052396271755168E-10</v>
      </c>
      <c r="GK1048">
        <v>-0.1837585470287317</v>
      </c>
      <c r="GL1048">
        <v>-0.01104087791735834</v>
      </c>
      <c r="GM1048">
        <v>0.001110027317673367</v>
      </c>
      <c r="GN1048">
        <v>-2.007286811265012E-05</v>
      </c>
      <c r="GO1048">
        <v>4</v>
      </c>
      <c r="GP1048">
        <v>2317</v>
      </c>
      <c r="GQ1048">
        <v>1</v>
      </c>
      <c r="GR1048">
        <v>22</v>
      </c>
      <c r="GS1048">
        <v>8792.1</v>
      </c>
      <c r="GT1048">
        <v>8792.200000000001</v>
      </c>
      <c r="GU1048">
        <v>2.37427</v>
      </c>
      <c r="GV1048">
        <v>2.20093</v>
      </c>
      <c r="GW1048">
        <v>1.39648</v>
      </c>
      <c r="GX1048">
        <v>2.33521</v>
      </c>
      <c r="GY1048">
        <v>1.49536</v>
      </c>
      <c r="GZ1048">
        <v>2.36816</v>
      </c>
      <c r="HA1048">
        <v>33.3335</v>
      </c>
      <c r="HB1048">
        <v>14.9551</v>
      </c>
      <c r="HC1048">
        <v>18</v>
      </c>
      <c r="HD1048">
        <v>512.245</v>
      </c>
      <c r="HE1048">
        <v>452.685</v>
      </c>
      <c r="HF1048">
        <v>20.9026</v>
      </c>
      <c r="HG1048">
        <v>25.3405</v>
      </c>
      <c r="HH1048">
        <v>30</v>
      </c>
      <c r="HI1048">
        <v>25.3839</v>
      </c>
      <c r="HJ1048">
        <v>25.3371</v>
      </c>
      <c r="HK1048">
        <v>47.6685</v>
      </c>
      <c r="HL1048">
        <v>20.4309</v>
      </c>
      <c r="HM1048">
        <v>41.0338</v>
      </c>
      <c r="HN1048">
        <v>20.9034</v>
      </c>
      <c r="HO1048">
        <v>1189.82</v>
      </c>
      <c r="HP1048">
        <v>15.9993</v>
      </c>
      <c r="HQ1048">
        <v>100.862</v>
      </c>
      <c r="HR1048">
        <v>100.928</v>
      </c>
    </row>
    <row r="1049" spans="1:226">
      <c r="A1049">
        <v>1033</v>
      </c>
      <c r="B1049">
        <v>1664386854</v>
      </c>
      <c r="C1049">
        <v>10649</v>
      </c>
      <c r="D1049" t="s">
        <v>2438</v>
      </c>
      <c r="E1049" t="s">
        <v>2439</v>
      </c>
      <c r="F1049">
        <v>5</v>
      </c>
      <c r="G1049" t="s">
        <v>2297</v>
      </c>
      <c r="H1049" t="s">
        <v>354</v>
      </c>
      <c r="I1049">
        <v>1664386846.5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1196.006773992899</v>
      </c>
      <c r="AK1049">
        <v>1146.018666666666</v>
      </c>
      <c r="AL1049">
        <v>3.439771970180554</v>
      </c>
      <c r="AM1049">
        <v>64.69655409671135</v>
      </c>
      <c r="AN1049">
        <f>(AP1049 - AO1049 + BO1049*1E3/(8.314*(BQ1049+273.15)) * AR1049/BN1049 * AQ1049) * BN1049/(100*BB1049) * 1000/(1000 - AP1049)</f>
        <v>0</v>
      </c>
      <c r="AO1049">
        <v>15.99611134071522</v>
      </c>
      <c r="AP1049">
        <v>18.30534545454546</v>
      </c>
      <c r="AQ1049">
        <v>6.844869117218901E-05</v>
      </c>
      <c r="AR1049">
        <v>103.8947146528651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6</v>
      </c>
      <c r="BC1049">
        <v>0.5</v>
      </c>
      <c r="BD1049" t="s">
        <v>355</v>
      </c>
      <c r="BE1049">
        <v>2</v>
      </c>
      <c r="BF1049" t="b">
        <v>1</v>
      </c>
      <c r="BG1049">
        <v>1664386846.5</v>
      </c>
      <c r="BH1049">
        <v>1101.62037037037</v>
      </c>
      <c r="BI1049">
        <v>1161.57962962963</v>
      </c>
      <c r="BJ1049">
        <v>18.28935925925926</v>
      </c>
      <c r="BK1049">
        <v>15.93588888888889</v>
      </c>
      <c r="BL1049">
        <v>1106.72</v>
      </c>
      <c r="BM1049">
        <v>18.42525925925926</v>
      </c>
      <c r="BN1049">
        <v>500.0771481481481</v>
      </c>
      <c r="BO1049">
        <v>91.37780000000004</v>
      </c>
      <c r="BP1049">
        <v>0.1000635222222222</v>
      </c>
      <c r="BQ1049">
        <v>24.35153703703704</v>
      </c>
      <c r="BR1049">
        <v>25.01315925925926</v>
      </c>
      <c r="BS1049">
        <v>999.9000000000001</v>
      </c>
      <c r="BT1049">
        <v>0</v>
      </c>
      <c r="BU1049">
        <v>0</v>
      </c>
      <c r="BV1049">
        <v>9999.119999999999</v>
      </c>
      <c r="BW1049">
        <v>0</v>
      </c>
      <c r="BX1049">
        <v>7.58802</v>
      </c>
      <c r="BY1049">
        <v>-59.96000740740741</v>
      </c>
      <c r="BZ1049">
        <v>1122.142592592593</v>
      </c>
      <c r="CA1049">
        <v>1180.39037037037</v>
      </c>
      <c r="CB1049">
        <v>2.353472222222222</v>
      </c>
      <c r="CC1049">
        <v>1161.57962962963</v>
      </c>
      <c r="CD1049">
        <v>15.93588888888889</v>
      </c>
      <c r="CE1049">
        <v>1.671241851851852</v>
      </c>
      <c r="CF1049">
        <v>1.456186666666667</v>
      </c>
      <c r="CG1049">
        <v>14.63185555555556</v>
      </c>
      <c r="CH1049">
        <v>12.51564444444444</v>
      </c>
      <c r="CI1049">
        <v>2000.016666666667</v>
      </c>
      <c r="CJ1049">
        <v>0.9799961111111111</v>
      </c>
      <c r="CK1049">
        <v>0.02000402962962964</v>
      </c>
      <c r="CL1049">
        <v>0</v>
      </c>
      <c r="CM1049">
        <v>780.8925185185185</v>
      </c>
      <c r="CN1049">
        <v>5.00097</v>
      </c>
      <c r="CO1049">
        <v>15519.23703703704</v>
      </c>
      <c r="CP1049">
        <v>16707.7</v>
      </c>
      <c r="CQ1049">
        <v>37.84466666666666</v>
      </c>
      <c r="CR1049">
        <v>38.39796296296296</v>
      </c>
      <c r="CS1049">
        <v>37.875</v>
      </c>
      <c r="CT1049">
        <v>38.00459259259259</v>
      </c>
      <c r="CU1049">
        <v>38.27525925925925</v>
      </c>
      <c r="CV1049">
        <v>1955.107037037037</v>
      </c>
      <c r="CW1049">
        <v>39.9062962962963</v>
      </c>
      <c r="CX1049">
        <v>0</v>
      </c>
      <c r="CY1049">
        <v>1664386858</v>
      </c>
      <c r="CZ1049">
        <v>0</v>
      </c>
      <c r="DA1049">
        <v>0</v>
      </c>
      <c r="DB1049" t="s">
        <v>356</v>
      </c>
      <c r="DC1049">
        <v>1663859321.1</v>
      </c>
      <c r="DD1049">
        <v>1663859315.6</v>
      </c>
      <c r="DE1049">
        <v>0</v>
      </c>
      <c r="DF1049">
        <v>0.196</v>
      </c>
      <c r="DG1049">
        <v>-0.001</v>
      </c>
      <c r="DH1049">
        <v>-5.941</v>
      </c>
      <c r="DI1049">
        <v>-0.174</v>
      </c>
      <c r="DJ1049">
        <v>1500</v>
      </c>
      <c r="DK1049">
        <v>17</v>
      </c>
      <c r="DL1049">
        <v>0.13</v>
      </c>
      <c r="DM1049">
        <v>0.04</v>
      </c>
      <c r="DN1049">
        <v>-59.9740243902439</v>
      </c>
      <c r="DO1049">
        <v>-0.02738466898972833</v>
      </c>
      <c r="DP1049">
        <v>0.08750834045403065</v>
      </c>
      <c r="DQ1049">
        <v>1</v>
      </c>
      <c r="DR1049">
        <v>2.390539024390244</v>
      </c>
      <c r="DS1049">
        <v>-0.5912113588850245</v>
      </c>
      <c r="DT1049">
        <v>0.05939825536589103</v>
      </c>
      <c r="DU1049">
        <v>0</v>
      </c>
      <c r="DV1049">
        <v>1</v>
      </c>
      <c r="DW1049">
        <v>2</v>
      </c>
      <c r="DX1049" t="s">
        <v>425</v>
      </c>
      <c r="DY1049">
        <v>2.98473</v>
      </c>
      <c r="DZ1049">
        <v>2.71562</v>
      </c>
      <c r="EA1049">
        <v>0.188985</v>
      </c>
      <c r="EB1049">
        <v>0.192839</v>
      </c>
      <c r="EC1049">
        <v>0.09010460000000001</v>
      </c>
      <c r="ED1049">
        <v>0.08021250000000001</v>
      </c>
      <c r="EE1049">
        <v>25739.7</v>
      </c>
      <c r="EF1049">
        <v>25744.4</v>
      </c>
      <c r="EG1049">
        <v>29487.3</v>
      </c>
      <c r="EH1049">
        <v>29489.6</v>
      </c>
      <c r="EI1049">
        <v>35563.3</v>
      </c>
      <c r="EJ1049">
        <v>36068.6</v>
      </c>
      <c r="EK1049">
        <v>41552.8</v>
      </c>
      <c r="EL1049">
        <v>42024.8</v>
      </c>
      <c r="EM1049">
        <v>1.9626</v>
      </c>
      <c r="EN1049">
        <v>1.938</v>
      </c>
      <c r="EO1049">
        <v>0.136606</v>
      </c>
      <c r="EP1049">
        <v>0</v>
      </c>
      <c r="EQ1049">
        <v>22.7685</v>
      </c>
      <c r="ER1049">
        <v>999.9</v>
      </c>
      <c r="ES1049">
        <v>43.5</v>
      </c>
      <c r="ET1049">
        <v>29.2</v>
      </c>
      <c r="EU1049">
        <v>19.3672</v>
      </c>
      <c r="EV1049">
        <v>62.9393</v>
      </c>
      <c r="EW1049">
        <v>32.9647</v>
      </c>
      <c r="EX1049">
        <v>1</v>
      </c>
      <c r="EY1049">
        <v>-0.165785</v>
      </c>
      <c r="EZ1049">
        <v>1.52599</v>
      </c>
      <c r="FA1049">
        <v>20.3808</v>
      </c>
      <c r="FB1049">
        <v>5.21774</v>
      </c>
      <c r="FC1049">
        <v>12.0099</v>
      </c>
      <c r="FD1049">
        <v>4.98905</v>
      </c>
      <c r="FE1049">
        <v>3.28853</v>
      </c>
      <c r="FF1049">
        <v>9999</v>
      </c>
      <c r="FG1049">
        <v>9999</v>
      </c>
      <c r="FH1049">
        <v>9999</v>
      </c>
      <c r="FI1049">
        <v>269.7</v>
      </c>
      <c r="FJ1049">
        <v>1.86701</v>
      </c>
      <c r="FK1049">
        <v>1.86614</v>
      </c>
      <c r="FL1049">
        <v>1.86554</v>
      </c>
      <c r="FM1049">
        <v>1.86549</v>
      </c>
      <c r="FN1049">
        <v>1.86737</v>
      </c>
      <c r="FO1049">
        <v>1.86981</v>
      </c>
      <c r="FP1049">
        <v>1.86845</v>
      </c>
      <c r="FQ1049">
        <v>1.86996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-5.17</v>
      </c>
      <c r="GF1049">
        <v>-0.1358</v>
      </c>
      <c r="GG1049">
        <v>-1.924539205026614</v>
      </c>
      <c r="GH1049">
        <v>-0.003472570976848066</v>
      </c>
      <c r="GI1049">
        <v>7.724417303660118E-07</v>
      </c>
      <c r="GJ1049">
        <v>-2.052396271755168E-10</v>
      </c>
      <c r="GK1049">
        <v>-0.1837585470287317</v>
      </c>
      <c r="GL1049">
        <v>-0.01104087791735834</v>
      </c>
      <c r="GM1049">
        <v>0.001110027317673367</v>
      </c>
      <c r="GN1049">
        <v>-2.007286811265012E-05</v>
      </c>
      <c r="GO1049">
        <v>4</v>
      </c>
      <c r="GP1049">
        <v>2317</v>
      </c>
      <c r="GQ1049">
        <v>1</v>
      </c>
      <c r="GR1049">
        <v>22</v>
      </c>
      <c r="GS1049">
        <v>8792.200000000001</v>
      </c>
      <c r="GT1049">
        <v>8792.299999999999</v>
      </c>
      <c r="GU1049">
        <v>2.40601</v>
      </c>
      <c r="GV1049">
        <v>2.19238</v>
      </c>
      <c r="GW1049">
        <v>1.39648</v>
      </c>
      <c r="GX1049">
        <v>2.33398</v>
      </c>
      <c r="GY1049">
        <v>1.49536</v>
      </c>
      <c r="GZ1049">
        <v>2.4707</v>
      </c>
      <c r="HA1049">
        <v>33.3335</v>
      </c>
      <c r="HB1049">
        <v>14.9551</v>
      </c>
      <c r="HC1049">
        <v>18</v>
      </c>
      <c r="HD1049">
        <v>512.285</v>
      </c>
      <c r="HE1049">
        <v>452.731</v>
      </c>
      <c r="HF1049">
        <v>20.8935</v>
      </c>
      <c r="HG1049">
        <v>25.3388</v>
      </c>
      <c r="HH1049">
        <v>30</v>
      </c>
      <c r="HI1049">
        <v>25.3829</v>
      </c>
      <c r="HJ1049">
        <v>25.3371</v>
      </c>
      <c r="HK1049">
        <v>48.1643</v>
      </c>
      <c r="HL1049">
        <v>20.4309</v>
      </c>
      <c r="HM1049">
        <v>41.0338</v>
      </c>
      <c r="HN1049">
        <v>20.8935</v>
      </c>
      <c r="HO1049">
        <v>1203.18</v>
      </c>
      <c r="HP1049">
        <v>16.0159</v>
      </c>
      <c r="HQ1049">
        <v>100.862</v>
      </c>
      <c r="HR1049">
        <v>100.928</v>
      </c>
    </row>
    <row r="1050" spans="1:226">
      <c r="A1050">
        <v>1034</v>
      </c>
      <c r="B1050">
        <v>1664386859</v>
      </c>
      <c r="C1050">
        <v>10654</v>
      </c>
      <c r="D1050" t="s">
        <v>2440</v>
      </c>
      <c r="E1050" t="s">
        <v>2441</v>
      </c>
      <c r="F1050">
        <v>5</v>
      </c>
      <c r="G1050" t="s">
        <v>2297</v>
      </c>
      <c r="H1050" t="s">
        <v>354</v>
      </c>
      <c r="I1050">
        <v>1664386851.214286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1213.013224198502</v>
      </c>
      <c r="AK1050">
        <v>1162.980424242424</v>
      </c>
      <c r="AL1050">
        <v>3.393206926126855</v>
      </c>
      <c r="AM1050">
        <v>64.69655409671135</v>
      </c>
      <c r="AN1050">
        <f>(AP1050 - AO1050 + BO1050*1E3/(8.314*(BQ1050+273.15)) * AR1050/BN1050 * AQ1050) * BN1050/(100*BB1050) * 1000/(1000 - AP1050)</f>
        <v>0</v>
      </c>
      <c r="AO1050">
        <v>16.0023475078545</v>
      </c>
      <c r="AP1050">
        <v>18.30191515151514</v>
      </c>
      <c r="AQ1050">
        <v>-1.486984281358395E-05</v>
      </c>
      <c r="AR1050">
        <v>103.8947146528651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6</v>
      </c>
      <c r="BC1050">
        <v>0.5</v>
      </c>
      <c r="BD1050" t="s">
        <v>355</v>
      </c>
      <c r="BE1050">
        <v>2</v>
      </c>
      <c r="BF1050" t="b">
        <v>1</v>
      </c>
      <c r="BG1050">
        <v>1664386851.214286</v>
      </c>
      <c r="BH1050">
        <v>1117.354285714286</v>
      </c>
      <c r="BI1050">
        <v>1177.377857142857</v>
      </c>
      <c r="BJ1050">
        <v>18.29538214285714</v>
      </c>
      <c r="BK1050">
        <v>15.97360357142857</v>
      </c>
      <c r="BL1050">
        <v>1122.494285714286</v>
      </c>
      <c r="BM1050">
        <v>18.43122142857143</v>
      </c>
      <c r="BN1050">
        <v>500.062642857143</v>
      </c>
      <c r="BO1050">
        <v>91.37757857142856</v>
      </c>
      <c r="BP1050">
        <v>0.09996375</v>
      </c>
      <c r="BQ1050">
        <v>24.34783571428571</v>
      </c>
      <c r="BR1050">
        <v>25.01099285714286</v>
      </c>
      <c r="BS1050">
        <v>999.9000000000002</v>
      </c>
      <c r="BT1050">
        <v>0</v>
      </c>
      <c r="BU1050">
        <v>0</v>
      </c>
      <c r="BV1050">
        <v>10003.95107142857</v>
      </c>
      <c r="BW1050">
        <v>0</v>
      </c>
      <c r="BX1050">
        <v>7.58802</v>
      </c>
      <c r="BY1050">
        <v>-60.02349642857143</v>
      </c>
      <c r="BZ1050">
        <v>1138.176428571429</v>
      </c>
      <c r="CA1050">
        <v>1196.49</v>
      </c>
      <c r="CB1050">
        <v>2.321780714285715</v>
      </c>
      <c r="CC1050">
        <v>1177.377857142857</v>
      </c>
      <c r="CD1050">
        <v>15.97360357142857</v>
      </c>
      <c r="CE1050">
        <v>1.671787857142857</v>
      </c>
      <c r="CF1050">
        <v>1.459629285714286</v>
      </c>
      <c r="CG1050">
        <v>14.63691428571428</v>
      </c>
      <c r="CH1050">
        <v>12.55165357142857</v>
      </c>
      <c r="CI1050">
        <v>2000.019285714286</v>
      </c>
      <c r="CJ1050">
        <v>0.9799963928571428</v>
      </c>
      <c r="CK1050">
        <v>0.02000375357142858</v>
      </c>
      <c r="CL1050">
        <v>0</v>
      </c>
      <c r="CM1050">
        <v>780.5817857142856</v>
      </c>
      <c r="CN1050">
        <v>5.00097</v>
      </c>
      <c r="CO1050">
        <v>15512.57142857143</v>
      </c>
      <c r="CP1050">
        <v>16707.71785714286</v>
      </c>
      <c r="CQ1050">
        <v>37.8255</v>
      </c>
      <c r="CR1050">
        <v>38.37942857142857</v>
      </c>
      <c r="CS1050">
        <v>37.8705</v>
      </c>
      <c r="CT1050">
        <v>38</v>
      </c>
      <c r="CU1050">
        <v>38.25885714285715</v>
      </c>
      <c r="CV1050">
        <v>1955.107857142857</v>
      </c>
      <c r="CW1050">
        <v>39.90785714285715</v>
      </c>
      <c r="CX1050">
        <v>0</v>
      </c>
      <c r="CY1050">
        <v>1664386863.4</v>
      </c>
      <c r="CZ1050">
        <v>0</v>
      </c>
      <c r="DA1050">
        <v>0</v>
      </c>
      <c r="DB1050" t="s">
        <v>356</v>
      </c>
      <c r="DC1050">
        <v>1663859321.1</v>
      </c>
      <c r="DD1050">
        <v>1663859315.6</v>
      </c>
      <c r="DE1050">
        <v>0</v>
      </c>
      <c r="DF1050">
        <v>0.196</v>
      </c>
      <c r="DG1050">
        <v>-0.001</v>
      </c>
      <c r="DH1050">
        <v>-5.941</v>
      </c>
      <c r="DI1050">
        <v>-0.174</v>
      </c>
      <c r="DJ1050">
        <v>1500</v>
      </c>
      <c r="DK1050">
        <v>17</v>
      </c>
      <c r="DL1050">
        <v>0.13</v>
      </c>
      <c r="DM1050">
        <v>0.04</v>
      </c>
      <c r="DN1050">
        <v>-59.9789775</v>
      </c>
      <c r="DO1050">
        <v>-0.7884236397747849</v>
      </c>
      <c r="DP1050">
        <v>0.08805417505007955</v>
      </c>
      <c r="DQ1050">
        <v>0</v>
      </c>
      <c r="DR1050">
        <v>2.34582875</v>
      </c>
      <c r="DS1050">
        <v>-0.4607658911819976</v>
      </c>
      <c r="DT1050">
        <v>0.04771563387337006</v>
      </c>
      <c r="DU1050">
        <v>0</v>
      </c>
      <c r="DV1050">
        <v>0</v>
      </c>
      <c r="DW1050">
        <v>2</v>
      </c>
      <c r="DX1050" t="s">
        <v>357</v>
      </c>
      <c r="DY1050">
        <v>2.98472</v>
      </c>
      <c r="DZ1050">
        <v>2.7157</v>
      </c>
      <c r="EA1050">
        <v>0.190732</v>
      </c>
      <c r="EB1050">
        <v>0.19454</v>
      </c>
      <c r="EC1050">
        <v>0.0900881</v>
      </c>
      <c r="ED1050">
        <v>0.0802216</v>
      </c>
      <c r="EE1050">
        <v>25683.9</v>
      </c>
      <c r="EF1050">
        <v>25690.1</v>
      </c>
      <c r="EG1050">
        <v>29486.9</v>
      </c>
      <c r="EH1050">
        <v>29489.5</v>
      </c>
      <c r="EI1050">
        <v>35563.6</v>
      </c>
      <c r="EJ1050">
        <v>36068.1</v>
      </c>
      <c r="EK1050">
        <v>41552.4</v>
      </c>
      <c r="EL1050">
        <v>42024.7</v>
      </c>
      <c r="EM1050">
        <v>1.96238</v>
      </c>
      <c r="EN1050">
        <v>1.938</v>
      </c>
      <c r="EO1050">
        <v>0.136841</v>
      </c>
      <c r="EP1050">
        <v>0</v>
      </c>
      <c r="EQ1050">
        <v>22.7665</v>
      </c>
      <c r="ER1050">
        <v>999.9</v>
      </c>
      <c r="ES1050">
        <v>43.5</v>
      </c>
      <c r="ET1050">
        <v>29.2</v>
      </c>
      <c r="EU1050">
        <v>19.3688</v>
      </c>
      <c r="EV1050">
        <v>62.9193</v>
      </c>
      <c r="EW1050">
        <v>33.1571</v>
      </c>
      <c r="EX1050">
        <v>1</v>
      </c>
      <c r="EY1050">
        <v>-0.165841</v>
      </c>
      <c r="EZ1050">
        <v>1.54364</v>
      </c>
      <c r="FA1050">
        <v>20.3807</v>
      </c>
      <c r="FB1050">
        <v>5.21744</v>
      </c>
      <c r="FC1050">
        <v>12.0099</v>
      </c>
      <c r="FD1050">
        <v>4.9897</v>
      </c>
      <c r="FE1050">
        <v>3.2885</v>
      </c>
      <c r="FF1050">
        <v>9999</v>
      </c>
      <c r="FG1050">
        <v>9999</v>
      </c>
      <c r="FH1050">
        <v>9999</v>
      </c>
      <c r="FI1050">
        <v>269.7</v>
      </c>
      <c r="FJ1050">
        <v>1.86704</v>
      </c>
      <c r="FK1050">
        <v>1.86615</v>
      </c>
      <c r="FL1050">
        <v>1.86554</v>
      </c>
      <c r="FM1050">
        <v>1.86549</v>
      </c>
      <c r="FN1050">
        <v>1.86737</v>
      </c>
      <c r="FO1050">
        <v>1.86982</v>
      </c>
      <c r="FP1050">
        <v>1.86846</v>
      </c>
      <c r="FQ1050">
        <v>1.86995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-5.2</v>
      </c>
      <c r="GF1050">
        <v>-0.1358</v>
      </c>
      <c r="GG1050">
        <v>-1.924539205026614</v>
      </c>
      <c r="GH1050">
        <v>-0.003472570976848066</v>
      </c>
      <c r="GI1050">
        <v>7.724417303660118E-07</v>
      </c>
      <c r="GJ1050">
        <v>-2.052396271755168E-10</v>
      </c>
      <c r="GK1050">
        <v>-0.1837585470287317</v>
      </c>
      <c r="GL1050">
        <v>-0.01104087791735834</v>
      </c>
      <c r="GM1050">
        <v>0.001110027317673367</v>
      </c>
      <c r="GN1050">
        <v>-2.007286811265012E-05</v>
      </c>
      <c r="GO1050">
        <v>4</v>
      </c>
      <c r="GP1050">
        <v>2317</v>
      </c>
      <c r="GQ1050">
        <v>1</v>
      </c>
      <c r="GR1050">
        <v>22</v>
      </c>
      <c r="GS1050">
        <v>8792.299999999999</v>
      </c>
      <c r="GT1050">
        <v>8792.4</v>
      </c>
      <c r="GU1050">
        <v>2.42798</v>
      </c>
      <c r="GV1050">
        <v>2.20215</v>
      </c>
      <c r="GW1050">
        <v>1.39648</v>
      </c>
      <c r="GX1050">
        <v>2.33398</v>
      </c>
      <c r="GY1050">
        <v>1.49536</v>
      </c>
      <c r="GZ1050">
        <v>2.39624</v>
      </c>
      <c r="HA1050">
        <v>33.3335</v>
      </c>
      <c r="HB1050">
        <v>14.9551</v>
      </c>
      <c r="HC1050">
        <v>18</v>
      </c>
      <c r="HD1050">
        <v>512.13</v>
      </c>
      <c r="HE1050">
        <v>452.718</v>
      </c>
      <c r="HF1050">
        <v>20.8844</v>
      </c>
      <c r="HG1050">
        <v>25.3384</v>
      </c>
      <c r="HH1050">
        <v>29.9999</v>
      </c>
      <c r="HI1050">
        <v>25.3817</v>
      </c>
      <c r="HJ1050">
        <v>25.3355</v>
      </c>
      <c r="HK1050">
        <v>48.7435</v>
      </c>
      <c r="HL1050">
        <v>20.4309</v>
      </c>
      <c r="HM1050">
        <v>41.0338</v>
      </c>
      <c r="HN1050">
        <v>20.8787</v>
      </c>
      <c r="HO1050">
        <v>1223.22</v>
      </c>
      <c r="HP1050">
        <v>16.043</v>
      </c>
      <c r="HQ1050">
        <v>100.861</v>
      </c>
      <c r="HR1050">
        <v>100.927</v>
      </c>
    </row>
    <row r="1051" spans="1:226">
      <c r="A1051">
        <v>1035</v>
      </c>
      <c r="B1051">
        <v>1664386864</v>
      </c>
      <c r="C1051">
        <v>10659</v>
      </c>
      <c r="D1051" t="s">
        <v>2442</v>
      </c>
      <c r="E1051" t="s">
        <v>2443</v>
      </c>
      <c r="F1051">
        <v>5</v>
      </c>
      <c r="G1051" t="s">
        <v>2297</v>
      </c>
      <c r="H1051" t="s">
        <v>354</v>
      </c>
      <c r="I1051">
        <v>1664386856.5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1230.01826490622</v>
      </c>
      <c r="AK1051">
        <v>1179.989151515151</v>
      </c>
      <c r="AL1051">
        <v>3.392753197796115</v>
      </c>
      <c r="AM1051">
        <v>64.69655409671135</v>
      </c>
      <c r="AN1051">
        <f>(AP1051 - AO1051 + BO1051*1E3/(8.314*(BQ1051+273.15)) * AR1051/BN1051 * AQ1051) * BN1051/(100*BB1051) * 1000/(1000 - AP1051)</f>
        <v>0</v>
      </c>
      <c r="AO1051">
        <v>16.00630856638706</v>
      </c>
      <c r="AP1051">
        <v>18.28790242424242</v>
      </c>
      <c r="AQ1051">
        <v>-4.624054274479144E-05</v>
      </c>
      <c r="AR1051">
        <v>103.8947146528651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6</v>
      </c>
      <c r="BC1051">
        <v>0.5</v>
      </c>
      <c r="BD1051" t="s">
        <v>355</v>
      </c>
      <c r="BE1051">
        <v>2</v>
      </c>
      <c r="BF1051" t="b">
        <v>1</v>
      </c>
      <c r="BG1051">
        <v>1664386856.5</v>
      </c>
      <c r="BH1051">
        <v>1135.022962962963</v>
      </c>
      <c r="BI1051">
        <v>1195.076296296297</v>
      </c>
      <c r="BJ1051">
        <v>18.29913703703704</v>
      </c>
      <c r="BK1051">
        <v>16.00123333333333</v>
      </c>
      <c r="BL1051">
        <v>1140.206666666666</v>
      </c>
      <c r="BM1051">
        <v>18.43494074074074</v>
      </c>
      <c r="BN1051">
        <v>500.071037037037</v>
      </c>
      <c r="BO1051">
        <v>91.37723703703706</v>
      </c>
      <c r="BP1051">
        <v>0.1000191481481482</v>
      </c>
      <c r="BQ1051">
        <v>24.34384814814814</v>
      </c>
      <c r="BR1051">
        <v>25.01596296296296</v>
      </c>
      <c r="BS1051">
        <v>999.9000000000001</v>
      </c>
      <c r="BT1051">
        <v>0</v>
      </c>
      <c r="BU1051">
        <v>0</v>
      </c>
      <c r="BV1051">
        <v>10003.12592592593</v>
      </c>
      <c r="BW1051">
        <v>0</v>
      </c>
      <c r="BX1051">
        <v>7.58802</v>
      </c>
      <c r="BY1051">
        <v>-60.05408148148148</v>
      </c>
      <c r="BZ1051">
        <v>1156.178518518519</v>
      </c>
      <c r="CA1051">
        <v>1214.51</v>
      </c>
      <c r="CB1051">
        <v>2.297896296296296</v>
      </c>
      <c r="CC1051">
        <v>1195.076296296297</v>
      </c>
      <c r="CD1051">
        <v>16.00123333333333</v>
      </c>
      <c r="CE1051">
        <v>1.672123703703704</v>
      </c>
      <c r="CF1051">
        <v>1.462148518518518</v>
      </c>
      <c r="CG1051">
        <v>14.64003703703704</v>
      </c>
      <c r="CH1051">
        <v>12.57798148148148</v>
      </c>
      <c r="CI1051">
        <v>2000.008518518519</v>
      </c>
      <c r="CJ1051">
        <v>0.979995111111111</v>
      </c>
      <c r="CK1051">
        <v>0.02000504814814815</v>
      </c>
      <c r="CL1051">
        <v>0</v>
      </c>
      <c r="CM1051">
        <v>780.2709259259259</v>
      </c>
      <c r="CN1051">
        <v>5.00097</v>
      </c>
      <c r="CO1051">
        <v>15504.91851851852</v>
      </c>
      <c r="CP1051">
        <v>16707.62222222222</v>
      </c>
      <c r="CQ1051">
        <v>37.812</v>
      </c>
      <c r="CR1051">
        <v>38.375</v>
      </c>
      <c r="CS1051">
        <v>37.84933333333333</v>
      </c>
      <c r="CT1051">
        <v>38</v>
      </c>
      <c r="CU1051">
        <v>38.25</v>
      </c>
      <c r="CV1051">
        <v>1955.094074074074</v>
      </c>
      <c r="CW1051">
        <v>39.91296296296296</v>
      </c>
      <c r="CX1051">
        <v>0</v>
      </c>
      <c r="CY1051">
        <v>1664386868.2</v>
      </c>
      <c r="CZ1051">
        <v>0</v>
      </c>
      <c r="DA1051">
        <v>0</v>
      </c>
      <c r="DB1051" t="s">
        <v>356</v>
      </c>
      <c r="DC1051">
        <v>1663859321.1</v>
      </c>
      <c r="DD1051">
        <v>1663859315.6</v>
      </c>
      <c r="DE1051">
        <v>0</v>
      </c>
      <c r="DF1051">
        <v>0.196</v>
      </c>
      <c r="DG1051">
        <v>-0.001</v>
      </c>
      <c r="DH1051">
        <v>-5.941</v>
      </c>
      <c r="DI1051">
        <v>-0.174</v>
      </c>
      <c r="DJ1051">
        <v>1500</v>
      </c>
      <c r="DK1051">
        <v>17</v>
      </c>
      <c r="DL1051">
        <v>0.13</v>
      </c>
      <c r="DM1051">
        <v>0.04</v>
      </c>
      <c r="DN1051">
        <v>-60.02336829268292</v>
      </c>
      <c r="DO1051">
        <v>-0.3962864111497805</v>
      </c>
      <c r="DP1051">
        <v>0.07218045961853965</v>
      </c>
      <c r="DQ1051">
        <v>0</v>
      </c>
      <c r="DR1051">
        <v>2.31478756097561</v>
      </c>
      <c r="DS1051">
        <v>-0.2684232752613251</v>
      </c>
      <c r="DT1051">
        <v>0.03196623880470537</v>
      </c>
      <c r="DU1051">
        <v>0</v>
      </c>
      <c r="DV1051">
        <v>0</v>
      </c>
      <c r="DW1051">
        <v>2</v>
      </c>
      <c r="DX1051" t="s">
        <v>357</v>
      </c>
      <c r="DY1051">
        <v>2.98456</v>
      </c>
      <c r="DZ1051">
        <v>2.71572</v>
      </c>
      <c r="EA1051">
        <v>0.192481</v>
      </c>
      <c r="EB1051">
        <v>0.196212</v>
      </c>
      <c r="EC1051">
        <v>0.09003700000000001</v>
      </c>
      <c r="ED1051">
        <v>0.0802397</v>
      </c>
      <c r="EE1051">
        <v>25628.7</v>
      </c>
      <c r="EF1051">
        <v>25636.7</v>
      </c>
      <c r="EG1051">
        <v>29487.1</v>
      </c>
      <c r="EH1051">
        <v>29489.3</v>
      </c>
      <c r="EI1051">
        <v>35566</v>
      </c>
      <c r="EJ1051">
        <v>36067.6</v>
      </c>
      <c r="EK1051">
        <v>41552.8</v>
      </c>
      <c r="EL1051">
        <v>42024.9</v>
      </c>
      <c r="EM1051">
        <v>1.9625</v>
      </c>
      <c r="EN1051">
        <v>1.93813</v>
      </c>
      <c r="EO1051">
        <v>0.137467</v>
      </c>
      <c r="EP1051">
        <v>0</v>
      </c>
      <c r="EQ1051">
        <v>22.7646</v>
      </c>
      <c r="ER1051">
        <v>999.9</v>
      </c>
      <c r="ES1051">
        <v>43.5</v>
      </c>
      <c r="ET1051">
        <v>29.1</v>
      </c>
      <c r="EU1051">
        <v>19.2574</v>
      </c>
      <c r="EV1051">
        <v>63.0193</v>
      </c>
      <c r="EW1051">
        <v>32.9287</v>
      </c>
      <c r="EX1051">
        <v>1</v>
      </c>
      <c r="EY1051">
        <v>-0.165851</v>
      </c>
      <c r="EZ1051">
        <v>1.55327</v>
      </c>
      <c r="FA1051">
        <v>20.3806</v>
      </c>
      <c r="FB1051">
        <v>5.21729</v>
      </c>
      <c r="FC1051">
        <v>12.0099</v>
      </c>
      <c r="FD1051">
        <v>4.98955</v>
      </c>
      <c r="FE1051">
        <v>3.28848</v>
      </c>
      <c r="FF1051">
        <v>9999</v>
      </c>
      <c r="FG1051">
        <v>9999</v>
      </c>
      <c r="FH1051">
        <v>9999</v>
      </c>
      <c r="FI1051">
        <v>269.7</v>
      </c>
      <c r="FJ1051">
        <v>1.86702</v>
      </c>
      <c r="FK1051">
        <v>1.86615</v>
      </c>
      <c r="FL1051">
        <v>1.86554</v>
      </c>
      <c r="FM1051">
        <v>1.86552</v>
      </c>
      <c r="FN1051">
        <v>1.86737</v>
      </c>
      <c r="FO1051">
        <v>1.86983</v>
      </c>
      <c r="FP1051">
        <v>1.86845</v>
      </c>
      <c r="FQ1051">
        <v>1.86996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-5.24</v>
      </c>
      <c r="GF1051">
        <v>-0.136</v>
      </c>
      <c r="GG1051">
        <v>-1.924539205026614</v>
      </c>
      <c r="GH1051">
        <v>-0.003472570976848066</v>
      </c>
      <c r="GI1051">
        <v>7.724417303660118E-07</v>
      </c>
      <c r="GJ1051">
        <v>-2.052396271755168E-10</v>
      </c>
      <c r="GK1051">
        <v>-0.1837585470287317</v>
      </c>
      <c r="GL1051">
        <v>-0.01104087791735834</v>
      </c>
      <c r="GM1051">
        <v>0.001110027317673367</v>
      </c>
      <c r="GN1051">
        <v>-2.007286811265012E-05</v>
      </c>
      <c r="GO1051">
        <v>4</v>
      </c>
      <c r="GP1051">
        <v>2317</v>
      </c>
      <c r="GQ1051">
        <v>1</v>
      </c>
      <c r="GR1051">
        <v>22</v>
      </c>
      <c r="GS1051">
        <v>8792.4</v>
      </c>
      <c r="GT1051">
        <v>8792.5</v>
      </c>
      <c r="GU1051">
        <v>2.4585</v>
      </c>
      <c r="GV1051">
        <v>2.19238</v>
      </c>
      <c r="GW1051">
        <v>1.39648</v>
      </c>
      <c r="GX1051">
        <v>2.33398</v>
      </c>
      <c r="GY1051">
        <v>1.49536</v>
      </c>
      <c r="GZ1051">
        <v>2.46582</v>
      </c>
      <c r="HA1051">
        <v>33.3335</v>
      </c>
      <c r="HB1051">
        <v>14.9463</v>
      </c>
      <c r="HC1051">
        <v>18</v>
      </c>
      <c r="HD1051">
        <v>512.202</v>
      </c>
      <c r="HE1051">
        <v>452.791</v>
      </c>
      <c r="HF1051">
        <v>20.8705</v>
      </c>
      <c r="HG1051">
        <v>25.3363</v>
      </c>
      <c r="HH1051">
        <v>29.9999</v>
      </c>
      <c r="HI1051">
        <v>25.3809</v>
      </c>
      <c r="HJ1051">
        <v>25.335</v>
      </c>
      <c r="HK1051">
        <v>49.2403</v>
      </c>
      <c r="HL1051">
        <v>20.4309</v>
      </c>
      <c r="HM1051">
        <v>41.0338</v>
      </c>
      <c r="HN1051">
        <v>20.8642</v>
      </c>
      <c r="HO1051">
        <v>1236.59</v>
      </c>
      <c r="HP1051">
        <v>16.0806</v>
      </c>
      <c r="HQ1051">
        <v>100.862</v>
      </c>
      <c r="HR1051">
        <v>100.928</v>
      </c>
    </row>
    <row r="1052" spans="1:226">
      <c r="A1052">
        <v>1036</v>
      </c>
      <c r="B1052">
        <v>1664386869</v>
      </c>
      <c r="C1052">
        <v>10664</v>
      </c>
      <c r="D1052" t="s">
        <v>2444</v>
      </c>
      <c r="E1052" t="s">
        <v>2445</v>
      </c>
      <c r="F1052">
        <v>5</v>
      </c>
      <c r="G1052" t="s">
        <v>2297</v>
      </c>
      <c r="H1052" t="s">
        <v>354</v>
      </c>
      <c r="I1052">
        <v>1664386861.214286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1246.945946201668</v>
      </c>
      <c r="AK1052">
        <v>1196.914969696969</v>
      </c>
      <c r="AL1052">
        <v>3.391121560651454</v>
      </c>
      <c r="AM1052">
        <v>64.69655409671135</v>
      </c>
      <c r="AN1052">
        <f>(AP1052 - AO1052 + BO1052*1E3/(8.314*(BQ1052+273.15)) * AR1052/BN1052 * AQ1052) * BN1052/(100*BB1052) * 1000/(1000 - AP1052)</f>
        <v>0</v>
      </c>
      <c r="AO1052">
        <v>16.00894456866439</v>
      </c>
      <c r="AP1052">
        <v>18.26821454545454</v>
      </c>
      <c r="AQ1052">
        <v>-6.306751398598063E-05</v>
      </c>
      <c r="AR1052">
        <v>103.8947146528651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6</v>
      </c>
      <c r="BC1052">
        <v>0.5</v>
      </c>
      <c r="BD1052" t="s">
        <v>355</v>
      </c>
      <c r="BE1052">
        <v>2</v>
      </c>
      <c r="BF1052" t="b">
        <v>1</v>
      </c>
      <c r="BG1052">
        <v>1664386861.214286</v>
      </c>
      <c r="BH1052">
        <v>1150.761785714286</v>
      </c>
      <c r="BI1052">
        <v>1210.825357142857</v>
      </c>
      <c r="BJ1052">
        <v>18.29210357142857</v>
      </c>
      <c r="BK1052">
        <v>16.00560714285714</v>
      </c>
      <c r="BL1052">
        <v>1155.985357142857</v>
      </c>
      <c r="BM1052">
        <v>18.42796785714286</v>
      </c>
      <c r="BN1052">
        <v>500.0701785714286</v>
      </c>
      <c r="BO1052">
        <v>91.37717499999999</v>
      </c>
      <c r="BP1052">
        <v>0.09998164642857142</v>
      </c>
      <c r="BQ1052">
        <v>24.33987142857143</v>
      </c>
      <c r="BR1052">
        <v>25.01910357142857</v>
      </c>
      <c r="BS1052">
        <v>999.9000000000002</v>
      </c>
      <c r="BT1052">
        <v>0</v>
      </c>
      <c r="BU1052">
        <v>0</v>
      </c>
      <c r="BV1052">
        <v>10005.13214285714</v>
      </c>
      <c r="BW1052">
        <v>0</v>
      </c>
      <c r="BX1052">
        <v>7.58802</v>
      </c>
      <c r="BY1052">
        <v>-60.06392857142857</v>
      </c>
      <c r="BZ1052">
        <v>1172.202857142857</v>
      </c>
      <c r="CA1052">
        <v>1230.521071428572</v>
      </c>
      <c r="CB1052">
        <v>2.286493214285714</v>
      </c>
      <c r="CC1052">
        <v>1210.825357142857</v>
      </c>
      <c r="CD1052">
        <v>16.00560714285714</v>
      </c>
      <c r="CE1052">
        <v>1.671479642857143</v>
      </c>
      <c r="CF1052">
        <v>1.462546785714286</v>
      </c>
      <c r="CG1052">
        <v>14.63407142857143</v>
      </c>
      <c r="CH1052">
        <v>12.58213214285714</v>
      </c>
      <c r="CI1052">
        <v>1999.991071428571</v>
      </c>
      <c r="CJ1052">
        <v>0.979994357142857</v>
      </c>
      <c r="CK1052">
        <v>0.02000581428571429</v>
      </c>
      <c r="CL1052">
        <v>0</v>
      </c>
      <c r="CM1052">
        <v>779.9067142857142</v>
      </c>
      <c r="CN1052">
        <v>5.00097</v>
      </c>
      <c r="CO1052">
        <v>15497.66785714286</v>
      </c>
      <c r="CP1052">
        <v>16707.47142857143</v>
      </c>
      <c r="CQ1052">
        <v>37.7965</v>
      </c>
      <c r="CR1052">
        <v>38.3705</v>
      </c>
      <c r="CS1052">
        <v>37.83</v>
      </c>
      <c r="CT1052">
        <v>37.98649999999999</v>
      </c>
      <c r="CU1052">
        <v>38.25</v>
      </c>
      <c r="CV1052">
        <v>1955.075357142857</v>
      </c>
      <c r="CW1052">
        <v>39.91464285714286</v>
      </c>
      <c r="CX1052">
        <v>0</v>
      </c>
      <c r="CY1052">
        <v>1664386873</v>
      </c>
      <c r="CZ1052">
        <v>0</v>
      </c>
      <c r="DA1052">
        <v>0</v>
      </c>
      <c r="DB1052" t="s">
        <v>356</v>
      </c>
      <c r="DC1052">
        <v>1663859321.1</v>
      </c>
      <c r="DD1052">
        <v>1663859315.6</v>
      </c>
      <c r="DE1052">
        <v>0</v>
      </c>
      <c r="DF1052">
        <v>0.196</v>
      </c>
      <c r="DG1052">
        <v>-0.001</v>
      </c>
      <c r="DH1052">
        <v>-5.941</v>
      </c>
      <c r="DI1052">
        <v>-0.174</v>
      </c>
      <c r="DJ1052">
        <v>1500</v>
      </c>
      <c r="DK1052">
        <v>17</v>
      </c>
      <c r="DL1052">
        <v>0.13</v>
      </c>
      <c r="DM1052">
        <v>0.04</v>
      </c>
      <c r="DN1052">
        <v>-60.0584731707317</v>
      </c>
      <c r="DO1052">
        <v>-0.1043958188156288</v>
      </c>
      <c r="DP1052">
        <v>0.05676404317227182</v>
      </c>
      <c r="DQ1052">
        <v>0</v>
      </c>
      <c r="DR1052">
        <v>2.291392926829268</v>
      </c>
      <c r="DS1052">
        <v>-0.1418765853658515</v>
      </c>
      <c r="DT1052">
        <v>0.01499668764141463</v>
      </c>
      <c r="DU1052">
        <v>0</v>
      </c>
      <c r="DV1052">
        <v>0</v>
      </c>
      <c r="DW1052">
        <v>2</v>
      </c>
      <c r="DX1052" t="s">
        <v>357</v>
      </c>
      <c r="DY1052">
        <v>2.98466</v>
      </c>
      <c r="DZ1052">
        <v>2.71575</v>
      </c>
      <c r="EA1052">
        <v>0.194207</v>
      </c>
      <c r="EB1052">
        <v>0.197888</v>
      </c>
      <c r="EC1052">
        <v>0.08996759999999999</v>
      </c>
      <c r="ED1052">
        <v>0.08024580000000001</v>
      </c>
      <c r="EE1052">
        <v>25574.2</v>
      </c>
      <c r="EF1052">
        <v>25583.5</v>
      </c>
      <c r="EG1052">
        <v>29487.4</v>
      </c>
      <c r="EH1052">
        <v>29489.5</v>
      </c>
      <c r="EI1052">
        <v>35569.3</v>
      </c>
      <c r="EJ1052">
        <v>36067.6</v>
      </c>
      <c r="EK1052">
        <v>41553.4</v>
      </c>
      <c r="EL1052">
        <v>42025.1</v>
      </c>
      <c r="EM1052">
        <v>1.96253</v>
      </c>
      <c r="EN1052">
        <v>1.93817</v>
      </c>
      <c r="EO1052">
        <v>0.137791</v>
      </c>
      <c r="EP1052">
        <v>0</v>
      </c>
      <c r="EQ1052">
        <v>22.7626</v>
      </c>
      <c r="ER1052">
        <v>999.9</v>
      </c>
      <c r="ES1052">
        <v>43.5</v>
      </c>
      <c r="ET1052">
        <v>29.2</v>
      </c>
      <c r="EU1052">
        <v>19.3679</v>
      </c>
      <c r="EV1052">
        <v>62.7893</v>
      </c>
      <c r="EW1052">
        <v>33.1971</v>
      </c>
      <c r="EX1052">
        <v>1</v>
      </c>
      <c r="EY1052">
        <v>-0.166126</v>
      </c>
      <c r="EZ1052">
        <v>1.59334</v>
      </c>
      <c r="FA1052">
        <v>20.3804</v>
      </c>
      <c r="FB1052">
        <v>5.21669</v>
      </c>
      <c r="FC1052">
        <v>12.0099</v>
      </c>
      <c r="FD1052">
        <v>4.9896</v>
      </c>
      <c r="FE1052">
        <v>3.28855</v>
      </c>
      <c r="FF1052">
        <v>9999</v>
      </c>
      <c r="FG1052">
        <v>9999</v>
      </c>
      <c r="FH1052">
        <v>9999</v>
      </c>
      <c r="FI1052">
        <v>269.7</v>
      </c>
      <c r="FJ1052">
        <v>1.86701</v>
      </c>
      <c r="FK1052">
        <v>1.86614</v>
      </c>
      <c r="FL1052">
        <v>1.86554</v>
      </c>
      <c r="FM1052">
        <v>1.86549</v>
      </c>
      <c r="FN1052">
        <v>1.86737</v>
      </c>
      <c r="FO1052">
        <v>1.86981</v>
      </c>
      <c r="FP1052">
        <v>1.86845</v>
      </c>
      <c r="FQ1052">
        <v>1.86996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-5.29</v>
      </c>
      <c r="GF1052">
        <v>-0.1361</v>
      </c>
      <c r="GG1052">
        <v>-1.924539205026614</v>
      </c>
      <c r="GH1052">
        <v>-0.003472570976848066</v>
      </c>
      <c r="GI1052">
        <v>7.724417303660118E-07</v>
      </c>
      <c r="GJ1052">
        <v>-2.052396271755168E-10</v>
      </c>
      <c r="GK1052">
        <v>-0.1837585470287317</v>
      </c>
      <c r="GL1052">
        <v>-0.01104087791735834</v>
      </c>
      <c r="GM1052">
        <v>0.001110027317673367</v>
      </c>
      <c r="GN1052">
        <v>-2.007286811265012E-05</v>
      </c>
      <c r="GO1052">
        <v>4</v>
      </c>
      <c r="GP1052">
        <v>2317</v>
      </c>
      <c r="GQ1052">
        <v>1</v>
      </c>
      <c r="GR1052">
        <v>22</v>
      </c>
      <c r="GS1052">
        <v>8792.5</v>
      </c>
      <c r="GT1052">
        <v>8792.6</v>
      </c>
      <c r="GU1052">
        <v>2.48047</v>
      </c>
      <c r="GV1052">
        <v>2.19727</v>
      </c>
      <c r="GW1052">
        <v>1.39771</v>
      </c>
      <c r="GX1052">
        <v>2.33398</v>
      </c>
      <c r="GY1052">
        <v>1.49536</v>
      </c>
      <c r="GZ1052">
        <v>2.41821</v>
      </c>
      <c r="HA1052">
        <v>33.3335</v>
      </c>
      <c r="HB1052">
        <v>14.9463</v>
      </c>
      <c r="HC1052">
        <v>18</v>
      </c>
      <c r="HD1052">
        <v>512.212</v>
      </c>
      <c r="HE1052">
        <v>452.817</v>
      </c>
      <c r="HF1052">
        <v>20.8549</v>
      </c>
      <c r="HG1052">
        <v>25.3363</v>
      </c>
      <c r="HH1052">
        <v>29.9999</v>
      </c>
      <c r="HI1052">
        <v>25.3802</v>
      </c>
      <c r="HJ1052">
        <v>25.3344</v>
      </c>
      <c r="HK1052">
        <v>49.8015</v>
      </c>
      <c r="HL1052">
        <v>20.1539</v>
      </c>
      <c r="HM1052">
        <v>41.0338</v>
      </c>
      <c r="HN1052">
        <v>20.8416</v>
      </c>
      <c r="HO1052">
        <v>1256.68</v>
      </c>
      <c r="HP1052">
        <v>16.1316</v>
      </c>
      <c r="HQ1052">
        <v>100.863</v>
      </c>
      <c r="HR1052">
        <v>100.928</v>
      </c>
    </row>
    <row r="1053" spans="1:226">
      <c r="A1053">
        <v>1037</v>
      </c>
      <c r="B1053">
        <v>1664386874</v>
      </c>
      <c r="C1053">
        <v>10669</v>
      </c>
      <c r="D1053" t="s">
        <v>2446</v>
      </c>
      <c r="E1053" t="s">
        <v>2447</v>
      </c>
      <c r="F1053">
        <v>5</v>
      </c>
      <c r="G1053" t="s">
        <v>2297</v>
      </c>
      <c r="H1053" t="s">
        <v>354</v>
      </c>
      <c r="I1053">
        <v>1664386866.5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1263.492293628282</v>
      </c>
      <c r="AK1053">
        <v>1213.702</v>
      </c>
      <c r="AL1053">
        <v>3.329990521837818</v>
      </c>
      <c r="AM1053">
        <v>64.69655409671135</v>
      </c>
      <c r="AN1053">
        <f>(AP1053 - AO1053 + BO1053*1E3/(8.314*(BQ1053+273.15)) * AR1053/BN1053 * AQ1053) * BN1053/(100*BB1053) * 1000/(1000 - AP1053)</f>
        <v>0</v>
      </c>
      <c r="AO1053">
        <v>16.02374038559299</v>
      </c>
      <c r="AP1053">
        <v>18.24793090909091</v>
      </c>
      <c r="AQ1053">
        <v>-6.016983160219714E-05</v>
      </c>
      <c r="AR1053">
        <v>103.8947146528651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6</v>
      </c>
      <c r="BC1053">
        <v>0.5</v>
      </c>
      <c r="BD1053" t="s">
        <v>355</v>
      </c>
      <c r="BE1053">
        <v>2</v>
      </c>
      <c r="BF1053" t="b">
        <v>1</v>
      </c>
      <c r="BG1053">
        <v>1664386866.5</v>
      </c>
      <c r="BH1053">
        <v>1168.385185185185</v>
      </c>
      <c r="BI1053">
        <v>1228.324814814815</v>
      </c>
      <c r="BJ1053">
        <v>18.27511481481482</v>
      </c>
      <c r="BK1053">
        <v>16.01342592592593</v>
      </c>
      <c r="BL1053">
        <v>1173.653333333333</v>
      </c>
      <c r="BM1053">
        <v>18.41114444444445</v>
      </c>
      <c r="BN1053">
        <v>500.0793333333332</v>
      </c>
      <c r="BO1053">
        <v>91.37704444444445</v>
      </c>
      <c r="BP1053">
        <v>0.1000155703703704</v>
      </c>
      <c r="BQ1053">
        <v>24.33545925925926</v>
      </c>
      <c r="BR1053">
        <v>25.02194814814815</v>
      </c>
      <c r="BS1053">
        <v>999.9000000000001</v>
      </c>
      <c r="BT1053">
        <v>0</v>
      </c>
      <c r="BU1053">
        <v>0</v>
      </c>
      <c r="BV1053">
        <v>10004.07518518519</v>
      </c>
      <c r="BW1053">
        <v>0</v>
      </c>
      <c r="BX1053">
        <v>7.58802</v>
      </c>
      <c r="BY1053">
        <v>-59.93977777777777</v>
      </c>
      <c r="BZ1053">
        <v>1190.134444444444</v>
      </c>
      <c r="CA1053">
        <v>1248.315185185185</v>
      </c>
      <c r="CB1053">
        <v>2.261683333333333</v>
      </c>
      <c r="CC1053">
        <v>1228.324814814815</v>
      </c>
      <c r="CD1053">
        <v>16.01342592592593</v>
      </c>
      <c r="CE1053">
        <v>1.669925555555556</v>
      </c>
      <c r="CF1053">
        <v>1.46325962962963</v>
      </c>
      <c r="CG1053">
        <v>14.61965555555556</v>
      </c>
      <c r="CH1053">
        <v>12.58955555555556</v>
      </c>
      <c r="CI1053">
        <v>1999.996666666666</v>
      </c>
      <c r="CJ1053">
        <v>0.9799932222222222</v>
      </c>
      <c r="CK1053">
        <v>0.02000696296296297</v>
      </c>
      <c r="CL1053">
        <v>0</v>
      </c>
      <c r="CM1053">
        <v>779.3485185185184</v>
      </c>
      <c r="CN1053">
        <v>5.00097</v>
      </c>
      <c r="CO1053">
        <v>15486.01111111111</v>
      </c>
      <c r="CP1053">
        <v>16707.51111111111</v>
      </c>
      <c r="CQ1053">
        <v>37.77525925925926</v>
      </c>
      <c r="CR1053">
        <v>38.34933333333333</v>
      </c>
      <c r="CS1053">
        <v>37.812</v>
      </c>
      <c r="CT1053">
        <v>37.965</v>
      </c>
      <c r="CU1053">
        <v>38.23133333333333</v>
      </c>
      <c r="CV1053">
        <v>1955.078888888889</v>
      </c>
      <c r="CW1053">
        <v>39.91740740740741</v>
      </c>
      <c r="CX1053">
        <v>0</v>
      </c>
      <c r="CY1053">
        <v>1664386878.4</v>
      </c>
      <c r="CZ1053">
        <v>0</v>
      </c>
      <c r="DA1053">
        <v>0</v>
      </c>
      <c r="DB1053" t="s">
        <v>356</v>
      </c>
      <c r="DC1053">
        <v>1663859321.1</v>
      </c>
      <c r="DD1053">
        <v>1663859315.6</v>
      </c>
      <c r="DE1053">
        <v>0</v>
      </c>
      <c r="DF1053">
        <v>0.196</v>
      </c>
      <c r="DG1053">
        <v>-0.001</v>
      </c>
      <c r="DH1053">
        <v>-5.941</v>
      </c>
      <c r="DI1053">
        <v>-0.174</v>
      </c>
      <c r="DJ1053">
        <v>1500</v>
      </c>
      <c r="DK1053">
        <v>17</v>
      </c>
      <c r="DL1053">
        <v>0.13</v>
      </c>
      <c r="DM1053">
        <v>0.04</v>
      </c>
      <c r="DN1053">
        <v>-59.98643500000001</v>
      </c>
      <c r="DO1053">
        <v>1.014299437148186</v>
      </c>
      <c r="DP1053">
        <v>0.1640728962229892</v>
      </c>
      <c r="DQ1053">
        <v>0</v>
      </c>
      <c r="DR1053">
        <v>2.27548075</v>
      </c>
      <c r="DS1053">
        <v>-0.2617716697936313</v>
      </c>
      <c r="DT1053">
        <v>0.02623134416947592</v>
      </c>
      <c r="DU1053">
        <v>0</v>
      </c>
      <c r="DV1053">
        <v>0</v>
      </c>
      <c r="DW1053">
        <v>2</v>
      </c>
      <c r="DX1053" t="s">
        <v>357</v>
      </c>
      <c r="DY1053">
        <v>2.9846</v>
      </c>
      <c r="DZ1053">
        <v>2.71565</v>
      </c>
      <c r="EA1053">
        <v>0.195895</v>
      </c>
      <c r="EB1053">
        <v>0.1995</v>
      </c>
      <c r="EC1053">
        <v>0.0899026</v>
      </c>
      <c r="ED1053">
        <v>0.0803836</v>
      </c>
      <c r="EE1053">
        <v>25520.8</v>
      </c>
      <c r="EF1053">
        <v>25532.3</v>
      </c>
      <c r="EG1053">
        <v>29487.6</v>
      </c>
      <c r="EH1053">
        <v>29489.7</v>
      </c>
      <c r="EI1053">
        <v>35572</v>
      </c>
      <c r="EJ1053">
        <v>36062.3</v>
      </c>
      <c r="EK1053">
        <v>41553.4</v>
      </c>
      <c r="EL1053">
        <v>42025.3</v>
      </c>
      <c r="EM1053">
        <v>1.9624</v>
      </c>
      <c r="EN1053">
        <v>1.93843</v>
      </c>
      <c r="EO1053">
        <v>0.13715</v>
      </c>
      <c r="EP1053">
        <v>0</v>
      </c>
      <c r="EQ1053">
        <v>22.7602</v>
      </c>
      <c r="ER1053">
        <v>999.9</v>
      </c>
      <c r="ES1053">
        <v>43.5</v>
      </c>
      <c r="ET1053">
        <v>29.1</v>
      </c>
      <c r="EU1053">
        <v>19.2559</v>
      </c>
      <c r="EV1053">
        <v>62.7993</v>
      </c>
      <c r="EW1053">
        <v>32.9167</v>
      </c>
      <c r="EX1053">
        <v>1</v>
      </c>
      <c r="EY1053">
        <v>-0.165937</v>
      </c>
      <c r="EZ1053">
        <v>1.63653</v>
      </c>
      <c r="FA1053">
        <v>20.3799</v>
      </c>
      <c r="FB1053">
        <v>5.21669</v>
      </c>
      <c r="FC1053">
        <v>12.0099</v>
      </c>
      <c r="FD1053">
        <v>4.9894</v>
      </c>
      <c r="FE1053">
        <v>3.28858</v>
      </c>
      <c r="FF1053">
        <v>9999</v>
      </c>
      <c r="FG1053">
        <v>9999</v>
      </c>
      <c r="FH1053">
        <v>9999</v>
      </c>
      <c r="FI1053">
        <v>269.7</v>
      </c>
      <c r="FJ1053">
        <v>1.86702</v>
      </c>
      <c r="FK1053">
        <v>1.86615</v>
      </c>
      <c r="FL1053">
        <v>1.86554</v>
      </c>
      <c r="FM1053">
        <v>1.86553</v>
      </c>
      <c r="FN1053">
        <v>1.86737</v>
      </c>
      <c r="FO1053">
        <v>1.86981</v>
      </c>
      <c r="FP1053">
        <v>1.86845</v>
      </c>
      <c r="FQ1053">
        <v>1.86996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-5.33</v>
      </c>
      <c r="GF1053">
        <v>-0.1363</v>
      </c>
      <c r="GG1053">
        <v>-1.924539205026614</v>
      </c>
      <c r="GH1053">
        <v>-0.003472570976848066</v>
      </c>
      <c r="GI1053">
        <v>7.724417303660118E-07</v>
      </c>
      <c r="GJ1053">
        <v>-2.052396271755168E-10</v>
      </c>
      <c r="GK1053">
        <v>-0.1837585470287317</v>
      </c>
      <c r="GL1053">
        <v>-0.01104087791735834</v>
      </c>
      <c r="GM1053">
        <v>0.001110027317673367</v>
      </c>
      <c r="GN1053">
        <v>-2.007286811265012E-05</v>
      </c>
      <c r="GO1053">
        <v>4</v>
      </c>
      <c r="GP1053">
        <v>2317</v>
      </c>
      <c r="GQ1053">
        <v>1</v>
      </c>
      <c r="GR1053">
        <v>22</v>
      </c>
      <c r="GS1053">
        <v>8792.5</v>
      </c>
      <c r="GT1053">
        <v>8792.6</v>
      </c>
      <c r="GU1053">
        <v>2.51221</v>
      </c>
      <c r="GV1053">
        <v>2.19116</v>
      </c>
      <c r="GW1053">
        <v>1.39648</v>
      </c>
      <c r="GX1053">
        <v>2.33398</v>
      </c>
      <c r="GY1053">
        <v>1.49536</v>
      </c>
      <c r="GZ1053">
        <v>2.46216</v>
      </c>
      <c r="HA1053">
        <v>33.3335</v>
      </c>
      <c r="HB1053">
        <v>14.9463</v>
      </c>
      <c r="HC1053">
        <v>18</v>
      </c>
      <c r="HD1053">
        <v>512.1180000000001</v>
      </c>
      <c r="HE1053">
        <v>452.958</v>
      </c>
      <c r="HF1053">
        <v>20.8316</v>
      </c>
      <c r="HG1053">
        <v>25.3351</v>
      </c>
      <c r="HH1053">
        <v>30.0001</v>
      </c>
      <c r="HI1053">
        <v>25.3787</v>
      </c>
      <c r="HJ1053">
        <v>25.3329</v>
      </c>
      <c r="HK1053">
        <v>50.3211</v>
      </c>
      <c r="HL1053">
        <v>19.8782</v>
      </c>
      <c r="HM1053">
        <v>41.0338</v>
      </c>
      <c r="HN1053">
        <v>20.8157</v>
      </c>
      <c r="HO1053">
        <v>1270.04</v>
      </c>
      <c r="HP1053">
        <v>16.1766</v>
      </c>
      <c r="HQ1053">
        <v>100.863</v>
      </c>
      <c r="HR1053">
        <v>100.929</v>
      </c>
    </row>
    <row r="1054" spans="1:226">
      <c r="A1054">
        <v>1038</v>
      </c>
      <c r="B1054">
        <v>1664386879</v>
      </c>
      <c r="C1054">
        <v>10674</v>
      </c>
      <c r="D1054" t="s">
        <v>2448</v>
      </c>
      <c r="E1054" t="s">
        <v>2449</v>
      </c>
      <c r="F1054">
        <v>5</v>
      </c>
      <c r="G1054" t="s">
        <v>2297</v>
      </c>
      <c r="H1054" t="s">
        <v>354</v>
      </c>
      <c r="I1054">
        <v>1664386871.214286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1280.816265167007</v>
      </c>
      <c r="AK1054">
        <v>1230.592545454545</v>
      </c>
      <c r="AL1054">
        <v>3.409240023228572</v>
      </c>
      <c r="AM1054">
        <v>64.69655409671135</v>
      </c>
      <c r="AN1054">
        <f>(AP1054 - AO1054 + BO1054*1E3/(8.314*(BQ1054+273.15)) * AR1054/BN1054 * AQ1054) * BN1054/(100*BB1054) * 1000/(1000 - AP1054)</f>
        <v>0</v>
      </c>
      <c r="AO1054">
        <v>16.08180208818699</v>
      </c>
      <c r="AP1054">
        <v>18.24814</v>
      </c>
      <c r="AQ1054">
        <v>-2.223601706298735E-06</v>
      </c>
      <c r="AR1054">
        <v>103.8947146528651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6</v>
      </c>
      <c r="BC1054">
        <v>0.5</v>
      </c>
      <c r="BD1054" t="s">
        <v>355</v>
      </c>
      <c r="BE1054">
        <v>2</v>
      </c>
      <c r="BF1054" t="b">
        <v>1</v>
      </c>
      <c r="BG1054">
        <v>1664386871.214286</v>
      </c>
      <c r="BH1054">
        <v>1183.9925</v>
      </c>
      <c r="BI1054">
        <v>1244.035714285714</v>
      </c>
      <c r="BJ1054">
        <v>18.26001071428572</v>
      </c>
      <c r="BK1054">
        <v>16.03721428571429</v>
      </c>
      <c r="BL1054">
        <v>1189.300357142857</v>
      </c>
      <c r="BM1054">
        <v>18.39618214285715</v>
      </c>
      <c r="BN1054">
        <v>500.0766785714285</v>
      </c>
      <c r="BO1054">
        <v>91.37665714285713</v>
      </c>
      <c r="BP1054">
        <v>0.1000118357142857</v>
      </c>
      <c r="BQ1054">
        <v>24.33151428571428</v>
      </c>
      <c r="BR1054">
        <v>25.01789285714285</v>
      </c>
      <c r="BS1054">
        <v>999.9000000000002</v>
      </c>
      <c r="BT1054">
        <v>0</v>
      </c>
      <c r="BU1054">
        <v>0</v>
      </c>
      <c r="BV1054">
        <v>10004.24678571429</v>
      </c>
      <c r="BW1054">
        <v>0</v>
      </c>
      <c r="BX1054">
        <v>7.58802</v>
      </c>
      <c r="BY1054">
        <v>-60.04315357142857</v>
      </c>
      <c r="BZ1054">
        <v>1206.014285714286</v>
      </c>
      <c r="CA1054">
        <v>1264.312142857143</v>
      </c>
      <c r="CB1054">
        <v>2.222801785714286</v>
      </c>
      <c r="CC1054">
        <v>1244.035714285714</v>
      </c>
      <c r="CD1054">
        <v>16.03721428571429</v>
      </c>
      <c r="CE1054">
        <v>1.668538571428572</v>
      </c>
      <c r="CF1054">
        <v>1.465426071428572</v>
      </c>
      <c r="CG1054">
        <v>14.60678214285714</v>
      </c>
      <c r="CH1054">
        <v>12.61208214285714</v>
      </c>
      <c r="CI1054">
        <v>2000.008214285715</v>
      </c>
      <c r="CJ1054">
        <v>0.9799932857142856</v>
      </c>
      <c r="CK1054">
        <v>0.02000688571428572</v>
      </c>
      <c r="CL1054">
        <v>0</v>
      </c>
      <c r="CM1054">
        <v>778.6603928571429</v>
      </c>
      <c r="CN1054">
        <v>5.00097</v>
      </c>
      <c r="CO1054">
        <v>15472.225</v>
      </c>
      <c r="CP1054">
        <v>16707.61428571429</v>
      </c>
      <c r="CQ1054">
        <v>37.75664285714286</v>
      </c>
      <c r="CR1054">
        <v>38.32999999999999</v>
      </c>
      <c r="CS1054">
        <v>37.79428571428571</v>
      </c>
      <c r="CT1054">
        <v>37.94599999999999</v>
      </c>
      <c r="CU1054">
        <v>38.21174999999999</v>
      </c>
      <c r="CV1054">
        <v>1955.090357142857</v>
      </c>
      <c r="CW1054">
        <v>39.91714285714286</v>
      </c>
      <c r="CX1054">
        <v>0</v>
      </c>
      <c r="CY1054">
        <v>1664386883.2</v>
      </c>
      <c r="CZ1054">
        <v>0</v>
      </c>
      <c r="DA1054">
        <v>0</v>
      </c>
      <c r="DB1054" t="s">
        <v>356</v>
      </c>
      <c r="DC1054">
        <v>1663859321.1</v>
      </c>
      <c r="DD1054">
        <v>1663859315.6</v>
      </c>
      <c r="DE1054">
        <v>0</v>
      </c>
      <c r="DF1054">
        <v>0.196</v>
      </c>
      <c r="DG1054">
        <v>-0.001</v>
      </c>
      <c r="DH1054">
        <v>-5.941</v>
      </c>
      <c r="DI1054">
        <v>-0.174</v>
      </c>
      <c r="DJ1054">
        <v>1500</v>
      </c>
      <c r="DK1054">
        <v>17</v>
      </c>
      <c r="DL1054">
        <v>0.13</v>
      </c>
      <c r="DM1054">
        <v>0.04</v>
      </c>
      <c r="DN1054">
        <v>-60.025285</v>
      </c>
      <c r="DO1054">
        <v>-0.2637230769228673</v>
      </c>
      <c r="DP1054">
        <v>0.2391656481917916</v>
      </c>
      <c r="DQ1054">
        <v>0</v>
      </c>
      <c r="DR1054">
        <v>2.24336325</v>
      </c>
      <c r="DS1054">
        <v>-0.459724390243905</v>
      </c>
      <c r="DT1054">
        <v>0.04595438071541712</v>
      </c>
      <c r="DU1054">
        <v>0</v>
      </c>
      <c r="DV1054">
        <v>0</v>
      </c>
      <c r="DW1054">
        <v>2</v>
      </c>
      <c r="DX1054" t="s">
        <v>357</v>
      </c>
      <c r="DY1054">
        <v>2.98481</v>
      </c>
      <c r="DZ1054">
        <v>2.71559</v>
      </c>
      <c r="EA1054">
        <v>0.197595</v>
      </c>
      <c r="EB1054">
        <v>0.201223</v>
      </c>
      <c r="EC1054">
        <v>0.0899056</v>
      </c>
      <c r="ED1054">
        <v>0.08059470000000001</v>
      </c>
      <c r="EE1054">
        <v>25466.7</v>
      </c>
      <c r="EF1054">
        <v>25477.8</v>
      </c>
      <c r="EG1054">
        <v>29487.3</v>
      </c>
      <c r="EH1054">
        <v>29490.2</v>
      </c>
      <c r="EI1054">
        <v>35571.4</v>
      </c>
      <c r="EJ1054">
        <v>36054.4</v>
      </c>
      <c r="EK1054">
        <v>41552.9</v>
      </c>
      <c r="EL1054">
        <v>42025.9</v>
      </c>
      <c r="EM1054">
        <v>1.9625</v>
      </c>
      <c r="EN1054">
        <v>1.93852</v>
      </c>
      <c r="EO1054">
        <v>0.136055</v>
      </c>
      <c r="EP1054">
        <v>0</v>
      </c>
      <c r="EQ1054">
        <v>22.7579</v>
      </c>
      <c r="ER1054">
        <v>999.9</v>
      </c>
      <c r="ES1054">
        <v>43.5</v>
      </c>
      <c r="ET1054">
        <v>29.2</v>
      </c>
      <c r="EU1054">
        <v>19.3677</v>
      </c>
      <c r="EV1054">
        <v>63.1093</v>
      </c>
      <c r="EW1054">
        <v>32.9888</v>
      </c>
      <c r="EX1054">
        <v>1</v>
      </c>
      <c r="EY1054">
        <v>-0.16622</v>
      </c>
      <c r="EZ1054">
        <v>1.62549</v>
      </c>
      <c r="FA1054">
        <v>20.3798</v>
      </c>
      <c r="FB1054">
        <v>5.21744</v>
      </c>
      <c r="FC1054">
        <v>12.0099</v>
      </c>
      <c r="FD1054">
        <v>4.98985</v>
      </c>
      <c r="FE1054">
        <v>3.28865</v>
      </c>
      <c r="FF1054">
        <v>9999</v>
      </c>
      <c r="FG1054">
        <v>9999</v>
      </c>
      <c r="FH1054">
        <v>9999</v>
      </c>
      <c r="FI1054">
        <v>269.7</v>
      </c>
      <c r="FJ1054">
        <v>1.86703</v>
      </c>
      <c r="FK1054">
        <v>1.86615</v>
      </c>
      <c r="FL1054">
        <v>1.86554</v>
      </c>
      <c r="FM1054">
        <v>1.86553</v>
      </c>
      <c r="FN1054">
        <v>1.86737</v>
      </c>
      <c r="FO1054">
        <v>1.86981</v>
      </c>
      <c r="FP1054">
        <v>1.86846</v>
      </c>
      <c r="FQ1054">
        <v>1.86996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-5.37</v>
      </c>
      <c r="GF1054">
        <v>-0.1363</v>
      </c>
      <c r="GG1054">
        <v>-1.924539205026614</v>
      </c>
      <c r="GH1054">
        <v>-0.003472570976848066</v>
      </c>
      <c r="GI1054">
        <v>7.724417303660118E-07</v>
      </c>
      <c r="GJ1054">
        <v>-2.052396271755168E-10</v>
      </c>
      <c r="GK1054">
        <v>-0.1837585470287317</v>
      </c>
      <c r="GL1054">
        <v>-0.01104087791735834</v>
      </c>
      <c r="GM1054">
        <v>0.001110027317673367</v>
      </c>
      <c r="GN1054">
        <v>-2.007286811265012E-05</v>
      </c>
      <c r="GO1054">
        <v>4</v>
      </c>
      <c r="GP1054">
        <v>2317</v>
      </c>
      <c r="GQ1054">
        <v>1</v>
      </c>
      <c r="GR1054">
        <v>22</v>
      </c>
      <c r="GS1054">
        <v>8792.6</v>
      </c>
      <c r="GT1054">
        <v>8792.700000000001</v>
      </c>
      <c r="GU1054">
        <v>2.5354</v>
      </c>
      <c r="GV1054">
        <v>2.19971</v>
      </c>
      <c r="GW1054">
        <v>1.39771</v>
      </c>
      <c r="GX1054">
        <v>2.33398</v>
      </c>
      <c r="GY1054">
        <v>1.49536</v>
      </c>
      <c r="GZ1054">
        <v>2.36816</v>
      </c>
      <c r="HA1054">
        <v>33.3335</v>
      </c>
      <c r="HB1054">
        <v>14.9463</v>
      </c>
      <c r="HC1054">
        <v>18</v>
      </c>
      <c r="HD1054">
        <v>512.182</v>
      </c>
      <c r="HE1054">
        <v>453.02</v>
      </c>
      <c r="HF1054">
        <v>20.8068</v>
      </c>
      <c r="HG1054">
        <v>25.3342</v>
      </c>
      <c r="HH1054">
        <v>30</v>
      </c>
      <c r="HI1054">
        <v>25.3786</v>
      </c>
      <c r="HJ1054">
        <v>25.3329</v>
      </c>
      <c r="HK1054">
        <v>50.894</v>
      </c>
      <c r="HL1054">
        <v>19.5965</v>
      </c>
      <c r="HM1054">
        <v>41.0338</v>
      </c>
      <c r="HN1054">
        <v>20.8007</v>
      </c>
      <c r="HO1054">
        <v>1290.08</v>
      </c>
      <c r="HP1054">
        <v>16.2146</v>
      </c>
      <c r="HQ1054">
        <v>100.862</v>
      </c>
      <c r="HR1054">
        <v>100.93</v>
      </c>
    </row>
    <row r="1055" spans="1:226">
      <c r="A1055">
        <v>1039</v>
      </c>
      <c r="B1055">
        <v>1664386884</v>
      </c>
      <c r="C1055">
        <v>10679</v>
      </c>
      <c r="D1055" t="s">
        <v>2450</v>
      </c>
      <c r="E1055" t="s">
        <v>2451</v>
      </c>
      <c r="F1055">
        <v>5</v>
      </c>
      <c r="G1055" t="s">
        <v>2297</v>
      </c>
      <c r="H1055" t="s">
        <v>354</v>
      </c>
      <c r="I1055">
        <v>1664386876.5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1298.306515385703</v>
      </c>
      <c r="AK1055">
        <v>1247.70309090909</v>
      </c>
      <c r="AL1055">
        <v>3.408969418145278</v>
      </c>
      <c r="AM1055">
        <v>64.69655409671135</v>
      </c>
      <c r="AN1055">
        <f>(AP1055 - AO1055 + BO1055*1E3/(8.314*(BQ1055+273.15)) * AR1055/BN1055 * AQ1055) * BN1055/(100*BB1055) * 1000/(1000 - AP1055)</f>
        <v>0</v>
      </c>
      <c r="AO1055">
        <v>16.1331231250652</v>
      </c>
      <c r="AP1055">
        <v>18.25655818181817</v>
      </c>
      <c r="AQ1055">
        <v>2.168628737064573E-05</v>
      </c>
      <c r="AR1055">
        <v>103.8947146528651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6</v>
      </c>
      <c r="BC1055">
        <v>0.5</v>
      </c>
      <c r="BD1055" t="s">
        <v>355</v>
      </c>
      <c r="BE1055">
        <v>2</v>
      </c>
      <c r="BF1055" t="b">
        <v>1</v>
      </c>
      <c r="BG1055">
        <v>1664386876.5</v>
      </c>
      <c r="BH1055">
        <v>1201.565185185185</v>
      </c>
      <c r="BI1055">
        <v>1261.785185185185</v>
      </c>
      <c r="BJ1055">
        <v>18.25122222222222</v>
      </c>
      <c r="BK1055">
        <v>16.07937407407407</v>
      </c>
      <c r="BL1055">
        <v>1206.917037037037</v>
      </c>
      <c r="BM1055">
        <v>18.38747037037037</v>
      </c>
      <c r="BN1055">
        <v>500.0750740740742</v>
      </c>
      <c r="BO1055">
        <v>91.37582592592591</v>
      </c>
      <c r="BP1055">
        <v>0.1000157185185185</v>
      </c>
      <c r="BQ1055">
        <v>24.32587777777778</v>
      </c>
      <c r="BR1055">
        <v>25.00651111111111</v>
      </c>
      <c r="BS1055">
        <v>999.9000000000001</v>
      </c>
      <c r="BT1055">
        <v>0</v>
      </c>
      <c r="BU1055">
        <v>0</v>
      </c>
      <c r="BV1055">
        <v>9995.975185185185</v>
      </c>
      <c r="BW1055">
        <v>0</v>
      </c>
      <c r="BX1055">
        <v>7.58802</v>
      </c>
      <c r="BY1055">
        <v>-60.22002592592593</v>
      </c>
      <c r="BZ1055">
        <v>1223.902592592593</v>
      </c>
      <c r="CA1055">
        <v>1282.405925925926</v>
      </c>
      <c r="CB1055">
        <v>2.171851851851852</v>
      </c>
      <c r="CC1055">
        <v>1261.785185185185</v>
      </c>
      <c r="CD1055">
        <v>16.07937407407407</v>
      </c>
      <c r="CE1055">
        <v>1.667721481481481</v>
      </c>
      <c r="CF1055">
        <v>1.469265925925926</v>
      </c>
      <c r="CG1055">
        <v>14.59919259259259</v>
      </c>
      <c r="CH1055">
        <v>12.65195925925926</v>
      </c>
      <c r="CI1055">
        <v>2000.008518518519</v>
      </c>
      <c r="CJ1055">
        <v>0.9799933333333333</v>
      </c>
      <c r="CK1055">
        <v>0.02000683703703704</v>
      </c>
      <c r="CL1055">
        <v>0</v>
      </c>
      <c r="CM1055">
        <v>777.753037037037</v>
      </c>
      <c r="CN1055">
        <v>5.00097</v>
      </c>
      <c r="CO1055">
        <v>15453.81481481482</v>
      </c>
      <c r="CP1055">
        <v>16707.62962962964</v>
      </c>
      <c r="CQ1055">
        <v>37.75</v>
      </c>
      <c r="CR1055">
        <v>38.312</v>
      </c>
      <c r="CS1055">
        <v>37.77296296296296</v>
      </c>
      <c r="CT1055">
        <v>37.937</v>
      </c>
      <c r="CU1055">
        <v>38.18933333333333</v>
      </c>
      <c r="CV1055">
        <v>1955.090740740741</v>
      </c>
      <c r="CW1055">
        <v>39.91703703703703</v>
      </c>
      <c r="CX1055">
        <v>0</v>
      </c>
      <c r="CY1055">
        <v>1664386888</v>
      </c>
      <c r="CZ1055">
        <v>0</v>
      </c>
      <c r="DA1055">
        <v>0</v>
      </c>
      <c r="DB1055" t="s">
        <v>356</v>
      </c>
      <c r="DC1055">
        <v>1663859321.1</v>
      </c>
      <c r="DD1055">
        <v>1663859315.6</v>
      </c>
      <c r="DE1055">
        <v>0</v>
      </c>
      <c r="DF1055">
        <v>0.196</v>
      </c>
      <c r="DG1055">
        <v>-0.001</v>
      </c>
      <c r="DH1055">
        <v>-5.941</v>
      </c>
      <c r="DI1055">
        <v>-0.174</v>
      </c>
      <c r="DJ1055">
        <v>1500</v>
      </c>
      <c r="DK1055">
        <v>17</v>
      </c>
      <c r="DL1055">
        <v>0.13</v>
      </c>
      <c r="DM1055">
        <v>0.04</v>
      </c>
      <c r="DN1055">
        <v>-60.17458292682926</v>
      </c>
      <c r="DO1055">
        <v>-2.489224390244106</v>
      </c>
      <c r="DP1055">
        <v>0.3539193038122472</v>
      </c>
      <c r="DQ1055">
        <v>0</v>
      </c>
      <c r="DR1055">
        <v>2.200026829268293</v>
      </c>
      <c r="DS1055">
        <v>-0.5881701742160279</v>
      </c>
      <c r="DT1055">
        <v>0.05855901869425635</v>
      </c>
      <c r="DU1055">
        <v>0</v>
      </c>
      <c r="DV1055">
        <v>0</v>
      </c>
      <c r="DW1055">
        <v>2</v>
      </c>
      <c r="DX1055" t="s">
        <v>357</v>
      </c>
      <c r="DY1055">
        <v>2.98453</v>
      </c>
      <c r="DZ1055">
        <v>2.71554</v>
      </c>
      <c r="EA1055">
        <v>0.199299</v>
      </c>
      <c r="EB1055">
        <v>0.202866</v>
      </c>
      <c r="EC1055">
        <v>0.0899382</v>
      </c>
      <c r="ED1055">
        <v>0.080748</v>
      </c>
      <c r="EE1055">
        <v>25412.3</v>
      </c>
      <c r="EF1055">
        <v>25425.1</v>
      </c>
      <c r="EG1055">
        <v>29486.8</v>
      </c>
      <c r="EH1055">
        <v>29489.7</v>
      </c>
      <c r="EI1055">
        <v>35569.7</v>
      </c>
      <c r="EJ1055">
        <v>36047.8</v>
      </c>
      <c r="EK1055">
        <v>41552.4</v>
      </c>
      <c r="EL1055">
        <v>42025.2</v>
      </c>
      <c r="EM1055">
        <v>1.9625</v>
      </c>
      <c r="EN1055">
        <v>1.93875</v>
      </c>
      <c r="EO1055">
        <v>0.136305</v>
      </c>
      <c r="EP1055">
        <v>0</v>
      </c>
      <c r="EQ1055">
        <v>22.7554</v>
      </c>
      <c r="ER1055">
        <v>999.9</v>
      </c>
      <c r="ES1055">
        <v>43.5</v>
      </c>
      <c r="ET1055">
        <v>29.1</v>
      </c>
      <c r="EU1055">
        <v>19.2577</v>
      </c>
      <c r="EV1055">
        <v>62.8793</v>
      </c>
      <c r="EW1055">
        <v>33.133</v>
      </c>
      <c r="EX1055">
        <v>1</v>
      </c>
      <c r="EY1055">
        <v>-0.1664</v>
      </c>
      <c r="EZ1055">
        <v>1.05454</v>
      </c>
      <c r="FA1055">
        <v>20.3839</v>
      </c>
      <c r="FB1055">
        <v>5.21714</v>
      </c>
      <c r="FC1055">
        <v>12.0099</v>
      </c>
      <c r="FD1055">
        <v>4.98975</v>
      </c>
      <c r="FE1055">
        <v>3.28865</v>
      </c>
      <c r="FF1055">
        <v>9999</v>
      </c>
      <c r="FG1055">
        <v>9999</v>
      </c>
      <c r="FH1055">
        <v>9999</v>
      </c>
      <c r="FI1055">
        <v>269.7</v>
      </c>
      <c r="FJ1055">
        <v>1.86702</v>
      </c>
      <c r="FK1055">
        <v>1.86612</v>
      </c>
      <c r="FL1055">
        <v>1.86554</v>
      </c>
      <c r="FM1055">
        <v>1.86552</v>
      </c>
      <c r="FN1055">
        <v>1.86737</v>
      </c>
      <c r="FO1055">
        <v>1.86981</v>
      </c>
      <c r="FP1055">
        <v>1.86844</v>
      </c>
      <c r="FQ1055">
        <v>1.86996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-5.41</v>
      </c>
      <c r="GF1055">
        <v>-0.1362</v>
      </c>
      <c r="GG1055">
        <v>-1.924539205026614</v>
      </c>
      <c r="GH1055">
        <v>-0.003472570976848066</v>
      </c>
      <c r="GI1055">
        <v>7.724417303660118E-07</v>
      </c>
      <c r="GJ1055">
        <v>-2.052396271755168E-10</v>
      </c>
      <c r="GK1055">
        <v>-0.1837585470287317</v>
      </c>
      <c r="GL1055">
        <v>-0.01104087791735834</v>
      </c>
      <c r="GM1055">
        <v>0.001110027317673367</v>
      </c>
      <c r="GN1055">
        <v>-2.007286811265012E-05</v>
      </c>
      <c r="GO1055">
        <v>4</v>
      </c>
      <c r="GP1055">
        <v>2317</v>
      </c>
      <c r="GQ1055">
        <v>1</v>
      </c>
      <c r="GR1055">
        <v>22</v>
      </c>
      <c r="GS1055">
        <v>8792.700000000001</v>
      </c>
      <c r="GT1055">
        <v>8792.799999999999</v>
      </c>
      <c r="GU1055">
        <v>2.56592</v>
      </c>
      <c r="GV1055">
        <v>2.19604</v>
      </c>
      <c r="GW1055">
        <v>1.39648</v>
      </c>
      <c r="GX1055">
        <v>2.33398</v>
      </c>
      <c r="GY1055">
        <v>1.49536</v>
      </c>
      <c r="GZ1055">
        <v>2.48657</v>
      </c>
      <c r="HA1055">
        <v>33.3335</v>
      </c>
      <c r="HB1055">
        <v>14.9551</v>
      </c>
      <c r="HC1055">
        <v>18</v>
      </c>
      <c r="HD1055">
        <v>512.163</v>
      </c>
      <c r="HE1055">
        <v>453.15</v>
      </c>
      <c r="HF1055">
        <v>20.8231</v>
      </c>
      <c r="HG1055">
        <v>25.3342</v>
      </c>
      <c r="HH1055">
        <v>29.9998</v>
      </c>
      <c r="HI1055">
        <v>25.3766</v>
      </c>
      <c r="HJ1055">
        <v>25.3318</v>
      </c>
      <c r="HK1055">
        <v>51.381</v>
      </c>
      <c r="HL1055">
        <v>19.3143</v>
      </c>
      <c r="HM1055">
        <v>41.0338</v>
      </c>
      <c r="HN1055">
        <v>20.9462</v>
      </c>
      <c r="HO1055">
        <v>1303.43</v>
      </c>
      <c r="HP1055">
        <v>16.2415</v>
      </c>
      <c r="HQ1055">
        <v>100.861</v>
      </c>
      <c r="HR1055">
        <v>100.929</v>
      </c>
    </row>
    <row r="1056" spans="1:226">
      <c r="A1056">
        <v>1040</v>
      </c>
      <c r="B1056">
        <v>1664386889</v>
      </c>
      <c r="C1056">
        <v>10684</v>
      </c>
      <c r="D1056" t="s">
        <v>2452</v>
      </c>
      <c r="E1056" t="s">
        <v>2453</v>
      </c>
      <c r="F1056">
        <v>5</v>
      </c>
      <c r="G1056" t="s">
        <v>2297</v>
      </c>
      <c r="H1056" t="s">
        <v>354</v>
      </c>
      <c r="I1056">
        <v>1664386881.214286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1315.165724979226</v>
      </c>
      <c r="AK1056">
        <v>1264.783757575758</v>
      </c>
      <c r="AL1056">
        <v>3.417373209410511</v>
      </c>
      <c r="AM1056">
        <v>64.69655409671135</v>
      </c>
      <c r="AN1056">
        <f>(AP1056 - AO1056 + BO1056*1E3/(8.314*(BQ1056+273.15)) * AR1056/BN1056 * AQ1056) * BN1056/(100*BB1056) * 1000/(1000 - AP1056)</f>
        <v>0</v>
      </c>
      <c r="AO1056">
        <v>16.16213678086465</v>
      </c>
      <c r="AP1056">
        <v>18.2649509090909</v>
      </c>
      <c r="AQ1056">
        <v>1.751603249159242E-05</v>
      </c>
      <c r="AR1056">
        <v>103.8947146528651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6</v>
      </c>
      <c r="BC1056">
        <v>0.5</v>
      </c>
      <c r="BD1056" t="s">
        <v>355</v>
      </c>
      <c r="BE1056">
        <v>2</v>
      </c>
      <c r="BF1056" t="b">
        <v>1</v>
      </c>
      <c r="BG1056">
        <v>1664386881.214286</v>
      </c>
      <c r="BH1056">
        <v>1217.2625</v>
      </c>
      <c r="BI1056">
        <v>1277.670714285714</v>
      </c>
      <c r="BJ1056">
        <v>18.25331428571429</v>
      </c>
      <c r="BK1056">
        <v>16.12370357142857</v>
      </c>
      <c r="BL1056">
        <v>1222.653214285714</v>
      </c>
      <c r="BM1056">
        <v>18.38954642857143</v>
      </c>
      <c r="BN1056">
        <v>500.0694642857143</v>
      </c>
      <c r="BO1056">
        <v>91.37543928571428</v>
      </c>
      <c r="BP1056">
        <v>0.09998545000000002</v>
      </c>
      <c r="BQ1056">
        <v>24.31975357142857</v>
      </c>
      <c r="BR1056">
        <v>24.99778571428572</v>
      </c>
      <c r="BS1056">
        <v>999.9000000000002</v>
      </c>
      <c r="BT1056">
        <v>0</v>
      </c>
      <c r="BU1056">
        <v>0</v>
      </c>
      <c r="BV1056">
        <v>10000.98464285714</v>
      </c>
      <c r="BW1056">
        <v>0</v>
      </c>
      <c r="BX1056">
        <v>7.58802</v>
      </c>
      <c r="BY1056">
        <v>-60.40911428571428</v>
      </c>
      <c r="BZ1056">
        <v>1239.893928571428</v>
      </c>
      <c r="CA1056">
        <v>1298.61</v>
      </c>
      <c r="CB1056">
        <v>2.129621428571428</v>
      </c>
      <c r="CC1056">
        <v>1277.670714285714</v>
      </c>
      <c r="CD1056">
        <v>16.12370357142857</v>
      </c>
      <c r="CE1056">
        <v>1.667905</v>
      </c>
      <c r="CF1056">
        <v>1.473309642857143</v>
      </c>
      <c r="CG1056">
        <v>14.6009</v>
      </c>
      <c r="CH1056">
        <v>12.69390357142857</v>
      </c>
      <c r="CI1056">
        <v>2000.029285714286</v>
      </c>
      <c r="CJ1056">
        <v>0.9799940357142856</v>
      </c>
      <c r="CK1056">
        <v>0.02000612500000001</v>
      </c>
      <c r="CL1056">
        <v>0</v>
      </c>
      <c r="CM1056">
        <v>777.0235357142856</v>
      </c>
      <c r="CN1056">
        <v>5.00097</v>
      </c>
      <c r="CO1056">
        <v>15439.78928571429</v>
      </c>
      <c r="CP1056">
        <v>16707.80714285715</v>
      </c>
      <c r="CQ1056">
        <v>37.75</v>
      </c>
      <c r="CR1056">
        <v>38.312</v>
      </c>
      <c r="CS1056">
        <v>37.75442857142857</v>
      </c>
      <c r="CT1056">
        <v>37.937</v>
      </c>
      <c r="CU1056">
        <v>38.187</v>
      </c>
      <c r="CV1056">
        <v>1955.1125</v>
      </c>
      <c r="CW1056">
        <v>39.91571428571429</v>
      </c>
      <c r="CX1056">
        <v>0</v>
      </c>
      <c r="CY1056">
        <v>1664386893.4</v>
      </c>
      <c r="CZ1056">
        <v>0</v>
      </c>
      <c r="DA1056">
        <v>0</v>
      </c>
      <c r="DB1056" t="s">
        <v>356</v>
      </c>
      <c r="DC1056">
        <v>1663859321.1</v>
      </c>
      <c r="DD1056">
        <v>1663859315.6</v>
      </c>
      <c r="DE1056">
        <v>0</v>
      </c>
      <c r="DF1056">
        <v>0.196</v>
      </c>
      <c r="DG1056">
        <v>-0.001</v>
      </c>
      <c r="DH1056">
        <v>-5.941</v>
      </c>
      <c r="DI1056">
        <v>-0.174</v>
      </c>
      <c r="DJ1056">
        <v>1500</v>
      </c>
      <c r="DK1056">
        <v>17</v>
      </c>
      <c r="DL1056">
        <v>0.13</v>
      </c>
      <c r="DM1056">
        <v>0.04</v>
      </c>
      <c r="DN1056">
        <v>-60.24824390243904</v>
      </c>
      <c r="DO1056">
        <v>-2.356281533101075</v>
      </c>
      <c r="DP1056">
        <v>0.3638696765151088</v>
      </c>
      <c r="DQ1056">
        <v>0</v>
      </c>
      <c r="DR1056">
        <v>2.15743512195122</v>
      </c>
      <c r="DS1056">
        <v>-0.5536979790940731</v>
      </c>
      <c r="DT1056">
        <v>0.05551874384086924</v>
      </c>
      <c r="DU1056">
        <v>0</v>
      </c>
      <c r="DV1056">
        <v>0</v>
      </c>
      <c r="DW1056">
        <v>2</v>
      </c>
      <c r="DX1056" t="s">
        <v>357</v>
      </c>
      <c r="DY1056">
        <v>2.98475</v>
      </c>
      <c r="DZ1056">
        <v>2.71584</v>
      </c>
      <c r="EA1056">
        <v>0.200983</v>
      </c>
      <c r="EB1056">
        <v>0.20444</v>
      </c>
      <c r="EC1056">
        <v>0.08996800000000001</v>
      </c>
      <c r="ED1056">
        <v>0.0809477</v>
      </c>
      <c r="EE1056">
        <v>25359.3</v>
      </c>
      <c r="EF1056">
        <v>25375.1</v>
      </c>
      <c r="EG1056">
        <v>29487.3</v>
      </c>
      <c r="EH1056">
        <v>29489.9</v>
      </c>
      <c r="EI1056">
        <v>35568.7</v>
      </c>
      <c r="EJ1056">
        <v>36040</v>
      </c>
      <c r="EK1056">
        <v>41552.6</v>
      </c>
      <c r="EL1056">
        <v>42025.3</v>
      </c>
      <c r="EM1056">
        <v>1.96257</v>
      </c>
      <c r="EN1056">
        <v>1.93885</v>
      </c>
      <c r="EO1056">
        <v>0.135843</v>
      </c>
      <c r="EP1056">
        <v>0</v>
      </c>
      <c r="EQ1056">
        <v>22.7521</v>
      </c>
      <c r="ER1056">
        <v>999.9</v>
      </c>
      <c r="ES1056">
        <v>43.5</v>
      </c>
      <c r="ET1056">
        <v>29.2</v>
      </c>
      <c r="EU1056">
        <v>19.3689</v>
      </c>
      <c r="EV1056">
        <v>63.0393</v>
      </c>
      <c r="EW1056">
        <v>32.8125</v>
      </c>
      <c r="EX1056">
        <v>1</v>
      </c>
      <c r="EY1056">
        <v>-0.167238</v>
      </c>
      <c r="EZ1056">
        <v>1.17627</v>
      </c>
      <c r="FA1056">
        <v>20.3838</v>
      </c>
      <c r="FB1056">
        <v>5.21669</v>
      </c>
      <c r="FC1056">
        <v>12.0099</v>
      </c>
      <c r="FD1056">
        <v>4.9899</v>
      </c>
      <c r="FE1056">
        <v>3.28865</v>
      </c>
      <c r="FF1056">
        <v>9999</v>
      </c>
      <c r="FG1056">
        <v>9999</v>
      </c>
      <c r="FH1056">
        <v>9999</v>
      </c>
      <c r="FI1056">
        <v>269.7</v>
      </c>
      <c r="FJ1056">
        <v>1.86706</v>
      </c>
      <c r="FK1056">
        <v>1.86614</v>
      </c>
      <c r="FL1056">
        <v>1.86554</v>
      </c>
      <c r="FM1056">
        <v>1.86553</v>
      </c>
      <c r="FN1056">
        <v>1.86736</v>
      </c>
      <c r="FO1056">
        <v>1.86981</v>
      </c>
      <c r="FP1056">
        <v>1.86844</v>
      </c>
      <c r="FQ1056">
        <v>1.86996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-5.45</v>
      </c>
      <c r="GF1056">
        <v>-0.1361</v>
      </c>
      <c r="GG1056">
        <v>-1.924539205026614</v>
      </c>
      <c r="GH1056">
        <v>-0.003472570976848066</v>
      </c>
      <c r="GI1056">
        <v>7.724417303660118E-07</v>
      </c>
      <c r="GJ1056">
        <v>-2.052396271755168E-10</v>
      </c>
      <c r="GK1056">
        <v>-0.1837585470287317</v>
      </c>
      <c r="GL1056">
        <v>-0.01104087791735834</v>
      </c>
      <c r="GM1056">
        <v>0.001110027317673367</v>
      </c>
      <c r="GN1056">
        <v>-2.007286811265012E-05</v>
      </c>
      <c r="GO1056">
        <v>4</v>
      </c>
      <c r="GP1056">
        <v>2317</v>
      </c>
      <c r="GQ1056">
        <v>1</v>
      </c>
      <c r="GR1056">
        <v>22</v>
      </c>
      <c r="GS1056">
        <v>8792.799999999999</v>
      </c>
      <c r="GT1056">
        <v>8792.9</v>
      </c>
      <c r="GU1056">
        <v>2.58789</v>
      </c>
      <c r="GV1056">
        <v>2.19849</v>
      </c>
      <c r="GW1056">
        <v>1.39648</v>
      </c>
      <c r="GX1056">
        <v>2.33521</v>
      </c>
      <c r="GY1056">
        <v>1.49536</v>
      </c>
      <c r="GZ1056">
        <v>2.34253</v>
      </c>
      <c r="HA1056">
        <v>33.3559</v>
      </c>
      <c r="HB1056">
        <v>14.9463</v>
      </c>
      <c r="HC1056">
        <v>18</v>
      </c>
      <c r="HD1056">
        <v>512.212</v>
      </c>
      <c r="HE1056">
        <v>453.203</v>
      </c>
      <c r="HF1056">
        <v>20.94</v>
      </c>
      <c r="HG1056">
        <v>25.3324</v>
      </c>
      <c r="HH1056">
        <v>29.9996</v>
      </c>
      <c r="HI1056">
        <v>25.3766</v>
      </c>
      <c r="HJ1056">
        <v>25.3308</v>
      </c>
      <c r="HK1056">
        <v>51.8964</v>
      </c>
      <c r="HL1056">
        <v>19.3143</v>
      </c>
      <c r="HM1056">
        <v>41.0338</v>
      </c>
      <c r="HN1056">
        <v>20.95</v>
      </c>
      <c r="HO1056">
        <v>1323.47</v>
      </c>
      <c r="HP1056">
        <v>16.2688</v>
      </c>
      <c r="HQ1056">
        <v>100.862</v>
      </c>
      <c r="HR1056">
        <v>100.929</v>
      </c>
    </row>
    <row r="1057" spans="1:226">
      <c r="A1057">
        <v>1041</v>
      </c>
      <c r="B1057">
        <v>1664386894</v>
      </c>
      <c r="C1057">
        <v>10689</v>
      </c>
      <c r="D1057" t="s">
        <v>2454</v>
      </c>
      <c r="E1057" t="s">
        <v>2455</v>
      </c>
      <c r="F1057">
        <v>5</v>
      </c>
      <c r="G1057" t="s">
        <v>2297</v>
      </c>
      <c r="H1057" t="s">
        <v>354</v>
      </c>
      <c r="I1057">
        <v>1664386886.5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1331.369871738167</v>
      </c>
      <c r="AK1057">
        <v>1281.418848484849</v>
      </c>
      <c r="AL1057">
        <v>3.306508910839396</v>
      </c>
      <c r="AM1057">
        <v>64.69655409671135</v>
      </c>
      <c r="AN1057">
        <f>(AP1057 - AO1057 + BO1057*1E3/(8.314*(BQ1057+273.15)) * AR1057/BN1057 * AQ1057) * BN1057/(100*BB1057) * 1000/(1000 - AP1057)</f>
        <v>0</v>
      </c>
      <c r="AO1057">
        <v>16.2318754015388</v>
      </c>
      <c r="AP1057">
        <v>18.28235575757575</v>
      </c>
      <c r="AQ1057">
        <v>4.845667513871118E-05</v>
      </c>
      <c r="AR1057">
        <v>103.8947146528651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6</v>
      </c>
      <c r="BC1057">
        <v>0.5</v>
      </c>
      <c r="BD1057" t="s">
        <v>355</v>
      </c>
      <c r="BE1057">
        <v>2</v>
      </c>
      <c r="BF1057" t="b">
        <v>1</v>
      </c>
      <c r="BG1057">
        <v>1664386886.5</v>
      </c>
      <c r="BH1057">
        <v>1234.917777777778</v>
      </c>
      <c r="BI1057">
        <v>1295.118148148148</v>
      </c>
      <c r="BJ1057">
        <v>18.26366296296296</v>
      </c>
      <c r="BK1057">
        <v>16.17625925925926</v>
      </c>
      <c r="BL1057">
        <v>1240.352592592593</v>
      </c>
      <c r="BM1057">
        <v>18.3998</v>
      </c>
      <c r="BN1057">
        <v>500.0683703703704</v>
      </c>
      <c r="BO1057">
        <v>91.37538888888888</v>
      </c>
      <c r="BP1057">
        <v>0.1000016037037037</v>
      </c>
      <c r="BQ1057">
        <v>24.31526666666666</v>
      </c>
      <c r="BR1057">
        <v>24.98917777777778</v>
      </c>
      <c r="BS1057">
        <v>999.9000000000001</v>
      </c>
      <c r="BT1057">
        <v>0</v>
      </c>
      <c r="BU1057">
        <v>0</v>
      </c>
      <c r="BV1057">
        <v>10002.73037037037</v>
      </c>
      <c r="BW1057">
        <v>0</v>
      </c>
      <c r="BX1057">
        <v>7.58802</v>
      </c>
      <c r="BY1057">
        <v>-60.20142222222221</v>
      </c>
      <c r="BZ1057">
        <v>1257.89037037037</v>
      </c>
      <c r="CA1057">
        <v>1316.413703703704</v>
      </c>
      <c r="CB1057">
        <v>2.087407037037037</v>
      </c>
      <c r="CC1057">
        <v>1295.118148148148</v>
      </c>
      <c r="CD1057">
        <v>16.17625925925926</v>
      </c>
      <c r="CE1057">
        <v>1.668849259259259</v>
      </c>
      <c r="CF1057">
        <v>1.478111851851852</v>
      </c>
      <c r="CG1057">
        <v>14.60967037037037</v>
      </c>
      <c r="CH1057">
        <v>12.74357037037037</v>
      </c>
      <c r="CI1057">
        <v>2000.03</v>
      </c>
      <c r="CJ1057">
        <v>0.9799935555555555</v>
      </c>
      <c r="CK1057">
        <v>0.02000662962962963</v>
      </c>
      <c r="CL1057">
        <v>0</v>
      </c>
      <c r="CM1057">
        <v>776.3190370370371</v>
      </c>
      <c r="CN1057">
        <v>5.00097</v>
      </c>
      <c r="CO1057">
        <v>15427.03703703704</v>
      </c>
      <c r="CP1057">
        <v>16707.8</v>
      </c>
      <c r="CQ1057">
        <v>37.75</v>
      </c>
      <c r="CR1057">
        <v>38.312</v>
      </c>
      <c r="CS1057">
        <v>37.75</v>
      </c>
      <c r="CT1057">
        <v>37.937</v>
      </c>
      <c r="CU1057">
        <v>38.187</v>
      </c>
      <c r="CV1057">
        <v>1955.112222222222</v>
      </c>
      <c r="CW1057">
        <v>39.91740740740741</v>
      </c>
      <c r="CX1057">
        <v>0</v>
      </c>
      <c r="CY1057">
        <v>1664386898.2</v>
      </c>
      <c r="CZ1057">
        <v>0</v>
      </c>
      <c r="DA1057">
        <v>0</v>
      </c>
      <c r="DB1057" t="s">
        <v>356</v>
      </c>
      <c r="DC1057">
        <v>1663859321.1</v>
      </c>
      <c r="DD1057">
        <v>1663859315.6</v>
      </c>
      <c r="DE1057">
        <v>0</v>
      </c>
      <c r="DF1057">
        <v>0.196</v>
      </c>
      <c r="DG1057">
        <v>-0.001</v>
      </c>
      <c r="DH1057">
        <v>-5.941</v>
      </c>
      <c r="DI1057">
        <v>-0.174</v>
      </c>
      <c r="DJ1057">
        <v>1500</v>
      </c>
      <c r="DK1057">
        <v>17</v>
      </c>
      <c r="DL1057">
        <v>0.13</v>
      </c>
      <c r="DM1057">
        <v>0.04</v>
      </c>
      <c r="DN1057">
        <v>-60.23145365853659</v>
      </c>
      <c r="DO1057">
        <v>0.8635337979094448</v>
      </c>
      <c r="DP1057">
        <v>0.3820020872740584</v>
      </c>
      <c r="DQ1057">
        <v>0</v>
      </c>
      <c r="DR1057">
        <v>2.119514390243903</v>
      </c>
      <c r="DS1057">
        <v>-0.4988874564459926</v>
      </c>
      <c r="DT1057">
        <v>0.04984180628645486</v>
      </c>
      <c r="DU1057">
        <v>0</v>
      </c>
      <c r="DV1057">
        <v>0</v>
      </c>
      <c r="DW1057">
        <v>2</v>
      </c>
      <c r="DX1057" t="s">
        <v>357</v>
      </c>
      <c r="DY1057">
        <v>2.98453</v>
      </c>
      <c r="DZ1057">
        <v>2.71571</v>
      </c>
      <c r="EA1057">
        <v>0.202609</v>
      </c>
      <c r="EB1057">
        <v>0.205973</v>
      </c>
      <c r="EC1057">
        <v>0.0900237</v>
      </c>
      <c r="ED1057">
        <v>0.081065</v>
      </c>
      <c r="EE1057">
        <v>25308</v>
      </c>
      <c r="EF1057">
        <v>25326.6</v>
      </c>
      <c r="EG1057">
        <v>29487.6</v>
      </c>
      <c r="EH1057">
        <v>29490.2</v>
      </c>
      <c r="EI1057">
        <v>35566.8</v>
      </c>
      <c r="EJ1057">
        <v>36035.4</v>
      </c>
      <c r="EK1057">
        <v>41552.9</v>
      </c>
      <c r="EL1057">
        <v>42025.4</v>
      </c>
      <c r="EM1057">
        <v>1.96245</v>
      </c>
      <c r="EN1057">
        <v>1.93893</v>
      </c>
      <c r="EO1057">
        <v>0.136189</v>
      </c>
      <c r="EP1057">
        <v>0</v>
      </c>
      <c r="EQ1057">
        <v>22.7492</v>
      </c>
      <c r="ER1057">
        <v>999.9</v>
      </c>
      <c r="ES1057">
        <v>43.5</v>
      </c>
      <c r="ET1057">
        <v>29.2</v>
      </c>
      <c r="EU1057">
        <v>19.3675</v>
      </c>
      <c r="EV1057">
        <v>62.5093</v>
      </c>
      <c r="EW1057">
        <v>33.3173</v>
      </c>
      <c r="EX1057">
        <v>1</v>
      </c>
      <c r="EY1057">
        <v>-0.167078</v>
      </c>
      <c r="EZ1057">
        <v>1.28257</v>
      </c>
      <c r="FA1057">
        <v>20.3827</v>
      </c>
      <c r="FB1057">
        <v>5.21714</v>
      </c>
      <c r="FC1057">
        <v>12.0099</v>
      </c>
      <c r="FD1057">
        <v>4.9897</v>
      </c>
      <c r="FE1057">
        <v>3.28863</v>
      </c>
      <c r="FF1057">
        <v>9999</v>
      </c>
      <c r="FG1057">
        <v>9999</v>
      </c>
      <c r="FH1057">
        <v>9999</v>
      </c>
      <c r="FI1057">
        <v>269.7</v>
      </c>
      <c r="FJ1057">
        <v>1.86705</v>
      </c>
      <c r="FK1057">
        <v>1.86614</v>
      </c>
      <c r="FL1057">
        <v>1.86554</v>
      </c>
      <c r="FM1057">
        <v>1.86552</v>
      </c>
      <c r="FN1057">
        <v>1.86735</v>
      </c>
      <c r="FO1057">
        <v>1.86981</v>
      </c>
      <c r="FP1057">
        <v>1.86845</v>
      </c>
      <c r="FQ1057">
        <v>1.86996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-5.49</v>
      </c>
      <c r="GF1057">
        <v>-0.1359</v>
      </c>
      <c r="GG1057">
        <v>-1.924539205026614</v>
      </c>
      <c r="GH1057">
        <v>-0.003472570976848066</v>
      </c>
      <c r="GI1057">
        <v>7.724417303660118E-07</v>
      </c>
      <c r="GJ1057">
        <v>-2.052396271755168E-10</v>
      </c>
      <c r="GK1057">
        <v>-0.1837585470287317</v>
      </c>
      <c r="GL1057">
        <v>-0.01104087791735834</v>
      </c>
      <c r="GM1057">
        <v>0.001110027317673367</v>
      </c>
      <c r="GN1057">
        <v>-2.007286811265012E-05</v>
      </c>
      <c r="GO1057">
        <v>4</v>
      </c>
      <c r="GP1057">
        <v>2317</v>
      </c>
      <c r="GQ1057">
        <v>1</v>
      </c>
      <c r="GR1057">
        <v>22</v>
      </c>
      <c r="GS1057">
        <v>8792.9</v>
      </c>
      <c r="GT1057">
        <v>8793</v>
      </c>
      <c r="GU1057">
        <v>2.61597</v>
      </c>
      <c r="GV1057">
        <v>2.19238</v>
      </c>
      <c r="GW1057">
        <v>1.39648</v>
      </c>
      <c r="GX1057">
        <v>2.33521</v>
      </c>
      <c r="GY1057">
        <v>1.49536</v>
      </c>
      <c r="GZ1057">
        <v>2.46216</v>
      </c>
      <c r="HA1057">
        <v>33.3559</v>
      </c>
      <c r="HB1057">
        <v>14.9463</v>
      </c>
      <c r="HC1057">
        <v>18</v>
      </c>
      <c r="HD1057">
        <v>512.131</v>
      </c>
      <c r="HE1057">
        <v>453.249</v>
      </c>
      <c r="HF1057">
        <v>20.9663</v>
      </c>
      <c r="HG1057">
        <v>25.332</v>
      </c>
      <c r="HH1057">
        <v>29.9999</v>
      </c>
      <c r="HI1057">
        <v>25.3764</v>
      </c>
      <c r="HJ1057">
        <v>25.3308</v>
      </c>
      <c r="HK1057">
        <v>52.3914</v>
      </c>
      <c r="HL1057">
        <v>19.3143</v>
      </c>
      <c r="HM1057">
        <v>41.0338</v>
      </c>
      <c r="HN1057">
        <v>20.959</v>
      </c>
      <c r="HO1057">
        <v>1336.83</v>
      </c>
      <c r="HP1057">
        <v>16.2934</v>
      </c>
      <c r="HQ1057">
        <v>100.863</v>
      </c>
      <c r="HR1057">
        <v>100.929</v>
      </c>
    </row>
    <row r="1058" spans="1:226">
      <c r="A1058">
        <v>1042</v>
      </c>
      <c r="B1058">
        <v>1664386899</v>
      </c>
      <c r="C1058">
        <v>10694</v>
      </c>
      <c r="D1058" t="s">
        <v>2456</v>
      </c>
      <c r="E1058" t="s">
        <v>2457</v>
      </c>
      <c r="F1058">
        <v>5</v>
      </c>
      <c r="G1058" t="s">
        <v>2297</v>
      </c>
      <c r="H1058" t="s">
        <v>354</v>
      </c>
      <c r="I1058">
        <v>1664386891.214286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1347.716204565041</v>
      </c>
      <c r="AK1058">
        <v>1297.744909090909</v>
      </c>
      <c r="AL1058">
        <v>3.269109751181554</v>
      </c>
      <c r="AM1058">
        <v>64.69655409671135</v>
      </c>
      <c r="AN1058">
        <f>(AP1058 - AO1058 + BO1058*1E3/(8.314*(BQ1058+273.15)) * AR1058/BN1058 * AQ1058) * BN1058/(100*BB1058) * 1000/(1000 - AP1058)</f>
        <v>0</v>
      </c>
      <c r="AO1058">
        <v>16.24110526144367</v>
      </c>
      <c r="AP1058">
        <v>18.27858969696969</v>
      </c>
      <c r="AQ1058">
        <v>-1.149961934712384E-05</v>
      </c>
      <c r="AR1058">
        <v>103.8947146528651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6</v>
      </c>
      <c r="BC1058">
        <v>0.5</v>
      </c>
      <c r="BD1058" t="s">
        <v>355</v>
      </c>
      <c r="BE1058">
        <v>2</v>
      </c>
      <c r="BF1058" t="b">
        <v>1</v>
      </c>
      <c r="BG1058">
        <v>1664386891.214286</v>
      </c>
      <c r="BH1058">
        <v>1250.420357142857</v>
      </c>
      <c r="BI1058">
        <v>1310.361071428571</v>
      </c>
      <c r="BJ1058">
        <v>18.27249285714286</v>
      </c>
      <c r="BK1058">
        <v>16.210275</v>
      </c>
      <c r="BL1058">
        <v>1255.894285714286</v>
      </c>
      <c r="BM1058">
        <v>18.40855357142857</v>
      </c>
      <c r="BN1058">
        <v>500.0713214285715</v>
      </c>
      <c r="BO1058">
        <v>91.3755035714286</v>
      </c>
      <c r="BP1058">
        <v>0.09998258214285716</v>
      </c>
      <c r="BQ1058">
        <v>24.31445357142857</v>
      </c>
      <c r="BR1058">
        <v>24.99199285714285</v>
      </c>
      <c r="BS1058">
        <v>999.9000000000002</v>
      </c>
      <c r="BT1058">
        <v>0</v>
      </c>
      <c r="BU1058">
        <v>0</v>
      </c>
      <c r="BV1058">
        <v>10014.26071428571</v>
      </c>
      <c r="BW1058">
        <v>0</v>
      </c>
      <c r="BX1058">
        <v>7.592736785714286</v>
      </c>
      <c r="BY1058">
        <v>-59.94190357142858</v>
      </c>
      <c r="BZ1058">
        <v>1273.693214285714</v>
      </c>
      <c r="CA1058">
        <v>1331.953571428572</v>
      </c>
      <c r="CB1058">
        <v>2.062220714285715</v>
      </c>
      <c r="CC1058">
        <v>1310.361071428571</v>
      </c>
      <c r="CD1058">
        <v>16.210275</v>
      </c>
      <c r="CE1058">
        <v>1.669657857142857</v>
      </c>
      <c r="CF1058">
        <v>1.481222142857143</v>
      </c>
      <c r="CG1058">
        <v>14.61717142857143</v>
      </c>
      <c r="CH1058">
        <v>12.77566785714286</v>
      </c>
      <c r="CI1058">
        <v>2000.025357142857</v>
      </c>
      <c r="CJ1058">
        <v>0.9799940357142856</v>
      </c>
      <c r="CK1058">
        <v>0.02000613928571429</v>
      </c>
      <c r="CL1058">
        <v>0</v>
      </c>
      <c r="CM1058">
        <v>775.8821071428574</v>
      </c>
      <c r="CN1058">
        <v>5.00097</v>
      </c>
      <c r="CO1058">
        <v>15418.81785714286</v>
      </c>
      <c r="CP1058">
        <v>16707.75714285715</v>
      </c>
      <c r="CQ1058">
        <v>37.75</v>
      </c>
      <c r="CR1058">
        <v>38.312</v>
      </c>
      <c r="CS1058">
        <v>37.75</v>
      </c>
      <c r="CT1058">
        <v>37.937</v>
      </c>
      <c r="CU1058">
        <v>38.187</v>
      </c>
      <c r="CV1058">
        <v>1955.108571428571</v>
      </c>
      <c r="CW1058">
        <v>39.91607142857143</v>
      </c>
      <c r="CX1058">
        <v>0</v>
      </c>
      <c r="CY1058">
        <v>1664386903</v>
      </c>
      <c r="CZ1058">
        <v>0</v>
      </c>
      <c r="DA1058">
        <v>0</v>
      </c>
      <c r="DB1058" t="s">
        <v>356</v>
      </c>
      <c r="DC1058">
        <v>1663859321.1</v>
      </c>
      <c r="DD1058">
        <v>1663859315.6</v>
      </c>
      <c r="DE1058">
        <v>0</v>
      </c>
      <c r="DF1058">
        <v>0.196</v>
      </c>
      <c r="DG1058">
        <v>-0.001</v>
      </c>
      <c r="DH1058">
        <v>-5.941</v>
      </c>
      <c r="DI1058">
        <v>-0.174</v>
      </c>
      <c r="DJ1058">
        <v>1500</v>
      </c>
      <c r="DK1058">
        <v>17</v>
      </c>
      <c r="DL1058">
        <v>0.13</v>
      </c>
      <c r="DM1058">
        <v>0.04</v>
      </c>
      <c r="DN1058">
        <v>-60.11485</v>
      </c>
      <c r="DO1058">
        <v>4.013529455910023</v>
      </c>
      <c r="DP1058">
        <v>0.431009997563862</v>
      </c>
      <c r="DQ1058">
        <v>0</v>
      </c>
      <c r="DR1058">
        <v>2.07968825</v>
      </c>
      <c r="DS1058">
        <v>-0.3624876923076957</v>
      </c>
      <c r="DT1058">
        <v>0.03615151766437338</v>
      </c>
      <c r="DU1058">
        <v>0</v>
      </c>
      <c r="DV1058">
        <v>0</v>
      </c>
      <c r="DW1058">
        <v>2</v>
      </c>
      <c r="DX1058" t="s">
        <v>357</v>
      </c>
      <c r="DY1058">
        <v>2.98484</v>
      </c>
      <c r="DZ1058">
        <v>2.71569</v>
      </c>
      <c r="EA1058">
        <v>0.204203</v>
      </c>
      <c r="EB1058">
        <v>0.207565</v>
      </c>
      <c r="EC1058">
        <v>0.0900072</v>
      </c>
      <c r="ED1058">
        <v>0.0810888</v>
      </c>
      <c r="EE1058">
        <v>25257.7</v>
      </c>
      <c r="EF1058">
        <v>25275.8</v>
      </c>
      <c r="EG1058">
        <v>29487.8</v>
      </c>
      <c r="EH1058">
        <v>29490.2</v>
      </c>
      <c r="EI1058">
        <v>35567.8</v>
      </c>
      <c r="EJ1058">
        <v>36034.7</v>
      </c>
      <c r="EK1058">
        <v>41553.3</v>
      </c>
      <c r="EL1058">
        <v>42025.6</v>
      </c>
      <c r="EM1058">
        <v>1.9625</v>
      </c>
      <c r="EN1058">
        <v>1.93885</v>
      </c>
      <c r="EO1058">
        <v>0.136856</v>
      </c>
      <c r="EP1058">
        <v>0</v>
      </c>
      <c r="EQ1058">
        <v>22.7468</v>
      </c>
      <c r="ER1058">
        <v>999.9</v>
      </c>
      <c r="ES1058">
        <v>43.5</v>
      </c>
      <c r="ET1058">
        <v>29.2</v>
      </c>
      <c r="EU1058">
        <v>19.3696</v>
      </c>
      <c r="EV1058">
        <v>63.1193</v>
      </c>
      <c r="EW1058">
        <v>32.7083</v>
      </c>
      <c r="EX1058">
        <v>1</v>
      </c>
      <c r="EY1058">
        <v>-0.167012</v>
      </c>
      <c r="EZ1058">
        <v>1.34093</v>
      </c>
      <c r="FA1058">
        <v>20.3821</v>
      </c>
      <c r="FB1058">
        <v>5.21579</v>
      </c>
      <c r="FC1058">
        <v>12.0099</v>
      </c>
      <c r="FD1058">
        <v>4.9896</v>
      </c>
      <c r="FE1058">
        <v>3.28848</v>
      </c>
      <c r="FF1058">
        <v>9999</v>
      </c>
      <c r="FG1058">
        <v>9999</v>
      </c>
      <c r="FH1058">
        <v>9999</v>
      </c>
      <c r="FI1058">
        <v>269.7</v>
      </c>
      <c r="FJ1058">
        <v>1.86704</v>
      </c>
      <c r="FK1058">
        <v>1.86613</v>
      </c>
      <c r="FL1058">
        <v>1.86554</v>
      </c>
      <c r="FM1058">
        <v>1.86551</v>
      </c>
      <c r="FN1058">
        <v>1.86737</v>
      </c>
      <c r="FO1058">
        <v>1.86983</v>
      </c>
      <c r="FP1058">
        <v>1.86844</v>
      </c>
      <c r="FQ1058">
        <v>1.86996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-5.54</v>
      </c>
      <c r="GF1058">
        <v>-0.136</v>
      </c>
      <c r="GG1058">
        <v>-1.924539205026614</v>
      </c>
      <c r="GH1058">
        <v>-0.003472570976848066</v>
      </c>
      <c r="GI1058">
        <v>7.724417303660118E-07</v>
      </c>
      <c r="GJ1058">
        <v>-2.052396271755168E-10</v>
      </c>
      <c r="GK1058">
        <v>-0.1837585470287317</v>
      </c>
      <c r="GL1058">
        <v>-0.01104087791735834</v>
      </c>
      <c r="GM1058">
        <v>0.001110027317673367</v>
      </c>
      <c r="GN1058">
        <v>-2.007286811265012E-05</v>
      </c>
      <c r="GO1058">
        <v>4</v>
      </c>
      <c r="GP1058">
        <v>2317</v>
      </c>
      <c r="GQ1058">
        <v>1</v>
      </c>
      <c r="GR1058">
        <v>22</v>
      </c>
      <c r="GS1058">
        <v>8793</v>
      </c>
      <c r="GT1058">
        <v>8793.1</v>
      </c>
      <c r="GU1058">
        <v>2.64038</v>
      </c>
      <c r="GV1058">
        <v>2.19604</v>
      </c>
      <c r="GW1058">
        <v>1.39648</v>
      </c>
      <c r="GX1058">
        <v>2.33521</v>
      </c>
      <c r="GY1058">
        <v>1.49536</v>
      </c>
      <c r="GZ1058">
        <v>2.36694</v>
      </c>
      <c r="HA1058">
        <v>33.3335</v>
      </c>
      <c r="HB1058">
        <v>14.9463</v>
      </c>
      <c r="HC1058">
        <v>18</v>
      </c>
      <c r="HD1058">
        <v>512.144</v>
      </c>
      <c r="HE1058">
        <v>453.185</v>
      </c>
      <c r="HF1058">
        <v>20.9752</v>
      </c>
      <c r="HG1058">
        <v>25.332</v>
      </c>
      <c r="HH1058">
        <v>30</v>
      </c>
      <c r="HI1058">
        <v>25.3745</v>
      </c>
      <c r="HJ1058">
        <v>25.3287</v>
      </c>
      <c r="HK1058">
        <v>52.9465</v>
      </c>
      <c r="HL1058">
        <v>19.3143</v>
      </c>
      <c r="HM1058">
        <v>41.0338</v>
      </c>
      <c r="HN1058">
        <v>20.9669</v>
      </c>
      <c r="HO1058">
        <v>1356.86</v>
      </c>
      <c r="HP1058">
        <v>16.3264</v>
      </c>
      <c r="HQ1058">
        <v>100.863</v>
      </c>
      <c r="HR1058">
        <v>100.93</v>
      </c>
    </row>
    <row r="1059" spans="1:226">
      <c r="A1059">
        <v>1043</v>
      </c>
      <c r="B1059">
        <v>1664386904</v>
      </c>
      <c r="C1059">
        <v>10699</v>
      </c>
      <c r="D1059" t="s">
        <v>2458</v>
      </c>
      <c r="E1059" t="s">
        <v>2459</v>
      </c>
      <c r="F1059">
        <v>5</v>
      </c>
      <c r="G1059" t="s">
        <v>2297</v>
      </c>
      <c r="H1059" t="s">
        <v>354</v>
      </c>
      <c r="I1059">
        <v>1664386896.5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1364.788963230663</v>
      </c>
      <c r="AK1059">
        <v>1314.425272727273</v>
      </c>
      <c r="AL1059">
        <v>3.343725315128319</v>
      </c>
      <c r="AM1059">
        <v>64.69655409671135</v>
      </c>
      <c r="AN1059">
        <f>(AP1059 - AO1059 + BO1059*1E3/(8.314*(BQ1059+273.15)) * AR1059/BN1059 * AQ1059) * BN1059/(100*BB1059) * 1000/(1000 - AP1059)</f>
        <v>0</v>
      </c>
      <c r="AO1059">
        <v>16.2448749809864</v>
      </c>
      <c r="AP1059">
        <v>18.2648006060606</v>
      </c>
      <c r="AQ1059">
        <v>-3.154963955926633E-05</v>
      </c>
      <c r="AR1059">
        <v>103.8947146528651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6</v>
      </c>
      <c r="BC1059">
        <v>0.5</v>
      </c>
      <c r="BD1059" t="s">
        <v>355</v>
      </c>
      <c r="BE1059">
        <v>2</v>
      </c>
      <c r="BF1059" t="b">
        <v>1</v>
      </c>
      <c r="BG1059">
        <v>1664386896.5</v>
      </c>
      <c r="BH1059">
        <v>1267.647777777778</v>
      </c>
      <c r="BI1059">
        <v>1327.542592592593</v>
      </c>
      <c r="BJ1059">
        <v>18.27636666666667</v>
      </c>
      <c r="BK1059">
        <v>16.23886296296296</v>
      </c>
      <c r="BL1059">
        <v>1273.165185185185</v>
      </c>
      <c r="BM1059">
        <v>18.41238888888889</v>
      </c>
      <c r="BN1059">
        <v>500.0711851851851</v>
      </c>
      <c r="BO1059">
        <v>91.37571481481483</v>
      </c>
      <c r="BP1059">
        <v>0.09998917407407408</v>
      </c>
      <c r="BQ1059">
        <v>24.31717407407407</v>
      </c>
      <c r="BR1059">
        <v>24.9903037037037</v>
      </c>
      <c r="BS1059">
        <v>999.9000000000001</v>
      </c>
      <c r="BT1059">
        <v>0</v>
      </c>
      <c r="BU1059">
        <v>0</v>
      </c>
      <c r="BV1059">
        <v>10008.3062962963</v>
      </c>
      <c r="BW1059">
        <v>0</v>
      </c>
      <c r="BX1059">
        <v>7.602278148148148</v>
      </c>
      <c r="BY1059">
        <v>-59.89512222222223</v>
      </c>
      <c r="BZ1059">
        <v>1291.247037037037</v>
      </c>
      <c r="CA1059">
        <v>1349.455925925926</v>
      </c>
      <c r="CB1059">
        <v>2.037497037037037</v>
      </c>
      <c r="CC1059">
        <v>1327.542592592593</v>
      </c>
      <c r="CD1059">
        <v>16.23886296296296</v>
      </c>
      <c r="CE1059">
        <v>1.670015925925926</v>
      </c>
      <c r="CF1059">
        <v>1.483838148148148</v>
      </c>
      <c r="CG1059">
        <v>14.6205</v>
      </c>
      <c r="CH1059">
        <v>12.80264074074074</v>
      </c>
      <c r="CI1059">
        <v>2000.004814814815</v>
      </c>
      <c r="CJ1059">
        <v>0.9799945555555555</v>
      </c>
      <c r="CK1059">
        <v>0.02000561481481482</v>
      </c>
      <c r="CL1059">
        <v>0</v>
      </c>
      <c r="CM1059">
        <v>775.4849259259258</v>
      </c>
      <c r="CN1059">
        <v>5.00097</v>
      </c>
      <c r="CO1059">
        <v>15410.99259259259</v>
      </c>
      <c r="CP1059">
        <v>16707.58888888889</v>
      </c>
      <c r="CQ1059">
        <v>37.75</v>
      </c>
      <c r="CR1059">
        <v>38.312</v>
      </c>
      <c r="CS1059">
        <v>37.75</v>
      </c>
      <c r="CT1059">
        <v>37.92781481481481</v>
      </c>
      <c r="CU1059">
        <v>38.16633333333333</v>
      </c>
      <c r="CV1059">
        <v>1955.089259259259</v>
      </c>
      <c r="CW1059">
        <v>39.91481481481482</v>
      </c>
      <c r="CX1059">
        <v>0</v>
      </c>
      <c r="CY1059">
        <v>1664386908.4</v>
      </c>
      <c r="CZ1059">
        <v>0</v>
      </c>
      <c r="DA1059">
        <v>0</v>
      </c>
      <c r="DB1059" t="s">
        <v>356</v>
      </c>
      <c r="DC1059">
        <v>1663859321.1</v>
      </c>
      <c r="DD1059">
        <v>1663859315.6</v>
      </c>
      <c r="DE1059">
        <v>0</v>
      </c>
      <c r="DF1059">
        <v>0.196</v>
      </c>
      <c r="DG1059">
        <v>-0.001</v>
      </c>
      <c r="DH1059">
        <v>-5.941</v>
      </c>
      <c r="DI1059">
        <v>-0.174</v>
      </c>
      <c r="DJ1059">
        <v>1500</v>
      </c>
      <c r="DK1059">
        <v>17</v>
      </c>
      <c r="DL1059">
        <v>0.13</v>
      </c>
      <c r="DM1059">
        <v>0.04</v>
      </c>
      <c r="DN1059">
        <v>-60.0260780487805</v>
      </c>
      <c r="DO1059">
        <v>0.5788745644599073</v>
      </c>
      <c r="DP1059">
        <v>0.3463943899958303</v>
      </c>
      <c r="DQ1059">
        <v>0</v>
      </c>
      <c r="DR1059">
        <v>2.054131951219512</v>
      </c>
      <c r="DS1059">
        <v>-0.264923832752615</v>
      </c>
      <c r="DT1059">
        <v>0.0283170897481097</v>
      </c>
      <c r="DU1059">
        <v>0</v>
      </c>
      <c r="DV1059">
        <v>0</v>
      </c>
      <c r="DW1059">
        <v>2</v>
      </c>
      <c r="DX1059" t="s">
        <v>357</v>
      </c>
      <c r="DY1059">
        <v>2.98455</v>
      </c>
      <c r="DZ1059">
        <v>2.7156</v>
      </c>
      <c r="EA1059">
        <v>0.20582</v>
      </c>
      <c r="EB1059">
        <v>0.20916</v>
      </c>
      <c r="EC1059">
        <v>0.0899552</v>
      </c>
      <c r="ED1059">
        <v>0.08112320000000001</v>
      </c>
      <c r="EE1059">
        <v>25206.9</v>
      </c>
      <c r="EF1059">
        <v>25224.9</v>
      </c>
      <c r="EG1059">
        <v>29488.3</v>
      </c>
      <c r="EH1059">
        <v>29490.1</v>
      </c>
      <c r="EI1059">
        <v>35570.5</v>
      </c>
      <c r="EJ1059">
        <v>36033.2</v>
      </c>
      <c r="EK1059">
        <v>41553.9</v>
      </c>
      <c r="EL1059">
        <v>42025.5</v>
      </c>
      <c r="EM1059">
        <v>1.96248</v>
      </c>
      <c r="EN1059">
        <v>1.93915</v>
      </c>
      <c r="EO1059">
        <v>0.136435</v>
      </c>
      <c r="EP1059">
        <v>0</v>
      </c>
      <c r="EQ1059">
        <v>22.7444</v>
      </c>
      <c r="ER1059">
        <v>999.9</v>
      </c>
      <c r="ES1059">
        <v>43.5</v>
      </c>
      <c r="ET1059">
        <v>29.1</v>
      </c>
      <c r="EU1059">
        <v>19.2573</v>
      </c>
      <c r="EV1059">
        <v>62.9793</v>
      </c>
      <c r="EW1059">
        <v>33.3333</v>
      </c>
      <c r="EX1059">
        <v>1</v>
      </c>
      <c r="EY1059">
        <v>-0.167035</v>
      </c>
      <c r="EZ1059">
        <v>1.38087</v>
      </c>
      <c r="FA1059">
        <v>20.3819</v>
      </c>
      <c r="FB1059">
        <v>5.21609</v>
      </c>
      <c r="FC1059">
        <v>12.0099</v>
      </c>
      <c r="FD1059">
        <v>4.98965</v>
      </c>
      <c r="FE1059">
        <v>3.2885</v>
      </c>
      <c r="FF1059">
        <v>9999</v>
      </c>
      <c r="FG1059">
        <v>9999</v>
      </c>
      <c r="FH1059">
        <v>9999</v>
      </c>
      <c r="FI1059">
        <v>269.7</v>
      </c>
      <c r="FJ1059">
        <v>1.86707</v>
      </c>
      <c r="FK1059">
        <v>1.86613</v>
      </c>
      <c r="FL1059">
        <v>1.86554</v>
      </c>
      <c r="FM1059">
        <v>1.86552</v>
      </c>
      <c r="FN1059">
        <v>1.86737</v>
      </c>
      <c r="FO1059">
        <v>1.86981</v>
      </c>
      <c r="FP1059">
        <v>1.86844</v>
      </c>
      <c r="FQ1059">
        <v>1.86996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-5.58</v>
      </c>
      <c r="GF1059">
        <v>-0.1362</v>
      </c>
      <c r="GG1059">
        <v>-1.924539205026614</v>
      </c>
      <c r="GH1059">
        <v>-0.003472570976848066</v>
      </c>
      <c r="GI1059">
        <v>7.724417303660118E-07</v>
      </c>
      <c r="GJ1059">
        <v>-2.052396271755168E-10</v>
      </c>
      <c r="GK1059">
        <v>-0.1837585470287317</v>
      </c>
      <c r="GL1059">
        <v>-0.01104087791735834</v>
      </c>
      <c r="GM1059">
        <v>0.001110027317673367</v>
      </c>
      <c r="GN1059">
        <v>-2.007286811265012E-05</v>
      </c>
      <c r="GO1059">
        <v>4</v>
      </c>
      <c r="GP1059">
        <v>2317</v>
      </c>
      <c r="GQ1059">
        <v>1</v>
      </c>
      <c r="GR1059">
        <v>22</v>
      </c>
      <c r="GS1059">
        <v>8793</v>
      </c>
      <c r="GT1059">
        <v>8793.1</v>
      </c>
      <c r="GU1059">
        <v>2.66846</v>
      </c>
      <c r="GV1059">
        <v>2.19604</v>
      </c>
      <c r="GW1059">
        <v>1.39648</v>
      </c>
      <c r="GX1059">
        <v>2.33521</v>
      </c>
      <c r="GY1059">
        <v>1.49536</v>
      </c>
      <c r="GZ1059">
        <v>2.4585</v>
      </c>
      <c r="HA1059">
        <v>33.3559</v>
      </c>
      <c r="HB1059">
        <v>14.9463</v>
      </c>
      <c r="HC1059">
        <v>18</v>
      </c>
      <c r="HD1059">
        <v>512.128</v>
      </c>
      <c r="HE1059">
        <v>453.37</v>
      </c>
      <c r="HF1059">
        <v>20.9772</v>
      </c>
      <c r="HG1059">
        <v>25.3308</v>
      </c>
      <c r="HH1059">
        <v>30.0002</v>
      </c>
      <c r="HI1059">
        <v>25.3745</v>
      </c>
      <c r="HJ1059">
        <v>25.3287</v>
      </c>
      <c r="HK1059">
        <v>53.4423</v>
      </c>
      <c r="HL1059">
        <v>19.0287</v>
      </c>
      <c r="HM1059">
        <v>41.0338</v>
      </c>
      <c r="HN1059">
        <v>20.9688</v>
      </c>
      <c r="HO1059">
        <v>1370.24</v>
      </c>
      <c r="HP1059">
        <v>16.3713</v>
      </c>
      <c r="HQ1059">
        <v>100.865</v>
      </c>
      <c r="HR1059">
        <v>100.929</v>
      </c>
    </row>
    <row r="1060" spans="1:226">
      <c r="A1060">
        <v>1044</v>
      </c>
      <c r="B1060">
        <v>1664386909</v>
      </c>
      <c r="C1060">
        <v>10704</v>
      </c>
      <c r="D1060" t="s">
        <v>2460</v>
      </c>
      <c r="E1060" t="s">
        <v>2461</v>
      </c>
      <c r="F1060">
        <v>5</v>
      </c>
      <c r="G1060" t="s">
        <v>2297</v>
      </c>
      <c r="H1060" t="s">
        <v>354</v>
      </c>
      <c r="I1060">
        <v>1664386901.214286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1381.812926689396</v>
      </c>
      <c r="AK1060">
        <v>1331.321696969697</v>
      </c>
      <c r="AL1060">
        <v>3.374712156064951</v>
      </c>
      <c r="AM1060">
        <v>64.69655409671135</v>
      </c>
      <c r="AN1060">
        <f>(AP1060 - AO1060 + BO1060*1E3/(8.314*(BQ1060+273.15)) * AR1060/BN1060 * AQ1060) * BN1060/(100*BB1060) * 1000/(1000 - AP1060)</f>
        <v>0</v>
      </c>
      <c r="AO1060">
        <v>16.27476859940895</v>
      </c>
      <c r="AP1060">
        <v>18.25004363636364</v>
      </c>
      <c r="AQ1060">
        <v>-3.731269622059848E-05</v>
      </c>
      <c r="AR1060">
        <v>103.8947146528651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6</v>
      </c>
      <c r="BC1060">
        <v>0.5</v>
      </c>
      <c r="BD1060" t="s">
        <v>355</v>
      </c>
      <c r="BE1060">
        <v>2</v>
      </c>
      <c r="BF1060" t="b">
        <v>1</v>
      </c>
      <c r="BG1060">
        <v>1664386901.214286</v>
      </c>
      <c r="BH1060">
        <v>1283.008214285714</v>
      </c>
      <c r="BI1060">
        <v>1343.135</v>
      </c>
      <c r="BJ1060">
        <v>18.26975714285714</v>
      </c>
      <c r="BK1060">
        <v>16.25335357142857</v>
      </c>
      <c r="BL1060">
        <v>1288.564285714286</v>
      </c>
      <c r="BM1060">
        <v>18.40583928571428</v>
      </c>
      <c r="BN1060">
        <v>500.0700714285714</v>
      </c>
      <c r="BO1060">
        <v>91.37561785714286</v>
      </c>
      <c r="BP1060">
        <v>0.09998552500000001</v>
      </c>
      <c r="BQ1060">
        <v>24.31869285714286</v>
      </c>
      <c r="BR1060">
        <v>24.99418571428571</v>
      </c>
      <c r="BS1060">
        <v>999.9000000000002</v>
      </c>
      <c r="BT1060">
        <v>0</v>
      </c>
      <c r="BU1060">
        <v>0</v>
      </c>
      <c r="BV1060">
        <v>9998.188928571428</v>
      </c>
      <c r="BW1060">
        <v>0</v>
      </c>
      <c r="BX1060">
        <v>7.61080107142857</v>
      </c>
      <c r="BY1060">
        <v>-60.12596428571428</v>
      </c>
      <c r="BZ1060">
        <v>1306.885</v>
      </c>
      <c r="CA1060">
        <v>1365.325714285714</v>
      </c>
      <c r="CB1060">
        <v>2.016403571428572</v>
      </c>
      <c r="CC1060">
        <v>1343.135</v>
      </c>
      <c r="CD1060">
        <v>16.25335357142857</v>
      </c>
      <c r="CE1060">
        <v>1.669410357142857</v>
      </c>
      <c r="CF1060">
        <v>1.485160357142858</v>
      </c>
      <c r="CG1060">
        <v>14.61488571428572</v>
      </c>
      <c r="CH1060">
        <v>12.81623928571429</v>
      </c>
      <c r="CI1060">
        <v>2000</v>
      </c>
      <c r="CJ1060">
        <v>0.979994357142857</v>
      </c>
      <c r="CK1060">
        <v>0.02000581428571429</v>
      </c>
      <c r="CL1060">
        <v>0</v>
      </c>
      <c r="CM1060">
        <v>775.2237142857144</v>
      </c>
      <c r="CN1060">
        <v>5.00097</v>
      </c>
      <c r="CO1060">
        <v>15404.62857142857</v>
      </c>
      <c r="CP1060">
        <v>16707.54285714286</v>
      </c>
      <c r="CQ1060">
        <v>37.75</v>
      </c>
      <c r="CR1060">
        <v>38.312</v>
      </c>
      <c r="CS1060">
        <v>37.75</v>
      </c>
      <c r="CT1060">
        <v>37.92149999999999</v>
      </c>
      <c r="CU1060">
        <v>38.14714285714285</v>
      </c>
      <c r="CV1060">
        <v>1955.084285714285</v>
      </c>
      <c r="CW1060">
        <v>39.91500000000001</v>
      </c>
      <c r="CX1060">
        <v>0</v>
      </c>
      <c r="CY1060">
        <v>1664386913.2</v>
      </c>
      <c r="CZ1060">
        <v>0</v>
      </c>
      <c r="DA1060">
        <v>0</v>
      </c>
      <c r="DB1060" t="s">
        <v>356</v>
      </c>
      <c r="DC1060">
        <v>1663859321.1</v>
      </c>
      <c r="DD1060">
        <v>1663859315.6</v>
      </c>
      <c r="DE1060">
        <v>0</v>
      </c>
      <c r="DF1060">
        <v>0.196</v>
      </c>
      <c r="DG1060">
        <v>-0.001</v>
      </c>
      <c r="DH1060">
        <v>-5.941</v>
      </c>
      <c r="DI1060">
        <v>-0.174</v>
      </c>
      <c r="DJ1060">
        <v>1500</v>
      </c>
      <c r="DK1060">
        <v>17</v>
      </c>
      <c r="DL1060">
        <v>0.13</v>
      </c>
      <c r="DM1060">
        <v>0.04</v>
      </c>
      <c r="DN1060">
        <v>-60.02256341463414</v>
      </c>
      <c r="DO1060">
        <v>-2.861318466898982</v>
      </c>
      <c r="DP1060">
        <v>0.3333497838871489</v>
      </c>
      <c r="DQ1060">
        <v>0</v>
      </c>
      <c r="DR1060">
        <v>2.025662926829268</v>
      </c>
      <c r="DS1060">
        <v>-0.2553390940766511</v>
      </c>
      <c r="DT1060">
        <v>0.02735672568517946</v>
      </c>
      <c r="DU1060">
        <v>0</v>
      </c>
      <c r="DV1060">
        <v>0</v>
      </c>
      <c r="DW1060">
        <v>2</v>
      </c>
      <c r="DX1060" t="s">
        <v>357</v>
      </c>
      <c r="DY1060">
        <v>2.98485</v>
      </c>
      <c r="DZ1060">
        <v>2.7153</v>
      </c>
      <c r="EA1060">
        <v>0.207446</v>
      </c>
      <c r="EB1060">
        <v>0.210739</v>
      </c>
      <c r="EC1060">
        <v>0.08990480000000001</v>
      </c>
      <c r="ED1060">
        <v>0.08127819999999999</v>
      </c>
      <c r="EE1060">
        <v>25154.9</v>
      </c>
      <c r="EF1060">
        <v>25174.9</v>
      </c>
      <c r="EG1060">
        <v>29487.8</v>
      </c>
      <c r="EH1060">
        <v>29490.4</v>
      </c>
      <c r="EI1060">
        <v>35572.2</v>
      </c>
      <c r="EJ1060">
        <v>36027.5</v>
      </c>
      <c r="EK1060">
        <v>41553.5</v>
      </c>
      <c r="EL1060">
        <v>42026</v>
      </c>
      <c r="EM1060">
        <v>1.96257</v>
      </c>
      <c r="EN1060">
        <v>1.9393</v>
      </c>
      <c r="EO1060">
        <v>0.137221</v>
      </c>
      <c r="EP1060">
        <v>0</v>
      </c>
      <c r="EQ1060">
        <v>22.7425</v>
      </c>
      <c r="ER1060">
        <v>999.9</v>
      </c>
      <c r="ES1060">
        <v>43.5</v>
      </c>
      <c r="ET1060">
        <v>29.1</v>
      </c>
      <c r="EU1060">
        <v>19.2569</v>
      </c>
      <c r="EV1060">
        <v>62.7493</v>
      </c>
      <c r="EW1060">
        <v>32.6643</v>
      </c>
      <c r="EX1060">
        <v>1</v>
      </c>
      <c r="EY1060">
        <v>-0.166926</v>
      </c>
      <c r="EZ1060">
        <v>1.37547</v>
      </c>
      <c r="FA1060">
        <v>20.3819</v>
      </c>
      <c r="FB1060">
        <v>5.21579</v>
      </c>
      <c r="FC1060">
        <v>12.0099</v>
      </c>
      <c r="FD1060">
        <v>4.98945</v>
      </c>
      <c r="FE1060">
        <v>3.28848</v>
      </c>
      <c r="FF1060">
        <v>9999</v>
      </c>
      <c r="FG1060">
        <v>9999</v>
      </c>
      <c r="FH1060">
        <v>9999</v>
      </c>
      <c r="FI1060">
        <v>269.7</v>
      </c>
      <c r="FJ1060">
        <v>1.86703</v>
      </c>
      <c r="FK1060">
        <v>1.86614</v>
      </c>
      <c r="FL1060">
        <v>1.86554</v>
      </c>
      <c r="FM1060">
        <v>1.86551</v>
      </c>
      <c r="FN1060">
        <v>1.86737</v>
      </c>
      <c r="FO1060">
        <v>1.86981</v>
      </c>
      <c r="FP1060">
        <v>1.86844</v>
      </c>
      <c r="FQ1060">
        <v>1.86996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-5.62</v>
      </c>
      <c r="GF1060">
        <v>-0.1363</v>
      </c>
      <c r="GG1060">
        <v>-1.924539205026614</v>
      </c>
      <c r="GH1060">
        <v>-0.003472570976848066</v>
      </c>
      <c r="GI1060">
        <v>7.724417303660118E-07</v>
      </c>
      <c r="GJ1060">
        <v>-2.052396271755168E-10</v>
      </c>
      <c r="GK1060">
        <v>-0.1837585470287317</v>
      </c>
      <c r="GL1060">
        <v>-0.01104087791735834</v>
      </c>
      <c r="GM1060">
        <v>0.001110027317673367</v>
      </c>
      <c r="GN1060">
        <v>-2.007286811265012E-05</v>
      </c>
      <c r="GO1060">
        <v>4</v>
      </c>
      <c r="GP1060">
        <v>2317</v>
      </c>
      <c r="GQ1060">
        <v>1</v>
      </c>
      <c r="GR1060">
        <v>22</v>
      </c>
      <c r="GS1060">
        <v>8793.1</v>
      </c>
      <c r="GT1060">
        <v>8793.200000000001</v>
      </c>
      <c r="GU1060">
        <v>2.69287</v>
      </c>
      <c r="GV1060">
        <v>2.1936</v>
      </c>
      <c r="GW1060">
        <v>1.39648</v>
      </c>
      <c r="GX1060">
        <v>2.33521</v>
      </c>
      <c r="GY1060">
        <v>1.49536</v>
      </c>
      <c r="GZ1060">
        <v>2.38403</v>
      </c>
      <c r="HA1060">
        <v>33.3559</v>
      </c>
      <c r="HB1060">
        <v>14.9463</v>
      </c>
      <c r="HC1060">
        <v>18</v>
      </c>
      <c r="HD1060">
        <v>512.182</v>
      </c>
      <c r="HE1060">
        <v>453.462</v>
      </c>
      <c r="HF1060">
        <v>20.9766</v>
      </c>
      <c r="HG1060">
        <v>25.3299</v>
      </c>
      <c r="HH1060">
        <v>30.0001</v>
      </c>
      <c r="HI1060">
        <v>25.3732</v>
      </c>
      <c r="HJ1060">
        <v>25.3287</v>
      </c>
      <c r="HK1060">
        <v>53.9947</v>
      </c>
      <c r="HL1060">
        <v>18.7216</v>
      </c>
      <c r="HM1060">
        <v>41.0338</v>
      </c>
      <c r="HN1060">
        <v>20.9768</v>
      </c>
      <c r="HO1060">
        <v>1390.28</v>
      </c>
      <c r="HP1060">
        <v>16.4193</v>
      </c>
      <c r="HQ1060">
        <v>100.864</v>
      </c>
      <c r="HR1060">
        <v>100.931</v>
      </c>
    </row>
    <row r="1061" spans="1:226">
      <c r="A1061">
        <v>1045</v>
      </c>
      <c r="B1061">
        <v>1664386914</v>
      </c>
      <c r="C1061">
        <v>10709</v>
      </c>
      <c r="D1061" t="s">
        <v>2462</v>
      </c>
      <c r="E1061" t="s">
        <v>2463</v>
      </c>
      <c r="F1061">
        <v>5</v>
      </c>
      <c r="G1061" t="s">
        <v>2297</v>
      </c>
      <c r="H1061" t="s">
        <v>354</v>
      </c>
      <c r="I1061">
        <v>1664386906.5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1398.853289538586</v>
      </c>
      <c r="AK1061">
        <v>1348.211151515151</v>
      </c>
      <c r="AL1061">
        <v>3.386472899602758</v>
      </c>
      <c r="AM1061">
        <v>64.69655409671135</v>
      </c>
      <c r="AN1061">
        <f>(AP1061 - AO1061 + BO1061*1E3/(8.314*(BQ1061+273.15)) * AR1061/BN1061 * AQ1061) * BN1061/(100*BB1061) * 1000/(1000 - AP1061)</f>
        <v>0</v>
      </c>
      <c r="AO1061">
        <v>16.32797969999324</v>
      </c>
      <c r="AP1061">
        <v>18.24623212121212</v>
      </c>
      <c r="AQ1061">
        <v>-5.961266691237934E-06</v>
      </c>
      <c r="AR1061">
        <v>103.8947146528651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6</v>
      </c>
      <c r="BC1061">
        <v>0.5</v>
      </c>
      <c r="BD1061" t="s">
        <v>355</v>
      </c>
      <c r="BE1061">
        <v>2</v>
      </c>
      <c r="BF1061" t="b">
        <v>1</v>
      </c>
      <c r="BG1061">
        <v>1664386906.5</v>
      </c>
      <c r="BH1061">
        <v>1300.394814814815</v>
      </c>
      <c r="BI1061">
        <v>1360.795555555555</v>
      </c>
      <c r="BJ1061">
        <v>18.25752592592593</v>
      </c>
      <c r="BK1061">
        <v>16.28235555555555</v>
      </c>
      <c r="BL1061">
        <v>1305.994444444444</v>
      </c>
      <c r="BM1061">
        <v>18.39372222222222</v>
      </c>
      <c r="BN1061">
        <v>500.0605925925926</v>
      </c>
      <c r="BO1061">
        <v>91.37526666666666</v>
      </c>
      <c r="BP1061">
        <v>0.09993557777777777</v>
      </c>
      <c r="BQ1061">
        <v>24.31984074074074</v>
      </c>
      <c r="BR1061">
        <v>24.99446666666667</v>
      </c>
      <c r="BS1061">
        <v>999.9000000000001</v>
      </c>
      <c r="BT1061">
        <v>0</v>
      </c>
      <c r="BU1061">
        <v>0</v>
      </c>
      <c r="BV1061">
        <v>9993.611851851852</v>
      </c>
      <c r="BW1061">
        <v>0</v>
      </c>
      <c r="BX1061">
        <v>7.61612</v>
      </c>
      <c r="BY1061">
        <v>-60.39966666666666</v>
      </c>
      <c r="BZ1061">
        <v>1324.577407407407</v>
      </c>
      <c r="CA1061">
        <v>1383.318148148148</v>
      </c>
      <c r="CB1061">
        <v>1.975177407407407</v>
      </c>
      <c r="CC1061">
        <v>1360.795555555555</v>
      </c>
      <c r="CD1061">
        <v>16.28235555555555</v>
      </c>
      <c r="CE1061">
        <v>1.668286666666667</v>
      </c>
      <c r="CF1061">
        <v>1.487804074074074</v>
      </c>
      <c r="CG1061">
        <v>14.60444444444444</v>
      </c>
      <c r="CH1061">
        <v>12.84337037037037</v>
      </c>
      <c r="CI1061">
        <v>2000.023703703703</v>
      </c>
      <c r="CJ1061">
        <v>0.9799935555555555</v>
      </c>
      <c r="CK1061">
        <v>0.02000662962962963</v>
      </c>
      <c r="CL1061">
        <v>0</v>
      </c>
      <c r="CM1061">
        <v>774.9023703703705</v>
      </c>
      <c r="CN1061">
        <v>5.00097</v>
      </c>
      <c r="CO1061">
        <v>15397.78888888889</v>
      </c>
      <c r="CP1061">
        <v>16707.73703703703</v>
      </c>
      <c r="CQ1061">
        <v>37.74066666666667</v>
      </c>
      <c r="CR1061">
        <v>38.312</v>
      </c>
      <c r="CS1061">
        <v>37.75</v>
      </c>
      <c r="CT1061">
        <v>37.91174074074074</v>
      </c>
      <c r="CU1061">
        <v>38.125</v>
      </c>
      <c r="CV1061">
        <v>1955.105925925926</v>
      </c>
      <c r="CW1061">
        <v>39.91740740740741</v>
      </c>
      <c r="CX1061">
        <v>0</v>
      </c>
      <c r="CY1061">
        <v>1664386918</v>
      </c>
      <c r="CZ1061">
        <v>0</v>
      </c>
      <c r="DA1061">
        <v>0</v>
      </c>
      <c r="DB1061" t="s">
        <v>356</v>
      </c>
      <c r="DC1061">
        <v>1663859321.1</v>
      </c>
      <c r="DD1061">
        <v>1663859315.6</v>
      </c>
      <c r="DE1061">
        <v>0</v>
      </c>
      <c r="DF1061">
        <v>0.196</v>
      </c>
      <c r="DG1061">
        <v>-0.001</v>
      </c>
      <c r="DH1061">
        <v>-5.941</v>
      </c>
      <c r="DI1061">
        <v>-0.174</v>
      </c>
      <c r="DJ1061">
        <v>1500</v>
      </c>
      <c r="DK1061">
        <v>17</v>
      </c>
      <c r="DL1061">
        <v>0.13</v>
      </c>
      <c r="DM1061">
        <v>0.04</v>
      </c>
      <c r="DN1061">
        <v>-60.16381463414633</v>
      </c>
      <c r="DO1061">
        <v>-3.299351916376079</v>
      </c>
      <c r="DP1061">
        <v>0.3485113719395794</v>
      </c>
      <c r="DQ1061">
        <v>0</v>
      </c>
      <c r="DR1061">
        <v>2.00140243902439</v>
      </c>
      <c r="DS1061">
        <v>-0.420752404181184</v>
      </c>
      <c r="DT1061">
        <v>0.04391190936744907</v>
      </c>
      <c r="DU1061">
        <v>0</v>
      </c>
      <c r="DV1061">
        <v>0</v>
      </c>
      <c r="DW1061">
        <v>2</v>
      </c>
      <c r="DX1061" t="s">
        <v>357</v>
      </c>
      <c r="DY1061">
        <v>2.98461</v>
      </c>
      <c r="DZ1061">
        <v>2.71569</v>
      </c>
      <c r="EA1061">
        <v>0.209061</v>
      </c>
      <c r="EB1061">
        <v>0.212308</v>
      </c>
      <c r="EC1061">
        <v>0.0898982</v>
      </c>
      <c r="ED1061">
        <v>0.0814535</v>
      </c>
      <c r="EE1061">
        <v>25103.8</v>
      </c>
      <c r="EF1061">
        <v>25124.8</v>
      </c>
      <c r="EG1061">
        <v>29487.9</v>
      </c>
      <c r="EH1061">
        <v>29490.2</v>
      </c>
      <c r="EI1061">
        <v>35572.8</v>
      </c>
      <c r="EJ1061">
        <v>36020.1</v>
      </c>
      <c r="EK1061">
        <v>41553.9</v>
      </c>
      <c r="EL1061">
        <v>42025.5</v>
      </c>
      <c r="EM1061">
        <v>1.96215</v>
      </c>
      <c r="EN1061">
        <v>1.9394</v>
      </c>
      <c r="EO1061">
        <v>0.137307</v>
      </c>
      <c r="EP1061">
        <v>0</v>
      </c>
      <c r="EQ1061">
        <v>22.7416</v>
      </c>
      <c r="ER1061">
        <v>999.9</v>
      </c>
      <c r="ES1061">
        <v>43.5</v>
      </c>
      <c r="ET1061">
        <v>29.1</v>
      </c>
      <c r="EU1061">
        <v>19.2561</v>
      </c>
      <c r="EV1061">
        <v>62.8493</v>
      </c>
      <c r="EW1061">
        <v>33.2572</v>
      </c>
      <c r="EX1061">
        <v>1</v>
      </c>
      <c r="EY1061">
        <v>-0.166961</v>
      </c>
      <c r="EZ1061">
        <v>1.38452</v>
      </c>
      <c r="FA1061">
        <v>20.3819</v>
      </c>
      <c r="FB1061">
        <v>5.21594</v>
      </c>
      <c r="FC1061">
        <v>12.0099</v>
      </c>
      <c r="FD1061">
        <v>4.9897</v>
      </c>
      <c r="FE1061">
        <v>3.2885</v>
      </c>
      <c r="FF1061">
        <v>9999</v>
      </c>
      <c r="FG1061">
        <v>9999</v>
      </c>
      <c r="FH1061">
        <v>9999</v>
      </c>
      <c r="FI1061">
        <v>269.7</v>
      </c>
      <c r="FJ1061">
        <v>1.86704</v>
      </c>
      <c r="FK1061">
        <v>1.86614</v>
      </c>
      <c r="FL1061">
        <v>1.86554</v>
      </c>
      <c r="FM1061">
        <v>1.86553</v>
      </c>
      <c r="FN1061">
        <v>1.86737</v>
      </c>
      <c r="FO1061">
        <v>1.86981</v>
      </c>
      <c r="FP1061">
        <v>1.86844</v>
      </c>
      <c r="FQ1061">
        <v>1.86995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-5.66</v>
      </c>
      <c r="GF1061">
        <v>-0.1363</v>
      </c>
      <c r="GG1061">
        <v>-1.924539205026614</v>
      </c>
      <c r="GH1061">
        <v>-0.003472570976848066</v>
      </c>
      <c r="GI1061">
        <v>7.724417303660118E-07</v>
      </c>
      <c r="GJ1061">
        <v>-2.052396271755168E-10</v>
      </c>
      <c r="GK1061">
        <v>-0.1837585470287317</v>
      </c>
      <c r="GL1061">
        <v>-0.01104087791735834</v>
      </c>
      <c r="GM1061">
        <v>0.001110027317673367</v>
      </c>
      <c r="GN1061">
        <v>-2.007286811265012E-05</v>
      </c>
      <c r="GO1061">
        <v>4</v>
      </c>
      <c r="GP1061">
        <v>2317</v>
      </c>
      <c r="GQ1061">
        <v>1</v>
      </c>
      <c r="GR1061">
        <v>22</v>
      </c>
      <c r="GS1061">
        <v>8793.200000000001</v>
      </c>
      <c r="GT1061">
        <v>8793.299999999999</v>
      </c>
      <c r="GU1061">
        <v>2.72217</v>
      </c>
      <c r="GV1061">
        <v>2.1936</v>
      </c>
      <c r="GW1061">
        <v>1.39648</v>
      </c>
      <c r="GX1061">
        <v>2.33521</v>
      </c>
      <c r="GY1061">
        <v>1.49536</v>
      </c>
      <c r="GZ1061">
        <v>2.43042</v>
      </c>
      <c r="HA1061">
        <v>33.3559</v>
      </c>
      <c r="HB1061">
        <v>14.9376</v>
      </c>
      <c r="HC1061">
        <v>18</v>
      </c>
      <c r="HD1061">
        <v>511.9</v>
      </c>
      <c r="HE1061">
        <v>453.511</v>
      </c>
      <c r="HF1061">
        <v>20.9795</v>
      </c>
      <c r="HG1061">
        <v>25.3299</v>
      </c>
      <c r="HH1061">
        <v>30</v>
      </c>
      <c r="HI1061">
        <v>25.3723</v>
      </c>
      <c r="HJ1061">
        <v>25.327</v>
      </c>
      <c r="HK1061">
        <v>54.4906</v>
      </c>
      <c r="HL1061">
        <v>18.4463</v>
      </c>
      <c r="HM1061">
        <v>41.0338</v>
      </c>
      <c r="HN1061">
        <v>20.9776</v>
      </c>
      <c r="HO1061">
        <v>1403.63</v>
      </c>
      <c r="HP1061">
        <v>16.4628</v>
      </c>
      <c r="HQ1061">
        <v>100.864</v>
      </c>
      <c r="HR1061">
        <v>100.93</v>
      </c>
    </row>
    <row r="1062" spans="1:226">
      <c r="A1062">
        <v>1046</v>
      </c>
      <c r="B1062">
        <v>1664386919</v>
      </c>
      <c r="C1062">
        <v>10714</v>
      </c>
      <c r="D1062" t="s">
        <v>2464</v>
      </c>
      <c r="E1062" t="s">
        <v>2465</v>
      </c>
      <c r="F1062">
        <v>5</v>
      </c>
      <c r="G1062" t="s">
        <v>2297</v>
      </c>
      <c r="H1062" t="s">
        <v>354</v>
      </c>
      <c r="I1062">
        <v>1664386911.214286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1415.953898421221</v>
      </c>
      <c r="AK1062">
        <v>1365.333939393939</v>
      </c>
      <c r="AL1062">
        <v>3.425031747508219</v>
      </c>
      <c r="AM1062">
        <v>64.69655409671135</v>
      </c>
      <c r="AN1062">
        <f>(AP1062 - AO1062 + BO1062*1E3/(8.314*(BQ1062+273.15)) * AR1062/BN1062 * AQ1062) * BN1062/(100*BB1062) * 1000/(1000 - AP1062)</f>
        <v>0</v>
      </c>
      <c r="AO1062">
        <v>16.35889646632294</v>
      </c>
      <c r="AP1062">
        <v>18.24149090909091</v>
      </c>
      <c r="AQ1062">
        <v>-1.217619652908848E-05</v>
      </c>
      <c r="AR1062">
        <v>103.8947146528651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6</v>
      </c>
      <c r="BC1062">
        <v>0.5</v>
      </c>
      <c r="BD1062" t="s">
        <v>355</v>
      </c>
      <c r="BE1062">
        <v>2</v>
      </c>
      <c r="BF1062" t="b">
        <v>1</v>
      </c>
      <c r="BG1062">
        <v>1664386911.214286</v>
      </c>
      <c r="BH1062">
        <v>1316.069285714286</v>
      </c>
      <c r="BI1062">
        <v>1376.565357142857</v>
      </c>
      <c r="BJ1062">
        <v>18.24895714285714</v>
      </c>
      <c r="BK1062">
        <v>16.31747857142857</v>
      </c>
      <c r="BL1062">
        <v>1321.708214285714</v>
      </c>
      <c r="BM1062">
        <v>18.38523571428572</v>
      </c>
      <c r="BN1062">
        <v>500.0728214285715</v>
      </c>
      <c r="BO1062">
        <v>91.37448214285713</v>
      </c>
      <c r="BP1062">
        <v>0.1000061035714286</v>
      </c>
      <c r="BQ1062">
        <v>24.32037500000001</v>
      </c>
      <c r="BR1062">
        <v>24.99600714285714</v>
      </c>
      <c r="BS1062">
        <v>999.9000000000002</v>
      </c>
      <c r="BT1062">
        <v>0</v>
      </c>
      <c r="BU1062">
        <v>0</v>
      </c>
      <c r="BV1062">
        <v>9988.346428571429</v>
      </c>
      <c r="BW1062">
        <v>0</v>
      </c>
      <c r="BX1062">
        <v>7.61612</v>
      </c>
      <c r="BY1062">
        <v>-60.49495</v>
      </c>
      <c r="BZ1062">
        <v>1340.531785714286</v>
      </c>
      <c r="CA1062">
        <v>1399.399285714286</v>
      </c>
      <c r="CB1062">
        <v>1.931485</v>
      </c>
      <c r="CC1062">
        <v>1376.565357142857</v>
      </c>
      <c r="CD1062">
        <v>16.31747857142857</v>
      </c>
      <c r="CE1062">
        <v>1.667489285714286</v>
      </c>
      <c r="CF1062">
        <v>1.491000357142857</v>
      </c>
      <c r="CG1062">
        <v>14.59703928571428</v>
      </c>
      <c r="CH1062">
        <v>12.87615357142857</v>
      </c>
      <c r="CI1062">
        <v>2000.025714285714</v>
      </c>
      <c r="CJ1062">
        <v>0.9799941428571427</v>
      </c>
      <c r="CK1062">
        <v>0.02000603214285715</v>
      </c>
      <c r="CL1062">
        <v>0</v>
      </c>
      <c r="CM1062">
        <v>774.5762500000001</v>
      </c>
      <c r="CN1062">
        <v>5.00097</v>
      </c>
      <c r="CO1062">
        <v>15391.68214285714</v>
      </c>
      <c r="CP1062">
        <v>16707.76071428571</v>
      </c>
      <c r="CQ1062">
        <v>37.72975</v>
      </c>
      <c r="CR1062">
        <v>38.312</v>
      </c>
      <c r="CS1062">
        <v>37.75</v>
      </c>
      <c r="CT1062">
        <v>37.906</v>
      </c>
      <c r="CU1062">
        <v>38.125</v>
      </c>
      <c r="CV1062">
        <v>1955.108928571428</v>
      </c>
      <c r="CW1062">
        <v>39.91571428571429</v>
      </c>
      <c r="CX1062">
        <v>0</v>
      </c>
      <c r="CY1062">
        <v>1664386923.4</v>
      </c>
      <c r="CZ1062">
        <v>0</v>
      </c>
      <c r="DA1062">
        <v>0</v>
      </c>
      <c r="DB1062" t="s">
        <v>356</v>
      </c>
      <c r="DC1062">
        <v>1663859321.1</v>
      </c>
      <c r="DD1062">
        <v>1663859315.6</v>
      </c>
      <c r="DE1062">
        <v>0</v>
      </c>
      <c r="DF1062">
        <v>0.196</v>
      </c>
      <c r="DG1062">
        <v>-0.001</v>
      </c>
      <c r="DH1062">
        <v>-5.941</v>
      </c>
      <c r="DI1062">
        <v>-0.174</v>
      </c>
      <c r="DJ1062">
        <v>1500</v>
      </c>
      <c r="DK1062">
        <v>17</v>
      </c>
      <c r="DL1062">
        <v>0.13</v>
      </c>
      <c r="DM1062">
        <v>0.04</v>
      </c>
      <c r="DN1062">
        <v>-60.417635</v>
      </c>
      <c r="DO1062">
        <v>-1.319984240149906</v>
      </c>
      <c r="DP1062">
        <v>0.1408125536839664</v>
      </c>
      <c r="DQ1062">
        <v>0</v>
      </c>
      <c r="DR1062">
        <v>1.95880175</v>
      </c>
      <c r="DS1062">
        <v>-0.5667720450281422</v>
      </c>
      <c r="DT1062">
        <v>0.05503265584575671</v>
      </c>
      <c r="DU1062">
        <v>0</v>
      </c>
      <c r="DV1062">
        <v>0</v>
      </c>
      <c r="DW1062">
        <v>2</v>
      </c>
      <c r="DX1062" t="s">
        <v>357</v>
      </c>
      <c r="DY1062">
        <v>2.9847</v>
      </c>
      <c r="DZ1062">
        <v>2.71562</v>
      </c>
      <c r="EA1062">
        <v>0.210676</v>
      </c>
      <c r="EB1062">
        <v>0.213889</v>
      </c>
      <c r="EC1062">
        <v>0.0898779</v>
      </c>
      <c r="ED1062">
        <v>0.0815399</v>
      </c>
      <c r="EE1062">
        <v>25052.6</v>
      </c>
      <c r="EF1062">
        <v>25074.5</v>
      </c>
      <c r="EG1062">
        <v>29488</v>
      </c>
      <c r="EH1062">
        <v>29490.4</v>
      </c>
      <c r="EI1062">
        <v>35573.5</v>
      </c>
      <c r="EJ1062">
        <v>36017</v>
      </c>
      <c r="EK1062">
        <v>41553.8</v>
      </c>
      <c r="EL1062">
        <v>42025.9</v>
      </c>
      <c r="EM1062">
        <v>1.96242</v>
      </c>
      <c r="EN1062">
        <v>1.93957</v>
      </c>
      <c r="EO1062">
        <v>0.137277</v>
      </c>
      <c r="EP1062">
        <v>0</v>
      </c>
      <c r="EQ1062">
        <v>22.7397</v>
      </c>
      <c r="ER1062">
        <v>999.9</v>
      </c>
      <c r="ES1062">
        <v>43.5</v>
      </c>
      <c r="ET1062">
        <v>29.2</v>
      </c>
      <c r="EU1062">
        <v>19.3684</v>
      </c>
      <c r="EV1062">
        <v>62.5293</v>
      </c>
      <c r="EW1062">
        <v>32.7684</v>
      </c>
      <c r="EX1062">
        <v>1</v>
      </c>
      <c r="EY1062">
        <v>-0.166951</v>
      </c>
      <c r="EZ1062">
        <v>1.39045</v>
      </c>
      <c r="FA1062">
        <v>20.3819</v>
      </c>
      <c r="FB1062">
        <v>5.21609</v>
      </c>
      <c r="FC1062">
        <v>12.0099</v>
      </c>
      <c r="FD1062">
        <v>4.98955</v>
      </c>
      <c r="FE1062">
        <v>3.28845</v>
      </c>
      <c r="FF1062">
        <v>9999</v>
      </c>
      <c r="FG1062">
        <v>9999</v>
      </c>
      <c r="FH1062">
        <v>9999</v>
      </c>
      <c r="FI1062">
        <v>269.7</v>
      </c>
      <c r="FJ1062">
        <v>1.86705</v>
      </c>
      <c r="FK1062">
        <v>1.86615</v>
      </c>
      <c r="FL1062">
        <v>1.86554</v>
      </c>
      <c r="FM1062">
        <v>1.86553</v>
      </c>
      <c r="FN1062">
        <v>1.86736</v>
      </c>
      <c r="FO1062">
        <v>1.86982</v>
      </c>
      <c r="FP1062">
        <v>1.86844</v>
      </c>
      <c r="FQ1062">
        <v>1.86996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-5.7</v>
      </c>
      <c r="GF1062">
        <v>-0.1364</v>
      </c>
      <c r="GG1062">
        <v>-1.924539205026614</v>
      </c>
      <c r="GH1062">
        <v>-0.003472570976848066</v>
      </c>
      <c r="GI1062">
        <v>7.724417303660118E-07</v>
      </c>
      <c r="GJ1062">
        <v>-2.052396271755168E-10</v>
      </c>
      <c r="GK1062">
        <v>-0.1837585470287317</v>
      </c>
      <c r="GL1062">
        <v>-0.01104087791735834</v>
      </c>
      <c r="GM1062">
        <v>0.001110027317673367</v>
      </c>
      <c r="GN1062">
        <v>-2.007286811265012E-05</v>
      </c>
      <c r="GO1062">
        <v>4</v>
      </c>
      <c r="GP1062">
        <v>2317</v>
      </c>
      <c r="GQ1062">
        <v>1</v>
      </c>
      <c r="GR1062">
        <v>22</v>
      </c>
      <c r="GS1062">
        <v>8793.299999999999</v>
      </c>
      <c r="GT1062">
        <v>8793.4</v>
      </c>
      <c r="GU1062">
        <v>2.74536</v>
      </c>
      <c r="GV1062">
        <v>2.1875</v>
      </c>
      <c r="GW1062">
        <v>1.39648</v>
      </c>
      <c r="GX1062">
        <v>2.33521</v>
      </c>
      <c r="GY1062">
        <v>1.49536</v>
      </c>
      <c r="GZ1062">
        <v>2.42432</v>
      </c>
      <c r="HA1062">
        <v>33.3559</v>
      </c>
      <c r="HB1062">
        <v>14.9551</v>
      </c>
      <c r="HC1062">
        <v>18</v>
      </c>
      <c r="HD1062">
        <v>512.077</v>
      </c>
      <c r="HE1062">
        <v>453.614</v>
      </c>
      <c r="HF1062">
        <v>20.98</v>
      </c>
      <c r="HG1062">
        <v>25.3292</v>
      </c>
      <c r="HH1062">
        <v>30.0002</v>
      </c>
      <c r="HI1062">
        <v>25.3723</v>
      </c>
      <c r="HJ1062">
        <v>25.3265</v>
      </c>
      <c r="HK1062">
        <v>55.0389</v>
      </c>
      <c r="HL1062">
        <v>17.8636</v>
      </c>
      <c r="HM1062">
        <v>41.4058</v>
      </c>
      <c r="HN1062">
        <v>20.979</v>
      </c>
      <c r="HO1062">
        <v>1423.66</v>
      </c>
      <c r="HP1062">
        <v>16.5086</v>
      </c>
      <c r="HQ1062">
        <v>100.864</v>
      </c>
      <c r="HR1062">
        <v>100.93</v>
      </c>
    </row>
    <row r="1063" spans="1:226">
      <c r="A1063">
        <v>1047</v>
      </c>
      <c r="B1063">
        <v>1664386924</v>
      </c>
      <c r="C1063">
        <v>10719</v>
      </c>
      <c r="D1063" t="s">
        <v>2466</v>
      </c>
      <c r="E1063" t="s">
        <v>2467</v>
      </c>
      <c r="F1063">
        <v>5</v>
      </c>
      <c r="G1063" t="s">
        <v>2297</v>
      </c>
      <c r="H1063" t="s">
        <v>354</v>
      </c>
      <c r="I1063">
        <v>1664386916.5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1433.047735392793</v>
      </c>
      <c r="AK1063">
        <v>1382.24903030303</v>
      </c>
      <c r="AL1063">
        <v>3.387720867460522</v>
      </c>
      <c r="AM1063">
        <v>64.69655409671135</v>
      </c>
      <c r="AN1063">
        <f>(AP1063 - AO1063 + BO1063*1E3/(8.314*(BQ1063+273.15)) * AR1063/BN1063 * AQ1063) * BN1063/(100*BB1063) * 1000/(1000 - AP1063)</f>
        <v>0</v>
      </c>
      <c r="AO1063">
        <v>16.39674948538145</v>
      </c>
      <c r="AP1063">
        <v>18.23631212121212</v>
      </c>
      <c r="AQ1063">
        <v>-1.287432063598177E-05</v>
      </c>
      <c r="AR1063">
        <v>103.8947146528651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6</v>
      </c>
      <c r="BC1063">
        <v>0.5</v>
      </c>
      <c r="BD1063" t="s">
        <v>355</v>
      </c>
      <c r="BE1063">
        <v>2</v>
      </c>
      <c r="BF1063" t="b">
        <v>1</v>
      </c>
      <c r="BG1063">
        <v>1664386916.5</v>
      </c>
      <c r="BH1063">
        <v>1333.686666666667</v>
      </c>
      <c r="BI1063">
        <v>1394.263703703704</v>
      </c>
      <c r="BJ1063">
        <v>18.24245185185185</v>
      </c>
      <c r="BK1063">
        <v>16.36277777777778</v>
      </c>
      <c r="BL1063">
        <v>1339.37037037037</v>
      </c>
      <c r="BM1063">
        <v>18.3788</v>
      </c>
      <c r="BN1063">
        <v>500.0678518518519</v>
      </c>
      <c r="BO1063">
        <v>91.37374814814815</v>
      </c>
      <c r="BP1063">
        <v>0.09998254074074074</v>
      </c>
      <c r="BQ1063">
        <v>24.32003333333333</v>
      </c>
      <c r="BR1063">
        <v>25.0026925925926</v>
      </c>
      <c r="BS1063">
        <v>999.9000000000001</v>
      </c>
      <c r="BT1063">
        <v>0</v>
      </c>
      <c r="BU1063">
        <v>0</v>
      </c>
      <c r="BV1063">
        <v>9994.187777777777</v>
      </c>
      <c r="BW1063">
        <v>0</v>
      </c>
      <c r="BX1063">
        <v>7.61612</v>
      </c>
      <c r="BY1063">
        <v>-60.57702222222223</v>
      </c>
      <c r="BZ1063">
        <v>1358.467037037037</v>
      </c>
      <c r="CA1063">
        <v>1417.457037037037</v>
      </c>
      <c r="CB1063">
        <v>1.879677777777778</v>
      </c>
      <c r="CC1063">
        <v>1394.263703703704</v>
      </c>
      <c r="CD1063">
        <v>16.36277777777778</v>
      </c>
      <c r="CE1063">
        <v>1.666881481481482</v>
      </c>
      <c r="CF1063">
        <v>1.495127407407407</v>
      </c>
      <c r="CG1063">
        <v>14.59139259259259</v>
      </c>
      <c r="CH1063">
        <v>12.9183962962963</v>
      </c>
      <c r="CI1063">
        <v>2000.005555555556</v>
      </c>
      <c r="CJ1063">
        <v>0.9799942222222221</v>
      </c>
      <c r="CK1063">
        <v>0.02000593703703704</v>
      </c>
      <c r="CL1063">
        <v>0</v>
      </c>
      <c r="CM1063">
        <v>774.247888888889</v>
      </c>
      <c r="CN1063">
        <v>5.00097</v>
      </c>
      <c r="CO1063">
        <v>15384.59259259259</v>
      </c>
      <c r="CP1063">
        <v>16707.61111111111</v>
      </c>
      <c r="CQ1063">
        <v>37.72199999999999</v>
      </c>
      <c r="CR1063">
        <v>38.312</v>
      </c>
      <c r="CS1063">
        <v>37.75</v>
      </c>
      <c r="CT1063">
        <v>37.89107407407408</v>
      </c>
      <c r="CU1063">
        <v>38.125</v>
      </c>
      <c r="CV1063">
        <v>1955.089259259259</v>
      </c>
      <c r="CW1063">
        <v>39.91296296296296</v>
      </c>
      <c r="CX1063">
        <v>0</v>
      </c>
      <c r="CY1063">
        <v>1664386928.2</v>
      </c>
      <c r="CZ1063">
        <v>0</v>
      </c>
      <c r="DA1063">
        <v>0</v>
      </c>
      <c r="DB1063" t="s">
        <v>356</v>
      </c>
      <c r="DC1063">
        <v>1663859321.1</v>
      </c>
      <c r="DD1063">
        <v>1663859315.6</v>
      </c>
      <c r="DE1063">
        <v>0</v>
      </c>
      <c r="DF1063">
        <v>0.196</v>
      </c>
      <c r="DG1063">
        <v>-0.001</v>
      </c>
      <c r="DH1063">
        <v>-5.941</v>
      </c>
      <c r="DI1063">
        <v>-0.174</v>
      </c>
      <c r="DJ1063">
        <v>1500</v>
      </c>
      <c r="DK1063">
        <v>17</v>
      </c>
      <c r="DL1063">
        <v>0.13</v>
      </c>
      <c r="DM1063">
        <v>0.04</v>
      </c>
      <c r="DN1063">
        <v>-60.52318</v>
      </c>
      <c r="DO1063">
        <v>-0.9134071294559167</v>
      </c>
      <c r="DP1063">
        <v>0.09540928728378582</v>
      </c>
      <c r="DQ1063">
        <v>0</v>
      </c>
      <c r="DR1063">
        <v>1.91325375</v>
      </c>
      <c r="DS1063">
        <v>-0.5671930581613458</v>
      </c>
      <c r="DT1063">
        <v>0.05519073471550729</v>
      </c>
      <c r="DU1063">
        <v>0</v>
      </c>
      <c r="DV1063">
        <v>0</v>
      </c>
      <c r="DW1063">
        <v>2</v>
      </c>
      <c r="DX1063" t="s">
        <v>357</v>
      </c>
      <c r="DY1063">
        <v>2.98466</v>
      </c>
      <c r="DZ1063">
        <v>2.71558</v>
      </c>
      <c r="EA1063">
        <v>0.212275</v>
      </c>
      <c r="EB1063">
        <v>0.215442</v>
      </c>
      <c r="EC1063">
        <v>0.08986769999999999</v>
      </c>
      <c r="ED1063">
        <v>0.0818666</v>
      </c>
      <c r="EE1063">
        <v>25001.5</v>
      </c>
      <c r="EF1063">
        <v>25025.1</v>
      </c>
      <c r="EG1063">
        <v>29487.4</v>
      </c>
      <c r="EH1063">
        <v>29490.5</v>
      </c>
      <c r="EI1063">
        <v>35573.2</v>
      </c>
      <c r="EJ1063">
        <v>36004.1</v>
      </c>
      <c r="EK1063">
        <v>41553</v>
      </c>
      <c r="EL1063">
        <v>42025.9</v>
      </c>
      <c r="EM1063">
        <v>1.96225</v>
      </c>
      <c r="EN1063">
        <v>1.93988</v>
      </c>
      <c r="EO1063">
        <v>0.138555</v>
      </c>
      <c r="EP1063">
        <v>0</v>
      </c>
      <c r="EQ1063">
        <v>22.7378</v>
      </c>
      <c r="ER1063">
        <v>999.9</v>
      </c>
      <c r="ES1063">
        <v>43.5</v>
      </c>
      <c r="ET1063">
        <v>29.2</v>
      </c>
      <c r="EU1063">
        <v>19.3682</v>
      </c>
      <c r="EV1063">
        <v>62.9593</v>
      </c>
      <c r="EW1063">
        <v>33.0929</v>
      </c>
      <c r="EX1063">
        <v>1</v>
      </c>
      <c r="EY1063">
        <v>-0.166951</v>
      </c>
      <c r="EZ1063">
        <v>1.39636</v>
      </c>
      <c r="FA1063">
        <v>20.3819</v>
      </c>
      <c r="FB1063">
        <v>5.21594</v>
      </c>
      <c r="FC1063">
        <v>12.0099</v>
      </c>
      <c r="FD1063">
        <v>4.9895</v>
      </c>
      <c r="FE1063">
        <v>3.28842</v>
      </c>
      <c r="FF1063">
        <v>9999</v>
      </c>
      <c r="FG1063">
        <v>9999</v>
      </c>
      <c r="FH1063">
        <v>9999</v>
      </c>
      <c r="FI1063">
        <v>269.7</v>
      </c>
      <c r="FJ1063">
        <v>1.86704</v>
      </c>
      <c r="FK1063">
        <v>1.86614</v>
      </c>
      <c r="FL1063">
        <v>1.86554</v>
      </c>
      <c r="FM1063">
        <v>1.86549</v>
      </c>
      <c r="FN1063">
        <v>1.86737</v>
      </c>
      <c r="FO1063">
        <v>1.86981</v>
      </c>
      <c r="FP1063">
        <v>1.86846</v>
      </c>
      <c r="FQ1063">
        <v>1.86996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-5.75</v>
      </c>
      <c r="GF1063">
        <v>-0.1364</v>
      </c>
      <c r="GG1063">
        <v>-1.924539205026614</v>
      </c>
      <c r="GH1063">
        <v>-0.003472570976848066</v>
      </c>
      <c r="GI1063">
        <v>7.724417303660118E-07</v>
      </c>
      <c r="GJ1063">
        <v>-2.052396271755168E-10</v>
      </c>
      <c r="GK1063">
        <v>-0.1837585470287317</v>
      </c>
      <c r="GL1063">
        <v>-0.01104087791735834</v>
      </c>
      <c r="GM1063">
        <v>0.001110027317673367</v>
      </c>
      <c r="GN1063">
        <v>-2.007286811265012E-05</v>
      </c>
      <c r="GO1063">
        <v>4</v>
      </c>
      <c r="GP1063">
        <v>2317</v>
      </c>
      <c r="GQ1063">
        <v>1</v>
      </c>
      <c r="GR1063">
        <v>22</v>
      </c>
      <c r="GS1063">
        <v>8793.4</v>
      </c>
      <c r="GT1063">
        <v>8793.5</v>
      </c>
      <c r="GU1063">
        <v>2.77344</v>
      </c>
      <c r="GV1063">
        <v>2.1936</v>
      </c>
      <c r="GW1063">
        <v>1.39648</v>
      </c>
      <c r="GX1063">
        <v>2.33398</v>
      </c>
      <c r="GY1063">
        <v>1.49536</v>
      </c>
      <c r="GZ1063">
        <v>2.39624</v>
      </c>
      <c r="HA1063">
        <v>33.3559</v>
      </c>
      <c r="HB1063">
        <v>14.9288</v>
      </c>
      <c r="HC1063">
        <v>18</v>
      </c>
      <c r="HD1063">
        <v>511.958</v>
      </c>
      <c r="HE1063">
        <v>453.799</v>
      </c>
      <c r="HF1063">
        <v>20.9807</v>
      </c>
      <c r="HG1063">
        <v>25.3278</v>
      </c>
      <c r="HH1063">
        <v>30.0001</v>
      </c>
      <c r="HI1063">
        <v>25.3716</v>
      </c>
      <c r="HJ1063">
        <v>25.3265</v>
      </c>
      <c r="HK1063">
        <v>55.5286</v>
      </c>
      <c r="HL1063">
        <v>17.8636</v>
      </c>
      <c r="HM1063">
        <v>41.4058</v>
      </c>
      <c r="HN1063">
        <v>20.9796</v>
      </c>
      <c r="HO1063">
        <v>1437.02</v>
      </c>
      <c r="HP1063">
        <v>16.5459</v>
      </c>
      <c r="HQ1063">
        <v>100.862</v>
      </c>
      <c r="HR1063">
        <v>100.931</v>
      </c>
    </row>
    <row r="1064" spans="1:226">
      <c r="A1064">
        <v>1048</v>
      </c>
      <c r="B1064">
        <v>1664386929</v>
      </c>
      <c r="C1064">
        <v>10724</v>
      </c>
      <c r="D1064" t="s">
        <v>2468</v>
      </c>
      <c r="E1064" t="s">
        <v>2469</v>
      </c>
      <c r="F1064">
        <v>5</v>
      </c>
      <c r="G1064" t="s">
        <v>2297</v>
      </c>
      <c r="H1064" t="s">
        <v>354</v>
      </c>
      <c r="I1064">
        <v>1664386921.214286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1450.157608519832</v>
      </c>
      <c r="AK1064">
        <v>1399.349393939393</v>
      </c>
      <c r="AL1064">
        <v>3.434705377089545</v>
      </c>
      <c r="AM1064">
        <v>64.69655409671135</v>
      </c>
      <c r="AN1064">
        <f>(AP1064 - AO1064 + BO1064*1E3/(8.314*(BQ1064+273.15)) * AR1064/BN1064 * AQ1064) * BN1064/(100*BB1064) * 1000/(1000 - AP1064)</f>
        <v>0</v>
      </c>
      <c r="AO1064">
        <v>16.50277874117463</v>
      </c>
      <c r="AP1064">
        <v>18.25637636363636</v>
      </c>
      <c r="AQ1064">
        <v>4.683883707295654E-05</v>
      </c>
      <c r="AR1064">
        <v>103.8947146528651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6</v>
      </c>
      <c r="BC1064">
        <v>0.5</v>
      </c>
      <c r="BD1064" t="s">
        <v>355</v>
      </c>
      <c r="BE1064">
        <v>2</v>
      </c>
      <c r="BF1064" t="b">
        <v>1</v>
      </c>
      <c r="BG1064">
        <v>1664386921.214286</v>
      </c>
      <c r="BH1064">
        <v>1349.428571428572</v>
      </c>
      <c r="BI1064">
        <v>1410.048571428571</v>
      </c>
      <c r="BJ1064">
        <v>18.24301428571428</v>
      </c>
      <c r="BK1064">
        <v>16.41767142857143</v>
      </c>
      <c r="BL1064">
        <v>1355.152142857143</v>
      </c>
      <c r="BM1064">
        <v>18.37935714285715</v>
      </c>
      <c r="BN1064">
        <v>500.0709285714285</v>
      </c>
      <c r="BO1064">
        <v>91.37389642857143</v>
      </c>
      <c r="BP1064">
        <v>0.1000032071428572</v>
      </c>
      <c r="BQ1064">
        <v>24.31821785714286</v>
      </c>
      <c r="BR1064">
        <v>25.00521071428571</v>
      </c>
      <c r="BS1064">
        <v>999.9000000000002</v>
      </c>
      <c r="BT1064">
        <v>0</v>
      </c>
      <c r="BU1064">
        <v>0</v>
      </c>
      <c r="BV1064">
        <v>9999.754999999999</v>
      </c>
      <c r="BW1064">
        <v>0</v>
      </c>
      <c r="BX1064">
        <v>7.61612</v>
      </c>
      <c r="BY1064">
        <v>-60.62039642857144</v>
      </c>
      <c r="BZ1064">
        <v>1374.502857142857</v>
      </c>
      <c r="CA1064">
        <v>1433.585714285714</v>
      </c>
      <c r="CB1064">
        <v>1.82534</v>
      </c>
      <c r="CC1064">
        <v>1410.048571428571</v>
      </c>
      <c r="CD1064">
        <v>16.41767142857143</v>
      </c>
      <c r="CE1064">
        <v>1.666935</v>
      </c>
      <c r="CF1064">
        <v>1.500147142857143</v>
      </c>
      <c r="CG1064">
        <v>14.5919</v>
      </c>
      <c r="CH1064">
        <v>12.96957142857143</v>
      </c>
      <c r="CI1064">
        <v>1999.9925</v>
      </c>
      <c r="CJ1064">
        <v>0.9799962857142855</v>
      </c>
      <c r="CK1064">
        <v>0.02000383928571428</v>
      </c>
      <c r="CL1064">
        <v>0</v>
      </c>
      <c r="CM1064">
        <v>773.9110357142856</v>
      </c>
      <c r="CN1064">
        <v>5.00097</v>
      </c>
      <c r="CO1064">
        <v>15378.65357142857</v>
      </c>
      <c r="CP1064">
        <v>16707.51071428572</v>
      </c>
      <c r="CQ1064">
        <v>37.7275</v>
      </c>
      <c r="CR1064">
        <v>38.312</v>
      </c>
      <c r="CS1064">
        <v>37.75</v>
      </c>
      <c r="CT1064">
        <v>37.88164285714286</v>
      </c>
      <c r="CU1064">
        <v>38.125</v>
      </c>
      <c r="CV1064">
        <v>1955.081785714286</v>
      </c>
      <c r="CW1064">
        <v>39.90607142857143</v>
      </c>
      <c r="CX1064">
        <v>0</v>
      </c>
      <c r="CY1064">
        <v>1664386933</v>
      </c>
      <c r="CZ1064">
        <v>0</v>
      </c>
      <c r="DA1064">
        <v>0</v>
      </c>
      <c r="DB1064" t="s">
        <v>356</v>
      </c>
      <c r="DC1064">
        <v>1663859321.1</v>
      </c>
      <c r="DD1064">
        <v>1663859315.6</v>
      </c>
      <c r="DE1064">
        <v>0</v>
      </c>
      <c r="DF1064">
        <v>0.196</v>
      </c>
      <c r="DG1064">
        <v>-0.001</v>
      </c>
      <c r="DH1064">
        <v>-5.941</v>
      </c>
      <c r="DI1064">
        <v>-0.174</v>
      </c>
      <c r="DJ1064">
        <v>1500</v>
      </c>
      <c r="DK1064">
        <v>17</v>
      </c>
      <c r="DL1064">
        <v>0.13</v>
      </c>
      <c r="DM1064">
        <v>0.04</v>
      </c>
      <c r="DN1064">
        <v>-60.5889075</v>
      </c>
      <c r="DO1064">
        <v>-0.7289864915572406</v>
      </c>
      <c r="DP1064">
        <v>0.08029971789333976</v>
      </c>
      <c r="DQ1064">
        <v>0</v>
      </c>
      <c r="DR1064">
        <v>1.85493675</v>
      </c>
      <c r="DS1064">
        <v>-0.6738696810506659</v>
      </c>
      <c r="DT1064">
        <v>0.06663359612040685</v>
      </c>
      <c r="DU1064">
        <v>0</v>
      </c>
      <c r="DV1064">
        <v>0</v>
      </c>
      <c r="DW1064">
        <v>2</v>
      </c>
      <c r="DX1064" t="s">
        <v>357</v>
      </c>
      <c r="DY1064">
        <v>2.98473</v>
      </c>
      <c r="DZ1064">
        <v>2.71575</v>
      </c>
      <c r="EA1064">
        <v>0.213873</v>
      </c>
      <c r="EB1064">
        <v>0.216988</v>
      </c>
      <c r="EC1064">
        <v>0.08993909999999999</v>
      </c>
      <c r="ED1064">
        <v>0.0820549</v>
      </c>
      <c r="EE1064">
        <v>24950.6</v>
      </c>
      <c r="EF1064">
        <v>24976</v>
      </c>
      <c r="EG1064">
        <v>29487.2</v>
      </c>
      <c r="EH1064">
        <v>29490.6</v>
      </c>
      <c r="EI1064">
        <v>35570.3</v>
      </c>
      <c r="EJ1064">
        <v>35996.9</v>
      </c>
      <c r="EK1064">
        <v>41552.8</v>
      </c>
      <c r="EL1064">
        <v>42026.2</v>
      </c>
      <c r="EM1064">
        <v>1.96238</v>
      </c>
      <c r="EN1064">
        <v>1.9397</v>
      </c>
      <c r="EO1064">
        <v>0.138082</v>
      </c>
      <c r="EP1064">
        <v>0</v>
      </c>
      <c r="EQ1064">
        <v>22.7363</v>
      </c>
      <c r="ER1064">
        <v>999.9</v>
      </c>
      <c r="ES1064">
        <v>43.5</v>
      </c>
      <c r="ET1064">
        <v>29.1</v>
      </c>
      <c r="EU1064">
        <v>19.257</v>
      </c>
      <c r="EV1064">
        <v>62.5493</v>
      </c>
      <c r="EW1064">
        <v>32.9167</v>
      </c>
      <c r="EX1064">
        <v>1</v>
      </c>
      <c r="EY1064">
        <v>-0.1669</v>
      </c>
      <c r="EZ1064">
        <v>1.46151</v>
      </c>
      <c r="FA1064">
        <v>20.3812</v>
      </c>
      <c r="FB1064">
        <v>5.21624</v>
      </c>
      <c r="FC1064">
        <v>12.0099</v>
      </c>
      <c r="FD1064">
        <v>4.98965</v>
      </c>
      <c r="FE1064">
        <v>3.28858</v>
      </c>
      <c r="FF1064">
        <v>9999</v>
      </c>
      <c r="FG1064">
        <v>9999</v>
      </c>
      <c r="FH1064">
        <v>9999</v>
      </c>
      <c r="FI1064">
        <v>269.7</v>
      </c>
      <c r="FJ1064">
        <v>1.86705</v>
      </c>
      <c r="FK1064">
        <v>1.86614</v>
      </c>
      <c r="FL1064">
        <v>1.86554</v>
      </c>
      <c r="FM1064">
        <v>1.86552</v>
      </c>
      <c r="FN1064">
        <v>1.86737</v>
      </c>
      <c r="FO1064">
        <v>1.86981</v>
      </c>
      <c r="FP1064">
        <v>1.86847</v>
      </c>
      <c r="FQ1064">
        <v>1.86996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-5.79</v>
      </c>
      <c r="GF1064">
        <v>-0.1362</v>
      </c>
      <c r="GG1064">
        <v>-1.924539205026614</v>
      </c>
      <c r="GH1064">
        <v>-0.003472570976848066</v>
      </c>
      <c r="GI1064">
        <v>7.724417303660118E-07</v>
      </c>
      <c r="GJ1064">
        <v>-2.052396271755168E-10</v>
      </c>
      <c r="GK1064">
        <v>-0.1837585470287317</v>
      </c>
      <c r="GL1064">
        <v>-0.01104087791735834</v>
      </c>
      <c r="GM1064">
        <v>0.001110027317673367</v>
      </c>
      <c r="GN1064">
        <v>-2.007286811265012E-05</v>
      </c>
      <c r="GO1064">
        <v>4</v>
      </c>
      <c r="GP1064">
        <v>2317</v>
      </c>
      <c r="GQ1064">
        <v>1</v>
      </c>
      <c r="GR1064">
        <v>22</v>
      </c>
      <c r="GS1064">
        <v>8793.5</v>
      </c>
      <c r="GT1064">
        <v>8793.6</v>
      </c>
      <c r="GU1064">
        <v>2.79785</v>
      </c>
      <c r="GV1064">
        <v>2.1875</v>
      </c>
      <c r="GW1064">
        <v>1.39648</v>
      </c>
      <c r="GX1064">
        <v>2.33398</v>
      </c>
      <c r="GY1064">
        <v>1.49536</v>
      </c>
      <c r="GZ1064">
        <v>2.45728</v>
      </c>
      <c r="HA1064">
        <v>33.3559</v>
      </c>
      <c r="HB1064">
        <v>14.9463</v>
      </c>
      <c r="HC1064">
        <v>18</v>
      </c>
      <c r="HD1064">
        <v>512.025</v>
      </c>
      <c r="HE1064">
        <v>453.691</v>
      </c>
      <c r="HF1064">
        <v>20.978</v>
      </c>
      <c r="HG1064">
        <v>25.3278</v>
      </c>
      <c r="HH1064">
        <v>30.0001</v>
      </c>
      <c r="HI1064">
        <v>25.3702</v>
      </c>
      <c r="HJ1064">
        <v>25.3265</v>
      </c>
      <c r="HK1064">
        <v>56.0751</v>
      </c>
      <c r="HL1064">
        <v>17.8636</v>
      </c>
      <c r="HM1064">
        <v>41.4058</v>
      </c>
      <c r="HN1064">
        <v>20.9634</v>
      </c>
      <c r="HO1064">
        <v>1457.05</v>
      </c>
      <c r="HP1064">
        <v>16.5704</v>
      </c>
      <c r="HQ1064">
        <v>100.862</v>
      </c>
      <c r="HR1064">
        <v>100.931</v>
      </c>
    </row>
    <row r="1065" spans="1:226">
      <c r="A1065">
        <v>1049</v>
      </c>
      <c r="B1065">
        <v>1664386934</v>
      </c>
      <c r="C1065">
        <v>10729</v>
      </c>
      <c r="D1065" t="s">
        <v>2470</v>
      </c>
      <c r="E1065" t="s">
        <v>2471</v>
      </c>
      <c r="F1065">
        <v>5</v>
      </c>
      <c r="G1065" t="s">
        <v>2297</v>
      </c>
      <c r="H1065" t="s">
        <v>354</v>
      </c>
      <c r="I1065">
        <v>1664386926.5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1467.2612389586</v>
      </c>
      <c r="AK1065">
        <v>1416.330303030303</v>
      </c>
      <c r="AL1065">
        <v>3.401156406233779</v>
      </c>
      <c r="AM1065">
        <v>64.69655409671135</v>
      </c>
      <c r="AN1065">
        <f>(AP1065 - AO1065 + BO1065*1E3/(8.314*(BQ1065+273.15)) * AR1065/BN1065 * AQ1065) * BN1065/(100*BB1065) * 1000/(1000 - AP1065)</f>
        <v>0</v>
      </c>
      <c r="AO1065">
        <v>16.51831894923781</v>
      </c>
      <c r="AP1065">
        <v>18.26383333333333</v>
      </c>
      <c r="AQ1065">
        <v>1.463805929853659E-05</v>
      </c>
      <c r="AR1065">
        <v>103.8947146528651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6</v>
      </c>
      <c r="BC1065">
        <v>0.5</v>
      </c>
      <c r="BD1065" t="s">
        <v>355</v>
      </c>
      <c r="BE1065">
        <v>2</v>
      </c>
      <c r="BF1065" t="b">
        <v>1</v>
      </c>
      <c r="BG1065">
        <v>1664386926.5</v>
      </c>
      <c r="BH1065">
        <v>1367.076666666667</v>
      </c>
      <c r="BI1065">
        <v>1427.75074074074</v>
      </c>
      <c r="BJ1065">
        <v>18.24932962962963</v>
      </c>
      <c r="BK1065">
        <v>16.47360740740741</v>
      </c>
      <c r="BL1065">
        <v>1372.844444444445</v>
      </c>
      <c r="BM1065">
        <v>18.38561111111111</v>
      </c>
      <c r="BN1065">
        <v>500.0621851851852</v>
      </c>
      <c r="BO1065">
        <v>91.37413703703704</v>
      </c>
      <c r="BP1065">
        <v>0.1000123666666667</v>
      </c>
      <c r="BQ1065">
        <v>24.31598518518519</v>
      </c>
      <c r="BR1065">
        <v>25.01143703703704</v>
      </c>
      <c r="BS1065">
        <v>999.9000000000001</v>
      </c>
      <c r="BT1065">
        <v>0</v>
      </c>
      <c r="BU1065">
        <v>0</v>
      </c>
      <c r="BV1065">
        <v>10000.99888888889</v>
      </c>
      <c r="BW1065">
        <v>0</v>
      </c>
      <c r="BX1065">
        <v>7.61612</v>
      </c>
      <c r="BY1065">
        <v>-60.67522592592592</v>
      </c>
      <c r="BZ1065">
        <v>1392.488148148148</v>
      </c>
      <c r="CA1065">
        <v>1451.667037037037</v>
      </c>
      <c r="CB1065">
        <v>1.775721481481482</v>
      </c>
      <c r="CC1065">
        <v>1427.75074074074</v>
      </c>
      <c r="CD1065">
        <v>16.47360740740741</v>
      </c>
      <c r="CE1065">
        <v>1.667516296296296</v>
      </c>
      <c r="CF1065">
        <v>1.505261851851852</v>
      </c>
      <c r="CG1065">
        <v>14.5973</v>
      </c>
      <c r="CH1065">
        <v>13.02164814814815</v>
      </c>
      <c r="CI1065">
        <v>1999.994074074074</v>
      </c>
      <c r="CJ1065">
        <v>0.9799957777777777</v>
      </c>
      <c r="CK1065">
        <v>0.02000434814814815</v>
      </c>
      <c r="CL1065">
        <v>0</v>
      </c>
      <c r="CM1065">
        <v>773.5767407407408</v>
      </c>
      <c r="CN1065">
        <v>5.00097</v>
      </c>
      <c r="CO1065">
        <v>15371.7</v>
      </c>
      <c r="CP1065">
        <v>16707.51481481481</v>
      </c>
      <c r="CQ1065">
        <v>37.73133333333333</v>
      </c>
      <c r="CR1065">
        <v>38.3097037037037</v>
      </c>
      <c r="CS1065">
        <v>37.75</v>
      </c>
      <c r="CT1065">
        <v>37.88188888888889</v>
      </c>
      <c r="CU1065">
        <v>38.125</v>
      </c>
      <c r="CV1065">
        <v>1955.082962962963</v>
      </c>
      <c r="CW1065">
        <v>39.90666666666667</v>
      </c>
      <c r="CX1065">
        <v>0</v>
      </c>
      <c r="CY1065">
        <v>1664386938.4</v>
      </c>
      <c r="CZ1065">
        <v>0</v>
      </c>
      <c r="DA1065">
        <v>0</v>
      </c>
      <c r="DB1065" t="s">
        <v>356</v>
      </c>
      <c r="DC1065">
        <v>1663859321.1</v>
      </c>
      <c r="DD1065">
        <v>1663859315.6</v>
      </c>
      <c r="DE1065">
        <v>0</v>
      </c>
      <c r="DF1065">
        <v>0.196</v>
      </c>
      <c r="DG1065">
        <v>-0.001</v>
      </c>
      <c r="DH1065">
        <v>-5.941</v>
      </c>
      <c r="DI1065">
        <v>-0.174</v>
      </c>
      <c r="DJ1065">
        <v>1500</v>
      </c>
      <c r="DK1065">
        <v>17</v>
      </c>
      <c r="DL1065">
        <v>0.13</v>
      </c>
      <c r="DM1065">
        <v>0.04</v>
      </c>
      <c r="DN1065">
        <v>-60.63844750000001</v>
      </c>
      <c r="DO1065">
        <v>-0.6215583489680144</v>
      </c>
      <c r="DP1065">
        <v>0.0730522346937453</v>
      </c>
      <c r="DQ1065">
        <v>0</v>
      </c>
      <c r="DR1065">
        <v>1.809053</v>
      </c>
      <c r="DS1065">
        <v>-0.6199999249530954</v>
      </c>
      <c r="DT1065">
        <v>0.06269835696411828</v>
      </c>
      <c r="DU1065">
        <v>0</v>
      </c>
      <c r="DV1065">
        <v>0</v>
      </c>
      <c r="DW1065">
        <v>2</v>
      </c>
      <c r="DX1065" t="s">
        <v>357</v>
      </c>
      <c r="DY1065">
        <v>2.98477</v>
      </c>
      <c r="DZ1065">
        <v>2.71554</v>
      </c>
      <c r="EA1065">
        <v>0.215455</v>
      </c>
      <c r="EB1065">
        <v>0.218528</v>
      </c>
      <c r="EC1065">
        <v>0.08995549999999999</v>
      </c>
      <c r="ED1065">
        <v>0.08208260000000001</v>
      </c>
      <c r="EE1065">
        <v>24900.6</v>
      </c>
      <c r="EF1065">
        <v>24926.9</v>
      </c>
      <c r="EG1065">
        <v>29487.4</v>
      </c>
      <c r="EH1065">
        <v>29490.6</v>
      </c>
      <c r="EI1065">
        <v>35569.8</v>
      </c>
      <c r="EJ1065">
        <v>35995.8</v>
      </c>
      <c r="EK1065">
        <v>41553</v>
      </c>
      <c r="EL1065">
        <v>42026.2</v>
      </c>
      <c r="EM1065">
        <v>1.9625</v>
      </c>
      <c r="EN1065">
        <v>1.9397</v>
      </c>
      <c r="EO1065">
        <v>0.138696</v>
      </c>
      <c r="EP1065">
        <v>0</v>
      </c>
      <c r="EQ1065">
        <v>22.7358</v>
      </c>
      <c r="ER1065">
        <v>999.9</v>
      </c>
      <c r="ES1065">
        <v>43.5</v>
      </c>
      <c r="ET1065">
        <v>29.1</v>
      </c>
      <c r="EU1065">
        <v>19.2582</v>
      </c>
      <c r="EV1065">
        <v>62.8593</v>
      </c>
      <c r="EW1065">
        <v>33.2131</v>
      </c>
      <c r="EX1065">
        <v>1</v>
      </c>
      <c r="EY1065">
        <v>-0.166875</v>
      </c>
      <c r="EZ1065">
        <v>1.47031</v>
      </c>
      <c r="FA1065">
        <v>20.381</v>
      </c>
      <c r="FB1065">
        <v>5.21684</v>
      </c>
      <c r="FC1065">
        <v>12.0099</v>
      </c>
      <c r="FD1065">
        <v>4.9895</v>
      </c>
      <c r="FE1065">
        <v>3.28865</v>
      </c>
      <c r="FF1065">
        <v>9999</v>
      </c>
      <c r="FG1065">
        <v>9999</v>
      </c>
      <c r="FH1065">
        <v>9999</v>
      </c>
      <c r="FI1065">
        <v>269.7</v>
      </c>
      <c r="FJ1065">
        <v>1.86705</v>
      </c>
      <c r="FK1065">
        <v>1.86615</v>
      </c>
      <c r="FL1065">
        <v>1.86554</v>
      </c>
      <c r="FM1065">
        <v>1.86552</v>
      </c>
      <c r="FN1065">
        <v>1.86737</v>
      </c>
      <c r="FO1065">
        <v>1.86981</v>
      </c>
      <c r="FP1065">
        <v>1.86846</v>
      </c>
      <c r="FQ1065">
        <v>1.86996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-5.83</v>
      </c>
      <c r="GF1065">
        <v>-0.1362</v>
      </c>
      <c r="GG1065">
        <v>-1.924539205026614</v>
      </c>
      <c r="GH1065">
        <v>-0.003472570976848066</v>
      </c>
      <c r="GI1065">
        <v>7.724417303660118E-07</v>
      </c>
      <c r="GJ1065">
        <v>-2.052396271755168E-10</v>
      </c>
      <c r="GK1065">
        <v>-0.1837585470287317</v>
      </c>
      <c r="GL1065">
        <v>-0.01104087791735834</v>
      </c>
      <c r="GM1065">
        <v>0.001110027317673367</v>
      </c>
      <c r="GN1065">
        <v>-2.007286811265012E-05</v>
      </c>
      <c r="GO1065">
        <v>4</v>
      </c>
      <c r="GP1065">
        <v>2317</v>
      </c>
      <c r="GQ1065">
        <v>1</v>
      </c>
      <c r="GR1065">
        <v>22</v>
      </c>
      <c r="GS1065">
        <v>8793.5</v>
      </c>
      <c r="GT1065">
        <v>8793.6</v>
      </c>
      <c r="GU1065">
        <v>2.82593</v>
      </c>
      <c r="GV1065">
        <v>2.19482</v>
      </c>
      <c r="GW1065">
        <v>1.39648</v>
      </c>
      <c r="GX1065">
        <v>2.33398</v>
      </c>
      <c r="GY1065">
        <v>1.49536</v>
      </c>
      <c r="GZ1065">
        <v>2.41455</v>
      </c>
      <c r="HA1065">
        <v>33.3559</v>
      </c>
      <c r="HB1065">
        <v>14.9376</v>
      </c>
      <c r="HC1065">
        <v>18</v>
      </c>
      <c r="HD1065">
        <v>512.106</v>
      </c>
      <c r="HE1065">
        <v>453.678</v>
      </c>
      <c r="HF1065">
        <v>20.9628</v>
      </c>
      <c r="HG1065">
        <v>25.3278</v>
      </c>
      <c r="HH1065">
        <v>30.0001</v>
      </c>
      <c r="HI1065">
        <v>25.3702</v>
      </c>
      <c r="HJ1065">
        <v>25.3249</v>
      </c>
      <c r="HK1065">
        <v>56.5562</v>
      </c>
      <c r="HL1065">
        <v>17.8636</v>
      </c>
      <c r="HM1065">
        <v>41.4058</v>
      </c>
      <c r="HN1065">
        <v>20.9565</v>
      </c>
      <c r="HO1065">
        <v>1470.41</v>
      </c>
      <c r="HP1065">
        <v>16.609</v>
      </c>
      <c r="HQ1065">
        <v>100.862</v>
      </c>
      <c r="HR1065">
        <v>100.931</v>
      </c>
    </row>
    <row r="1066" spans="1:226">
      <c r="A1066">
        <v>1050</v>
      </c>
      <c r="B1066">
        <v>1664386939</v>
      </c>
      <c r="C1066">
        <v>10734</v>
      </c>
      <c r="D1066" t="s">
        <v>2472</v>
      </c>
      <c r="E1066" t="s">
        <v>2473</v>
      </c>
      <c r="F1066">
        <v>5</v>
      </c>
      <c r="G1066" t="s">
        <v>2297</v>
      </c>
      <c r="H1066" t="s">
        <v>354</v>
      </c>
      <c r="I1066">
        <v>1664386931.214286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1484.298617775486</v>
      </c>
      <c r="AK1066">
        <v>1433.373696969697</v>
      </c>
      <c r="AL1066">
        <v>3.401150792912514</v>
      </c>
      <c r="AM1066">
        <v>64.69655409671135</v>
      </c>
      <c r="AN1066">
        <f>(AP1066 - AO1066 + BO1066*1E3/(8.314*(BQ1066+273.15)) * AR1066/BN1066 * AQ1066) * BN1066/(100*BB1066) * 1000/(1000 - AP1066)</f>
        <v>0</v>
      </c>
      <c r="AO1066">
        <v>16.52494577854467</v>
      </c>
      <c r="AP1066">
        <v>18.25444484848484</v>
      </c>
      <c r="AQ1066">
        <v>-1.909502707976913E-05</v>
      </c>
      <c r="AR1066">
        <v>103.8947146528651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6</v>
      </c>
      <c r="BC1066">
        <v>0.5</v>
      </c>
      <c r="BD1066" t="s">
        <v>355</v>
      </c>
      <c r="BE1066">
        <v>2</v>
      </c>
      <c r="BF1066" t="b">
        <v>1</v>
      </c>
      <c r="BG1066">
        <v>1664386931.214286</v>
      </c>
      <c r="BH1066">
        <v>1382.831071428571</v>
      </c>
      <c r="BI1066">
        <v>1443.526071428571</v>
      </c>
      <c r="BJ1066">
        <v>18.25596071428571</v>
      </c>
      <c r="BK1066">
        <v>16.512</v>
      </c>
      <c r="BL1066">
        <v>1388.638928571429</v>
      </c>
      <c r="BM1066">
        <v>18.39217857142857</v>
      </c>
      <c r="BN1066">
        <v>500.06625</v>
      </c>
      <c r="BO1066">
        <v>91.37428571428572</v>
      </c>
      <c r="BP1066">
        <v>0.09997736071428572</v>
      </c>
      <c r="BQ1066">
        <v>24.31446785714286</v>
      </c>
      <c r="BR1066">
        <v>25.01364285714286</v>
      </c>
      <c r="BS1066">
        <v>999.9000000000002</v>
      </c>
      <c r="BT1066">
        <v>0</v>
      </c>
      <c r="BU1066">
        <v>0</v>
      </c>
      <c r="BV1066">
        <v>9997.343571428572</v>
      </c>
      <c r="BW1066">
        <v>0</v>
      </c>
      <c r="BX1066">
        <v>7.61612</v>
      </c>
      <c r="BY1066">
        <v>-60.69530714285713</v>
      </c>
      <c r="BZ1066">
        <v>1408.545357142857</v>
      </c>
      <c r="CA1066">
        <v>1467.762857142857</v>
      </c>
      <c r="CB1066">
        <v>1.743963214285714</v>
      </c>
      <c r="CC1066">
        <v>1443.526071428571</v>
      </c>
      <c r="CD1066">
        <v>16.512</v>
      </c>
      <c r="CE1066">
        <v>1.668125</v>
      </c>
      <c r="CF1066">
        <v>1.5087725</v>
      </c>
      <c r="CG1066">
        <v>14.60295</v>
      </c>
      <c r="CH1066">
        <v>13.05734285714286</v>
      </c>
      <c r="CI1066">
        <v>1999.995</v>
      </c>
      <c r="CJ1066">
        <v>0.979996607142857</v>
      </c>
      <c r="CK1066">
        <v>0.02000351428571429</v>
      </c>
      <c r="CL1066">
        <v>0</v>
      </c>
      <c r="CM1066">
        <v>773.1607857142859</v>
      </c>
      <c r="CN1066">
        <v>5.00097</v>
      </c>
      <c r="CO1066">
        <v>15365.33214285714</v>
      </c>
      <c r="CP1066">
        <v>16707.52142857143</v>
      </c>
      <c r="CQ1066">
        <v>37.72075</v>
      </c>
      <c r="CR1066">
        <v>38.3097857142857</v>
      </c>
      <c r="CS1066">
        <v>37.7455</v>
      </c>
      <c r="CT1066">
        <v>37.88164285714286</v>
      </c>
      <c r="CU1066">
        <v>38.125</v>
      </c>
      <c r="CV1066">
        <v>1955.085357142857</v>
      </c>
      <c r="CW1066">
        <v>39.90642857142858</v>
      </c>
      <c r="CX1066">
        <v>0</v>
      </c>
      <c r="CY1066">
        <v>1664386943.2</v>
      </c>
      <c r="CZ1066">
        <v>0</v>
      </c>
      <c r="DA1066">
        <v>0</v>
      </c>
      <c r="DB1066" t="s">
        <v>356</v>
      </c>
      <c r="DC1066">
        <v>1663859321.1</v>
      </c>
      <c r="DD1066">
        <v>1663859315.6</v>
      </c>
      <c r="DE1066">
        <v>0</v>
      </c>
      <c r="DF1066">
        <v>0.196</v>
      </c>
      <c r="DG1066">
        <v>-0.001</v>
      </c>
      <c r="DH1066">
        <v>-5.941</v>
      </c>
      <c r="DI1066">
        <v>-0.174</v>
      </c>
      <c r="DJ1066">
        <v>1500</v>
      </c>
      <c r="DK1066">
        <v>17</v>
      </c>
      <c r="DL1066">
        <v>0.13</v>
      </c>
      <c r="DM1066">
        <v>0.04</v>
      </c>
      <c r="DN1066">
        <v>-60.6815625</v>
      </c>
      <c r="DO1066">
        <v>-0.3214682926826993</v>
      </c>
      <c r="DP1066">
        <v>0.04187179651925635</v>
      </c>
      <c r="DQ1066">
        <v>0</v>
      </c>
      <c r="DR1066">
        <v>1.77072225</v>
      </c>
      <c r="DS1066">
        <v>-0.4089144090056266</v>
      </c>
      <c r="DT1066">
        <v>0.04630619674986815</v>
      </c>
      <c r="DU1066">
        <v>0</v>
      </c>
      <c r="DV1066">
        <v>0</v>
      </c>
      <c r="DW1066">
        <v>2</v>
      </c>
      <c r="DX1066" t="s">
        <v>357</v>
      </c>
      <c r="DY1066">
        <v>2.98471</v>
      </c>
      <c r="DZ1066">
        <v>2.71557</v>
      </c>
      <c r="EA1066">
        <v>0.217024</v>
      </c>
      <c r="EB1066">
        <v>0.220039</v>
      </c>
      <c r="EC1066">
        <v>0.0899199</v>
      </c>
      <c r="ED1066">
        <v>0.0821216</v>
      </c>
      <c r="EE1066">
        <v>24850.8</v>
      </c>
      <c r="EF1066">
        <v>24878.5</v>
      </c>
      <c r="EG1066">
        <v>29487.3</v>
      </c>
      <c r="EH1066">
        <v>29490.3</v>
      </c>
      <c r="EI1066">
        <v>35571.1</v>
      </c>
      <c r="EJ1066">
        <v>35994.1</v>
      </c>
      <c r="EK1066">
        <v>41552.8</v>
      </c>
      <c r="EL1066">
        <v>42026.1</v>
      </c>
      <c r="EM1066">
        <v>1.96225</v>
      </c>
      <c r="EN1066">
        <v>1.94027</v>
      </c>
      <c r="EO1066">
        <v>0.139046</v>
      </c>
      <c r="EP1066">
        <v>0</v>
      </c>
      <c r="EQ1066">
        <v>22.7358</v>
      </c>
      <c r="ER1066">
        <v>999.9</v>
      </c>
      <c r="ES1066">
        <v>43.5</v>
      </c>
      <c r="ET1066">
        <v>29.2</v>
      </c>
      <c r="EU1066">
        <v>19.368</v>
      </c>
      <c r="EV1066">
        <v>62.9593</v>
      </c>
      <c r="EW1066">
        <v>32.7724</v>
      </c>
      <c r="EX1066">
        <v>1</v>
      </c>
      <c r="EY1066">
        <v>-0.166784</v>
      </c>
      <c r="EZ1066">
        <v>1.5021</v>
      </c>
      <c r="FA1066">
        <v>20.3806</v>
      </c>
      <c r="FB1066">
        <v>5.21684</v>
      </c>
      <c r="FC1066">
        <v>12.0099</v>
      </c>
      <c r="FD1066">
        <v>4.9896</v>
      </c>
      <c r="FE1066">
        <v>3.28865</v>
      </c>
      <c r="FF1066">
        <v>9999</v>
      </c>
      <c r="FG1066">
        <v>9999</v>
      </c>
      <c r="FH1066">
        <v>9999</v>
      </c>
      <c r="FI1066">
        <v>269.7</v>
      </c>
      <c r="FJ1066">
        <v>1.86703</v>
      </c>
      <c r="FK1066">
        <v>1.86615</v>
      </c>
      <c r="FL1066">
        <v>1.86554</v>
      </c>
      <c r="FM1066">
        <v>1.86553</v>
      </c>
      <c r="FN1066">
        <v>1.86736</v>
      </c>
      <c r="FO1066">
        <v>1.86982</v>
      </c>
      <c r="FP1066">
        <v>1.86847</v>
      </c>
      <c r="FQ1066">
        <v>1.86996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-5.87</v>
      </c>
      <c r="GF1066">
        <v>-0.1363</v>
      </c>
      <c r="GG1066">
        <v>-1.924539205026614</v>
      </c>
      <c r="GH1066">
        <v>-0.003472570976848066</v>
      </c>
      <c r="GI1066">
        <v>7.724417303660118E-07</v>
      </c>
      <c r="GJ1066">
        <v>-2.052396271755168E-10</v>
      </c>
      <c r="GK1066">
        <v>-0.1837585470287317</v>
      </c>
      <c r="GL1066">
        <v>-0.01104087791735834</v>
      </c>
      <c r="GM1066">
        <v>0.001110027317673367</v>
      </c>
      <c r="GN1066">
        <v>-2.007286811265012E-05</v>
      </c>
      <c r="GO1066">
        <v>4</v>
      </c>
      <c r="GP1066">
        <v>2317</v>
      </c>
      <c r="GQ1066">
        <v>1</v>
      </c>
      <c r="GR1066">
        <v>22</v>
      </c>
      <c r="GS1066">
        <v>8793.6</v>
      </c>
      <c r="GT1066">
        <v>8793.700000000001</v>
      </c>
      <c r="GU1066">
        <v>2.84912</v>
      </c>
      <c r="GV1066">
        <v>2.1875</v>
      </c>
      <c r="GW1066">
        <v>1.39648</v>
      </c>
      <c r="GX1066">
        <v>2.33398</v>
      </c>
      <c r="GY1066">
        <v>1.49536</v>
      </c>
      <c r="GZ1066">
        <v>2.45117</v>
      </c>
      <c r="HA1066">
        <v>33.3559</v>
      </c>
      <c r="HB1066">
        <v>14.9376</v>
      </c>
      <c r="HC1066">
        <v>18</v>
      </c>
      <c r="HD1066">
        <v>511.945</v>
      </c>
      <c r="HE1066">
        <v>454.028</v>
      </c>
      <c r="HF1066">
        <v>20.9511</v>
      </c>
      <c r="HG1066">
        <v>25.3271</v>
      </c>
      <c r="HH1066">
        <v>30.0002</v>
      </c>
      <c r="HI1066">
        <v>25.3702</v>
      </c>
      <c r="HJ1066">
        <v>25.3245</v>
      </c>
      <c r="HK1066">
        <v>57.1076</v>
      </c>
      <c r="HL1066">
        <v>17.5855</v>
      </c>
      <c r="HM1066">
        <v>41.4058</v>
      </c>
      <c r="HN1066">
        <v>20.9402</v>
      </c>
      <c r="HO1066">
        <v>1490.45</v>
      </c>
      <c r="HP1066">
        <v>16.6525</v>
      </c>
      <c r="HQ1066">
        <v>100.862</v>
      </c>
      <c r="HR1066">
        <v>100.931</v>
      </c>
    </row>
    <row r="1067" spans="1:226">
      <c r="A1067">
        <v>1051</v>
      </c>
      <c r="B1067">
        <v>1664386944</v>
      </c>
      <c r="C1067">
        <v>10739</v>
      </c>
      <c r="D1067" t="s">
        <v>2474</v>
      </c>
      <c r="E1067" t="s">
        <v>2475</v>
      </c>
      <c r="F1067">
        <v>5</v>
      </c>
      <c r="G1067" t="s">
        <v>2297</v>
      </c>
      <c r="H1067" t="s">
        <v>354</v>
      </c>
      <c r="I1067">
        <v>1664386936.5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1501.237839920158</v>
      </c>
      <c r="AK1067">
        <v>1450.502545454545</v>
      </c>
      <c r="AL1067">
        <v>3.4373097143938</v>
      </c>
      <c r="AM1067">
        <v>64.69655409671135</v>
      </c>
      <c r="AN1067">
        <f>(AP1067 - AO1067 + BO1067*1E3/(8.314*(BQ1067+273.15)) * AR1067/BN1067 * AQ1067) * BN1067/(100*BB1067) * 1000/(1000 - AP1067)</f>
        <v>0</v>
      </c>
      <c r="AO1067">
        <v>16.55447735912844</v>
      </c>
      <c r="AP1067">
        <v>18.24417212121212</v>
      </c>
      <c r="AQ1067">
        <v>-1.835887259006704E-05</v>
      </c>
      <c r="AR1067">
        <v>103.8947146528651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6</v>
      </c>
      <c r="BC1067">
        <v>0.5</v>
      </c>
      <c r="BD1067" t="s">
        <v>355</v>
      </c>
      <c r="BE1067">
        <v>2</v>
      </c>
      <c r="BF1067" t="b">
        <v>1</v>
      </c>
      <c r="BG1067">
        <v>1664386936.5</v>
      </c>
      <c r="BH1067">
        <v>1400.526296296297</v>
      </c>
      <c r="BI1067">
        <v>1461.21</v>
      </c>
      <c r="BJ1067">
        <v>18.25661111111111</v>
      </c>
      <c r="BK1067">
        <v>16.53411111111111</v>
      </c>
      <c r="BL1067">
        <v>1406.378148148148</v>
      </c>
      <c r="BM1067">
        <v>18.39282222222222</v>
      </c>
      <c r="BN1067">
        <v>500.0661111111111</v>
      </c>
      <c r="BO1067">
        <v>91.37377407407409</v>
      </c>
      <c r="BP1067">
        <v>0.09997552222222221</v>
      </c>
      <c r="BQ1067">
        <v>24.31247777777778</v>
      </c>
      <c r="BR1067">
        <v>25.01588518518519</v>
      </c>
      <c r="BS1067">
        <v>999.9000000000001</v>
      </c>
      <c r="BT1067">
        <v>0</v>
      </c>
      <c r="BU1067">
        <v>0</v>
      </c>
      <c r="BV1067">
        <v>9995.711851851853</v>
      </c>
      <c r="BW1067">
        <v>0</v>
      </c>
      <c r="BX1067">
        <v>7.61612</v>
      </c>
      <c r="BY1067">
        <v>-60.68421851851852</v>
      </c>
      <c r="BZ1067">
        <v>1426.57037037037</v>
      </c>
      <c r="CA1067">
        <v>1485.776296296296</v>
      </c>
      <c r="CB1067">
        <v>1.722503703703704</v>
      </c>
      <c r="CC1067">
        <v>1461.21</v>
      </c>
      <c r="CD1067">
        <v>16.53411111111111</v>
      </c>
      <c r="CE1067">
        <v>1.668176296296296</v>
      </c>
      <c r="CF1067">
        <v>1.510782962962963</v>
      </c>
      <c r="CG1067">
        <v>14.60341481481481</v>
      </c>
      <c r="CH1067">
        <v>13.07772592592593</v>
      </c>
      <c r="CI1067">
        <v>2000.013333333333</v>
      </c>
      <c r="CJ1067">
        <v>0.979995111111111</v>
      </c>
      <c r="CK1067">
        <v>0.02000503333333334</v>
      </c>
      <c r="CL1067">
        <v>0</v>
      </c>
      <c r="CM1067">
        <v>772.7771851851851</v>
      </c>
      <c r="CN1067">
        <v>5.00097</v>
      </c>
      <c r="CO1067">
        <v>15357.89259259259</v>
      </c>
      <c r="CP1067">
        <v>16707.66666666667</v>
      </c>
      <c r="CQ1067">
        <v>37.701</v>
      </c>
      <c r="CR1067">
        <v>38.3097037037037</v>
      </c>
      <c r="CS1067">
        <v>37.73366666666666</v>
      </c>
      <c r="CT1067">
        <v>37.87959259259259</v>
      </c>
      <c r="CU1067">
        <v>38.125</v>
      </c>
      <c r="CV1067">
        <v>1955.099259259259</v>
      </c>
      <c r="CW1067">
        <v>39.91222222222223</v>
      </c>
      <c r="CX1067">
        <v>0</v>
      </c>
      <c r="CY1067">
        <v>1664386948</v>
      </c>
      <c r="CZ1067">
        <v>0</v>
      </c>
      <c r="DA1067">
        <v>0</v>
      </c>
      <c r="DB1067" t="s">
        <v>356</v>
      </c>
      <c r="DC1067">
        <v>1663859321.1</v>
      </c>
      <c r="DD1067">
        <v>1663859315.6</v>
      </c>
      <c r="DE1067">
        <v>0</v>
      </c>
      <c r="DF1067">
        <v>0.196</v>
      </c>
      <c r="DG1067">
        <v>-0.001</v>
      </c>
      <c r="DH1067">
        <v>-5.941</v>
      </c>
      <c r="DI1067">
        <v>-0.174</v>
      </c>
      <c r="DJ1067">
        <v>1500</v>
      </c>
      <c r="DK1067">
        <v>17</v>
      </c>
      <c r="DL1067">
        <v>0.13</v>
      </c>
      <c r="DM1067">
        <v>0.04</v>
      </c>
      <c r="DN1067">
        <v>-60.67623</v>
      </c>
      <c r="DO1067">
        <v>0.09873545966240588</v>
      </c>
      <c r="DP1067">
        <v>0.04901024484737873</v>
      </c>
      <c r="DQ1067">
        <v>1</v>
      </c>
      <c r="DR1067">
        <v>1.73385625</v>
      </c>
      <c r="DS1067">
        <v>-0.2240286303939953</v>
      </c>
      <c r="DT1067">
        <v>0.02448114495765057</v>
      </c>
      <c r="DU1067">
        <v>0</v>
      </c>
      <c r="DV1067">
        <v>1</v>
      </c>
      <c r="DW1067">
        <v>2</v>
      </c>
      <c r="DX1067" t="s">
        <v>425</v>
      </c>
      <c r="DY1067">
        <v>2.9848</v>
      </c>
      <c r="DZ1067">
        <v>2.71565</v>
      </c>
      <c r="EA1067">
        <v>0.218591</v>
      </c>
      <c r="EB1067">
        <v>0.221562</v>
      </c>
      <c r="EC1067">
        <v>0.0898888</v>
      </c>
      <c r="ED1067">
        <v>0.0823636</v>
      </c>
      <c r="EE1067">
        <v>24801.4</v>
      </c>
      <c r="EF1067">
        <v>24829.9</v>
      </c>
      <c r="EG1067">
        <v>29487.6</v>
      </c>
      <c r="EH1067">
        <v>29490.2</v>
      </c>
      <c r="EI1067">
        <v>35572.8</v>
      </c>
      <c r="EJ1067">
        <v>35984.2</v>
      </c>
      <c r="EK1067">
        <v>41553.3</v>
      </c>
      <c r="EL1067">
        <v>42025.7</v>
      </c>
      <c r="EM1067">
        <v>1.9624</v>
      </c>
      <c r="EN1067">
        <v>1.94043</v>
      </c>
      <c r="EO1067">
        <v>0.138856</v>
      </c>
      <c r="EP1067">
        <v>0</v>
      </c>
      <c r="EQ1067">
        <v>22.7358</v>
      </c>
      <c r="ER1067">
        <v>999.9</v>
      </c>
      <c r="ES1067">
        <v>43.5</v>
      </c>
      <c r="ET1067">
        <v>29.2</v>
      </c>
      <c r="EU1067">
        <v>19.371</v>
      </c>
      <c r="EV1067">
        <v>62.7593</v>
      </c>
      <c r="EW1067">
        <v>33.1651</v>
      </c>
      <c r="EX1067">
        <v>1</v>
      </c>
      <c r="EY1067">
        <v>-0.1667</v>
      </c>
      <c r="EZ1067">
        <v>1.53799</v>
      </c>
      <c r="FA1067">
        <v>20.3805</v>
      </c>
      <c r="FB1067">
        <v>5.21594</v>
      </c>
      <c r="FC1067">
        <v>12.0099</v>
      </c>
      <c r="FD1067">
        <v>4.9894</v>
      </c>
      <c r="FE1067">
        <v>3.2885</v>
      </c>
      <c r="FF1067">
        <v>9999</v>
      </c>
      <c r="FG1067">
        <v>9999</v>
      </c>
      <c r="FH1067">
        <v>9999</v>
      </c>
      <c r="FI1067">
        <v>269.7</v>
      </c>
      <c r="FJ1067">
        <v>1.86703</v>
      </c>
      <c r="FK1067">
        <v>1.86614</v>
      </c>
      <c r="FL1067">
        <v>1.86554</v>
      </c>
      <c r="FM1067">
        <v>1.86553</v>
      </c>
      <c r="FN1067">
        <v>1.86735</v>
      </c>
      <c r="FO1067">
        <v>1.86982</v>
      </c>
      <c r="FP1067">
        <v>1.86844</v>
      </c>
      <c r="FQ1067">
        <v>1.86996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-5.91</v>
      </c>
      <c r="GF1067">
        <v>-0.1363</v>
      </c>
      <c r="GG1067">
        <v>-1.924539205026614</v>
      </c>
      <c r="GH1067">
        <v>-0.003472570976848066</v>
      </c>
      <c r="GI1067">
        <v>7.724417303660118E-07</v>
      </c>
      <c r="GJ1067">
        <v>-2.052396271755168E-10</v>
      </c>
      <c r="GK1067">
        <v>-0.1837585470287317</v>
      </c>
      <c r="GL1067">
        <v>-0.01104087791735834</v>
      </c>
      <c r="GM1067">
        <v>0.001110027317673367</v>
      </c>
      <c r="GN1067">
        <v>-2.007286811265012E-05</v>
      </c>
      <c r="GO1067">
        <v>4</v>
      </c>
      <c r="GP1067">
        <v>2317</v>
      </c>
      <c r="GQ1067">
        <v>1</v>
      </c>
      <c r="GR1067">
        <v>22</v>
      </c>
      <c r="GS1067">
        <v>8793.700000000001</v>
      </c>
      <c r="GT1067">
        <v>8793.799999999999</v>
      </c>
      <c r="GU1067">
        <v>2.8772</v>
      </c>
      <c r="GV1067">
        <v>2.19238</v>
      </c>
      <c r="GW1067">
        <v>1.39648</v>
      </c>
      <c r="GX1067">
        <v>2.33521</v>
      </c>
      <c r="GY1067">
        <v>1.49536</v>
      </c>
      <c r="GZ1067">
        <v>2.40967</v>
      </c>
      <c r="HA1067">
        <v>33.3559</v>
      </c>
      <c r="HB1067">
        <v>14.9288</v>
      </c>
      <c r="HC1067">
        <v>18</v>
      </c>
      <c r="HD1067">
        <v>512.0309999999999</v>
      </c>
      <c r="HE1067">
        <v>454.121</v>
      </c>
      <c r="HF1067">
        <v>20.9339</v>
      </c>
      <c r="HG1067">
        <v>25.3256</v>
      </c>
      <c r="HH1067">
        <v>30.0002</v>
      </c>
      <c r="HI1067">
        <v>25.369</v>
      </c>
      <c r="HJ1067">
        <v>25.3245</v>
      </c>
      <c r="HK1067">
        <v>57.5901</v>
      </c>
      <c r="HL1067">
        <v>17.3009</v>
      </c>
      <c r="HM1067">
        <v>41.7866</v>
      </c>
      <c r="HN1067">
        <v>20.9207</v>
      </c>
      <c r="HO1067">
        <v>1503.81</v>
      </c>
      <c r="HP1067">
        <v>16.6963</v>
      </c>
      <c r="HQ1067">
        <v>100.863</v>
      </c>
      <c r="HR1067">
        <v>100.93</v>
      </c>
    </row>
    <row r="1068" spans="1:226">
      <c r="A1068">
        <v>1052</v>
      </c>
      <c r="B1068">
        <v>1664386949</v>
      </c>
      <c r="C1068">
        <v>10744</v>
      </c>
      <c r="D1068" t="s">
        <v>2476</v>
      </c>
      <c r="E1068" t="s">
        <v>2477</v>
      </c>
      <c r="F1068">
        <v>5</v>
      </c>
      <c r="G1068" t="s">
        <v>2297</v>
      </c>
      <c r="H1068" t="s">
        <v>354</v>
      </c>
      <c r="I1068">
        <v>1664386941.214286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1518.43279302185</v>
      </c>
      <c r="AK1068">
        <v>1467.505454545454</v>
      </c>
      <c r="AL1068">
        <v>3.389453544390986</v>
      </c>
      <c r="AM1068">
        <v>64.69655409671135</v>
      </c>
      <c r="AN1068">
        <f>(AP1068 - AO1068 + BO1068*1E3/(8.314*(BQ1068+273.15)) * AR1068/BN1068 * AQ1068) * BN1068/(100*BB1068) * 1000/(1000 - AP1068)</f>
        <v>0</v>
      </c>
      <c r="AO1068">
        <v>16.66356173680038</v>
      </c>
      <c r="AP1068">
        <v>18.2622896969697</v>
      </c>
      <c r="AQ1068">
        <v>3.628965101859133E-05</v>
      </c>
      <c r="AR1068">
        <v>103.8947146528651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6</v>
      </c>
      <c r="BC1068">
        <v>0.5</v>
      </c>
      <c r="BD1068" t="s">
        <v>355</v>
      </c>
      <c r="BE1068">
        <v>2</v>
      </c>
      <c r="BF1068" t="b">
        <v>1</v>
      </c>
      <c r="BG1068">
        <v>1664386941.214286</v>
      </c>
      <c r="BH1068">
        <v>1416.331071428571</v>
      </c>
      <c r="BI1068">
        <v>1476.97</v>
      </c>
      <c r="BJ1068">
        <v>18.253225</v>
      </c>
      <c r="BK1068">
        <v>16.57844285714286</v>
      </c>
      <c r="BL1068">
        <v>1422.223214285715</v>
      </c>
      <c r="BM1068">
        <v>18.38946428571429</v>
      </c>
      <c r="BN1068">
        <v>500.0663571428572</v>
      </c>
      <c r="BO1068">
        <v>91.37307142857142</v>
      </c>
      <c r="BP1068">
        <v>0.09998116428571428</v>
      </c>
      <c r="BQ1068">
        <v>24.31020714285714</v>
      </c>
      <c r="BR1068">
        <v>25.02126785714286</v>
      </c>
      <c r="BS1068">
        <v>999.9000000000002</v>
      </c>
      <c r="BT1068">
        <v>0</v>
      </c>
      <c r="BU1068">
        <v>0</v>
      </c>
      <c r="BV1068">
        <v>9988.990357142857</v>
      </c>
      <c r="BW1068">
        <v>0</v>
      </c>
      <c r="BX1068">
        <v>7.61612</v>
      </c>
      <c r="BY1068">
        <v>-60.63868214285715</v>
      </c>
      <c r="BZ1068">
        <v>1442.664642857143</v>
      </c>
      <c r="CA1068">
        <v>1501.869642857143</v>
      </c>
      <c r="CB1068">
        <v>1.674787142857143</v>
      </c>
      <c r="CC1068">
        <v>1476.97</v>
      </c>
      <c r="CD1068">
        <v>16.57844285714286</v>
      </c>
      <c r="CE1068">
        <v>1.667854642857143</v>
      </c>
      <c r="CF1068">
        <v>1.514823214285715</v>
      </c>
      <c r="CG1068">
        <v>14.60042857142857</v>
      </c>
      <c r="CH1068">
        <v>13.11852142857143</v>
      </c>
      <c r="CI1068">
        <v>2000.021785714285</v>
      </c>
      <c r="CJ1068">
        <v>0.9799949999999998</v>
      </c>
      <c r="CK1068">
        <v>0.02000514642857143</v>
      </c>
      <c r="CL1068">
        <v>0</v>
      </c>
      <c r="CM1068">
        <v>772.4060714285715</v>
      </c>
      <c r="CN1068">
        <v>5.00097</v>
      </c>
      <c r="CO1068">
        <v>15351.47142857143</v>
      </c>
      <c r="CP1068">
        <v>16707.73571428571</v>
      </c>
      <c r="CQ1068">
        <v>37.6915</v>
      </c>
      <c r="CR1068">
        <v>38.312</v>
      </c>
      <c r="CS1068">
        <v>37.72525</v>
      </c>
      <c r="CT1068">
        <v>37.88164285714286</v>
      </c>
      <c r="CU1068">
        <v>38.125</v>
      </c>
      <c r="CV1068">
        <v>1955.107142857142</v>
      </c>
      <c r="CW1068">
        <v>39.91285714285715</v>
      </c>
      <c r="CX1068">
        <v>0</v>
      </c>
      <c r="CY1068">
        <v>1664386953.4</v>
      </c>
      <c r="CZ1068">
        <v>0</v>
      </c>
      <c r="DA1068">
        <v>0</v>
      </c>
      <c r="DB1068" t="s">
        <v>356</v>
      </c>
      <c r="DC1068">
        <v>1663859321.1</v>
      </c>
      <c r="DD1068">
        <v>1663859315.6</v>
      </c>
      <c r="DE1068">
        <v>0</v>
      </c>
      <c r="DF1068">
        <v>0.196</v>
      </c>
      <c r="DG1068">
        <v>-0.001</v>
      </c>
      <c r="DH1068">
        <v>-5.941</v>
      </c>
      <c r="DI1068">
        <v>-0.174</v>
      </c>
      <c r="DJ1068">
        <v>1500</v>
      </c>
      <c r="DK1068">
        <v>17</v>
      </c>
      <c r="DL1068">
        <v>0.13</v>
      </c>
      <c r="DM1068">
        <v>0.04</v>
      </c>
      <c r="DN1068">
        <v>-60.65412439024389</v>
      </c>
      <c r="DO1068">
        <v>0.4485052264807405</v>
      </c>
      <c r="DP1068">
        <v>0.06731517344438587</v>
      </c>
      <c r="DQ1068">
        <v>0</v>
      </c>
      <c r="DR1068">
        <v>1.693811951219512</v>
      </c>
      <c r="DS1068">
        <v>-0.5503202090592316</v>
      </c>
      <c r="DT1068">
        <v>0.05925484428974984</v>
      </c>
      <c r="DU1068">
        <v>0</v>
      </c>
      <c r="DV1068">
        <v>0</v>
      </c>
      <c r="DW1068">
        <v>2</v>
      </c>
      <c r="DX1068" t="s">
        <v>357</v>
      </c>
      <c r="DY1068">
        <v>2.98475</v>
      </c>
      <c r="DZ1068">
        <v>2.71538</v>
      </c>
      <c r="EA1068">
        <v>0.220143</v>
      </c>
      <c r="EB1068">
        <v>0.22307</v>
      </c>
      <c r="EC1068">
        <v>0.0899607</v>
      </c>
      <c r="ED1068">
        <v>0.082661</v>
      </c>
      <c r="EE1068">
        <v>24752.1</v>
      </c>
      <c r="EF1068">
        <v>24781.9</v>
      </c>
      <c r="EG1068">
        <v>29487.5</v>
      </c>
      <c r="EH1068">
        <v>29490.2</v>
      </c>
      <c r="EI1068">
        <v>35569.8</v>
      </c>
      <c r="EJ1068">
        <v>35972.5</v>
      </c>
      <c r="EK1068">
        <v>41553.2</v>
      </c>
      <c r="EL1068">
        <v>42025.9</v>
      </c>
      <c r="EM1068">
        <v>1.96222</v>
      </c>
      <c r="EN1068">
        <v>1.94035</v>
      </c>
      <c r="EO1068">
        <v>0.140078</v>
      </c>
      <c r="EP1068">
        <v>0</v>
      </c>
      <c r="EQ1068">
        <v>22.7358</v>
      </c>
      <c r="ER1068">
        <v>999.9</v>
      </c>
      <c r="ES1068">
        <v>43.6</v>
      </c>
      <c r="ET1068">
        <v>29.2</v>
      </c>
      <c r="EU1068">
        <v>19.4151</v>
      </c>
      <c r="EV1068">
        <v>62.4993</v>
      </c>
      <c r="EW1068">
        <v>32.6963</v>
      </c>
      <c r="EX1068">
        <v>1</v>
      </c>
      <c r="EY1068">
        <v>-0.166623</v>
      </c>
      <c r="EZ1068">
        <v>1.5566</v>
      </c>
      <c r="FA1068">
        <v>20.3803</v>
      </c>
      <c r="FB1068">
        <v>5.21639</v>
      </c>
      <c r="FC1068">
        <v>12.0099</v>
      </c>
      <c r="FD1068">
        <v>4.9893</v>
      </c>
      <c r="FE1068">
        <v>3.28848</v>
      </c>
      <c r="FF1068">
        <v>9999</v>
      </c>
      <c r="FG1068">
        <v>9999</v>
      </c>
      <c r="FH1068">
        <v>9999</v>
      </c>
      <c r="FI1068">
        <v>269.7</v>
      </c>
      <c r="FJ1068">
        <v>1.86703</v>
      </c>
      <c r="FK1068">
        <v>1.86614</v>
      </c>
      <c r="FL1068">
        <v>1.86554</v>
      </c>
      <c r="FM1068">
        <v>1.86552</v>
      </c>
      <c r="FN1068">
        <v>1.86736</v>
      </c>
      <c r="FO1068">
        <v>1.86982</v>
      </c>
      <c r="FP1068">
        <v>1.86845</v>
      </c>
      <c r="FQ1068">
        <v>1.86995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-5.96</v>
      </c>
      <c r="GF1068">
        <v>-0.1361</v>
      </c>
      <c r="GG1068">
        <v>-1.924539205026614</v>
      </c>
      <c r="GH1068">
        <v>-0.003472570976848066</v>
      </c>
      <c r="GI1068">
        <v>7.724417303660118E-07</v>
      </c>
      <c r="GJ1068">
        <v>-2.052396271755168E-10</v>
      </c>
      <c r="GK1068">
        <v>-0.1837585470287317</v>
      </c>
      <c r="GL1068">
        <v>-0.01104087791735834</v>
      </c>
      <c r="GM1068">
        <v>0.001110027317673367</v>
      </c>
      <c r="GN1068">
        <v>-2.007286811265012E-05</v>
      </c>
      <c r="GO1068">
        <v>4</v>
      </c>
      <c r="GP1068">
        <v>2317</v>
      </c>
      <c r="GQ1068">
        <v>1</v>
      </c>
      <c r="GR1068">
        <v>22</v>
      </c>
      <c r="GS1068">
        <v>8793.799999999999</v>
      </c>
      <c r="GT1068">
        <v>8793.9</v>
      </c>
      <c r="GU1068">
        <v>2.90039</v>
      </c>
      <c r="GV1068">
        <v>2.1875</v>
      </c>
      <c r="GW1068">
        <v>1.39648</v>
      </c>
      <c r="GX1068">
        <v>2.33521</v>
      </c>
      <c r="GY1068">
        <v>1.49536</v>
      </c>
      <c r="GZ1068">
        <v>2.41699</v>
      </c>
      <c r="HA1068">
        <v>33.3559</v>
      </c>
      <c r="HB1068">
        <v>14.9288</v>
      </c>
      <c r="HC1068">
        <v>18</v>
      </c>
      <c r="HD1068">
        <v>511.91</v>
      </c>
      <c r="HE1068">
        <v>454.075</v>
      </c>
      <c r="HF1068">
        <v>20.9131</v>
      </c>
      <c r="HG1068">
        <v>25.3256</v>
      </c>
      <c r="HH1068">
        <v>30.0002</v>
      </c>
      <c r="HI1068">
        <v>25.3681</v>
      </c>
      <c r="HJ1068">
        <v>25.3245</v>
      </c>
      <c r="HK1068">
        <v>58.1279</v>
      </c>
      <c r="HL1068">
        <v>17.3009</v>
      </c>
      <c r="HM1068">
        <v>41.7866</v>
      </c>
      <c r="HN1068">
        <v>20.9025</v>
      </c>
      <c r="HO1068">
        <v>1523.84</v>
      </c>
      <c r="HP1068">
        <v>16.7125</v>
      </c>
      <c r="HQ1068">
        <v>100.863</v>
      </c>
      <c r="HR1068">
        <v>100.93</v>
      </c>
    </row>
    <row r="1069" spans="1:226">
      <c r="A1069">
        <v>1053</v>
      </c>
      <c r="B1069">
        <v>1664386954</v>
      </c>
      <c r="C1069">
        <v>10749</v>
      </c>
      <c r="D1069" t="s">
        <v>2478</v>
      </c>
      <c r="E1069" t="s">
        <v>2479</v>
      </c>
      <c r="F1069">
        <v>5</v>
      </c>
      <c r="G1069" t="s">
        <v>2297</v>
      </c>
      <c r="H1069" t="s">
        <v>354</v>
      </c>
      <c r="I1069">
        <v>1664386946.5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1535.58628378742</v>
      </c>
      <c r="AK1069">
        <v>1484.621212121212</v>
      </c>
      <c r="AL1069">
        <v>3.414142664343522</v>
      </c>
      <c r="AM1069">
        <v>64.69655409671135</v>
      </c>
      <c r="AN1069">
        <f>(AP1069 - AO1069 + BO1069*1E3/(8.314*(BQ1069+273.15)) * AR1069/BN1069 * AQ1069) * BN1069/(100*BB1069) * 1000/(1000 - AP1069)</f>
        <v>0</v>
      </c>
      <c r="AO1069">
        <v>16.69047137446949</v>
      </c>
      <c r="AP1069">
        <v>18.2776412121212</v>
      </c>
      <c r="AQ1069">
        <v>0.001343214099163671</v>
      </c>
      <c r="AR1069">
        <v>103.8947146528651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6</v>
      </c>
      <c r="BC1069">
        <v>0.5</v>
      </c>
      <c r="BD1069" t="s">
        <v>355</v>
      </c>
      <c r="BE1069">
        <v>2</v>
      </c>
      <c r="BF1069" t="b">
        <v>1</v>
      </c>
      <c r="BG1069">
        <v>1664386946.5</v>
      </c>
      <c r="BH1069">
        <v>1434.045185185185</v>
      </c>
      <c r="BI1069">
        <v>1494.657407407407</v>
      </c>
      <c r="BJ1069">
        <v>18.25742222222222</v>
      </c>
      <c r="BK1069">
        <v>16.63543703703704</v>
      </c>
      <c r="BL1069">
        <v>1439.981851851852</v>
      </c>
      <c r="BM1069">
        <v>18.39362222222222</v>
      </c>
      <c r="BN1069">
        <v>500.0685925925926</v>
      </c>
      <c r="BO1069">
        <v>91.37289629629632</v>
      </c>
      <c r="BP1069">
        <v>0.09997337037037037</v>
      </c>
      <c r="BQ1069">
        <v>24.30746666666667</v>
      </c>
      <c r="BR1069">
        <v>25.02635555555555</v>
      </c>
      <c r="BS1069">
        <v>999.9000000000001</v>
      </c>
      <c r="BT1069">
        <v>0</v>
      </c>
      <c r="BU1069">
        <v>0</v>
      </c>
      <c r="BV1069">
        <v>9996.457777777778</v>
      </c>
      <c r="BW1069">
        <v>0</v>
      </c>
      <c r="BX1069">
        <v>7.61612</v>
      </c>
      <c r="BY1069">
        <v>-60.61250740740741</v>
      </c>
      <c r="BZ1069">
        <v>1460.715555555556</v>
      </c>
      <c r="CA1069">
        <v>1519.944444444444</v>
      </c>
      <c r="CB1069">
        <v>1.621991111111111</v>
      </c>
      <c r="CC1069">
        <v>1494.657407407407</v>
      </c>
      <c r="CD1069">
        <v>16.63543703703704</v>
      </c>
      <c r="CE1069">
        <v>1.668235185185185</v>
      </c>
      <c r="CF1069">
        <v>1.520028518518519</v>
      </c>
      <c r="CG1069">
        <v>14.60396296296296</v>
      </c>
      <c r="CH1069">
        <v>13.17104444444444</v>
      </c>
      <c r="CI1069">
        <v>2000.023333333334</v>
      </c>
      <c r="CJ1069">
        <v>0.9799945555555554</v>
      </c>
      <c r="CK1069">
        <v>0.02000560740740741</v>
      </c>
      <c r="CL1069">
        <v>0</v>
      </c>
      <c r="CM1069">
        <v>772.0997407407408</v>
      </c>
      <c r="CN1069">
        <v>5.00097</v>
      </c>
      <c r="CO1069">
        <v>15344.16296296296</v>
      </c>
      <c r="CP1069">
        <v>16707.74074074074</v>
      </c>
      <c r="CQ1069">
        <v>37.687</v>
      </c>
      <c r="CR1069">
        <v>38.312</v>
      </c>
      <c r="CS1069">
        <v>37.72433333333333</v>
      </c>
      <c r="CT1069">
        <v>37.89337037037037</v>
      </c>
      <c r="CU1069">
        <v>38.125</v>
      </c>
      <c r="CV1069">
        <v>1955.107777777778</v>
      </c>
      <c r="CW1069">
        <v>39.91407407407408</v>
      </c>
      <c r="CX1069">
        <v>0</v>
      </c>
      <c r="CY1069">
        <v>1664386958.2</v>
      </c>
      <c r="CZ1069">
        <v>0</v>
      </c>
      <c r="DA1069">
        <v>0</v>
      </c>
      <c r="DB1069" t="s">
        <v>356</v>
      </c>
      <c r="DC1069">
        <v>1663859321.1</v>
      </c>
      <c r="DD1069">
        <v>1663859315.6</v>
      </c>
      <c r="DE1069">
        <v>0</v>
      </c>
      <c r="DF1069">
        <v>0.196</v>
      </c>
      <c r="DG1069">
        <v>-0.001</v>
      </c>
      <c r="DH1069">
        <v>-5.941</v>
      </c>
      <c r="DI1069">
        <v>-0.174</v>
      </c>
      <c r="DJ1069">
        <v>1500</v>
      </c>
      <c r="DK1069">
        <v>17</v>
      </c>
      <c r="DL1069">
        <v>0.13</v>
      </c>
      <c r="DM1069">
        <v>0.04</v>
      </c>
      <c r="DN1069">
        <v>-60.6398756097561</v>
      </c>
      <c r="DO1069">
        <v>0.2840341463414428</v>
      </c>
      <c r="DP1069">
        <v>0.05812163352113221</v>
      </c>
      <c r="DQ1069">
        <v>0</v>
      </c>
      <c r="DR1069">
        <v>1.654239268292683</v>
      </c>
      <c r="DS1069">
        <v>-0.6372225783972105</v>
      </c>
      <c r="DT1069">
        <v>0.06573875633772255</v>
      </c>
      <c r="DU1069">
        <v>0</v>
      </c>
      <c r="DV1069">
        <v>0</v>
      </c>
      <c r="DW1069">
        <v>2</v>
      </c>
      <c r="DX1069" t="s">
        <v>357</v>
      </c>
      <c r="DY1069">
        <v>2.98468</v>
      </c>
      <c r="DZ1069">
        <v>2.7156</v>
      </c>
      <c r="EA1069">
        <v>0.22169</v>
      </c>
      <c r="EB1069">
        <v>0.224567</v>
      </c>
      <c r="EC1069">
        <v>0.0900123</v>
      </c>
      <c r="ED1069">
        <v>0.0826911</v>
      </c>
      <c r="EE1069">
        <v>24702.6</v>
      </c>
      <c r="EF1069">
        <v>24734.1</v>
      </c>
      <c r="EG1069">
        <v>29486.9</v>
      </c>
      <c r="EH1069">
        <v>29490.1</v>
      </c>
      <c r="EI1069">
        <v>35567.1</v>
      </c>
      <c r="EJ1069">
        <v>35971.1</v>
      </c>
      <c r="EK1069">
        <v>41552.3</v>
      </c>
      <c r="EL1069">
        <v>42025.5</v>
      </c>
      <c r="EM1069">
        <v>1.9624</v>
      </c>
      <c r="EN1069">
        <v>1.94055</v>
      </c>
      <c r="EO1069">
        <v>0.140395</v>
      </c>
      <c r="EP1069">
        <v>0</v>
      </c>
      <c r="EQ1069">
        <v>22.7358</v>
      </c>
      <c r="ER1069">
        <v>999.9</v>
      </c>
      <c r="ES1069">
        <v>43.6</v>
      </c>
      <c r="ET1069">
        <v>29.2</v>
      </c>
      <c r="EU1069">
        <v>19.4127</v>
      </c>
      <c r="EV1069">
        <v>62.9593</v>
      </c>
      <c r="EW1069">
        <v>33.2292</v>
      </c>
      <c r="EX1069">
        <v>1</v>
      </c>
      <c r="EY1069">
        <v>-0.166461</v>
      </c>
      <c r="EZ1069">
        <v>1.62952</v>
      </c>
      <c r="FA1069">
        <v>20.3796</v>
      </c>
      <c r="FB1069">
        <v>5.21684</v>
      </c>
      <c r="FC1069">
        <v>12.0099</v>
      </c>
      <c r="FD1069">
        <v>4.9894</v>
      </c>
      <c r="FE1069">
        <v>3.28845</v>
      </c>
      <c r="FF1069">
        <v>9999</v>
      </c>
      <c r="FG1069">
        <v>9999</v>
      </c>
      <c r="FH1069">
        <v>9999</v>
      </c>
      <c r="FI1069">
        <v>269.7</v>
      </c>
      <c r="FJ1069">
        <v>1.86704</v>
      </c>
      <c r="FK1069">
        <v>1.86615</v>
      </c>
      <c r="FL1069">
        <v>1.86554</v>
      </c>
      <c r="FM1069">
        <v>1.86554</v>
      </c>
      <c r="FN1069">
        <v>1.86736</v>
      </c>
      <c r="FO1069">
        <v>1.86982</v>
      </c>
      <c r="FP1069">
        <v>1.86844</v>
      </c>
      <c r="FQ1069">
        <v>1.86996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-6</v>
      </c>
      <c r="GF1069">
        <v>-0.136</v>
      </c>
      <c r="GG1069">
        <v>-1.924539205026614</v>
      </c>
      <c r="GH1069">
        <v>-0.003472570976848066</v>
      </c>
      <c r="GI1069">
        <v>7.724417303660118E-07</v>
      </c>
      <c r="GJ1069">
        <v>-2.052396271755168E-10</v>
      </c>
      <c r="GK1069">
        <v>-0.1837585470287317</v>
      </c>
      <c r="GL1069">
        <v>-0.01104087791735834</v>
      </c>
      <c r="GM1069">
        <v>0.001110027317673367</v>
      </c>
      <c r="GN1069">
        <v>-2.007286811265012E-05</v>
      </c>
      <c r="GO1069">
        <v>4</v>
      </c>
      <c r="GP1069">
        <v>2317</v>
      </c>
      <c r="GQ1069">
        <v>1</v>
      </c>
      <c r="GR1069">
        <v>22</v>
      </c>
      <c r="GS1069">
        <v>8793.9</v>
      </c>
      <c r="GT1069">
        <v>8794</v>
      </c>
      <c r="GU1069">
        <v>2.92725</v>
      </c>
      <c r="GV1069">
        <v>2.18872</v>
      </c>
      <c r="GW1069">
        <v>1.39648</v>
      </c>
      <c r="GX1069">
        <v>2.33521</v>
      </c>
      <c r="GY1069">
        <v>1.49536</v>
      </c>
      <c r="GZ1069">
        <v>2.41699</v>
      </c>
      <c r="HA1069">
        <v>33.3559</v>
      </c>
      <c r="HB1069">
        <v>14.9288</v>
      </c>
      <c r="HC1069">
        <v>18</v>
      </c>
      <c r="HD1069">
        <v>512.022</v>
      </c>
      <c r="HE1069">
        <v>454.198</v>
      </c>
      <c r="HF1069">
        <v>20.8906</v>
      </c>
      <c r="HG1069">
        <v>25.3256</v>
      </c>
      <c r="HH1069">
        <v>30</v>
      </c>
      <c r="HI1069">
        <v>25.3681</v>
      </c>
      <c r="HJ1069">
        <v>25.3245</v>
      </c>
      <c r="HK1069">
        <v>58.6083</v>
      </c>
      <c r="HL1069">
        <v>17.3009</v>
      </c>
      <c r="HM1069">
        <v>41.7866</v>
      </c>
      <c r="HN1069">
        <v>20.8677</v>
      </c>
      <c r="HO1069">
        <v>1537.2</v>
      </c>
      <c r="HP1069">
        <v>16.735</v>
      </c>
      <c r="HQ1069">
        <v>100.861</v>
      </c>
      <c r="HR1069">
        <v>100.93</v>
      </c>
    </row>
    <row r="1070" spans="1:226">
      <c r="A1070">
        <v>1054</v>
      </c>
      <c r="B1070">
        <v>1664386959</v>
      </c>
      <c r="C1070">
        <v>10754</v>
      </c>
      <c r="D1070" t="s">
        <v>2480</v>
      </c>
      <c r="E1070" t="s">
        <v>2481</v>
      </c>
      <c r="F1070">
        <v>5</v>
      </c>
      <c r="G1070" t="s">
        <v>2297</v>
      </c>
      <c r="H1070" t="s">
        <v>354</v>
      </c>
      <c r="I1070">
        <v>1664386951.214286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1552.49794665845</v>
      </c>
      <c r="AK1070">
        <v>1501.732484848485</v>
      </c>
      <c r="AL1070">
        <v>3.417972516219468</v>
      </c>
      <c r="AM1070">
        <v>64.69655409671135</v>
      </c>
      <c r="AN1070">
        <f>(AP1070 - AO1070 + BO1070*1E3/(8.314*(BQ1070+273.15)) * AR1070/BN1070 * AQ1070) * BN1070/(100*BB1070) * 1000/(1000 - AP1070)</f>
        <v>0</v>
      </c>
      <c r="AO1070">
        <v>16.69642739630634</v>
      </c>
      <c r="AP1070">
        <v>18.27409212121211</v>
      </c>
      <c r="AQ1070">
        <v>-0.0002471526101217603</v>
      </c>
      <c r="AR1070">
        <v>103.8947146528651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6</v>
      </c>
      <c r="BC1070">
        <v>0.5</v>
      </c>
      <c r="BD1070" t="s">
        <v>355</v>
      </c>
      <c r="BE1070">
        <v>2</v>
      </c>
      <c r="BF1070" t="b">
        <v>1</v>
      </c>
      <c r="BG1070">
        <v>1664386951.214286</v>
      </c>
      <c r="BH1070">
        <v>1449.859285714286</v>
      </c>
      <c r="BI1070">
        <v>1510.4325</v>
      </c>
      <c r="BJ1070">
        <v>18.266675</v>
      </c>
      <c r="BK1070">
        <v>16.67888571428572</v>
      </c>
      <c r="BL1070">
        <v>1455.836428571429</v>
      </c>
      <c r="BM1070">
        <v>18.40279285714286</v>
      </c>
      <c r="BN1070">
        <v>500.0744642857143</v>
      </c>
      <c r="BO1070">
        <v>91.37275000000001</v>
      </c>
      <c r="BP1070">
        <v>0.1000515142857143</v>
      </c>
      <c r="BQ1070">
        <v>24.30499285714286</v>
      </c>
      <c r="BR1070">
        <v>25.03477857142857</v>
      </c>
      <c r="BS1070">
        <v>999.9000000000002</v>
      </c>
      <c r="BT1070">
        <v>0</v>
      </c>
      <c r="BU1070">
        <v>0</v>
      </c>
      <c r="BV1070">
        <v>9986.296071428571</v>
      </c>
      <c r="BW1070">
        <v>0</v>
      </c>
      <c r="BX1070">
        <v>7.61612</v>
      </c>
      <c r="BY1070">
        <v>-60.57282142857144</v>
      </c>
      <c r="BZ1070">
        <v>1476.8375</v>
      </c>
      <c r="CA1070">
        <v>1536.053928571429</v>
      </c>
      <c r="CB1070">
        <v>1.587799285714286</v>
      </c>
      <c r="CC1070">
        <v>1510.4325</v>
      </c>
      <c r="CD1070">
        <v>16.67888571428572</v>
      </c>
      <c r="CE1070">
        <v>1.669077857142857</v>
      </c>
      <c r="CF1070">
        <v>1.523996428571429</v>
      </c>
      <c r="CG1070">
        <v>14.61178928571428</v>
      </c>
      <c r="CH1070">
        <v>13.21104285714286</v>
      </c>
      <c r="CI1070">
        <v>2000.001071428572</v>
      </c>
      <c r="CJ1070">
        <v>0.9799955357142858</v>
      </c>
      <c r="CK1070">
        <v>0.02000463571428571</v>
      </c>
      <c r="CL1070">
        <v>0</v>
      </c>
      <c r="CM1070">
        <v>771.7555357142858</v>
      </c>
      <c r="CN1070">
        <v>5.00097</v>
      </c>
      <c r="CO1070">
        <v>15337.50357142857</v>
      </c>
      <c r="CP1070">
        <v>16707.56071428572</v>
      </c>
      <c r="CQ1070">
        <v>37.69600000000001</v>
      </c>
      <c r="CR1070">
        <v>38.312</v>
      </c>
      <c r="CS1070">
        <v>37.72975</v>
      </c>
      <c r="CT1070">
        <v>37.906</v>
      </c>
      <c r="CU1070">
        <v>38.125</v>
      </c>
      <c r="CV1070">
        <v>1955.0875</v>
      </c>
      <c r="CW1070">
        <v>39.91071428571429</v>
      </c>
      <c r="CX1070">
        <v>0</v>
      </c>
      <c r="CY1070">
        <v>1664386963</v>
      </c>
      <c r="CZ1070">
        <v>0</v>
      </c>
      <c r="DA1070">
        <v>0</v>
      </c>
      <c r="DB1070" t="s">
        <v>356</v>
      </c>
      <c r="DC1070">
        <v>1663859321.1</v>
      </c>
      <c r="DD1070">
        <v>1663859315.6</v>
      </c>
      <c r="DE1070">
        <v>0</v>
      </c>
      <c r="DF1070">
        <v>0.196</v>
      </c>
      <c r="DG1070">
        <v>-0.001</v>
      </c>
      <c r="DH1070">
        <v>-5.941</v>
      </c>
      <c r="DI1070">
        <v>-0.174</v>
      </c>
      <c r="DJ1070">
        <v>1500</v>
      </c>
      <c r="DK1070">
        <v>17</v>
      </c>
      <c r="DL1070">
        <v>0.13</v>
      </c>
      <c r="DM1070">
        <v>0.04</v>
      </c>
      <c r="DN1070">
        <v>-60.59913902439024</v>
      </c>
      <c r="DO1070">
        <v>0.3272885017421235</v>
      </c>
      <c r="DP1070">
        <v>0.06525312394371653</v>
      </c>
      <c r="DQ1070">
        <v>0</v>
      </c>
      <c r="DR1070">
        <v>1.623861707317073</v>
      </c>
      <c r="DS1070">
        <v>-0.4926842508710788</v>
      </c>
      <c r="DT1070">
        <v>0.05514362382274655</v>
      </c>
      <c r="DU1070">
        <v>0</v>
      </c>
      <c r="DV1070">
        <v>0</v>
      </c>
      <c r="DW1070">
        <v>2</v>
      </c>
      <c r="DX1070" t="s">
        <v>357</v>
      </c>
      <c r="DY1070">
        <v>2.98472</v>
      </c>
      <c r="DZ1070">
        <v>2.71558</v>
      </c>
      <c r="EA1070">
        <v>0.223229</v>
      </c>
      <c r="EB1070">
        <v>0.226059</v>
      </c>
      <c r="EC1070">
        <v>0.0899943</v>
      </c>
      <c r="ED1070">
        <v>0.08276500000000001</v>
      </c>
      <c r="EE1070">
        <v>24654.2</v>
      </c>
      <c r="EF1070">
        <v>24686.9</v>
      </c>
      <c r="EG1070">
        <v>29487.3</v>
      </c>
      <c r="EH1070">
        <v>29490.5</v>
      </c>
      <c r="EI1070">
        <v>35568.2</v>
      </c>
      <c r="EJ1070">
        <v>35968.5</v>
      </c>
      <c r="EK1070">
        <v>41552.7</v>
      </c>
      <c r="EL1070">
        <v>42025.9</v>
      </c>
      <c r="EM1070">
        <v>1.9624</v>
      </c>
      <c r="EN1070">
        <v>1.9409</v>
      </c>
      <c r="EO1070">
        <v>0.140127</v>
      </c>
      <c r="EP1070">
        <v>0</v>
      </c>
      <c r="EQ1070">
        <v>22.7358</v>
      </c>
      <c r="ER1070">
        <v>999.9</v>
      </c>
      <c r="ES1070">
        <v>43.6</v>
      </c>
      <c r="ET1070">
        <v>29.2</v>
      </c>
      <c r="EU1070">
        <v>19.4142</v>
      </c>
      <c r="EV1070">
        <v>62.7893</v>
      </c>
      <c r="EW1070">
        <v>32.6843</v>
      </c>
      <c r="EX1070">
        <v>1</v>
      </c>
      <c r="EY1070">
        <v>-0.166214</v>
      </c>
      <c r="EZ1070">
        <v>1.69638</v>
      </c>
      <c r="FA1070">
        <v>20.3788</v>
      </c>
      <c r="FB1070">
        <v>5.21684</v>
      </c>
      <c r="FC1070">
        <v>12.0099</v>
      </c>
      <c r="FD1070">
        <v>4.9896</v>
      </c>
      <c r="FE1070">
        <v>3.2885</v>
      </c>
      <c r="FF1070">
        <v>9999</v>
      </c>
      <c r="FG1070">
        <v>9999</v>
      </c>
      <c r="FH1070">
        <v>9999</v>
      </c>
      <c r="FI1070">
        <v>269.7</v>
      </c>
      <c r="FJ1070">
        <v>1.86704</v>
      </c>
      <c r="FK1070">
        <v>1.86615</v>
      </c>
      <c r="FL1070">
        <v>1.86554</v>
      </c>
      <c r="FM1070">
        <v>1.86553</v>
      </c>
      <c r="FN1070">
        <v>1.86735</v>
      </c>
      <c r="FO1070">
        <v>1.86984</v>
      </c>
      <c r="FP1070">
        <v>1.86844</v>
      </c>
      <c r="FQ1070">
        <v>1.86996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-6.05</v>
      </c>
      <c r="GF1070">
        <v>-0.136</v>
      </c>
      <c r="GG1070">
        <v>-1.924539205026614</v>
      </c>
      <c r="GH1070">
        <v>-0.003472570976848066</v>
      </c>
      <c r="GI1070">
        <v>7.724417303660118E-07</v>
      </c>
      <c r="GJ1070">
        <v>-2.052396271755168E-10</v>
      </c>
      <c r="GK1070">
        <v>-0.1837585470287317</v>
      </c>
      <c r="GL1070">
        <v>-0.01104087791735834</v>
      </c>
      <c r="GM1070">
        <v>0.001110027317673367</v>
      </c>
      <c r="GN1070">
        <v>-2.007286811265012E-05</v>
      </c>
      <c r="GO1070">
        <v>4</v>
      </c>
      <c r="GP1070">
        <v>2317</v>
      </c>
      <c r="GQ1070">
        <v>1</v>
      </c>
      <c r="GR1070">
        <v>22</v>
      </c>
      <c r="GS1070">
        <v>8794</v>
      </c>
      <c r="GT1070">
        <v>8794.1</v>
      </c>
      <c r="GU1070">
        <v>2.95166</v>
      </c>
      <c r="GV1070">
        <v>2.18628</v>
      </c>
      <c r="GW1070">
        <v>1.39648</v>
      </c>
      <c r="GX1070">
        <v>2.33521</v>
      </c>
      <c r="GY1070">
        <v>1.49536</v>
      </c>
      <c r="GZ1070">
        <v>2.42188</v>
      </c>
      <c r="HA1070">
        <v>33.3559</v>
      </c>
      <c r="HB1070">
        <v>14.9288</v>
      </c>
      <c r="HC1070">
        <v>18</v>
      </c>
      <c r="HD1070">
        <v>512.022</v>
      </c>
      <c r="HE1070">
        <v>454.41</v>
      </c>
      <c r="HF1070">
        <v>20.854</v>
      </c>
      <c r="HG1070">
        <v>25.3256</v>
      </c>
      <c r="HH1070">
        <v>30.0002</v>
      </c>
      <c r="HI1070">
        <v>25.3681</v>
      </c>
      <c r="HJ1070">
        <v>25.3239</v>
      </c>
      <c r="HK1070">
        <v>59.1459</v>
      </c>
      <c r="HL1070">
        <v>17.3009</v>
      </c>
      <c r="HM1070">
        <v>42.1912</v>
      </c>
      <c r="HN1070">
        <v>20.8285</v>
      </c>
      <c r="HO1070">
        <v>1557.24</v>
      </c>
      <c r="HP1070">
        <v>16.7736</v>
      </c>
      <c r="HQ1070">
        <v>100.862</v>
      </c>
      <c r="HR1070">
        <v>100.931</v>
      </c>
    </row>
    <row r="1071" spans="1:226">
      <c r="A1071">
        <v>1055</v>
      </c>
      <c r="B1071">
        <v>1664386964</v>
      </c>
      <c r="C1071">
        <v>10759</v>
      </c>
      <c r="D1071" t="s">
        <v>2482</v>
      </c>
      <c r="E1071" t="s">
        <v>2483</v>
      </c>
      <c r="F1071">
        <v>5</v>
      </c>
      <c r="G1071" t="s">
        <v>2297</v>
      </c>
      <c r="H1071" t="s">
        <v>354</v>
      </c>
      <c r="I1071">
        <v>1664386956.5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1569.683249562371</v>
      </c>
      <c r="AK1071">
        <v>1518.84993939394</v>
      </c>
      <c r="AL1071">
        <v>3.425970767739087</v>
      </c>
      <c r="AM1071">
        <v>64.69655409671135</v>
      </c>
      <c r="AN1071">
        <f>(AP1071 - AO1071 + BO1071*1E3/(8.314*(BQ1071+273.15)) * AR1071/BN1071 * AQ1071) * BN1071/(100*BB1071) * 1000/(1000 - AP1071)</f>
        <v>0</v>
      </c>
      <c r="AO1071">
        <v>16.7379488128291</v>
      </c>
      <c r="AP1071">
        <v>18.27241272727273</v>
      </c>
      <c r="AQ1071">
        <v>-5.287118156669488E-05</v>
      </c>
      <c r="AR1071">
        <v>103.8947146528651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6</v>
      </c>
      <c r="BC1071">
        <v>0.5</v>
      </c>
      <c r="BD1071" t="s">
        <v>355</v>
      </c>
      <c r="BE1071">
        <v>2</v>
      </c>
      <c r="BF1071" t="b">
        <v>1</v>
      </c>
      <c r="BG1071">
        <v>1664386956.5</v>
      </c>
      <c r="BH1071">
        <v>1467.579259259259</v>
      </c>
      <c r="BI1071">
        <v>1528.14037037037</v>
      </c>
      <c r="BJ1071">
        <v>18.27435925925926</v>
      </c>
      <c r="BK1071">
        <v>16.70828518518519</v>
      </c>
      <c r="BL1071">
        <v>1473.600740740741</v>
      </c>
      <c r="BM1071">
        <v>18.4104037037037</v>
      </c>
      <c r="BN1071">
        <v>500.0725925925926</v>
      </c>
      <c r="BO1071">
        <v>91.37316666666668</v>
      </c>
      <c r="BP1071">
        <v>0.0999799888888889</v>
      </c>
      <c r="BQ1071">
        <v>24.30168148148148</v>
      </c>
      <c r="BR1071">
        <v>25.03972222222223</v>
      </c>
      <c r="BS1071">
        <v>999.9000000000001</v>
      </c>
      <c r="BT1071">
        <v>0</v>
      </c>
      <c r="BU1071">
        <v>0</v>
      </c>
      <c r="BV1071">
        <v>9995.744444444443</v>
      </c>
      <c r="BW1071">
        <v>0</v>
      </c>
      <c r="BX1071">
        <v>7.61612</v>
      </c>
      <c r="BY1071">
        <v>-60.56153703703703</v>
      </c>
      <c r="BZ1071">
        <v>1494.897777777778</v>
      </c>
      <c r="CA1071">
        <v>1554.108148148148</v>
      </c>
      <c r="CB1071">
        <v>1.56608074074074</v>
      </c>
      <c r="CC1071">
        <v>1528.14037037037</v>
      </c>
      <c r="CD1071">
        <v>16.70828518518519</v>
      </c>
      <c r="CE1071">
        <v>1.669786296296296</v>
      </c>
      <c r="CF1071">
        <v>1.526688888888889</v>
      </c>
      <c r="CG1071">
        <v>14.61837407407407</v>
      </c>
      <c r="CH1071">
        <v>13.2381</v>
      </c>
      <c r="CI1071">
        <v>2000.001481481482</v>
      </c>
      <c r="CJ1071">
        <v>0.9799957777777777</v>
      </c>
      <c r="CK1071">
        <v>0.0200043925925926</v>
      </c>
      <c r="CL1071">
        <v>0</v>
      </c>
      <c r="CM1071">
        <v>771.4573333333334</v>
      </c>
      <c r="CN1071">
        <v>5.00097</v>
      </c>
      <c r="CO1071">
        <v>15330.06296296296</v>
      </c>
      <c r="CP1071">
        <v>16707.57407407407</v>
      </c>
      <c r="CQ1071">
        <v>37.69633333333334</v>
      </c>
      <c r="CR1071">
        <v>38.312</v>
      </c>
      <c r="CS1071">
        <v>37.74066666666667</v>
      </c>
      <c r="CT1071">
        <v>37.91633333333333</v>
      </c>
      <c r="CU1071">
        <v>38.125</v>
      </c>
      <c r="CV1071">
        <v>1955.088148148148</v>
      </c>
      <c r="CW1071">
        <v>39.91037037037037</v>
      </c>
      <c r="CX1071">
        <v>0</v>
      </c>
      <c r="CY1071">
        <v>1664386968.4</v>
      </c>
      <c r="CZ1071">
        <v>0</v>
      </c>
      <c r="DA1071">
        <v>0</v>
      </c>
      <c r="DB1071" t="s">
        <v>356</v>
      </c>
      <c r="DC1071">
        <v>1663859321.1</v>
      </c>
      <c r="DD1071">
        <v>1663859315.6</v>
      </c>
      <c r="DE1071">
        <v>0</v>
      </c>
      <c r="DF1071">
        <v>0.196</v>
      </c>
      <c r="DG1071">
        <v>-0.001</v>
      </c>
      <c r="DH1071">
        <v>-5.941</v>
      </c>
      <c r="DI1071">
        <v>-0.174</v>
      </c>
      <c r="DJ1071">
        <v>1500</v>
      </c>
      <c r="DK1071">
        <v>17</v>
      </c>
      <c r="DL1071">
        <v>0.13</v>
      </c>
      <c r="DM1071">
        <v>0.04</v>
      </c>
      <c r="DN1071">
        <v>-60.57468</v>
      </c>
      <c r="DO1071">
        <v>0.2867842401502061</v>
      </c>
      <c r="DP1071">
        <v>0.06471322585067163</v>
      </c>
      <c r="DQ1071">
        <v>0</v>
      </c>
      <c r="DR1071">
        <v>1.57825675</v>
      </c>
      <c r="DS1071">
        <v>-0.2428560225140751</v>
      </c>
      <c r="DT1071">
        <v>0.02732961556512459</v>
      </c>
      <c r="DU1071">
        <v>0</v>
      </c>
      <c r="DV1071">
        <v>0</v>
      </c>
      <c r="DW1071">
        <v>2</v>
      </c>
      <c r="DX1071" t="s">
        <v>357</v>
      </c>
      <c r="DY1071">
        <v>2.98453</v>
      </c>
      <c r="DZ1071">
        <v>2.71568</v>
      </c>
      <c r="EA1071">
        <v>0.224755</v>
      </c>
      <c r="EB1071">
        <v>0.227532</v>
      </c>
      <c r="EC1071">
        <v>0.0899882</v>
      </c>
      <c r="ED1071">
        <v>0.0828825</v>
      </c>
      <c r="EE1071">
        <v>24605.8</v>
      </c>
      <c r="EF1071">
        <v>24639.7</v>
      </c>
      <c r="EG1071">
        <v>29487.3</v>
      </c>
      <c r="EH1071">
        <v>29490.2</v>
      </c>
      <c r="EI1071">
        <v>35568.3</v>
      </c>
      <c r="EJ1071">
        <v>35963.6</v>
      </c>
      <c r="EK1071">
        <v>41552.6</v>
      </c>
      <c r="EL1071">
        <v>42025.6</v>
      </c>
      <c r="EM1071">
        <v>1.9623</v>
      </c>
      <c r="EN1071">
        <v>1.94093</v>
      </c>
      <c r="EO1071">
        <v>0.140328</v>
      </c>
      <c r="EP1071">
        <v>0</v>
      </c>
      <c r="EQ1071">
        <v>22.7358</v>
      </c>
      <c r="ER1071">
        <v>999.9</v>
      </c>
      <c r="ES1071">
        <v>43.7</v>
      </c>
      <c r="ET1071">
        <v>29.1</v>
      </c>
      <c r="EU1071">
        <v>19.3458</v>
      </c>
      <c r="EV1071">
        <v>62.6793</v>
      </c>
      <c r="EW1071">
        <v>33.1851</v>
      </c>
      <c r="EX1071">
        <v>1</v>
      </c>
      <c r="EY1071">
        <v>-0.166179</v>
      </c>
      <c r="EZ1071">
        <v>1.74913</v>
      </c>
      <c r="FA1071">
        <v>20.3782</v>
      </c>
      <c r="FB1071">
        <v>5.21774</v>
      </c>
      <c r="FC1071">
        <v>12.0099</v>
      </c>
      <c r="FD1071">
        <v>4.9894</v>
      </c>
      <c r="FE1071">
        <v>3.28858</v>
      </c>
      <c r="FF1071">
        <v>9999</v>
      </c>
      <c r="FG1071">
        <v>9999</v>
      </c>
      <c r="FH1071">
        <v>9999</v>
      </c>
      <c r="FI1071">
        <v>269.7</v>
      </c>
      <c r="FJ1071">
        <v>1.86698</v>
      </c>
      <c r="FK1071">
        <v>1.86615</v>
      </c>
      <c r="FL1071">
        <v>1.86554</v>
      </c>
      <c r="FM1071">
        <v>1.8655</v>
      </c>
      <c r="FN1071">
        <v>1.86736</v>
      </c>
      <c r="FO1071">
        <v>1.86983</v>
      </c>
      <c r="FP1071">
        <v>1.86844</v>
      </c>
      <c r="FQ1071">
        <v>1.86996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-6.08</v>
      </c>
      <c r="GF1071">
        <v>-0.1361</v>
      </c>
      <c r="GG1071">
        <v>-1.924539205026614</v>
      </c>
      <c r="GH1071">
        <v>-0.003472570976848066</v>
      </c>
      <c r="GI1071">
        <v>7.724417303660118E-07</v>
      </c>
      <c r="GJ1071">
        <v>-2.052396271755168E-10</v>
      </c>
      <c r="GK1071">
        <v>-0.1837585470287317</v>
      </c>
      <c r="GL1071">
        <v>-0.01104087791735834</v>
      </c>
      <c r="GM1071">
        <v>0.001110027317673367</v>
      </c>
      <c r="GN1071">
        <v>-2.007286811265012E-05</v>
      </c>
      <c r="GO1071">
        <v>4</v>
      </c>
      <c r="GP1071">
        <v>2317</v>
      </c>
      <c r="GQ1071">
        <v>1</v>
      </c>
      <c r="GR1071">
        <v>22</v>
      </c>
      <c r="GS1071">
        <v>8794</v>
      </c>
      <c r="GT1071">
        <v>8794.1</v>
      </c>
      <c r="GU1071">
        <v>2.97852</v>
      </c>
      <c r="GV1071">
        <v>2.19238</v>
      </c>
      <c r="GW1071">
        <v>1.39648</v>
      </c>
      <c r="GX1071">
        <v>2.33521</v>
      </c>
      <c r="GY1071">
        <v>1.49536</v>
      </c>
      <c r="GZ1071">
        <v>2.43042</v>
      </c>
      <c r="HA1071">
        <v>33.3559</v>
      </c>
      <c r="HB1071">
        <v>14.9201</v>
      </c>
      <c r="HC1071">
        <v>18</v>
      </c>
      <c r="HD1071">
        <v>511.958</v>
      </c>
      <c r="HE1071">
        <v>454.412</v>
      </c>
      <c r="HF1071">
        <v>20.8119</v>
      </c>
      <c r="HG1071">
        <v>25.3256</v>
      </c>
      <c r="HH1071">
        <v>30.0002</v>
      </c>
      <c r="HI1071">
        <v>25.3681</v>
      </c>
      <c r="HJ1071">
        <v>25.3223</v>
      </c>
      <c r="HK1071">
        <v>59.6241</v>
      </c>
      <c r="HL1071">
        <v>17.3009</v>
      </c>
      <c r="HM1071">
        <v>42.1912</v>
      </c>
      <c r="HN1071">
        <v>20.787</v>
      </c>
      <c r="HO1071">
        <v>1570.65</v>
      </c>
      <c r="HP1071">
        <v>16.8069</v>
      </c>
      <c r="HQ1071">
        <v>100.862</v>
      </c>
      <c r="HR1071">
        <v>100.93</v>
      </c>
    </row>
    <row r="1072" spans="1:226">
      <c r="A1072">
        <v>1056</v>
      </c>
      <c r="B1072">
        <v>1664386969</v>
      </c>
      <c r="C1072">
        <v>10764</v>
      </c>
      <c r="D1072" t="s">
        <v>2484</v>
      </c>
      <c r="E1072" t="s">
        <v>2485</v>
      </c>
      <c r="F1072">
        <v>5</v>
      </c>
      <c r="G1072" t="s">
        <v>2297</v>
      </c>
      <c r="H1072" t="s">
        <v>354</v>
      </c>
      <c r="I1072">
        <v>1664386961.214286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1586.752373056373</v>
      </c>
      <c r="AK1072">
        <v>1535.875939393939</v>
      </c>
      <c r="AL1072">
        <v>3.419190086162597</v>
      </c>
      <c r="AM1072">
        <v>64.69655409671135</v>
      </c>
      <c r="AN1072">
        <f>(AP1072 - AO1072 + BO1072*1E3/(8.314*(BQ1072+273.15)) * AR1072/BN1072 * AQ1072) * BN1072/(100*BB1072) * 1000/(1000 - AP1072)</f>
        <v>0</v>
      </c>
      <c r="AO1072">
        <v>16.74925564950988</v>
      </c>
      <c r="AP1072">
        <v>18.26544909090909</v>
      </c>
      <c r="AQ1072">
        <v>-0.0001382627368075082</v>
      </c>
      <c r="AR1072">
        <v>103.8947146528651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6</v>
      </c>
      <c r="BC1072">
        <v>0.5</v>
      </c>
      <c r="BD1072" t="s">
        <v>355</v>
      </c>
      <c r="BE1072">
        <v>2</v>
      </c>
      <c r="BF1072" t="b">
        <v>1</v>
      </c>
      <c r="BG1072">
        <v>1664386961.214286</v>
      </c>
      <c r="BH1072">
        <v>1483.387857142857</v>
      </c>
      <c r="BI1072">
        <v>1543.925357142857</v>
      </c>
      <c r="BJ1072">
        <v>18.27353571428571</v>
      </c>
      <c r="BK1072">
        <v>16.72672142857143</v>
      </c>
      <c r="BL1072">
        <v>1489.449285714286</v>
      </c>
      <c r="BM1072">
        <v>18.40958928571429</v>
      </c>
      <c r="BN1072">
        <v>500.0760357142858</v>
      </c>
      <c r="BO1072">
        <v>91.37331428571429</v>
      </c>
      <c r="BP1072">
        <v>0.1000259785714286</v>
      </c>
      <c r="BQ1072">
        <v>24.29738214285715</v>
      </c>
      <c r="BR1072">
        <v>25.04015714285714</v>
      </c>
      <c r="BS1072">
        <v>999.9000000000002</v>
      </c>
      <c r="BT1072">
        <v>0</v>
      </c>
      <c r="BU1072">
        <v>0</v>
      </c>
      <c r="BV1072">
        <v>9993.392142857143</v>
      </c>
      <c r="BW1072">
        <v>0</v>
      </c>
      <c r="BX1072">
        <v>7.61612</v>
      </c>
      <c r="BY1072">
        <v>-60.53811071428571</v>
      </c>
      <c r="BZ1072">
        <v>1510.998214285714</v>
      </c>
      <c r="CA1072">
        <v>1570.190357142857</v>
      </c>
      <c r="CB1072">
        <v>1.546819285714286</v>
      </c>
      <c r="CC1072">
        <v>1543.925357142857</v>
      </c>
      <c r="CD1072">
        <v>16.72672142857143</v>
      </c>
      <c r="CE1072">
        <v>1.669714285714286</v>
      </c>
      <c r="CF1072">
        <v>1.528375357142857</v>
      </c>
      <c r="CG1072">
        <v>14.61770714285714</v>
      </c>
      <c r="CH1072">
        <v>13.25502142857143</v>
      </c>
      <c r="CI1072">
        <v>2000.016428571429</v>
      </c>
      <c r="CJ1072">
        <v>0.9799957499999997</v>
      </c>
      <c r="CK1072">
        <v>0.02000442142857143</v>
      </c>
      <c r="CL1072">
        <v>0</v>
      </c>
      <c r="CM1072">
        <v>771.1067142857142</v>
      </c>
      <c r="CN1072">
        <v>5.00097</v>
      </c>
      <c r="CO1072">
        <v>15323.88571428572</v>
      </c>
      <c r="CP1072">
        <v>16707.7</v>
      </c>
      <c r="CQ1072">
        <v>37.70275</v>
      </c>
      <c r="CR1072">
        <v>38.312</v>
      </c>
      <c r="CS1072">
        <v>37.7455</v>
      </c>
      <c r="CT1072">
        <v>37.91485714285714</v>
      </c>
      <c r="CU1072">
        <v>38.125</v>
      </c>
      <c r="CV1072">
        <v>1955.103571428572</v>
      </c>
      <c r="CW1072">
        <v>39.90892857142858</v>
      </c>
      <c r="CX1072">
        <v>0</v>
      </c>
      <c r="CY1072">
        <v>1664386973.2</v>
      </c>
      <c r="CZ1072">
        <v>0</v>
      </c>
      <c r="DA1072">
        <v>0</v>
      </c>
      <c r="DB1072" t="s">
        <v>356</v>
      </c>
      <c r="DC1072">
        <v>1663859321.1</v>
      </c>
      <c r="DD1072">
        <v>1663859315.6</v>
      </c>
      <c r="DE1072">
        <v>0</v>
      </c>
      <c r="DF1072">
        <v>0.196</v>
      </c>
      <c r="DG1072">
        <v>-0.001</v>
      </c>
      <c r="DH1072">
        <v>-5.941</v>
      </c>
      <c r="DI1072">
        <v>-0.174</v>
      </c>
      <c r="DJ1072">
        <v>1500</v>
      </c>
      <c r="DK1072">
        <v>17</v>
      </c>
      <c r="DL1072">
        <v>0.13</v>
      </c>
      <c r="DM1072">
        <v>0.04</v>
      </c>
      <c r="DN1072">
        <v>-60.5678175</v>
      </c>
      <c r="DO1072">
        <v>0.3070345215760279</v>
      </c>
      <c r="DP1072">
        <v>0.06334960886816943</v>
      </c>
      <c r="DQ1072">
        <v>0</v>
      </c>
      <c r="DR1072">
        <v>1.55721075</v>
      </c>
      <c r="DS1072">
        <v>-0.2558547467167017</v>
      </c>
      <c r="DT1072">
        <v>0.02648434739497087</v>
      </c>
      <c r="DU1072">
        <v>0</v>
      </c>
      <c r="DV1072">
        <v>0</v>
      </c>
      <c r="DW1072">
        <v>2</v>
      </c>
      <c r="DX1072" t="s">
        <v>357</v>
      </c>
      <c r="DY1072">
        <v>2.98456</v>
      </c>
      <c r="DZ1072">
        <v>2.71557</v>
      </c>
      <c r="EA1072">
        <v>0.226272</v>
      </c>
      <c r="EB1072">
        <v>0.229004</v>
      </c>
      <c r="EC1072">
        <v>0.0899596</v>
      </c>
      <c r="ED1072">
        <v>0.0828984</v>
      </c>
      <c r="EE1072">
        <v>24557.8</v>
      </c>
      <c r="EF1072">
        <v>24592.7</v>
      </c>
      <c r="EG1072">
        <v>29487.5</v>
      </c>
      <c r="EH1072">
        <v>29490</v>
      </c>
      <c r="EI1072">
        <v>35569.6</v>
      </c>
      <c r="EJ1072">
        <v>35962.5</v>
      </c>
      <c r="EK1072">
        <v>41552.7</v>
      </c>
      <c r="EL1072">
        <v>42025</v>
      </c>
      <c r="EM1072">
        <v>1.96205</v>
      </c>
      <c r="EN1072">
        <v>1.94115</v>
      </c>
      <c r="EO1072">
        <v>0.140019</v>
      </c>
      <c r="EP1072">
        <v>0</v>
      </c>
      <c r="EQ1072">
        <v>22.7358</v>
      </c>
      <c r="ER1072">
        <v>999.9</v>
      </c>
      <c r="ES1072">
        <v>43.7</v>
      </c>
      <c r="ET1072">
        <v>29.1</v>
      </c>
      <c r="EU1072">
        <v>19.3439</v>
      </c>
      <c r="EV1072">
        <v>63.0793</v>
      </c>
      <c r="EW1072">
        <v>32.7644</v>
      </c>
      <c r="EX1072">
        <v>1</v>
      </c>
      <c r="EY1072">
        <v>-0.166044</v>
      </c>
      <c r="EZ1072">
        <v>1.78269</v>
      </c>
      <c r="FA1072">
        <v>20.3779</v>
      </c>
      <c r="FB1072">
        <v>5.21759</v>
      </c>
      <c r="FC1072">
        <v>12.0099</v>
      </c>
      <c r="FD1072">
        <v>4.9895</v>
      </c>
      <c r="FE1072">
        <v>3.28863</v>
      </c>
      <c r="FF1072">
        <v>9999</v>
      </c>
      <c r="FG1072">
        <v>9999</v>
      </c>
      <c r="FH1072">
        <v>9999</v>
      </c>
      <c r="FI1072">
        <v>269.7</v>
      </c>
      <c r="FJ1072">
        <v>1.867</v>
      </c>
      <c r="FK1072">
        <v>1.86615</v>
      </c>
      <c r="FL1072">
        <v>1.86554</v>
      </c>
      <c r="FM1072">
        <v>1.86553</v>
      </c>
      <c r="FN1072">
        <v>1.86736</v>
      </c>
      <c r="FO1072">
        <v>1.86982</v>
      </c>
      <c r="FP1072">
        <v>1.86845</v>
      </c>
      <c r="FQ1072">
        <v>1.86996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-6.13</v>
      </c>
      <c r="GF1072">
        <v>-0.1362</v>
      </c>
      <c r="GG1072">
        <v>-1.924539205026614</v>
      </c>
      <c r="GH1072">
        <v>-0.003472570976848066</v>
      </c>
      <c r="GI1072">
        <v>7.724417303660118E-07</v>
      </c>
      <c r="GJ1072">
        <v>-2.052396271755168E-10</v>
      </c>
      <c r="GK1072">
        <v>-0.1837585470287317</v>
      </c>
      <c r="GL1072">
        <v>-0.01104087791735834</v>
      </c>
      <c r="GM1072">
        <v>0.001110027317673367</v>
      </c>
      <c r="GN1072">
        <v>-2.007286811265012E-05</v>
      </c>
      <c r="GO1072">
        <v>4</v>
      </c>
      <c r="GP1072">
        <v>2317</v>
      </c>
      <c r="GQ1072">
        <v>1</v>
      </c>
      <c r="GR1072">
        <v>22</v>
      </c>
      <c r="GS1072">
        <v>8794.1</v>
      </c>
      <c r="GT1072">
        <v>8794.200000000001</v>
      </c>
      <c r="GU1072">
        <v>3.00171</v>
      </c>
      <c r="GV1072">
        <v>2.19116</v>
      </c>
      <c r="GW1072">
        <v>1.39648</v>
      </c>
      <c r="GX1072">
        <v>2.33521</v>
      </c>
      <c r="GY1072">
        <v>1.49536</v>
      </c>
      <c r="GZ1072">
        <v>2.43652</v>
      </c>
      <c r="HA1072">
        <v>33.3559</v>
      </c>
      <c r="HB1072">
        <v>14.9288</v>
      </c>
      <c r="HC1072">
        <v>18</v>
      </c>
      <c r="HD1072">
        <v>511.798</v>
      </c>
      <c r="HE1072">
        <v>454.55</v>
      </c>
      <c r="HF1072">
        <v>20.7675</v>
      </c>
      <c r="HG1072">
        <v>25.3256</v>
      </c>
      <c r="HH1072">
        <v>30.0002</v>
      </c>
      <c r="HI1072">
        <v>25.3681</v>
      </c>
      <c r="HJ1072">
        <v>25.3223</v>
      </c>
      <c r="HK1072">
        <v>60.1588</v>
      </c>
      <c r="HL1072">
        <v>17.3009</v>
      </c>
      <c r="HM1072">
        <v>42.5778</v>
      </c>
      <c r="HN1072">
        <v>20.7459</v>
      </c>
      <c r="HO1072">
        <v>1590.7</v>
      </c>
      <c r="HP1072">
        <v>16.8446</v>
      </c>
      <c r="HQ1072">
        <v>100.862</v>
      </c>
      <c r="HR1072">
        <v>100.929</v>
      </c>
    </row>
    <row r="1073" spans="1:226">
      <c r="A1073">
        <v>1057</v>
      </c>
      <c r="B1073">
        <v>1664386974</v>
      </c>
      <c r="C1073">
        <v>10769</v>
      </c>
      <c r="D1073" t="s">
        <v>2486</v>
      </c>
      <c r="E1073" t="s">
        <v>2487</v>
      </c>
      <c r="F1073">
        <v>5</v>
      </c>
      <c r="G1073" t="s">
        <v>2297</v>
      </c>
      <c r="H1073" t="s">
        <v>354</v>
      </c>
      <c r="I1073">
        <v>1664386966.5</v>
      </c>
      <c r="J1073">
        <f>(K1073)/1000</f>
        <v>0</v>
      </c>
      <c r="K1073">
        <f>IF(BF1073, AN1073, AH1073)</f>
        <v>0</v>
      </c>
      <c r="L1073">
        <f>IF(BF1073, AI1073, AG1073)</f>
        <v>0</v>
      </c>
      <c r="M1073">
        <f>BH1073 - IF(AU1073&gt;1, L1073*BB1073*100.0/(AW1073*BV1073), 0)</f>
        <v>0</v>
      </c>
      <c r="N1073">
        <f>((T1073-J1073/2)*M1073-L1073)/(T1073+J1073/2)</f>
        <v>0</v>
      </c>
      <c r="O1073">
        <f>N1073*(BO1073+BP1073)/1000.0</f>
        <v>0</v>
      </c>
      <c r="P1073">
        <f>(BH1073 - IF(AU1073&gt;1, L1073*BB1073*100.0/(AW1073*BV1073), 0))*(BO1073+BP1073)/1000.0</f>
        <v>0</v>
      </c>
      <c r="Q1073">
        <f>2.0/((1/S1073-1/R1073)+SIGN(S1073)*SQRT((1/S1073-1/R1073)*(1/S1073-1/R1073) + 4*BC1073/((BC1073+1)*(BC1073+1))*(2*1/S1073*1/R1073-1/R1073*1/R1073)))</f>
        <v>0</v>
      </c>
      <c r="R1073">
        <f>IF(LEFT(BD1073,1)&lt;&gt;"0",IF(LEFT(BD1073,1)="1",3.0,BE1073),$D$5+$E$5*(BV1073*BO1073/($K$5*1000))+$F$5*(BV1073*BO1073/($K$5*1000))*MAX(MIN(BB1073,$J$5),$I$5)*MAX(MIN(BB1073,$J$5),$I$5)+$G$5*MAX(MIN(BB1073,$J$5),$I$5)*(BV1073*BO1073/($K$5*1000))+$H$5*(BV1073*BO1073/($K$5*1000))*(BV1073*BO1073/($K$5*1000)))</f>
        <v>0</v>
      </c>
      <c r="S1073">
        <f>J1073*(1000-(1000*0.61365*exp(17.502*W1073/(240.97+W1073))/(BO1073+BP1073)+BJ1073)/2)/(1000*0.61365*exp(17.502*W1073/(240.97+W1073))/(BO1073+BP1073)-BJ1073)</f>
        <v>0</v>
      </c>
      <c r="T1073">
        <f>1/((BC1073+1)/(Q1073/1.6)+1/(R1073/1.37)) + BC1073/((BC1073+1)/(Q1073/1.6) + BC1073/(R1073/1.37))</f>
        <v>0</v>
      </c>
      <c r="U1073">
        <f>(AX1073*BA1073)</f>
        <v>0</v>
      </c>
      <c r="V1073">
        <f>(BQ1073+(U1073+2*0.95*5.67E-8*(((BQ1073+$B$7)+273)^4-(BQ1073+273)^4)-44100*J1073)/(1.84*29.3*R1073+8*0.95*5.67E-8*(BQ1073+273)^3))</f>
        <v>0</v>
      </c>
      <c r="W1073">
        <f>($C$7*BR1073+$D$7*BS1073+$E$7*V1073)</f>
        <v>0</v>
      </c>
      <c r="X1073">
        <f>0.61365*exp(17.502*W1073/(240.97+W1073))</f>
        <v>0</v>
      </c>
      <c r="Y1073">
        <f>(Z1073/AA1073*100)</f>
        <v>0</v>
      </c>
      <c r="Z1073">
        <f>BJ1073*(BO1073+BP1073)/1000</f>
        <v>0</v>
      </c>
      <c r="AA1073">
        <f>0.61365*exp(17.502*BQ1073/(240.97+BQ1073))</f>
        <v>0</v>
      </c>
      <c r="AB1073">
        <f>(X1073-BJ1073*(BO1073+BP1073)/1000)</f>
        <v>0</v>
      </c>
      <c r="AC1073">
        <f>(-J1073*44100)</f>
        <v>0</v>
      </c>
      <c r="AD1073">
        <f>2*29.3*R1073*0.92*(BQ1073-W1073)</f>
        <v>0</v>
      </c>
      <c r="AE1073">
        <f>2*0.95*5.67E-8*(((BQ1073+$B$7)+273)^4-(W1073+273)^4)</f>
        <v>0</v>
      </c>
      <c r="AF1073">
        <f>U1073+AE1073+AC1073+AD1073</f>
        <v>0</v>
      </c>
      <c r="AG1073">
        <f>BN1073*AU1073*(BI1073-BH1073*(1000-AU1073*BK1073)/(1000-AU1073*BJ1073))/(100*BB1073)</f>
        <v>0</v>
      </c>
      <c r="AH1073">
        <f>1000*BN1073*AU1073*(BJ1073-BK1073)/(100*BB1073*(1000-AU1073*BJ1073))</f>
        <v>0</v>
      </c>
      <c r="AI1073">
        <f>(AJ1073 - AK1073 - BO1073*1E3/(8.314*(BQ1073+273.15)) * AM1073/BN1073 * AL1073) * BN1073/(100*BB1073) * (1000 - BK1073)/1000</f>
        <v>0</v>
      </c>
      <c r="AJ1073">
        <v>1603.932926905228</v>
      </c>
      <c r="AK1073">
        <v>1552.922363636363</v>
      </c>
      <c r="AL1073">
        <v>3.405309131566705</v>
      </c>
      <c r="AM1073">
        <v>64.69655409671135</v>
      </c>
      <c r="AN1073">
        <f>(AP1073 - AO1073 + BO1073*1E3/(8.314*(BQ1073+273.15)) * AR1073/BN1073 * AQ1073) * BN1073/(100*BB1073) * 1000/(1000 - AP1073)</f>
        <v>0</v>
      </c>
      <c r="AO1073">
        <v>16.76453819877421</v>
      </c>
      <c r="AP1073">
        <v>18.25280303030302</v>
      </c>
      <c r="AQ1073">
        <v>-0.0002025685887677762</v>
      </c>
      <c r="AR1073">
        <v>103.8947146528651</v>
      </c>
      <c r="AS1073">
        <v>0</v>
      </c>
      <c r="AT1073">
        <v>0</v>
      </c>
      <c r="AU1073">
        <f>IF(AS1073*$H$13&gt;=AW1073,1.0,(AW1073/(AW1073-AS1073*$H$13)))</f>
        <v>0</v>
      </c>
      <c r="AV1073">
        <f>(AU1073-1)*100</f>
        <v>0</v>
      </c>
      <c r="AW1073">
        <f>MAX(0,($B$13+$C$13*BV1073)/(1+$D$13*BV1073)*BO1073/(BQ1073+273)*$E$13)</f>
        <v>0</v>
      </c>
      <c r="AX1073">
        <f>$B$11*BW1073+$C$11*BX1073+$F$11*CI1073*(1-CL1073)</f>
        <v>0</v>
      </c>
      <c r="AY1073">
        <f>AX1073*AZ1073</f>
        <v>0</v>
      </c>
      <c r="AZ1073">
        <f>($B$11*$D$9+$C$11*$D$9+$F$11*((CV1073+CN1073)/MAX(CV1073+CN1073+CW1073, 0.1)*$I$9+CW1073/MAX(CV1073+CN1073+CW1073, 0.1)*$J$9))/($B$11+$C$11+$F$11)</f>
        <v>0</v>
      </c>
      <c r="BA1073">
        <f>($B$11*$K$9+$C$11*$K$9+$F$11*((CV1073+CN1073)/MAX(CV1073+CN1073+CW1073, 0.1)*$P$9+CW1073/MAX(CV1073+CN1073+CW1073, 0.1)*$Q$9))/($B$11+$C$11+$F$11)</f>
        <v>0</v>
      </c>
      <c r="BB1073">
        <v>6</v>
      </c>
      <c r="BC1073">
        <v>0.5</v>
      </c>
      <c r="BD1073" t="s">
        <v>355</v>
      </c>
      <c r="BE1073">
        <v>2</v>
      </c>
      <c r="BF1073" t="b">
        <v>1</v>
      </c>
      <c r="BG1073">
        <v>1664386966.5</v>
      </c>
      <c r="BH1073">
        <v>1501.107037037037</v>
      </c>
      <c r="BI1073">
        <v>1561.686666666667</v>
      </c>
      <c r="BJ1073">
        <v>18.2667962962963</v>
      </c>
      <c r="BK1073">
        <v>16.75182592592593</v>
      </c>
      <c r="BL1073">
        <v>1507.212962962963</v>
      </c>
      <c r="BM1073">
        <v>18.4029037037037</v>
      </c>
      <c r="BN1073">
        <v>500.07</v>
      </c>
      <c r="BO1073">
        <v>91.37378888888888</v>
      </c>
      <c r="BP1073">
        <v>0.09998635185185184</v>
      </c>
      <c r="BQ1073">
        <v>24.29178148148148</v>
      </c>
      <c r="BR1073">
        <v>25.04006296296296</v>
      </c>
      <c r="BS1073">
        <v>999.9000000000001</v>
      </c>
      <c r="BT1073">
        <v>0</v>
      </c>
      <c r="BU1073">
        <v>0</v>
      </c>
      <c r="BV1073">
        <v>9996.457407407406</v>
      </c>
      <c r="BW1073">
        <v>0</v>
      </c>
      <c r="BX1073">
        <v>7.61612</v>
      </c>
      <c r="BY1073">
        <v>-60.58034074074073</v>
      </c>
      <c r="BZ1073">
        <v>1529.037037037037</v>
      </c>
      <c r="CA1073">
        <v>1588.293333333333</v>
      </c>
      <c r="CB1073">
        <v>1.514974814814815</v>
      </c>
      <c r="CC1073">
        <v>1561.686666666667</v>
      </c>
      <c r="CD1073">
        <v>16.75182592592593</v>
      </c>
      <c r="CE1073">
        <v>1.669106666666666</v>
      </c>
      <c r="CF1073">
        <v>1.530676296296296</v>
      </c>
      <c r="CG1073">
        <v>14.61207037037037</v>
      </c>
      <c r="CH1073">
        <v>13.27807777777778</v>
      </c>
      <c r="CI1073">
        <v>2000.007777777778</v>
      </c>
      <c r="CJ1073">
        <v>0.9799947777777777</v>
      </c>
      <c r="CK1073">
        <v>0.02000537777777778</v>
      </c>
      <c r="CL1073">
        <v>0</v>
      </c>
      <c r="CM1073">
        <v>770.8232592592592</v>
      </c>
      <c r="CN1073">
        <v>5.00097</v>
      </c>
      <c r="CO1073">
        <v>15316.7</v>
      </c>
      <c r="CP1073">
        <v>16707.62222222222</v>
      </c>
      <c r="CQ1073">
        <v>37.69866666666667</v>
      </c>
      <c r="CR1073">
        <v>38.312</v>
      </c>
      <c r="CS1073">
        <v>37.75</v>
      </c>
      <c r="CT1073">
        <v>37.90714814814815</v>
      </c>
      <c r="CU1073">
        <v>38.125</v>
      </c>
      <c r="CV1073">
        <v>1955.092962962963</v>
      </c>
      <c r="CW1073">
        <v>39.90962962962963</v>
      </c>
      <c r="CX1073">
        <v>0</v>
      </c>
      <c r="CY1073">
        <v>1664386978</v>
      </c>
      <c r="CZ1073">
        <v>0</v>
      </c>
      <c r="DA1073">
        <v>0</v>
      </c>
      <c r="DB1073" t="s">
        <v>356</v>
      </c>
      <c r="DC1073">
        <v>1663859321.1</v>
      </c>
      <c r="DD1073">
        <v>1663859315.6</v>
      </c>
      <c r="DE1073">
        <v>0</v>
      </c>
      <c r="DF1073">
        <v>0.196</v>
      </c>
      <c r="DG1073">
        <v>-0.001</v>
      </c>
      <c r="DH1073">
        <v>-5.941</v>
      </c>
      <c r="DI1073">
        <v>-0.174</v>
      </c>
      <c r="DJ1073">
        <v>1500</v>
      </c>
      <c r="DK1073">
        <v>17</v>
      </c>
      <c r="DL1073">
        <v>0.13</v>
      </c>
      <c r="DM1073">
        <v>0.04</v>
      </c>
      <c r="DN1073">
        <v>-60.56108750000001</v>
      </c>
      <c r="DO1073">
        <v>-0.3049857410880643</v>
      </c>
      <c r="DP1073">
        <v>0.06556746978304101</v>
      </c>
      <c r="DQ1073">
        <v>0</v>
      </c>
      <c r="DR1073">
        <v>1.535758</v>
      </c>
      <c r="DS1073">
        <v>-0.3333798123827436</v>
      </c>
      <c r="DT1073">
        <v>0.03295952595229489</v>
      </c>
      <c r="DU1073">
        <v>0</v>
      </c>
      <c r="DV1073">
        <v>0</v>
      </c>
      <c r="DW1073">
        <v>2</v>
      </c>
      <c r="DX1073" t="s">
        <v>357</v>
      </c>
      <c r="DY1073">
        <v>2.98461</v>
      </c>
      <c r="DZ1073">
        <v>2.7156</v>
      </c>
      <c r="EA1073">
        <v>0.227777</v>
      </c>
      <c r="EB1073">
        <v>0.230463</v>
      </c>
      <c r="EC1073">
        <v>0.0899224</v>
      </c>
      <c r="ED1073">
        <v>0.08311880000000001</v>
      </c>
      <c r="EE1073">
        <v>24510.5</v>
      </c>
      <c r="EF1073">
        <v>24546.3</v>
      </c>
      <c r="EG1073">
        <v>29487.9</v>
      </c>
      <c r="EH1073">
        <v>29490.1</v>
      </c>
      <c r="EI1073">
        <v>35571.6</v>
      </c>
      <c r="EJ1073">
        <v>35953.8</v>
      </c>
      <c r="EK1073">
        <v>41553.3</v>
      </c>
      <c r="EL1073">
        <v>42025.1</v>
      </c>
      <c r="EM1073">
        <v>1.9622</v>
      </c>
      <c r="EN1073">
        <v>1.94128</v>
      </c>
      <c r="EO1073">
        <v>0.139821</v>
      </c>
      <c r="EP1073">
        <v>0</v>
      </c>
      <c r="EQ1073">
        <v>22.7358</v>
      </c>
      <c r="ER1073">
        <v>999.9</v>
      </c>
      <c r="ES1073">
        <v>43.7</v>
      </c>
      <c r="ET1073">
        <v>29.2</v>
      </c>
      <c r="EU1073">
        <v>19.4592</v>
      </c>
      <c r="EV1073">
        <v>63.0293</v>
      </c>
      <c r="EW1073">
        <v>33.113</v>
      </c>
      <c r="EX1073">
        <v>1</v>
      </c>
      <c r="EY1073">
        <v>-0.165689</v>
      </c>
      <c r="EZ1073">
        <v>1.79587</v>
      </c>
      <c r="FA1073">
        <v>20.3779</v>
      </c>
      <c r="FB1073">
        <v>5.21729</v>
      </c>
      <c r="FC1073">
        <v>12.0099</v>
      </c>
      <c r="FD1073">
        <v>4.9895</v>
      </c>
      <c r="FE1073">
        <v>3.2885</v>
      </c>
      <c r="FF1073">
        <v>9999</v>
      </c>
      <c r="FG1073">
        <v>9999</v>
      </c>
      <c r="FH1073">
        <v>9999</v>
      </c>
      <c r="FI1073">
        <v>269.8</v>
      </c>
      <c r="FJ1073">
        <v>1.867</v>
      </c>
      <c r="FK1073">
        <v>1.86614</v>
      </c>
      <c r="FL1073">
        <v>1.86554</v>
      </c>
      <c r="FM1073">
        <v>1.86552</v>
      </c>
      <c r="FN1073">
        <v>1.86737</v>
      </c>
      <c r="FO1073">
        <v>1.86982</v>
      </c>
      <c r="FP1073">
        <v>1.86845</v>
      </c>
      <c r="FQ1073">
        <v>1.86996</v>
      </c>
      <c r="FR1073">
        <v>0</v>
      </c>
      <c r="FS1073">
        <v>0</v>
      </c>
      <c r="FT1073">
        <v>0</v>
      </c>
      <c r="FU1073">
        <v>0</v>
      </c>
      <c r="FV1073" t="s">
        <v>358</v>
      </c>
      <c r="FW1073" t="s">
        <v>359</v>
      </c>
      <c r="FX1073" t="s">
        <v>360</v>
      </c>
      <c r="FY1073" t="s">
        <v>360</v>
      </c>
      <c r="FZ1073" t="s">
        <v>360</v>
      </c>
      <c r="GA1073" t="s">
        <v>360</v>
      </c>
      <c r="GB1073">
        <v>0</v>
      </c>
      <c r="GC1073">
        <v>100</v>
      </c>
      <c r="GD1073">
        <v>100</v>
      </c>
      <c r="GE1073">
        <v>-6.17</v>
      </c>
      <c r="GF1073">
        <v>-0.1362</v>
      </c>
      <c r="GG1073">
        <v>-1.924539205026614</v>
      </c>
      <c r="GH1073">
        <v>-0.003472570976848066</v>
      </c>
      <c r="GI1073">
        <v>7.724417303660118E-07</v>
      </c>
      <c r="GJ1073">
        <v>-2.052396271755168E-10</v>
      </c>
      <c r="GK1073">
        <v>-0.1837585470287317</v>
      </c>
      <c r="GL1073">
        <v>-0.01104087791735834</v>
      </c>
      <c r="GM1073">
        <v>0.001110027317673367</v>
      </c>
      <c r="GN1073">
        <v>-2.007286811265012E-05</v>
      </c>
      <c r="GO1073">
        <v>4</v>
      </c>
      <c r="GP1073">
        <v>2317</v>
      </c>
      <c r="GQ1073">
        <v>1</v>
      </c>
      <c r="GR1073">
        <v>22</v>
      </c>
      <c r="GS1073">
        <v>8794.200000000001</v>
      </c>
      <c r="GT1073">
        <v>8794.299999999999</v>
      </c>
      <c r="GU1073">
        <v>3.02856</v>
      </c>
      <c r="GV1073">
        <v>2.18994</v>
      </c>
      <c r="GW1073">
        <v>1.39648</v>
      </c>
      <c r="GX1073">
        <v>2.33398</v>
      </c>
      <c r="GY1073">
        <v>1.49536</v>
      </c>
      <c r="GZ1073">
        <v>2.40601</v>
      </c>
      <c r="HA1073">
        <v>33.3559</v>
      </c>
      <c r="HB1073">
        <v>14.9201</v>
      </c>
      <c r="HC1073">
        <v>18</v>
      </c>
      <c r="HD1073">
        <v>511.894</v>
      </c>
      <c r="HE1073">
        <v>454.628</v>
      </c>
      <c r="HF1073">
        <v>20.7254</v>
      </c>
      <c r="HG1073">
        <v>25.3256</v>
      </c>
      <c r="HH1073">
        <v>30.0001</v>
      </c>
      <c r="HI1073">
        <v>25.3681</v>
      </c>
      <c r="HJ1073">
        <v>25.3223</v>
      </c>
      <c r="HK1073">
        <v>60.6349</v>
      </c>
      <c r="HL1073">
        <v>16.9931</v>
      </c>
      <c r="HM1073">
        <v>42.5778</v>
      </c>
      <c r="HN1073">
        <v>20.7084</v>
      </c>
      <c r="HO1073">
        <v>1604.09</v>
      </c>
      <c r="HP1073">
        <v>16.8871</v>
      </c>
      <c r="HQ1073">
        <v>100.864</v>
      </c>
      <c r="HR1073">
        <v>100.929</v>
      </c>
    </row>
    <row r="1074" spans="1:226">
      <c r="A1074">
        <v>1058</v>
      </c>
      <c r="B1074">
        <v>1664387344.5</v>
      </c>
      <c r="C1074">
        <v>11139.5</v>
      </c>
      <c r="D1074" t="s">
        <v>2488</v>
      </c>
      <c r="E1074" t="s">
        <v>2489</v>
      </c>
      <c r="F1074">
        <v>5</v>
      </c>
      <c r="G1074" t="s">
        <v>2490</v>
      </c>
      <c r="H1074" t="s">
        <v>354</v>
      </c>
      <c r="I1074">
        <v>1664387336.75</v>
      </c>
      <c r="J1074">
        <f>(K1074)/1000</f>
        <v>0</v>
      </c>
      <c r="K1074">
        <f>IF(BF1074, AN1074, AH1074)</f>
        <v>0</v>
      </c>
      <c r="L1074">
        <f>IF(BF1074, AI1074, AG1074)</f>
        <v>0</v>
      </c>
      <c r="M1074">
        <f>BH1074 - IF(AU1074&gt;1, L1074*BB1074*100.0/(AW1074*BV1074), 0)</f>
        <v>0</v>
      </c>
      <c r="N1074">
        <f>((T1074-J1074/2)*M1074-L1074)/(T1074+J1074/2)</f>
        <v>0</v>
      </c>
      <c r="O1074">
        <f>N1074*(BO1074+BP1074)/1000.0</f>
        <v>0</v>
      </c>
      <c r="P1074">
        <f>(BH1074 - IF(AU1074&gt;1, L1074*BB1074*100.0/(AW1074*BV1074), 0))*(BO1074+BP1074)/1000.0</f>
        <v>0</v>
      </c>
      <c r="Q1074">
        <f>2.0/((1/S1074-1/R1074)+SIGN(S1074)*SQRT((1/S1074-1/R1074)*(1/S1074-1/R1074) + 4*BC1074/((BC1074+1)*(BC1074+1))*(2*1/S1074*1/R1074-1/R1074*1/R1074)))</f>
        <v>0</v>
      </c>
      <c r="R1074">
        <f>IF(LEFT(BD1074,1)&lt;&gt;"0",IF(LEFT(BD1074,1)="1",3.0,BE1074),$D$5+$E$5*(BV1074*BO1074/($K$5*1000))+$F$5*(BV1074*BO1074/($K$5*1000))*MAX(MIN(BB1074,$J$5),$I$5)*MAX(MIN(BB1074,$J$5),$I$5)+$G$5*MAX(MIN(BB1074,$J$5),$I$5)*(BV1074*BO1074/($K$5*1000))+$H$5*(BV1074*BO1074/($K$5*1000))*(BV1074*BO1074/($K$5*1000)))</f>
        <v>0</v>
      </c>
      <c r="S1074">
        <f>J1074*(1000-(1000*0.61365*exp(17.502*W1074/(240.97+W1074))/(BO1074+BP1074)+BJ1074)/2)/(1000*0.61365*exp(17.502*W1074/(240.97+W1074))/(BO1074+BP1074)-BJ1074)</f>
        <v>0</v>
      </c>
      <c r="T1074">
        <f>1/((BC1074+1)/(Q1074/1.6)+1/(R1074/1.37)) + BC1074/((BC1074+1)/(Q1074/1.6) + BC1074/(R1074/1.37))</f>
        <v>0</v>
      </c>
      <c r="U1074">
        <f>(AX1074*BA1074)</f>
        <v>0</v>
      </c>
      <c r="V1074">
        <f>(BQ1074+(U1074+2*0.95*5.67E-8*(((BQ1074+$B$7)+273)^4-(BQ1074+273)^4)-44100*J1074)/(1.84*29.3*R1074+8*0.95*5.67E-8*(BQ1074+273)^3))</f>
        <v>0</v>
      </c>
      <c r="W1074">
        <f>($C$7*BR1074+$D$7*BS1074+$E$7*V1074)</f>
        <v>0</v>
      </c>
      <c r="X1074">
        <f>0.61365*exp(17.502*W1074/(240.97+W1074))</f>
        <v>0</v>
      </c>
      <c r="Y1074">
        <f>(Z1074/AA1074*100)</f>
        <v>0</v>
      </c>
      <c r="Z1074">
        <f>BJ1074*(BO1074+BP1074)/1000</f>
        <v>0</v>
      </c>
      <c r="AA1074">
        <f>0.61365*exp(17.502*BQ1074/(240.97+BQ1074))</f>
        <v>0</v>
      </c>
      <c r="AB1074">
        <f>(X1074-BJ1074*(BO1074+BP1074)/1000)</f>
        <v>0</v>
      </c>
      <c r="AC1074">
        <f>(-J1074*44100)</f>
        <v>0</v>
      </c>
      <c r="AD1074">
        <f>2*29.3*R1074*0.92*(BQ1074-W1074)</f>
        <v>0</v>
      </c>
      <c r="AE1074">
        <f>2*0.95*5.67E-8*(((BQ1074+$B$7)+273)^4-(W1074+273)^4)</f>
        <v>0</v>
      </c>
      <c r="AF1074">
        <f>U1074+AE1074+AC1074+AD1074</f>
        <v>0</v>
      </c>
      <c r="AG1074">
        <f>BN1074*AU1074*(BI1074-BH1074*(1000-AU1074*BK1074)/(1000-AU1074*BJ1074))/(100*BB1074)</f>
        <v>0</v>
      </c>
      <c r="AH1074">
        <f>1000*BN1074*AU1074*(BJ1074-BK1074)/(100*BB1074*(1000-AU1074*BJ1074))</f>
        <v>0</v>
      </c>
      <c r="AI1074">
        <f>(AJ1074 - AK1074 - BO1074*1E3/(8.314*(BQ1074+273.15)) * AM1074/BN1074 * AL1074) * BN1074/(100*BB1074) * (1000 - BK1074)/1000</f>
        <v>0</v>
      </c>
      <c r="AJ1074">
        <v>424.9507416523745</v>
      </c>
      <c r="AK1074">
        <v>400.4948848484846</v>
      </c>
      <c r="AL1074">
        <v>0.002564467230435868</v>
      </c>
      <c r="AM1074">
        <v>64.69891201948008</v>
      </c>
      <c r="AN1074">
        <f>(AP1074 - AO1074 + BO1074*1E3/(8.314*(BQ1074+273.15)) * AR1074/BN1074 * AQ1074) * BN1074/(100*BB1074) * 1000/(1000 - AP1074)</f>
        <v>0</v>
      </c>
      <c r="AO1074">
        <v>12.30636952731166</v>
      </c>
      <c r="AP1074">
        <v>18.40935575757576</v>
      </c>
      <c r="AQ1074">
        <v>0.009425471272885094</v>
      </c>
      <c r="AR1074">
        <v>103.8603393079663</v>
      </c>
      <c r="AS1074">
        <v>0</v>
      </c>
      <c r="AT1074">
        <v>0</v>
      </c>
      <c r="AU1074">
        <f>IF(AS1074*$H$13&gt;=AW1074,1.0,(AW1074/(AW1074-AS1074*$H$13)))</f>
        <v>0</v>
      </c>
      <c r="AV1074">
        <f>(AU1074-1)*100</f>
        <v>0</v>
      </c>
      <c r="AW1074">
        <f>MAX(0,($B$13+$C$13*BV1074)/(1+$D$13*BV1074)*BO1074/(BQ1074+273)*$E$13)</f>
        <v>0</v>
      </c>
      <c r="AX1074">
        <f>$B$11*BW1074+$C$11*BX1074+$F$11*CI1074*(1-CL1074)</f>
        <v>0</v>
      </c>
      <c r="AY1074">
        <f>AX1074*AZ1074</f>
        <v>0</v>
      </c>
      <c r="AZ1074">
        <f>($B$11*$D$9+$C$11*$D$9+$F$11*((CV1074+CN1074)/MAX(CV1074+CN1074+CW1074, 0.1)*$I$9+CW1074/MAX(CV1074+CN1074+CW1074, 0.1)*$J$9))/($B$11+$C$11+$F$11)</f>
        <v>0</v>
      </c>
      <c r="BA1074">
        <f>($B$11*$K$9+$C$11*$K$9+$F$11*((CV1074+CN1074)/MAX(CV1074+CN1074+CW1074, 0.1)*$P$9+CW1074/MAX(CV1074+CN1074+CW1074, 0.1)*$Q$9))/($B$11+$C$11+$F$11)</f>
        <v>0</v>
      </c>
      <c r="BB1074">
        <v>6</v>
      </c>
      <c r="BC1074">
        <v>0.5</v>
      </c>
      <c r="BD1074" t="s">
        <v>355</v>
      </c>
      <c r="BE1074">
        <v>2</v>
      </c>
      <c r="BF1074" t="b">
        <v>1</v>
      </c>
      <c r="BG1074">
        <v>1664387336.75</v>
      </c>
      <c r="BH1074">
        <v>393.1098666666667</v>
      </c>
      <c r="BI1074">
        <v>419.7244666666667</v>
      </c>
      <c r="BJ1074">
        <v>18.36069666666667</v>
      </c>
      <c r="BK1074">
        <v>12.23701666666667</v>
      </c>
      <c r="BL1074">
        <v>396.3019333333332</v>
      </c>
      <c r="BM1074">
        <v>18.49593666666667</v>
      </c>
      <c r="BN1074">
        <v>500.0618999999999</v>
      </c>
      <c r="BO1074">
        <v>91.36468333333332</v>
      </c>
      <c r="BP1074">
        <v>0.09997548666666665</v>
      </c>
      <c r="BQ1074">
        <v>25.57160333333333</v>
      </c>
      <c r="BR1074">
        <v>25.08317666666667</v>
      </c>
      <c r="BS1074">
        <v>999.9000000000002</v>
      </c>
      <c r="BT1074">
        <v>0</v>
      </c>
      <c r="BU1074">
        <v>0</v>
      </c>
      <c r="BV1074">
        <v>10002.24733333333</v>
      </c>
      <c r="BW1074">
        <v>0</v>
      </c>
      <c r="BX1074">
        <v>8.108688333333331</v>
      </c>
      <c r="BY1074">
        <v>-26.61460333333333</v>
      </c>
      <c r="BZ1074">
        <v>400.4626</v>
      </c>
      <c r="CA1074">
        <v>424.9242666666667</v>
      </c>
      <c r="CB1074">
        <v>6.123683666666667</v>
      </c>
      <c r="CC1074">
        <v>419.7244666666667</v>
      </c>
      <c r="CD1074">
        <v>12.23701666666667</v>
      </c>
      <c r="CE1074">
        <v>1.677519666666667</v>
      </c>
      <c r="CF1074">
        <v>1.118032</v>
      </c>
      <c r="CG1074">
        <v>14.68993333333334</v>
      </c>
      <c r="CH1074">
        <v>8.552505</v>
      </c>
      <c r="CI1074">
        <v>1999.972</v>
      </c>
      <c r="CJ1074">
        <v>0.9799934</v>
      </c>
      <c r="CK1074">
        <v>0.02000691333333332</v>
      </c>
      <c r="CL1074">
        <v>0</v>
      </c>
      <c r="CM1074">
        <v>972.6738333333334</v>
      </c>
      <c r="CN1074">
        <v>5.000969999999999</v>
      </c>
      <c r="CO1074">
        <v>19248.63333333333</v>
      </c>
      <c r="CP1074">
        <v>16707.31</v>
      </c>
      <c r="CQ1074">
        <v>37.56199999999999</v>
      </c>
      <c r="CR1074">
        <v>38.2458</v>
      </c>
      <c r="CS1074">
        <v>37.56199999999999</v>
      </c>
      <c r="CT1074">
        <v>37.8204</v>
      </c>
      <c r="CU1074">
        <v>38.06199999999999</v>
      </c>
      <c r="CV1074">
        <v>1955.062</v>
      </c>
      <c r="CW1074">
        <v>39.91</v>
      </c>
      <c r="CX1074">
        <v>0</v>
      </c>
      <c r="CY1074">
        <v>1664387348.8</v>
      </c>
      <c r="CZ1074">
        <v>0</v>
      </c>
      <c r="DA1074">
        <v>0</v>
      </c>
      <c r="DB1074" t="s">
        <v>356</v>
      </c>
      <c r="DC1074">
        <v>1663859321.1</v>
      </c>
      <c r="DD1074">
        <v>1663859315.6</v>
      </c>
      <c r="DE1074">
        <v>0</v>
      </c>
      <c r="DF1074">
        <v>0.196</v>
      </c>
      <c r="DG1074">
        <v>-0.001</v>
      </c>
      <c r="DH1074">
        <v>-5.941</v>
      </c>
      <c r="DI1074">
        <v>-0.174</v>
      </c>
      <c r="DJ1074">
        <v>1500</v>
      </c>
      <c r="DK1074">
        <v>17</v>
      </c>
      <c r="DL1074">
        <v>0.13</v>
      </c>
      <c r="DM1074">
        <v>0.04</v>
      </c>
      <c r="DN1074">
        <v>-26.5941475</v>
      </c>
      <c r="DO1074">
        <v>-0.2274495309567577</v>
      </c>
      <c r="DP1074">
        <v>0.06094917959866242</v>
      </c>
      <c r="DQ1074">
        <v>0</v>
      </c>
      <c r="DR1074">
        <v>6.128299</v>
      </c>
      <c r="DS1074">
        <v>-0.2548426266416655</v>
      </c>
      <c r="DT1074">
        <v>0.03526654737850018</v>
      </c>
      <c r="DU1074">
        <v>0</v>
      </c>
      <c r="DV1074">
        <v>0</v>
      </c>
      <c r="DW1074">
        <v>2</v>
      </c>
      <c r="DX1074" t="s">
        <v>357</v>
      </c>
      <c r="DY1074">
        <v>2.9843</v>
      </c>
      <c r="DZ1074">
        <v>2.71555</v>
      </c>
      <c r="EA1074">
        <v>0.0914426</v>
      </c>
      <c r="EB1074">
        <v>0.0945727</v>
      </c>
      <c r="EC1074">
        <v>0.0904457</v>
      </c>
      <c r="ED1074">
        <v>0.06617439999999999</v>
      </c>
      <c r="EE1074">
        <v>28825</v>
      </c>
      <c r="EF1074">
        <v>28867.8</v>
      </c>
      <c r="EG1074">
        <v>29479.6</v>
      </c>
      <c r="EH1074">
        <v>29481.5</v>
      </c>
      <c r="EI1074">
        <v>35538.6</v>
      </c>
      <c r="EJ1074">
        <v>36614.9</v>
      </c>
      <c r="EK1074">
        <v>41541.5</v>
      </c>
      <c r="EL1074">
        <v>42014.3</v>
      </c>
      <c r="EM1074">
        <v>1.98295</v>
      </c>
      <c r="EN1074">
        <v>1.92695</v>
      </c>
      <c r="EO1074">
        <v>0.100255</v>
      </c>
      <c r="EP1074">
        <v>0</v>
      </c>
      <c r="EQ1074">
        <v>23.4577</v>
      </c>
      <c r="ER1074">
        <v>999.9</v>
      </c>
      <c r="ES1074">
        <v>43.8</v>
      </c>
      <c r="ET1074">
        <v>29.1</v>
      </c>
      <c r="EU1074">
        <v>19.3904</v>
      </c>
      <c r="EV1074">
        <v>62.9594</v>
      </c>
      <c r="EW1074">
        <v>33.5096</v>
      </c>
      <c r="EX1074">
        <v>1</v>
      </c>
      <c r="EY1074">
        <v>-0.155373</v>
      </c>
      <c r="EZ1074">
        <v>1.05709</v>
      </c>
      <c r="FA1074">
        <v>20.384</v>
      </c>
      <c r="FB1074">
        <v>5.22328</v>
      </c>
      <c r="FC1074">
        <v>12.0099</v>
      </c>
      <c r="FD1074">
        <v>4.9908</v>
      </c>
      <c r="FE1074">
        <v>3.2893</v>
      </c>
      <c r="FF1074">
        <v>9999</v>
      </c>
      <c r="FG1074">
        <v>9999</v>
      </c>
      <c r="FH1074">
        <v>9999</v>
      </c>
      <c r="FI1074">
        <v>269.9</v>
      </c>
      <c r="FJ1074">
        <v>1.86706</v>
      </c>
      <c r="FK1074">
        <v>1.86614</v>
      </c>
      <c r="FL1074">
        <v>1.86554</v>
      </c>
      <c r="FM1074">
        <v>1.86554</v>
      </c>
      <c r="FN1074">
        <v>1.86737</v>
      </c>
      <c r="FO1074">
        <v>1.86983</v>
      </c>
      <c r="FP1074">
        <v>1.86847</v>
      </c>
      <c r="FQ1074">
        <v>1.86996</v>
      </c>
      <c r="FR1074">
        <v>0</v>
      </c>
      <c r="FS1074">
        <v>0</v>
      </c>
      <c r="FT1074">
        <v>0</v>
      </c>
      <c r="FU1074">
        <v>0</v>
      </c>
      <c r="FV1074" t="s">
        <v>358</v>
      </c>
      <c r="FW1074" t="s">
        <v>359</v>
      </c>
      <c r="FX1074" t="s">
        <v>360</v>
      </c>
      <c r="FY1074" t="s">
        <v>360</v>
      </c>
      <c r="FZ1074" t="s">
        <v>360</v>
      </c>
      <c r="GA1074" t="s">
        <v>360</v>
      </c>
      <c r="GB1074">
        <v>0</v>
      </c>
      <c r="GC1074">
        <v>100</v>
      </c>
      <c r="GD1074">
        <v>100</v>
      </c>
      <c r="GE1074">
        <v>-3.193</v>
      </c>
      <c r="GF1074">
        <v>-0.1348</v>
      </c>
      <c r="GG1074">
        <v>-1.924539205026614</v>
      </c>
      <c r="GH1074">
        <v>-0.003472570976848066</v>
      </c>
      <c r="GI1074">
        <v>7.724417303660118E-07</v>
      </c>
      <c r="GJ1074">
        <v>-2.052396271755168E-10</v>
      </c>
      <c r="GK1074">
        <v>-0.1837585470287317</v>
      </c>
      <c r="GL1074">
        <v>-0.01104087791735834</v>
      </c>
      <c r="GM1074">
        <v>0.001110027317673367</v>
      </c>
      <c r="GN1074">
        <v>-2.007286811265012E-05</v>
      </c>
      <c r="GO1074">
        <v>4</v>
      </c>
      <c r="GP1074">
        <v>2317</v>
      </c>
      <c r="GQ1074">
        <v>1</v>
      </c>
      <c r="GR1074">
        <v>22</v>
      </c>
      <c r="GS1074">
        <v>8800.4</v>
      </c>
      <c r="GT1074">
        <v>8800.5</v>
      </c>
      <c r="GU1074">
        <v>1.0376</v>
      </c>
      <c r="GV1074">
        <v>2.21924</v>
      </c>
      <c r="GW1074">
        <v>1.39648</v>
      </c>
      <c r="GX1074">
        <v>2.33521</v>
      </c>
      <c r="GY1074">
        <v>1.49536</v>
      </c>
      <c r="GZ1074">
        <v>2.33765</v>
      </c>
      <c r="HA1074">
        <v>33.4232</v>
      </c>
      <c r="HB1074">
        <v>14.8588</v>
      </c>
      <c r="HC1074">
        <v>18</v>
      </c>
      <c r="HD1074">
        <v>526.244</v>
      </c>
      <c r="HE1074">
        <v>446.57</v>
      </c>
      <c r="HF1074">
        <v>23.731</v>
      </c>
      <c r="HG1074">
        <v>25.4711</v>
      </c>
      <c r="HH1074">
        <v>30.0008</v>
      </c>
      <c r="HI1074">
        <v>25.4632</v>
      </c>
      <c r="HJ1074">
        <v>25.4108</v>
      </c>
      <c r="HK1074">
        <v>20.6884</v>
      </c>
      <c r="HL1074">
        <v>37.1811</v>
      </c>
      <c r="HM1074">
        <v>41.1915</v>
      </c>
      <c r="HN1074">
        <v>23.6723</v>
      </c>
      <c r="HO1074">
        <v>413.062</v>
      </c>
      <c r="HP1074">
        <v>12.3512</v>
      </c>
      <c r="HQ1074">
        <v>100.835</v>
      </c>
      <c r="HR1074">
        <v>100.902</v>
      </c>
    </row>
    <row r="1075" spans="1:226">
      <c r="A1075">
        <v>1059</v>
      </c>
      <c r="B1075">
        <v>1664387349.5</v>
      </c>
      <c r="C1075">
        <v>11144.5</v>
      </c>
      <c r="D1075" t="s">
        <v>2491</v>
      </c>
      <c r="E1075" t="s">
        <v>2492</v>
      </c>
      <c r="F1075">
        <v>5</v>
      </c>
      <c r="G1075" t="s">
        <v>2490</v>
      </c>
      <c r="H1075" t="s">
        <v>354</v>
      </c>
      <c r="I1075">
        <v>1664387341.655172</v>
      </c>
      <c r="J1075">
        <f>(K1075)/1000</f>
        <v>0</v>
      </c>
      <c r="K1075">
        <f>IF(BF1075, AN1075, AH1075)</f>
        <v>0</v>
      </c>
      <c r="L1075">
        <f>IF(BF1075, AI1075, AG1075)</f>
        <v>0</v>
      </c>
      <c r="M1075">
        <f>BH1075 - IF(AU1075&gt;1, L1075*BB1075*100.0/(AW1075*BV1075), 0)</f>
        <v>0</v>
      </c>
      <c r="N1075">
        <f>((T1075-J1075/2)*M1075-L1075)/(T1075+J1075/2)</f>
        <v>0</v>
      </c>
      <c r="O1075">
        <f>N1075*(BO1075+BP1075)/1000.0</f>
        <v>0</v>
      </c>
      <c r="P1075">
        <f>(BH1075 - IF(AU1075&gt;1, L1075*BB1075*100.0/(AW1075*BV1075), 0))*(BO1075+BP1075)/1000.0</f>
        <v>0</v>
      </c>
      <c r="Q1075">
        <f>2.0/((1/S1075-1/R1075)+SIGN(S1075)*SQRT((1/S1075-1/R1075)*(1/S1075-1/R1075) + 4*BC1075/((BC1075+1)*(BC1075+1))*(2*1/S1075*1/R1075-1/R1075*1/R1075)))</f>
        <v>0</v>
      </c>
      <c r="R1075">
        <f>IF(LEFT(BD1075,1)&lt;&gt;"0",IF(LEFT(BD1075,1)="1",3.0,BE1075),$D$5+$E$5*(BV1075*BO1075/($K$5*1000))+$F$5*(BV1075*BO1075/($K$5*1000))*MAX(MIN(BB1075,$J$5),$I$5)*MAX(MIN(BB1075,$J$5),$I$5)+$G$5*MAX(MIN(BB1075,$J$5),$I$5)*(BV1075*BO1075/($K$5*1000))+$H$5*(BV1075*BO1075/($K$5*1000))*(BV1075*BO1075/($K$5*1000)))</f>
        <v>0</v>
      </c>
      <c r="S1075">
        <f>J1075*(1000-(1000*0.61365*exp(17.502*W1075/(240.97+W1075))/(BO1075+BP1075)+BJ1075)/2)/(1000*0.61365*exp(17.502*W1075/(240.97+W1075))/(BO1075+BP1075)-BJ1075)</f>
        <v>0</v>
      </c>
      <c r="T1075">
        <f>1/((BC1075+1)/(Q1075/1.6)+1/(R1075/1.37)) + BC1075/((BC1075+1)/(Q1075/1.6) + BC1075/(R1075/1.37))</f>
        <v>0</v>
      </c>
      <c r="U1075">
        <f>(AX1075*BA1075)</f>
        <v>0</v>
      </c>
      <c r="V1075">
        <f>(BQ1075+(U1075+2*0.95*5.67E-8*(((BQ1075+$B$7)+273)^4-(BQ1075+273)^4)-44100*J1075)/(1.84*29.3*R1075+8*0.95*5.67E-8*(BQ1075+273)^3))</f>
        <v>0</v>
      </c>
      <c r="W1075">
        <f>($C$7*BR1075+$D$7*BS1075+$E$7*V1075)</f>
        <v>0</v>
      </c>
      <c r="X1075">
        <f>0.61365*exp(17.502*W1075/(240.97+W1075))</f>
        <v>0</v>
      </c>
      <c r="Y1075">
        <f>(Z1075/AA1075*100)</f>
        <v>0</v>
      </c>
      <c r="Z1075">
        <f>BJ1075*(BO1075+BP1075)/1000</f>
        <v>0</v>
      </c>
      <c r="AA1075">
        <f>0.61365*exp(17.502*BQ1075/(240.97+BQ1075))</f>
        <v>0</v>
      </c>
      <c r="AB1075">
        <f>(X1075-BJ1075*(BO1075+BP1075)/1000)</f>
        <v>0</v>
      </c>
      <c r="AC1075">
        <f>(-J1075*44100)</f>
        <v>0</v>
      </c>
      <c r="AD1075">
        <f>2*29.3*R1075*0.92*(BQ1075-W1075)</f>
        <v>0</v>
      </c>
      <c r="AE1075">
        <f>2*0.95*5.67E-8*(((BQ1075+$B$7)+273)^4-(W1075+273)^4)</f>
        <v>0</v>
      </c>
      <c r="AF1075">
        <f>U1075+AE1075+AC1075+AD1075</f>
        <v>0</v>
      </c>
      <c r="AG1075">
        <f>BN1075*AU1075*(BI1075-BH1075*(1000-AU1075*BK1075)/(1000-AU1075*BJ1075))/(100*BB1075)</f>
        <v>0</v>
      </c>
      <c r="AH1075">
        <f>1000*BN1075*AU1075*(BJ1075-BK1075)/(100*BB1075*(1000-AU1075*BJ1075))</f>
        <v>0</v>
      </c>
      <c r="AI1075">
        <f>(AJ1075 - AK1075 - BO1075*1E3/(8.314*(BQ1075+273.15)) * AM1075/BN1075 * AL1075) * BN1075/(100*BB1075) * (1000 - BK1075)/1000</f>
        <v>0</v>
      </c>
      <c r="AJ1075">
        <v>424.9041582798073</v>
      </c>
      <c r="AK1075">
        <v>400.3995878787878</v>
      </c>
      <c r="AL1075">
        <v>-0.02551831133137308</v>
      </c>
      <c r="AM1075">
        <v>64.69891201948008</v>
      </c>
      <c r="AN1075">
        <f>(AP1075 - AO1075 + BO1075*1E3/(8.314*(BQ1075+273.15)) * AR1075/BN1075 * AQ1075) * BN1075/(100*BB1075) * 1000/(1000 - AP1075)</f>
        <v>0</v>
      </c>
      <c r="AO1075">
        <v>12.28053554773204</v>
      </c>
      <c r="AP1075">
        <v>18.41742</v>
      </c>
      <c r="AQ1075">
        <v>0.0006790320889349015</v>
      </c>
      <c r="AR1075">
        <v>103.8603393079663</v>
      </c>
      <c r="AS1075">
        <v>0</v>
      </c>
      <c r="AT1075">
        <v>0</v>
      </c>
      <c r="AU1075">
        <f>IF(AS1075*$H$13&gt;=AW1075,1.0,(AW1075/(AW1075-AS1075*$H$13)))</f>
        <v>0</v>
      </c>
      <c r="AV1075">
        <f>(AU1075-1)*100</f>
        <v>0</v>
      </c>
      <c r="AW1075">
        <f>MAX(0,($B$13+$C$13*BV1075)/(1+$D$13*BV1075)*BO1075/(BQ1075+273)*$E$13)</f>
        <v>0</v>
      </c>
      <c r="AX1075">
        <f>$B$11*BW1075+$C$11*BX1075+$F$11*CI1075*(1-CL1075)</f>
        <v>0</v>
      </c>
      <c r="AY1075">
        <f>AX1075*AZ1075</f>
        <v>0</v>
      </c>
      <c r="AZ1075">
        <f>($B$11*$D$9+$C$11*$D$9+$F$11*((CV1075+CN1075)/MAX(CV1075+CN1075+CW1075, 0.1)*$I$9+CW1075/MAX(CV1075+CN1075+CW1075, 0.1)*$J$9))/($B$11+$C$11+$F$11)</f>
        <v>0</v>
      </c>
      <c r="BA1075">
        <f>($B$11*$K$9+$C$11*$K$9+$F$11*((CV1075+CN1075)/MAX(CV1075+CN1075+CW1075, 0.1)*$P$9+CW1075/MAX(CV1075+CN1075+CW1075, 0.1)*$Q$9))/($B$11+$C$11+$F$11)</f>
        <v>0</v>
      </c>
      <c r="BB1075">
        <v>6</v>
      </c>
      <c r="BC1075">
        <v>0.5</v>
      </c>
      <c r="BD1075" t="s">
        <v>355</v>
      </c>
      <c r="BE1075">
        <v>2</v>
      </c>
      <c r="BF1075" t="b">
        <v>1</v>
      </c>
      <c r="BG1075">
        <v>1664387341.655172</v>
      </c>
      <c r="BH1075">
        <v>393.1078965517241</v>
      </c>
      <c r="BI1075">
        <v>419.5546551724138</v>
      </c>
      <c r="BJ1075">
        <v>18.38520689655173</v>
      </c>
      <c r="BK1075">
        <v>12.27335172413793</v>
      </c>
      <c r="BL1075">
        <v>396.2999655172413</v>
      </c>
      <c r="BM1075">
        <v>18.52022413793103</v>
      </c>
      <c r="BN1075">
        <v>500.0574137931034</v>
      </c>
      <c r="BO1075">
        <v>91.36476551724138</v>
      </c>
      <c r="BP1075">
        <v>0.09996719999999999</v>
      </c>
      <c r="BQ1075">
        <v>25.5819724137931</v>
      </c>
      <c r="BR1075">
        <v>25.09432413793104</v>
      </c>
      <c r="BS1075">
        <v>999.9000000000002</v>
      </c>
      <c r="BT1075">
        <v>0</v>
      </c>
      <c r="BU1075">
        <v>0</v>
      </c>
      <c r="BV1075">
        <v>9997.297586206896</v>
      </c>
      <c r="BW1075">
        <v>0</v>
      </c>
      <c r="BX1075">
        <v>8.077315172413792</v>
      </c>
      <c r="BY1075">
        <v>-26.44677931034483</v>
      </c>
      <c r="BZ1075">
        <v>400.4705862068966</v>
      </c>
      <c r="CA1075">
        <v>424.7679655172414</v>
      </c>
      <c r="CB1075">
        <v>6.11185275862069</v>
      </c>
      <c r="CC1075">
        <v>419.5546551724138</v>
      </c>
      <c r="CD1075">
        <v>12.27335172413793</v>
      </c>
      <c r="CE1075">
        <v>1.679761034482759</v>
      </c>
      <c r="CF1075">
        <v>1.121353103448276</v>
      </c>
      <c r="CG1075">
        <v>14.71062068965517</v>
      </c>
      <c r="CH1075">
        <v>8.596392068965516</v>
      </c>
      <c r="CI1075">
        <v>1999.982413793103</v>
      </c>
      <c r="CJ1075">
        <v>0.9799938275862069</v>
      </c>
      <c r="CK1075">
        <v>0.0200065</v>
      </c>
      <c r="CL1075">
        <v>0</v>
      </c>
      <c r="CM1075">
        <v>968.7754827586206</v>
      </c>
      <c r="CN1075">
        <v>5.000969999999999</v>
      </c>
      <c r="CO1075">
        <v>19174.83448275862</v>
      </c>
      <c r="CP1075">
        <v>16707.39310344827</v>
      </c>
      <c r="CQ1075">
        <v>37.56199999999999</v>
      </c>
      <c r="CR1075">
        <v>38.24565517241379</v>
      </c>
      <c r="CS1075">
        <v>37.56199999999999</v>
      </c>
      <c r="CT1075">
        <v>37.83806896551724</v>
      </c>
      <c r="CU1075">
        <v>38.06199999999999</v>
      </c>
      <c r="CV1075">
        <v>1955.072413793103</v>
      </c>
      <c r="CW1075">
        <v>39.91</v>
      </c>
      <c r="CX1075">
        <v>0</v>
      </c>
      <c r="CY1075">
        <v>1664387353.6</v>
      </c>
      <c r="CZ1075">
        <v>0</v>
      </c>
      <c r="DA1075">
        <v>0</v>
      </c>
      <c r="DB1075" t="s">
        <v>356</v>
      </c>
      <c r="DC1075">
        <v>1663859321.1</v>
      </c>
      <c r="DD1075">
        <v>1663859315.6</v>
      </c>
      <c r="DE1075">
        <v>0</v>
      </c>
      <c r="DF1075">
        <v>0.196</v>
      </c>
      <c r="DG1075">
        <v>-0.001</v>
      </c>
      <c r="DH1075">
        <v>-5.941</v>
      </c>
      <c r="DI1075">
        <v>-0.174</v>
      </c>
      <c r="DJ1075">
        <v>1500</v>
      </c>
      <c r="DK1075">
        <v>17</v>
      </c>
      <c r="DL1075">
        <v>0.13</v>
      </c>
      <c r="DM1075">
        <v>0.04</v>
      </c>
      <c r="DN1075">
        <v>-26.5689675</v>
      </c>
      <c r="DO1075">
        <v>0.6223283302064597</v>
      </c>
      <c r="DP1075">
        <v>0.1563399411338958</v>
      </c>
      <c r="DQ1075">
        <v>0</v>
      </c>
      <c r="DR1075">
        <v>6.125981749999999</v>
      </c>
      <c r="DS1075">
        <v>-0.195182926829276</v>
      </c>
      <c r="DT1075">
        <v>0.03520895368279919</v>
      </c>
      <c r="DU1075">
        <v>0</v>
      </c>
      <c r="DV1075">
        <v>0</v>
      </c>
      <c r="DW1075">
        <v>2</v>
      </c>
      <c r="DX1075" t="s">
        <v>357</v>
      </c>
      <c r="DY1075">
        <v>2.98463</v>
      </c>
      <c r="DZ1075">
        <v>2.71559</v>
      </c>
      <c r="EA1075">
        <v>0.0914111</v>
      </c>
      <c r="EB1075">
        <v>0.09407550000000001</v>
      </c>
      <c r="EC1075">
        <v>0.09046319999999999</v>
      </c>
      <c r="ED1075">
        <v>0.06603630000000001</v>
      </c>
      <c r="EE1075">
        <v>28825.6</v>
      </c>
      <c r="EF1075">
        <v>28883</v>
      </c>
      <c r="EG1075">
        <v>29479.3</v>
      </c>
      <c r="EH1075">
        <v>29480.8</v>
      </c>
      <c r="EI1075">
        <v>35537.5</v>
      </c>
      <c r="EJ1075">
        <v>36619.3</v>
      </c>
      <c r="EK1075">
        <v>41541.1</v>
      </c>
      <c r="EL1075">
        <v>42013.2</v>
      </c>
      <c r="EM1075">
        <v>1.98315</v>
      </c>
      <c r="EN1075">
        <v>1.92673</v>
      </c>
      <c r="EO1075">
        <v>0.100076</v>
      </c>
      <c r="EP1075">
        <v>0</v>
      </c>
      <c r="EQ1075">
        <v>23.4752</v>
      </c>
      <c r="ER1075">
        <v>999.9</v>
      </c>
      <c r="ES1075">
        <v>43.8</v>
      </c>
      <c r="ET1075">
        <v>29.1</v>
      </c>
      <c r="EU1075">
        <v>19.3913</v>
      </c>
      <c r="EV1075">
        <v>62.5194</v>
      </c>
      <c r="EW1075">
        <v>33.3534</v>
      </c>
      <c r="EX1075">
        <v>1</v>
      </c>
      <c r="EY1075">
        <v>-0.154794</v>
      </c>
      <c r="EZ1075">
        <v>1.19523</v>
      </c>
      <c r="FA1075">
        <v>20.3823</v>
      </c>
      <c r="FB1075">
        <v>5.21954</v>
      </c>
      <c r="FC1075">
        <v>12.0099</v>
      </c>
      <c r="FD1075">
        <v>4.9898</v>
      </c>
      <c r="FE1075">
        <v>3.28865</v>
      </c>
      <c r="FF1075">
        <v>9999</v>
      </c>
      <c r="FG1075">
        <v>9999</v>
      </c>
      <c r="FH1075">
        <v>9999</v>
      </c>
      <c r="FI1075">
        <v>269.9</v>
      </c>
      <c r="FJ1075">
        <v>1.86707</v>
      </c>
      <c r="FK1075">
        <v>1.86615</v>
      </c>
      <c r="FL1075">
        <v>1.86554</v>
      </c>
      <c r="FM1075">
        <v>1.86554</v>
      </c>
      <c r="FN1075">
        <v>1.86736</v>
      </c>
      <c r="FO1075">
        <v>1.86982</v>
      </c>
      <c r="FP1075">
        <v>1.86847</v>
      </c>
      <c r="FQ1075">
        <v>1.86996</v>
      </c>
      <c r="FR1075">
        <v>0</v>
      </c>
      <c r="FS1075">
        <v>0</v>
      </c>
      <c r="FT1075">
        <v>0</v>
      </c>
      <c r="FU1075">
        <v>0</v>
      </c>
      <c r="FV1075" t="s">
        <v>358</v>
      </c>
      <c r="FW1075" t="s">
        <v>359</v>
      </c>
      <c r="FX1075" t="s">
        <v>360</v>
      </c>
      <c r="FY1075" t="s">
        <v>360</v>
      </c>
      <c r="FZ1075" t="s">
        <v>360</v>
      </c>
      <c r="GA1075" t="s">
        <v>360</v>
      </c>
      <c r="GB1075">
        <v>0</v>
      </c>
      <c r="GC1075">
        <v>100</v>
      </c>
      <c r="GD1075">
        <v>100</v>
      </c>
      <c r="GE1075">
        <v>-3.192</v>
      </c>
      <c r="GF1075">
        <v>-0.1347</v>
      </c>
      <c r="GG1075">
        <v>-1.924539205026614</v>
      </c>
      <c r="GH1075">
        <v>-0.003472570976848066</v>
      </c>
      <c r="GI1075">
        <v>7.724417303660118E-07</v>
      </c>
      <c r="GJ1075">
        <v>-2.052396271755168E-10</v>
      </c>
      <c r="GK1075">
        <v>-0.1837585470287317</v>
      </c>
      <c r="GL1075">
        <v>-0.01104087791735834</v>
      </c>
      <c r="GM1075">
        <v>0.001110027317673367</v>
      </c>
      <c r="GN1075">
        <v>-2.007286811265012E-05</v>
      </c>
      <c r="GO1075">
        <v>4</v>
      </c>
      <c r="GP1075">
        <v>2317</v>
      </c>
      <c r="GQ1075">
        <v>1</v>
      </c>
      <c r="GR1075">
        <v>22</v>
      </c>
      <c r="GS1075">
        <v>8800.5</v>
      </c>
      <c r="GT1075">
        <v>8800.6</v>
      </c>
      <c r="GU1075">
        <v>1.00952</v>
      </c>
      <c r="GV1075">
        <v>2.21191</v>
      </c>
      <c r="GW1075">
        <v>1.39648</v>
      </c>
      <c r="GX1075">
        <v>2.33643</v>
      </c>
      <c r="GY1075">
        <v>1.49536</v>
      </c>
      <c r="GZ1075">
        <v>2.48779</v>
      </c>
      <c r="HA1075">
        <v>33.4232</v>
      </c>
      <c r="HB1075">
        <v>14.8588</v>
      </c>
      <c r="HC1075">
        <v>18</v>
      </c>
      <c r="HD1075">
        <v>526.4109999999999</v>
      </c>
      <c r="HE1075">
        <v>446.46</v>
      </c>
      <c r="HF1075">
        <v>23.6369</v>
      </c>
      <c r="HG1075">
        <v>25.4777</v>
      </c>
      <c r="HH1075">
        <v>30.0007</v>
      </c>
      <c r="HI1075">
        <v>25.467</v>
      </c>
      <c r="HJ1075">
        <v>25.4141</v>
      </c>
      <c r="HK1075">
        <v>20.1892</v>
      </c>
      <c r="HL1075">
        <v>36.8952</v>
      </c>
      <c r="HM1075">
        <v>41.1915</v>
      </c>
      <c r="HN1075">
        <v>23.5666</v>
      </c>
      <c r="HO1075">
        <v>399.701</v>
      </c>
      <c r="HP1075">
        <v>12.3692</v>
      </c>
      <c r="HQ1075">
        <v>100.834</v>
      </c>
      <c r="HR1075">
        <v>100.899</v>
      </c>
    </row>
    <row r="1076" spans="1:226">
      <c r="A1076">
        <v>1060</v>
      </c>
      <c r="B1076">
        <v>1664387354.5</v>
      </c>
      <c r="C1076">
        <v>11149.5</v>
      </c>
      <c r="D1076" t="s">
        <v>2493</v>
      </c>
      <c r="E1076" t="s">
        <v>2494</v>
      </c>
      <c r="F1076">
        <v>5</v>
      </c>
      <c r="G1076" t="s">
        <v>2490</v>
      </c>
      <c r="H1076" t="s">
        <v>354</v>
      </c>
      <c r="I1076">
        <v>1664387346.732143</v>
      </c>
      <c r="J1076">
        <f>(K1076)/1000</f>
        <v>0</v>
      </c>
      <c r="K1076">
        <f>IF(BF1076, AN1076, AH1076)</f>
        <v>0</v>
      </c>
      <c r="L1076">
        <f>IF(BF1076, AI1076, AG1076)</f>
        <v>0</v>
      </c>
      <c r="M1076">
        <f>BH1076 - IF(AU1076&gt;1, L1076*BB1076*100.0/(AW1076*BV1076), 0)</f>
        <v>0</v>
      </c>
      <c r="N1076">
        <f>((T1076-J1076/2)*M1076-L1076)/(T1076+J1076/2)</f>
        <v>0</v>
      </c>
      <c r="O1076">
        <f>N1076*(BO1076+BP1076)/1000.0</f>
        <v>0</v>
      </c>
      <c r="P1076">
        <f>(BH1076 - IF(AU1076&gt;1, L1076*BB1076*100.0/(AW1076*BV1076), 0))*(BO1076+BP1076)/1000.0</f>
        <v>0</v>
      </c>
      <c r="Q1076">
        <f>2.0/((1/S1076-1/R1076)+SIGN(S1076)*SQRT((1/S1076-1/R1076)*(1/S1076-1/R1076) + 4*BC1076/((BC1076+1)*(BC1076+1))*(2*1/S1076*1/R1076-1/R1076*1/R1076)))</f>
        <v>0</v>
      </c>
      <c r="R1076">
        <f>IF(LEFT(BD1076,1)&lt;&gt;"0",IF(LEFT(BD1076,1)="1",3.0,BE1076),$D$5+$E$5*(BV1076*BO1076/($K$5*1000))+$F$5*(BV1076*BO1076/($K$5*1000))*MAX(MIN(BB1076,$J$5),$I$5)*MAX(MIN(BB1076,$J$5),$I$5)+$G$5*MAX(MIN(BB1076,$J$5),$I$5)*(BV1076*BO1076/($K$5*1000))+$H$5*(BV1076*BO1076/($K$5*1000))*(BV1076*BO1076/($K$5*1000)))</f>
        <v>0</v>
      </c>
      <c r="S1076">
        <f>J1076*(1000-(1000*0.61365*exp(17.502*W1076/(240.97+W1076))/(BO1076+BP1076)+BJ1076)/2)/(1000*0.61365*exp(17.502*W1076/(240.97+W1076))/(BO1076+BP1076)-BJ1076)</f>
        <v>0</v>
      </c>
      <c r="T1076">
        <f>1/((BC1076+1)/(Q1076/1.6)+1/(R1076/1.37)) + BC1076/((BC1076+1)/(Q1076/1.6) + BC1076/(R1076/1.37))</f>
        <v>0</v>
      </c>
      <c r="U1076">
        <f>(AX1076*BA1076)</f>
        <v>0</v>
      </c>
      <c r="V1076">
        <f>(BQ1076+(U1076+2*0.95*5.67E-8*(((BQ1076+$B$7)+273)^4-(BQ1076+273)^4)-44100*J1076)/(1.84*29.3*R1076+8*0.95*5.67E-8*(BQ1076+273)^3))</f>
        <v>0</v>
      </c>
      <c r="W1076">
        <f>($C$7*BR1076+$D$7*BS1076+$E$7*V1076)</f>
        <v>0</v>
      </c>
      <c r="X1076">
        <f>0.61365*exp(17.502*W1076/(240.97+W1076))</f>
        <v>0</v>
      </c>
      <c r="Y1076">
        <f>(Z1076/AA1076*100)</f>
        <v>0</v>
      </c>
      <c r="Z1076">
        <f>BJ1076*(BO1076+BP1076)/1000</f>
        <v>0</v>
      </c>
      <c r="AA1076">
        <f>0.61365*exp(17.502*BQ1076/(240.97+BQ1076))</f>
        <v>0</v>
      </c>
      <c r="AB1076">
        <f>(X1076-BJ1076*(BO1076+BP1076)/1000)</f>
        <v>0</v>
      </c>
      <c r="AC1076">
        <f>(-J1076*44100)</f>
        <v>0</v>
      </c>
      <c r="AD1076">
        <f>2*29.3*R1076*0.92*(BQ1076-W1076)</f>
        <v>0</v>
      </c>
      <c r="AE1076">
        <f>2*0.95*5.67E-8*(((BQ1076+$B$7)+273)^4-(W1076+273)^4)</f>
        <v>0</v>
      </c>
      <c r="AF1076">
        <f>U1076+AE1076+AC1076+AD1076</f>
        <v>0</v>
      </c>
      <c r="AG1076">
        <f>BN1076*AU1076*(BI1076-BH1076*(1000-AU1076*BK1076)/(1000-AU1076*BJ1076))/(100*BB1076)</f>
        <v>0</v>
      </c>
      <c r="AH1076">
        <f>1000*BN1076*AU1076*(BJ1076-BK1076)/(100*BB1076*(1000-AU1076*BJ1076))</f>
        <v>0</v>
      </c>
      <c r="AI1076">
        <f>(AJ1076 - AK1076 - BO1076*1E3/(8.314*(BQ1076+273.15)) * AM1076/BN1076 * AL1076) * BN1076/(100*BB1076) * (1000 - BK1076)/1000</f>
        <v>0</v>
      </c>
      <c r="AJ1076">
        <v>416.9923850948947</v>
      </c>
      <c r="AK1076">
        <v>396.9021272727271</v>
      </c>
      <c r="AL1076">
        <v>-0.8799701265241798</v>
      </c>
      <c r="AM1076">
        <v>64.69891201948008</v>
      </c>
      <c r="AN1076">
        <f>(AP1076 - AO1076 + BO1076*1E3/(8.314*(BQ1076+273.15)) * AR1076/BN1076 * AQ1076) * BN1076/(100*BB1076) * 1000/(1000 - AP1076)</f>
        <v>0</v>
      </c>
      <c r="AO1076">
        <v>12.28119929551642</v>
      </c>
      <c r="AP1076">
        <v>18.41251757575758</v>
      </c>
      <c r="AQ1076">
        <v>-0.0002331652101896571</v>
      </c>
      <c r="AR1076">
        <v>103.8603393079663</v>
      </c>
      <c r="AS1076">
        <v>0</v>
      </c>
      <c r="AT1076">
        <v>0</v>
      </c>
      <c r="AU1076">
        <f>IF(AS1076*$H$13&gt;=AW1076,1.0,(AW1076/(AW1076-AS1076*$H$13)))</f>
        <v>0</v>
      </c>
      <c r="AV1076">
        <f>(AU1076-1)*100</f>
        <v>0</v>
      </c>
      <c r="AW1076">
        <f>MAX(0,($B$13+$C$13*BV1076)/(1+$D$13*BV1076)*BO1076/(BQ1076+273)*$E$13)</f>
        <v>0</v>
      </c>
      <c r="AX1076">
        <f>$B$11*BW1076+$C$11*BX1076+$F$11*CI1076*(1-CL1076)</f>
        <v>0</v>
      </c>
      <c r="AY1076">
        <f>AX1076*AZ1076</f>
        <v>0</v>
      </c>
      <c r="AZ1076">
        <f>($B$11*$D$9+$C$11*$D$9+$F$11*((CV1076+CN1076)/MAX(CV1076+CN1076+CW1076, 0.1)*$I$9+CW1076/MAX(CV1076+CN1076+CW1076, 0.1)*$J$9))/($B$11+$C$11+$F$11)</f>
        <v>0</v>
      </c>
      <c r="BA1076">
        <f>($B$11*$K$9+$C$11*$K$9+$F$11*((CV1076+CN1076)/MAX(CV1076+CN1076+CW1076, 0.1)*$P$9+CW1076/MAX(CV1076+CN1076+CW1076, 0.1)*$Q$9))/($B$11+$C$11+$F$11)</f>
        <v>0</v>
      </c>
      <c r="BB1076">
        <v>6</v>
      </c>
      <c r="BC1076">
        <v>0.5</v>
      </c>
      <c r="BD1076" t="s">
        <v>355</v>
      </c>
      <c r="BE1076">
        <v>2</v>
      </c>
      <c r="BF1076" t="b">
        <v>1</v>
      </c>
      <c r="BG1076">
        <v>1664387346.732143</v>
      </c>
      <c r="BH1076">
        <v>392.59775</v>
      </c>
      <c r="BI1076">
        <v>416.5874285714286</v>
      </c>
      <c r="BJ1076">
        <v>18.40619642857143</v>
      </c>
      <c r="BK1076">
        <v>12.29010714285714</v>
      </c>
      <c r="BL1076">
        <v>395.7883571428573</v>
      </c>
      <c r="BM1076">
        <v>18.54101785714286</v>
      </c>
      <c r="BN1076">
        <v>500.0507857142857</v>
      </c>
      <c r="BO1076">
        <v>91.36618214285716</v>
      </c>
      <c r="BP1076">
        <v>0.09991303928571429</v>
      </c>
      <c r="BQ1076">
        <v>25.5903</v>
      </c>
      <c r="BR1076">
        <v>25.10801071428572</v>
      </c>
      <c r="BS1076">
        <v>999.9000000000002</v>
      </c>
      <c r="BT1076">
        <v>0</v>
      </c>
      <c r="BU1076">
        <v>0</v>
      </c>
      <c r="BV1076">
        <v>9997.397857142858</v>
      </c>
      <c r="BW1076">
        <v>0</v>
      </c>
      <c r="BX1076">
        <v>8.056749285714284</v>
      </c>
      <c r="BY1076">
        <v>-23.98976071428571</v>
      </c>
      <c r="BZ1076">
        <v>399.9594285714285</v>
      </c>
      <c r="CA1076">
        <v>421.7711428571428</v>
      </c>
      <c r="CB1076">
        <v>6.116083928571428</v>
      </c>
      <c r="CC1076">
        <v>416.5874285714286</v>
      </c>
      <c r="CD1076">
        <v>12.29010714285714</v>
      </c>
      <c r="CE1076">
        <v>1.681704285714286</v>
      </c>
      <c r="CF1076">
        <v>1.122900714285714</v>
      </c>
      <c r="CG1076">
        <v>14.72856071428571</v>
      </c>
      <c r="CH1076">
        <v>8.616821785714286</v>
      </c>
      <c r="CI1076">
        <v>1999.996071428571</v>
      </c>
      <c r="CJ1076">
        <v>0.9799941785714286</v>
      </c>
      <c r="CK1076">
        <v>0.02000616071428571</v>
      </c>
      <c r="CL1076">
        <v>0</v>
      </c>
      <c r="CM1076">
        <v>964.9803214285713</v>
      </c>
      <c r="CN1076">
        <v>5.00097</v>
      </c>
      <c r="CO1076">
        <v>19102.36785714286</v>
      </c>
      <c r="CP1076">
        <v>16707.51071428571</v>
      </c>
      <c r="CQ1076">
        <v>37.562</v>
      </c>
      <c r="CR1076">
        <v>38.2455</v>
      </c>
      <c r="CS1076">
        <v>37.562</v>
      </c>
      <c r="CT1076">
        <v>37.85475</v>
      </c>
      <c r="CU1076">
        <v>38.062</v>
      </c>
      <c r="CV1076">
        <v>1955.085714285714</v>
      </c>
      <c r="CW1076">
        <v>39.91035714285714</v>
      </c>
      <c r="CX1076">
        <v>0</v>
      </c>
      <c r="CY1076">
        <v>1664387359</v>
      </c>
      <c r="CZ1076">
        <v>0</v>
      </c>
      <c r="DA1076">
        <v>0</v>
      </c>
      <c r="DB1076" t="s">
        <v>356</v>
      </c>
      <c r="DC1076">
        <v>1663859321.1</v>
      </c>
      <c r="DD1076">
        <v>1663859315.6</v>
      </c>
      <c r="DE1076">
        <v>0</v>
      </c>
      <c r="DF1076">
        <v>0.196</v>
      </c>
      <c r="DG1076">
        <v>-0.001</v>
      </c>
      <c r="DH1076">
        <v>-5.941</v>
      </c>
      <c r="DI1076">
        <v>-0.174</v>
      </c>
      <c r="DJ1076">
        <v>1500</v>
      </c>
      <c r="DK1076">
        <v>17</v>
      </c>
      <c r="DL1076">
        <v>0.13</v>
      </c>
      <c r="DM1076">
        <v>0.04</v>
      </c>
      <c r="DN1076">
        <v>-24.7121325</v>
      </c>
      <c r="DO1076">
        <v>26.79097823639782</v>
      </c>
      <c r="DP1076">
        <v>3.34074646526697</v>
      </c>
      <c r="DQ1076">
        <v>0</v>
      </c>
      <c r="DR1076">
        <v>6.1168135</v>
      </c>
      <c r="DS1076">
        <v>0.09152712945590243</v>
      </c>
      <c r="DT1076">
        <v>0.0268656674540202</v>
      </c>
      <c r="DU1076">
        <v>1</v>
      </c>
      <c r="DV1076">
        <v>1</v>
      </c>
      <c r="DW1076">
        <v>2</v>
      </c>
      <c r="DX1076" t="s">
        <v>425</v>
      </c>
      <c r="DY1076">
        <v>2.98437</v>
      </c>
      <c r="DZ1076">
        <v>2.71562</v>
      </c>
      <c r="EA1076">
        <v>0.0906951</v>
      </c>
      <c r="EB1076">
        <v>0.0917461</v>
      </c>
      <c r="EC1076">
        <v>0.09045060000000001</v>
      </c>
      <c r="ED1076">
        <v>0.0661781</v>
      </c>
      <c r="EE1076">
        <v>28848.1</v>
      </c>
      <c r="EF1076">
        <v>28956.8</v>
      </c>
      <c r="EG1076">
        <v>29479.1</v>
      </c>
      <c r="EH1076">
        <v>29480.4</v>
      </c>
      <c r="EI1076">
        <v>35537.8</v>
      </c>
      <c r="EJ1076">
        <v>36613.2</v>
      </c>
      <c r="EK1076">
        <v>41540.9</v>
      </c>
      <c r="EL1076">
        <v>42012.7</v>
      </c>
      <c r="EM1076">
        <v>1.98302</v>
      </c>
      <c r="EN1076">
        <v>1.92665</v>
      </c>
      <c r="EO1076">
        <v>0.0992268</v>
      </c>
      <c r="EP1076">
        <v>0</v>
      </c>
      <c r="EQ1076">
        <v>23.4913</v>
      </c>
      <c r="ER1076">
        <v>999.9</v>
      </c>
      <c r="ES1076">
        <v>43.7</v>
      </c>
      <c r="ET1076">
        <v>29.1</v>
      </c>
      <c r="EU1076">
        <v>19.347</v>
      </c>
      <c r="EV1076">
        <v>62.7694</v>
      </c>
      <c r="EW1076">
        <v>33.6058</v>
      </c>
      <c r="EX1076">
        <v>1</v>
      </c>
      <c r="EY1076">
        <v>-0.154317</v>
      </c>
      <c r="EZ1076">
        <v>1.31543</v>
      </c>
      <c r="FA1076">
        <v>20.3816</v>
      </c>
      <c r="FB1076">
        <v>5.21954</v>
      </c>
      <c r="FC1076">
        <v>12.0099</v>
      </c>
      <c r="FD1076">
        <v>4.98985</v>
      </c>
      <c r="FE1076">
        <v>3.28865</v>
      </c>
      <c r="FF1076">
        <v>9999</v>
      </c>
      <c r="FG1076">
        <v>9999</v>
      </c>
      <c r="FH1076">
        <v>9999</v>
      </c>
      <c r="FI1076">
        <v>269.9</v>
      </c>
      <c r="FJ1076">
        <v>1.86706</v>
      </c>
      <c r="FK1076">
        <v>1.86615</v>
      </c>
      <c r="FL1076">
        <v>1.86554</v>
      </c>
      <c r="FM1076">
        <v>1.86553</v>
      </c>
      <c r="FN1076">
        <v>1.86737</v>
      </c>
      <c r="FO1076">
        <v>1.86982</v>
      </c>
      <c r="FP1076">
        <v>1.86848</v>
      </c>
      <c r="FQ1076">
        <v>1.86996</v>
      </c>
      <c r="FR1076">
        <v>0</v>
      </c>
      <c r="FS1076">
        <v>0</v>
      </c>
      <c r="FT1076">
        <v>0</v>
      </c>
      <c r="FU1076">
        <v>0</v>
      </c>
      <c r="FV1076" t="s">
        <v>358</v>
      </c>
      <c r="FW1076" t="s">
        <v>359</v>
      </c>
      <c r="FX1076" t="s">
        <v>360</v>
      </c>
      <c r="FY1076" t="s">
        <v>360</v>
      </c>
      <c r="FZ1076" t="s">
        <v>360</v>
      </c>
      <c r="GA1076" t="s">
        <v>360</v>
      </c>
      <c r="GB1076">
        <v>0</v>
      </c>
      <c r="GC1076">
        <v>100</v>
      </c>
      <c r="GD1076">
        <v>100</v>
      </c>
      <c r="GE1076">
        <v>-3.18</v>
      </c>
      <c r="GF1076">
        <v>-0.1348</v>
      </c>
      <c r="GG1076">
        <v>-1.924539205026614</v>
      </c>
      <c r="GH1076">
        <v>-0.003472570976848066</v>
      </c>
      <c r="GI1076">
        <v>7.724417303660118E-07</v>
      </c>
      <c r="GJ1076">
        <v>-2.052396271755168E-10</v>
      </c>
      <c r="GK1076">
        <v>-0.1837585470287317</v>
      </c>
      <c r="GL1076">
        <v>-0.01104087791735834</v>
      </c>
      <c r="GM1076">
        <v>0.001110027317673367</v>
      </c>
      <c r="GN1076">
        <v>-2.007286811265012E-05</v>
      </c>
      <c r="GO1076">
        <v>4</v>
      </c>
      <c r="GP1076">
        <v>2317</v>
      </c>
      <c r="GQ1076">
        <v>1</v>
      </c>
      <c r="GR1076">
        <v>22</v>
      </c>
      <c r="GS1076">
        <v>8800.6</v>
      </c>
      <c r="GT1076">
        <v>8800.6</v>
      </c>
      <c r="GU1076">
        <v>0.981445</v>
      </c>
      <c r="GV1076">
        <v>2.2229</v>
      </c>
      <c r="GW1076">
        <v>1.39648</v>
      </c>
      <c r="GX1076">
        <v>2.33521</v>
      </c>
      <c r="GY1076">
        <v>1.49536</v>
      </c>
      <c r="GZ1076">
        <v>2.34619</v>
      </c>
      <c r="HA1076">
        <v>33.4232</v>
      </c>
      <c r="HB1076">
        <v>14.8413</v>
      </c>
      <c r="HC1076">
        <v>18</v>
      </c>
      <c r="HD1076">
        <v>526.36</v>
      </c>
      <c r="HE1076">
        <v>446.441</v>
      </c>
      <c r="HF1076">
        <v>23.5302</v>
      </c>
      <c r="HG1076">
        <v>25.4845</v>
      </c>
      <c r="HH1076">
        <v>30.0006</v>
      </c>
      <c r="HI1076">
        <v>25.4704</v>
      </c>
      <c r="HJ1076">
        <v>25.4174</v>
      </c>
      <c r="HK1076">
        <v>19.5291</v>
      </c>
      <c r="HL1076">
        <v>36.8952</v>
      </c>
      <c r="HM1076">
        <v>40.8103</v>
      </c>
      <c r="HN1076">
        <v>23.4502</v>
      </c>
      <c r="HO1076">
        <v>379.666</v>
      </c>
      <c r="HP1076">
        <v>12.3867</v>
      </c>
      <c r="HQ1076">
        <v>100.833</v>
      </c>
      <c r="HR1076">
        <v>100.898</v>
      </c>
    </row>
    <row r="1077" spans="1:226">
      <c r="A1077">
        <v>1061</v>
      </c>
      <c r="B1077">
        <v>1664387359.5</v>
      </c>
      <c r="C1077">
        <v>11154.5</v>
      </c>
      <c r="D1077" t="s">
        <v>2495</v>
      </c>
      <c r="E1077" t="s">
        <v>2496</v>
      </c>
      <c r="F1077">
        <v>5</v>
      </c>
      <c r="G1077" t="s">
        <v>2490</v>
      </c>
      <c r="H1077" t="s">
        <v>354</v>
      </c>
      <c r="I1077">
        <v>1664387352</v>
      </c>
      <c r="J1077">
        <f>(K1077)/1000</f>
        <v>0</v>
      </c>
      <c r="K1077">
        <f>IF(BF1077, AN1077, AH1077)</f>
        <v>0</v>
      </c>
      <c r="L1077">
        <f>IF(BF1077, AI1077, AG1077)</f>
        <v>0</v>
      </c>
      <c r="M1077">
        <f>BH1077 - IF(AU1077&gt;1, L1077*BB1077*100.0/(AW1077*BV1077), 0)</f>
        <v>0</v>
      </c>
      <c r="N1077">
        <f>((T1077-J1077/2)*M1077-L1077)/(T1077+J1077/2)</f>
        <v>0</v>
      </c>
      <c r="O1077">
        <f>N1077*(BO1077+BP1077)/1000.0</f>
        <v>0</v>
      </c>
      <c r="P1077">
        <f>(BH1077 - IF(AU1077&gt;1, L1077*BB1077*100.0/(AW1077*BV1077), 0))*(BO1077+BP1077)/1000.0</f>
        <v>0</v>
      </c>
      <c r="Q1077">
        <f>2.0/((1/S1077-1/R1077)+SIGN(S1077)*SQRT((1/S1077-1/R1077)*(1/S1077-1/R1077) + 4*BC1077/((BC1077+1)*(BC1077+1))*(2*1/S1077*1/R1077-1/R1077*1/R1077)))</f>
        <v>0</v>
      </c>
      <c r="R1077">
        <f>IF(LEFT(BD1077,1)&lt;&gt;"0",IF(LEFT(BD1077,1)="1",3.0,BE1077),$D$5+$E$5*(BV1077*BO1077/($K$5*1000))+$F$5*(BV1077*BO1077/($K$5*1000))*MAX(MIN(BB1077,$J$5),$I$5)*MAX(MIN(BB1077,$J$5),$I$5)+$G$5*MAX(MIN(BB1077,$J$5),$I$5)*(BV1077*BO1077/($K$5*1000))+$H$5*(BV1077*BO1077/($K$5*1000))*(BV1077*BO1077/($K$5*1000)))</f>
        <v>0</v>
      </c>
      <c r="S1077">
        <f>J1077*(1000-(1000*0.61365*exp(17.502*W1077/(240.97+W1077))/(BO1077+BP1077)+BJ1077)/2)/(1000*0.61365*exp(17.502*W1077/(240.97+W1077))/(BO1077+BP1077)-BJ1077)</f>
        <v>0</v>
      </c>
      <c r="T1077">
        <f>1/((BC1077+1)/(Q1077/1.6)+1/(R1077/1.37)) + BC1077/((BC1077+1)/(Q1077/1.6) + BC1077/(R1077/1.37))</f>
        <v>0</v>
      </c>
      <c r="U1077">
        <f>(AX1077*BA1077)</f>
        <v>0</v>
      </c>
      <c r="V1077">
        <f>(BQ1077+(U1077+2*0.95*5.67E-8*(((BQ1077+$B$7)+273)^4-(BQ1077+273)^4)-44100*J1077)/(1.84*29.3*R1077+8*0.95*5.67E-8*(BQ1077+273)^3))</f>
        <v>0</v>
      </c>
      <c r="W1077">
        <f>($C$7*BR1077+$D$7*BS1077+$E$7*V1077)</f>
        <v>0</v>
      </c>
      <c r="X1077">
        <f>0.61365*exp(17.502*W1077/(240.97+W1077))</f>
        <v>0</v>
      </c>
      <c r="Y1077">
        <f>(Z1077/AA1077*100)</f>
        <v>0</v>
      </c>
      <c r="Z1077">
        <f>BJ1077*(BO1077+BP1077)/1000</f>
        <v>0</v>
      </c>
      <c r="AA1077">
        <f>0.61365*exp(17.502*BQ1077/(240.97+BQ1077))</f>
        <v>0</v>
      </c>
      <c r="AB1077">
        <f>(X1077-BJ1077*(BO1077+BP1077)/1000)</f>
        <v>0</v>
      </c>
      <c r="AC1077">
        <f>(-J1077*44100)</f>
        <v>0</v>
      </c>
      <c r="AD1077">
        <f>2*29.3*R1077*0.92*(BQ1077-W1077)</f>
        <v>0</v>
      </c>
      <c r="AE1077">
        <f>2*0.95*5.67E-8*(((BQ1077+$B$7)+273)^4-(W1077+273)^4)</f>
        <v>0</v>
      </c>
      <c r="AF1077">
        <f>U1077+AE1077+AC1077+AD1077</f>
        <v>0</v>
      </c>
      <c r="AG1077">
        <f>BN1077*AU1077*(BI1077-BH1077*(1000-AU1077*BK1077)/(1000-AU1077*BJ1077))/(100*BB1077)</f>
        <v>0</v>
      </c>
      <c r="AH1077">
        <f>1000*BN1077*AU1077*(BJ1077-BK1077)/(100*BB1077*(1000-AU1077*BJ1077))</f>
        <v>0</v>
      </c>
      <c r="AI1077">
        <f>(AJ1077 - AK1077 - BO1077*1E3/(8.314*(BQ1077+273.15)) * AM1077/BN1077 * AL1077) * BN1077/(100*BB1077) * (1000 - BK1077)/1000</f>
        <v>0</v>
      </c>
      <c r="AJ1077">
        <v>401.7996345568313</v>
      </c>
      <c r="AK1077">
        <v>387.5612727272729</v>
      </c>
      <c r="AL1077">
        <v>-2.0150845445611</v>
      </c>
      <c r="AM1077">
        <v>64.69891201948008</v>
      </c>
      <c r="AN1077">
        <f>(AP1077 - AO1077 + BO1077*1E3/(8.314*(BQ1077+273.15)) * AR1077/BN1077 * AQ1077) * BN1077/(100*BB1077) * 1000/(1000 - AP1077)</f>
        <v>0</v>
      </c>
      <c r="AO1077">
        <v>12.30608864589412</v>
      </c>
      <c r="AP1077">
        <v>18.42069454545454</v>
      </c>
      <c r="AQ1077">
        <v>0.0002735078312915018</v>
      </c>
      <c r="AR1077">
        <v>103.8603393079663</v>
      </c>
      <c r="AS1077">
        <v>0</v>
      </c>
      <c r="AT1077">
        <v>0</v>
      </c>
      <c r="AU1077">
        <f>IF(AS1077*$H$13&gt;=AW1077,1.0,(AW1077/(AW1077-AS1077*$H$13)))</f>
        <v>0</v>
      </c>
      <c r="AV1077">
        <f>(AU1077-1)*100</f>
        <v>0</v>
      </c>
      <c r="AW1077">
        <f>MAX(0,($B$13+$C$13*BV1077)/(1+$D$13*BV1077)*BO1077/(BQ1077+273)*$E$13)</f>
        <v>0</v>
      </c>
      <c r="AX1077">
        <f>$B$11*BW1077+$C$11*BX1077+$F$11*CI1077*(1-CL1077)</f>
        <v>0</v>
      </c>
      <c r="AY1077">
        <f>AX1077*AZ1077</f>
        <v>0</v>
      </c>
      <c r="AZ1077">
        <f>($B$11*$D$9+$C$11*$D$9+$F$11*((CV1077+CN1077)/MAX(CV1077+CN1077+CW1077, 0.1)*$I$9+CW1077/MAX(CV1077+CN1077+CW1077, 0.1)*$J$9))/($B$11+$C$11+$F$11)</f>
        <v>0</v>
      </c>
      <c r="BA1077">
        <f>($B$11*$K$9+$C$11*$K$9+$F$11*((CV1077+CN1077)/MAX(CV1077+CN1077+CW1077, 0.1)*$P$9+CW1077/MAX(CV1077+CN1077+CW1077, 0.1)*$Q$9))/($B$11+$C$11+$F$11)</f>
        <v>0</v>
      </c>
      <c r="BB1077">
        <v>6</v>
      </c>
      <c r="BC1077">
        <v>0.5</v>
      </c>
      <c r="BD1077" t="s">
        <v>355</v>
      </c>
      <c r="BE1077">
        <v>2</v>
      </c>
      <c r="BF1077" t="b">
        <v>1</v>
      </c>
      <c r="BG1077">
        <v>1664387352</v>
      </c>
      <c r="BH1077">
        <v>389.7052222222221</v>
      </c>
      <c r="BI1077">
        <v>408.369</v>
      </c>
      <c r="BJ1077">
        <v>18.41626296296296</v>
      </c>
      <c r="BK1077">
        <v>12.28886296296296</v>
      </c>
      <c r="BL1077">
        <v>392.8872222222222</v>
      </c>
      <c r="BM1077">
        <v>18.55098518518518</v>
      </c>
      <c r="BN1077">
        <v>500.0514814814815</v>
      </c>
      <c r="BO1077">
        <v>91.36751851851852</v>
      </c>
      <c r="BP1077">
        <v>0.09994328518518519</v>
      </c>
      <c r="BQ1077">
        <v>25.59552962962963</v>
      </c>
      <c r="BR1077">
        <v>25.11622962962963</v>
      </c>
      <c r="BS1077">
        <v>999.9000000000001</v>
      </c>
      <c r="BT1077">
        <v>0</v>
      </c>
      <c r="BU1077">
        <v>0</v>
      </c>
      <c r="BV1077">
        <v>9994.527777777779</v>
      </c>
      <c r="BW1077">
        <v>0</v>
      </c>
      <c r="BX1077">
        <v>8.03315037037037</v>
      </c>
      <c r="BY1077">
        <v>-18.66385962962963</v>
      </c>
      <c r="BZ1077">
        <v>397.0167037037037</v>
      </c>
      <c r="CA1077">
        <v>413.4499259259258</v>
      </c>
      <c r="CB1077">
        <v>6.127391851851851</v>
      </c>
      <c r="CC1077">
        <v>408.369</v>
      </c>
      <c r="CD1077">
        <v>12.28886296296296</v>
      </c>
      <c r="CE1077">
        <v>1.682648148148148</v>
      </c>
      <c r="CF1077">
        <v>1.122802962962963</v>
      </c>
      <c r="CG1077">
        <v>14.73725925925926</v>
      </c>
      <c r="CH1077">
        <v>8.615546296296296</v>
      </c>
      <c r="CI1077">
        <v>2000.000740740741</v>
      </c>
      <c r="CJ1077">
        <v>0.9799943333333334</v>
      </c>
      <c r="CK1077">
        <v>0.02000601111111111</v>
      </c>
      <c r="CL1077">
        <v>0</v>
      </c>
      <c r="CM1077">
        <v>960.9660740740742</v>
      </c>
      <c r="CN1077">
        <v>5.00097</v>
      </c>
      <c r="CO1077">
        <v>19024.95185185185</v>
      </c>
      <c r="CP1077">
        <v>16707.55185185185</v>
      </c>
      <c r="CQ1077">
        <v>37.562</v>
      </c>
      <c r="CR1077">
        <v>38.25</v>
      </c>
      <c r="CS1077">
        <v>37.562</v>
      </c>
      <c r="CT1077">
        <v>37.87033333333333</v>
      </c>
      <c r="CU1077">
        <v>38.062</v>
      </c>
      <c r="CV1077">
        <v>1955.09</v>
      </c>
      <c r="CW1077">
        <v>39.91074074074074</v>
      </c>
      <c r="CX1077">
        <v>0</v>
      </c>
      <c r="CY1077">
        <v>1664387363.8</v>
      </c>
      <c r="CZ1077">
        <v>0</v>
      </c>
      <c r="DA1077">
        <v>0</v>
      </c>
      <c r="DB1077" t="s">
        <v>356</v>
      </c>
      <c r="DC1077">
        <v>1663859321.1</v>
      </c>
      <c r="DD1077">
        <v>1663859315.6</v>
      </c>
      <c r="DE1077">
        <v>0</v>
      </c>
      <c r="DF1077">
        <v>0.196</v>
      </c>
      <c r="DG1077">
        <v>-0.001</v>
      </c>
      <c r="DH1077">
        <v>-5.941</v>
      </c>
      <c r="DI1077">
        <v>-0.174</v>
      </c>
      <c r="DJ1077">
        <v>1500</v>
      </c>
      <c r="DK1077">
        <v>17</v>
      </c>
      <c r="DL1077">
        <v>0.13</v>
      </c>
      <c r="DM1077">
        <v>0.04</v>
      </c>
      <c r="DN1077">
        <v>-20.86640025</v>
      </c>
      <c r="DO1077">
        <v>62.66358945591</v>
      </c>
      <c r="DP1077">
        <v>6.452484217267211</v>
      </c>
      <c r="DQ1077">
        <v>0</v>
      </c>
      <c r="DR1077">
        <v>6.116584</v>
      </c>
      <c r="DS1077">
        <v>0.1125597748592737</v>
      </c>
      <c r="DT1077">
        <v>0.02221172109495347</v>
      </c>
      <c r="DU1077">
        <v>0</v>
      </c>
      <c r="DV1077">
        <v>0</v>
      </c>
      <c r="DW1077">
        <v>2</v>
      </c>
      <c r="DX1077" t="s">
        <v>357</v>
      </c>
      <c r="DY1077">
        <v>2.98436</v>
      </c>
      <c r="DZ1077">
        <v>2.71545</v>
      </c>
      <c r="EA1077">
        <v>0.0889633</v>
      </c>
      <c r="EB1077">
        <v>0.0889374</v>
      </c>
      <c r="EC1077">
        <v>0.09047330000000001</v>
      </c>
      <c r="ED1077">
        <v>0.066094</v>
      </c>
      <c r="EE1077">
        <v>28902.8</v>
      </c>
      <c r="EF1077">
        <v>29046.2</v>
      </c>
      <c r="EG1077">
        <v>29478.8</v>
      </c>
      <c r="EH1077">
        <v>29480.3</v>
      </c>
      <c r="EI1077">
        <v>35536.6</v>
      </c>
      <c r="EJ1077">
        <v>36616.4</v>
      </c>
      <c r="EK1077">
        <v>41540.5</v>
      </c>
      <c r="EL1077">
        <v>42012.6</v>
      </c>
      <c r="EM1077">
        <v>1.9831</v>
      </c>
      <c r="EN1077">
        <v>1.92655</v>
      </c>
      <c r="EO1077">
        <v>0.09837</v>
      </c>
      <c r="EP1077">
        <v>0</v>
      </c>
      <c r="EQ1077">
        <v>23.5083</v>
      </c>
      <c r="ER1077">
        <v>999.9</v>
      </c>
      <c r="ES1077">
        <v>43.6</v>
      </c>
      <c r="ET1077">
        <v>29.1</v>
      </c>
      <c r="EU1077">
        <v>19.3038</v>
      </c>
      <c r="EV1077">
        <v>62.6894</v>
      </c>
      <c r="EW1077">
        <v>33.7059</v>
      </c>
      <c r="EX1077">
        <v>1</v>
      </c>
      <c r="EY1077">
        <v>-0.153234</v>
      </c>
      <c r="EZ1077">
        <v>1.44173</v>
      </c>
      <c r="FA1077">
        <v>20.3803</v>
      </c>
      <c r="FB1077">
        <v>5.21909</v>
      </c>
      <c r="FC1077">
        <v>12.0099</v>
      </c>
      <c r="FD1077">
        <v>4.9899</v>
      </c>
      <c r="FE1077">
        <v>3.2886</v>
      </c>
      <c r="FF1077">
        <v>9999</v>
      </c>
      <c r="FG1077">
        <v>9999</v>
      </c>
      <c r="FH1077">
        <v>9999</v>
      </c>
      <c r="FI1077">
        <v>269.9</v>
      </c>
      <c r="FJ1077">
        <v>1.86706</v>
      </c>
      <c r="FK1077">
        <v>1.86614</v>
      </c>
      <c r="FL1077">
        <v>1.86554</v>
      </c>
      <c r="FM1077">
        <v>1.86554</v>
      </c>
      <c r="FN1077">
        <v>1.86737</v>
      </c>
      <c r="FO1077">
        <v>1.86981</v>
      </c>
      <c r="FP1077">
        <v>1.86847</v>
      </c>
      <c r="FQ1077">
        <v>1.86996</v>
      </c>
      <c r="FR1077">
        <v>0</v>
      </c>
      <c r="FS1077">
        <v>0</v>
      </c>
      <c r="FT1077">
        <v>0</v>
      </c>
      <c r="FU1077">
        <v>0</v>
      </c>
      <c r="FV1077" t="s">
        <v>358</v>
      </c>
      <c r="FW1077" t="s">
        <v>359</v>
      </c>
      <c r="FX1077" t="s">
        <v>360</v>
      </c>
      <c r="FY1077" t="s">
        <v>360</v>
      </c>
      <c r="FZ1077" t="s">
        <v>360</v>
      </c>
      <c r="GA1077" t="s">
        <v>360</v>
      </c>
      <c r="GB1077">
        <v>0</v>
      </c>
      <c r="GC1077">
        <v>100</v>
      </c>
      <c r="GD1077">
        <v>100</v>
      </c>
      <c r="GE1077">
        <v>-3.151</v>
      </c>
      <c r="GF1077">
        <v>-0.1347</v>
      </c>
      <c r="GG1077">
        <v>-1.924539205026614</v>
      </c>
      <c r="GH1077">
        <v>-0.003472570976848066</v>
      </c>
      <c r="GI1077">
        <v>7.724417303660118E-07</v>
      </c>
      <c r="GJ1077">
        <v>-2.052396271755168E-10</v>
      </c>
      <c r="GK1077">
        <v>-0.1837585470287317</v>
      </c>
      <c r="GL1077">
        <v>-0.01104087791735834</v>
      </c>
      <c r="GM1077">
        <v>0.001110027317673367</v>
      </c>
      <c r="GN1077">
        <v>-2.007286811265012E-05</v>
      </c>
      <c r="GO1077">
        <v>4</v>
      </c>
      <c r="GP1077">
        <v>2317</v>
      </c>
      <c r="GQ1077">
        <v>1</v>
      </c>
      <c r="GR1077">
        <v>22</v>
      </c>
      <c r="GS1077">
        <v>8800.6</v>
      </c>
      <c r="GT1077">
        <v>8800.700000000001</v>
      </c>
      <c r="GU1077">
        <v>0.946045</v>
      </c>
      <c r="GV1077">
        <v>2.2168</v>
      </c>
      <c r="GW1077">
        <v>1.39648</v>
      </c>
      <c r="GX1077">
        <v>2.33643</v>
      </c>
      <c r="GY1077">
        <v>1.49536</v>
      </c>
      <c r="GZ1077">
        <v>2.46216</v>
      </c>
      <c r="HA1077">
        <v>33.4232</v>
      </c>
      <c r="HB1077">
        <v>14.85</v>
      </c>
      <c r="HC1077">
        <v>18</v>
      </c>
      <c r="HD1077">
        <v>526.443</v>
      </c>
      <c r="HE1077">
        <v>446.405</v>
      </c>
      <c r="HF1077">
        <v>23.4065</v>
      </c>
      <c r="HG1077">
        <v>25.4906</v>
      </c>
      <c r="HH1077">
        <v>30.0008</v>
      </c>
      <c r="HI1077">
        <v>25.4739</v>
      </c>
      <c r="HJ1077">
        <v>25.4205</v>
      </c>
      <c r="HK1077">
        <v>18.9032</v>
      </c>
      <c r="HL1077">
        <v>36.3244</v>
      </c>
      <c r="HM1077">
        <v>40.8103</v>
      </c>
      <c r="HN1077">
        <v>23.3312</v>
      </c>
      <c r="HO1077">
        <v>366.292</v>
      </c>
      <c r="HP1077">
        <v>12.402</v>
      </c>
      <c r="HQ1077">
        <v>100.832</v>
      </c>
      <c r="HR1077">
        <v>100.898</v>
      </c>
    </row>
    <row r="1078" spans="1:226">
      <c r="A1078">
        <v>1062</v>
      </c>
      <c r="B1078">
        <v>1664387364.5</v>
      </c>
      <c r="C1078">
        <v>11159.5</v>
      </c>
      <c r="D1078" t="s">
        <v>2497</v>
      </c>
      <c r="E1078" t="s">
        <v>2498</v>
      </c>
      <c r="F1078">
        <v>5</v>
      </c>
      <c r="G1078" t="s">
        <v>2490</v>
      </c>
      <c r="H1078" t="s">
        <v>354</v>
      </c>
      <c r="I1078">
        <v>1664387356.714286</v>
      </c>
      <c r="J1078">
        <f>(K1078)/1000</f>
        <v>0</v>
      </c>
      <c r="K1078">
        <f>IF(BF1078, AN1078, AH1078)</f>
        <v>0</v>
      </c>
      <c r="L1078">
        <f>IF(BF1078, AI1078, AG1078)</f>
        <v>0</v>
      </c>
      <c r="M1078">
        <f>BH1078 - IF(AU1078&gt;1, L1078*BB1078*100.0/(AW1078*BV1078), 0)</f>
        <v>0</v>
      </c>
      <c r="N1078">
        <f>((T1078-J1078/2)*M1078-L1078)/(T1078+J1078/2)</f>
        <v>0</v>
      </c>
      <c r="O1078">
        <f>N1078*(BO1078+BP1078)/1000.0</f>
        <v>0</v>
      </c>
      <c r="P1078">
        <f>(BH1078 - IF(AU1078&gt;1, L1078*BB1078*100.0/(AW1078*BV1078), 0))*(BO1078+BP1078)/1000.0</f>
        <v>0</v>
      </c>
      <c r="Q1078">
        <f>2.0/((1/S1078-1/R1078)+SIGN(S1078)*SQRT((1/S1078-1/R1078)*(1/S1078-1/R1078) + 4*BC1078/((BC1078+1)*(BC1078+1))*(2*1/S1078*1/R1078-1/R1078*1/R1078)))</f>
        <v>0</v>
      </c>
      <c r="R1078">
        <f>IF(LEFT(BD1078,1)&lt;&gt;"0",IF(LEFT(BD1078,1)="1",3.0,BE1078),$D$5+$E$5*(BV1078*BO1078/($K$5*1000))+$F$5*(BV1078*BO1078/($K$5*1000))*MAX(MIN(BB1078,$J$5),$I$5)*MAX(MIN(BB1078,$J$5),$I$5)+$G$5*MAX(MIN(BB1078,$J$5),$I$5)*(BV1078*BO1078/($K$5*1000))+$H$5*(BV1078*BO1078/($K$5*1000))*(BV1078*BO1078/($K$5*1000)))</f>
        <v>0</v>
      </c>
      <c r="S1078">
        <f>J1078*(1000-(1000*0.61365*exp(17.502*W1078/(240.97+W1078))/(BO1078+BP1078)+BJ1078)/2)/(1000*0.61365*exp(17.502*W1078/(240.97+W1078))/(BO1078+BP1078)-BJ1078)</f>
        <v>0</v>
      </c>
      <c r="T1078">
        <f>1/((BC1078+1)/(Q1078/1.6)+1/(R1078/1.37)) + BC1078/((BC1078+1)/(Q1078/1.6) + BC1078/(R1078/1.37))</f>
        <v>0</v>
      </c>
      <c r="U1078">
        <f>(AX1078*BA1078)</f>
        <v>0</v>
      </c>
      <c r="V1078">
        <f>(BQ1078+(U1078+2*0.95*5.67E-8*(((BQ1078+$B$7)+273)^4-(BQ1078+273)^4)-44100*J1078)/(1.84*29.3*R1078+8*0.95*5.67E-8*(BQ1078+273)^3))</f>
        <v>0</v>
      </c>
      <c r="W1078">
        <f>($C$7*BR1078+$D$7*BS1078+$E$7*V1078)</f>
        <v>0</v>
      </c>
      <c r="X1078">
        <f>0.61365*exp(17.502*W1078/(240.97+W1078))</f>
        <v>0</v>
      </c>
      <c r="Y1078">
        <f>(Z1078/AA1078*100)</f>
        <v>0</v>
      </c>
      <c r="Z1078">
        <f>BJ1078*(BO1078+BP1078)/1000</f>
        <v>0</v>
      </c>
      <c r="AA1078">
        <f>0.61365*exp(17.502*BQ1078/(240.97+BQ1078))</f>
        <v>0</v>
      </c>
      <c r="AB1078">
        <f>(X1078-BJ1078*(BO1078+BP1078)/1000)</f>
        <v>0</v>
      </c>
      <c r="AC1078">
        <f>(-J1078*44100)</f>
        <v>0</v>
      </c>
      <c r="AD1078">
        <f>2*29.3*R1078*0.92*(BQ1078-W1078)</f>
        <v>0</v>
      </c>
      <c r="AE1078">
        <f>2*0.95*5.67E-8*(((BQ1078+$B$7)+273)^4-(W1078+273)^4)</f>
        <v>0</v>
      </c>
      <c r="AF1078">
        <f>U1078+AE1078+AC1078+AD1078</f>
        <v>0</v>
      </c>
      <c r="AG1078">
        <f>BN1078*AU1078*(BI1078-BH1078*(1000-AU1078*BK1078)/(1000-AU1078*BJ1078))/(100*BB1078)</f>
        <v>0</v>
      </c>
      <c r="AH1078">
        <f>1000*BN1078*AU1078*(BJ1078-BK1078)/(100*BB1078*(1000-AU1078*BJ1078))</f>
        <v>0</v>
      </c>
      <c r="AI1078">
        <f>(AJ1078 - AK1078 - BO1078*1E3/(8.314*(BQ1078+273.15)) * AM1078/BN1078 * AL1078) * BN1078/(100*BB1078) * (1000 - BK1078)/1000</f>
        <v>0</v>
      </c>
      <c r="AJ1078">
        <v>385.2541970204839</v>
      </c>
      <c r="AK1078">
        <v>374.7403818181817</v>
      </c>
      <c r="AL1078">
        <v>-2.634109553825246</v>
      </c>
      <c r="AM1078">
        <v>64.69891201948008</v>
      </c>
      <c r="AN1078">
        <f>(AP1078 - AO1078 + BO1078*1E3/(8.314*(BQ1078+273.15)) * AR1078/BN1078 * AQ1078) * BN1078/(100*BB1078) * 1000/(1000 - AP1078)</f>
        <v>0</v>
      </c>
      <c r="AO1078">
        <v>12.31084393795464</v>
      </c>
      <c r="AP1078">
        <v>18.41283030303029</v>
      </c>
      <c r="AQ1078">
        <v>-0.0002178861066068233</v>
      </c>
      <c r="AR1078">
        <v>103.8603393079663</v>
      </c>
      <c r="AS1078">
        <v>0</v>
      </c>
      <c r="AT1078">
        <v>0</v>
      </c>
      <c r="AU1078">
        <f>IF(AS1078*$H$13&gt;=AW1078,1.0,(AW1078/(AW1078-AS1078*$H$13)))</f>
        <v>0</v>
      </c>
      <c r="AV1078">
        <f>(AU1078-1)*100</f>
        <v>0</v>
      </c>
      <c r="AW1078">
        <f>MAX(0,($B$13+$C$13*BV1078)/(1+$D$13*BV1078)*BO1078/(BQ1078+273)*$E$13)</f>
        <v>0</v>
      </c>
      <c r="AX1078">
        <f>$B$11*BW1078+$C$11*BX1078+$F$11*CI1078*(1-CL1078)</f>
        <v>0</v>
      </c>
      <c r="AY1078">
        <f>AX1078*AZ1078</f>
        <v>0</v>
      </c>
      <c r="AZ1078">
        <f>($B$11*$D$9+$C$11*$D$9+$F$11*((CV1078+CN1078)/MAX(CV1078+CN1078+CW1078, 0.1)*$I$9+CW1078/MAX(CV1078+CN1078+CW1078, 0.1)*$J$9))/($B$11+$C$11+$F$11)</f>
        <v>0</v>
      </c>
      <c r="BA1078">
        <f>($B$11*$K$9+$C$11*$K$9+$F$11*((CV1078+CN1078)/MAX(CV1078+CN1078+CW1078, 0.1)*$P$9+CW1078/MAX(CV1078+CN1078+CW1078, 0.1)*$Q$9))/($B$11+$C$11+$F$11)</f>
        <v>0</v>
      </c>
      <c r="BB1078">
        <v>6</v>
      </c>
      <c r="BC1078">
        <v>0.5</v>
      </c>
      <c r="BD1078" t="s">
        <v>355</v>
      </c>
      <c r="BE1078">
        <v>2</v>
      </c>
      <c r="BF1078" t="b">
        <v>1</v>
      </c>
      <c r="BG1078">
        <v>1664387356.714286</v>
      </c>
      <c r="BH1078">
        <v>383.3868571428571</v>
      </c>
      <c r="BI1078">
        <v>395.809</v>
      </c>
      <c r="BJ1078">
        <v>18.41521785714286</v>
      </c>
      <c r="BK1078">
        <v>12.298725</v>
      </c>
      <c r="BL1078">
        <v>386.5500357142857</v>
      </c>
      <c r="BM1078">
        <v>18.54994642857143</v>
      </c>
      <c r="BN1078">
        <v>500.0673571428571</v>
      </c>
      <c r="BO1078">
        <v>91.36790000000001</v>
      </c>
      <c r="BP1078">
        <v>0.09999454285714285</v>
      </c>
      <c r="BQ1078">
        <v>25.59675714285714</v>
      </c>
      <c r="BR1078">
        <v>25.12059285714286</v>
      </c>
      <c r="BS1078">
        <v>999.9000000000002</v>
      </c>
      <c r="BT1078">
        <v>0</v>
      </c>
      <c r="BU1078">
        <v>0</v>
      </c>
      <c r="BV1078">
        <v>9998.812857142857</v>
      </c>
      <c r="BW1078">
        <v>0</v>
      </c>
      <c r="BX1078">
        <v>8.047062499999999</v>
      </c>
      <c r="BY1078">
        <v>-12.4222</v>
      </c>
      <c r="BZ1078">
        <v>390.5793928571429</v>
      </c>
      <c r="CA1078">
        <v>400.7374642857143</v>
      </c>
      <c r="CB1078">
        <v>6.116486785714287</v>
      </c>
      <c r="CC1078">
        <v>395.809</v>
      </c>
      <c r="CD1078">
        <v>12.298725</v>
      </c>
      <c r="CE1078">
        <v>1.68256</v>
      </c>
      <c r="CF1078">
        <v>1.123708928571429</v>
      </c>
      <c r="CG1078">
        <v>14.73644642857143</v>
      </c>
      <c r="CH1078">
        <v>8.627442142857143</v>
      </c>
      <c r="CI1078">
        <v>1999.978928571429</v>
      </c>
      <c r="CJ1078">
        <v>0.9799942857142857</v>
      </c>
      <c r="CK1078">
        <v>0.02000605714285714</v>
      </c>
      <c r="CL1078">
        <v>0</v>
      </c>
      <c r="CM1078">
        <v>956.6520000000002</v>
      </c>
      <c r="CN1078">
        <v>5.00097</v>
      </c>
      <c r="CO1078">
        <v>18940.24642857143</v>
      </c>
      <c r="CP1078">
        <v>16707.37857142857</v>
      </c>
      <c r="CQ1078">
        <v>37.562</v>
      </c>
      <c r="CR1078">
        <v>38.25</v>
      </c>
      <c r="CS1078">
        <v>37.562</v>
      </c>
      <c r="CT1078">
        <v>37.8705</v>
      </c>
      <c r="CU1078">
        <v>38.07099999999999</v>
      </c>
      <c r="CV1078">
        <v>1955.068214285714</v>
      </c>
      <c r="CW1078">
        <v>39.91071428571428</v>
      </c>
      <c r="CX1078">
        <v>0</v>
      </c>
      <c r="CY1078">
        <v>1664387368.6</v>
      </c>
      <c r="CZ1078">
        <v>0</v>
      </c>
      <c r="DA1078">
        <v>0</v>
      </c>
      <c r="DB1078" t="s">
        <v>356</v>
      </c>
      <c r="DC1078">
        <v>1663859321.1</v>
      </c>
      <c r="DD1078">
        <v>1663859315.6</v>
      </c>
      <c r="DE1078">
        <v>0</v>
      </c>
      <c r="DF1078">
        <v>0.196</v>
      </c>
      <c r="DG1078">
        <v>-0.001</v>
      </c>
      <c r="DH1078">
        <v>-5.941</v>
      </c>
      <c r="DI1078">
        <v>-0.174</v>
      </c>
      <c r="DJ1078">
        <v>1500</v>
      </c>
      <c r="DK1078">
        <v>17</v>
      </c>
      <c r="DL1078">
        <v>0.13</v>
      </c>
      <c r="DM1078">
        <v>0.04</v>
      </c>
      <c r="DN1078">
        <v>-16.5659468292683</v>
      </c>
      <c r="DO1078">
        <v>78.83258278745645</v>
      </c>
      <c r="DP1078">
        <v>7.879304042632575</v>
      </c>
      <c r="DQ1078">
        <v>0</v>
      </c>
      <c r="DR1078">
        <v>6.121385121951219</v>
      </c>
      <c r="DS1078">
        <v>-0.07686668989548087</v>
      </c>
      <c r="DT1078">
        <v>0.01934783962502942</v>
      </c>
      <c r="DU1078">
        <v>1</v>
      </c>
      <c r="DV1078">
        <v>1</v>
      </c>
      <c r="DW1078">
        <v>2</v>
      </c>
      <c r="DX1078" t="s">
        <v>425</v>
      </c>
      <c r="DY1078">
        <v>2.98452</v>
      </c>
      <c r="DZ1078">
        <v>2.71576</v>
      </c>
      <c r="EA1078">
        <v>0.08662889999999999</v>
      </c>
      <c r="EB1078">
        <v>0.08599179999999999</v>
      </c>
      <c r="EC1078">
        <v>0.090458</v>
      </c>
      <c r="ED1078">
        <v>0.0664066</v>
      </c>
      <c r="EE1078">
        <v>28976.2</v>
      </c>
      <c r="EF1078">
        <v>29140.1</v>
      </c>
      <c r="EG1078">
        <v>29478.3</v>
      </c>
      <c r="EH1078">
        <v>29480.3</v>
      </c>
      <c r="EI1078">
        <v>35536.3</v>
      </c>
      <c r="EJ1078">
        <v>36603.9</v>
      </c>
      <c r="EK1078">
        <v>41539.5</v>
      </c>
      <c r="EL1078">
        <v>42012.6</v>
      </c>
      <c r="EM1078">
        <v>1.98285</v>
      </c>
      <c r="EN1078">
        <v>1.92638</v>
      </c>
      <c r="EO1078">
        <v>0.0974536</v>
      </c>
      <c r="EP1078">
        <v>0</v>
      </c>
      <c r="EQ1078">
        <v>23.5228</v>
      </c>
      <c r="ER1078">
        <v>999.9</v>
      </c>
      <c r="ES1078">
        <v>43.6</v>
      </c>
      <c r="ET1078">
        <v>29.1</v>
      </c>
      <c r="EU1078">
        <v>19.3027</v>
      </c>
      <c r="EV1078">
        <v>62.6394</v>
      </c>
      <c r="EW1078">
        <v>33.2612</v>
      </c>
      <c r="EX1078">
        <v>1</v>
      </c>
      <c r="EY1078">
        <v>-0.152594</v>
      </c>
      <c r="EZ1078">
        <v>1.5313</v>
      </c>
      <c r="FA1078">
        <v>20.3796</v>
      </c>
      <c r="FB1078">
        <v>5.21909</v>
      </c>
      <c r="FC1078">
        <v>12.0099</v>
      </c>
      <c r="FD1078">
        <v>4.98975</v>
      </c>
      <c r="FE1078">
        <v>3.2885</v>
      </c>
      <c r="FF1078">
        <v>9999</v>
      </c>
      <c r="FG1078">
        <v>9999</v>
      </c>
      <c r="FH1078">
        <v>9999</v>
      </c>
      <c r="FI1078">
        <v>269.9</v>
      </c>
      <c r="FJ1078">
        <v>1.86706</v>
      </c>
      <c r="FK1078">
        <v>1.86615</v>
      </c>
      <c r="FL1078">
        <v>1.86554</v>
      </c>
      <c r="FM1078">
        <v>1.86554</v>
      </c>
      <c r="FN1078">
        <v>1.86736</v>
      </c>
      <c r="FO1078">
        <v>1.86982</v>
      </c>
      <c r="FP1078">
        <v>1.86849</v>
      </c>
      <c r="FQ1078">
        <v>1.86996</v>
      </c>
      <c r="FR1078">
        <v>0</v>
      </c>
      <c r="FS1078">
        <v>0</v>
      </c>
      <c r="FT1078">
        <v>0</v>
      </c>
      <c r="FU1078">
        <v>0</v>
      </c>
      <c r="FV1078" t="s">
        <v>358</v>
      </c>
      <c r="FW1078" t="s">
        <v>359</v>
      </c>
      <c r="FX1078" t="s">
        <v>360</v>
      </c>
      <c r="FY1078" t="s">
        <v>360</v>
      </c>
      <c r="FZ1078" t="s">
        <v>360</v>
      </c>
      <c r="GA1078" t="s">
        <v>360</v>
      </c>
      <c r="GB1078">
        <v>0</v>
      </c>
      <c r="GC1078">
        <v>100</v>
      </c>
      <c r="GD1078">
        <v>100</v>
      </c>
      <c r="GE1078">
        <v>-3.112</v>
      </c>
      <c r="GF1078">
        <v>-0.1347</v>
      </c>
      <c r="GG1078">
        <v>-1.924539205026614</v>
      </c>
      <c r="GH1078">
        <v>-0.003472570976848066</v>
      </c>
      <c r="GI1078">
        <v>7.724417303660118E-07</v>
      </c>
      <c r="GJ1078">
        <v>-2.052396271755168E-10</v>
      </c>
      <c r="GK1078">
        <v>-0.1837585470287317</v>
      </c>
      <c r="GL1078">
        <v>-0.01104087791735834</v>
      </c>
      <c r="GM1078">
        <v>0.001110027317673367</v>
      </c>
      <c r="GN1078">
        <v>-2.007286811265012E-05</v>
      </c>
      <c r="GO1078">
        <v>4</v>
      </c>
      <c r="GP1078">
        <v>2317</v>
      </c>
      <c r="GQ1078">
        <v>1</v>
      </c>
      <c r="GR1078">
        <v>22</v>
      </c>
      <c r="GS1078">
        <v>8800.700000000001</v>
      </c>
      <c r="GT1078">
        <v>8800.799999999999</v>
      </c>
      <c r="GU1078">
        <v>0.914307</v>
      </c>
      <c r="GV1078">
        <v>2.21313</v>
      </c>
      <c r="GW1078">
        <v>1.39648</v>
      </c>
      <c r="GX1078">
        <v>2.33643</v>
      </c>
      <c r="GY1078">
        <v>1.49536</v>
      </c>
      <c r="GZ1078">
        <v>2.46704</v>
      </c>
      <c r="HA1078">
        <v>33.4232</v>
      </c>
      <c r="HB1078">
        <v>14.8675</v>
      </c>
      <c r="HC1078">
        <v>18</v>
      </c>
      <c r="HD1078">
        <v>526.312</v>
      </c>
      <c r="HE1078">
        <v>446.324</v>
      </c>
      <c r="HF1078">
        <v>23.286</v>
      </c>
      <c r="HG1078">
        <v>25.4968</v>
      </c>
      <c r="HH1078">
        <v>30.0008</v>
      </c>
      <c r="HI1078">
        <v>25.4775</v>
      </c>
      <c r="HJ1078">
        <v>25.4238</v>
      </c>
      <c r="HK1078">
        <v>18.2091</v>
      </c>
      <c r="HL1078">
        <v>36.3244</v>
      </c>
      <c r="HM1078">
        <v>40.8103</v>
      </c>
      <c r="HN1078">
        <v>23.2082</v>
      </c>
      <c r="HO1078">
        <v>346.248</v>
      </c>
      <c r="HP1078">
        <v>12.4148</v>
      </c>
      <c r="HQ1078">
        <v>100.83</v>
      </c>
      <c r="HR1078">
        <v>100.897</v>
      </c>
    </row>
    <row r="1079" spans="1:226">
      <c r="A1079">
        <v>1063</v>
      </c>
      <c r="B1079">
        <v>1664387369.5</v>
      </c>
      <c r="C1079">
        <v>11164.5</v>
      </c>
      <c r="D1079" t="s">
        <v>2499</v>
      </c>
      <c r="E1079" t="s">
        <v>2500</v>
      </c>
      <c r="F1079">
        <v>5</v>
      </c>
      <c r="G1079" t="s">
        <v>2490</v>
      </c>
      <c r="H1079" t="s">
        <v>354</v>
      </c>
      <c r="I1079">
        <v>1664387362</v>
      </c>
      <c r="J1079">
        <f>(K1079)/1000</f>
        <v>0</v>
      </c>
      <c r="K1079">
        <f>IF(BF1079, AN1079, AH1079)</f>
        <v>0</v>
      </c>
      <c r="L1079">
        <f>IF(BF1079, AI1079, AG1079)</f>
        <v>0</v>
      </c>
      <c r="M1079">
        <f>BH1079 - IF(AU1079&gt;1, L1079*BB1079*100.0/(AW1079*BV1079), 0)</f>
        <v>0</v>
      </c>
      <c r="N1079">
        <f>((T1079-J1079/2)*M1079-L1079)/(T1079+J1079/2)</f>
        <v>0</v>
      </c>
      <c r="O1079">
        <f>N1079*(BO1079+BP1079)/1000.0</f>
        <v>0</v>
      </c>
      <c r="P1079">
        <f>(BH1079 - IF(AU1079&gt;1, L1079*BB1079*100.0/(AW1079*BV1079), 0))*(BO1079+BP1079)/1000.0</f>
        <v>0</v>
      </c>
      <c r="Q1079">
        <f>2.0/((1/S1079-1/R1079)+SIGN(S1079)*SQRT((1/S1079-1/R1079)*(1/S1079-1/R1079) + 4*BC1079/((BC1079+1)*(BC1079+1))*(2*1/S1079*1/R1079-1/R1079*1/R1079)))</f>
        <v>0</v>
      </c>
      <c r="R1079">
        <f>IF(LEFT(BD1079,1)&lt;&gt;"0",IF(LEFT(BD1079,1)="1",3.0,BE1079),$D$5+$E$5*(BV1079*BO1079/($K$5*1000))+$F$5*(BV1079*BO1079/($K$5*1000))*MAX(MIN(BB1079,$J$5),$I$5)*MAX(MIN(BB1079,$J$5),$I$5)+$G$5*MAX(MIN(BB1079,$J$5),$I$5)*(BV1079*BO1079/($K$5*1000))+$H$5*(BV1079*BO1079/($K$5*1000))*(BV1079*BO1079/($K$5*1000)))</f>
        <v>0</v>
      </c>
      <c r="S1079">
        <f>J1079*(1000-(1000*0.61365*exp(17.502*W1079/(240.97+W1079))/(BO1079+BP1079)+BJ1079)/2)/(1000*0.61365*exp(17.502*W1079/(240.97+W1079))/(BO1079+BP1079)-BJ1079)</f>
        <v>0</v>
      </c>
      <c r="T1079">
        <f>1/((BC1079+1)/(Q1079/1.6)+1/(R1079/1.37)) + BC1079/((BC1079+1)/(Q1079/1.6) + BC1079/(R1079/1.37))</f>
        <v>0</v>
      </c>
      <c r="U1079">
        <f>(AX1079*BA1079)</f>
        <v>0</v>
      </c>
      <c r="V1079">
        <f>(BQ1079+(U1079+2*0.95*5.67E-8*(((BQ1079+$B$7)+273)^4-(BQ1079+273)^4)-44100*J1079)/(1.84*29.3*R1079+8*0.95*5.67E-8*(BQ1079+273)^3))</f>
        <v>0</v>
      </c>
      <c r="W1079">
        <f>($C$7*BR1079+$D$7*BS1079+$E$7*V1079)</f>
        <v>0</v>
      </c>
      <c r="X1079">
        <f>0.61365*exp(17.502*W1079/(240.97+W1079))</f>
        <v>0</v>
      </c>
      <c r="Y1079">
        <f>(Z1079/AA1079*100)</f>
        <v>0</v>
      </c>
      <c r="Z1079">
        <f>BJ1079*(BO1079+BP1079)/1000</f>
        <v>0</v>
      </c>
      <c r="AA1079">
        <f>0.61365*exp(17.502*BQ1079/(240.97+BQ1079))</f>
        <v>0</v>
      </c>
      <c r="AB1079">
        <f>(X1079-BJ1079*(BO1079+BP1079)/1000)</f>
        <v>0</v>
      </c>
      <c r="AC1079">
        <f>(-J1079*44100)</f>
        <v>0</v>
      </c>
      <c r="AD1079">
        <f>2*29.3*R1079*0.92*(BQ1079-W1079)</f>
        <v>0</v>
      </c>
      <c r="AE1079">
        <f>2*0.95*5.67E-8*(((BQ1079+$B$7)+273)^4-(W1079+273)^4)</f>
        <v>0</v>
      </c>
      <c r="AF1079">
        <f>U1079+AE1079+AC1079+AD1079</f>
        <v>0</v>
      </c>
      <c r="AG1079">
        <f>BN1079*AU1079*(BI1079-BH1079*(1000-AU1079*BK1079)/(1000-AU1079*BJ1079))/(100*BB1079)</f>
        <v>0</v>
      </c>
      <c r="AH1079">
        <f>1000*BN1079*AU1079*(BJ1079-BK1079)/(100*BB1079*(1000-AU1079*BJ1079))</f>
        <v>0</v>
      </c>
      <c r="AI1079">
        <f>(AJ1079 - AK1079 - BO1079*1E3/(8.314*(BQ1079+273.15)) * AM1079/BN1079 * AL1079) * BN1079/(100*BB1079) * (1000 - BK1079)/1000</f>
        <v>0</v>
      </c>
      <c r="AJ1079">
        <v>368.6366030350866</v>
      </c>
      <c r="AK1079">
        <v>360.2662909090909</v>
      </c>
      <c r="AL1079">
        <v>-2.922089605188495</v>
      </c>
      <c r="AM1079">
        <v>64.69891201948008</v>
      </c>
      <c r="AN1079">
        <f>(AP1079 - AO1079 + BO1079*1E3/(8.314*(BQ1079+273.15)) * AR1079/BN1079 * AQ1079) * BN1079/(100*BB1079) * 1000/(1000 - AP1079)</f>
        <v>0</v>
      </c>
      <c r="AO1079">
        <v>12.37919417200117</v>
      </c>
      <c r="AP1079">
        <v>18.43361878787879</v>
      </c>
      <c r="AQ1079">
        <v>0.0003564074456640877</v>
      </c>
      <c r="AR1079">
        <v>103.8603393079663</v>
      </c>
      <c r="AS1079">
        <v>0</v>
      </c>
      <c r="AT1079">
        <v>0</v>
      </c>
      <c r="AU1079">
        <f>IF(AS1079*$H$13&gt;=AW1079,1.0,(AW1079/(AW1079-AS1079*$H$13)))</f>
        <v>0</v>
      </c>
      <c r="AV1079">
        <f>(AU1079-1)*100</f>
        <v>0</v>
      </c>
      <c r="AW1079">
        <f>MAX(0,($B$13+$C$13*BV1079)/(1+$D$13*BV1079)*BO1079/(BQ1079+273)*$E$13)</f>
        <v>0</v>
      </c>
      <c r="AX1079">
        <f>$B$11*BW1079+$C$11*BX1079+$F$11*CI1079*(1-CL1079)</f>
        <v>0</v>
      </c>
      <c r="AY1079">
        <f>AX1079*AZ1079</f>
        <v>0</v>
      </c>
      <c r="AZ1079">
        <f>($B$11*$D$9+$C$11*$D$9+$F$11*((CV1079+CN1079)/MAX(CV1079+CN1079+CW1079, 0.1)*$I$9+CW1079/MAX(CV1079+CN1079+CW1079, 0.1)*$J$9))/($B$11+$C$11+$F$11)</f>
        <v>0</v>
      </c>
      <c r="BA1079">
        <f>($B$11*$K$9+$C$11*$K$9+$F$11*((CV1079+CN1079)/MAX(CV1079+CN1079+CW1079, 0.1)*$P$9+CW1079/MAX(CV1079+CN1079+CW1079, 0.1)*$Q$9))/($B$11+$C$11+$F$11)</f>
        <v>0</v>
      </c>
      <c r="BB1079">
        <v>6</v>
      </c>
      <c r="BC1079">
        <v>0.5</v>
      </c>
      <c r="BD1079" t="s">
        <v>355</v>
      </c>
      <c r="BE1079">
        <v>2</v>
      </c>
      <c r="BF1079" t="b">
        <v>1</v>
      </c>
      <c r="BG1079">
        <v>1664387362</v>
      </c>
      <c r="BH1079">
        <v>372.3234814814815</v>
      </c>
      <c r="BI1079">
        <v>379.0281851851851</v>
      </c>
      <c r="BJ1079">
        <v>18.41916666666667</v>
      </c>
      <c r="BK1079">
        <v>12.33125925925926</v>
      </c>
      <c r="BL1079">
        <v>375.4535555555556</v>
      </c>
      <c r="BM1079">
        <v>18.55386296296296</v>
      </c>
      <c r="BN1079">
        <v>500.0643703703703</v>
      </c>
      <c r="BO1079">
        <v>91.36857037037036</v>
      </c>
      <c r="BP1079">
        <v>0.1000156925925926</v>
      </c>
      <c r="BQ1079">
        <v>25.59513703703703</v>
      </c>
      <c r="BR1079">
        <v>25.12207777777778</v>
      </c>
      <c r="BS1079">
        <v>999.9000000000001</v>
      </c>
      <c r="BT1079">
        <v>0</v>
      </c>
      <c r="BU1079">
        <v>0</v>
      </c>
      <c r="BV1079">
        <v>9999.911481481484</v>
      </c>
      <c r="BW1079">
        <v>0</v>
      </c>
      <c r="BX1079">
        <v>8.048034444444445</v>
      </c>
      <c r="BY1079">
        <v>-6.704677407407407</v>
      </c>
      <c r="BZ1079">
        <v>379.3100370370371</v>
      </c>
      <c r="CA1079">
        <v>383.759962962963</v>
      </c>
      <c r="CB1079">
        <v>6.08790037037037</v>
      </c>
      <c r="CC1079">
        <v>379.0281851851851</v>
      </c>
      <c r="CD1079">
        <v>12.33125925925926</v>
      </c>
      <c r="CE1079">
        <v>1.682932962962963</v>
      </c>
      <c r="CF1079">
        <v>1.126690740740741</v>
      </c>
      <c r="CG1079">
        <v>14.73989259259259</v>
      </c>
      <c r="CH1079">
        <v>8.666548518518518</v>
      </c>
      <c r="CI1079">
        <v>1999.996666666667</v>
      </c>
      <c r="CJ1079">
        <v>0.9799947777777779</v>
      </c>
      <c r="CK1079">
        <v>0.02000558148148148</v>
      </c>
      <c r="CL1079">
        <v>0</v>
      </c>
      <c r="CM1079">
        <v>950.3955555555555</v>
      </c>
      <c r="CN1079">
        <v>5.00097</v>
      </c>
      <c r="CO1079">
        <v>18818.25555555556</v>
      </c>
      <c r="CP1079">
        <v>16707.53333333333</v>
      </c>
      <c r="CQ1079">
        <v>37.57366666666667</v>
      </c>
      <c r="CR1079">
        <v>38.25</v>
      </c>
      <c r="CS1079">
        <v>37.562</v>
      </c>
      <c r="CT1079">
        <v>37.87033333333333</v>
      </c>
      <c r="CU1079">
        <v>38.08066666666667</v>
      </c>
      <c r="CV1079">
        <v>1955.086296296296</v>
      </c>
      <c r="CW1079">
        <v>39.91037037037037</v>
      </c>
      <c r="CX1079">
        <v>0</v>
      </c>
      <c r="CY1079">
        <v>1664387373.4</v>
      </c>
      <c r="CZ1079">
        <v>0</v>
      </c>
      <c r="DA1079">
        <v>0</v>
      </c>
      <c r="DB1079" t="s">
        <v>356</v>
      </c>
      <c r="DC1079">
        <v>1663859321.1</v>
      </c>
      <c r="DD1079">
        <v>1663859315.6</v>
      </c>
      <c r="DE1079">
        <v>0</v>
      </c>
      <c r="DF1079">
        <v>0.196</v>
      </c>
      <c r="DG1079">
        <v>-0.001</v>
      </c>
      <c r="DH1079">
        <v>-5.941</v>
      </c>
      <c r="DI1079">
        <v>-0.174</v>
      </c>
      <c r="DJ1079">
        <v>1500</v>
      </c>
      <c r="DK1079">
        <v>17</v>
      </c>
      <c r="DL1079">
        <v>0.13</v>
      </c>
      <c r="DM1079">
        <v>0.04</v>
      </c>
      <c r="DN1079">
        <v>-10.98495634146341</v>
      </c>
      <c r="DO1079">
        <v>68.58779038327523</v>
      </c>
      <c r="DP1079">
        <v>6.961763836952269</v>
      </c>
      <c r="DQ1079">
        <v>0</v>
      </c>
      <c r="DR1079">
        <v>6.103331463414635</v>
      </c>
      <c r="DS1079">
        <v>-0.3115442508710906</v>
      </c>
      <c r="DT1079">
        <v>0.03545028608099333</v>
      </c>
      <c r="DU1079">
        <v>0</v>
      </c>
      <c r="DV1079">
        <v>0</v>
      </c>
      <c r="DW1079">
        <v>2</v>
      </c>
      <c r="DX1079" t="s">
        <v>357</v>
      </c>
      <c r="DY1079">
        <v>2.98441</v>
      </c>
      <c r="DZ1079">
        <v>2.71553</v>
      </c>
      <c r="EA1079">
        <v>0.0839777</v>
      </c>
      <c r="EB1079">
        <v>0.0829766</v>
      </c>
      <c r="EC1079">
        <v>0.09052929999999999</v>
      </c>
      <c r="ED1079">
        <v>0.0664805</v>
      </c>
      <c r="EE1079">
        <v>29059.4</v>
      </c>
      <c r="EF1079">
        <v>29235.6</v>
      </c>
      <c r="EG1079">
        <v>29477.4</v>
      </c>
      <c r="EH1079">
        <v>29479.7</v>
      </c>
      <c r="EI1079">
        <v>35532.7</v>
      </c>
      <c r="EJ1079">
        <v>36600.2</v>
      </c>
      <c r="EK1079">
        <v>41538.7</v>
      </c>
      <c r="EL1079">
        <v>42011.7</v>
      </c>
      <c r="EM1079">
        <v>1.98263</v>
      </c>
      <c r="EN1079">
        <v>1.92605</v>
      </c>
      <c r="EO1079">
        <v>0.0969619</v>
      </c>
      <c r="EP1079">
        <v>0</v>
      </c>
      <c r="EQ1079">
        <v>23.5382</v>
      </c>
      <c r="ER1079">
        <v>999.9</v>
      </c>
      <c r="ES1079">
        <v>43.6</v>
      </c>
      <c r="ET1079">
        <v>29.1</v>
      </c>
      <c r="EU1079">
        <v>19.3033</v>
      </c>
      <c r="EV1079">
        <v>62.8294</v>
      </c>
      <c r="EW1079">
        <v>33.6739</v>
      </c>
      <c r="EX1079">
        <v>1</v>
      </c>
      <c r="EY1079">
        <v>-0.151847</v>
      </c>
      <c r="EZ1079">
        <v>1.61731</v>
      </c>
      <c r="FA1079">
        <v>20.3785</v>
      </c>
      <c r="FB1079">
        <v>5.21909</v>
      </c>
      <c r="FC1079">
        <v>12.0099</v>
      </c>
      <c r="FD1079">
        <v>4.98985</v>
      </c>
      <c r="FE1079">
        <v>3.2885</v>
      </c>
      <c r="FF1079">
        <v>9999</v>
      </c>
      <c r="FG1079">
        <v>9999</v>
      </c>
      <c r="FH1079">
        <v>9999</v>
      </c>
      <c r="FI1079">
        <v>269.9</v>
      </c>
      <c r="FJ1079">
        <v>1.86706</v>
      </c>
      <c r="FK1079">
        <v>1.86615</v>
      </c>
      <c r="FL1079">
        <v>1.86554</v>
      </c>
      <c r="FM1079">
        <v>1.86553</v>
      </c>
      <c r="FN1079">
        <v>1.86737</v>
      </c>
      <c r="FO1079">
        <v>1.86981</v>
      </c>
      <c r="FP1079">
        <v>1.8685</v>
      </c>
      <c r="FQ1079">
        <v>1.86996</v>
      </c>
      <c r="FR1079">
        <v>0</v>
      </c>
      <c r="FS1079">
        <v>0</v>
      </c>
      <c r="FT1079">
        <v>0</v>
      </c>
      <c r="FU1079">
        <v>0</v>
      </c>
      <c r="FV1079" t="s">
        <v>358</v>
      </c>
      <c r="FW1079" t="s">
        <v>359</v>
      </c>
      <c r="FX1079" t="s">
        <v>360</v>
      </c>
      <c r="FY1079" t="s">
        <v>360</v>
      </c>
      <c r="FZ1079" t="s">
        <v>360</v>
      </c>
      <c r="GA1079" t="s">
        <v>360</v>
      </c>
      <c r="GB1079">
        <v>0</v>
      </c>
      <c r="GC1079">
        <v>100</v>
      </c>
      <c r="GD1079">
        <v>100</v>
      </c>
      <c r="GE1079">
        <v>-3.07</v>
      </c>
      <c r="GF1079">
        <v>-0.1346</v>
      </c>
      <c r="GG1079">
        <v>-1.924539205026614</v>
      </c>
      <c r="GH1079">
        <v>-0.003472570976848066</v>
      </c>
      <c r="GI1079">
        <v>7.724417303660118E-07</v>
      </c>
      <c r="GJ1079">
        <v>-2.052396271755168E-10</v>
      </c>
      <c r="GK1079">
        <v>-0.1837585470287317</v>
      </c>
      <c r="GL1079">
        <v>-0.01104087791735834</v>
      </c>
      <c r="GM1079">
        <v>0.001110027317673367</v>
      </c>
      <c r="GN1079">
        <v>-2.007286811265012E-05</v>
      </c>
      <c r="GO1079">
        <v>4</v>
      </c>
      <c r="GP1079">
        <v>2317</v>
      </c>
      <c r="GQ1079">
        <v>1</v>
      </c>
      <c r="GR1079">
        <v>22</v>
      </c>
      <c r="GS1079">
        <v>8800.799999999999</v>
      </c>
      <c r="GT1079">
        <v>8800.9</v>
      </c>
      <c r="GU1079">
        <v>0.880127</v>
      </c>
      <c r="GV1079">
        <v>2.22412</v>
      </c>
      <c r="GW1079">
        <v>1.39648</v>
      </c>
      <c r="GX1079">
        <v>2.33643</v>
      </c>
      <c r="GY1079">
        <v>1.49536</v>
      </c>
      <c r="GZ1079">
        <v>2.39502</v>
      </c>
      <c r="HA1079">
        <v>33.4232</v>
      </c>
      <c r="HB1079">
        <v>14.8413</v>
      </c>
      <c r="HC1079">
        <v>18</v>
      </c>
      <c r="HD1079">
        <v>526.205</v>
      </c>
      <c r="HE1079">
        <v>446.156</v>
      </c>
      <c r="HF1079">
        <v>23.1558</v>
      </c>
      <c r="HG1079">
        <v>25.5034</v>
      </c>
      <c r="HH1079">
        <v>30.0006</v>
      </c>
      <c r="HI1079">
        <v>25.4819</v>
      </c>
      <c r="HJ1079">
        <v>25.4274</v>
      </c>
      <c r="HK1079">
        <v>17.569</v>
      </c>
      <c r="HL1079">
        <v>36.3244</v>
      </c>
      <c r="HM1079">
        <v>40.4358</v>
      </c>
      <c r="HN1079">
        <v>23.0856</v>
      </c>
      <c r="HO1079">
        <v>332.89</v>
      </c>
      <c r="HP1079">
        <v>12.4142</v>
      </c>
      <c r="HQ1079">
        <v>100.828</v>
      </c>
      <c r="HR1079">
        <v>100.895</v>
      </c>
    </row>
    <row r="1080" spans="1:226">
      <c r="A1080">
        <v>1064</v>
      </c>
      <c r="B1080">
        <v>1664387374.5</v>
      </c>
      <c r="C1080">
        <v>11169.5</v>
      </c>
      <c r="D1080" t="s">
        <v>2501</v>
      </c>
      <c r="E1080" t="s">
        <v>2502</v>
      </c>
      <c r="F1080">
        <v>5</v>
      </c>
      <c r="G1080" t="s">
        <v>2490</v>
      </c>
      <c r="H1080" t="s">
        <v>354</v>
      </c>
      <c r="I1080">
        <v>1664387366.714286</v>
      </c>
      <c r="J1080">
        <f>(K1080)/1000</f>
        <v>0</v>
      </c>
      <c r="K1080">
        <f>IF(BF1080, AN1080, AH1080)</f>
        <v>0</v>
      </c>
      <c r="L1080">
        <f>IF(BF1080, AI1080, AG1080)</f>
        <v>0</v>
      </c>
      <c r="M1080">
        <f>BH1080 - IF(AU1080&gt;1, L1080*BB1080*100.0/(AW1080*BV1080), 0)</f>
        <v>0</v>
      </c>
      <c r="N1080">
        <f>((T1080-J1080/2)*M1080-L1080)/(T1080+J1080/2)</f>
        <v>0</v>
      </c>
      <c r="O1080">
        <f>N1080*(BO1080+BP1080)/1000.0</f>
        <v>0</v>
      </c>
      <c r="P1080">
        <f>(BH1080 - IF(AU1080&gt;1, L1080*BB1080*100.0/(AW1080*BV1080), 0))*(BO1080+BP1080)/1000.0</f>
        <v>0</v>
      </c>
      <c r="Q1080">
        <f>2.0/((1/S1080-1/R1080)+SIGN(S1080)*SQRT((1/S1080-1/R1080)*(1/S1080-1/R1080) + 4*BC1080/((BC1080+1)*(BC1080+1))*(2*1/S1080*1/R1080-1/R1080*1/R1080)))</f>
        <v>0</v>
      </c>
      <c r="R1080">
        <f>IF(LEFT(BD1080,1)&lt;&gt;"0",IF(LEFT(BD1080,1)="1",3.0,BE1080),$D$5+$E$5*(BV1080*BO1080/($K$5*1000))+$F$5*(BV1080*BO1080/($K$5*1000))*MAX(MIN(BB1080,$J$5),$I$5)*MAX(MIN(BB1080,$J$5),$I$5)+$G$5*MAX(MIN(BB1080,$J$5),$I$5)*(BV1080*BO1080/($K$5*1000))+$H$5*(BV1080*BO1080/($K$5*1000))*(BV1080*BO1080/($K$5*1000)))</f>
        <v>0</v>
      </c>
      <c r="S1080">
        <f>J1080*(1000-(1000*0.61365*exp(17.502*W1080/(240.97+W1080))/(BO1080+BP1080)+BJ1080)/2)/(1000*0.61365*exp(17.502*W1080/(240.97+W1080))/(BO1080+BP1080)-BJ1080)</f>
        <v>0</v>
      </c>
      <c r="T1080">
        <f>1/((BC1080+1)/(Q1080/1.6)+1/(R1080/1.37)) + BC1080/((BC1080+1)/(Q1080/1.6) + BC1080/(R1080/1.37))</f>
        <v>0</v>
      </c>
      <c r="U1080">
        <f>(AX1080*BA1080)</f>
        <v>0</v>
      </c>
      <c r="V1080">
        <f>(BQ1080+(U1080+2*0.95*5.67E-8*(((BQ1080+$B$7)+273)^4-(BQ1080+273)^4)-44100*J1080)/(1.84*29.3*R1080+8*0.95*5.67E-8*(BQ1080+273)^3))</f>
        <v>0</v>
      </c>
      <c r="W1080">
        <f>($C$7*BR1080+$D$7*BS1080+$E$7*V1080)</f>
        <v>0</v>
      </c>
      <c r="X1080">
        <f>0.61365*exp(17.502*W1080/(240.97+W1080))</f>
        <v>0</v>
      </c>
      <c r="Y1080">
        <f>(Z1080/AA1080*100)</f>
        <v>0</v>
      </c>
      <c r="Z1080">
        <f>BJ1080*(BO1080+BP1080)/1000</f>
        <v>0</v>
      </c>
      <c r="AA1080">
        <f>0.61365*exp(17.502*BQ1080/(240.97+BQ1080))</f>
        <v>0</v>
      </c>
      <c r="AB1080">
        <f>(X1080-BJ1080*(BO1080+BP1080)/1000)</f>
        <v>0</v>
      </c>
      <c r="AC1080">
        <f>(-J1080*44100)</f>
        <v>0</v>
      </c>
      <c r="AD1080">
        <f>2*29.3*R1080*0.92*(BQ1080-W1080)</f>
        <v>0</v>
      </c>
      <c r="AE1080">
        <f>2*0.95*5.67E-8*(((BQ1080+$B$7)+273)^4-(W1080+273)^4)</f>
        <v>0</v>
      </c>
      <c r="AF1080">
        <f>U1080+AE1080+AC1080+AD1080</f>
        <v>0</v>
      </c>
      <c r="AG1080">
        <f>BN1080*AU1080*(BI1080-BH1080*(1000-AU1080*BK1080)/(1000-AU1080*BJ1080))/(100*BB1080)</f>
        <v>0</v>
      </c>
      <c r="AH1080">
        <f>1000*BN1080*AU1080*(BJ1080-BK1080)/(100*BB1080*(1000-AU1080*BJ1080))</f>
        <v>0</v>
      </c>
      <c r="AI1080">
        <f>(AJ1080 - AK1080 - BO1080*1E3/(8.314*(BQ1080+273.15)) * AM1080/BN1080 * AL1080) * BN1080/(100*BB1080) * (1000 - BK1080)/1000</f>
        <v>0</v>
      </c>
      <c r="AJ1080">
        <v>351.8576743134573</v>
      </c>
      <c r="AK1080">
        <v>345.0646909090909</v>
      </c>
      <c r="AL1080">
        <v>-3.054520967258754</v>
      </c>
      <c r="AM1080">
        <v>64.69891201948008</v>
      </c>
      <c r="AN1080">
        <f>(AP1080 - AO1080 + BO1080*1E3/(8.314*(BQ1080+273.15)) * AR1080/BN1080 * AQ1080) * BN1080/(100*BB1080) * 1000/(1000 - AP1080)</f>
        <v>0</v>
      </c>
      <c r="AO1080">
        <v>12.36590038561809</v>
      </c>
      <c r="AP1080">
        <v>18.43736666666665</v>
      </c>
      <c r="AQ1080">
        <v>3.14968333091812E-05</v>
      </c>
      <c r="AR1080">
        <v>103.8603393079663</v>
      </c>
      <c r="AS1080">
        <v>0</v>
      </c>
      <c r="AT1080">
        <v>0</v>
      </c>
      <c r="AU1080">
        <f>IF(AS1080*$H$13&gt;=AW1080,1.0,(AW1080/(AW1080-AS1080*$H$13)))</f>
        <v>0</v>
      </c>
      <c r="AV1080">
        <f>(AU1080-1)*100</f>
        <v>0</v>
      </c>
      <c r="AW1080">
        <f>MAX(0,($B$13+$C$13*BV1080)/(1+$D$13*BV1080)*BO1080/(BQ1080+273)*$E$13)</f>
        <v>0</v>
      </c>
      <c r="AX1080">
        <f>$B$11*BW1080+$C$11*BX1080+$F$11*CI1080*(1-CL1080)</f>
        <v>0</v>
      </c>
      <c r="AY1080">
        <f>AX1080*AZ1080</f>
        <v>0</v>
      </c>
      <c r="AZ1080">
        <f>($B$11*$D$9+$C$11*$D$9+$F$11*((CV1080+CN1080)/MAX(CV1080+CN1080+CW1080, 0.1)*$I$9+CW1080/MAX(CV1080+CN1080+CW1080, 0.1)*$J$9))/($B$11+$C$11+$F$11)</f>
        <v>0</v>
      </c>
      <c r="BA1080">
        <f>($B$11*$K$9+$C$11*$K$9+$F$11*((CV1080+CN1080)/MAX(CV1080+CN1080+CW1080, 0.1)*$P$9+CW1080/MAX(CV1080+CN1080+CW1080, 0.1)*$Q$9))/($B$11+$C$11+$F$11)</f>
        <v>0</v>
      </c>
      <c r="BB1080">
        <v>6</v>
      </c>
      <c r="BC1080">
        <v>0.5</v>
      </c>
      <c r="BD1080" t="s">
        <v>355</v>
      </c>
      <c r="BE1080">
        <v>2</v>
      </c>
      <c r="BF1080" t="b">
        <v>1</v>
      </c>
      <c r="BG1080">
        <v>1664387366.714286</v>
      </c>
      <c r="BH1080">
        <v>359.8195357142857</v>
      </c>
      <c r="BI1080">
        <v>363.5152142857142</v>
      </c>
      <c r="BJ1080">
        <v>18.42608214285714</v>
      </c>
      <c r="BK1080">
        <v>12.35015357142857</v>
      </c>
      <c r="BL1080">
        <v>362.912142857143</v>
      </c>
      <c r="BM1080">
        <v>18.56071428571428</v>
      </c>
      <c r="BN1080">
        <v>500.0541428571429</v>
      </c>
      <c r="BO1080">
        <v>91.36860357142858</v>
      </c>
      <c r="BP1080">
        <v>0.09997573214285714</v>
      </c>
      <c r="BQ1080">
        <v>25.59050000000001</v>
      </c>
      <c r="BR1080">
        <v>25.12463214285714</v>
      </c>
      <c r="BS1080">
        <v>999.9000000000002</v>
      </c>
      <c r="BT1080">
        <v>0</v>
      </c>
      <c r="BU1080">
        <v>0</v>
      </c>
      <c r="BV1080">
        <v>10005.20357142857</v>
      </c>
      <c r="BW1080">
        <v>0</v>
      </c>
      <c r="BX1080">
        <v>8.060310714285714</v>
      </c>
      <c r="BY1080">
        <v>-3.695686607142858</v>
      </c>
      <c r="BZ1080">
        <v>366.5739285714286</v>
      </c>
      <c r="CA1080">
        <v>368.0605</v>
      </c>
      <c r="CB1080">
        <v>6.075923928571428</v>
      </c>
      <c r="CC1080">
        <v>363.5152142857142</v>
      </c>
      <c r="CD1080">
        <v>12.35015357142857</v>
      </c>
      <c r="CE1080">
        <v>1.683565357142857</v>
      </c>
      <c r="CF1080">
        <v>1.1284175</v>
      </c>
      <c r="CG1080">
        <v>14.74572142857143</v>
      </c>
      <c r="CH1080">
        <v>8.689186785714286</v>
      </c>
      <c r="CI1080">
        <v>2000.007142857143</v>
      </c>
      <c r="CJ1080">
        <v>0.9799948214285715</v>
      </c>
      <c r="CK1080">
        <v>0.02000553928571428</v>
      </c>
      <c r="CL1080">
        <v>0</v>
      </c>
      <c r="CM1080">
        <v>943.2826428571427</v>
      </c>
      <c r="CN1080">
        <v>5.00097</v>
      </c>
      <c r="CO1080">
        <v>18680.61071428571</v>
      </c>
      <c r="CP1080">
        <v>16707.61785714286</v>
      </c>
      <c r="CQ1080">
        <v>37.58</v>
      </c>
      <c r="CR1080">
        <v>38.25</v>
      </c>
      <c r="CS1080">
        <v>37.562</v>
      </c>
      <c r="CT1080">
        <v>37.8705</v>
      </c>
      <c r="CU1080">
        <v>38.09575</v>
      </c>
      <c r="CV1080">
        <v>1955.096071428571</v>
      </c>
      <c r="CW1080">
        <v>39.91107142857143</v>
      </c>
      <c r="CX1080">
        <v>0</v>
      </c>
      <c r="CY1080">
        <v>1664387378.8</v>
      </c>
      <c r="CZ1080">
        <v>0</v>
      </c>
      <c r="DA1080">
        <v>0</v>
      </c>
      <c r="DB1080" t="s">
        <v>356</v>
      </c>
      <c r="DC1080">
        <v>1663859321.1</v>
      </c>
      <c r="DD1080">
        <v>1663859315.6</v>
      </c>
      <c r="DE1080">
        <v>0</v>
      </c>
      <c r="DF1080">
        <v>0.196</v>
      </c>
      <c r="DG1080">
        <v>-0.001</v>
      </c>
      <c r="DH1080">
        <v>-5.941</v>
      </c>
      <c r="DI1080">
        <v>-0.174</v>
      </c>
      <c r="DJ1080">
        <v>1500</v>
      </c>
      <c r="DK1080">
        <v>17</v>
      </c>
      <c r="DL1080">
        <v>0.13</v>
      </c>
      <c r="DM1080">
        <v>0.04</v>
      </c>
      <c r="DN1080">
        <v>-6.162093512195121</v>
      </c>
      <c r="DO1080">
        <v>42.38999272473868</v>
      </c>
      <c r="DP1080">
        <v>4.329197876544074</v>
      </c>
      <c r="DQ1080">
        <v>0</v>
      </c>
      <c r="DR1080">
        <v>6.086294146341463</v>
      </c>
      <c r="DS1080">
        <v>-0.2221394425087074</v>
      </c>
      <c r="DT1080">
        <v>0.03085790770894399</v>
      </c>
      <c r="DU1080">
        <v>0</v>
      </c>
      <c r="DV1080">
        <v>0</v>
      </c>
      <c r="DW1080">
        <v>2</v>
      </c>
      <c r="DX1080" t="s">
        <v>357</v>
      </c>
      <c r="DY1080">
        <v>2.98452</v>
      </c>
      <c r="DZ1080">
        <v>2.71561</v>
      </c>
      <c r="EA1080">
        <v>0.0811463</v>
      </c>
      <c r="EB1080">
        <v>0.07987669999999999</v>
      </c>
      <c r="EC1080">
        <v>0.09052350000000001</v>
      </c>
      <c r="ED1080">
        <v>0.0663605</v>
      </c>
      <c r="EE1080">
        <v>29149.4</v>
      </c>
      <c r="EF1080">
        <v>29334.1</v>
      </c>
      <c r="EG1080">
        <v>29477.7</v>
      </c>
      <c r="EH1080">
        <v>29479.4</v>
      </c>
      <c r="EI1080">
        <v>35533.2</v>
      </c>
      <c r="EJ1080">
        <v>36604.4</v>
      </c>
      <c r="EK1080">
        <v>41539</v>
      </c>
      <c r="EL1080">
        <v>42011.2</v>
      </c>
      <c r="EM1080">
        <v>1.98248</v>
      </c>
      <c r="EN1080">
        <v>1.92612</v>
      </c>
      <c r="EO1080">
        <v>0.0954904</v>
      </c>
      <c r="EP1080">
        <v>0</v>
      </c>
      <c r="EQ1080">
        <v>23.5516</v>
      </c>
      <c r="ER1080">
        <v>999.9</v>
      </c>
      <c r="ES1080">
        <v>43.5</v>
      </c>
      <c r="ET1080">
        <v>29.2</v>
      </c>
      <c r="EU1080">
        <v>19.3697</v>
      </c>
      <c r="EV1080">
        <v>62.7194</v>
      </c>
      <c r="EW1080">
        <v>33.4736</v>
      </c>
      <c r="EX1080">
        <v>1</v>
      </c>
      <c r="EY1080">
        <v>-0.151194</v>
      </c>
      <c r="EZ1080">
        <v>1.70493</v>
      </c>
      <c r="FA1080">
        <v>20.3776</v>
      </c>
      <c r="FB1080">
        <v>5.21834</v>
      </c>
      <c r="FC1080">
        <v>12.0099</v>
      </c>
      <c r="FD1080">
        <v>4.9897</v>
      </c>
      <c r="FE1080">
        <v>3.2885</v>
      </c>
      <c r="FF1080">
        <v>9999</v>
      </c>
      <c r="FG1080">
        <v>9999</v>
      </c>
      <c r="FH1080">
        <v>9999</v>
      </c>
      <c r="FI1080">
        <v>269.9</v>
      </c>
      <c r="FJ1080">
        <v>1.86707</v>
      </c>
      <c r="FK1080">
        <v>1.86614</v>
      </c>
      <c r="FL1080">
        <v>1.86554</v>
      </c>
      <c r="FM1080">
        <v>1.86552</v>
      </c>
      <c r="FN1080">
        <v>1.86735</v>
      </c>
      <c r="FO1080">
        <v>1.86981</v>
      </c>
      <c r="FP1080">
        <v>1.86847</v>
      </c>
      <c r="FQ1080">
        <v>1.86996</v>
      </c>
      <c r="FR1080">
        <v>0</v>
      </c>
      <c r="FS1080">
        <v>0</v>
      </c>
      <c r="FT1080">
        <v>0</v>
      </c>
      <c r="FU1080">
        <v>0</v>
      </c>
      <c r="FV1080" t="s">
        <v>358</v>
      </c>
      <c r="FW1080" t="s">
        <v>359</v>
      </c>
      <c r="FX1080" t="s">
        <v>360</v>
      </c>
      <c r="FY1080" t="s">
        <v>360</v>
      </c>
      <c r="FZ1080" t="s">
        <v>360</v>
      </c>
      <c r="GA1080" t="s">
        <v>360</v>
      </c>
      <c r="GB1080">
        <v>0</v>
      </c>
      <c r="GC1080">
        <v>100</v>
      </c>
      <c r="GD1080">
        <v>100</v>
      </c>
      <c r="GE1080">
        <v>-3.025</v>
      </c>
      <c r="GF1080">
        <v>-0.1346</v>
      </c>
      <c r="GG1080">
        <v>-1.924539205026614</v>
      </c>
      <c r="GH1080">
        <v>-0.003472570976848066</v>
      </c>
      <c r="GI1080">
        <v>7.724417303660118E-07</v>
      </c>
      <c r="GJ1080">
        <v>-2.052396271755168E-10</v>
      </c>
      <c r="GK1080">
        <v>-0.1837585470287317</v>
      </c>
      <c r="GL1080">
        <v>-0.01104087791735834</v>
      </c>
      <c r="GM1080">
        <v>0.001110027317673367</v>
      </c>
      <c r="GN1080">
        <v>-2.007286811265012E-05</v>
      </c>
      <c r="GO1080">
        <v>4</v>
      </c>
      <c r="GP1080">
        <v>2317</v>
      </c>
      <c r="GQ1080">
        <v>1</v>
      </c>
      <c r="GR1080">
        <v>22</v>
      </c>
      <c r="GS1080">
        <v>8800.9</v>
      </c>
      <c r="GT1080">
        <v>8801</v>
      </c>
      <c r="GU1080">
        <v>0.8483889999999999</v>
      </c>
      <c r="GV1080">
        <v>2.22046</v>
      </c>
      <c r="GW1080">
        <v>1.39648</v>
      </c>
      <c r="GX1080">
        <v>2.33521</v>
      </c>
      <c r="GY1080">
        <v>1.49536</v>
      </c>
      <c r="GZ1080">
        <v>2.45728</v>
      </c>
      <c r="HA1080">
        <v>33.4232</v>
      </c>
      <c r="HB1080">
        <v>14.8588</v>
      </c>
      <c r="HC1080">
        <v>18</v>
      </c>
      <c r="HD1080">
        <v>526.139</v>
      </c>
      <c r="HE1080">
        <v>446.231</v>
      </c>
      <c r="HF1080">
        <v>23.0341</v>
      </c>
      <c r="HG1080">
        <v>25.5092</v>
      </c>
      <c r="HH1080">
        <v>30.0006</v>
      </c>
      <c r="HI1080">
        <v>25.4855</v>
      </c>
      <c r="HJ1080">
        <v>25.431</v>
      </c>
      <c r="HK1080">
        <v>16.8627</v>
      </c>
      <c r="HL1080">
        <v>36.3244</v>
      </c>
      <c r="HM1080">
        <v>40.4358</v>
      </c>
      <c r="HN1080">
        <v>22.9566</v>
      </c>
      <c r="HO1080">
        <v>312.855</v>
      </c>
      <c r="HP1080">
        <v>12.4337</v>
      </c>
      <c r="HQ1080">
        <v>100.829</v>
      </c>
      <c r="HR1080">
        <v>100.894</v>
      </c>
    </row>
    <row r="1081" spans="1:226">
      <c r="A1081">
        <v>1065</v>
      </c>
      <c r="B1081">
        <v>1664387379.5</v>
      </c>
      <c r="C1081">
        <v>11174.5</v>
      </c>
      <c r="D1081" t="s">
        <v>2503</v>
      </c>
      <c r="E1081" t="s">
        <v>2504</v>
      </c>
      <c r="F1081">
        <v>5</v>
      </c>
      <c r="G1081" t="s">
        <v>2490</v>
      </c>
      <c r="H1081" t="s">
        <v>354</v>
      </c>
      <c r="I1081">
        <v>1664387372</v>
      </c>
      <c r="J1081">
        <f>(K1081)/1000</f>
        <v>0</v>
      </c>
      <c r="K1081">
        <f>IF(BF1081, AN1081, AH1081)</f>
        <v>0</v>
      </c>
      <c r="L1081">
        <f>IF(BF1081, AI1081, AG1081)</f>
        <v>0</v>
      </c>
      <c r="M1081">
        <f>BH1081 - IF(AU1081&gt;1, L1081*BB1081*100.0/(AW1081*BV1081), 0)</f>
        <v>0</v>
      </c>
      <c r="N1081">
        <f>((T1081-J1081/2)*M1081-L1081)/(T1081+J1081/2)</f>
        <v>0</v>
      </c>
      <c r="O1081">
        <f>N1081*(BO1081+BP1081)/1000.0</f>
        <v>0</v>
      </c>
      <c r="P1081">
        <f>(BH1081 - IF(AU1081&gt;1, L1081*BB1081*100.0/(AW1081*BV1081), 0))*(BO1081+BP1081)/1000.0</f>
        <v>0</v>
      </c>
      <c r="Q1081">
        <f>2.0/((1/S1081-1/R1081)+SIGN(S1081)*SQRT((1/S1081-1/R1081)*(1/S1081-1/R1081) + 4*BC1081/((BC1081+1)*(BC1081+1))*(2*1/S1081*1/R1081-1/R1081*1/R1081)))</f>
        <v>0</v>
      </c>
      <c r="R1081">
        <f>IF(LEFT(BD1081,1)&lt;&gt;"0",IF(LEFT(BD1081,1)="1",3.0,BE1081),$D$5+$E$5*(BV1081*BO1081/($K$5*1000))+$F$5*(BV1081*BO1081/($K$5*1000))*MAX(MIN(BB1081,$J$5),$I$5)*MAX(MIN(BB1081,$J$5),$I$5)+$G$5*MAX(MIN(BB1081,$J$5),$I$5)*(BV1081*BO1081/($K$5*1000))+$H$5*(BV1081*BO1081/($K$5*1000))*(BV1081*BO1081/($K$5*1000)))</f>
        <v>0</v>
      </c>
      <c r="S1081">
        <f>J1081*(1000-(1000*0.61365*exp(17.502*W1081/(240.97+W1081))/(BO1081+BP1081)+BJ1081)/2)/(1000*0.61365*exp(17.502*W1081/(240.97+W1081))/(BO1081+BP1081)-BJ1081)</f>
        <v>0</v>
      </c>
      <c r="T1081">
        <f>1/((BC1081+1)/(Q1081/1.6)+1/(R1081/1.37)) + BC1081/((BC1081+1)/(Q1081/1.6) + BC1081/(R1081/1.37))</f>
        <v>0</v>
      </c>
      <c r="U1081">
        <f>(AX1081*BA1081)</f>
        <v>0</v>
      </c>
      <c r="V1081">
        <f>(BQ1081+(U1081+2*0.95*5.67E-8*(((BQ1081+$B$7)+273)^4-(BQ1081+273)^4)-44100*J1081)/(1.84*29.3*R1081+8*0.95*5.67E-8*(BQ1081+273)^3))</f>
        <v>0</v>
      </c>
      <c r="W1081">
        <f>($C$7*BR1081+$D$7*BS1081+$E$7*V1081)</f>
        <v>0</v>
      </c>
      <c r="X1081">
        <f>0.61365*exp(17.502*W1081/(240.97+W1081))</f>
        <v>0</v>
      </c>
      <c r="Y1081">
        <f>(Z1081/AA1081*100)</f>
        <v>0</v>
      </c>
      <c r="Z1081">
        <f>BJ1081*(BO1081+BP1081)/1000</f>
        <v>0</v>
      </c>
      <c r="AA1081">
        <f>0.61365*exp(17.502*BQ1081/(240.97+BQ1081))</f>
        <v>0</v>
      </c>
      <c r="AB1081">
        <f>(X1081-BJ1081*(BO1081+BP1081)/1000)</f>
        <v>0</v>
      </c>
      <c r="AC1081">
        <f>(-J1081*44100)</f>
        <v>0</v>
      </c>
      <c r="AD1081">
        <f>2*29.3*R1081*0.92*(BQ1081-W1081)</f>
        <v>0</v>
      </c>
      <c r="AE1081">
        <f>2*0.95*5.67E-8*(((BQ1081+$B$7)+273)^4-(W1081+273)^4)</f>
        <v>0</v>
      </c>
      <c r="AF1081">
        <f>U1081+AE1081+AC1081+AD1081</f>
        <v>0</v>
      </c>
      <c r="AG1081">
        <f>BN1081*AU1081*(BI1081-BH1081*(1000-AU1081*BK1081)/(1000-AU1081*BJ1081))/(100*BB1081)</f>
        <v>0</v>
      </c>
      <c r="AH1081">
        <f>1000*BN1081*AU1081*(BJ1081-BK1081)/(100*BB1081*(1000-AU1081*BJ1081))</f>
        <v>0</v>
      </c>
      <c r="AI1081">
        <f>(AJ1081 - AK1081 - BO1081*1E3/(8.314*(BQ1081+273.15)) * AM1081/BN1081 * AL1081) * BN1081/(100*BB1081) * (1000 - BK1081)/1000</f>
        <v>0</v>
      </c>
      <c r="AJ1081">
        <v>335.0270297497478</v>
      </c>
      <c r="AK1081">
        <v>329.4779636363635</v>
      </c>
      <c r="AL1081">
        <v>-3.122279229156852</v>
      </c>
      <c r="AM1081">
        <v>64.69891201948008</v>
      </c>
      <c r="AN1081">
        <f>(AP1081 - AO1081 + BO1081*1E3/(8.314*(BQ1081+273.15)) * AR1081/BN1081 * AQ1081) * BN1081/(100*BB1081) * 1000/(1000 - AP1081)</f>
        <v>0</v>
      </c>
      <c r="AO1081">
        <v>12.34752111610111</v>
      </c>
      <c r="AP1081">
        <v>18.4188896969697</v>
      </c>
      <c r="AQ1081">
        <v>-0.0002305152534505854</v>
      </c>
      <c r="AR1081">
        <v>103.8603393079663</v>
      </c>
      <c r="AS1081">
        <v>0</v>
      </c>
      <c r="AT1081">
        <v>0</v>
      </c>
      <c r="AU1081">
        <f>IF(AS1081*$H$13&gt;=AW1081,1.0,(AW1081/(AW1081-AS1081*$H$13)))</f>
        <v>0</v>
      </c>
      <c r="AV1081">
        <f>(AU1081-1)*100</f>
        <v>0</v>
      </c>
      <c r="AW1081">
        <f>MAX(0,($B$13+$C$13*BV1081)/(1+$D$13*BV1081)*BO1081/(BQ1081+273)*$E$13)</f>
        <v>0</v>
      </c>
      <c r="AX1081">
        <f>$B$11*BW1081+$C$11*BX1081+$F$11*CI1081*(1-CL1081)</f>
        <v>0</v>
      </c>
      <c r="AY1081">
        <f>AX1081*AZ1081</f>
        <v>0</v>
      </c>
      <c r="AZ1081">
        <f>($B$11*$D$9+$C$11*$D$9+$F$11*((CV1081+CN1081)/MAX(CV1081+CN1081+CW1081, 0.1)*$I$9+CW1081/MAX(CV1081+CN1081+CW1081, 0.1)*$J$9))/($B$11+$C$11+$F$11)</f>
        <v>0</v>
      </c>
      <c r="BA1081">
        <f>($B$11*$K$9+$C$11*$K$9+$F$11*((CV1081+CN1081)/MAX(CV1081+CN1081+CW1081, 0.1)*$P$9+CW1081/MAX(CV1081+CN1081+CW1081, 0.1)*$Q$9))/($B$11+$C$11+$F$11)</f>
        <v>0</v>
      </c>
      <c r="BB1081">
        <v>6</v>
      </c>
      <c r="BC1081">
        <v>0.5</v>
      </c>
      <c r="BD1081" t="s">
        <v>355</v>
      </c>
      <c r="BE1081">
        <v>2</v>
      </c>
      <c r="BF1081" t="b">
        <v>1</v>
      </c>
      <c r="BG1081">
        <v>1664387372</v>
      </c>
      <c r="BH1081">
        <v>344.5446296296296</v>
      </c>
      <c r="BI1081">
        <v>346.0213703703705</v>
      </c>
      <c r="BJ1081">
        <v>18.4304</v>
      </c>
      <c r="BK1081">
        <v>12.36362962962963</v>
      </c>
      <c r="BL1081">
        <v>347.5913703703703</v>
      </c>
      <c r="BM1081">
        <v>18.565</v>
      </c>
      <c r="BN1081">
        <v>500.0643703703704</v>
      </c>
      <c r="BO1081">
        <v>91.3683925925926</v>
      </c>
      <c r="BP1081">
        <v>0.1000337925925926</v>
      </c>
      <c r="BQ1081">
        <v>25.58462222222223</v>
      </c>
      <c r="BR1081">
        <v>25.12359259259259</v>
      </c>
      <c r="BS1081">
        <v>999.9000000000001</v>
      </c>
      <c r="BT1081">
        <v>0</v>
      </c>
      <c r="BU1081">
        <v>0</v>
      </c>
      <c r="BV1081">
        <v>9995.923333333332</v>
      </c>
      <c r="BW1081">
        <v>0</v>
      </c>
      <c r="BX1081">
        <v>8.061409259259259</v>
      </c>
      <c r="BY1081">
        <v>-1.476728614814815</v>
      </c>
      <c r="BZ1081">
        <v>351.014</v>
      </c>
      <c r="CA1081">
        <v>350.3532592592592</v>
      </c>
      <c r="CB1081">
        <v>6.066771111111111</v>
      </c>
      <c r="CC1081">
        <v>346.0213703703705</v>
      </c>
      <c r="CD1081">
        <v>12.36362962962963</v>
      </c>
      <c r="CE1081">
        <v>1.683956296296296</v>
      </c>
      <c r="CF1081">
        <v>1.129645925925926</v>
      </c>
      <c r="CG1081">
        <v>14.74932222222222</v>
      </c>
      <c r="CH1081">
        <v>8.705305925925925</v>
      </c>
      <c r="CI1081">
        <v>1999.982962962963</v>
      </c>
      <c r="CJ1081">
        <v>0.9799946666666668</v>
      </c>
      <c r="CK1081">
        <v>0.02000568888888888</v>
      </c>
      <c r="CL1081">
        <v>0</v>
      </c>
      <c r="CM1081">
        <v>934.2764814814814</v>
      </c>
      <c r="CN1081">
        <v>5.00097</v>
      </c>
      <c r="CO1081">
        <v>18506.09259259259</v>
      </c>
      <c r="CP1081">
        <v>16707.41481481482</v>
      </c>
      <c r="CQ1081">
        <v>37.58066666666667</v>
      </c>
      <c r="CR1081">
        <v>38.25</v>
      </c>
      <c r="CS1081">
        <v>37.562</v>
      </c>
      <c r="CT1081">
        <v>37.87033333333333</v>
      </c>
      <c r="CU1081">
        <v>38.10866666666666</v>
      </c>
      <c r="CV1081">
        <v>1955.071851851852</v>
      </c>
      <c r="CW1081">
        <v>39.9111111111111</v>
      </c>
      <c r="CX1081">
        <v>0</v>
      </c>
      <c r="CY1081">
        <v>1664387383.6</v>
      </c>
      <c r="CZ1081">
        <v>0</v>
      </c>
      <c r="DA1081">
        <v>0</v>
      </c>
      <c r="DB1081" t="s">
        <v>356</v>
      </c>
      <c r="DC1081">
        <v>1663859321.1</v>
      </c>
      <c r="DD1081">
        <v>1663859315.6</v>
      </c>
      <c r="DE1081">
        <v>0</v>
      </c>
      <c r="DF1081">
        <v>0.196</v>
      </c>
      <c r="DG1081">
        <v>-0.001</v>
      </c>
      <c r="DH1081">
        <v>-5.941</v>
      </c>
      <c r="DI1081">
        <v>-0.174</v>
      </c>
      <c r="DJ1081">
        <v>1500</v>
      </c>
      <c r="DK1081">
        <v>17</v>
      </c>
      <c r="DL1081">
        <v>0.13</v>
      </c>
      <c r="DM1081">
        <v>0.04</v>
      </c>
      <c r="DN1081">
        <v>-3.102716478048781</v>
      </c>
      <c r="DO1081">
        <v>26.62225644041812</v>
      </c>
      <c r="DP1081">
        <v>2.680403159515536</v>
      </c>
      <c r="DQ1081">
        <v>0</v>
      </c>
      <c r="DR1081">
        <v>6.078571463414634</v>
      </c>
      <c r="DS1081">
        <v>-0.1083792334494832</v>
      </c>
      <c r="DT1081">
        <v>0.0271571738319977</v>
      </c>
      <c r="DU1081">
        <v>0</v>
      </c>
      <c r="DV1081">
        <v>0</v>
      </c>
      <c r="DW1081">
        <v>2</v>
      </c>
      <c r="DX1081" t="s">
        <v>357</v>
      </c>
      <c r="DY1081">
        <v>2.9846</v>
      </c>
      <c r="DZ1081">
        <v>2.71564</v>
      </c>
      <c r="EA1081">
        <v>0.07820390000000001</v>
      </c>
      <c r="EB1081">
        <v>0.0766983</v>
      </c>
      <c r="EC1081">
        <v>0.0904581</v>
      </c>
      <c r="ED1081">
        <v>0.066356</v>
      </c>
      <c r="EE1081">
        <v>29243.3</v>
      </c>
      <c r="EF1081">
        <v>29435.2</v>
      </c>
      <c r="EG1081">
        <v>29478.2</v>
      </c>
      <c r="EH1081">
        <v>29479.3</v>
      </c>
      <c r="EI1081">
        <v>35536.3</v>
      </c>
      <c r="EJ1081">
        <v>36604.4</v>
      </c>
      <c r="EK1081">
        <v>41539.6</v>
      </c>
      <c r="EL1081">
        <v>42011</v>
      </c>
      <c r="EM1081">
        <v>1.98232</v>
      </c>
      <c r="EN1081">
        <v>1.92607</v>
      </c>
      <c r="EO1081">
        <v>0.0941381</v>
      </c>
      <c r="EP1081">
        <v>0</v>
      </c>
      <c r="EQ1081">
        <v>23.5642</v>
      </c>
      <c r="ER1081">
        <v>999.9</v>
      </c>
      <c r="ES1081">
        <v>43.5</v>
      </c>
      <c r="ET1081">
        <v>29.2</v>
      </c>
      <c r="EU1081">
        <v>19.3698</v>
      </c>
      <c r="EV1081">
        <v>63.1794</v>
      </c>
      <c r="EW1081">
        <v>33.5176</v>
      </c>
      <c r="EX1081">
        <v>1</v>
      </c>
      <c r="EY1081">
        <v>-0.150389</v>
      </c>
      <c r="EZ1081">
        <v>1.78225</v>
      </c>
      <c r="FA1081">
        <v>20.3767</v>
      </c>
      <c r="FB1081">
        <v>5.21894</v>
      </c>
      <c r="FC1081">
        <v>12.0099</v>
      </c>
      <c r="FD1081">
        <v>4.98965</v>
      </c>
      <c r="FE1081">
        <v>3.28845</v>
      </c>
      <c r="FF1081">
        <v>9999</v>
      </c>
      <c r="FG1081">
        <v>9999</v>
      </c>
      <c r="FH1081">
        <v>9999</v>
      </c>
      <c r="FI1081">
        <v>269.9</v>
      </c>
      <c r="FJ1081">
        <v>1.86707</v>
      </c>
      <c r="FK1081">
        <v>1.86615</v>
      </c>
      <c r="FL1081">
        <v>1.86554</v>
      </c>
      <c r="FM1081">
        <v>1.86552</v>
      </c>
      <c r="FN1081">
        <v>1.86735</v>
      </c>
      <c r="FO1081">
        <v>1.86983</v>
      </c>
      <c r="FP1081">
        <v>1.86848</v>
      </c>
      <c r="FQ1081">
        <v>1.86996</v>
      </c>
      <c r="FR1081">
        <v>0</v>
      </c>
      <c r="FS1081">
        <v>0</v>
      </c>
      <c r="FT1081">
        <v>0</v>
      </c>
      <c r="FU1081">
        <v>0</v>
      </c>
      <c r="FV1081" t="s">
        <v>358</v>
      </c>
      <c r="FW1081" t="s">
        <v>359</v>
      </c>
      <c r="FX1081" t="s">
        <v>360</v>
      </c>
      <c r="FY1081" t="s">
        <v>360</v>
      </c>
      <c r="FZ1081" t="s">
        <v>360</v>
      </c>
      <c r="GA1081" t="s">
        <v>360</v>
      </c>
      <c r="GB1081">
        <v>0</v>
      </c>
      <c r="GC1081">
        <v>100</v>
      </c>
      <c r="GD1081">
        <v>100</v>
      </c>
      <c r="GE1081">
        <v>-2.979</v>
      </c>
      <c r="GF1081">
        <v>-0.1347</v>
      </c>
      <c r="GG1081">
        <v>-1.924539205026614</v>
      </c>
      <c r="GH1081">
        <v>-0.003472570976848066</v>
      </c>
      <c r="GI1081">
        <v>7.724417303660118E-07</v>
      </c>
      <c r="GJ1081">
        <v>-2.052396271755168E-10</v>
      </c>
      <c r="GK1081">
        <v>-0.1837585470287317</v>
      </c>
      <c r="GL1081">
        <v>-0.01104087791735834</v>
      </c>
      <c r="GM1081">
        <v>0.001110027317673367</v>
      </c>
      <c r="GN1081">
        <v>-2.007286811265012E-05</v>
      </c>
      <c r="GO1081">
        <v>4</v>
      </c>
      <c r="GP1081">
        <v>2317</v>
      </c>
      <c r="GQ1081">
        <v>1</v>
      </c>
      <c r="GR1081">
        <v>22</v>
      </c>
      <c r="GS1081">
        <v>8801</v>
      </c>
      <c r="GT1081">
        <v>8801.1</v>
      </c>
      <c r="GU1081">
        <v>0.811768</v>
      </c>
      <c r="GV1081">
        <v>2.23022</v>
      </c>
      <c r="GW1081">
        <v>1.39648</v>
      </c>
      <c r="GX1081">
        <v>2.33521</v>
      </c>
      <c r="GY1081">
        <v>1.49536</v>
      </c>
      <c r="GZ1081">
        <v>2.35596</v>
      </c>
      <c r="HA1081">
        <v>33.4232</v>
      </c>
      <c r="HB1081">
        <v>14.8325</v>
      </c>
      <c r="HC1081">
        <v>18</v>
      </c>
      <c r="HD1081">
        <v>526.076</v>
      </c>
      <c r="HE1081">
        <v>446.229</v>
      </c>
      <c r="HF1081">
        <v>22.9017</v>
      </c>
      <c r="HG1081">
        <v>25.5158</v>
      </c>
      <c r="HH1081">
        <v>30.0007</v>
      </c>
      <c r="HI1081">
        <v>25.4893</v>
      </c>
      <c r="HJ1081">
        <v>25.4346</v>
      </c>
      <c r="HK1081">
        <v>16.216</v>
      </c>
      <c r="HL1081">
        <v>36.0506</v>
      </c>
      <c r="HM1081">
        <v>40.0644</v>
      </c>
      <c r="HN1081">
        <v>22.8339</v>
      </c>
      <c r="HO1081">
        <v>299.454</v>
      </c>
      <c r="HP1081">
        <v>12.4645</v>
      </c>
      <c r="HQ1081">
        <v>100.83</v>
      </c>
      <c r="HR1081">
        <v>100.894</v>
      </c>
    </row>
    <row r="1082" spans="1:226">
      <c r="A1082">
        <v>1066</v>
      </c>
      <c r="B1082">
        <v>1664387384.5</v>
      </c>
      <c r="C1082">
        <v>11179.5</v>
      </c>
      <c r="D1082" t="s">
        <v>2505</v>
      </c>
      <c r="E1082" t="s">
        <v>2506</v>
      </c>
      <c r="F1082">
        <v>5</v>
      </c>
      <c r="G1082" t="s">
        <v>2490</v>
      </c>
      <c r="H1082" t="s">
        <v>354</v>
      </c>
      <c r="I1082">
        <v>1664387376.714286</v>
      </c>
      <c r="J1082">
        <f>(K1082)/1000</f>
        <v>0</v>
      </c>
      <c r="K1082">
        <f>IF(BF1082, AN1082, AH1082)</f>
        <v>0</v>
      </c>
      <c r="L1082">
        <f>IF(BF1082, AI1082, AG1082)</f>
        <v>0</v>
      </c>
      <c r="M1082">
        <f>BH1082 - IF(AU1082&gt;1, L1082*BB1082*100.0/(AW1082*BV1082), 0)</f>
        <v>0</v>
      </c>
      <c r="N1082">
        <f>((T1082-J1082/2)*M1082-L1082)/(T1082+J1082/2)</f>
        <v>0</v>
      </c>
      <c r="O1082">
        <f>N1082*(BO1082+BP1082)/1000.0</f>
        <v>0</v>
      </c>
      <c r="P1082">
        <f>(BH1082 - IF(AU1082&gt;1, L1082*BB1082*100.0/(AW1082*BV1082), 0))*(BO1082+BP1082)/1000.0</f>
        <v>0</v>
      </c>
      <c r="Q1082">
        <f>2.0/((1/S1082-1/R1082)+SIGN(S1082)*SQRT((1/S1082-1/R1082)*(1/S1082-1/R1082) + 4*BC1082/((BC1082+1)*(BC1082+1))*(2*1/S1082*1/R1082-1/R1082*1/R1082)))</f>
        <v>0</v>
      </c>
      <c r="R1082">
        <f>IF(LEFT(BD1082,1)&lt;&gt;"0",IF(LEFT(BD1082,1)="1",3.0,BE1082),$D$5+$E$5*(BV1082*BO1082/($K$5*1000))+$F$5*(BV1082*BO1082/($K$5*1000))*MAX(MIN(BB1082,$J$5),$I$5)*MAX(MIN(BB1082,$J$5),$I$5)+$G$5*MAX(MIN(BB1082,$J$5),$I$5)*(BV1082*BO1082/($K$5*1000))+$H$5*(BV1082*BO1082/($K$5*1000))*(BV1082*BO1082/($K$5*1000)))</f>
        <v>0</v>
      </c>
      <c r="S1082">
        <f>J1082*(1000-(1000*0.61365*exp(17.502*W1082/(240.97+W1082))/(BO1082+BP1082)+BJ1082)/2)/(1000*0.61365*exp(17.502*W1082/(240.97+W1082))/(BO1082+BP1082)-BJ1082)</f>
        <v>0</v>
      </c>
      <c r="T1082">
        <f>1/((BC1082+1)/(Q1082/1.6)+1/(R1082/1.37)) + BC1082/((BC1082+1)/(Q1082/1.6) + BC1082/(R1082/1.37))</f>
        <v>0</v>
      </c>
      <c r="U1082">
        <f>(AX1082*BA1082)</f>
        <v>0</v>
      </c>
      <c r="V1082">
        <f>(BQ1082+(U1082+2*0.95*5.67E-8*(((BQ1082+$B$7)+273)^4-(BQ1082+273)^4)-44100*J1082)/(1.84*29.3*R1082+8*0.95*5.67E-8*(BQ1082+273)^3))</f>
        <v>0</v>
      </c>
      <c r="W1082">
        <f>($C$7*BR1082+$D$7*BS1082+$E$7*V1082)</f>
        <v>0</v>
      </c>
      <c r="X1082">
        <f>0.61365*exp(17.502*W1082/(240.97+W1082))</f>
        <v>0</v>
      </c>
      <c r="Y1082">
        <f>(Z1082/AA1082*100)</f>
        <v>0</v>
      </c>
      <c r="Z1082">
        <f>BJ1082*(BO1082+BP1082)/1000</f>
        <v>0</v>
      </c>
      <c r="AA1082">
        <f>0.61365*exp(17.502*BQ1082/(240.97+BQ1082))</f>
        <v>0</v>
      </c>
      <c r="AB1082">
        <f>(X1082-BJ1082*(BO1082+BP1082)/1000)</f>
        <v>0</v>
      </c>
      <c r="AC1082">
        <f>(-J1082*44100)</f>
        <v>0</v>
      </c>
      <c r="AD1082">
        <f>2*29.3*R1082*0.92*(BQ1082-W1082)</f>
        <v>0</v>
      </c>
      <c r="AE1082">
        <f>2*0.95*5.67E-8*(((BQ1082+$B$7)+273)^4-(W1082+273)^4)</f>
        <v>0</v>
      </c>
      <c r="AF1082">
        <f>U1082+AE1082+AC1082+AD1082</f>
        <v>0</v>
      </c>
      <c r="AG1082">
        <f>BN1082*AU1082*(BI1082-BH1082*(1000-AU1082*BK1082)/(1000-AU1082*BJ1082))/(100*BB1082)</f>
        <v>0</v>
      </c>
      <c r="AH1082">
        <f>1000*BN1082*AU1082*(BJ1082-BK1082)/(100*BB1082*(1000-AU1082*BJ1082))</f>
        <v>0</v>
      </c>
      <c r="AI1082">
        <f>(AJ1082 - AK1082 - BO1082*1E3/(8.314*(BQ1082+273.15)) * AM1082/BN1082 * AL1082) * BN1082/(100*BB1082) * (1000 - BK1082)/1000</f>
        <v>0</v>
      </c>
      <c r="AJ1082">
        <v>318.1402029489455</v>
      </c>
      <c r="AK1082">
        <v>313.7012787878787</v>
      </c>
      <c r="AL1082">
        <v>-3.161233029827779</v>
      </c>
      <c r="AM1082">
        <v>64.69891201948008</v>
      </c>
      <c r="AN1082">
        <f>(AP1082 - AO1082 + BO1082*1E3/(8.314*(BQ1082+273.15)) * AR1082/BN1082 * AQ1082) * BN1082/(100*BB1082) * 1000/(1000 - AP1082)</f>
        <v>0</v>
      </c>
      <c r="AO1082">
        <v>12.36890410880285</v>
      </c>
      <c r="AP1082">
        <v>18.40712</v>
      </c>
      <c r="AQ1082">
        <v>-0.0001298265882532923</v>
      </c>
      <c r="AR1082">
        <v>103.8603393079663</v>
      </c>
      <c r="AS1082">
        <v>0</v>
      </c>
      <c r="AT1082">
        <v>0</v>
      </c>
      <c r="AU1082">
        <f>IF(AS1082*$H$13&gt;=AW1082,1.0,(AW1082/(AW1082-AS1082*$H$13)))</f>
        <v>0</v>
      </c>
      <c r="AV1082">
        <f>(AU1082-1)*100</f>
        <v>0</v>
      </c>
      <c r="AW1082">
        <f>MAX(0,($B$13+$C$13*BV1082)/(1+$D$13*BV1082)*BO1082/(BQ1082+273)*$E$13)</f>
        <v>0</v>
      </c>
      <c r="AX1082">
        <f>$B$11*BW1082+$C$11*BX1082+$F$11*CI1082*(1-CL1082)</f>
        <v>0</v>
      </c>
      <c r="AY1082">
        <f>AX1082*AZ1082</f>
        <v>0</v>
      </c>
      <c r="AZ1082">
        <f>($B$11*$D$9+$C$11*$D$9+$F$11*((CV1082+CN1082)/MAX(CV1082+CN1082+CW1082, 0.1)*$I$9+CW1082/MAX(CV1082+CN1082+CW1082, 0.1)*$J$9))/($B$11+$C$11+$F$11)</f>
        <v>0</v>
      </c>
      <c r="BA1082">
        <f>($B$11*$K$9+$C$11*$K$9+$F$11*((CV1082+CN1082)/MAX(CV1082+CN1082+CW1082, 0.1)*$P$9+CW1082/MAX(CV1082+CN1082+CW1082, 0.1)*$Q$9))/($B$11+$C$11+$F$11)</f>
        <v>0</v>
      </c>
      <c r="BB1082">
        <v>6</v>
      </c>
      <c r="BC1082">
        <v>0.5</v>
      </c>
      <c r="BD1082" t="s">
        <v>355</v>
      </c>
      <c r="BE1082">
        <v>2</v>
      </c>
      <c r="BF1082" t="b">
        <v>1</v>
      </c>
      <c r="BG1082">
        <v>1664387376.714286</v>
      </c>
      <c r="BH1082">
        <v>330.3224285714286</v>
      </c>
      <c r="BI1082">
        <v>330.3563571428572</v>
      </c>
      <c r="BJ1082">
        <v>18.42563214285714</v>
      </c>
      <c r="BK1082">
        <v>12.36070714285715</v>
      </c>
      <c r="BL1082">
        <v>333.3261428571428</v>
      </c>
      <c r="BM1082">
        <v>18.56027857142857</v>
      </c>
      <c r="BN1082">
        <v>500.0603928571429</v>
      </c>
      <c r="BO1082">
        <v>91.36786071428571</v>
      </c>
      <c r="BP1082">
        <v>0.09997944285714287</v>
      </c>
      <c r="BQ1082">
        <v>25.57606071428571</v>
      </c>
      <c r="BR1082">
        <v>25.12059642857142</v>
      </c>
      <c r="BS1082">
        <v>999.9000000000002</v>
      </c>
      <c r="BT1082">
        <v>0</v>
      </c>
      <c r="BU1082">
        <v>0</v>
      </c>
      <c r="BV1082">
        <v>9998.746785714286</v>
      </c>
      <c r="BW1082">
        <v>0</v>
      </c>
      <c r="BX1082">
        <v>8.06934357142857</v>
      </c>
      <c r="BY1082">
        <v>-0.03392180714285718</v>
      </c>
      <c r="BZ1082">
        <v>336.5232142857142</v>
      </c>
      <c r="CA1082">
        <v>334.491</v>
      </c>
      <c r="CB1082">
        <v>6.064929642857144</v>
      </c>
      <c r="CC1082">
        <v>330.3563571428572</v>
      </c>
      <c r="CD1082">
        <v>12.36070714285715</v>
      </c>
      <c r="CE1082">
        <v>1.683511428571429</v>
      </c>
      <c r="CF1082">
        <v>1.129372142857143</v>
      </c>
      <c r="CG1082">
        <v>14.74521071428572</v>
      </c>
      <c r="CH1082">
        <v>8.70172607142857</v>
      </c>
      <c r="CI1082">
        <v>1999.961785714286</v>
      </c>
      <c r="CJ1082">
        <v>0.9799946071428572</v>
      </c>
      <c r="CK1082">
        <v>0.02000574642857143</v>
      </c>
      <c r="CL1082">
        <v>0</v>
      </c>
      <c r="CM1082">
        <v>925.6930000000001</v>
      </c>
      <c r="CN1082">
        <v>5.00097</v>
      </c>
      <c r="CO1082">
        <v>18340.3</v>
      </c>
      <c r="CP1082">
        <v>16707.23928571429</v>
      </c>
      <c r="CQ1082">
        <v>37.5755</v>
      </c>
      <c r="CR1082">
        <v>38.25</v>
      </c>
      <c r="CS1082">
        <v>37.562</v>
      </c>
      <c r="CT1082">
        <v>37.875</v>
      </c>
      <c r="CU1082">
        <v>38.11825</v>
      </c>
      <c r="CV1082">
        <v>1955.050714285714</v>
      </c>
      <c r="CW1082">
        <v>39.91107142857143</v>
      </c>
      <c r="CX1082">
        <v>0</v>
      </c>
      <c r="CY1082">
        <v>1664387389</v>
      </c>
      <c r="CZ1082">
        <v>0</v>
      </c>
      <c r="DA1082">
        <v>0</v>
      </c>
      <c r="DB1082" t="s">
        <v>356</v>
      </c>
      <c r="DC1082">
        <v>1663859321.1</v>
      </c>
      <c r="DD1082">
        <v>1663859315.6</v>
      </c>
      <c r="DE1082">
        <v>0</v>
      </c>
      <c r="DF1082">
        <v>0.196</v>
      </c>
      <c r="DG1082">
        <v>-0.001</v>
      </c>
      <c r="DH1082">
        <v>-5.941</v>
      </c>
      <c r="DI1082">
        <v>-0.174</v>
      </c>
      <c r="DJ1082">
        <v>1500</v>
      </c>
      <c r="DK1082">
        <v>17</v>
      </c>
      <c r="DL1082">
        <v>0.13</v>
      </c>
      <c r="DM1082">
        <v>0.04</v>
      </c>
      <c r="DN1082">
        <v>-0.846223015</v>
      </c>
      <c r="DO1082">
        <v>18.52441988667919</v>
      </c>
      <c r="DP1082">
        <v>1.794232075927398</v>
      </c>
      <c r="DQ1082">
        <v>0</v>
      </c>
      <c r="DR1082">
        <v>6.06148</v>
      </c>
      <c r="DS1082">
        <v>-0.004554596622906633</v>
      </c>
      <c r="DT1082">
        <v>0.01649077287455018</v>
      </c>
      <c r="DU1082">
        <v>1</v>
      </c>
      <c r="DV1082">
        <v>1</v>
      </c>
      <c r="DW1082">
        <v>2</v>
      </c>
      <c r="DX1082" t="s">
        <v>425</v>
      </c>
      <c r="DY1082">
        <v>2.98433</v>
      </c>
      <c r="DZ1082">
        <v>2.71542</v>
      </c>
      <c r="EA1082">
        <v>0.07516440000000001</v>
      </c>
      <c r="EB1082">
        <v>0.0734829</v>
      </c>
      <c r="EC1082">
        <v>0.0904234</v>
      </c>
      <c r="ED1082">
        <v>0.0664363</v>
      </c>
      <c r="EE1082">
        <v>29339.4</v>
      </c>
      <c r="EF1082">
        <v>29537.1</v>
      </c>
      <c r="EG1082">
        <v>29478</v>
      </c>
      <c r="EH1082">
        <v>29478.7</v>
      </c>
      <c r="EI1082">
        <v>35537.6</v>
      </c>
      <c r="EJ1082">
        <v>36600.6</v>
      </c>
      <c r="EK1082">
        <v>41539.6</v>
      </c>
      <c r="EL1082">
        <v>42010.3</v>
      </c>
      <c r="EM1082">
        <v>1.98223</v>
      </c>
      <c r="EN1082">
        <v>1.92598</v>
      </c>
      <c r="EO1082">
        <v>0.0934191</v>
      </c>
      <c r="EP1082">
        <v>0</v>
      </c>
      <c r="EQ1082">
        <v>23.5741</v>
      </c>
      <c r="ER1082">
        <v>999.9</v>
      </c>
      <c r="ES1082">
        <v>43.4</v>
      </c>
      <c r="ET1082">
        <v>29.1</v>
      </c>
      <c r="EU1082">
        <v>19.2137</v>
      </c>
      <c r="EV1082">
        <v>62.8294</v>
      </c>
      <c r="EW1082">
        <v>33.6098</v>
      </c>
      <c r="EX1082">
        <v>1</v>
      </c>
      <c r="EY1082">
        <v>-0.149792</v>
      </c>
      <c r="EZ1082">
        <v>1.82644</v>
      </c>
      <c r="FA1082">
        <v>20.3764</v>
      </c>
      <c r="FB1082">
        <v>5.21834</v>
      </c>
      <c r="FC1082">
        <v>12.0099</v>
      </c>
      <c r="FD1082">
        <v>4.9892</v>
      </c>
      <c r="FE1082">
        <v>3.28845</v>
      </c>
      <c r="FF1082">
        <v>9999</v>
      </c>
      <c r="FG1082">
        <v>9999</v>
      </c>
      <c r="FH1082">
        <v>9999</v>
      </c>
      <c r="FI1082">
        <v>269.9</v>
      </c>
      <c r="FJ1082">
        <v>1.86707</v>
      </c>
      <c r="FK1082">
        <v>1.86615</v>
      </c>
      <c r="FL1082">
        <v>1.86554</v>
      </c>
      <c r="FM1082">
        <v>1.86553</v>
      </c>
      <c r="FN1082">
        <v>1.86737</v>
      </c>
      <c r="FO1082">
        <v>1.86983</v>
      </c>
      <c r="FP1082">
        <v>1.86847</v>
      </c>
      <c r="FQ1082">
        <v>1.86996</v>
      </c>
      <c r="FR1082">
        <v>0</v>
      </c>
      <c r="FS1082">
        <v>0</v>
      </c>
      <c r="FT1082">
        <v>0</v>
      </c>
      <c r="FU1082">
        <v>0</v>
      </c>
      <c r="FV1082" t="s">
        <v>358</v>
      </c>
      <c r="FW1082" t="s">
        <v>359</v>
      </c>
      <c r="FX1082" t="s">
        <v>360</v>
      </c>
      <c r="FY1082" t="s">
        <v>360</v>
      </c>
      <c r="FZ1082" t="s">
        <v>360</v>
      </c>
      <c r="GA1082" t="s">
        <v>360</v>
      </c>
      <c r="GB1082">
        <v>0</v>
      </c>
      <c r="GC1082">
        <v>100</v>
      </c>
      <c r="GD1082">
        <v>100</v>
      </c>
      <c r="GE1082">
        <v>-2.931</v>
      </c>
      <c r="GF1082">
        <v>-0.1348</v>
      </c>
      <c r="GG1082">
        <v>-1.924539205026614</v>
      </c>
      <c r="GH1082">
        <v>-0.003472570976848066</v>
      </c>
      <c r="GI1082">
        <v>7.724417303660118E-07</v>
      </c>
      <c r="GJ1082">
        <v>-2.052396271755168E-10</v>
      </c>
      <c r="GK1082">
        <v>-0.1837585470287317</v>
      </c>
      <c r="GL1082">
        <v>-0.01104087791735834</v>
      </c>
      <c r="GM1082">
        <v>0.001110027317673367</v>
      </c>
      <c r="GN1082">
        <v>-2.007286811265012E-05</v>
      </c>
      <c r="GO1082">
        <v>4</v>
      </c>
      <c r="GP1082">
        <v>2317</v>
      </c>
      <c r="GQ1082">
        <v>1</v>
      </c>
      <c r="GR1082">
        <v>22</v>
      </c>
      <c r="GS1082">
        <v>8801.1</v>
      </c>
      <c r="GT1082">
        <v>8801.1</v>
      </c>
      <c r="GU1082">
        <v>0.780029</v>
      </c>
      <c r="GV1082">
        <v>2.2229</v>
      </c>
      <c r="GW1082">
        <v>1.39648</v>
      </c>
      <c r="GX1082">
        <v>2.33521</v>
      </c>
      <c r="GY1082">
        <v>1.49536</v>
      </c>
      <c r="GZ1082">
        <v>2.48291</v>
      </c>
      <c r="HA1082">
        <v>33.4232</v>
      </c>
      <c r="HB1082">
        <v>14.8588</v>
      </c>
      <c r="HC1082">
        <v>18</v>
      </c>
      <c r="HD1082">
        <v>526.045</v>
      </c>
      <c r="HE1082">
        <v>446.196</v>
      </c>
      <c r="HF1082">
        <v>22.7755</v>
      </c>
      <c r="HG1082">
        <v>25.522</v>
      </c>
      <c r="HH1082">
        <v>30.0006</v>
      </c>
      <c r="HI1082">
        <v>25.4931</v>
      </c>
      <c r="HJ1082">
        <v>25.4379</v>
      </c>
      <c r="HK1082">
        <v>15.5007</v>
      </c>
      <c r="HL1082">
        <v>35.7478</v>
      </c>
      <c r="HM1082">
        <v>40.0644</v>
      </c>
      <c r="HN1082">
        <v>22.7193</v>
      </c>
      <c r="HO1082">
        <v>279.419</v>
      </c>
      <c r="HP1082">
        <v>12.4893</v>
      </c>
      <c r="HQ1082">
        <v>100.83</v>
      </c>
      <c r="HR1082">
        <v>100.892</v>
      </c>
    </row>
    <row r="1083" spans="1:226">
      <c r="A1083">
        <v>1067</v>
      </c>
      <c r="B1083">
        <v>1664387389.5</v>
      </c>
      <c r="C1083">
        <v>11184.5</v>
      </c>
      <c r="D1083" t="s">
        <v>2507</v>
      </c>
      <c r="E1083" t="s">
        <v>2508</v>
      </c>
      <c r="F1083">
        <v>5</v>
      </c>
      <c r="G1083" t="s">
        <v>2490</v>
      </c>
      <c r="H1083" t="s">
        <v>354</v>
      </c>
      <c r="I1083">
        <v>1664387382</v>
      </c>
      <c r="J1083">
        <f>(K1083)/1000</f>
        <v>0</v>
      </c>
      <c r="K1083">
        <f>IF(BF1083, AN1083, AH1083)</f>
        <v>0</v>
      </c>
      <c r="L1083">
        <f>IF(BF1083, AI1083, AG1083)</f>
        <v>0</v>
      </c>
      <c r="M1083">
        <f>BH1083 - IF(AU1083&gt;1, L1083*BB1083*100.0/(AW1083*BV1083), 0)</f>
        <v>0</v>
      </c>
      <c r="N1083">
        <f>((T1083-J1083/2)*M1083-L1083)/(T1083+J1083/2)</f>
        <v>0</v>
      </c>
      <c r="O1083">
        <f>N1083*(BO1083+BP1083)/1000.0</f>
        <v>0</v>
      </c>
      <c r="P1083">
        <f>(BH1083 - IF(AU1083&gt;1, L1083*BB1083*100.0/(AW1083*BV1083), 0))*(BO1083+BP1083)/1000.0</f>
        <v>0</v>
      </c>
      <c r="Q1083">
        <f>2.0/((1/S1083-1/R1083)+SIGN(S1083)*SQRT((1/S1083-1/R1083)*(1/S1083-1/R1083) + 4*BC1083/((BC1083+1)*(BC1083+1))*(2*1/S1083*1/R1083-1/R1083*1/R1083)))</f>
        <v>0</v>
      </c>
      <c r="R1083">
        <f>IF(LEFT(BD1083,1)&lt;&gt;"0",IF(LEFT(BD1083,1)="1",3.0,BE1083),$D$5+$E$5*(BV1083*BO1083/($K$5*1000))+$F$5*(BV1083*BO1083/($K$5*1000))*MAX(MIN(BB1083,$J$5),$I$5)*MAX(MIN(BB1083,$J$5),$I$5)+$G$5*MAX(MIN(BB1083,$J$5),$I$5)*(BV1083*BO1083/($K$5*1000))+$H$5*(BV1083*BO1083/($K$5*1000))*(BV1083*BO1083/($K$5*1000)))</f>
        <v>0</v>
      </c>
      <c r="S1083">
        <f>J1083*(1000-(1000*0.61365*exp(17.502*W1083/(240.97+W1083))/(BO1083+BP1083)+BJ1083)/2)/(1000*0.61365*exp(17.502*W1083/(240.97+W1083))/(BO1083+BP1083)-BJ1083)</f>
        <v>0</v>
      </c>
      <c r="T1083">
        <f>1/((BC1083+1)/(Q1083/1.6)+1/(R1083/1.37)) + BC1083/((BC1083+1)/(Q1083/1.6) + BC1083/(R1083/1.37))</f>
        <v>0</v>
      </c>
      <c r="U1083">
        <f>(AX1083*BA1083)</f>
        <v>0</v>
      </c>
      <c r="V1083">
        <f>(BQ1083+(U1083+2*0.95*5.67E-8*(((BQ1083+$B$7)+273)^4-(BQ1083+273)^4)-44100*J1083)/(1.84*29.3*R1083+8*0.95*5.67E-8*(BQ1083+273)^3))</f>
        <v>0</v>
      </c>
      <c r="W1083">
        <f>($C$7*BR1083+$D$7*BS1083+$E$7*V1083)</f>
        <v>0</v>
      </c>
      <c r="X1083">
        <f>0.61365*exp(17.502*W1083/(240.97+W1083))</f>
        <v>0</v>
      </c>
      <c r="Y1083">
        <f>(Z1083/AA1083*100)</f>
        <v>0</v>
      </c>
      <c r="Z1083">
        <f>BJ1083*(BO1083+BP1083)/1000</f>
        <v>0</v>
      </c>
      <c r="AA1083">
        <f>0.61365*exp(17.502*BQ1083/(240.97+BQ1083))</f>
        <v>0</v>
      </c>
      <c r="AB1083">
        <f>(X1083-BJ1083*(BO1083+BP1083)/1000)</f>
        <v>0</v>
      </c>
      <c r="AC1083">
        <f>(-J1083*44100)</f>
        <v>0</v>
      </c>
      <c r="AD1083">
        <f>2*29.3*R1083*0.92*(BQ1083-W1083)</f>
        <v>0</v>
      </c>
      <c r="AE1083">
        <f>2*0.95*5.67E-8*(((BQ1083+$B$7)+273)^4-(W1083+273)^4)</f>
        <v>0</v>
      </c>
      <c r="AF1083">
        <f>U1083+AE1083+AC1083+AD1083</f>
        <v>0</v>
      </c>
      <c r="AG1083">
        <f>BN1083*AU1083*(BI1083-BH1083*(1000-AU1083*BK1083)/(1000-AU1083*BJ1083))/(100*BB1083)</f>
        <v>0</v>
      </c>
      <c r="AH1083">
        <f>1000*BN1083*AU1083*(BJ1083-BK1083)/(100*BB1083*(1000-AU1083*BJ1083))</f>
        <v>0</v>
      </c>
      <c r="AI1083">
        <f>(AJ1083 - AK1083 - BO1083*1E3/(8.314*(BQ1083+273.15)) * AM1083/BN1083 * AL1083) * BN1083/(100*BB1083) * (1000 - BK1083)/1000</f>
        <v>0</v>
      </c>
      <c r="AJ1083">
        <v>301.4617144025397</v>
      </c>
      <c r="AK1083">
        <v>298.027515151515</v>
      </c>
      <c r="AL1083">
        <v>-3.134298209418783</v>
      </c>
      <c r="AM1083">
        <v>64.69891201948008</v>
      </c>
      <c r="AN1083">
        <f>(AP1083 - AO1083 + BO1083*1E3/(8.314*(BQ1083+273.15)) * AR1083/BN1083 * AQ1083) * BN1083/(100*BB1083) * 1000/(1000 - AP1083)</f>
        <v>0</v>
      </c>
      <c r="AO1083">
        <v>12.38495545696362</v>
      </c>
      <c r="AP1083">
        <v>18.39210606060605</v>
      </c>
      <c r="AQ1083">
        <v>-0.0001625267706754478</v>
      </c>
      <c r="AR1083">
        <v>103.8603393079663</v>
      </c>
      <c r="AS1083">
        <v>0</v>
      </c>
      <c r="AT1083">
        <v>0</v>
      </c>
      <c r="AU1083">
        <f>IF(AS1083*$H$13&gt;=AW1083,1.0,(AW1083/(AW1083-AS1083*$H$13)))</f>
        <v>0</v>
      </c>
      <c r="AV1083">
        <f>(AU1083-1)*100</f>
        <v>0</v>
      </c>
      <c r="AW1083">
        <f>MAX(0,($B$13+$C$13*BV1083)/(1+$D$13*BV1083)*BO1083/(BQ1083+273)*$E$13)</f>
        <v>0</v>
      </c>
      <c r="AX1083">
        <f>$B$11*BW1083+$C$11*BX1083+$F$11*CI1083*(1-CL1083)</f>
        <v>0</v>
      </c>
      <c r="AY1083">
        <f>AX1083*AZ1083</f>
        <v>0</v>
      </c>
      <c r="AZ1083">
        <f>($B$11*$D$9+$C$11*$D$9+$F$11*((CV1083+CN1083)/MAX(CV1083+CN1083+CW1083, 0.1)*$I$9+CW1083/MAX(CV1083+CN1083+CW1083, 0.1)*$J$9))/($B$11+$C$11+$F$11)</f>
        <v>0</v>
      </c>
      <c r="BA1083">
        <f>($B$11*$K$9+$C$11*$K$9+$F$11*((CV1083+CN1083)/MAX(CV1083+CN1083+CW1083, 0.1)*$P$9+CW1083/MAX(CV1083+CN1083+CW1083, 0.1)*$Q$9))/($B$11+$C$11+$F$11)</f>
        <v>0</v>
      </c>
      <c r="BB1083">
        <v>6</v>
      </c>
      <c r="BC1083">
        <v>0.5</v>
      </c>
      <c r="BD1083" t="s">
        <v>355</v>
      </c>
      <c r="BE1083">
        <v>2</v>
      </c>
      <c r="BF1083" t="b">
        <v>1</v>
      </c>
      <c r="BG1083">
        <v>1664387382</v>
      </c>
      <c r="BH1083">
        <v>314.1236296296295</v>
      </c>
      <c r="BI1083">
        <v>312.8137777777778</v>
      </c>
      <c r="BJ1083">
        <v>18.41177407407407</v>
      </c>
      <c r="BK1083">
        <v>12.36798148148148</v>
      </c>
      <c r="BL1083">
        <v>317.0781481481481</v>
      </c>
      <c r="BM1083">
        <v>18.54654074074074</v>
      </c>
      <c r="BN1083">
        <v>500.0616666666668</v>
      </c>
      <c r="BO1083">
        <v>91.36849629629633</v>
      </c>
      <c r="BP1083">
        <v>0.09995202962962964</v>
      </c>
      <c r="BQ1083">
        <v>25.56378888888889</v>
      </c>
      <c r="BR1083">
        <v>25.11098148148148</v>
      </c>
      <c r="BS1083">
        <v>999.9000000000001</v>
      </c>
      <c r="BT1083">
        <v>0</v>
      </c>
      <c r="BU1083">
        <v>0</v>
      </c>
      <c r="BV1083">
        <v>10001.50037037037</v>
      </c>
      <c r="BW1083">
        <v>0</v>
      </c>
      <c r="BX1083">
        <v>8.063855185185187</v>
      </c>
      <c r="BY1083">
        <v>1.309911274074074</v>
      </c>
      <c r="BZ1083">
        <v>320.015962962963</v>
      </c>
      <c r="CA1083">
        <v>316.7308518518519</v>
      </c>
      <c r="CB1083">
        <v>6.043800370370372</v>
      </c>
      <c r="CC1083">
        <v>312.8137777777778</v>
      </c>
      <c r="CD1083">
        <v>12.36798148148148</v>
      </c>
      <c r="CE1083">
        <v>1.682256666666667</v>
      </c>
      <c r="CF1083">
        <v>1.130044444444444</v>
      </c>
      <c r="CG1083">
        <v>14.73364814814815</v>
      </c>
      <c r="CH1083">
        <v>8.710506666666666</v>
      </c>
      <c r="CI1083">
        <v>1999.971111111111</v>
      </c>
      <c r="CJ1083">
        <v>0.9799951111111112</v>
      </c>
      <c r="CK1083">
        <v>0.02000525925925926</v>
      </c>
      <c r="CL1083">
        <v>0</v>
      </c>
      <c r="CM1083">
        <v>916.1292592592594</v>
      </c>
      <c r="CN1083">
        <v>5.00097</v>
      </c>
      <c r="CO1083">
        <v>18154.21481481481</v>
      </c>
      <c r="CP1083">
        <v>16707.31851851852</v>
      </c>
      <c r="CQ1083">
        <v>37.57366666666667</v>
      </c>
      <c r="CR1083">
        <v>38.25</v>
      </c>
      <c r="CS1083">
        <v>37.562</v>
      </c>
      <c r="CT1083">
        <v>37.875</v>
      </c>
      <c r="CU1083">
        <v>38.125</v>
      </c>
      <c r="CV1083">
        <v>1955.060740740741</v>
      </c>
      <c r="CW1083">
        <v>39.91037037037037</v>
      </c>
      <c r="CX1083">
        <v>0</v>
      </c>
      <c r="CY1083">
        <v>1664387393.8</v>
      </c>
      <c r="CZ1083">
        <v>0</v>
      </c>
      <c r="DA1083">
        <v>0</v>
      </c>
      <c r="DB1083" t="s">
        <v>356</v>
      </c>
      <c r="DC1083">
        <v>1663859321.1</v>
      </c>
      <c r="DD1083">
        <v>1663859315.6</v>
      </c>
      <c r="DE1083">
        <v>0</v>
      </c>
      <c r="DF1083">
        <v>0.196</v>
      </c>
      <c r="DG1083">
        <v>-0.001</v>
      </c>
      <c r="DH1083">
        <v>-5.941</v>
      </c>
      <c r="DI1083">
        <v>-0.174</v>
      </c>
      <c r="DJ1083">
        <v>1500</v>
      </c>
      <c r="DK1083">
        <v>17</v>
      </c>
      <c r="DL1083">
        <v>0.13</v>
      </c>
      <c r="DM1083">
        <v>0.04</v>
      </c>
      <c r="DN1083">
        <v>0.316357985</v>
      </c>
      <c r="DO1083">
        <v>15.68073766829268</v>
      </c>
      <c r="DP1083">
        <v>1.514962818581423</v>
      </c>
      <c r="DQ1083">
        <v>0</v>
      </c>
      <c r="DR1083">
        <v>6.0560955</v>
      </c>
      <c r="DS1083">
        <v>-0.185937861163221</v>
      </c>
      <c r="DT1083">
        <v>0.02425668360988372</v>
      </c>
      <c r="DU1083">
        <v>0</v>
      </c>
      <c r="DV1083">
        <v>0</v>
      </c>
      <c r="DW1083">
        <v>2</v>
      </c>
      <c r="DX1083" t="s">
        <v>357</v>
      </c>
      <c r="DY1083">
        <v>2.98454</v>
      </c>
      <c r="DZ1083">
        <v>2.71581</v>
      </c>
      <c r="EA1083">
        <v>0.0720809</v>
      </c>
      <c r="EB1083">
        <v>0.0701875</v>
      </c>
      <c r="EC1083">
        <v>0.0903794</v>
      </c>
      <c r="ED1083">
        <v>0.0666668</v>
      </c>
      <c r="EE1083">
        <v>29436.3</v>
      </c>
      <c r="EF1083">
        <v>29642</v>
      </c>
      <c r="EG1083">
        <v>29477.1</v>
      </c>
      <c r="EH1083">
        <v>29478.6</v>
      </c>
      <c r="EI1083">
        <v>35538.2</v>
      </c>
      <c r="EJ1083">
        <v>36591.3</v>
      </c>
      <c r="EK1083">
        <v>41538.3</v>
      </c>
      <c r="EL1083">
        <v>42010.3</v>
      </c>
      <c r="EM1083">
        <v>1.9823</v>
      </c>
      <c r="EN1083">
        <v>1.92568</v>
      </c>
      <c r="EO1083">
        <v>0.09150800000000001</v>
      </c>
      <c r="EP1083">
        <v>0</v>
      </c>
      <c r="EQ1083">
        <v>23.5842</v>
      </c>
      <c r="ER1083">
        <v>999.9</v>
      </c>
      <c r="ES1083">
        <v>43.4</v>
      </c>
      <c r="ET1083">
        <v>29.1</v>
      </c>
      <c r="EU1083">
        <v>19.2154</v>
      </c>
      <c r="EV1083">
        <v>62.8694</v>
      </c>
      <c r="EW1083">
        <v>33.6458</v>
      </c>
      <c r="EX1083">
        <v>1</v>
      </c>
      <c r="EY1083">
        <v>-0.149309</v>
      </c>
      <c r="EZ1083">
        <v>1.84787</v>
      </c>
      <c r="FA1083">
        <v>20.3763</v>
      </c>
      <c r="FB1083">
        <v>5.21939</v>
      </c>
      <c r="FC1083">
        <v>12.0099</v>
      </c>
      <c r="FD1083">
        <v>4.98995</v>
      </c>
      <c r="FE1083">
        <v>3.28865</v>
      </c>
      <c r="FF1083">
        <v>9999</v>
      </c>
      <c r="FG1083">
        <v>9999</v>
      </c>
      <c r="FH1083">
        <v>9999</v>
      </c>
      <c r="FI1083">
        <v>269.9</v>
      </c>
      <c r="FJ1083">
        <v>1.86705</v>
      </c>
      <c r="FK1083">
        <v>1.86615</v>
      </c>
      <c r="FL1083">
        <v>1.86554</v>
      </c>
      <c r="FM1083">
        <v>1.86553</v>
      </c>
      <c r="FN1083">
        <v>1.86736</v>
      </c>
      <c r="FO1083">
        <v>1.86981</v>
      </c>
      <c r="FP1083">
        <v>1.86849</v>
      </c>
      <c r="FQ1083">
        <v>1.86996</v>
      </c>
      <c r="FR1083">
        <v>0</v>
      </c>
      <c r="FS1083">
        <v>0</v>
      </c>
      <c r="FT1083">
        <v>0</v>
      </c>
      <c r="FU1083">
        <v>0</v>
      </c>
      <c r="FV1083" t="s">
        <v>358</v>
      </c>
      <c r="FW1083" t="s">
        <v>359</v>
      </c>
      <c r="FX1083" t="s">
        <v>360</v>
      </c>
      <c r="FY1083" t="s">
        <v>360</v>
      </c>
      <c r="FZ1083" t="s">
        <v>360</v>
      </c>
      <c r="GA1083" t="s">
        <v>360</v>
      </c>
      <c r="GB1083">
        <v>0</v>
      </c>
      <c r="GC1083">
        <v>100</v>
      </c>
      <c r="GD1083">
        <v>100</v>
      </c>
      <c r="GE1083">
        <v>-2.883</v>
      </c>
      <c r="GF1083">
        <v>-0.1349</v>
      </c>
      <c r="GG1083">
        <v>-1.924539205026614</v>
      </c>
      <c r="GH1083">
        <v>-0.003472570976848066</v>
      </c>
      <c r="GI1083">
        <v>7.724417303660118E-07</v>
      </c>
      <c r="GJ1083">
        <v>-2.052396271755168E-10</v>
      </c>
      <c r="GK1083">
        <v>-0.1837585470287317</v>
      </c>
      <c r="GL1083">
        <v>-0.01104087791735834</v>
      </c>
      <c r="GM1083">
        <v>0.001110027317673367</v>
      </c>
      <c r="GN1083">
        <v>-2.007286811265012E-05</v>
      </c>
      <c r="GO1083">
        <v>4</v>
      </c>
      <c r="GP1083">
        <v>2317</v>
      </c>
      <c r="GQ1083">
        <v>1</v>
      </c>
      <c r="GR1083">
        <v>22</v>
      </c>
      <c r="GS1083">
        <v>8801.1</v>
      </c>
      <c r="GT1083">
        <v>8801.200000000001</v>
      </c>
      <c r="GU1083">
        <v>0.743408</v>
      </c>
      <c r="GV1083">
        <v>2.23267</v>
      </c>
      <c r="GW1083">
        <v>1.39648</v>
      </c>
      <c r="GX1083">
        <v>2.33398</v>
      </c>
      <c r="GY1083">
        <v>1.49536</v>
      </c>
      <c r="GZ1083">
        <v>2.38525</v>
      </c>
      <c r="HA1083">
        <v>33.4232</v>
      </c>
      <c r="HB1083">
        <v>14.8413</v>
      </c>
      <c r="HC1083">
        <v>18</v>
      </c>
      <c r="HD1083">
        <v>526.131</v>
      </c>
      <c r="HE1083">
        <v>446.044</v>
      </c>
      <c r="HF1083">
        <v>22.6648</v>
      </c>
      <c r="HG1083">
        <v>25.528</v>
      </c>
      <c r="HH1083">
        <v>30.0005</v>
      </c>
      <c r="HI1083">
        <v>25.4969</v>
      </c>
      <c r="HJ1083">
        <v>25.4417</v>
      </c>
      <c r="HK1083">
        <v>14.8422</v>
      </c>
      <c r="HL1083">
        <v>35.4738</v>
      </c>
      <c r="HM1083">
        <v>40.0644</v>
      </c>
      <c r="HN1083">
        <v>22.6123</v>
      </c>
      <c r="HO1083">
        <v>266.061</v>
      </c>
      <c r="HP1083">
        <v>12.5155</v>
      </c>
      <c r="HQ1083">
        <v>100.827</v>
      </c>
      <c r="HR1083">
        <v>100.892</v>
      </c>
    </row>
    <row r="1084" spans="1:226">
      <c r="A1084">
        <v>1068</v>
      </c>
      <c r="B1084">
        <v>1664387394.5</v>
      </c>
      <c r="C1084">
        <v>11189.5</v>
      </c>
      <c r="D1084" t="s">
        <v>2509</v>
      </c>
      <c r="E1084" t="s">
        <v>2510</v>
      </c>
      <c r="F1084">
        <v>5</v>
      </c>
      <c r="G1084" t="s">
        <v>2490</v>
      </c>
      <c r="H1084" t="s">
        <v>354</v>
      </c>
      <c r="I1084">
        <v>1664387386.714286</v>
      </c>
      <c r="J1084">
        <f>(K1084)/1000</f>
        <v>0</v>
      </c>
      <c r="K1084">
        <f>IF(BF1084, AN1084, AH1084)</f>
        <v>0</v>
      </c>
      <c r="L1084">
        <f>IF(BF1084, AI1084, AG1084)</f>
        <v>0</v>
      </c>
      <c r="M1084">
        <f>BH1084 - IF(AU1084&gt;1, L1084*BB1084*100.0/(AW1084*BV1084), 0)</f>
        <v>0</v>
      </c>
      <c r="N1084">
        <f>((T1084-J1084/2)*M1084-L1084)/(T1084+J1084/2)</f>
        <v>0</v>
      </c>
      <c r="O1084">
        <f>N1084*(BO1084+BP1084)/1000.0</f>
        <v>0</v>
      </c>
      <c r="P1084">
        <f>(BH1084 - IF(AU1084&gt;1, L1084*BB1084*100.0/(AW1084*BV1084), 0))*(BO1084+BP1084)/1000.0</f>
        <v>0</v>
      </c>
      <c r="Q1084">
        <f>2.0/((1/S1084-1/R1084)+SIGN(S1084)*SQRT((1/S1084-1/R1084)*(1/S1084-1/R1084) + 4*BC1084/((BC1084+1)*(BC1084+1))*(2*1/S1084*1/R1084-1/R1084*1/R1084)))</f>
        <v>0</v>
      </c>
      <c r="R1084">
        <f>IF(LEFT(BD1084,1)&lt;&gt;"0",IF(LEFT(BD1084,1)="1",3.0,BE1084),$D$5+$E$5*(BV1084*BO1084/($K$5*1000))+$F$5*(BV1084*BO1084/($K$5*1000))*MAX(MIN(BB1084,$J$5),$I$5)*MAX(MIN(BB1084,$J$5),$I$5)+$G$5*MAX(MIN(BB1084,$J$5),$I$5)*(BV1084*BO1084/($K$5*1000))+$H$5*(BV1084*BO1084/($K$5*1000))*(BV1084*BO1084/($K$5*1000)))</f>
        <v>0</v>
      </c>
      <c r="S1084">
        <f>J1084*(1000-(1000*0.61365*exp(17.502*W1084/(240.97+W1084))/(BO1084+BP1084)+BJ1084)/2)/(1000*0.61365*exp(17.502*W1084/(240.97+W1084))/(BO1084+BP1084)-BJ1084)</f>
        <v>0</v>
      </c>
      <c r="T1084">
        <f>1/((BC1084+1)/(Q1084/1.6)+1/(R1084/1.37)) + BC1084/((BC1084+1)/(Q1084/1.6) + BC1084/(R1084/1.37))</f>
        <v>0</v>
      </c>
      <c r="U1084">
        <f>(AX1084*BA1084)</f>
        <v>0</v>
      </c>
      <c r="V1084">
        <f>(BQ1084+(U1084+2*0.95*5.67E-8*(((BQ1084+$B$7)+273)^4-(BQ1084+273)^4)-44100*J1084)/(1.84*29.3*R1084+8*0.95*5.67E-8*(BQ1084+273)^3))</f>
        <v>0</v>
      </c>
      <c r="W1084">
        <f>($C$7*BR1084+$D$7*BS1084+$E$7*V1084)</f>
        <v>0</v>
      </c>
      <c r="X1084">
        <f>0.61365*exp(17.502*W1084/(240.97+W1084))</f>
        <v>0</v>
      </c>
      <c r="Y1084">
        <f>(Z1084/AA1084*100)</f>
        <v>0</v>
      </c>
      <c r="Z1084">
        <f>BJ1084*(BO1084+BP1084)/1000</f>
        <v>0</v>
      </c>
      <c r="AA1084">
        <f>0.61365*exp(17.502*BQ1084/(240.97+BQ1084))</f>
        <v>0</v>
      </c>
      <c r="AB1084">
        <f>(X1084-BJ1084*(BO1084+BP1084)/1000)</f>
        <v>0</v>
      </c>
      <c r="AC1084">
        <f>(-J1084*44100)</f>
        <v>0</v>
      </c>
      <c r="AD1084">
        <f>2*29.3*R1084*0.92*(BQ1084-W1084)</f>
        <v>0</v>
      </c>
      <c r="AE1084">
        <f>2*0.95*5.67E-8*(((BQ1084+$B$7)+273)^4-(W1084+273)^4)</f>
        <v>0</v>
      </c>
      <c r="AF1084">
        <f>U1084+AE1084+AC1084+AD1084</f>
        <v>0</v>
      </c>
      <c r="AG1084">
        <f>BN1084*AU1084*(BI1084-BH1084*(1000-AU1084*BK1084)/(1000-AU1084*BJ1084))/(100*BB1084)</f>
        <v>0</v>
      </c>
      <c r="AH1084">
        <f>1000*BN1084*AU1084*(BJ1084-BK1084)/(100*BB1084*(1000-AU1084*BJ1084))</f>
        <v>0</v>
      </c>
      <c r="AI1084">
        <f>(AJ1084 - AK1084 - BO1084*1E3/(8.314*(BQ1084+273.15)) * AM1084/BN1084 * AL1084) * BN1084/(100*BB1084) * (1000 - BK1084)/1000</f>
        <v>0</v>
      </c>
      <c r="AJ1084">
        <v>284.6707343548562</v>
      </c>
      <c r="AK1084">
        <v>282.3757515151514</v>
      </c>
      <c r="AL1084">
        <v>-3.12802151438103</v>
      </c>
      <c r="AM1084">
        <v>64.69891201948008</v>
      </c>
      <c r="AN1084">
        <f>(AP1084 - AO1084 + BO1084*1E3/(8.314*(BQ1084+273.15)) * AR1084/BN1084 * AQ1084) * BN1084/(100*BB1084) * 1000/(1000 - AP1084)</f>
        <v>0</v>
      </c>
      <c r="AO1084">
        <v>12.45030285304636</v>
      </c>
      <c r="AP1084">
        <v>18.40092606060606</v>
      </c>
      <c r="AQ1084">
        <v>7.519430297680451E-05</v>
      </c>
      <c r="AR1084">
        <v>103.8603393079663</v>
      </c>
      <c r="AS1084">
        <v>0</v>
      </c>
      <c r="AT1084">
        <v>0</v>
      </c>
      <c r="AU1084">
        <f>IF(AS1084*$H$13&gt;=AW1084,1.0,(AW1084/(AW1084-AS1084*$H$13)))</f>
        <v>0</v>
      </c>
      <c r="AV1084">
        <f>(AU1084-1)*100</f>
        <v>0</v>
      </c>
      <c r="AW1084">
        <f>MAX(0,($B$13+$C$13*BV1084)/(1+$D$13*BV1084)*BO1084/(BQ1084+273)*$E$13)</f>
        <v>0</v>
      </c>
      <c r="AX1084">
        <f>$B$11*BW1084+$C$11*BX1084+$F$11*CI1084*(1-CL1084)</f>
        <v>0</v>
      </c>
      <c r="AY1084">
        <f>AX1084*AZ1084</f>
        <v>0</v>
      </c>
      <c r="AZ1084">
        <f>($B$11*$D$9+$C$11*$D$9+$F$11*((CV1084+CN1084)/MAX(CV1084+CN1084+CW1084, 0.1)*$I$9+CW1084/MAX(CV1084+CN1084+CW1084, 0.1)*$J$9))/($B$11+$C$11+$F$11)</f>
        <v>0</v>
      </c>
      <c r="BA1084">
        <f>($B$11*$K$9+$C$11*$K$9+$F$11*((CV1084+CN1084)/MAX(CV1084+CN1084+CW1084, 0.1)*$P$9+CW1084/MAX(CV1084+CN1084+CW1084, 0.1)*$Q$9))/($B$11+$C$11+$F$11)</f>
        <v>0</v>
      </c>
      <c r="BB1084">
        <v>6</v>
      </c>
      <c r="BC1084">
        <v>0.5</v>
      </c>
      <c r="BD1084" t="s">
        <v>355</v>
      </c>
      <c r="BE1084">
        <v>2</v>
      </c>
      <c r="BF1084" t="b">
        <v>1</v>
      </c>
      <c r="BG1084">
        <v>1664387386.714286</v>
      </c>
      <c r="BH1084">
        <v>299.5992499999999</v>
      </c>
      <c r="BI1084">
        <v>297.1954642857143</v>
      </c>
      <c r="BJ1084">
        <v>18.40270714285714</v>
      </c>
      <c r="BK1084">
        <v>12.40043928571429</v>
      </c>
      <c r="BL1084">
        <v>302.5092142857143</v>
      </c>
      <c r="BM1084">
        <v>18.53755357142857</v>
      </c>
      <c r="BN1084">
        <v>500.0686785714285</v>
      </c>
      <c r="BO1084">
        <v>91.36884999999998</v>
      </c>
      <c r="BP1084">
        <v>0.09993759642857143</v>
      </c>
      <c r="BQ1084">
        <v>25.54987142857143</v>
      </c>
      <c r="BR1084">
        <v>25.10066428571428</v>
      </c>
      <c r="BS1084">
        <v>999.9000000000002</v>
      </c>
      <c r="BT1084">
        <v>0</v>
      </c>
      <c r="BU1084">
        <v>0</v>
      </c>
      <c r="BV1084">
        <v>10004.52464285714</v>
      </c>
      <c r="BW1084">
        <v>0</v>
      </c>
      <c r="BX1084">
        <v>8.087862857142857</v>
      </c>
      <c r="BY1084">
        <v>2.403849428571429</v>
      </c>
      <c r="BZ1084">
        <v>305.2162142857142</v>
      </c>
      <c r="CA1084">
        <v>300.9265</v>
      </c>
      <c r="CB1084">
        <v>6.002268214285715</v>
      </c>
      <c r="CC1084">
        <v>297.1954642857143</v>
      </c>
      <c r="CD1084">
        <v>12.40043928571429</v>
      </c>
      <c r="CE1084">
        <v>1.681434285714285</v>
      </c>
      <c r="CF1084">
        <v>1.133014642857143</v>
      </c>
      <c r="CG1084">
        <v>14.72607142857143</v>
      </c>
      <c r="CH1084">
        <v>8.749271785714285</v>
      </c>
      <c r="CI1084">
        <v>1999.990714285714</v>
      </c>
      <c r="CJ1084">
        <v>0.9799955714285714</v>
      </c>
      <c r="CK1084">
        <v>0.02000481428571429</v>
      </c>
      <c r="CL1084">
        <v>0</v>
      </c>
      <c r="CM1084">
        <v>907.8441071428572</v>
      </c>
      <c r="CN1084">
        <v>5.00097</v>
      </c>
      <c r="CO1084">
        <v>17991.48214285714</v>
      </c>
      <c r="CP1084">
        <v>16707.47857142857</v>
      </c>
      <c r="CQ1084">
        <v>37.57774999999999</v>
      </c>
      <c r="CR1084">
        <v>38.25</v>
      </c>
      <c r="CS1084">
        <v>37.562</v>
      </c>
      <c r="CT1084">
        <v>37.875</v>
      </c>
      <c r="CU1084">
        <v>38.125</v>
      </c>
      <c r="CV1084">
        <v>1955.080714285714</v>
      </c>
      <c r="CW1084">
        <v>39.91</v>
      </c>
      <c r="CX1084">
        <v>0</v>
      </c>
      <c r="CY1084">
        <v>1664387398.6</v>
      </c>
      <c r="CZ1084">
        <v>0</v>
      </c>
      <c r="DA1084">
        <v>0</v>
      </c>
      <c r="DB1084" t="s">
        <v>356</v>
      </c>
      <c r="DC1084">
        <v>1663859321.1</v>
      </c>
      <c r="DD1084">
        <v>1663859315.6</v>
      </c>
      <c r="DE1084">
        <v>0</v>
      </c>
      <c r="DF1084">
        <v>0.196</v>
      </c>
      <c r="DG1084">
        <v>-0.001</v>
      </c>
      <c r="DH1084">
        <v>-5.941</v>
      </c>
      <c r="DI1084">
        <v>-0.174</v>
      </c>
      <c r="DJ1084">
        <v>1500</v>
      </c>
      <c r="DK1084">
        <v>17</v>
      </c>
      <c r="DL1084">
        <v>0.13</v>
      </c>
      <c r="DM1084">
        <v>0.04</v>
      </c>
      <c r="DN1084">
        <v>1.82313736</v>
      </c>
      <c r="DO1084">
        <v>13.82464596923077</v>
      </c>
      <c r="DP1084">
        <v>1.331201352048755</v>
      </c>
      <c r="DQ1084">
        <v>0</v>
      </c>
      <c r="DR1084">
        <v>6.02131</v>
      </c>
      <c r="DS1084">
        <v>-0.5133136210131245</v>
      </c>
      <c r="DT1084">
        <v>0.05061581027702707</v>
      </c>
      <c r="DU1084">
        <v>0</v>
      </c>
      <c r="DV1084">
        <v>0</v>
      </c>
      <c r="DW1084">
        <v>2</v>
      </c>
      <c r="DX1084" t="s">
        <v>357</v>
      </c>
      <c r="DY1084">
        <v>2.98432</v>
      </c>
      <c r="DZ1084">
        <v>2.71549</v>
      </c>
      <c r="EA1084">
        <v>0.06893249999999999</v>
      </c>
      <c r="EB1084">
        <v>0.066859</v>
      </c>
      <c r="EC1084">
        <v>0.0904069</v>
      </c>
      <c r="ED1084">
        <v>0.0668528</v>
      </c>
      <c r="EE1084">
        <v>29536.1</v>
      </c>
      <c r="EF1084">
        <v>29748.4</v>
      </c>
      <c r="EG1084">
        <v>29477.1</v>
      </c>
      <c r="EH1084">
        <v>29479</v>
      </c>
      <c r="EI1084">
        <v>35537.1</v>
      </c>
      <c r="EJ1084">
        <v>36584.1</v>
      </c>
      <c r="EK1084">
        <v>41538.3</v>
      </c>
      <c r="EL1084">
        <v>42010.5</v>
      </c>
      <c r="EM1084">
        <v>1.98218</v>
      </c>
      <c r="EN1084">
        <v>1.92593</v>
      </c>
      <c r="EO1084">
        <v>0.09121369999999999</v>
      </c>
      <c r="EP1084">
        <v>0</v>
      </c>
      <c r="EQ1084">
        <v>23.5912</v>
      </c>
      <c r="ER1084">
        <v>999.9</v>
      </c>
      <c r="ES1084">
        <v>43.4</v>
      </c>
      <c r="ET1084">
        <v>29.2</v>
      </c>
      <c r="EU1084">
        <v>19.3266</v>
      </c>
      <c r="EV1084">
        <v>62.5194</v>
      </c>
      <c r="EW1084">
        <v>33.1571</v>
      </c>
      <c r="EX1084">
        <v>1</v>
      </c>
      <c r="EY1084">
        <v>-0.148864</v>
      </c>
      <c r="EZ1084">
        <v>1.83533</v>
      </c>
      <c r="FA1084">
        <v>20.3764</v>
      </c>
      <c r="FB1084">
        <v>5.21954</v>
      </c>
      <c r="FC1084">
        <v>12.0099</v>
      </c>
      <c r="FD1084">
        <v>4.99005</v>
      </c>
      <c r="FE1084">
        <v>3.28865</v>
      </c>
      <c r="FF1084">
        <v>9999</v>
      </c>
      <c r="FG1084">
        <v>9999</v>
      </c>
      <c r="FH1084">
        <v>9999</v>
      </c>
      <c r="FI1084">
        <v>269.9</v>
      </c>
      <c r="FJ1084">
        <v>1.86706</v>
      </c>
      <c r="FK1084">
        <v>1.86615</v>
      </c>
      <c r="FL1084">
        <v>1.86554</v>
      </c>
      <c r="FM1084">
        <v>1.86553</v>
      </c>
      <c r="FN1084">
        <v>1.86737</v>
      </c>
      <c r="FO1084">
        <v>1.86982</v>
      </c>
      <c r="FP1084">
        <v>1.86848</v>
      </c>
      <c r="FQ1084">
        <v>1.86996</v>
      </c>
      <c r="FR1084">
        <v>0</v>
      </c>
      <c r="FS1084">
        <v>0</v>
      </c>
      <c r="FT1084">
        <v>0</v>
      </c>
      <c r="FU1084">
        <v>0</v>
      </c>
      <c r="FV1084" t="s">
        <v>358</v>
      </c>
      <c r="FW1084" t="s">
        <v>359</v>
      </c>
      <c r="FX1084" t="s">
        <v>360</v>
      </c>
      <c r="FY1084" t="s">
        <v>360</v>
      </c>
      <c r="FZ1084" t="s">
        <v>360</v>
      </c>
      <c r="GA1084" t="s">
        <v>360</v>
      </c>
      <c r="GB1084">
        <v>0</v>
      </c>
      <c r="GC1084">
        <v>100</v>
      </c>
      <c r="GD1084">
        <v>100</v>
      </c>
      <c r="GE1084">
        <v>-2.836</v>
      </c>
      <c r="GF1084">
        <v>-0.1348</v>
      </c>
      <c r="GG1084">
        <v>-1.924539205026614</v>
      </c>
      <c r="GH1084">
        <v>-0.003472570976848066</v>
      </c>
      <c r="GI1084">
        <v>7.724417303660118E-07</v>
      </c>
      <c r="GJ1084">
        <v>-2.052396271755168E-10</v>
      </c>
      <c r="GK1084">
        <v>-0.1837585470287317</v>
      </c>
      <c r="GL1084">
        <v>-0.01104087791735834</v>
      </c>
      <c r="GM1084">
        <v>0.001110027317673367</v>
      </c>
      <c r="GN1084">
        <v>-2.007286811265012E-05</v>
      </c>
      <c r="GO1084">
        <v>4</v>
      </c>
      <c r="GP1084">
        <v>2317</v>
      </c>
      <c r="GQ1084">
        <v>1</v>
      </c>
      <c r="GR1084">
        <v>22</v>
      </c>
      <c r="GS1084">
        <v>8801.200000000001</v>
      </c>
      <c r="GT1084">
        <v>8801.299999999999</v>
      </c>
      <c r="GU1084">
        <v>0.71167</v>
      </c>
      <c r="GV1084">
        <v>2.22778</v>
      </c>
      <c r="GW1084">
        <v>1.39648</v>
      </c>
      <c r="GX1084">
        <v>2.33521</v>
      </c>
      <c r="GY1084">
        <v>1.49536</v>
      </c>
      <c r="GZ1084">
        <v>2.46338</v>
      </c>
      <c r="HA1084">
        <v>33.4232</v>
      </c>
      <c r="HB1084">
        <v>14.8588</v>
      </c>
      <c r="HC1084">
        <v>18</v>
      </c>
      <c r="HD1084">
        <v>526.087</v>
      </c>
      <c r="HE1084">
        <v>446.223</v>
      </c>
      <c r="HF1084">
        <v>22.5619</v>
      </c>
      <c r="HG1084">
        <v>25.5339</v>
      </c>
      <c r="HH1084">
        <v>30.0004</v>
      </c>
      <c r="HI1084">
        <v>25.5011</v>
      </c>
      <c r="HJ1084">
        <v>25.4451</v>
      </c>
      <c r="HK1084">
        <v>14.2367</v>
      </c>
      <c r="HL1084">
        <v>35.4738</v>
      </c>
      <c r="HM1084">
        <v>39.6821</v>
      </c>
      <c r="HN1084">
        <v>22.5211</v>
      </c>
      <c r="HO1084">
        <v>246.026</v>
      </c>
      <c r="HP1084">
        <v>12.5315</v>
      </c>
      <c r="HQ1084">
        <v>100.827</v>
      </c>
      <c r="HR1084">
        <v>100.893</v>
      </c>
    </row>
    <row r="1085" spans="1:226">
      <c r="A1085">
        <v>1069</v>
      </c>
      <c r="B1085">
        <v>1664387399.5</v>
      </c>
      <c r="C1085">
        <v>11194.5</v>
      </c>
      <c r="D1085" t="s">
        <v>2511</v>
      </c>
      <c r="E1085" t="s">
        <v>2512</v>
      </c>
      <c r="F1085">
        <v>5</v>
      </c>
      <c r="G1085" t="s">
        <v>2490</v>
      </c>
      <c r="H1085" t="s">
        <v>354</v>
      </c>
      <c r="I1085">
        <v>1664387392</v>
      </c>
      <c r="J1085">
        <f>(K1085)/1000</f>
        <v>0</v>
      </c>
      <c r="K1085">
        <f>IF(BF1085, AN1085, AH1085)</f>
        <v>0</v>
      </c>
      <c r="L1085">
        <f>IF(BF1085, AI1085, AG1085)</f>
        <v>0</v>
      </c>
      <c r="M1085">
        <f>BH1085 - IF(AU1085&gt;1, L1085*BB1085*100.0/(AW1085*BV1085), 0)</f>
        <v>0</v>
      </c>
      <c r="N1085">
        <f>((T1085-J1085/2)*M1085-L1085)/(T1085+J1085/2)</f>
        <v>0</v>
      </c>
      <c r="O1085">
        <f>N1085*(BO1085+BP1085)/1000.0</f>
        <v>0</v>
      </c>
      <c r="P1085">
        <f>(BH1085 - IF(AU1085&gt;1, L1085*BB1085*100.0/(AW1085*BV1085), 0))*(BO1085+BP1085)/1000.0</f>
        <v>0</v>
      </c>
      <c r="Q1085">
        <f>2.0/((1/S1085-1/R1085)+SIGN(S1085)*SQRT((1/S1085-1/R1085)*(1/S1085-1/R1085) + 4*BC1085/((BC1085+1)*(BC1085+1))*(2*1/S1085*1/R1085-1/R1085*1/R1085)))</f>
        <v>0</v>
      </c>
      <c r="R1085">
        <f>IF(LEFT(BD1085,1)&lt;&gt;"0",IF(LEFT(BD1085,1)="1",3.0,BE1085),$D$5+$E$5*(BV1085*BO1085/($K$5*1000))+$F$5*(BV1085*BO1085/($K$5*1000))*MAX(MIN(BB1085,$J$5),$I$5)*MAX(MIN(BB1085,$J$5),$I$5)+$G$5*MAX(MIN(BB1085,$J$5),$I$5)*(BV1085*BO1085/($K$5*1000))+$H$5*(BV1085*BO1085/($K$5*1000))*(BV1085*BO1085/($K$5*1000)))</f>
        <v>0</v>
      </c>
      <c r="S1085">
        <f>J1085*(1000-(1000*0.61365*exp(17.502*W1085/(240.97+W1085))/(BO1085+BP1085)+BJ1085)/2)/(1000*0.61365*exp(17.502*W1085/(240.97+W1085))/(BO1085+BP1085)-BJ1085)</f>
        <v>0</v>
      </c>
      <c r="T1085">
        <f>1/((BC1085+1)/(Q1085/1.6)+1/(R1085/1.37)) + BC1085/((BC1085+1)/(Q1085/1.6) + BC1085/(R1085/1.37))</f>
        <v>0</v>
      </c>
      <c r="U1085">
        <f>(AX1085*BA1085)</f>
        <v>0</v>
      </c>
      <c r="V1085">
        <f>(BQ1085+(U1085+2*0.95*5.67E-8*(((BQ1085+$B$7)+273)^4-(BQ1085+273)^4)-44100*J1085)/(1.84*29.3*R1085+8*0.95*5.67E-8*(BQ1085+273)^3))</f>
        <v>0</v>
      </c>
      <c r="W1085">
        <f>($C$7*BR1085+$D$7*BS1085+$E$7*V1085)</f>
        <v>0</v>
      </c>
      <c r="X1085">
        <f>0.61365*exp(17.502*W1085/(240.97+W1085))</f>
        <v>0</v>
      </c>
      <c r="Y1085">
        <f>(Z1085/AA1085*100)</f>
        <v>0</v>
      </c>
      <c r="Z1085">
        <f>BJ1085*(BO1085+BP1085)/1000</f>
        <v>0</v>
      </c>
      <c r="AA1085">
        <f>0.61365*exp(17.502*BQ1085/(240.97+BQ1085))</f>
        <v>0</v>
      </c>
      <c r="AB1085">
        <f>(X1085-BJ1085*(BO1085+BP1085)/1000)</f>
        <v>0</v>
      </c>
      <c r="AC1085">
        <f>(-J1085*44100)</f>
        <v>0</v>
      </c>
      <c r="AD1085">
        <f>2*29.3*R1085*0.92*(BQ1085-W1085)</f>
        <v>0</v>
      </c>
      <c r="AE1085">
        <f>2*0.95*5.67E-8*(((BQ1085+$B$7)+273)^4-(W1085+273)^4)</f>
        <v>0</v>
      </c>
      <c r="AF1085">
        <f>U1085+AE1085+AC1085+AD1085</f>
        <v>0</v>
      </c>
      <c r="AG1085">
        <f>BN1085*AU1085*(BI1085-BH1085*(1000-AU1085*BK1085)/(1000-AU1085*BJ1085))/(100*BB1085)</f>
        <v>0</v>
      </c>
      <c r="AH1085">
        <f>1000*BN1085*AU1085*(BJ1085-BK1085)/(100*BB1085*(1000-AU1085*BJ1085))</f>
        <v>0</v>
      </c>
      <c r="AI1085">
        <f>(AJ1085 - AK1085 - BO1085*1E3/(8.314*(BQ1085+273.15)) * AM1085/BN1085 * AL1085) * BN1085/(100*BB1085) * (1000 - BK1085)/1000</f>
        <v>0</v>
      </c>
      <c r="AJ1085">
        <v>268.7447990021988</v>
      </c>
      <c r="AK1085">
        <v>267.0452545454545</v>
      </c>
      <c r="AL1085">
        <v>-3.050232242134851</v>
      </c>
      <c r="AM1085">
        <v>64.69891201948008</v>
      </c>
      <c r="AN1085">
        <f>(AP1085 - AO1085 + BO1085*1E3/(8.314*(BQ1085+273.15)) * AR1085/BN1085 * AQ1085) * BN1085/(100*BB1085) * 1000/(1000 - AP1085)</f>
        <v>0</v>
      </c>
      <c r="AO1085">
        <v>12.47861189486735</v>
      </c>
      <c r="AP1085">
        <v>18.40903151515151</v>
      </c>
      <c r="AQ1085">
        <v>6.58065995917641E-05</v>
      </c>
      <c r="AR1085">
        <v>103.8603393079663</v>
      </c>
      <c r="AS1085">
        <v>0</v>
      </c>
      <c r="AT1085">
        <v>0</v>
      </c>
      <c r="AU1085">
        <f>IF(AS1085*$H$13&gt;=AW1085,1.0,(AW1085/(AW1085-AS1085*$H$13)))</f>
        <v>0</v>
      </c>
      <c r="AV1085">
        <f>(AU1085-1)*100</f>
        <v>0</v>
      </c>
      <c r="AW1085">
        <f>MAX(0,($B$13+$C$13*BV1085)/(1+$D$13*BV1085)*BO1085/(BQ1085+273)*$E$13)</f>
        <v>0</v>
      </c>
      <c r="AX1085">
        <f>$B$11*BW1085+$C$11*BX1085+$F$11*CI1085*(1-CL1085)</f>
        <v>0</v>
      </c>
      <c r="AY1085">
        <f>AX1085*AZ1085</f>
        <v>0</v>
      </c>
      <c r="AZ1085">
        <f>($B$11*$D$9+$C$11*$D$9+$F$11*((CV1085+CN1085)/MAX(CV1085+CN1085+CW1085, 0.1)*$I$9+CW1085/MAX(CV1085+CN1085+CW1085, 0.1)*$J$9))/($B$11+$C$11+$F$11)</f>
        <v>0</v>
      </c>
      <c r="BA1085">
        <f>($B$11*$K$9+$C$11*$K$9+$F$11*((CV1085+CN1085)/MAX(CV1085+CN1085+CW1085, 0.1)*$P$9+CW1085/MAX(CV1085+CN1085+CW1085, 0.1)*$Q$9))/($B$11+$C$11+$F$11)</f>
        <v>0</v>
      </c>
      <c r="BB1085">
        <v>6</v>
      </c>
      <c r="BC1085">
        <v>0.5</v>
      </c>
      <c r="BD1085" t="s">
        <v>355</v>
      </c>
      <c r="BE1085">
        <v>2</v>
      </c>
      <c r="BF1085" t="b">
        <v>1</v>
      </c>
      <c r="BG1085">
        <v>1664387392</v>
      </c>
      <c r="BH1085">
        <v>283.3740740740741</v>
      </c>
      <c r="BI1085">
        <v>279.9894814814815</v>
      </c>
      <c r="BJ1085">
        <v>18.40116666666667</v>
      </c>
      <c r="BK1085">
        <v>12.43828148148148</v>
      </c>
      <c r="BL1085">
        <v>286.2340370370371</v>
      </c>
      <c r="BM1085">
        <v>18.53601851851852</v>
      </c>
      <c r="BN1085">
        <v>500.0641481481482</v>
      </c>
      <c r="BO1085">
        <v>91.36834814814813</v>
      </c>
      <c r="BP1085">
        <v>0.09997354074074075</v>
      </c>
      <c r="BQ1085">
        <v>25.53502962962963</v>
      </c>
      <c r="BR1085">
        <v>25.0938037037037</v>
      </c>
      <c r="BS1085">
        <v>999.9000000000001</v>
      </c>
      <c r="BT1085">
        <v>0</v>
      </c>
      <c r="BU1085">
        <v>0</v>
      </c>
      <c r="BV1085">
        <v>9999.647407407407</v>
      </c>
      <c r="BW1085">
        <v>0</v>
      </c>
      <c r="BX1085">
        <v>8.148844074074074</v>
      </c>
      <c r="BY1085">
        <v>3.384616666666667</v>
      </c>
      <c r="BZ1085">
        <v>288.6862222222222</v>
      </c>
      <c r="CA1085">
        <v>283.5154074074074</v>
      </c>
      <c r="CB1085">
        <v>5.962885555555555</v>
      </c>
      <c r="CC1085">
        <v>279.9894814814815</v>
      </c>
      <c r="CD1085">
        <v>12.43828148148148</v>
      </c>
      <c r="CE1085">
        <v>1.681284814814815</v>
      </c>
      <c r="CF1085">
        <v>1.136465925925926</v>
      </c>
      <c r="CG1085">
        <v>14.7247</v>
      </c>
      <c r="CH1085">
        <v>8.794255555555557</v>
      </c>
      <c r="CI1085">
        <v>2000.013333333333</v>
      </c>
      <c r="CJ1085">
        <v>0.9799958888888888</v>
      </c>
      <c r="CK1085">
        <v>0.02000450740740741</v>
      </c>
      <c r="CL1085">
        <v>0</v>
      </c>
      <c r="CM1085">
        <v>898.9399629629631</v>
      </c>
      <c r="CN1085">
        <v>5.00097</v>
      </c>
      <c r="CO1085">
        <v>17816.71851851852</v>
      </c>
      <c r="CP1085">
        <v>16707.65925925926</v>
      </c>
      <c r="CQ1085">
        <v>37.57366666666667</v>
      </c>
      <c r="CR1085">
        <v>38.25</v>
      </c>
      <c r="CS1085">
        <v>37.562</v>
      </c>
      <c r="CT1085">
        <v>37.875</v>
      </c>
      <c r="CU1085">
        <v>38.125</v>
      </c>
      <c r="CV1085">
        <v>1955.103333333333</v>
      </c>
      <c r="CW1085">
        <v>39.91</v>
      </c>
      <c r="CX1085">
        <v>0</v>
      </c>
      <c r="CY1085">
        <v>1664387403.4</v>
      </c>
      <c r="CZ1085">
        <v>0</v>
      </c>
      <c r="DA1085">
        <v>0</v>
      </c>
      <c r="DB1085" t="s">
        <v>356</v>
      </c>
      <c r="DC1085">
        <v>1663859321.1</v>
      </c>
      <c r="DD1085">
        <v>1663859315.6</v>
      </c>
      <c r="DE1085">
        <v>0</v>
      </c>
      <c r="DF1085">
        <v>0.196</v>
      </c>
      <c r="DG1085">
        <v>-0.001</v>
      </c>
      <c r="DH1085">
        <v>-5.941</v>
      </c>
      <c r="DI1085">
        <v>-0.174</v>
      </c>
      <c r="DJ1085">
        <v>1500</v>
      </c>
      <c r="DK1085">
        <v>17</v>
      </c>
      <c r="DL1085">
        <v>0.13</v>
      </c>
      <c r="DM1085">
        <v>0.04</v>
      </c>
      <c r="DN1085">
        <v>2.647890525</v>
      </c>
      <c r="DO1085">
        <v>11.90309472045028</v>
      </c>
      <c r="DP1085">
        <v>1.156491380744729</v>
      </c>
      <c r="DQ1085">
        <v>0</v>
      </c>
      <c r="DR1085">
        <v>5.99095575</v>
      </c>
      <c r="DS1085">
        <v>-0.5190708067542251</v>
      </c>
      <c r="DT1085">
        <v>0.05135754169971049</v>
      </c>
      <c r="DU1085">
        <v>0</v>
      </c>
      <c r="DV1085">
        <v>0</v>
      </c>
      <c r="DW1085">
        <v>2</v>
      </c>
      <c r="DX1085" t="s">
        <v>357</v>
      </c>
      <c r="DY1085">
        <v>2.98429</v>
      </c>
      <c r="DZ1085">
        <v>2.71533</v>
      </c>
      <c r="EA1085">
        <v>0.0657942</v>
      </c>
      <c r="EB1085">
        <v>0.06362</v>
      </c>
      <c r="EC1085">
        <v>0.09042260000000001</v>
      </c>
      <c r="ED1085">
        <v>0.0667575</v>
      </c>
      <c r="EE1085">
        <v>29635.3</v>
      </c>
      <c r="EF1085">
        <v>29851.3</v>
      </c>
      <c r="EG1085">
        <v>29476.8</v>
      </c>
      <c r="EH1085">
        <v>29478.6</v>
      </c>
      <c r="EI1085">
        <v>35535.8</v>
      </c>
      <c r="EJ1085">
        <v>36587.5</v>
      </c>
      <c r="EK1085">
        <v>41537.6</v>
      </c>
      <c r="EL1085">
        <v>42010.2</v>
      </c>
      <c r="EM1085">
        <v>1.98193</v>
      </c>
      <c r="EN1085">
        <v>1.92572</v>
      </c>
      <c r="EO1085">
        <v>0.0909269</v>
      </c>
      <c r="EP1085">
        <v>0</v>
      </c>
      <c r="EQ1085">
        <v>23.598</v>
      </c>
      <c r="ER1085">
        <v>999.9</v>
      </c>
      <c r="ES1085">
        <v>43.3</v>
      </c>
      <c r="ET1085">
        <v>29.1</v>
      </c>
      <c r="EU1085">
        <v>19.1706</v>
      </c>
      <c r="EV1085">
        <v>62.9794</v>
      </c>
      <c r="EW1085">
        <v>33.5657</v>
      </c>
      <c r="EX1085">
        <v>1</v>
      </c>
      <c r="EY1085">
        <v>-0.148557</v>
      </c>
      <c r="EZ1085">
        <v>1.842</v>
      </c>
      <c r="FA1085">
        <v>20.3764</v>
      </c>
      <c r="FB1085">
        <v>5.21954</v>
      </c>
      <c r="FC1085">
        <v>12.0099</v>
      </c>
      <c r="FD1085">
        <v>4.9892</v>
      </c>
      <c r="FE1085">
        <v>3.28865</v>
      </c>
      <c r="FF1085">
        <v>9999</v>
      </c>
      <c r="FG1085">
        <v>9999</v>
      </c>
      <c r="FH1085">
        <v>9999</v>
      </c>
      <c r="FI1085">
        <v>269.9</v>
      </c>
      <c r="FJ1085">
        <v>1.86707</v>
      </c>
      <c r="FK1085">
        <v>1.86615</v>
      </c>
      <c r="FL1085">
        <v>1.86555</v>
      </c>
      <c r="FM1085">
        <v>1.86554</v>
      </c>
      <c r="FN1085">
        <v>1.86737</v>
      </c>
      <c r="FO1085">
        <v>1.86982</v>
      </c>
      <c r="FP1085">
        <v>1.86849</v>
      </c>
      <c r="FQ1085">
        <v>1.86996</v>
      </c>
      <c r="FR1085">
        <v>0</v>
      </c>
      <c r="FS1085">
        <v>0</v>
      </c>
      <c r="FT1085">
        <v>0</v>
      </c>
      <c r="FU1085">
        <v>0</v>
      </c>
      <c r="FV1085" t="s">
        <v>358</v>
      </c>
      <c r="FW1085" t="s">
        <v>359</v>
      </c>
      <c r="FX1085" t="s">
        <v>360</v>
      </c>
      <c r="FY1085" t="s">
        <v>360</v>
      </c>
      <c r="FZ1085" t="s">
        <v>360</v>
      </c>
      <c r="GA1085" t="s">
        <v>360</v>
      </c>
      <c r="GB1085">
        <v>0</v>
      </c>
      <c r="GC1085">
        <v>100</v>
      </c>
      <c r="GD1085">
        <v>100</v>
      </c>
      <c r="GE1085">
        <v>-2.789</v>
      </c>
      <c r="GF1085">
        <v>-0.1348</v>
      </c>
      <c r="GG1085">
        <v>-1.924539205026614</v>
      </c>
      <c r="GH1085">
        <v>-0.003472570976848066</v>
      </c>
      <c r="GI1085">
        <v>7.724417303660118E-07</v>
      </c>
      <c r="GJ1085">
        <v>-2.052396271755168E-10</v>
      </c>
      <c r="GK1085">
        <v>-0.1837585470287317</v>
      </c>
      <c r="GL1085">
        <v>-0.01104087791735834</v>
      </c>
      <c r="GM1085">
        <v>0.001110027317673367</v>
      </c>
      <c r="GN1085">
        <v>-2.007286811265012E-05</v>
      </c>
      <c r="GO1085">
        <v>4</v>
      </c>
      <c r="GP1085">
        <v>2317</v>
      </c>
      <c r="GQ1085">
        <v>1</v>
      </c>
      <c r="GR1085">
        <v>22</v>
      </c>
      <c r="GS1085">
        <v>8801.299999999999</v>
      </c>
      <c r="GT1085">
        <v>8801.4</v>
      </c>
      <c r="GU1085">
        <v>0.67749</v>
      </c>
      <c r="GV1085">
        <v>2.23877</v>
      </c>
      <c r="GW1085">
        <v>1.39771</v>
      </c>
      <c r="GX1085">
        <v>2.33521</v>
      </c>
      <c r="GY1085">
        <v>1.49536</v>
      </c>
      <c r="GZ1085">
        <v>2.36572</v>
      </c>
      <c r="HA1085">
        <v>33.4232</v>
      </c>
      <c r="HB1085">
        <v>14.8325</v>
      </c>
      <c r="HC1085">
        <v>18</v>
      </c>
      <c r="HD1085">
        <v>525.957</v>
      </c>
      <c r="HE1085">
        <v>446.125</v>
      </c>
      <c r="HF1085">
        <v>22.4705</v>
      </c>
      <c r="HG1085">
        <v>25.5394</v>
      </c>
      <c r="HH1085">
        <v>30.0005</v>
      </c>
      <c r="HI1085">
        <v>25.5048</v>
      </c>
      <c r="HJ1085">
        <v>25.448</v>
      </c>
      <c r="HK1085">
        <v>13.5116</v>
      </c>
      <c r="HL1085">
        <v>35.1709</v>
      </c>
      <c r="HM1085">
        <v>39.6821</v>
      </c>
      <c r="HN1085">
        <v>22.4304</v>
      </c>
      <c r="HO1085">
        <v>232.669</v>
      </c>
      <c r="HP1085">
        <v>12.5579</v>
      </c>
      <c r="HQ1085">
        <v>100.825</v>
      </c>
      <c r="HR1085">
        <v>100.892</v>
      </c>
    </row>
    <row r="1086" spans="1:226">
      <c r="A1086">
        <v>1070</v>
      </c>
      <c r="B1086">
        <v>1664387404.5</v>
      </c>
      <c r="C1086">
        <v>11199.5</v>
      </c>
      <c r="D1086" t="s">
        <v>2513</v>
      </c>
      <c r="E1086" t="s">
        <v>2514</v>
      </c>
      <c r="F1086">
        <v>5</v>
      </c>
      <c r="G1086" t="s">
        <v>2490</v>
      </c>
      <c r="H1086" t="s">
        <v>354</v>
      </c>
      <c r="I1086">
        <v>1664387396.714286</v>
      </c>
      <c r="J1086">
        <f>(K1086)/1000</f>
        <v>0</v>
      </c>
      <c r="K1086">
        <f>IF(BF1086, AN1086, AH1086)</f>
        <v>0</v>
      </c>
      <c r="L1086">
        <f>IF(BF1086, AI1086, AG1086)</f>
        <v>0</v>
      </c>
      <c r="M1086">
        <f>BH1086 - IF(AU1086&gt;1, L1086*BB1086*100.0/(AW1086*BV1086), 0)</f>
        <v>0</v>
      </c>
      <c r="N1086">
        <f>((T1086-J1086/2)*M1086-L1086)/(T1086+J1086/2)</f>
        <v>0</v>
      </c>
      <c r="O1086">
        <f>N1086*(BO1086+BP1086)/1000.0</f>
        <v>0</v>
      </c>
      <c r="P1086">
        <f>(BH1086 - IF(AU1086&gt;1, L1086*BB1086*100.0/(AW1086*BV1086), 0))*(BO1086+BP1086)/1000.0</f>
        <v>0</v>
      </c>
      <c r="Q1086">
        <f>2.0/((1/S1086-1/R1086)+SIGN(S1086)*SQRT((1/S1086-1/R1086)*(1/S1086-1/R1086) + 4*BC1086/((BC1086+1)*(BC1086+1))*(2*1/S1086*1/R1086-1/R1086*1/R1086)))</f>
        <v>0</v>
      </c>
      <c r="R1086">
        <f>IF(LEFT(BD1086,1)&lt;&gt;"0",IF(LEFT(BD1086,1)="1",3.0,BE1086),$D$5+$E$5*(BV1086*BO1086/($K$5*1000))+$F$5*(BV1086*BO1086/($K$5*1000))*MAX(MIN(BB1086,$J$5),$I$5)*MAX(MIN(BB1086,$J$5),$I$5)+$G$5*MAX(MIN(BB1086,$J$5),$I$5)*(BV1086*BO1086/($K$5*1000))+$H$5*(BV1086*BO1086/($K$5*1000))*(BV1086*BO1086/($K$5*1000)))</f>
        <v>0</v>
      </c>
      <c r="S1086">
        <f>J1086*(1000-(1000*0.61365*exp(17.502*W1086/(240.97+W1086))/(BO1086+BP1086)+BJ1086)/2)/(1000*0.61365*exp(17.502*W1086/(240.97+W1086))/(BO1086+BP1086)-BJ1086)</f>
        <v>0</v>
      </c>
      <c r="T1086">
        <f>1/((BC1086+1)/(Q1086/1.6)+1/(R1086/1.37)) + BC1086/((BC1086+1)/(Q1086/1.6) + BC1086/(R1086/1.37))</f>
        <v>0</v>
      </c>
      <c r="U1086">
        <f>(AX1086*BA1086)</f>
        <v>0</v>
      </c>
      <c r="V1086">
        <f>(BQ1086+(U1086+2*0.95*5.67E-8*(((BQ1086+$B$7)+273)^4-(BQ1086+273)^4)-44100*J1086)/(1.84*29.3*R1086+8*0.95*5.67E-8*(BQ1086+273)^3))</f>
        <v>0</v>
      </c>
      <c r="W1086">
        <f>($C$7*BR1086+$D$7*BS1086+$E$7*V1086)</f>
        <v>0</v>
      </c>
      <c r="X1086">
        <f>0.61365*exp(17.502*W1086/(240.97+W1086))</f>
        <v>0</v>
      </c>
      <c r="Y1086">
        <f>(Z1086/AA1086*100)</f>
        <v>0</v>
      </c>
      <c r="Z1086">
        <f>BJ1086*(BO1086+BP1086)/1000</f>
        <v>0</v>
      </c>
      <c r="AA1086">
        <f>0.61365*exp(17.502*BQ1086/(240.97+BQ1086))</f>
        <v>0</v>
      </c>
      <c r="AB1086">
        <f>(X1086-BJ1086*(BO1086+BP1086)/1000)</f>
        <v>0</v>
      </c>
      <c r="AC1086">
        <f>(-J1086*44100)</f>
        <v>0</v>
      </c>
      <c r="AD1086">
        <f>2*29.3*R1086*0.92*(BQ1086-W1086)</f>
        <v>0</v>
      </c>
      <c r="AE1086">
        <f>2*0.95*5.67E-8*(((BQ1086+$B$7)+273)^4-(W1086+273)^4)</f>
        <v>0</v>
      </c>
      <c r="AF1086">
        <f>U1086+AE1086+AC1086+AD1086</f>
        <v>0</v>
      </c>
      <c r="AG1086">
        <f>BN1086*AU1086*(BI1086-BH1086*(1000-AU1086*BK1086)/(1000-AU1086*BJ1086))/(100*BB1086)</f>
        <v>0</v>
      </c>
      <c r="AH1086">
        <f>1000*BN1086*AU1086*(BJ1086-BK1086)/(100*BB1086*(1000-AU1086*BJ1086))</f>
        <v>0</v>
      </c>
      <c r="AI1086">
        <f>(AJ1086 - AK1086 - BO1086*1E3/(8.314*(BQ1086+273.15)) * AM1086/BN1086 * AL1086) * BN1086/(100*BB1086) * (1000 - BK1086)/1000</f>
        <v>0</v>
      </c>
      <c r="AJ1086">
        <v>252.5733767738457</v>
      </c>
      <c r="AK1086">
        <v>251.9455090909091</v>
      </c>
      <c r="AL1086">
        <v>-3.022536018697538</v>
      </c>
      <c r="AM1086">
        <v>64.69891201948008</v>
      </c>
      <c r="AN1086">
        <f>(AP1086 - AO1086 + BO1086*1E3/(8.314*(BQ1086+273.15)) * AR1086/BN1086 * AQ1086) * BN1086/(100*BB1086) * 1000/(1000 - AP1086)</f>
        <v>0</v>
      </c>
      <c r="AO1086">
        <v>12.44466915473814</v>
      </c>
      <c r="AP1086">
        <v>18.38974484848485</v>
      </c>
      <c r="AQ1086">
        <v>-0.000160171463113959</v>
      </c>
      <c r="AR1086">
        <v>103.8603393079663</v>
      </c>
      <c r="AS1086">
        <v>0</v>
      </c>
      <c r="AT1086">
        <v>0</v>
      </c>
      <c r="AU1086">
        <f>IF(AS1086*$H$13&gt;=AW1086,1.0,(AW1086/(AW1086-AS1086*$H$13)))</f>
        <v>0</v>
      </c>
      <c r="AV1086">
        <f>(AU1086-1)*100</f>
        <v>0</v>
      </c>
      <c r="AW1086">
        <f>MAX(0,($B$13+$C$13*BV1086)/(1+$D$13*BV1086)*BO1086/(BQ1086+273)*$E$13)</f>
        <v>0</v>
      </c>
      <c r="AX1086">
        <f>$B$11*BW1086+$C$11*BX1086+$F$11*CI1086*(1-CL1086)</f>
        <v>0</v>
      </c>
      <c r="AY1086">
        <f>AX1086*AZ1086</f>
        <v>0</v>
      </c>
      <c r="AZ1086">
        <f>($B$11*$D$9+$C$11*$D$9+$F$11*((CV1086+CN1086)/MAX(CV1086+CN1086+CW1086, 0.1)*$I$9+CW1086/MAX(CV1086+CN1086+CW1086, 0.1)*$J$9))/($B$11+$C$11+$F$11)</f>
        <v>0</v>
      </c>
      <c r="BA1086">
        <f>($B$11*$K$9+$C$11*$K$9+$F$11*((CV1086+CN1086)/MAX(CV1086+CN1086+CW1086, 0.1)*$P$9+CW1086/MAX(CV1086+CN1086+CW1086, 0.1)*$Q$9))/($B$11+$C$11+$F$11)</f>
        <v>0</v>
      </c>
      <c r="BB1086">
        <v>6</v>
      </c>
      <c r="BC1086">
        <v>0.5</v>
      </c>
      <c r="BD1086" t="s">
        <v>355</v>
      </c>
      <c r="BE1086">
        <v>2</v>
      </c>
      <c r="BF1086" t="b">
        <v>1</v>
      </c>
      <c r="BG1086">
        <v>1664387396.714286</v>
      </c>
      <c r="BH1086">
        <v>269.0910714285715</v>
      </c>
      <c r="BI1086">
        <v>264.8116428571429</v>
      </c>
      <c r="BJ1086">
        <v>18.40078928571429</v>
      </c>
      <c r="BK1086">
        <v>12.45793571428571</v>
      </c>
      <c r="BL1086">
        <v>271.90675</v>
      </c>
      <c r="BM1086">
        <v>18.53566071428572</v>
      </c>
      <c r="BN1086">
        <v>500.0673214285715</v>
      </c>
      <c r="BO1086">
        <v>91.36711785714283</v>
      </c>
      <c r="BP1086">
        <v>0.1000454678571429</v>
      </c>
      <c r="BQ1086">
        <v>25.52192857142858</v>
      </c>
      <c r="BR1086">
        <v>25.092325</v>
      </c>
      <c r="BS1086">
        <v>999.9000000000002</v>
      </c>
      <c r="BT1086">
        <v>0</v>
      </c>
      <c r="BU1086">
        <v>0</v>
      </c>
      <c r="BV1086">
        <v>9993.681785714287</v>
      </c>
      <c r="BW1086">
        <v>0</v>
      </c>
      <c r="BX1086">
        <v>8.466862857142857</v>
      </c>
      <c r="BY1086">
        <v>4.279490714285715</v>
      </c>
      <c r="BZ1086">
        <v>274.1352857142857</v>
      </c>
      <c r="CA1086">
        <v>268.1521071428571</v>
      </c>
      <c r="CB1086">
        <v>5.942861071428571</v>
      </c>
      <c r="CC1086">
        <v>264.8116428571429</v>
      </c>
      <c r="CD1086">
        <v>12.45793571428571</v>
      </c>
      <c r="CE1086">
        <v>1.681228214285714</v>
      </c>
      <c r="CF1086">
        <v>1.138246071428571</v>
      </c>
      <c r="CG1086">
        <v>14.72418214285714</v>
      </c>
      <c r="CH1086">
        <v>8.817462857142859</v>
      </c>
      <c r="CI1086">
        <v>2000.001428571429</v>
      </c>
      <c r="CJ1086">
        <v>0.9799958928571427</v>
      </c>
      <c r="CK1086">
        <v>0.02000450357142857</v>
      </c>
      <c r="CL1086">
        <v>0</v>
      </c>
      <c r="CM1086">
        <v>891.5558928571427</v>
      </c>
      <c r="CN1086">
        <v>5.00097</v>
      </c>
      <c r="CO1086">
        <v>17671.85357142857</v>
      </c>
      <c r="CP1086">
        <v>16707.56071428572</v>
      </c>
      <c r="CQ1086">
        <v>37.57100000000001</v>
      </c>
      <c r="CR1086">
        <v>38.25</v>
      </c>
      <c r="CS1086">
        <v>37.562</v>
      </c>
      <c r="CT1086">
        <v>37.875</v>
      </c>
      <c r="CU1086">
        <v>38.125</v>
      </c>
      <c r="CV1086">
        <v>1955.091428571428</v>
      </c>
      <c r="CW1086">
        <v>39.91</v>
      </c>
      <c r="CX1086">
        <v>0</v>
      </c>
      <c r="CY1086">
        <v>1664387408.8</v>
      </c>
      <c r="CZ1086">
        <v>0</v>
      </c>
      <c r="DA1086">
        <v>0</v>
      </c>
      <c r="DB1086" t="s">
        <v>356</v>
      </c>
      <c r="DC1086">
        <v>1663859321.1</v>
      </c>
      <c r="DD1086">
        <v>1663859315.6</v>
      </c>
      <c r="DE1086">
        <v>0</v>
      </c>
      <c r="DF1086">
        <v>0.196</v>
      </c>
      <c r="DG1086">
        <v>-0.001</v>
      </c>
      <c r="DH1086">
        <v>-5.941</v>
      </c>
      <c r="DI1086">
        <v>-0.174</v>
      </c>
      <c r="DJ1086">
        <v>1500</v>
      </c>
      <c r="DK1086">
        <v>17</v>
      </c>
      <c r="DL1086">
        <v>0.13</v>
      </c>
      <c r="DM1086">
        <v>0.04</v>
      </c>
      <c r="DN1086">
        <v>3.652274390243902</v>
      </c>
      <c r="DO1086">
        <v>10.95889756097561</v>
      </c>
      <c r="DP1086">
        <v>1.094695408760452</v>
      </c>
      <c r="DQ1086">
        <v>0</v>
      </c>
      <c r="DR1086">
        <v>5.964776341463415</v>
      </c>
      <c r="DS1086">
        <v>-0.2848446689895562</v>
      </c>
      <c r="DT1086">
        <v>0.03702448114002783</v>
      </c>
      <c r="DU1086">
        <v>0</v>
      </c>
      <c r="DV1086">
        <v>0</v>
      </c>
      <c r="DW1086">
        <v>2</v>
      </c>
      <c r="DX1086" t="s">
        <v>357</v>
      </c>
      <c r="DY1086">
        <v>2.98472</v>
      </c>
      <c r="DZ1086">
        <v>2.71601</v>
      </c>
      <c r="EA1086">
        <v>0.0626279</v>
      </c>
      <c r="EB1086">
        <v>0.0601352</v>
      </c>
      <c r="EC1086">
        <v>0.09035749999999999</v>
      </c>
      <c r="ED1086">
        <v>0.0669068</v>
      </c>
      <c r="EE1086">
        <v>29735.8</v>
      </c>
      <c r="EF1086">
        <v>29962</v>
      </c>
      <c r="EG1086">
        <v>29476.8</v>
      </c>
      <c r="EH1086">
        <v>29478.3</v>
      </c>
      <c r="EI1086">
        <v>35538.6</v>
      </c>
      <c r="EJ1086">
        <v>36581.3</v>
      </c>
      <c r="EK1086">
        <v>41537.9</v>
      </c>
      <c r="EL1086">
        <v>42010</v>
      </c>
      <c r="EM1086">
        <v>1.98232</v>
      </c>
      <c r="EN1086">
        <v>1.92525</v>
      </c>
      <c r="EO1086">
        <v>0.09077789999999999</v>
      </c>
      <c r="EP1086">
        <v>0</v>
      </c>
      <c r="EQ1086">
        <v>23.6035</v>
      </c>
      <c r="ER1086">
        <v>999.9</v>
      </c>
      <c r="ES1086">
        <v>43.3</v>
      </c>
      <c r="ET1086">
        <v>29.2</v>
      </c>
      <c r="EU1086">
        <v>19.2818</v>
      </c>
      <c r="EV1086">
        <v>63.1094</v>
      </c>
      <c r="EW1086">
        <v>33.5016</v>
      </c>
      <c r="EX1086">
        <v>1</v>
      </c>
      <c r="EY1086">
        <v>-0.148084</v>
      </c>
      <c r="EZ1086">
        <v>1.88979</v>
      </c>
      <c r="FA1086">
        <v>20.3761</v>
      </c>
      <c r="FB1086">
        <v>5.21954</v>
      </c>
      <c r="FC1086">
        <v>12.0099</v>
      </c>
      <c r="FD1086">
        <v>4.98995</v>
      </c>
      <c r="FE1086">
        <v>3.28865</v>
      </c>
      <c r="FF1086">
        <v>9999</v>
      </c>
      <c r="FG1086">
        <v>9999</v>
      </c>
      <c r="FH1086">
        <v>9999</v>
      </c>
      <c r="FI1086">
        <v>269.9</v>
      </c>
      <c r="FJ1086">
        <v>1.86706</v>
      </c>
      <c r="FK1086">
        <v>1.86615</v>
      </c>
      <c r="FL1086">
        <v>1.86554</v>
      </c>
      <c r="FM1086">
        <v>1.86553</v>
      </c>
      <c r="FN1086">
        <v>1.86736</v>
      </c>
      <c r="FO1086">
        <v>1.86984</v>
      </c>
      <c r="FP1086">
        <v>1.8685</v>
      </c>
      <c r="FQ1086">
        <v>1.86996</v>
      </c>
      <c r="FR1086">
        <v>0</v>
      </c>
      <c r="FS1086">
        <v>0</v>
      </c>
      <c r="FT1086">
        <v>0</v>
      </c>
      <c r="FU1086">
        <v>0</v>
      </c>
      <c r="FV1086" t="s">
        <v>358</v>
      </c>
      <c r="FW1086" t="s">
        <v>359</v>
      </c>
      <c r="FX1086" t="s">
        <v>360</v>
      </c>
      <c r="FY1086" t="s">
        <v>360</v>
      </c>
      <c r="FZ1086" t="s">
        <v>360</v>
      </c>
      <c r="GA1086" t="s">
        <v>360</v>
      </c>
      <c r="GB1086">
        <v>0</v>
      </c>
      <c r="GC1086">
        <v>100</v>
      </c>
      <c r="GD1086">
        <v>100</v>
      </c>
      <c r="GE1086">
        <v>-2.743</v>
      </c>
      <c r="GF1086">
        <v>-0.135</v>
      </c>
      <c r="GG1086">
        <v>-1.924539205026614</v>
      </c>
      <c r="GH1086">
        <v>-0.003472570976848066</v>
      </c>
      <c r="GI1086">
        <v>7.724417303660118E-07</v>
      </c>
      <c r="GJ1086">
        <v>-2.052396271755168E-10</v>
      </c>
      <c r="GK1086">
        <v>-0.1837585470287317</v>
      </c>
      <c r="GL1086">
        <v>-0.01104087791735834</v>
      </c>
      <c r="GM1086">
        <v>0.001110027317673367</v>
      </c>
      <c r="GN1086">
        <v>-2.007286811265012E-05</v>
      </c>
      <c r="GO1086">
        <v>4</v>
      </c>
      <c r="GP1086">
        <v>2317</v>
      </c>
      <c r="GQ1086">
        <v>1</v>
      </c>
      <c r="GR1086">
        <v>22</v>
      </c>
      <c r="GS1086">
        <v>8801.4</v>
      </c>
      <c r="GT1086">
        <v>8801.5</v>
      </c>
      <c r="GU1086">
        <v>0.64209</v>
      </c>
      <c r="GV1086">
        <v>2.23633</v>
      </c>
      <c r="GW1086">
        <v>1.39648</v>
      </c>
      <c r="GX1086">
        <v>2.33521</v>
      </c>
      <c r="GY1086">
        <v>1.49536</v>
      </c>
      <c r="GZ1086">
        <v>2.47192</v>
      </c>
      <c r="HA1086">
        <v>33.4232</v>
      </c>
      <c r="HB1086">
        <v>14.85</v>
      </c>
      <c r="HC1086">
        <v>18</v>
      </c>
      <c r="HD1086">
        <v>526.26</v>
      </c>
      <c r="HE1086">
        <v>445.864</v>
      </c>
      <c r="HF1086">
        <v>22.3841</v>
      </c>
      <c r="HG1086">
        <v>25.5459</v>
      </c>
      <c r="HH1086">
        <v>30.0004</v>
      </c>
      <c r="HI1086">
        <v>25.5091</v>
      </c>
      <c r="HJ1086">
        <v>25.4515</v>
      </c>
      <c r="HK1086">
        <v>12.8518</v>
      </c>
      <c r="HL1086">
        <v>35.1709</v>
      </c>
      <c r="HM1086">
        <v>39.6821</v>
      </c>
      <c r="HN1086">
        <v>22.3369</v>
      </c>
      <c r="HO1086">
        <v>212.634</v>
      </c>
      <c r="HP1086">
        <v>12.5914</v>
      </c>
      <c r="HQ1086">
        <v>100.826</v>
      </c>
      <c r="HR1086">
        <v>100.891</v>
      </c>
    </row>
    <row r="1087" spans="1:226">
      <c r="A1087">
        <v>1071</v>
      </c>
      <c r="B1087">
        <v>1664387409.5</v>
      </c>
      <c r="C1087">
        <v>11204.5</v>
      </c>
      <c r="D1087" t="s">
        <v>2515</v>
      </c>
      <c r="E1087" t="s">
        <v>2516</v>
      </c>
      <c r="F1087">
        <v>5</v>
      </c>
      <c r="G1087" t="s">
        <v>2490</v>
      </c>
      <c r="H1087" t="s">
        <v>354</v>
      </c>
      <c r="I1087">
        <v>1664387402</v>
      </c>
      <c r="J1087">
        <f>(K1087)/1000</f>
        <v>0</v>
      </c>
      <c r="K1087">
        <f>IF(BF1087, AN1087, AH1087)</f>
        <v>0</v>
      </c>
      <c r="L1087">
        <f>IF(BF1087, AI1087, AG1087)</f>
        <v>0</v>
      </c>
      <c r="M1087">
        <f>BH1087 - IF(AU1087&gt;1, L1087*BB1087*100.0/(AW1087*BV1087), 0)</f>
        <v>0</v>
      </c>
      <c r="N1087">
        <f>((T1087-J1087/2)*M1087-L1087)/(T1087+J1087/2)</f>
        <v>0</v>
      </c>
      <c r="O1087">
        <f>N1087*(BO1087+BP1087)/1000.0</f>
        <v>0</v>
      </c>
      <c r="P1087">
        <f>(BH1087 - IF(AU1087&gt;1, L1087*BB1087*100.0/(AW1087*BV1087), 0))*(BO1087+BP1087)/1000.0</f>
        <v>0</v>
      </c>
      <c r="Q1087">
        <f>2.0/((1/S1087-1/R1087)+SIGN(S1087)*SQRT((1/S1087-1/R1087)*(1/S1087-1/R1087) + 4*BC1087/((BC1087+1)*(BC1087+1))*(2*1/S1087*1/R1087-1/R1087*1/R1087)))</f>
        <v>0</v>
      </c>
      <c r="R1087">
        <f>IF(LEFT(BD1087,1)&lt;&gt;"0",IF(LEFT(BD1087,1)="1",3.0,BE1087),$D$5+$E$5*(BV1087*BO1087/($K$5*1000))+$F$5*(BV1087*BO1087/($K$5*1000))*MAX(MIN(BB1087,$J$5),$I$5)*MAX(MIN(BB1087,$J$5),$I$5)+$G$5*MAX(MIN(BB1087,$J$5),$I$5)*(BV1087*BO1087/($K$5*1000))+$H$5*(BV1087*BO1087/($K$5*1000))*(BV1087*BO1087/($K$5*1000)))</f>
        <v>0</v>
      </c>
      <c r="S1087">
        <f>J1087*(1000-(1000*0.61365*exp(17.502*W1087/(240.97+W1087))/(BO1087+BP1087)+BJ1087)/2)/(1000*0.61365*exp(17.502*W1087/(240.97+W1087))/(BO1087+BP1087)-BJ1087)</f>
        <v>0</v>
      </c>
      <c r="T1087">
        <f>1/((BC1087+1)/(Q1087/1.6)+1/(R1087/1.37)) + BC1087/((BC1087+1)/(Q1087/1.6) + BC1087/(R1087/1.37))</f>
        <v>0</v>
      </c>
      <c r="U1087">
        <f>(AX1087*BA1087)</f>
        <v>0</v>
      </c>
      <c r="V1087">
        <f>(BQ1087+(U1087+2*0.95*5.67E-8*(((BQ1087+$B$7)+273)^4-(BQ1087+273)^4)-44100*J1087)/(1.84*29.3*R1087+8*0.95*5.67E-8*(BQ1087+273)^3))</f>
        <v>0</v>
      </c>
      <c r="W1087">
        <f>($C$7*BR1087+$D$7*BS1087+$E$7*V1087)</f>
        <v>0</v>
      </c>
      <c r="X1087">
        <f>0.61365*exp(17.502*W1087/(240.97+W1087))</f>
        <v>0</v>
      </c>
      <c r="Y1087">
        <f>(Z1087/AA1087*100)</f>
        <v>0</v>
      </c>
      <c r="Z1087">
        <f>BJ1087*(BO1087+BP1087)/1000</f>
        <v>0</v>
      </c>
      <c r="AA1087">
        <f>0.61365*exp(17.502*BQ1087/(240.97+BQ1087))</f>
        <v>0</v>
      </c>
      <c r="AB1087">
        <f>(X1087-BJ1087*(BO1087+BP1087)/1000)</f>
        <v>0</v>
      </c>
      <c r="AC1087">
        <f>(-J1087*44100)</f>
        <v>0</v>
      </c>
      <c r="AD1087">
        <f>2*29.3*R1087*0.92*(BQ1087-W1087)</f>
        <v>0</v>
      </c>
      <c r="AE1087">
        <f>2*0.95*5.67E-8*(((BQ1087+$B$7)+273)^4-(W1087+273)^4)</f>
        <v>0</v>
      </c>
      <c r="AF1087">
        <f>U1087+AE1087+AC1087+AD1087</f>
        <v>0</v>
      </c>
      <c r="AG1087">
        <f>BN1087*AU1087*(BI1087-BH1087*(1000-AU1087*BK1087)/(1000-AU1087*BJ1087))/(100*BB1087)</f>
        <v>0</v>
      </c>
      <c r="AH1087">
        <f>1000*BN1087*AU1087*(BJ1087-BK1087)/(100*BB1087*(1000-AU1087*BJ1087))</f>
        <v>0</v>
      </c>
      <c r="AI1087">
        <f>(AJ1087 - AK1087 - BO1087*1E3/(8.314*(BQ1087+273.15)) * AM1087/BN1087 * AL1087) * BN1087/(100*BB1087) * (1000 - BK1087)/1000</f>
        <v>0</v>
      </c>
      <c r="AJ1087">
        <v>235.9925597936626</v>
      </c>
      <c r="AK1087">
        <v>236.6322242424241</v>
      </c>
      <c r="AL1087">
        <v>-3.067629843527155</v>
      </c>
      <c r="AM1087">
        <v>64.69891201948008</v>
      </c>
      <c r="AN1087">
        <f>(AP1087 - AO1087 + BO1087*1E3/(8.314*(BQ1087+273.15)) * AR1087/BN1087 * AQ1087) * BN1087/(100*BB1087) * 1000/(1000 - AP1087)</f>
        <v>0</v>
      </c>
      <c r="AO1087">
        <v>12.51468747780572</v>
      </c>
      <c r="AP1087">
        <v>18.39333696969697</v>
      </c>
      <c r="AQ1087">
        <v>4.415114104680763E-05</v>
      </c>
      <c r="AR1087">
        <v>103.8603393079663</v>
      </c>
      <c r="AS1087">
        <v>0</v>
      </c>
      <c r="AT1087">
        <v>0</v>
      </c>
      <c r="AU1087">
        <f>IF(AS1087*$H$13&gt;=AW1087,1.0,(AW1087/(AW1087-AS1087*$H$13)))</f>
        <v>0</v>
      </c>
      <c r="AV1087">
        <f>(AU1087-1)*100</f>
        <v>0</v>
      </c>
      <c r="AW1087">
        <f>MAX(0,($B$13+$C$13*BV1087)/(1+$D$13*BV1087)*BO1087/(BQ1087+273)*$E$13)</f>
        <v>0</v>
      </c>
      <c r="AX1087">
        <f>$B$11*BW1087+$C$11*BX1087+$F$11*CI1087*(1-CL1087)</f>
        <v>0</v>
      </c>
      <c r="AY1087">
        <f>AX1087*AZ1087</f>
        <v>0</v>
      </c>
      <c r="AZ1087">
        <f>($B$11*$D$9+$C$11*$D$9+$F$11*((CV1087+CN1087)/MAX(CV1087+CN1087+CW1087, 0.1)*$I$9+CW1087/MAX(CV1087+CN1087+CW1087, 0.1)*$J$9))/($B$11+$C$11+$F$11)</f>
        <v>0</v>
      </c>
      <c r="BA1087">
        <f>($B$11*$K$9+$C$11*$K$9+$F$11*((CV1087+CN1087)/MAX(CV1087+CN1087+CW1087, 0.1)*$P$9+CW1087/MAX(CV1087+CN1087+CW1087, 0.1)*$Q$9))/($B$11+$C$11+$F$11)</f>
        <v>0</v>
      </c>
      <c r="BB1087">
        <v>6</v>
      </c>
      <c r="BC1087">
        <v>0.5</v>
      </c>
      <c r="BD1087" t="s">
        <v>355</v>
      </c>
      <c r="BE1087">
        <v>2</v>
      </c>
      <c r="BF1087" t="b">
        <v>1</v>
      </c>
      <c r="BG1087">
        <v>1664387402</v>
      </c>
      <c r="BH1087">
        <v>253.2177777777778</v>
      </c>
      <c r="BI1087">
        <v>247.8507037037037</v>
      </c>
      <c r="BJ1087">
        <v>18.39914444444444</v>
      </c>
      <c r="BK1087">
        <v>12.47981481481482</v>
      </c>
      <c r="BL1087">
        <v>255.9839259259259</v>
      </c>
      <c r="BM1087">
        <v>18.53401851851852</v>
      </c>
      <c r="BN1087">
        <v>500.056</v>
      </c>
      <c r="BO1087">
        <v>91.36644814814815</v>
      </c>
      <c r="BP1087">
        <v>0.1000084407407407</v>
      </c>
      <c r="BQ1087">
        <v>25.50728148148148</v>
      </c>
      <c r="BR1087">
        <v>25.09136666666667</v>
      </c>
      <c r="BS1087">
        <v>999.9000000000001</v>
      </c>
      <c r="BT1087">
        <v>0</v>
      </c>
      <c r="BU1087">
        <v>0</v>
      </c>
      <c r="BV1087">
        <v>9994.510740740739</v>
      </c>
      <c r="BW1087">
        <v>0</v>
      </c>
      <c r="BX1087">
        <v>8.658251111111113</v>
      </c>
      <c r="BY1087">
        <v>5.367021851851852</v>
      </c>
      <c r="BZ1087">
        <v>257.964037037037</v>
      </c>
      <c r="CA1087">
        <v>250.9825925925926</v>
      </c>
      <c r="CB1087">
        <v>5.919337407407408</v>
      </c>
      <c r="CC1087">
        <v>247.8507037037037</v>
      </c>
      <c r="CD1087">
        <v>12.47981481481482</v>
      </c>
      <c r="CE1087">
        <v>1.681065185185185</v>
      </c>
      <c r="CF1087">
        <v>1.140235925925926</v>
      </c>
      <c r="CG1087">
        <v>14.72268148148148</v>
      </c>
      <c r="CH1087">
        <v>8.843290740740741</v>
      </c>
      <c r="CI1087">
        <v>1999.982222222222</v>
      </c>
      <c r="CJ1087">
        <v>0.979996</v>
      </c>
      <c r="CK1087">
        <v>0.0200044</v>
      </c>
      <c r="CL1087">
        <v>0</v>
      </c>
      <c r="CM1087">
        <v>884.0190370370372</v>
      </c>
      <c r="CN1087">
        <v>5.00097</v>
      </c>
      <c r="CO1087">
        <v>17525.00740740741</v>
      </c>
      <c r="CP1087">
        <v>16707.40370370371</v>
      </c>
      <c r="CQ1087">
        <v>37.576</v>
      </c>
      <c r="CR1087">
        <v>38.25</v>
      </c>
      <c r="CS1087">
        <v>37.562</v>
      </c>
      <c r="CT1087">
        <v>37.875</v>
      </c>
      <c r="CU1087">
        <v>38.125</v>
      </c>
      <c r="CV1087">
        <v>1955.072222222222</v>
      </c>
      <c r="CW1087">
        <v>39.91</v>
      </c>
      <c r="CX1087">
        <v>0</v>
      </c>
      <c r="CY1087">
        <v>1664387413.6</v>
      </c>
      <c r="CZ1087">
        <v>0</v>
      </c>
      <c r="DA1087">
        <v>0</v>
      </c>
      <c r="DB1087" t="s">
        <v>356</v>
      </c>
      <c r="DC1087">
        <v>1663859321.1</v>
      </c>
      <c r="DD1087">
        <v>1663859315.6</v>
      </c>
      <c r="DE1087">
        <v>0</v>
      </c>
      <c r="DF1087">
        <v>0.196</v>
      </c>
      <c r="DG1087">
        <v>-0.001</v>
      </c>
      <c r="DH1087">
        <v>-5.941</v>
      </c>
      <c r="DI1087">
        <v>-0.174</v>
      </c>
      <c r="DJ1087">
        <v>1500</v>
      </c>
      <c r="DK1087">
        <v>17</v>
      </c>
      <c r="DL1087">
        <v>0.13</v>
      </c>
      <c r="DM1087">
        <v>0.04</v>
      </c>
      <c r="DN1087">
        <v>4.716204390243901</v>
      </c>
      <c r="DO1087">
        <v>12.24436202090592</v>
      </c>
      <c r="DP1087">
        <v>1.23234398635986</v>
      </c>
      <c r="DQ1087">
        <v>0</v>
      </c>
      <c r="DR1087">
        <v>5.93091512195122</v>
      </c>
      <c r="DS1087">
        <v>-0.2274840418118438</v>
      </c>
      <c r="DT1087">
        <v>0.0300887457383501</v>
      </c>
      <c r="DU1087">
        <v>0</v>
      </c>
      <c r="DV1087">
        <v>0</v>
      </c>
      <c r="DW1087">
        <v>2</v>
      </c>
      <c r="DX1087" t="s">
        <v>357</v>
      </c>
      <c r="DY1087">
        <v>2.98433</v>
      </c>
      <c r="DZ1087">
        <v>2.71567</v>
      </c>
      <c r="EA1087">
        <v>0.0593419</v>
      </c>
      <c r="EB1087">
        <v>0.0565591</v>
      </c>
      <c r="EC1087">
        <v>0.0903656</v>
      </c>
      <c r="ED1087">
        <v>0.0670466</v>
      </c>
      <c r="EE1087">
        <v>29840.1</v>
      </c>
      <c r="EF1087">
        <v>30075.8</v>
      </c>
      <c r="EG1087">
        <v>29476.9</v>
      </c>
      <c r="EH1087">
        <v>29478.1</v>
      </c>
      <c r="EI1087">
        <v>35538</v>
      </c>
      <c r="EJ1087">
        <v>36575.4</v>
      </c>
      <c r="EK1087">
        <v>41537.7</v>
      </c>
      <c r="EL1087">
        <v>42009.6</v>
      </c>
      <c r="EM1087">
        <v>1.98193</v>
      </c>
      <c r="EN1087">
        <v>1.92565</v>
      </c>
      <c r="EO1087">
        <v>0.089325</v>
      </c>
      <c r="EP1087">
        <v>0</v>
      </c>
      <c r="EQ1087">
        <v>23.6079</v>
      </c>
      <c r="ER1087">
        <v>999.9</v>
      </c>
      <c r="ES1087">
        <v>43.2</v>
      </c>
      <c r="ET1087">
        <v>29.2</v>
      </c>
      <c r="EU1087">
        <v>19.2386</v>
      </c>
      <c r="EV1087">
        <v>62.9994</v>
      </c>
      <c r="EW1087">
        <v>33.5377</v>
      </c>
      <c r="EX1087">
        <v>1</v>
      </c>
      <c r="EY1087">
        <v>-0.147436</v>
      </c>
      <c r="EZ1087">
        <v>1.94717</v>
      </c>
      <c r="FA1087">
        <v>20.3754</v>
      </c>
      <c r="FB1087">
        <v>5.21864</v>
      </c>
      <c r="FC1087">
        <v>12.0099</v>
      </c>
      <c r="FD1087">
        <v>4.98985</v>
      </c>
      <c r="FE1087">
        <v>3.28853</v>
      </c>
      <c r="FF1087">
        <v>9999</v>
      </c>
      <c r="FG1087">
        <v>9999</v>
      </c>
      <c r="FH1087">
        <v>9999</v>
      </c>
      <c r="FI1087">
        <v>269.9</v>
      </c>
      <c r="FJ1087">
        <v>1.86706</v>
      </c>
      <c r="FK1087">
        <v>1.86615</v>
      </c>
      <c r="FL1087">
        <v>1.86555</v>
      </c>
      <c r="FM1087">
        <v>1.86554</v>
      </c>
      <c r="FN1087">
        <v>1.86736</v>
      </c>
      <c r="FO1087">
        <v>1.86983</v>
      </c>
      <c r="FP1087">
        <v>1.86849</v>
      </c>
      <c r="FQ1087">
        <v>1.86995</v>
      </c>
      <c r="FR1087">
        <v>0</v>
      </c>
      <c r="FS1087">
        <v>0</v>
      </c>
      <c r="FT1087">
        <v>0</v>
      </c>
      <c r="FU1087">
        <v>0</v>
      </c>
      <c r="FV1087" t="s">
        <v>358</v>
      </c>
      <c r="FW1087" t="s">
        <v>359</v>
      </c>
      <c r="FX1087" t="s">
        <v>360</v>
      </c>
      <c r="FY1087" t="s">
        <v>360</v>
      </c>
      <c r="FZ1087" t="s">
        <v>360</v>
      </c>
      <c r="GA1087" t="s">
        <v>360</v>
      </c>
      <c r="GB1087">
        <v>0</v>
      </c>
      <c r="GC1087">
        <v>100</v>
      </c>
      <c r="GD1087">
        <v>100</v>
      </c>
      <c r="GE1087">
        <v>-2.696</v>
      </c>
      <c r="GF1087">
        <v>-0.135</v>
      </c>
      <c r="GG1087">
        <v>-1.924539205026614</v>
      </c>
      <c r="GH1087">
        <v>-0.003472570976848066</v>
      </c>
      <c r="GI1087">
        <v>7.724417303660118E-07</v>
      </c>
      <c r="GJ1087">
        <v>-2.052396271755168E-10</v>
      </c>
      <c r="GK1087">
        <v>-0.1837585470287317</v>
      </c>
      <c r="GL1087">
        <v>-0.01104087791735834</v>
      </c>
      <c r="GM1087">
        <v>0.001110027317673367</v>
      </c>
      <c r="GN1087">
        <v>-2.007286811265012E-05</v>
      </c>
      <c r="GO1087">
        <v>4</v>
      </c>
      <c r="GP1087">
        <v>2317</v>
      </c>
      <c r="GQ1087">
        <v>1</v>
      </c>
      <c r="GR1087">
        <v>22</v>
      </c>
      <c r="GS1087">
        <v>8801.5</v>
      </c>
      <c r="GT1087">
        <v>8801.6</v>
      </c>
      <c r="GU1087">
        <v>0.60791</v>
      </c>
      <c r="GV1087">
        <v>2.24487</v>
      </c>
      <c r="GW1087">
        <v>1.39648</v>
      </c>
      <c r="GX1087">
        <v>2.33521</v>
      </c>
      <c r="GY1087">
        <v>1.49536</v>
      </c>
      <c r="GZ1087">
        <v>2.36084</v>
      </c>
      <c r="HA1087">
        <v>33.4232</v>
      </c>
      <c r="HB1087">
        <v>14.8238</v>
      </c>
      <c r="HC1087">
        <v>18</v>
      </c>
      <c r="HD1087">
        <v>526.027</v>
      </c>
      <c r="HE1087">
        <v>446.135</v>
      </c>
      <c r="HF1087">
        <v>22.2931</v>
      </c>
      <c r="HG1087">
        <v>25.5513</v>
      </c>
      <c r="HH1087">
        <v>30.0005</v>
      </c>
      <c r="HI1087">
        <v>25.5124</v>
      </c>
      <c r="HJ1087">
        <v>25.4549</v>
      </c>
      <c r="HK1087">
        <v>12.1009</v>
      </c>
      <c r="HL1087">
        <v>34.8856</v>
      </c>
      <c r="HM1087">
        <v>39.306</v>
      </c>
      <c r="HN1087">
        <v>22.2437</v>
      </c>
      <c r="HO1087">
        <v>199.259</v>
      </c>
      <c r="HP1087">
        <v>12.6151</v>
      </c>
      <c r="HQ1087">
        <v>100.826</v>
      </c>
      <c r="HR1087">
        <v>100.89</v>
      </c>
    </row>
    <row r="1088" spans="1:226">
      <c r="A1088">
        <v>1072</v>
      </c>
      <c r="B1088">
        <v>1664387414.5</v>
      </c>
      <c r="C1088">
        <v>11209.5</v>
      </c>
      <c r="D1088" t="s">
        <v>2517</v>
      </c>
      <c r="E1088" t="s">
        <v>2518</v>
      </c>
      <c r="F1088">
        <v>5</v>
      </c>
      <c r="G1088" t="s">
        <v>2490</v>
      </c>
      <c r="H1088" t="s">
        <v>354</v>
      </c>
      <c r="I1088">
        <v>1664387406.714286</v>
      </c>
      <c r="J1088">
        <f>(K1088)/1000</f>
        <v>0</v>
      </c>
      <c r="K1088">
        <f>IF(BF1088, AN1088, AH1088)</f>
        <v>0</v>
      </c>
      <c r="L1088">
        <f>IF(BF1088, AI1088, AG1088)</f>
        <v>0</v>
      </c>
      <c r="M1088">
        <f>BH1088 - IF(AU1088&gt;1, L1088*BB1088*100.0/(AW1088*BV1088), 0)</f>
        <v>0</v>
      </c>
      <c r="N1088">
        <f>((T1088-J1088/2)*M1088-L1088)/(T1088+J1088/2)</f>
        <v>0</v>
      </c>
      <c r="O1088">
        <f>N1088*(BO1088+BP1088)/1000.0</f>
        <v>0</v>
      </c>
      <c r="P1088">
        <f>(BH1088 - IF(AU1088&gt;1, L1088*BB1088*100.0/(AW1088*BV1088), 0))*(BO1088+BP1088)/1000.0</f>
        <v>0</v>
      </c>
      <c r="Q1088">
        <f>2.0/((1/S1088-1/R1088)+SIGN(S1088)*SQRT((1/S1088-1/R1088)*(1/S1088-1/R1088) + 4*BC1088/((BC1088+1)*(BC1088+1))*(2*1/S1088*1/R1088-1/R1088*1/R1088)))</f>
        <v>0</v>
      </c>
      <c r="R1088">
        <f>IF(LEFT(BD1088,1)&lt;&gt;"0",IF(LEFT(BD1088,1)="1",3.0,BE1088),$D$5+$E$5*(BV1088*BO1088/($K$5*1000))+$F$5*(BV1088*BO1088/($K$5*1000))*MAX(MIN(BB1088,$J$5),$I$5)*MAX(MIN(BB1088,$J$5),$I$5)+$G$5*MAX(MIN(BB1088,$J$5),$I$5)*(BV1088*BO1088/($K$5*1000))+$H$5*(BV1088*BO1088/($K$5*1000))*(BV1088*BO1088/($K$5*1000)))</f>
        <v>0</v>
      </c>
      <c r="S1088">
        <f>J1088*(1000-(1000*0.61365*exp(17.502*W1088/(240.97+W1088))/(BO1088+BP1088)+BJ1088)/2)/(1000*0.61365*exp(17.502*W1088/(240.97+W1088))/(BO1088+BP1088)-BJ1088)</f>
        <v>0</v>
      </c>
      <c r="T1088">
        <f>1/((BC1088+1)/(Q1088/1.6)+1/(R1088/1.37)) + BC1088/((BC1088+1)/(Q1088/1.6) + BC1088/(R1088/1.37))</f>
        <v>0</v>
      </c>
      <c r="U1088">
        <f>(AX1088*BA1088)</f>
        <v>0</v>
      </c>
      <c r="V1088">
        <f>(BQ1088+(U1088+2*0.95*5.67E-8*(((BQ1088+$B$7)+273)^4-(BQ1088+273)^4)-44100*J1088)/(1.84*29.3*R1088+8*0.95*5.67E-8*(BQ1088+273)^3))</f>
        <v>0</v>
      </c>
      <c r="W1088">
        <f>($C$7*BR1088+$D$7*BS1088+$E$7*V1088)</f>
        <v>0</v>
      </c>
      <c r="X1088">
        <f>0.61365*exp(17.502*W1088/(240.97+W1088))</f>
        <v>0</v>
      </c>
      <c r="Y1088">
        <f>(Z1088/AA1088*100)</f>
        <v>0</v>
      </c>
      <c r="Z1088">
        <f>BJ1088*(BO1088+BP1088)/1000</f>
        <v>0</v>
      </c>
      <c r="AA1088">
        <f>0.61365*exp(17.502*BQ1088/(240.97+BQ1088))</f>
        <v>0</v>
      </c>
      <c r="AB1088">
        <f>(X1088-BJ1088*(BO1088+BP1088)/1000)</f>
        <v>0</v>
      </c>
      <c r="AC1088">
        <f>(-J1088*44100)</f>
        <v>0</v>
      </c>
      <c r="AD1088">
        <f>2*29.3*R1088*0.92*(BQ1088-W1088)</f>
        <v>0</v>
      </c>
      <c r="AE1088">
        <f>2*0.95*5.67E-8*(((BQ1088+$B$7)+273)^4-(W1088+273)^4)</f>
        <v>0</v>
      </c>
      <c r="AF1088">
        <f>U1088+AE1088+AC1088+AD1088</f>
        <v>0</v>
      </c>
      <c r="AG1088">
        <f>BN1088*AU1088*(BI1088-BH1088*(1000-AU1088*BK1088)/(1000-AU1088*BJ1088))/(100*BB1088)</f>
        <v>0</v>
      </c>
      <c r="AH1088">
        <f>1000*BN1088*AU1088*(BJ1088-BK1088)/(100*BB1088*(1000-AU1088*BJ1088))</f>
        <v>0</v>
      </c>
      <c r="AI1088">
        <f>(AJ1088 - AK1088 - BO1088*1E3/(8.314*(BQ1088+273.15)) * AM1088/BN1088 * AL1088) * BN1088/(100*BB1088) * (1000 - BK1088)/1000</f>
        <v>0</v>
      </c>
      <c r="AJ1088">
        <v>219.2608717626017</v>
      </c>
      <c r="AK1088">
        <v>221.1413454545454</v>
      </c>
      <c r="AL1088">
        <v>-3.110771445102327</v>
      </c>
      <c r="AM1088">
        <v>64.69891201948008</v>
      </c>
      <c r="AN1088">
        <f>(AP1088 - AO1088 + BO1088*1E3/(8.314*(BQ1088+273.15)) * AR1088/BN1088 * AQ1088) * BN1088/(100*BB1088) * 1000/(1000 - AP1088)</f>
        <v>0</v>
      </c>
      <c r="AO1088">
        <v>12.54034257679425</v>
      </c>
      <c r="AP1088">
        <v>18.39324121212121</v>
      </c>
      <c r="AQ1088">
        <v>-2.587184060139206E-06</v>
      </c>
      <c r="AR1088">
        <v>103.8603393079663</v>
      </c>
      <c r="AS1088">
        <v>0</v>
      </c>
      <c r="AT1088">
        <v>0</v>
      </c>
      <c r="AU1088">
        <f>IF(AS1088*$H$13&gt;=AW1088,1.0,(AW1088/(AW1088-AS1088*$H$13)))</f>
        <v>0</v>
      </c>
      <c r="AV1088">
        <f>(AU1088-1)*100</f>
        <v>0</v>
      </c>
      <c r="AW1088">
        <f>MAX(0,($B$13+$C$13*BV1088)/(1+$D$13*BV1088)*BO1088/(BQ1088+273)*$E$13)</f>
        <v>0</v>
      </c>
      <c r="AX1088">
        <f>$B$11*BW1088+$C$11*BX1088+$F$11*CI1088*(1-CL1088)</f>
        <v>0</v>
      </c>
      <c r="AY1088">
        <f>AX1088*AZ1088</f>
        <v>0</v>
      </c>
      <c r="AZ1088">
        <f>($B$11*$D$9+$C$11*$D$9+$F$11*((CV1088+CN1088)/MAX(CV1088+CN1088+CW1088, 0.1)*$I$9+CW1088/MAX(CV1088+CN1088+CW1088, 0.1)*$J$9))/($B$11+$C$11+$F$11)</f>
        <v>0</v>
      </c>
      <c r="BA1088">
        <f>($B$11*$K$9+$C$11*$K$9+$F$11*((CV1088+CN1088)/MAX(CV1088+CN1088+CW1088, 0.1)*$P$9+CW1088/MAX(CV1088+CN1088+CW1088, 0.1)*$Q$9))/($B$11+$C$11+$F$11)</f>
        <v>0</v>
      </c>
      <c r="BB1088">
        <v>6</v>
      </c>
      <c r="BC1088">
        <v>0.5</v>
      </c>
      <c r="BD1088" t="s">
        <v>355</v>
      </c>
      <c r="BE1088">
        <v>2</v>
      </c>
      <c r="BF1088" t="b">
        <v>1</v>
      </c>
      <c r="BG1088">
        <v>1664387406.714286</v>
      </c>
      <c r="BH1088">
        <v>239.0999642857143</v>
      </c>
      <c r="BI1088">
        <v>232.4780714285714</v>
      </c>
      <c r="BJ1088">
        <v>18.39493214285714</v>
      </c>
      <c r="BK1088">
        <v>12.49884642857143</v>
      </c>
      <c r="BL1088">
        <v>241.8218571428572</v>
      </c>
      <c r="BM1088">
        <v>18.52985714285714</v>
      </c>
      <c r="BN1088">
        <v>500.0656785714286</v>
      </c>
      <c r="BO1088">
        <v>91.36494285714284</v>
      </c>
      <c r="BP1088">
        <v>0.09998144285714286</v>
      </c>
      <c r="BQ1088">
        <v>25.49215357142858</v>
      </c>
      <c r="BR1088">
        <v>25.08567142857143</v>
      </c>
      <c r="BS1088">
        <v>999.9000000000002</v>
      </c>
      <c r="BT1088">
        <v>0</v>
      </c>
      <c r="BU1088">
        <v>0</v>
      </c>
      <c r="BV1088">
        <v>10003.79464285714</v>
      </c>
      <c r="BW1088">
        <v>0</v>
      </c>
      <c r="BX1088">
        <v>8.594635</v>
      </c>
      <c r="BY1088">
        <v>6.621846785714285</v>
      </c>
      <c r="BZ1088">
        <v>243.5805357142857</v>
      </c>
      <c r="CA1088">
        <v>235.4199285714286</v>
      </c>
      <c r="CB1088">
        <v>5.896093214285714</v>
      </c>
      <c r="CC1088">
        <v>232.4780714285714</v>
      </c>
      <c r="CD1088">
        <v>12.49884642857143</v>
      </c>
      <c r="CE1088">
        <v>1.680652857142857</v>
      </c>
      <c r="CF1088">
        <v>1.141956071428571</v>
      </c>
      <c r="CG1088">
        <v>14.71887857142857</v>
      </c>
      <c r="CH1088">
        <v>8.865576785714287</v>
      </c>
      <c r="CI1088">
        <v>1999.971428571429</v>
      </c>
      <c r="CJ1088">
        <v>0.9799962142857144</v>
      </c>
      <c r="CK1088">
        <v>0.02000418571428571</v>
      </c>
      <c r="CL1088">
        <v>0</v>
      </c>
      <c r="CM1088">
        <v>878.0691428571428</v>
      </c>
      <c r="CN1088">
        <v>5.00097</v>
      </c>
      <c r="CO1088">
        <v>17409.34285714286</v>
      </c>
      <c r="CP1088">
        <v>16707.31071428571</v>
      </c>
      <c r="CQ1088">
        <v>37.59125</v>
      </c>
      <c r="CR1088">
        <v>38.25</v>
      </c>
      <c r="CS1088">
        <v>37.5665</v>
      </c>
      <c r="CT1088">
        <v>37.875</v>
      </c>
      <c r="CU1088">
        <v>38.125</v>
      </c>
      <c r="CV1088">
        <v>1955.061428571429</v>
      </c>
      <c r="CW1088">
        <v>39.91</v>
      </c>
      <c r="CX1088">
        <v>0</v>
      </c>
      <c r="CY1088">
        <v>1664387419</v>
      </c>
      <c r="CZ1088">
        <v>0</v>
      </c>
      <c r="DA1088">
        <v>0</v>
      </c>
      <c r="DB1088" t="s">
        <v>356</v>
      </c>
      <c r="DC1088">
        <v>1663859321.1</v>
      </c>
      <c r="DD1088">
        <v>1663859315.6</v>
      </c>
      <c r="DE1088">
        <v>0</v>
      </c>
      <c r="DF1088">
        <v>0.196</v>
      </c>
      <c r="DG1088">
        <v>-0.001</v>
      </c>
      <c r="DH1088">
        <v>-5.941</v>
      </c>
      <c r="DI1088">
        <v>-0.174</v>
      </c>
      <c r="DJ1088">
        <v>1500</v>
      </c>
      <c r="DK1088">
        <v>17</v>
      </c>
      <c r="DL1088">
        <v>0.13</v>
      </c>
      <c r="DM1088">
        <v>0.04</v>
      </c>
      <c r="DN1088">
        <v>6.00112925</v>
      </c>
      <c r="DO1088">
        <v>15.83338953095683</v>
      </c>
      <c r="DP1088">
        <v>1.531867755738705</v>
      </c>
      <c r="DQ1088">
        <v>0</v>
      </c>
      <c r="DR1088">
        <v>5.904797</v>
      </c>
      <c r="DS1088">
        <v>-0.336082401500958</v>
      </c>
      <c r="DT1088">
        <v>0.03795823772252866</v>
      </c>
      <c r="DU1088">
        <v>0</v>
      </c>
      <c r="DV1088">
        <v>0</v>
      </c>
      <c r="DW1088">
        <v>2</v>
      </c>
      <c r="DX1088" t="s">
        <v>357</v>
      </c>
      <c r="DY1088">
        <v>2.98445</v>
      </c>
      <c r="DZ1088">
        <v>2.71574</v>
      </c>
      <c r="EA1088">
        <v>0.0559447</v>
      </c>
      <c r="EB1088">
        <v>0.0528589</v>
      </c>
      <c r="EC1088">
        <v>0.09035700000000001</v>
      </c>
      <c r="ED1088">
        <v>0.06703629999999999</v>
      </c>
      <c r="EE1088">
        <v>29947.1</v>
      </c>
      <c r="EF1088">
        <v>30193.8</v>
      </c>
      <c r="EG1088">
        <v>29476.2</v>
      </c>
      <c r="EH1088">
        <v>29478.1</v>
      </c>
      <c r="EI1088">
        <v>35537.7</v>
      </c>
      <c r="EJ1088">
        <v>36575.7</v>
      </c>
      <c r="EK1088">
        <v>41536.9</v>
      </c>
      <c r="EL1088">
        <v>42009.6</v>
      </c>
      <c r="EM1088">
        <v>1.98177</v>
      </c>
      <c r="EN1088">
        <v>1.92547</v>
      </c>
      <c r="EO1088">
        <v>0.08885560000000001</v>
      </c>
      <c r="EP1088">
        <v>0</v>
      </c>
      <c r="EQ1088">
        <v>23.6119</v>
      </c>
      <c r="ER1088">
        <v>999.9</v>
      </c>
      <c r="ES1088">
        <v>43.2</v>
      </c>
      <c r="ET1088">
        <v>29.2</v>
      </c>
      <c r="EU1088">
        <v>19.2376</v>
      </c>
      <c r="EV1088">
        <v>62.7694</v>
      </c>
      <c r="EW1088">
        <v>33.1611</v>
      </c>
      <c r="EX1088">
        <v>1</v>
      </c>
      <c r="EY1088">
        <v>-0.147002</v>
      </c>
      <c r="EZ1088">
        <v>1.95453</v>
      </c>
      <c r="FA1088">
        <v>20.3753</v>
      </c>
      <c r="FB1088">
        <v>5.21864</v>
      </c>
      <c r="FC1088">
        <v>12.0099</v>
      </c>
      <c r="FD1088">
        <v>4.9899</v>
      </c>
      <c r="FE1088">
        <v>3.2885</v>
      </c>
      <c r="FF1088">
        <v>9999</v>
      </c>
      <c r="FG1088">
        <v>9999</v>
      </c>
      <c r="FH1088">
        <v>9999</v>
      </c>
      <c r="FI1088">
        <v>269.9</v>
      </c>
      <c r="FJ1088">
        <v>1.86707</v>
      </c>
      <c r="FK1088">
        <v>1.86615</v>
      </c>
      <c r="FL1088">
        <v>1.86555</v>
      </c>
      <c r="FM1088">
        <v>1.86554</v>
      </c>
      <c r="FN1088">
        <v>1.86737</v>
      </c>
      <c r="FO1088">
        <v>1.86983</v>
      </c>
      <c r="FP1088">
        <v>1.8685</v>
      </c>
      <c r="FQ1088">
        <v>1.86996</v>
      </c>
      <c r="FR1088">
        <v>0</v>
      </c>
      <c r="FS1088">
        <v>0</v>
      </c>
      <c r="FT1088">
        <v>0</v>
      </c>
      <c r="FU1088">
        <v>0</v>
      </c>
      <c r="FV1088" t="s">
        <v>358</v>
      </c>
      <c r="FW1088" t="s">
        <v>359</v>
      </c>
      <c r="FX1088" t="s">
        <v>360</v>
      </c>
      <c r="FY1088" t="s">
        <v>360</v>
      </c>
      <c r="FZ1088" t="s">
        <v>360</v>
      </c>
      <c r="GA1088" t="s">
        <v>360</v>
      </c>
      <c r="GB1088">
        <v>0</v>
      </c>
      <c r="GC1088">
        <v>100</v>
      </c>
      <c r="GD1088">
        <v>100</v>
      </c>
      <c r="GE1088">
        <v>-2.647</v>
      </c>
      <c r="GF1088">
        <v>-0.135</v>
      </c>
      <c r="GG1088">
        <v>-1.924539205026614</v>
      </c>
      <c r="GH1088">
        <v>-0.003472570976848066</v>
      </c>
      <c r="GI1088">
        <v>7.724417303660118E-07</v>
      </c>
      <c r="GJ1088">
        <v>-2.052396271755168E-10</v>
      </c>
      <c r="GK1088">
        <v>-0.1837585470287317</v>
      </c>
      <c r="GL1088">
        <v>-0.01104087791735834</v>
      </c>
      <c r="GM1088">
        <v>0.001110027317673367</v>
      </c>
      <c r="GN1088">
        <v>-2.007286811265012E-05</v>
      </c>
      <c r="GO1088">
        <v>4</v>
      </c>
      <c r="GP1088">
        <v>2317</v>
      </c>
      <c r="GQ1088">
        <v>1</v>
      </c>
      <c r="GR1088">
        <v>22</v>
      </c>
      <c r="GS1088">
        <v>8801.6</v>
      </c>
      <c r="GT1088">
        <v>8801.6</v>
      </c>
      <c r="GU1088">
        <v>0.571289</v>
      </c>
      <c r="GV1088">
        <v>2.24731</v>
      </c>
      <c r="GW1088">
        <v>1.39648</v>
      </c>
      <c r="GX1088">
        <v>2.33643</v>
      </c>
      <c r="GY1088">
        <v>1.49536</v>
      </c>
      <c r="GZ1088">
        <v>2.44263</v>
      </c>
      <c r="HA1088">
        <v>33.4456</v>
      </c>
      <c r="HB1088">
        <v>14.8413</v>
      </c>
      <c r="HC1088">
        <v>18</v>
      </c>
      <c r="HD1088">
        <v>525.9690000000001</v>
      </c>
      <c r="HE1088">
        <v>446.059</v>
      </c>
      <c r="HF1088">
        <v>22.2037</v>
      </c>
      <c r="HG1088">
        <v>25.5566</v>
      </c>
      <c r="HH1088">
        <v>30.0005</v>
      </c>
      <c r="HI1088">
        <v>25.5166</v>
      </c>
      <c r="HJ1088">
        <v>25.4587</v>
      </c>
      <c r="HK1088">
        <v>11.4224</v>
      </c>
      <c r="HL1088">
        <v>34.5896</v>
      </c>
      <c r="HM1088">
        <v>39.306</v>
      </c>
      <c r="HN1088">
        <v>22.1662</v>
      </c>
      <c r="HO1088">
        <v>179.224</v>
      </c>
      <c r="HP1088">
        <v>12.6446</v>
      </c>
      <c r="HQ1088">
        <v>100.824</v>
      </c>
      <c r="HR1088">
        <v>100.89</v>
      </c>
    </row>
    <row r="1089" spans="1:226">
      <c r="A1089">
        <v>1073</v>
      </c>
      <c r="B1089">
        <v>1664387419.5</v>
      </c>
      <c r="C1089">
        <v>11214.5</v>
      </c>
      <c r="D1089" t="s">
        <v>2519</v>
      </c>
      <c r="E1089" t="s">
        <v>2520</v>
      </c>
      <c r="F1089">
        <v>5</v>
      </c>
      <c r="G1089" t="s">
        <v>2490</v>
      </c>
      <c r="H1089" t="s">
        <v>354</v>
      </c>
      <c r="I1089">
        <v>1664387412</v>
      </c>
      <c r="J1089">
        <f>(K1089)/1000</f>
        <v>0</v>
      </c>
      <c r="K1089">
        <f>IF(BF1089, AN1089, AH1089)</f>
        <v>0</v>
      </c>
      <c r="L1089">
        <f>IF(BF1089, AI1089, AG1089)</f>
        <v>0</v>
      </c>
      <c r="M1089">
        <f>BH1089 - IF(AU1089&gt;1, L1089*BB1089*100.0/(AW1089*BV1089), 0)</f>
        <v>0</v>
      </c>
      <c r="N1089">
        <f>((T1089-J1089/2)*M1089-L1089)/(T1089+J1089/2)</f>
        <v>0</v>
      </c>
      <c r="O1089">
        <f>N1089*(BO1089+BP1089)/1000.0</f>
        <v>0</v>
      </c>
      <c r="P1089">
        <f>(BH1089 - IF(AU1089&gt;1, L1089*BB1089*100.0/(AW1089*BV1089), 0))*(BO1089+BP1089)/1000.0</f>
        <v>0</v>
      </c>
      <c r="Q1089">
        <f>2.0/((1/S1089-1/R1089)+SIGN(S1089)*SQRT((1/S1089-1/R1089)*(1/S1089-1/R1089) + 4*BC1089/((BC1089+1)*(BC1089+1))*(2*1/S1089*1/R1089-1/R1089*1/R1089)))</f>
        <v>0</v>
      </c>
      <c r="R1089">
        <f>IF(LEFT(BD1089,1)&lt;&gt;"0",IF(LEFT(BD1089,1)="1",3.0,BE1089),$D$5+$E$5*(BV1089*BO1089/($K$5*1000))+$F$5*(BV1089*BO1089/($K$5*1000))*MAX(MIN(BB1089,$J$5),$I$5)*MAX(MIN(BB1089,$J$5),$I$5)+$G$5*MAX(MIN(BB1089,$J$5),$I$5)*(BV1089*BO1089/($K$5*1000))+$H$5*(BV1089*BO1089/($K$5*1000))*(BV1089*BO1089/($K$5*1000)))</f>
        <v>0</v>
      </c>
      <c r="S1089">
        <f>J1089*(1000-(1000*0.61365*exp(17.502*W1089/(240.97+W1089))/(BO1089+BP1089)+BJ1089)/2)/(1000*0.61365*exp(17.502*W1089/(240.97+W1089))/(BO1089+BP1089)-BJ1089)</f>
        <v>0</v>
      </c>
      <c r="T1089">
        <f>1/((BC1089+1)/(Q1089/1.6)+1/(R1089/1.37)) + BC1089/((BC1089+1)/(Q1089/1.6) + BC1089/(R1089/1.37))</f>
        <v>0</v>
      </c>
      <c r="U1089">
        <f>(AX1089*BA1089)</f>
        <v>0</v>
      </c>
      <c r="V1089">
        <f>(BQ1089+(U1089+2*0.95*5.67E-8*(((BQ1089+$B$7)+273)^4-(BQ1089+273)^4)-44100*J1089)/(1.84*29.3*R1089+8*0.95*5.67E-8*(BQ1089+273)^3))</f>
        <v>0</v>
      </c>
      <c r="W1089">
        <f>($C$7*BR1089+$D$7*BS1089+$E$7*V1089)</f>
        <v>0</v>
      </c>
      <c r="X1089">
        <f>0.61365*exp(17.502*W1089/(240.97+W1089))</f>
        <v>0</v>
      </c>
      <c r="Y1089">
        <f>(Z1089/AA1089*100)</f>
        <v>0</v>
      </c>
      <c r="Z1089">
        <f>BJ1089*(BO1089+BP1089)/1000</f>
        <v>0</v>
      </c>
      <c r="AA1089">
        <f>0.61365*exp(17.502*BQ1089/(240.97+BQ1089))</f>
        <v>0</v>
      </c>
      <c r="AB1089">
        <f>(X1089-BJ1089*(BO1089+BP1089)/1000)</f>
        <v>0</v>
      </c>
      <c r="AC1089">
        <f>(-J1089*44100)</f>
        <v>0</v>
      </c>
      <c r="AD1089">
        <f>2*29.3*R1089*0.92*(BQ1089-W1089)</f>
        <v>0</v>
      </c>
      <c r="AE1089">
        <f>2*0.95*5.67E-8*(((BQ1089+$B$7)+273)^4-(W1089+273)^4)</f>
        <v>0</v>
      </c>
      <c r="AF1089">
        <f>U1089+AE1089+AC1089+AD1089</f>
        <v>0</v>
      </c>
      <c r="AG1089">
        <f>BN1089*AU1089*(BI1089-BH1089*(1000-AU1089*BK1089)/(1000-AU1089*BJ1089))/(100*BB1089)</f>
        <v>0</v>
      </c>
      <c r="AH1089">
        <f>1000*BN1089*AU1089*(BJ1089-BK1089)/(100*BB1089*(1000-AU1089*BJ1089))</f>
        <v>0</v>
      </c>
      <c r="AI1089">
        <f>(AJ1089 - AK1089 - BO1089*1E3/(8.314*(BQ1089+273.15)) * AM1089/BN1089 * AL1089) * BN1089/(100*BB1089) * (1000 - BK1089)/1000</f>
        <v>0</v>
      </c>
      <c r="AJ1089">
        <v>202.5915875144142</v>
      </c>
      <c r="AK1089">
        <v>205.6454242424242</v>
      </c>
      <c r="AL1089">
        <v>-3.096073903598894</v>
      </c>
      <c r="AM1089">
        <v>64.69891201948008</v>
      </c>
      <c r="AN1089">
        <f>(AP1089 - AO1089 + BO1089*1E3/(8.314*(BQ1089+273.15)) * AR1089/BN1089 * AQ1089) * BN1089/(100*BB1089) * 1000/(1000 - AP1089)</f>
        <v>0</v>
      </c>
      <c r="AO1089">
        <v>12.53682899147509</v>
      </c>
      <c r="AP1089">
        <v>18.37709151515152</v>
      </c>
      <c r="AQ1089">
        <v>-9.757742523339829E-05</v>
      </c>
      <c r="AR1089">
        <v>103.8603393079663</v>
      </c>
      <c r="AS1089">
        <v>0</v>
      </c>
      <c r="AT1089">
        <v>0</v>
      </c>
      <c r="AU1089">
        <f>IF(AS1089*$H$13&gt;=AW1089,1.0,(AW1089/(AW1089-AS1089*$H$13)))</f>
        <v>0</v>
      </c>
      <c r="AV1089">
        <f>(AU1089-1)*100</f>
        <v>0</v>
      </c>
      <c r="AW1089">
        <f>MAX(0,($B$13+$C$13*BV1089)/(1+$D$13*BV1089)*BO1089/(BQ1089+273)*$E$13)</f>
        <v>0</v>
      </c>
      <c r="AX1089">
        <f>$B$11*BW1089+$C$11*BX1089+$F$11*CI1089*(1-CL1089)</f>
        <v>0</v>
      </c>
      <c r="AY1089">
        <f>AX1089*AZ1089</f>
        <v>0</v>
      </c>
      <c r="AZ1089">
        <f>($B$11*$D$9+$C$11*$D$9+$F$11*((CV1089+CN1089)/MAX(CV1089+CN1089+CW1089, 0.1)*$I$9+CW1089/MAX(CV1089+CN1089+CW1089, 0.1)*$J$9))/($B$11+$C$11+$F$11)</f>
        <v>0</v>
      </c>
      <c r="BA1089">
        <f>($B$11*$K$9+$C$11*$K$9+$F$11*((CV1089+CN1089)/MAX(CV1089+CN1089+CW1089, 0.1)*$P$9+CW1089/MAX(CV1089+CN1089+CW1089, 0.1)*$Q$9))/($B$11+$C$11+$F$11)</f>
        <v>0</v>
      </c>
      <c r="BB1089">
        <v>6</v>
      </c>
      <c r="BC1089">
        <v>0.5</v>
      </c>
      <c r="BD1089" t="s">
        <v>355</v>
      </c>
      <c r="BE1089">
        <v>2</v>
      </c>
      <c r="BF1089" t="b">
        <v>1</v>
      </c>
      <c r="BG1089">
        <v>1664387412</v>
      </c>
      <c r="BH1089">
        <v>223.1475925925926</v>
      </c>
      <c r="BI1089">
        <v>215.0750370370371</v>
      </c>
      <c r="BJ1089">
        <v>18.38938148148148</v>
      </c>
      <c r="BK1089">
        <v>12.53005555555556</v>
      </c>
      <c r="BL1089">
        <v>225.8191851851852</v>
      </c>
      <c r="BM1089">
        <v>18.52435555555556</v>
      </c>
      <c r="BN1089">
        <v>500.072037037037</v>
      </c>
      <c r="BO1089">
        <v>91.36321851851852</v>
      </c>
      <c r="BP1089">
        <v>0.09999387407407408</v>
      </c>
      <c r="BQ1089">
        <v>25.47317777777778</v>
      </c>
      <c r="BR1089">
        <v>25.07605925925926</v>
      </c>
      <c r="BS1089">
        <v>999.9000000000001</v>
      </c>
      <c r="BT1089">
        <v>0</v>
      </c>
      <c r="BU1089">
        <v>0</v>
      </c>
      <c r="BV1089">
        <v>10011.62074074074</v>
      </c>
      <c r="BW1089">
        <v>0</v>
      </c>
      <c r="BX1089">
        <v>8.266827777777777</v>
      </c>
      <c r="BY1089">
        <v>8.07255</v>
      </c>
      <c r="BZ1089">
        <v>227.3279999999999</v>
      </c>
      <c r="CA1089">
        <v>217.8037777777778</v>
      </c>
      <c r="CB1089">
        <v>5.859332592592592</v>
      </c>
      <c r="CC1089">
        <v>215.0750370370371</v>
      </c>
      <c r="CD1089">
        <v>12.53005555555556</v>
      </c>
      <c r="CE1089">
        <v>1.680113333333334</v>
      </c>
      <c r="CF1089">
        <v>1.144785185185185</v>
      </c>
      <c r="CG1089">
        <v>14.7139037037037</v>
      </c>
      <c r="CH1089">
        <v>8.902247777777777</v>
      </c>
      <c r="CI1089">
        <v>1999.965925925926</v>
      </c>
      <c r="CJ1089">
        <v>0.9799964444444446</v>
      </c>
      <c r="CK1089">
        <v>0.02000395555555556</v>
      </c>
      <c r="CL1089">
        <v>0</v>
      </c>
      <c r="CM1089">
        <v>872.1881111111111</v>
      </c>
      <c r="CN1089">
        <v>5.00097</v>
      </c>
      <c r="CO1089">
        <v>17293.16296296296</v>
      </c>
      <c r="CP1089">
        <v>16707.27037037037</v>
      </c>
      <c r="CQ1089">
        <v>37.60866666666666</v>
      </c>
      <c r="CR1089">
        <v>38.25</v>
      </c>
      <c r="CS1089">
        <v>37.57833333333333</v>
      </c>
      <c r="CT1089">
        <v>37.875</v>
      </c>
      <c r="CU1089">
        <v>38.125</v>
      </c>
      <c r="CV1089">
        <v>1955.055925925926</v>
      </c>
      <c r="CW1089">
        <v>39.91</v>
      </c>
      <c r="CX1089">
        <v>0</v>
      </c>
      <c r="CY1089">
        <v>1664387423.8</v>
      </c>
      <c r="CZ1089">
        <v>0</v>
      </c>
      <c r="DA1089">
        <v>0</v>
      </c>
      <c r="DB1089" t="s">
        <v>356</v>
      </c>
      <c r="DC1089">
        <v>1663859321.1</v>
      </c>
      <c r="DD1089">
        <v>1663859315.6</v>
      </c>
      <c r="DE1089">
        <v>0</v>
      </c>
      <c r="DF1089">
        <v>0.196</v>
      </c>
      <c r="DG1089">
        <v>-0.001</v>
      </c>
      <c r="DH1089">
        <v>-5.941</v>
      </c>
      <c r="DI1089">
        <v>-0.174</v>
      </c>
      <c r="DJ1089">
        <v>1500</v>
      </c>
      <c r="DK1089">
        <v>17</v>
      </c>
      <c r="DL1089">
        <v>0.13</v>
      </c>
      <c r="DM1089">
        <v>0.04</v>
      </c>
      <c r="DN1089">
        <v>7.30259</v>
      </c>
      <c r="DO1089">
        <v>16.52187962476547</v>
      </c>
      <c r="DP1089">
        <v>1.590432074415629</v>
      </c>
      <c r="DQ1089">
        <v>0</v>
      </c>
      <c r="DR1089">
        <v>5.8826815</v>
      </c>
      <c r="DS1089">
        <v>-0.4025995497185834</v>
      </c>
      <c r="DT1089">
        <v>0.04233033064777548</v>
      </c>
      <c r="DU1089">
        <v>0</v>
      </c>
      <c r="DV1089">
        <v>0</v>
      </c>
      <c r="DW1089">
        <v>2</v>
      </c>
      <c r="DX1089" t="s">
        <v>357</v>
      </c>
      <c r="DY1089">
        <v>2.9844</v>
      </c>
      <c r="DZ1089">
        <v>2.71576</v>
      </c>
      <c r="EA1089">
        <v>0.0524797</v>
      </c>
      <c r="EB1089">
        <v>0.0490544</v>
      </c>
      <c r="EC1089">
        <v>0.0903101</v>
      </c>
      <c r="ED1089">
        <v>0.0672686</v>
      </c>
      <c r="EE1089">
        <v>30057.2</v>
      </c>
      <c r="EF1089">
        <v>30314.7</v>
      </c>
      <c r="EG1089">
        <v>29476.5</v>
      </c>
      <c r="EH1089">
        <v>29477.8</v>
      </c>
      <c r="EI1089">
        <v>35539.3</v>
      </c>
      <c r="EJ1089">
        <v>36566</v>
      </c>
      <c r="EK1089">
        <v>41536.8</v>
      </c>
      <c r="EL1089">
        <v>42009.1</v>
      </c>
      <c r="EM1089">
        <v>1.98183</v>
      </c>
      <c r="EN1089">
        <v>1.9253</v>
      </c>
      <c r="EO1089">
        <v>0.0881329</v>
      </c>
      <c r="EP1089">
        <v>0</v>
      </c>
      <c r="EQ1089">
        <v>23.6151</v>
      </c>
      <c r="ER1089">
        <v>999.9</v>
      </c>
      <c r="ES1089">
        <v>43.1</v>
      </c>
      <c r="ET1089">
        <v>29.2</v>
      </c>
      <c r="EU1089">
        <v>19.193</v>
      </c>
      <c r="EV1089">
        <v>62.9594</v>
      </c>
      <c r="EW1089">
        <v>33.2692</v>
      </c>
      <c r="EX1089">
        <v>1</v>
      </c>
      <c r="EY1089">
        <v>-0.146557</v>
      </c>
      <c r="EZ1089">
        <v>1.94693</v>
      </c>
      <c r="FA1089">
        <v>20.3755</v>
      </c>
      <c r="FB1089">
        <v>5.21864</v>
      </c>
      <c r="FC1089">
        <v>12.0099</v>
      </c>
      <c r="FD1089">
        <v>4.98955</v>
      </c>
      <c r="FE1089">
        <v>3.2885</v>
      </c>
      <c r="FF1089">
        <v>9999</v>
      </c>
      <c r="FG1089">
        <v>9999</v>
      </c>
      <c r="FH1089">
        <v>9999</v>
      </c>
      <c r="FI1089">
        <v>269.9</v>
      </c>
      <c r="FJ1089">
        <v>1.86705</v>
      </c>
      <c r="FK1089">
        <v>1.86615</v>
      </c>
      <c r="FL1089">
        <v>1.86554</v>
      </c>
      <c r="FM1089">
        <v>1.86553</v>
      </c>
      <c r="FN1089">
        <v>1.86735</v>
      </c>
      <c r="FO1089">
        <v>1.86981</v>
      </c>
      <c r="FP1089">
        <v>1.86849</v>
      </c>
      <c r="FQ1089">
        <v>1.86996</v>
      </c>
      <c r="FR1089">
        <v>0</v>
      </c>
      <c r="FS1089">
        <v>0</v>
      </c>
      <c r="FT1089">
        <v>0</v>
      </c>
      <c r="FU1089">
        <v>0</v>
      </c>
      <c r="FV1089" t="s">
        <v>358</v>
      </c>
      <c r="FW1089" t="s">
        <v>359</v>
      </c>
      <c r="FX1089" t="s">
        <v>360</v>
      </c>
      <c r="FY1089" t="s">
        <v>360</v>
      </c>
      <c r="FZ1089" t="s">
        <v>360</v>
      </c>
      <c r="GA1089" t="s">
        <v>360</v>
      </c>
      <c r="GB1089">
        <v>0</v>
      </c>
      <c r="GC1089">
        <v>100</v>
      </c>
      <c r="GD1089">
        <v>100</v>
      </c>
      <c r="GE1089">
        <v>-2.599</v>
      </c>
      <c r="GF1089">
        <v>-0.1351</v>
      </c>
      <c r="GG1089">
        <v>-1.924539205026614</v>
      </c>
      <c r="GH1089">
        <v>-0.003472570976848066</v>
      </c>
      <c r="GI1089">
        <v>7.724417303660118E-07</v>
      </c>
      <c r="GJ1089">
        <v>-2.052396271755168E-10</v>
      </c>
      <c r="GK1089">
        <v>-0.1837585470287317</v>
      </c>
      <c r="GL1089">
        <v>-0.01104087791735834</v>
      </c>
      <c r="GM1089">
        <v>0.001110027317673367</v>
      </c>
      <c r="GN1089">
        <v>-2.007286811265012E-05</v>
      </c>
      <c r="GO1089">
        <v>4</v>
      </c>
      <c r="GP1089">
        <v>2317</v>
      </c>
      <c r="GQ1089">
        <v>1</v>
      </c>
      <c r="GR1089">
        <v>22</v>
      </c>
      <c r="GS1089">
        <v>8801.6</v>
      </c>
      <c r="GT1089">
        <v>8801.700000000001</v>
      </c>
      <c r="GU1089">
        <v>0.5358889999999999</v>
      </c>
      <c r="GV1089">
        <v>2.25098</v>
      </c>
      <c r="GW1089">
        <v>1.39648</v>
      </c>
      <c r="GX1089">
        <v>2.33521</v>
      </c>
      <c r="GY1089">
        <v>1.49536</v>
      </c>
      <c r="GZ1089">
        <v>2.38892</v>
      </c>
      <c r="HA1089">
        <v>33.4232</v>
      </c>
      <c r="HB1089">
        <v>14.8413</v>
      </c>
      <c r="HC1089">
        <v>18</v>
      </c>
      <c r="HD1089">
        <v>526.037</v>
      </c>
      <c r="HE1089">
        <v>445.98</v>
      </c>
      <c r="HF1089">
        <v>22.1253</v>
      </c>
      <c r="HG1089">
        <v>25.562</v>
      </c>
      <c r="HH1089">
        <v>30.0004</v>
      </c>
      <c r="HI1089">
        <v>25.5204</v>
      </c>
      <c r="HJ1089">
        <v>25.4621</v>
      </c>
      <c r="HK1089">
        <v>10.6635</v>
      </c>
      <c r="HL1089">
        <v>34.3122</v>
      </c>
      <c r="HM1089">
        <v>39.306</v>
      </c>
      <c r="HN1089">
        <v>22.095</v>
      </c>
      <c r="HO1089">
        <v>165.86</v>
      </c>
      <c r="HP1089">
        <v>12.6768</v>
      </c>
      <c r="HQ1089">
        <v>100.824</v>
      </c>
      <c r="HR1089">
        <v>100.889</v>
      </c>
    </row>
    <row r="1090" spans="1:226">
      <c r="A1090">
        <v>1074</v>
      </c>
      <c r="B1090">
        <v>1664387424.5</v>
      </c>
      <c r="C1090">
        <v>11219.5</v>
      </c>
      <c r="D1090" t="s">
        <v>2521</v>
      </c>
      <c r="E1090" t="s">
        <v>2522</v>
      </c>
      <c r="F1090">
        <v>5</v>
      </c>
      <c r="G1090" t="s">
        <v>2490</v>
      </c>
      <c r="H1090" t="s">
        <v>354</v>
      </c>
      <c r="I1090">
        <v>1664387416.714286</v>
      </c>
      <c r="J1090">
        <f>(K1090)/1000</f>
        <v>0</v>
      </c>
      <c r="K1090">
        <f>IF(BF1090, AN1090, AH1090)</f>
        <v>0</v>
      </c>
      <c r="L1090">
        <f>IF(BF1090, AI1090, AG1090)</f>
        <v>0</v>
      </c>
      <c r="M1090">
        <f>BH1090 - IF(AU1090&gt;1, L1090*BB1090*100.0/(AW1090*BV1090), 0)</f>
        <v>0</v>
      </c>
      <c r="N1090">
        <f>((T1090-J1090/2)*M1090-L1090)/(T1090+J1090/2)</f>
        <v>0</v>
      </c>
      <c r="O1090">
        <f>N1090*(BO1090+BP1090)/1000.0</f>
        <v>0</v>
      </c>
      <c r="P1090">
        <f>(BH1090 - IF(AU1090&gt;1, L1090*BB1090*100.0/(AW1090*BV1090), 0))*(BO1090+BP1090)/1000.0</f>
        <v>0</v>
      </c>
      <c r="Q1090">
        <f>2.0/((1/S1090-1/R1090)+SIGN(S1090)*SQRT((1/S1090-1/R1090)*(1/S1090-1/R1090) + 4*BC1090/((BC1090+1)*(BC1090+1))*(2*1/S1090*1/R1090-1/R1090*1/R1090)))</f>
        <v>0</v>
      </c>
      <c r="R1090">
        <f>IF(LEFT(BD1090,1)&lt;&gt;"0",IF(LEFT(BD1090,1)="1",3.0,BE1090),$D$5+$E$5*(BV1090*BO1090/($K$5*1000))+$F$5*(BV1090*BO1090/($K$5*1000))*MAX(MIN(BB1090,$J$5),$I$5)*MAX(MIN(BB1090,$J$5),$I$5)+$G$5*MAX(MIN(BB1090,$J$5),$I$5)*(BV1090*BO1090/($K$5*1000))+$H$5*(BV1090*BO1090/($K$5*1000))*(BV1090*BO1090/($K$5*1000)))</f>
        <v>0</v>
      </c>
      <c r="S1090">
        <f>J1090*(1000-(1000*0.61365*exp(17.502*W1090/(240.97+W1090))/(BO1090+BP1090)+BJ1090)/2)/(1000*0.61365*exp(17.502*W1090/(240.97+W1090))/(BO1090+BP1090)-BJ1090)</f>
        <v>0</v>
      </c>
      <c r="T1090">
        <f>1/((BC1090+1)/(Q1090/1.6)+1/(R1090/1.37)) + BC1090/((BC1090+1)/(Q1090/1.6) + BC1090/(R1090/1.37))</f>
        <v>0</v>
      </c>
      <c r="U1090">
        <f>(AX1090*BA1090)</f>
        <v>0</v>
      </c>
      <c r="V1090">
        <f>(BQ1090+(U1090+2*0.95*5.67E-8*(((BQ1090+$B$7)+273)^4-(BQ1090+273)^4)-44100*J1090)/(1.84*29.3*R1090+8*0.95*5.67E-8*(BQ1090+273)^3))</f>
        <v>0</v>
      </c>
      <c r="W1090">
        <f>($C$7*BR1090+$D$7*BS1090+$E$7*V1090)</f>
        <v>0</v>
      </c>
      <c r="X1090">
        <f>0.61365*exp(17.502*W1090/(240.97+W1090))</f>
        <v>0</v>
      </c>
      <c r="Y1090">
        <f>(Z1090/AA1090*100)</f>
        <v>0</v>
      </c>
      <c r="Z1090">
        <f>BJ1090*(BO1090+BP1090)/1000</f>
        <v>0</v>
      </c>
      <c r="AA1090">
        <f>0.61365*exp(17.502*BQ1090/(240.97+BQ1090))</f>
        <v>0</v>
      </c>
      <c r="AB1090">
        <f>(X1090-BJ1090*(BO1090+BP1090)/1000)</f>
        <v>0</v>
      </c>
      <c r="AC1090">
        <f>(-J1090*44100)</f>
        <v>0</v>
      </c>
      <c r="AD1090">
        <f>2*29.3*R1090*0.92*(BQ1090-W1090)</f>
        <v>0</v>
      </c>
      <c r="AE1090">
        <f>2*0.95*5.67E-8*(((BQ1090+$B$7)+273)^4-(W1090+273)^4)</f>
        <v>0</v>
      </c>
      <c r="AF1090">
        <f>U1090+AE1090+AC1090+AD1090</f>
        <v>0</v>
      </c>
      <c r="AG1090">
        <f>BN1090*AU1090*(BI1090-BH1090*(1000-AU1090*BK1090)/(1000-AU1090*BJ1090))/(100*BB1090)</f>
        <v>0</v>
      </c>
      <c r="AH1090">
        <f>1000*BN1090*AU1090*(BJ1090-BK1090)/(100*BB1090*(1000-AU1090*BJ1090))</f>
        <v>0</v>
      </c>
      <c r="AI1090">
        <f>(AJ1090 - AK1090 - BO1090*1E3/(8.314*(BQ1090+273.15)) * AM1090/BN1090 * AL1090) * BN1090/(100*BB1090) * (1000 - BK1090)/1000</f>
        <v>0</v>
      </c>
      <c r="AJ1090">
        <v>185.6826962591702</v>
      </c>
      <c r="AK1090">
        <v>190.0476545454545</v>
      </c>
      <c r="AL1090">
        <v>-3.12356074881601</v>
      </c>
      <c r="AM1090">
        <v>64.69891201948008</v>
      </c>
      <c r="AN1090">
        <f>(AP1090 - AO1090 + BO1090*1E3/(8.314*(BQ1090+273.15)) * AR1090/BN1090 * AQ1090) * BN1090/(100*BB1090) * 1000/(1000 - AP1090)</f>
        <v>0</v>
      </c>
      <c r="AO1090">
        <v>12.59956152059816</v>
      </c>
      <c r="AP1090">
        <v>18.38086303030302</v>
      </c>
      <c r="AQ1090">
        <v>2.580636772204171E-05</v>
      </c>
      <c r="AR1090">
        <v>103.8603393079663</v>
      </c>
      <c r="AS1090">
        <v>0</v>
      </c>
      <c r="AT1090">
        <v>0</v>
      </c>
      <c r="AU1090">
        <f>IF(AS1090*$H$13&gt;=AW1090,1.0,(AW1090/(AW1090-AS1090*$H$13)))</f>
        <v>0</v>
      </c>
      <c r="AV1090">
        <f>(AU1090-1)*100</f>
        <v>0</v>
      </c>
      <c r="AW1090">
        <f>MAX(0,($B$13+$C$13*BV1090)/(1+$D$13*BV1090)*BO1090/(BQ1090+273)*$E$13)</f>
        <v>0</v>
      </c>
      <c r="AX1090">
        <f>$B$11*BW1090+$C$11*BX1090+$F$11*CI1090*(1-CL1090)</f>
        <v>0</v>
      </c>
      <c r="AY1090">
        <f>AX1090*AZ1090</f>
        <v>0</v>
      </c>
      <c r="AZ1090">
        <f>($B$11*$D$9+$C$11*$D$9+$F$11*((CV1090+CN1090)/MAX(CV1090+CN1090+CW1090, 0.1)*$I$9+CW1090/MAX(CV1090+CN1090+CW1090, 0.1)*$J$9))/($B$11+$C$11+$F$11)</f>
        <v>0</v>
      </c>
      <c r="BA1090">
        <f>($B$11*$K$9+$C$11*$K$9+$F$11*((CV1090+CN1090)/MAX(CV1090+CN1090+CW1090, 0.1)*$P$9+CW1090/MAX(CV1090+CN1090+CW1090, 0.1)*$Q$9))/($B$11+$C$11+$F$11)</f>
        <v>0</v>
      </c>
      <c r="BB1090">
        <v>6</v>
      </c>
      <c r="BC1090">
        <v>0.5</v>
      </c>
      <c r="BD1090" t="s">
        <v>355</v>
      </c>
      <c r="BE1090">
        <v>2</v>
      </c>
      <c r="BF1090" t="b">
        <v>1</v>
      </c>
      <c r="BG1090">
        <v>1664387416.714286</v>
      </c>
      <c r="BH1090">
        <v>208.8135</v>
      </c>
      <c r="BI1090">
        <v>199.4554285714286</v>
      </c>
      <c r="BJ1090">
        <v>18.38577857142857</v>
      </c>
      <c r="BK1090">
        <v>12.55818928571429</v>
      </c>
      <c r="BL1090">
        <v>211.4395714285714</v>
      </c>
      <c r="BM1090">
        <v>18.52078214285714</v>
      </c>
      <c r="BN1090">
        <v>500.0683214285714</v>
      </c>
      <c r="BO1090">
        <v>91.36153214285714</v>
      </c>
      <c r="BP1090">
        <v>0.1000018535714286</v>
      </c>
      <c r="BQ1090">
        <v>25.45577857142857</v>
      </c>
      <c r="BR1090">
        <v>25.06627857142857</v>
      </c>
      <c r="BS1090">
        <v>999.9000000000002</v>
      </c>
      <c r="BT1090">
        <v>0</v>
      </c>
      <c r="BU1090">
        <v>0</v>
      </c>
      <c r="BV1090">
        <v>10014.04214285714</v>
      </c>
      <c r="BW1090">
        <v>0</v>
      </c>
      <c r="BX1090">
        <v>8.082794642857143</v>
      </c>
      <c r="BY1090">
        <v>9.358111428571428</v>
      </c>
      <c r="BZ1090">
        <v>212.7246428571429</v>
      </c>
      <c r="CA1090">
        <v>201.9914999999999</v>
      </c>
      <c r="CB1090">
        <v>5.827595</v>
      </c>
      <c r="CC1090">
        <v>199.4554285714286</v>
      </c>
      <c r="CD1090">
        <v>12.55818928571429</v>
      </c>
      <c r="CE1090">
        <v>1.679753214285714</v>
      </c>
      <c r="CF1090">
        <v>1.147333928571429</v>
      </c>
      <c r="CG1090">
        <v>14.71058214285715</v>
      </c>
      <c r="CH1090">
        <v>8.935148571428574</v>
      </c>
      <c r="CI1090">
        <v>1999.988214285714</v>
      </c>
      <c r="CJ1090">
        <v>0.9799965357142858</v>
      </c>
      <c r="CK1090">
        <v>0.02000386428571429</v>
      </c>
      <c r="CL1090">
        <v>0</v>
      </c>
      <c r="CM1090">
        <v>867.5015714285715</v>
      </c>
      <c r="CN1090">
        <v>5.00097</v>
      </c>
      <c r="CO1090">
        <v>17201.50714285715</v>
      </c>
      <c r="CP1090">
        <v>16707.45714285714</v>
      </c>
      <c r="CQ1090">
        <v>37.61825</v>
      </c>
      <c r="CR1090">
        <v>38.25</v>
      </c>
      <c r="CS1090">
        <v>37.58224999999999</v>
      </c>
      <c r="CT1090">
        <v>37.875</v>
      </c>
      <c r="CU1090">
        <v>38.125</v>
      </c>
      <c r="CV1090">
        <v>1955.078214285714</v>
      </c>
      <c r="CW1090">
        <v>39.91</v>
      </c>
      <c r="CX1090">
        <v>0</v>
      </c>
      <c r="CY1090">
        <v>1664387428.6</v>
      </c>
      <c r="CZ1090">
        <v>0</v>
      </c>
      <c r="DA1090">
        <v>0</v>
      </c>
      <c r="DB1090" t="s">
        <v>356</v>
      </c>
      <c r="DC1090">
        <v>1663859321.1</v>
      </c>
      <c r="DD1090">
        <v>1663859315.6</v>
      </c>
      <c r="DE1090">
        <v>0</v>
      </c>
      <c r="DF1090">
        <v>0.196</v>
      </c>
      <c r="DG1090">
        <v>-0.001</v>
      </c>
      <c r="DH1090">
        <v>-5.941</v>
      </c>
      <c r="DI1090">
        <v>-0.174</v>
      </c>
      <c r="DJ1090">
        <v>1500</v>
      </c>
      <c r="DK1090">
        <v>17</v>
      </c>
      <c r="DL1090">
        <v>0.13</v>
      </c>
      <c r="DM1090">
        <v>0.04</v>
      </c>
      <c r="DN1090">
        <v>8.484346585365854</v>
      </c>
      <c r="DO1090">
        <v>16.27439540069687</v>
      </c>
      <c r="DP1090">
        <v>1.605304761267877</v>
      </c>
      <c r="DQ1090">
        <v>0</v>
      </c>
      <c r="DR1090">
        <v>5.846675853658537</v>
      </c>
      <c r="DS1090">
        <v>-0.3820695470383473</v>
      </c>
      <c r="DT1090">
        <v>0.04051455895953823</v>
      </c>
      <c r="DU1090">
        <v>0</v>
      </c>
      <c r="DV1090">
        <v>0</v>
      </c>
      <c r="DW1090">
        <v>2</v>
      </c>
      <c r="DX1090" t="s">
        <v>357</v>
      </c>
      <c r="DY1090">
        <v>2.98434</v>
      </c>
      <c r="DZ1090">
        <v>2.71581</v>
      </c>
      <c r="EA1090">
        <v>0.048902</v>
      </c>
      <c r="EB1090">
        <v>0.0451633</v>
      </c>
      <c r="EC1090">
        <v>0.0903168</v>
      </c>
      <c r="ED1090">
        <v>0.06743540000000001</v>
      </c>
      <c r="EE1090">
        <v>30170.3</v>
      </c>
      <c r="EF1090">
        <v>30438.4</v>
      </c>
      <c r="EG1090">
        <v>29476.2</v>
      </c>
      <c r="EH1090">
        <v>29477.5</v>
      </c>
      <c r="EI1090">
        <v>35538.8</v>
      </c>
      <c r="EJ1090">
        <v>36558.7</v>
      </c>
      <c r="EK1090">
        <v>41536.5</v>
      </c>
      <c r="EL1090">
        <v>42008.4</v>
      </c>
      <c r="EM1090">
        <v>1.98197</v>
      </c>
      <c r="EN1090">
        <v>1.92537</v>
      </c>
      <c r="EO1090">
        <v>0.0873506</v>
      </c>
      <c r="EP1090">
        <v>0</v>
      </c>
      <c r="EQ1090">
        <v>23.6171</v>
      </c>
      <c r="ER1090">
        <v>999.9</v>
      </c>
      <c r="ES1090">
        <v>43.1</v>
      </c>
      <c r="ET1090">
        <v>29.2</v>
      </c>
      <c r="EU1090">
        <v>19.194</v>
      </c>
      <c r="EV1090">
        <v>62.7594</v>
      </c>
      <c r="EW1090">
        <v>33.5657</v>
      </c>
      <c r="EX1090">
        <v>1</v>
      </c>
      <c r="EY1090">
        <v>-0.146374</v>
      </c>
      <c r="EZ1090">
        <v>1.93175</v>
      </c>
      <c r="FA1090">
        <v>20.3758</v>
      </c>
      <c r="FB1090">
        <v>5.21744</v>
      </c>
      <c r="FC1090">
        <v>12.0099</v>
      </c>
      <c r="FD1090">
        <v>4.9898</v>
      </c>
      <c r="FE1090">
        <v>3.2885</v>
      </c>
      <c r="FF1090">
        <v>9999</v>
      </c>
      <c r="FG1090">
        <v>9999</v>
      </c>
      <c r="FH1090">
        <v>9999</v>
      </c>
      <c r="FI1090">
        <v>269.9</v>
      </c>
      <c r="FJ1090">
        <v>1.86705</v>
      </c>
      <c r="FK1090">
        <v>1.86615</v>
      </c>
      <c r="FL1090">
        <v>1.86554</v>
      </c>
      <c r="FM1090">
        <v>1.86553</v>
      </c>
      <c r="FN1090">
        <v>1.86736</v>
      </c>
      <c r="FO1090">
        <v>1.86983</v>
      </c>
      <c r="FP1090">
        <v>1.86852</v>
      </c>
      <c r="FQ1090">
        <v>1.86996</v>
      </c>
      <c r="FR1090">
        <v>0</v>
      </c>
      <c r="FS1090">
        <v>0</v>
      </c>
      <c r="FT1090">
        <v>0</v>
      </c>
      <c r="FU1090">
        <v>0</v>
      </c>
      <c r="FV1090" t="s">
        <v>358</v>
      </c>
      <c r="FW1090" t="s">
        <v>359</v>
      </c>
      <c r="FX1090" t="s">
        <v>360</v>
      </c>
      <c r="FY1090" t="s">
        <v>360</v>
      </c>
      <c r="FZ1090" t="s">
        <v>360</v>
      </c>
      <c r="GA1090" t="s">
        <v>360</v>
      </c>
      <c r="GB1090">
        <v>0</v>
      </c>
      <c r="GC1090">
        <v>100</v>
      </c>
      <c r="GD1090">
        <v>100</v>
      </c>
      <c r="GE1090">
        <v>-2.55</v>
      </c>
      <c r="GF1090">
        <v>-0.135</v>
      </c>
      <c r="GG1090">
        <v>-1.924539205026614</v>
      </c>
      <c r="GH1090">
        <v>-0.003472570976848066</v>
      </c>
      <c r="GI1090">
        <v>7.724417303660118E-07</v>
      </c>
      <c r="GJ1090">
        <v>-2.052396271755168E-10</v>
      </c>
      <c r="GK1090">
        <v>-0.1837585470287317</v>
      </c>
      <c r="GL1090">
        <v>-0.01104087791735834</v>
      </c>
      <c r="GM1090">
        <v>0.001110027317673367</v>
      </c>
      <c r="GN1090">
        <v>-2.007286811265012E-05</v>
      </c>
      <c r="GO1090">
        <v>4</v>
      </c>
      <c r="GP1090">
        <v>2317</v>
      </c>
      <c r="GQ1090">
        <v>1</v>
      </c>
      <c r="GR1090">
        <v>22</v>
      </c>
      <c r="GS1090">
        <v>8801.700000000001</v>
      </c>
      <c r="GT1090">
        <v>8801.799999999999</v>
      </c>
      <c r="GU1090">
        <v>0.499268</v>
      </c>
      <c r="GV1090">
        <v>2.25464</v>
      </c>
      <c r="GW1090">
        <v>1.39648</v>
      </c>
      <c r="GX1090">
        <v>2.33521</v>
      </c>
      <c r="GY1090">
        <v>1.49536</v>
      </c>
      <c r="GZ1090">
        <v>2.38525</v>
      </c>
      <c r="HA1090">
        <v>33.4232</v>
      </c>
      <c r="HB1090">
        <v>14.8413</v>
      </c>
      <c r="HC1090">
        <v>18</v>
      </c>
      <c r="HD1090">
        <v>526.168</v>
      </c>
      <c r="HE1090">
        <v>446.054</v>
      </c>
      <c r="HF1090">
        <v>22.058</v>
      </c>
      <c r="HG1090">
        <v>25.5679</v>
      </c>
      <c r="HH1090">
        <v>30.0004</v>
      </c>
      <c r="HI1090">
        <v>25.524</v>
      </c>
      <c r="HJ1090">
        <v>25.4655</v>
      </c>
      <c r="HK1090">
        <v>9.976089999999999</v>
      </c>
      <c r="HL1090">
        <v>34.3122</v>
      </c>
      <c r="HM1090">
        <v>38.9283</v>
      </c>
      <c r="HN1090">
        <v>22.0341</v>
      </c>
      <c r="HO1090">
        <v>145.825</v>
      </c>
      <c r="HP1090">
        <v>12.7059</v>
      </c>
      <c r="HQ1090">
        <v>100.823</v>
      </c>
      <c r="HR1090">
        <v>100.888</v>
      </c>
    </row>
    <row r="1091" spans="1:226">
      <c r="A1091">
        <v>1075</v>
      </c>
      <c r="B1091">
        <v>1664387429.5</v>
      </c>
      <c r="C1091">
        <v>11224.5</v>
      </c>
      <c r="D1091" t="s">
        <v>2523</v>
      </c>
      <c r="E1091" t="s">
        <v>2524</v>
      </c>
      <c r="F1091">
        <v>5</v>
      </c>
      <c r="G1091" t="s">
        <v>2490</v>
      </c>
      <c r="H1091" t="s">
        <v>354</v>
      </c>
      <c r="I1091">
        <v>1664387422</v>
      </c>
      <c r="J1091">
        <f>(K1091)/1000</f>
        <v>0</v>
      </c>
      <c r="K1091">
        <f>IF(BF1091, AN1091, AH1091)</f>
        <v>0</v>
      </c>
      <c r="L1091">
        <f>IF(BF1091, AI1091, AG1091)</f>
        <v>0</v>
      </c>
      <c r="M1091">
        <f>BH1091 - IF(AU1091&gt;1, L1091*BB1091*100.0/(AW1091*BV1091), 0)</f>
        <v>0</v>
      </c>
      <c r="N1091">
        <f>((T1091-J1091/2)*M1091-L1091)/(T1091+J1091/2)</f>
        <v>0</v>
      </c>
      <c r="O1091">
        <f>N1091*(BO1091+BP1091)/1000.0</f>
        <v>0</v>
      </c>
      <c r="P1091">
        <f>(BH1091 - IF(AU1091&gt;1, L1091*BB1091*100.0/(AW1091*BV1091), 0))*(BO1091+BP1091)/1000.0</f>
        <v>0</v>
      </c>
      <c r="Q1091">
        <f>2.0/((1/S1091-1/R1091)+SIGN(S1091)*SQRT((1/S1091-1/R1091)*(1/S1091-1/R1091) + 4*BC1091/((BC1091+1)*(BC1091+1))*(2*1/S1091*1/R1091-1/R1091*1/R1091)))</f>
        <v>0</v>
      </c>
      <c r="R1091">
        <f>IF(LEFT(BD1091,1)&lt;&gt;"0",IF(LEFT(BD1091,1)="1",3.0,BE1091),$D$5+$E$5*(BV1091*BO1091/($K$5*1000))+$F$5*(BV1091*BO1091/($K$5*1000))*MAX(MIN(BB1091,$J$5),$I$5)*MAX(MIN(BB1091,$J$5),$I$5)+$G$5*MAX(MIN(BB1091,$J$5),$I$5)*(BV1091*BO1091/($K$5*1000))+$H$5*(BV1091*BO1091/($K$5*1000))*(BV1091*BO1091/($K$5*1000)))</f>
        <v>0</v>
      </c>
      <c r="S1091">
        <f>J1091*(1000-(1000*0.61365*exp(17.502*W1091/(240.97+W1091))/(BO1091+BP1091)+BJ1091)/2)/(1000*0.61365*exp(17.502*W1091/(240.97+W1091))/(BO1091+BP1091)-BJ1091)</f>
        <v>0</v>
      </c>
      <c r="T1091">
        <f>1/((BC1091+1)/(Q1091/1.6)+1/(R1091/1.37)) + BC1091/((BC1091+1)/(Q1091/1.6) + BC1091/(R1091/1.37))</f>
        <v>0</v>
      </c>
      <c r="U1091">
        <f>(AX1091*BA1091)</f>
        <v>0</v>
      </c>
      <c r="V1091">
        <f>(BQ1091+(U1091+2*0.95*5.67E-8*(((BQ1091+$B$7)+273)^4-(BQ1091+273)^4)-44100*J1091)/(1.84*29.3*R1091+8*0.95*5.67E-8*(BQ1091+273)^3))</f>
        <v>0</v>
      </c>
      <c r="W1091">
        <f>($C$7*BR1091+$D$7*BS1091+$E$7*V1091)</f>
        <v>0</v>
      </c>
      <c r="X1091">
        <f>0.61365*exp(17.502*W1091/(240.97+W1091))</f>
        <v>0</v>
      </c>
      <c r="Y1091">
        <f>(Z1091/AA1091*100)</f>
        <v>0</v>
      </c>
      <c r="Z1091">
        <f>BJ1091*(BO1091+BP1091)/1000</f>
        <v>0</v>
      </c>
      <c r="AA1091">
        <f>0.61365*exp(17.502*BQ1091/(240.97+BQ1091))</f>
        <v>0</v>
      </c>
      <c r="AB1091">
        <f>(X1091-BJ1091*(BO1091+BP1091)/1000)</f>
        <v>0</v>
      </c>
      <c r="AC1091">
        <f>(-J1091*44100)</f>
        <v>0</v>
      </c>
      <c r="AD1091">
        <f>2*29.3*R1091*0.92*(BQ1091-W1091)</f>
        <v>0</v>
      </c>
      <c r="AE1091">
        <f>2*0.95*5.67E-8*(((BQ1091+$B$7)+273)^4-(W1091+273)^4)</f>
        <v>0</v>
      </c>
      <c r="AF1091">
        <f>U1091+AE1091+AC1091+AD1091</f>
        <v>0</v>
      </c>
      <c r="AG1091">
        <f>BN1091*AU1091*(BI1091-BH1091*(1000-AU1091*BK1091)/(1000-AU1091*BJ1091))/(100*BB1091)</f>
        <v>0</v>
      </c>
      <c r="AH1091">
        <f>1000*BN1091*AU1091*(BJ1091-BK1091)/(100*BB1091*(1000-AU1091*BJ1091))</f>
        <v>0</v>
      </c>
      <c r="AI1091">
        <f>(AJ1091 - AK1091 - BO1091*1E3/(8.314*(BQ1091+273.15)) * AM1091/BN1091 * AL1091) * BN1091/(100*BB1091) * (1000 - BK1091)/1000</f>
        <v>0</v>
      </c>
      <c r="AJ1091">
        <v>168.9923135982119</v>
      </c>
      <c r="AK1091">
        <v>174.4056545454545</v>
      </c>
      <c r="AL1091">
        <v>-3.120411486010021</v>
      </c>
      <c r="AM1091">
        <v>64.69891201948008</v>
      </c>
      <c r="AN1091">
        <f>(AP1091 - AO1091 + BO1091*1E3/(8.314*(BQ1091+273.15)) * AR1091/BN1091 * AQ1091) * BN1091/(100*BB1091) * 1000/(1000 - AP1091)</f>
        <v>0</v>
      </c>
      <c r="AO1091">
        <v>12.63020238727317</v>
      </c>
      <c r="AP1091">
        <v>18.38103393939394</v>
      </c>
      <c r="AQ1091">
        <v>1.185813164500362E-05</v>
      </c>
      <c r="AR1091">
        <v>103.8603393079663</v>
      </c>
      <c r="AS1091">
        <v>0</v>
      </c>
      <c r="AT1091">
        <v>0</v>
      </c>
      <c r="AU1091">
        <f>IF(AS1091*$H$13&gt;=AW1091,1.0,(AW1091/(AW1091-AS1091*$H$13)))</f>
        <v>0</v>
      </c>
      <c r="AV1091">
        <f>(AU1091-1)*100</f>
        <v>0</v>
      </c>
      <c r="AW1091">
        <f>MAX(0,($B$13+$C$13*BV1091)/(1+$D$13*BV1091)*BO1091/(BQ1091+273)*$E$13)</f>
        <v>0</v>
      </c>
      <c r="AX1091">
        <f>$B$11*BW1091+$C$11*BX1091+$F$11*CI1091*(1-CL1091)</f>
        <v>0</v>
      </c>
      <c r="AY1091">
        <f>AX1091*AZ1091</f>
        <v>0</v>
      </c>
      <c r="AZ1091">
        <f>($B$11*$D$9+$C$11*$D$9+$F$11*((CV1091+CN1091)/MAX(CV1091+CN1091+CW1091, 0.1)*$I$9+CW1091/MAX(CV1091+CN1091+CW1091, 0.1)*$J$9))/($B$11+$C$11+$F$11)</f>
        <v>0</v>
      </c>
      <c r="BA1091">
        <f>($B$11*$K$9+$C$11*$K$9+$F$11*((CV1091+CN1091)/MAX(CV1091+CN1091+CW1091, 0.1)*$P$9+CW1091/MAX(CV1091+CN1091+CW1091, 0.1)*$Q$9))/($B$11+$C$11+$F$11)</f>
        <v>0</v>
      </c>
      <c r="BB1091">
        <v>6</v>
      </c>
      <c r="BC1091">
        <v>0.5</v>
      </c>
      <c r="BD1091" t="s">
        <v>355</v>
      </c>
      <c r="BE1091">
        <v>2</v>
      </c>
      <c r="BF1091" t="b">
        <v>1</v>
      </c>
      <c r="BG1091">
        <v>1664387422</v>
      </c>
      <c r="BH1091">
        <v>192.653037037037</v>
      </c>
      <c r="BI1091">
        <v>181.9444814814815</v>
      </c>
      <c r="BJ1091">
        <v>18.38185555555556</v>
      </c>
      <c r="BK1091">
        <v>12.58974074074074</v>
      </c>
      <c r="BL1091">
        <v>195.2275185185185</v>
      </c>
      <c r="BM1091">
        <v>18.51688518518518</v>
      </c>
      <c r="BN1091">
        <v>500.0741111111111</v>
      </c>
      <c r="BO1091">
        <v>91.36045925925926</v>
      </c>
      <c r="BP1091">
        <v>0.1000253481481481</v>
      </c>
      <c r="BQ1091">
        <v>25.43575925925926</v>
      </c>
      <c r="BR1091">
        <v>25.05662592592593</v>
      </c>
      <c r="BS1091">
        <v>999.9000000000001</v>
      </c>
      <c r="BT1091">
        <v>0</v>
      </c>
      <c r="BU1091">
        <v>0</v>
      </c>
      <c r="BV1091">
        <v>10011.38444444444</v>
      </c>
      <c r="BW1091">
        <v>0</v>
      </c>
      <c r="BX1091">
        <v>8.099506296296298</v>
      </c>
      <c r="BY1091">
        <v>10.70858851851852</v>
      </c>
      <c r="BZ1091">
        <v>196.2607037037037</v>
      </c>
      <c r="CA1091">
        <v>184.2637037037037</v>
      </c>
      <c r="CB1091">
        <v>5.792117037037037</v>
      </c>
      <c r="CC1091">
        <v>181.9444814814815</v>
      </c>
      <c r="CD1091">
        <v>12.58974074074074</v>
      </c>
      <c r="CE1091">
        <v>1.679374814814815</v>
      </c>
      <c r="CF1091">
        <v>1.150202962962963</v>
      </c>
      <c r="CG1091">
        <v>14.70708518518519</v>
      </c>
      <c r="CH1091">
        <v>8.972120370370371</v>
      </c>
      <c r="CI1091">
        <v>2000.015925925926</v>
      </c>
      <c r="CJ1091">
        <v>0.9799966666666667</v>
      </c>
      <c r="CK1091">
        <v>0.02000373333333333</v>
      </c>
      <c r="CL1091">
        <v>0</v>
      </c>
      <c r="CM1091">
        <v>862.8755555555555</v>
      </c>
      <c r="CN1091">
        <v>5.00097</v>
      </c>
      <c r="CO1091">
        <v>17109.22962962963</v>
      </c>
      <c r="CP1091">
        <v>16707.7</v>
      </c>
      <c r="CQ1091">
        <v>37.62266666666667</v>
      </c>
      <c r="CR1091">
        <v>38.25</v>
      </c>
      <c r="CS1091">
        <v>37.58533333333333</v>
      </c>
      <c r="CT1091">
        <v>37.875</v>
      </c>
      <c r="CU1091">
        <v>38.125</v>
      </c>
      <c r="CV1091">
        <v>1955.105925925926</v>
      </c>
      <c r="CW1091">
        <v>39.91</v>
      </c>
      <c r="CX1091">
        <v>0</v>
      </c>
      <c r="CY1091">
        <v>1664387433.4</v>
      </c>
      <c r="CZ1091">
        <v>0</v>
      </c>
      <c r="DA1091">
        <v>0</v>
      </c>
      <c r="DB1091" t="s">
        <v>356</v>
      </c>
      <c r="DC1091">
        <v>1663859321.1</v>
      </c>
      <c r="DD1091">
        <v>1663859315.6</v>
      </c>
      <c r="DE1091">
        <v>0</v>
      </c>
      <c r="DF1091">
        <v>0.196</v>
      </c>
      <c r="DG1091">
        <v>-0.001</v>
      </c>
      <c r="DH1091">
        <v>-5.941</v>
      </c>
      <c r="DI1091">
        <v>-0.174</v>
      </c>
      <c r="DJ1091">
        <v>1500</v>
      </c>
      <c r="DK1091">
        <v>17</v>
      </c>
      <c r="DL1091">
        <v>0.13</v>
      </c>
      <c r="DM1091">
        <v>0.04</v>
      </c>
      <c r="DN1091">
        <v>9.799230731707317</v>
      </c>
      <c r="DO1091">
        <v>15.65211114982579</v>
      </c>
      <c r="DP1091">
        <v>1.544900673101104</v>
      </c>
      <c r="DQ1091">
        <v>0</v>
      </c>
      <c r="DR1091">
        <v>5.813910731707317</v>
      </c>
      <c r="DS1091">
        <v>-0.4393296167247233</v>
      </c>
      <c r="DT1091">
        <v>0.04585871847795375</v>
      </c>
      <c r="DU1091">
        <v>0</v>
      </c>
      <c r="DV1091">
        <v>0</v>
      </c>
      <c r="DW1091">
        <v>2</v>
      </c>
      <c r="DX1091" t="s">
        <v>357</v>
      </c>
      <c r="DY1091">
        <v>2.98444</v>
      </c>
      <c r="DZ1091">
        <v>2.71581</v>
      </c>
      <c r="EA1091">
        <v>0.0452478</v>
      </c>
      <c r="EB1091">
        <v>0.0411856</v>
      </c>
      <c r="EC1091">
        <v>0.0903135</v>
      </c>
      <c r="ED1091">
        <v>0.06738479999999999</v>
      </c>
      <c r="EE1091">
        <v>30286.5</v>
      </c>
      <c r="EF1091">
        <v>30565.1</v>
      </c>
      <c r="EG1091">
        <v>29476.5</v>
      </c>
      <c r="EH1091">
        <v>29477.4</v>
      </c>
      <c r="EI1091">
        <v>35539.2</v>
      </c>
      <c r="EJ1091">
        <v>36560.6</v>
      </c>
      <c r="EK1091">
        <v>41536.8</v>
      </c>
      <c r="EL1091">
        <v>42008.3</v>
      </c>
      <c r="EM1091">
        <v>1.98177</v>
      </c>
      <c r="EN1091">
        <v>1.92517</v>
      </c>
      <c r="EO1091">
        <v>0.08720899999999999</v>
      </c>
      <c r="EP1091">
        <v>0</v>
      </c>
      <c r="EQ1091">
        <v>23.6178</v>
      </c>
      <c r="ER1091">
        <v>999.9</v>
      </c>
      <c r="ES1091">
        <v>43</v>
      </c>
      <c r="ET1091">
        <v>29.2</v>
      </c>
      <c r="EU1091">
        <v>19.1496</v>
      </c>
      <c r="EV1091">
        <v>62.8894</v>
      </c>
      <c r="EW1091">
        <v>33.2452</v>
      </c>
      <c r="EX1091">
        <v>1</v>
      </c>
      <c r="EY1091">
        <v>-0.146011</v>
      </c>
      <c r="EZ1091">
        <v>1.90221</v>
      </c>
      <c r="FA1091">
        <v>20.3764</v>
      </c>
      <c r="FB1091">
        <v>5.21639</v>
      </c>
      <c r="FC1091">
        <v>12.0099</v>
      </c>
      <c r="FD1091">
        <v>4.98965</v>
      </c>
      <c r="FE1091">
        <v>3.28845</v>
      </c>
      <c r="FF1091">
        <v>9999</v>
      </c>
      <c r="FG1091">
        <v>9999</v>
      </c>
      <c r="FH1091">
        <v>9999</v>
      </c>
      <c r="FI1091">
        <v>269.9</v>
      </c>
      <c r="FJ1091">
        <v>1.86707</v>
      </c>
      <c r="FK1091">
        <v>1.86615</v>
      </c>
      <c r="FL1091">
        <v>1.86554</v>
      </c>
      <c r="FM1091">
        <v>1.86554</v>
      </c>
      <c r="FN1091">
        <v>1.86736</v>
      </c>
      <c r="FO1091">
        <v>1.86982</v>
      </c>
      <c r="FP1091">
        <v>1.86852</v>
      </c>
      <c r="FQ1091">
        <v>1.86996</v>
      </c>
      <c r="FR1091">
        <v>0</v>
      </c>
      <c r="FS1091">
        <v>0</v>
      </c>
      <c r="FT1091">
        <v>0</v>
      </c>
      <c r="FU1091">
        <v>0</v>
      </c>
      <c r="FV1091" t="s">
        <v>358</v>
      </c>
      <c r="FW1091" t="s">
        <v>359</v>
      </c>
      <c r="FX1091" t="s">
        <v>360</v>
      </c>
      <c r="FY1091" t="s">
        <v>360</v>
      </c>
      <c r="FZ1091" t="s">
        <v>360</v>
      </c>
      <c r="GA1091" t="s">
        <v>360</v>
      </c>
      <c r="GB1091">
        <v>0</v>
      </c>
      <c r="GC1091">
        <v>100</v>
      </c>
      <c r="GD1091">
        <v>100</v>
      </c>
      <c r="GE1091">
        <v>-2.501</v>
      </c>
      <c r="GF1091">
        <v>-0.1351</v>
      </c>
      <c r="GG1091">
        <v>-1.924539205026614</v>
      </c>
      <c r="GH1091">
        <v>-0.003472570976848066</v>
      </c>
      <c r="GI1091">
        <v>7.724417303660118E-07</v>
      </c>
      <c r="GJ1091">
        <v>-2.052396271755168E-10</v>
      </c>
      <c r="GK1091">
        <v>-0.1837585470287317</v>
      </c>
      <c r="GL1091">
        <v>-0.01104087791735834</v>
      </c>
      <c r="GM1091">
        <v>0.001110027317673367</v>
      </c>
      <c r="GN1091">
        <v>-2.007286811265012E-05</v>
      </c>
      <c r="GO1091">
        <v>4</v>
      </c>
      <c r="GP1091">
        <v>2317</v>
      </c>
      <c r="GQ1091">
        <v>1</v>
      </c>
      <c r="GR1091">
        <v>22</v>
      </c>
      <c r="GS1091">
        <v>8801.799999999999</v>
      </c>
      <c r="GT1091">
        <v>8801.9</v>
      </c>
      <c r="GU1091">
        <v>0.463867</v>
      </c>
      <c r="GV1091">
        <v>2.25708</v>
      </c>
      <c r="GW1091">
        <v>1.39648</v>
      </c>
      <c r="GX1091">
        <v>2.33521</v>
      </c>
      <c r="GY1091">
        <v>1.49536</v>
      </c>
      <c r="GZ1091">
        <v>2.3938</v>
      </c>
      <c r="HA1091">
        <v>33.4232</v>
      </c>
      <c r="HB1091">
        <v>14.8238</v>
      </c>
      <c r="HC1091">
        <v>18</v>
      </c>
      <c r="HD1091">
        <v>526.076</v>
      </c>
      <c r="HE1091">
        <v>445.962</v>
      </c>
      <c r="HF1091">
        <v>22.0002</v>
      </c>
      <c r="HG1091">
        <v>25.5733</v>
      </c>
      <c r="HH1091">
        <v>30.0003</v>
      </c>
      <c r="HI1091">
        <v>25.5283</v>
      </c>
      <c r="HJ1091">
        <v>25.4693</v>
      </c>
      <c r="HK1091">
        <v>9.207700000000001</v>
      </c>
      <c r="HL1091">
        <v>34.0188</v>
      </c>
      <c r="HM1091">
        <v>38.9283</v>
      </c>
      <c r="HN1091">
        <v>21.9841</v>
      </c>
      <c r="HO1091">
        <v>132.469</v>
      </c>
      <c r="HP1091">
        <v>12.7412</v>
      </c>
      <c r="HQ1091">
        <v>100.824</v>
      </c>
      <c r="HR1091">
        <v>100.887</v>
      </c>
    </row>
    <row r="1092" spans="1:226">
      <c r="A1092">
        <v>1076</v>
      </c>
      <c r="B1092">
        <v>1664387434.5</v>
      </c>
      <c r="C1092">
        <v>11229.5</v>
      </c>
      <c r="D1092" t="s">
        <v>2525</v>
      </c>
      <c r="E1092" t="s">
        <v>2526</v>
      </c>
      <c r="F1092">
        <v>5</v>
      </c>
      <c r="G1092" t="s">
        <v>2490</v>
      </c>
      <c r="H1092" t="s">
        <v>354</v>
      </c>
      <c r="I1092">
        <v>1664387426.714286</v>
      </c>
      <c r="J1092">
        <f>(K1092)/1000</f>
        <v>0</v>
      </c>
      <c r="K1092">
        <f>IF(BF1092, AN1092, AH1092)</f>
        <v>0</v>
      </c>
      <c r="L1092">
        <f>IF(BF1092, AI1092, AG1092)</f>
        <v>0</v>
      </c>
      <c r="M1092">
        <f>BH1092 - IF(AU1092&gt;1, L1092*BB1092*100.0/(AW1092*BV1092), 0)</f>
        <v>0</v>
      </c>
      <c r="N1092">
        <f>((T1092-J1092/2)*M1092-L1092)/(T1092+J1092/2)</f>
        <v>0</v>
      </c>
      <c r="O1092">
        <f>N1092*(BO1092+BP1092)/1000.0</f>
        <v>0</v>
      </c>
      <c r="P1092">
        <f>(BH1092 - IF(AU1092&gt;1, L1092*BB1092*100.0/(AW1092*BV1092), 0))*(BO1092+BP1092)/1000.0</f>
        <v>0</v>
      </c>
      <c r="Q1092">
        <f>2.0/((1/S1092-1/R1092)+SIGN(S1092)*SQRT((1/S1092-1/R1092)*(1/S1092-1/R1092) + 4*BC1092/((BC1092+1)*(BC1092+1))*(2*1/S1092*1/R1092-1/R1092*1/R1092)))</f>
        <v>0</v>
      </c>
      <c r="R1092">
        <f>IF(LEFT(BD1092,1)&lt;&gt;"0",IF(LEFT(BD1092,1)="1",3.0,BE1092),$D$5+$E$5*(BV1092*BO1092/($K$5*1000))+$F$5*(BV1092*BO1092/($K$5*1000))*MAX(MIN(BB1092,$J$5),$I$5)*MAX(MIN(BB1092,$J$5),$I$5)+$G$5*MAX(MIN(BB1092,$J$5),$I$5)*(BV1092*BO1092/($K$5*1000))+$H$5*(BV1092*BO1092/($K$5*1000))*(BV1092*BO1092/($K$5*1000)))</f>
        <v>0</v>
      </c>
      <c r="S1092">
        <f>J1092*(1000-(1000*0.61365*exp(17.502*W1092/(240.97+W1092))/(BO1092+BP1092)+BJ1092)/2)/(1000*0.61365*exp(17.502*W1092/(240.97+W1092))/(BO1092+BP1092)-BJ1092)</f>
        <v>0</v>
      </c>
      <c r="T1092">
        <f>1/((BC1092+1)/(Q1092/1.6)+1/(R1092/1.37)) + BC1092/((BC1092+1)/(Q1092/1.6) + BC1092/(R1092/1.37))</f>
        <v>0</v>
      </c>
      <c r="U1092">
        <f>(AX1092*BA1092)</f>
        <v>0</v>
      </c>
      <c r="V1092">
        <f>(BQ1092+(U1092+2*0.95*5.67E-8*(((BQ1092+$B$7)+273)^4-(BQ1092+273)^4)-44100*J1092)/(1.84*29.3*R1092+8*0.95*5.67E-8*(BQ1092+273)^3))</f>
        <v>0</v>
      </c>
      <c r="W1092">
        <f>($C$7*BR1092+$D$7*BS1092+$E$7*V1092)</f>
        <v>0</v>
      </c>
      <c r="X1092">
        <f>0.61365*exp(17.502*W1092/(240.97+W1092))</f>
        <v>0</v>
      </c>
      <c r="Y1092">
        <f>(Z1092/AA1092*100)</f>
        <v>0</v>
      </c>
      <c r="Z1092">
        <f>BJ1092*(BO1092+BP1092)/1000</f>
        <v>0</v>
      </c>
      <c r="AA1092">
        <f>0.61365*exp(17.502*BQ1092/(240.97+BQ1092))</f>
        <v>0</v>
      </c>
      <c r="AB1092">
        <f>(X1092-BJ1092*(BO1092+BP1092)/1000)</f>
        <v>0</v>
      </c>
      <c r="AC1092">
        <f>(-J1092*44100)</f>
        <v>0</v>
      </c>
      <c r="AD1092">
        <f>2*29.3*R1092*0.92*(BQ1092-W1092)</f>
        <v>0</v>
      </c>
      <c r="AE1092">
        <f>2*0.95*5.67E-8*(((BQ1092+$B$7)+273)^4-(W1092+273)^4)</f>
        <v>0</v>
      </c>
      <c r="AF1092">
        <f>U1092+AE1092+AC1092+AD1092</f>
        <v>0</v>
      </c>
      <c r="AG1092">
        <f>BN1092*AU1092*(BI1092-BH1092*(1000-AU1092*BK1092)/(1000-AU1092*BJ1092))/(100*BB1092)</f>
        <v>0</v>
      </c>
      <c r="AH1092">
        <f>1000*BN1092*AU1092*(BJ1092-BK1092)/(100*BB1092*(1000-AU1092*BJ1092))</f>
        <v>0</v>
      </c>
      <c r="AI1092">
        <f>(AJ1092 - AK1092 - BO1092*1E3/(8.314*(BQ1092+273.15)) * AM1092/BN1092 * AL1092) * BN1092/(100*BB1092) * (1000 - BK1092)/1000</f>
        <v>0</v>
      </c>
      <c r="AJ1092">
        <v>152.1483525932211</v>
      </c>
      <c r="AK1092">
        <v>158.7463212121212</v>
      </c>
      <c r="AL1092">
        <v>-3.139416112185197</v>
      </c>
      <c r="AM1092">
        <v>64.69891201948008</v>
      </c>
      <c r="AN1092">
        <f>(AP1092 - AO1092 + BO1092*1E3/(8.314*(BQ1092+273.15)) * AR1092/BN1092 * AQ1092) * BN1092/(100*BB1092) * 1000/(1000 - AP1092)</f>
        <v>0</v>
      </c>
      <c r="AO1092">
        <v>12.64164501808441</v>
      </c>
      <c r="AP1092">
        <v>18.36746303030302</v>
      </c>
      <c r="AQ1092">
        <v>-6.662193132968434E-05</v>
      </c>
      <c r="AR1092">
        <v>103.8603393079663</v>
      </c>
      <c r="AS1092">
        <v>0</v>
      </c>
      <c r="AT1092">
        <v>0</v>
      </c>
      <c r="AU1092">
        <f>IF(AS1092*$H$13&gt;=AW1092,1.0,(AW1092/(AW1092-AS1092*$H$13)))</f>
        <v>0</v>
      </c>
      <c r="AV1092">
        <f>(AU1092-1)*100</f>
        <v>0</v>
      </c>
      <c r="AW1092">
        <f>MAX(0,($B$13+$C$13*BV1092)/(1+$D$13*BV1092)*BO1092/(BQ1092+273)*$E$13)</f>
        <v>0</v>
      </c>
      <c r="AX1092">
        <f>$B$11*BW1092+$C$11*BX1092+$F$11*CI1092*(1-CL1092)</f>
        <v>0</v>
      </c>
      <c r="AY1092">
        <f>AX1092*AZ1092</f>
        <v>0</v>
      </c>
      <c r="AZ1092">
        <f>($B$11*$D$9+$C$11*$D$9+$F$11*((CV1092+CN1092)/MAX(CV1092+CN1092+CW1092, 0.1)*$I$9+CW1092/MAX(CV1092+CN1092+CW1092, 0.1)*$J$9))/($B$11+$C$11+$F$11)</f>
        <v>0</v>
      </c>
      <c r="BA1092">
        <f>($B$11*$K$9+$C$11*$K$9+$F$11*((CV1092+CN1092)/MAX(CV1092+CN1092+CW1092, 0.1)*$P$9+CW1092/MAX(CV1092+CN1092+CW1092, 0.1)*$Q$9))/($B$11+$C$11+$F$11)</f>
        <v>0</v>
      </c>
      <c r="BB1092">
        <v>6</v>
      </c>
      <c r="BC1092">
        <v>0.5</v>
      </c>
      <c r="BD1092" t="s">
        <v>355</v>
      </c>
      <c r="BE1092">
        <v>2</v>
      </c>
      <c r="BF1092" t="b">
        <v>1</v>
      </c>
      <c r="BG1092">
        <v>1664387426.714286</v>
      </c>
      <c r="BH1092">
        <v>178.2146785714286</v>
      </c>
      <c r="BI1092">
        <v>166.2920357142858</v>
      </c>
      <c r="BJ1092">
        <v>18.37776071428572</v>
      </c>
      <c r="BK1092">
        <v>12.62163928571428</v>
      </c>
      <c r="BL1092">
        <v>180.7426785714286</v>
      </c>
      <c r="BM1092">
        <v>18.51282142857143</v>
      </c>
      <c r="BN1092">
        <v>500.0738928571428</v>
      </c>
      <c r="BO1092">
        <v>91.35999285714286</v>
      </c>
      <c r="BP1092">
        <v>0.1000654571428572</v>
      </c>
      <c r="BQ1092">
        <v>25.41845714285715</v>
      </c>
      <c r="BR1092">
        <v>25.05045</v>
      </c>
      <c r="BS1092">
        <v>999.9000000000002</v>
      </c>
      <c r="BT1092">
        <v>0</v>
      </c>
      <c r="BU1092">
        <v>0</v>
      </c>
      <c r="BV1092">
        <v>9999.971071428572</v>
      </c>
      <c r="BW1092">
        <v>0</v>
      </c>
      <c r="BX1092">
        <v>8.114060714285715</v>
      </c>
      <c r="BY1092">
        <v>11.92262535714286</v>
      </c>
      <c r="BZ1092">
        <v>181.55125</v>
      </c>
      <c r="CA1092">
        <v>168.4174285714286</v>
      </c>
      <c r="CB1092">
        <v>5.756122857142858</v>
      </c>
      <c r="CC1092">
        <v>166.2920357142858</v>
      </c>
      <c r="CD1092">
        <v>12.62163928571428</v>
      </c>
      <c r="CE1092">
        <v>1.678992142857143</v>
      </c>
      <c r="CF1092">
        <v>1.153111428571429</v>
      </c>
      <c r="CG1092">
        <v>14.70355357142857</v>
      </c>
      <c r="CH1092">
        <v>9.009573928571429</v>
      </c>
      <c r="CI1092">
        <v>2000.008928571429</v>
      </c>
      <c r="CJ1092">
        <v>0.97999675</v>
      </c>
      <c r="CK1092">
        <v>0.02000365</v>
      </c>
      <c r="CL1092">
        <v>0</v>
      </c>
      <c r="CM1092">
        <v>859.2161785714285</v>
      </c>
      <c r="CN1092">
        <v>5.00097</v>
      </c>
      <c r="CO1092">
        <v>17037.27857142857</v>
      </c>
      <c r="CP1092">
        <v>16707.63571428572</v>
      </c>
      <c r="CQ1092">
        <v>37.62275</v>
      </c>
      <c r="CR1092">
        <v>38.25</v>
      </c>
      <c r="CS1092">
        <v>37.58675</v>
      </c>
      <c r="CT1092">
        <v>37.875</v>
      </c>
      <c r="CU1092">
        <v>38.125</v>
      </c>
      <c r="CV1092">
        <v>1955.098928571428</v>
      </c>
      <c r="CW1092">
        <v>39.91</v>
      </c>
      <c r="CX1092">
        <v>0</v>
      </c>
      <c r="CY1092">
        <v>1664387438.8</v>
      </c>
      <c r="CZ1092">
        <v>0</v>
      </c>
      <c r="DA1092">
        <v>0</v>
      </c>
      <c r="DB1092" t="s">
        <v>356</v>
      </c>
      <c r="DC1092">
        <v>1663859321.1</v>
      </c>
      <c r="DD1092">
        <v>1663859315.6</v>
      </c>
      <c r="DE1092">
        <v>0</v>
      </c>
      <c r="DF1092">
        <v>0.196</v>
      </c>
      <c r="DG1092">
        <v>-0.001</v>
      </c>
      <c r="DH1092">
        <v>-5.941</v>
      </c>
      <c r="DI1092">
        <v>-0.174</v>
      </c>
      <c r="DJ1092">
        <v>1500</v>
      </c>
      <c r="DK1092">
        <v>17</v>
      </c>
      <c r="DL1092">
        <v>0.13</v>
      </c>
      <c r="DM1092">
        <v>0.04</v>
      </c>
      <c r="DN1092">
        <v>11.27832525</v>
      </c>
      <c r="DO1092">
        <v>15.29920874296434</v>
      </c>
      <c r="DP1092">
        <v>1.473257028082655</v>
      </c>
      <c r="DQ1092">
        <v>0</v>
      </c>
      <c r="DR1092">
        <v>5.778292</v>
      </c>
      <c r="DS1092">
        <v>-0.4399087429643628</v>
      </c>
      <c r="DT1092">
        <v>0.04561205099532357</v>
      </c>
      <c r="DU1092">
        <v>0</v>
      </c>
      <c r="DV1092">
        <v>0</v>
      </c>
      <c r="DW1092">
        <v>2</v>
      </c>
      <c r="DX1092" t="s">
        <v>357</v>
      </c>
      <c r="DY1092">
        <v>2.98439</v>
      </c>
      <c r="DZ1092">
        <v>2.71544</v>
      </c>
      <c r="EA1092">
        <v>0.0414986</v>
      </c>
      <c r="EB1092">
        <v>0.037118</v>
      </c>
      <c r="EC1092">
        <v>0.0902688</v>
      </c>
      <c r="ED1092">
        <v>0.0676387</v>
      </c>
      <c r="EE1092">
        <v>30404.8</v>
      </c>
      <c r="EF1092">
        <v>30694.7</v>
      </c>
      <c r="EG1092">
        <v>29475.8</v>
      </c>
      <c r="EH1092">
        <v>29477.4</v>
      </c>
      <c r="EI1092">
        <v>35540.3</v>
      </c>
      <c r="EJ1092">
        <v>36550.2</v>
      </c>
      <c r="EK1092">
        <v>41536.1</v>
      </c>
      <c r="EL1092">
        <v>42008</v>
      </c>
      <c r="EM1092">
        <v>1.98165</v>
      </c>
      <c r="EN1092">
        <v>1.92512</v>
      </c>
      <c r="EO1092">
        <v>0.0863522</v>
      </c>
      <c r="EP1092">
        <v>0</v>
      </c>
      <c r="EQ1092">
        <v>23.6198</v>
      </c>
      <c r="ER1092">
        <v>999.9</v>
      </c>
      <c r="ES1092">
        <v>43</v>
      </c>
      <c r="ET1092">
        <v>29.1</v>
      </c>
      <c r="EU1092">
        <v>19.0401</v>
      </c>
      <c r="EV1092">
        <v>63.1094</v>
      </c>
      <c r="EW1092">
        <v>33.121</v>
      </c>
      <c r="EX1092">
        <v>1</v>
      </c>
      <c r="EY1092">
        <v>-0.145643</v>
      </c>
      <c r="EZ1092">
        <v>1.89523</v>
      </c>
      <c r="FA1092">
        <v>20.3766</v>
      </c>
      <c r="FB1092">
        <v>5.21699</v>
      </c>
      <c r="FC1092">
        <v>12.0099</v>
      </c>
      <c r="FD1092">
        <v>4.98955</v>
      </c>
      <c r="FE1092">
        <v>3.28842</v>
      </c>
      <c r="FF1092">
        <v>9999</v>
      </c>
      <c r="FG1092">
        <v>9999</v>
      </c>
      <c r="FH1092">
        <v>9999</v>
      </c>
      <c r="FI1092">
        <v>269.9</v>
      </c>
      <c r="FJ1092">
        <v>1.86707</v>
      </c>
      <c r="FK1092">
        <v>1.86615</v>
      </c>
      <c r="FL1092">
        <v>1.86554</v>
      </c>
      <c r="FM1092">
        <v>1.86554</v>
      </c>
      <c r="FN1092">
        <v>1.86736</v>
      </c>
      <c r="FO1092">
        <v>1.86983</v>
      </c>
      <c r="FP1092">
        <v>1.86853</v>
      </c>
      <c r="FQ1092">
        <v>1.86996</v>
      </c>
      <c r="FR1092">
        <v>0</v>
      </c>
      <c r="FS1092">
        <v>0</v>
      </c>
      <c r="FT1092">
        <v>0</v>
      </c>
      <c r="FU1092">
        <v>0</v>
      </c>
      <c r="FV1092" t="s">
        <v>358</v>
      </c>
      <c r="FW1092" t="s">
        <v>359</v>
      </c>
      <c r="FX1092" t="s">
        <v>360</v>
      </c>
      <c r="FY1092" t="s">
        <v>360</v>
      </c>
      <c r="FZ1092" t="s">
        <v>360</v>
      </c>
      <c r="GA1092" t="s">
        <v>360</v>
      </c>
      <c r="GB1092">
        <v>0</v>
      </c>
      <c r="GC1092">
        <v>100</v>
      </c>
      <c r="GD1092">
        <v>100</v>
      </c>
      <c r="GE1092">
        <v>-2.45</v>
      </c>
      <c r="GF1092">
        <v>-0.1351</v>
      </c>
      <c r="GG1092">
        <v>-1.924539205026614</v>
      </c>
      <c r="GH1092">
        <v>-0.003472570976848066</v>
      </c>
      <c r="GI1092">
        <v>7.724417303660118E-07</v>
      </c>
      <c r="GJ1092">
        <v>-2.052396271755168E-10</v>
      </c>
      <c r="GK1092">
        <v>-0.1837585470287317</v>
      </c>
      <c r="GL1092">
        <v>-0.01104087791735834</v>
      </c>
      <c r="GM1092">
        <v>0.001110027317673367</v>
      </c>
      <c r="GN1092">
        <v>-2.007286811265012E-05</v>
      </c>
      <c r="GO1092">
        <v>4</v>
      </c>
      <c r="GP1092">
        <v>2317</v>
      </c>
      <c r="GQ1092">
        <v>1</v>
      </c>
      <c r="GR1092">
        <v>22</v>
      </c>
      <c r="GS1092">
        <v>8801.9</v>
      </c>
      <c r="GT1092">
        <v>8802</v>
      </c>
      <c r="GU1092">
        <v>0.426025</v>
      </c>
      <c r="GV1092">
        <v>2.27051</v>
      </c>
      <c r="GW1092">
        <v>1.39771</v>
      </c>
      <c r="GX1092">
        <v>2.33398</v>
      </c>
      <c r="GY1092">
        <v>1.49536</v>
      </c>
      <c r="GZ1092">
        <v>2.32544</v>
      </c>
      <c r="HA1092">
        <v>33.4232</v>
      </c>
      <c r="HB1092">
        <v>14.8325</v>
      </c>
      <c r="HC1092">
        <v>18</v>
      </c>
      <c r="HD1092">
        <v>526.029</v>
      </c>
      <c r="HE1092">
        <v>445.965</v>
      </c>
      <c r="HF1092">
        <v>21.9533</v>
      </c>
      <c r="HG1092">
        <v>25.5787</v>
      </c>
      <c r="HH1092">
        <v>30.0005</v>
      </c>
      <c r="HI1092">
        <v>25.532</v>
      </c>
      <c r="HJ1092">
        <v>25.4735</v>
      </c>
      <c r="HK1092">
        <v>8.510479999999999</v>
      </c>
      <c r="HL1092">
        <v>33.7379</v>
      </c>
      <c r="HM1092">
        <v>38.9283</v>
      </c>
      <c r="HN1092">
        <v>21.9347</v>
      </c>
      <c r="HO1092">
        <v>112.432</v>
      </c>
      <c r="HP1092">
        <v>12.7771</v>
      </c>
      <c r="HQ1092">
        <v>100.822</v>
      </c>
      <c r="HR1092">
        <v>100.887</v>
      </c>
    </row>
    <row r="1093" spans="1:226">
      <c r="A1093">
        <v>1077</v>
      </c>
      <c r="B1093">
        <v>1664387439.5</v>
      </c>
      <c r="C1093">
        <v>11234.5</v>
      </c>
      <c r="D1093" t="s">
        <v>2527</v>
      </c>
      <c r="E1093" t="s">
        <v>2528</v>
      </c>
      <c r="F1093">
        <v>5</v>
      </c>
      <c r="G1093" t="s">
        <v>2490</v>
      </c>
      <c r="H1093" t="s">
        <v>354</v>
      </c>
      <c r="I1093">
        <v>1664387432</v>
      </c>
      <c r="J1093">
        <f>(K1093)/1000</f>
        <v>0</v>
      </c>
      <c r="K1093">
        <f>IF(BF1093, AN1093, AH1093)</f>
        <v>0</v>
      </c>
      <c r="L1093">
        <f>IF(BF1093, AI1093, AG1093)</f>
        <v>0</v>
      </c>
      <c r="M1093">
        <f>BH1093 - IF(AU1093&gt;1, L1093*BB1093*100.0/(AW1093*BV1093), 0)</f>
        <v>0</v>
      </c>
      <c r="N1093">
        <f>((T1093-J1093/2)*M1093-L1093)/(T1093+J1093/2)</f>
        <v>0</v>
      </c>
      <c r="O1093">
        <f>N1093*(BO1093+BP1093)/1000.0</f>
        <v>0</v>
      </c>
      <c r="P1093">
        <f>(BH1093 - IF(AU1093&gt;1, L1093*BB1093*100.0/(AW1093*BV1093), 0))*(BO1093+BP1093)/1000.0</f>
        <v>0</v>
      </c>
      <c r="Q1093">
        <f>2.0/((1/S1093-1/R1093)+SIGN(S1093)*SQRT((1/S1093-1/R1093)*(1/S1093-1/R1093) + 4*BC1093/((BC1093+1)*(BC1093+1))*(2*1/S1093*1/R1093-1/R1093*1/R1093)))</f>
        <v>0</v>
      </c>
      <c r="R1093">
        <f>IF(LEFT(BD1093,1)&lt;&gt;"0",IF(LEFT(BD1093,1)="1",3.0,BE1093),$D$5+$E$5*(BV1093*BO1093/($K$5*1000))+$F$5*(BV1093*BO1093/($K$5*1000))*MAX(MIN(BB1093,$J$5),$I$5)*MAX(MIN(BB1093,$J$5),$I$5)+$G$5*MAX(MIN(BB1093,$J$5),$I$5)*(BV1093*BO1093/($K$5*1000))+$H$5*(BV1093*BO1093/($K$5*1000))*(BV1093*BO1093/($K$5*1000)))</f>
        <v>0</v>
      </c>
      <c r="S1093">
        <f>J1093*(1000-(1000*0.61365*exp(17.502*W1093/(240.97+W1093))/(BO1093+BP1093)+BJ1093)/2)/(1000*0.61365*exp(17.502*W1093/(240.97+W1093))/(BO1093+BP1093)-BJ1093)</f>
        <v>0</v>
      </c>
      <c r="T1093">
        <f>1/((BC1093+1)/(Q1093/1.6)+1/(R1093/1.37)) + BC1093/((BC1093+1)/(Q1093/1.6) + BC1093/(R1093/1.37))</f>
        <v>0</v>
      </c>
      <c r="U1093">
        <f>(AX1093*BA1093)</f>
        <v>0</v>
      </c>
      <c r="V1093">
        <f>(BQ1093+(U1093+2*0.95*5.67E-8*(((BQ1093+$B$7)+273)^4-(BQ1093+273)^4)-44100*J1093)/(1.84*29.3*R1093+8*0.95*5.67E-8*(BQ1093+273)^3))</f>
        <v>0</v>
      </c>
      <c r="W1093">
        <f>($C$7*BR1093+$D$7*BS1093+$E$7*V1093)</f>
        <v>0</v>
      </c>
      <c r="X1093">
        <f>0.61365*exp(17.502*W1093/(240.97+W1093))</f>
        <v>0</v>
      </c>
      <c r="Y1093">
        <f>(Z1093/AA1093*100)</f>
        <v>0</v>
      </c>
      <c r="Z1093">
        <f>BJ1093*(BO1093+BP1093)/1000</f>
        <v>0</v>
      </c>
      <c r="AA1093">
        <f>0.61365*exp(17.502*BQ1093/(240.97+BQ1093))</f>
        <v>0</v>
      </c>
      <c r="AB1093">
        <f>(X1093-BJ1093*(BO1093+BP1093)/1000)</f>
        <v>0</v>
      </c>
      <c r="AC1093">
        <f>(-J1093*44100)</f>
        <v>0</v>
      </c>
      <c r="AD1093">
        <f>2*29.3*R1093*0.92*(BQ1093-W1093)</f>
        <v>0</v>
      </c>
      <c r="AE1093">
        <f>2*0.95*5.67E-8*(((BQ1093+$B$7)+273)^4-(W1093+273)^4)</f>
        <v>0</v>
      </c>
      <c r="AF1093">
        <f>U1093+AE1093+AC1093+AD1093</f>
        <v>0</v>
      </c>
      <c r="AG1093">
        <f>BN1093*AU1093*(BI1093-BH1093*(1000-AU1093*BK1093)/(1000-AU1093*BJ1093))/(100*BB1093)</f>
        <v>0</v>
      </c>
      <c r="AH1093">
        <f>1000*BN1093*AU1093*(BJ1093-BK1093)/(100*BB1093*(1000-AU1093*BJ1093))</f>
        <v>0</v>
      </c>
      <c r="AI1093">
        <f>(AJ1093 - AK1093 - BO1093*1E3/(8.314*(BQ1093+273.15)) * AM1093/BN1093 * AL1093) * BN1093/(100*BB1093) * (1000 - BK1093)/1000</f>
        <v>0</v>
      </c>
      <c r="AJ1093">
        <v>135.3525830170542</v>
      </c>
      <c r="AK1093">
        <v>143.0767212121212</v>
      </c>
      <c r="AL1093">
        <v>-3.133277469027663</v>
      </c>
      <c r="AM1093">
        <v>64.69891201948008</v>
      </c>
      <c r="AN1093">
        <f>(AP1093 - AO1093 + BO1093*1E3/(8.314*(BQ1093+273.15)) * AR1093/BN1093 * AQ1093) * BN1093/(100*BB1093) * 1000/(1000 - AP1093)</f>
        <v>0</v>
      </c>
      <c r="AO1093">
        <v>12.70111749071669</v>
      </c>
      <c r="AP1093">
        <v>18.37037696969697</v>
      </c>
      <c r="AQ1093">
        <v>2.018914971499513E-05</v>
      </c>
      <c r="AR1093">
        <v>103.8603393079663</v>
      </c>
      <c r="AS1093">
        <v>0</v>
      </c>
      <c r="AT1093">
        <v>0</v>
      </c>
      <c r="AU1093">
        <f>IF(AS1093*$H$13&gt;=AW1093,1.0,(AW1093/(AW1093-AS1093*$H$13)))</f>
        <v>0</v>
      </c>
      <c r="AV1093">
        <f>(AU1093-1)*100</f>
        <v>0</v>
      </c>
      <c r="AW1093">
        <f>MAX(0,($B$13+$C$13*BV1093)/(1+$D$13*BV1093)*BO1093/(BQ1093+273)*$E$13)</f>
        <v>0</v>
      </c>
      <c r="AX1093">
        <f>$B$11*BW1093+$C$11*BX1093+$F$11*CI1093*(1-CL1093)</f>
        <v>0</v>
      </c>
      <c r="AY1093">
        <f>AX1093*AZ1093</f>
        <v>0</v>
      </c>
      <c r="AZ1093">
        <f>($B$11*$D$9+$C$11*$D$9+$F$11*((CV1093+CN1093)/MAX(CV1093+CN1093+CW1093, 0.1)*$I$9+CW1093/MAX(CV1093+CN1093+CW1093, 0.1)*$J$9))/($B$11+$C$11+$F$11)</f>
        <v>0</v>
      </c>
      <c r="BA1093">
        <f>($B$11*$K$9+$C$11*$K$9+$F$11*((CV1093+CN1093)/MAX(CV1093+CN1093+CW1093, 0.1)*$P$9+CW1093/MAX(CV1093+CN1093+CW1093, 0.1)*$Q$9))/($B$11+$C$11+$F$11)</f>
        <v>0</v>
      </c>
      <c r="BB1093">
        <v>6</v>
      </c>
      <c r="BC1093">
        <v>0.5</v>
      </c>
      <c r="BD1093" t="s">
        <v>355</v>
      </c>
      <c r="BE1093">
        <v>2</v>
      </c>
      <c r="BF1093" t="b">
        <v>1</v>
      </c>
      <c r="BG1093">
        <v>1664387432</v>
      </c>
      <c r="BH1093">
        <v>161.9742592592593</v>
      </c>
      <c r="BI1093">
        <v>148.7667777777778</v>
      </c>
      <c r="BJ1093">
        <v>18.37414814814815</v>
      </c>
      <c r="BK1093">
        <v>12.65650740740741</v>
      </c>
      <c r="BL1093">
        <v>164.4497777777778</v>
      </c>
      <c r="BM1093">
        <v>18.50925185185185</v>
      </c>
      <c r="BN1093">
        <v>500.0654074074074</v>
      </c>
      <c r="BO1093">
        <v>91.3595148148148</v>
      </c>
      <c r="BP1093">
        <v>0.09998987407407407</v>
      </c>
      <c r="BQ1093">
        <v>25.39966296296297</v>
      </c>
      <c r="BR1093">
        <v>25.04373703703704</v>
      </c>
      <c r="BS1093">
        <v>999.9000000000001</v>
      </c>
      <c r="BT1093">
        <v>0</v>
      </c>
      <c r="BU1093">
        <v>0</v>
      </c>
      <c r="BV1093">
        <v>10003.07444444444</v>
      </c>
      <c r="BW1093">
        <v>0</v>
      </c>
      <c r="BX1093">
        <v>8.121990000000002</v>
      </c>
      <c r="BY1093">
        <v>13.20748518518518</v>
      </c>
      <c r="BZ1093">
        <v>165.0062592592593</v>
      </c>
      <c r="CA1093">
        <v>150.6733333333333</v>
      </c>
      <c r="CB1093">
        <v>5.717641481481484</v>
      </c>
      <c r="CC1093">
        <v>148.7667777777778</v>
      </c>
      <c r="CD1093">
        <v>12.65650740740741</v>
      </c>
      <c r="CE1093">
        <v>1.678653333333334</v>
      </c>
      <c r="CF1093">
        <v>1.156291111111111</v>
      </c>
      <c r="CG1093">
        <v>14.70042962962963</v>
      </c>
      <c r="CH1093">
        <v>9.050357407407407</v>
      </c>
      <c r="CI1093">
        <v>1999.99074074074</v>
      </c>
      <c r="CJ1093">
        <v>0.9799968888888889</v>
      </c>
      <c r="CK1093">
        <v>0.02000351111111111</v>
      </c>
      <c r="CL1093">
        <v>0</v>
      </c>
      <c r="CM1093">
        <v>855.646888888889</v>
      </c>
      <c r="CN1093">
        <v>5.00097</v>
      </c>
      <c r="CO1093">
        <v>16966.6037037037</v>
      </c>
      <c r="CP1093">
        <v>16707.48148148149</v>
      </c>
      <c r="CQ1093">
        <v>37.625</v>
      </c>
      <c r="CR1093">
        <v>38.25</v>
      </c>
      <c r="CS1093">
        <v>37.59</v>
      </c>
      <c r="CT1093">
        <v>37.875</v>
      </c>
      <c r="CU1093">
        <v>38.125</v>
      </c>
      <c r="CV1093">
        <v>1955.080740740741</v>
      </c>
      <c r="CW1093">
        <v>39.91</v>
      </c>
      <c r="CX1093">
        <v>0</v>
      </c>
      <c r="CY1093">
        <v>1664387443.6</v>
      </c>
      <c r="CZ1093">
        <v>0</v>
      </c>
      <c r="DA1093">
        <v>0</v>
      </c>
      <c r="DB1093" t="s">
        <v>356</v>
      </c>
      <c r="DC1093">
        <v>1663859321.1</v>
      </c>
      <c r="DD1093">
        <v>1663859315.6</v>
      </c>
      <c r="DE1093">
        <v>0</v>
      </c>
      <c r="DF1093">
        <v>0.196</v>
      </c>
      <c r="DG1093">
        <v>-0.001</v>
      </c>
      <c r="DH1093">
        <v>-5.941</v>
      </c>
      <c r="DI1093">
        <v>-0.174</v>
      </c>
      <c r="DJ1093">
        <v>1500</v>
      </c>
      <c r="DK1093">
        <v>17</v>
      </c>
      <c r="DL1093">
        <v>0.13</v>
      </c>
      <c r="DM1093">
        <v>0.04</v>
      </c>
      <c r="DN1093">
        <v>12.5447925</v>
      </c>
      <c r="DO1093">
        <v>14.67305628517822</v>
      </c>
      <c r="DP1093">
        <v>1.412066607208651</v>
      </c>
      <c r="DQ1093">
        <v>0</v>
      </c>
      <c r="DR1093">
        <v>5.73486825</v>
      </c>
      <c r="DS1093">
        <v>-0.4250340337711107</v>
      </c>
      <c r="DT1093">
        <v>0.04359743007836019</v>
      </c>
      <c r="DU1093">
        <v>0</v>
      </c>
      <c r="DV1093">
        <v>0</v>
      </c>
      <c r="DW1093">
        <v>2</v>
      </c>
      <c r="DX1093" t="s">
        <v>357</v>
      </c>
      <c r="DY1093">
        <v>2.98434</v>
      </c>
      <c r="DZ1093">
        <v>2.71575</v>
      </c>
      <c r="EA1093">
        <v>0.037673</v>
      </c>
      <c r="EB1093">
        <v>0.0329391</v>
      </c>
      <c r="EC1093">
        <v>0.09028269999999999</v>
      </c>
      <c r="ED1093">
        <v>0.0678087</v>
      </c>
      <c r="EE1093">
        <v>30526.6</v>
      </c>
      <c r="EF1093">
        <v>30827.5</v>
      </c>
      <c r="EG1093">
        <v>29476.3</v>
      </c>
      <c r="EH1093">
        <v>29477</v>
      </c>
      <c r="EI1093">
        <v>35540.3</v>
      </c>
      <c r="EJ1093">
        <v>36542.8</v>
      </c>
      <c r="EK1093">
        <v>41536.9</v>
      </c>
      <c r="EL1093">
        <v>42007.4</v>
      </c>
      <c r="EM1093">
        <v>1.9817</v>
      </c>
      <c r="EN1093">
        <v>1.92493</v>
      </c>
      <c r="EO1093">
        <v>0.0861213</v>
      </c>
      <c r="EP1093">
        <v>0</v>
      </c>
      <c r="EQ1093">
        <v>23.6201</v>
      </c>
      <c r="ER1093">
        <v>999.9</v>
      </c>
      <c r="ES1093">
        <v>42.9</v>
      </c>
      <c r="ET1093">
        <v>29.2</v>
      </c>
      <c r="EU1093">
        <v>19.1058</v>
      </c>
      <c r="EV1093">
        <v>63.0894</v>
      </c>
      <c r="EW1093">
        <v>33.1891</v>
      </c>
      <c r="EX1093">
        <v>1</v>
      </c>
      <c r="EY1093">
        <v>-0.145277</v>
      </c>
      <c r="EZ1093">
        <v>1.87821</v>
      </c>
      <c r="FA1093">
        <v>20.3768</v>
      </c>
      <c r="FB1093">
        <v>5.21624</v>
      </c>
      <c r="FC1093">
        <v>12.0099</v>
      </c>
      <c r="FD1093">
        <v>4.9897</v>
      </c>
      <c r="FE1093">
        <v>3.28848</v>
      </c>
      <c r="FF1093">
        <v>9999</v>
      </c>
      <c r="FG1093">
        <v>9999</v>
      </c>
      <c r="FH1093">
        <v>9999</v>
      </c>
      <c r="FI1093">
        <v>269.9</v>
      </c>
      <c r="FJ1093">
        <v>1.86706</v>
      </c>
      <c r="FK1093">
        <v>1.86615</v>
      </c>
      <c r="FL1093">
        <v>1.86554</v>
      </c>
      <c r="FM1093">
        <v>1.86553</v>
      </c>
      <c r="FN1093">
        <v>1.86737</v>
      </c>
      <c r="FO1093">
        <v>1.86981</v>
      </c>
      <c r="FP1093">
        <v>1.86854</v>
      </c>
      <c r="FQ1093">
        <v>1.86996</v>
      </c>
      <c r="FR1093">
        <v>0</v>
      </c>
      <c r="FS1093">
        <v>0</v>
      </c>
      <c r="FT1093">
        <v>0</v>
      </c>
      <c r="FU1093">
        <v>0</v>
      </c>
      <c r="FV1093" t="s">
        <v>358</v>
      </c>
      <c r="FW1093" t="s">
        <v>359</v>
      </c>
      <c r="FX1093" t="s">
        <v>360</v>
      </c>
      <c r="FY1093" t="s">
        <v>360</v>
      </c>
      <c r="FZ1093" t="s">
        <v>360</v>
      </c>
      <c r="GA1093" t="s">
        <v>360</v>
      </c>
      <c r="GB1093">
        <v>0</v>
      </c>
      <c r="GC1093">
        <v>100</v>
      </c>
      <c r="GD1093">
        <v>100</v>
      </c>
      <c r="GE1093">
        <v>-2.4</v>
      </c>
      <c r="GF1093">
        <v>-0.1352</v>
      </c>
      <c r="GG1093">
        <v>-1.924539205026614</v>
      </c>
      <c r="GH1093">
        <v>-0.003472570976848066</v>
      </c>
      <c r="GI1093">
        <v>7.724417303660118E-07</v>
      </c>
      <c r="GJ1093">
        <v>-2.052396271755168E-10</v>
      </c>
      <c r="GK1093">
        <v>-0.1837585470287317</v>
      </c>
      <c r="GL1093">
        <v>-0.01104087791735834</v>
      </c>
      <c r="GM1093">
        <v>0.001110027317673367</v>
      </c>
      <c r="GN1093">
        <v>-2.007286811265012E-05</v>
      </c>
      <c r="GO1093">
        <v>4</v>
      </c>
      <c r="GP1093">
        <v>2317</v>
      </c>
      <c r="GQ1093">
        <v>1</v>
      </c>
      <c r="GR1093">
        <v>22</v>
      </c>
      <c r="GS1093">
        <v>8802</v>
      </c>
      <c r="GT1093">
        <v>8802.1</v>
      </c>
      <c r="GU1093">
        <v>0.389404</v>
      </c>
      <c r="GV1093">
        <v>2.26807</v>
      </c>
      <c r="GW1093">
        <v>1.39648</v>
      </c>
      <c r="GX1093">
        <v>2.33521</v>
      </c>
      <c r="GY1093">
        <v>1.49536</v>
      </c>
      <c r="GZ1093">
        <v>2.39868</v>
      </c>
      <c r="HA1093">
        <v>33.4456</v>
      </c>
      <c r="HB1093">
        <v>14.8325</v>
      </c>
      <c r="HC1093">
        <v>18</v>
      </c>
      <c r="HD1093">
        <v>526.098</v>
      </c>
      <c r="HE1093">
        <v>445.872</v>
      </c>
      <c r="HF1093">
        <v>21.9085</v>
      </c>
      <c r="HG1093">
        <v>25.5835</v>
      </c>
      <c r="HH1093">
        <v>30.0004</v>
      </c>
      <c r="HI1093">
        <v>25.5359</v>
      </c>
      <c r="HJ1093">
        <v>25.477</v>
      </c>
      <c r="HK1093">
        <v>7.73573</v>
      </c>
      <c r="HL1093">
        <v>33.7379</v>
      </c>
      <c r="HM1093">
        <v>38.9283</v>
      </c>
      <c r="HN1093">
        <v>21.8954</v>
      </c>
      <c r="HO1093">
        <v>99.07470000000001</v>
      </c>
      <c r="HP1093">
        <v>12.8067</v>
      </c>
      <c r="HQ1093">
        <v>100.824</v>
      </c>
      <c r="HR1093">
        <v>100.885</v>
      </c>
    </row>
    <row r="1094" spans="1:226">
      <c r="A1094">
        <v>1078</v>
      </c>
      <c r="B1094">
        <v>1664387444.5</v>
      </c>
      <c r="C1094">
        <v>11239.5</v>
      </c>
      <c r="D1094" t="s">
        <v>2529</v>
      </c>
      <c r="E1094" t="s">
        <v>2530</v>
      </c>
      <c r="F1094">
        <v>5</v>
      </c>
      <c r="G1094" t="s">
        <v>2490</v>
      </c>
      <c r="H1094" t="s">
        <v>354</v>
      </c>
      <c r="I1094">
        <v>1664387436.714286</v>
      </c>
      <c r="J1094">
        <f>(K1094)/1000</f>
        <v>0</v>
      </c>
      <c r="K1094">
        <f>IF(BF1094, AN1094, AH1094)</f>
        <v>0</v>
      </c>
      <c r="L1094">
        <f>IF(BF1094, AI1094, AG1094)</f>
        <v>0</v>
      </c>
      <c r="M1094">
        <f>BH1094 - IF(AU1094&gt;1, L1094*BB1094*100.0/(AW1094*BV1094), 0)</f>
        <v>0</v>
      </c>
      <c r="N1094">
        <f>((T1094-J1094/2)*M1094-L1094)/(T1094+J1094/2)</f>
        <v>0</v>
      </c>
      <c r="O1094">
        <f>N1094*(BO1094+BP1094)/1000.0</f>
        <v>0</v>
      </c>
      <c r="P1094">
        <f>(BH1094 - IF(AU1094&gt;1, L1094*BB1094*100.0/(AW1094*BV1094), 0))*(BO1094+BP1094)/1000.0</f>
        <v>0</v>
      </c>
      <c r="Q1094">
        <f>2.0/((1/S1094-1/R1094)+SIGN(S1094)*SQRT((1/S1094-1/R1094)*(1/S1094-1/R1094) + 4*BC1094/((BC1094+1)*(BC1094+1))*(2*1/S1094*1/R1094-1/R1094*1/R1094)))</f>
        <v>0</v>
      </c>
      <c r="R1094">
        <f>IF(LEFT(BD1094,1)&lt;&gt;"0",IF(LEFT(BD1094,1)="1",3.0,BE1094),$D$5+$E$5*(BV1094*BO1094/($K$5*1000))+$F$5*(BV1094*BO1094/($K$5*1000))*MAX(MIN(BB1094,$J$5),$I$5)*MAX(MIN(BB1094,$J$5),$I$5)+$G$5*MAX(MIN(BB1094,$J$5),$I$5)*(BV1094*BO1094/($K$5*1000))+$H$5*(BV1094*BO1094/($K$5*1000))*(BV1094*BO1094/($K$5*1000)))</f>
        <v>0</v>
      </c>
      <c r="S1094">
        <f>J1094*(1000-(1000*0.61365*exp(17.502*W1094/(240.97+W1094))/(BO1094+BP1094)+BJ1094)/2)/(1000*0.61365*exp(17.502*W1094/(240.97+W1094))/(BO1094+BP1094)-BJ1094)</f>
        <v>0</v>
      </c>
      <c r="T1094">
        <f>1/((BC1094+1)/(Q1094/1.6)+1/(R1094/1.37)) + BC1094/((BC1094+1)/(Q1094/1.6) + BC1094/(R1094/1.37))</f>
        <v>0</v>
      </c>
      <c r="U1094">
        <f>(AX1094*BA1094)</f>
        <v>0</v>
      </c>
      <c r="V1094">
        <f>(BQ1094+(U1094+2*0.95*5.67E-8*(((BQ1094+$B$7)+273)^4-(BQ1094+273)^4)-44100*J1094)/(1.84*29.3*R1094+8*0.95*5.67E-8*(BQ1094+273)^3))</f>
        <v>0</v>
      </c>
      <c r="W1094">
        <f>($C$7*BR1094+$D$7*BS1094+$E$7*V1094)</f>
        <v>0</v>
      </c>
      <c r="X1094">
        <f>0.61365*exp(17.502*W1094/(240.97+W1094))</f>
        <v>0</v>
      </c>
      <c r="Y1094">
        <f>(Z1094/AA1094*100)</f>
        <v>0</v>
      </c>
      <c r="Z1094">
        <f>BJ1094*(BO1094+BP1094)/1000</f>
        <v>0</v>
      </c>
      <c r="AA1094">
        <f>0.61365*exp(17.502*BQ1094/(240.97+BQ1094))</f>
        <v>0</v>
      </c>
      <c r="AB1094">
        <f>(X1094-BJ1094*(BO1094+BP1094)/1000)</f>
        <v>0</v>
      </c>
      <c r="AC1094">
        <f>(-J1094*44100)</f>
        <v>0</v>
      </c>
      <c r="AD1094">
        <f>2*29.3*R1094*0.92*(BQ1094-W1094)</f>
        <v>0</v>
      </c>
      <c r="AE1094">
        <f>2*0.95*5.67E-8*(((BQ1094+$B$7)+273)^4-(W1094+273)^4)</f>
        <v>0</v>
      </c>
      <c r="AF1094">
        <f>U1094+AE1094+AC1094+AD1094</f>
        <v>0</v>
      </c>
      <c r="AG1094">
        <f>BN1094*AU1094*(BI1094-BH1094*(1000-AU1094*BK1094)/(1000-AU1094*BJ1094))/(100*BB1094)</f>
        <v>0</v>
      </c>
      <c r="AH1094">
        <f>1000*BN1094*AU1094*(BJ1094-BK1094)/(100*BB1094*(1000-AU1094*BJ1094))</f>
        <v>0</v>
      </c>
      <c r="AI1094">
        <f>(AJ1094 - AK1094 - BO1094*1E3/(8.314*(BQ1094+273.15)) * AM1094/BN1094 * AL1094) * BN1094/(100*BB1094) * (1000 - BK1094)/1000</f>
        <v>0</v>
      </c>
      <c r="AJ1094">
        <v>118.4549600002536</v>
      </c>
      <c r="AK1094">
        <v>127.3714060606061</v>
      </c>
      <c r="AL1094">
        <v>-3.143739356243294</v>
      </c>
      <c r="AM1094">
        <v>64.69891201948008</v>
      </c>
      <c r="AN1094">
        <f>(AP1094 - AO1094 + BO1094*1E3/(8.314*(BQ1094+273.15)) * AR1094/BN1094 * AQ1094) * BN1094/(100*BB1094) * 1000/(1000 - AP1094)</f>
        <v>0</v>
      </c>
      <c r="AO1094">
        <v>12.72218798311557</v>
      </c>
      <c r="AP1094">
        <v>18.37294484848485</v>
      </c>
      <c r="AQ1094">
        <v>1.294663583119294E-05</v>
      </c>
      <c r="AR1094">
        <v>103.8603393079663</v>
      </c>
      <c r="AS1094">
        <v>0</v>
      </c>
      <c r="AT1094">
        <v>0</v>
      </c>
      <c r="AU1094">
        <f>IF(AS1094*$H$13&gt;=AW1094,1.0,(AW1094/(AW1094-AS1094*$H$13)))</f>
        <v>0</v>
      </c>
      <c r="AV1094">
        <f>(AU1094-1)*100</f>
        <v>0</v>
      </c>
      <c r="AW1094">
        <f>MAX(0,($B$13+$C$13*BV1094)/(1+$D$13*BV1094)*BO1094/(BQ1094+273)*$E$13)</f>
        <v>0</v>
      </c>
      <c r="AX1094">
        <f>$B$11*BW1094+$C$11*BX1094+$F$11*CI1094*(1-CL1094)</f>
        <v>0</v>
      </c>
      <c r="AY1094">
        <f>AX1094*AZ1094</f>
        <v>0</v>
      </c>
      <c r="AZ1094">
        <f>($B$11*$D$9+$C$11*$D$9+$F$11*((CV1094+CN1094)/MAX(CV1094+CN1094+CW1094, 0.1)*$I$9+CW1094/MAX(CV1094+CN1094+CW1094, 0.1)*$J$9))/($B$11+$C$11+$F$11)</f>
        <v>0</v>
      </c>
      <c r="BA1094">
        <f>($B$11*$K$9+$C$11*$K$9+$F$11*((CV1094+CN1094)/MAX(CV1094+CN1094+CW1094, 0.1)*$P$9+CW1094/MAX(CV1094+CN1094+CW1094, 0.1)*$Q$9))/($B$11+$C$11+$F$11)</f>
        <v>0</v>
      </c>
      <c r="BB1094">
        <v>6</v>
      </c>
      <c r="BC1094">
        <v>0.5</v>
      </c>
      <c r="BD1094" t="s">
        <v>355</v>
      </c>
      <c r="BE1094">
        <v>2</v>
      </c>
      <c r="BF1094" t="b">
        <v>1</v>
      </c>
      <c r="BG1094">
        <v>1664387436.714286</v>
      </c>
      <c r="BH1094">
        <v>147.4832857142857</v>
      </c>
      <c r="BI1094">
        <v>133.0809642857143</v>
      </c>
      <c r="BJ1094">
        <v>18.37139642857143</v>
      </c>
      <c r="BK1094">
        <v>12.68618214285714</v>
      </c>
      <c r="BL1094">
        <v>149.9115714285714</v>
      </c>
      <c r="BM1094">
        <v>18.50652142857143</v>
      </c>
      <c r="BN1094">
        <v>500.0618928571429</v>
      </c>
      <c r="BO1094">
        <v>91.35984285714287</v>
      </c>
      <c r="BP1094">
        <v>0.1000103892857143</v>
      </c>
      <c r="BQ1094">
        <v>25.38243571428571</v>
      </c>
      <c r="BR1094">
        <v>25.03756785714286</v>
      </c>
      <c r="BS1094">
        <v>999.9000000000002</v>
      </c>
      <c r="BT1094">
        <v>0</v>
      </c>
      <c r="BU1094">
        <v>0</v>
      </c>
      <c r="BV1094">
        <v>10002.27642857143</v>
      </c>
      <c r="BW1094">
        <v>0</v>
      </c>
      <c r="BX1094">
        <v>8.121990000000002</v>
      </c>
      <c r="BY1094">
        <v>14.40230714285714</v>
      </c>
      <c r="BZ1094">
        <v>150.2435357142857</v>
      </c>
      <c r="CA1094">
        <v>134.7903214285714</v>
      </c>
      <c r="CB1094">
        <v>5.685209285714286</v>
      </c>
      <c r="CC1094">
        <v>133.0809642857143</v>
      </c>
      <c r="CD1094">
        <v>12.68618214285714</v>
      </c>
      <c r="CE1094">
        <v>1.6784075</v>
      </c>
      <c r="CF1094">
        <v>1.159006785714286</v>
      </c>
      <c r="CG1094">
        <v>14.69816428571428</v>
      </c>
      <c r="CH1094">
        <v>9.085120714285713</v>
      </c>
      <c r="CI1094">
        <v>1999.981785714285</v>
      </c>
      <c r="CJ1094">
        <v>0.9799970714285714</v>
      </c>
      <c r="CK1094">
        <v>0.02000332857142857</v>
      </c>
      <c r="CL1094">
        <v>0</v>
      </c>
      <c r="CM1094">
        <v>852.8599285714287</v>
      </c>
      <c r="CN1094">
        <v>5.00097</v>
      </c>
      <c r="CO1094">
        <v>16913.01785714286</v>
      </c>
      <c r="CP1094">
        <v>16707.4</v>
      </c>
      <c r="CQ1094">
        <v>37.625</v>
      </c>
      <c r="CR1094">
        <v>38.25442857142857</v>
      </c>
      <c r="CS1094">
        <v>37.60025</v>
      </c>
      <c r="CT1094">
        <v>37.875</v>
      </c>
      <c r="CU1094">
        <v>38.125</v>
      </c>
      <c r="CV1094">
        <v>1955.071785714286</v>
      </c>
      <c r="CW1094">
        <v>39.91</v>
      </c>
      <c r="CX1094">
        <v>0</v>
      </c>
      <c r="CY1094">
        <v>1664387448.4</v>
      </c>
      <c r="CZ1094">
        <v>0</v>
      </c>
      <c r="DA1094">
        <v>0</v>
      </c>
      <c r="DB1094" t="s">
        <v>356</v>
      </c>
      <c r="DC1094">
        <v>1663859321.1</v>
      </c>
      <c r="DD1094">
        <v>1663859315.6</v>
      </c>
      <c r="DE1094">
        <v>0</v>
      </c>
      <c r="DF1094">
        <v>0.196</v>
      </c>
      <c r="DG1094">
        <v>-0.001</v>
      </c>
      <c r="DH1094">
        <v>-5.941</v>
      </c>
      <c r="DI1094">
        <v>-0.174</v>
      </c>
      <c r="DJ1094">
        <v>1500</v>
      </c>
      <c r="DK1094">
        <v>17</v>
      </c>
      <c r="DL1094">
        <v>0.13</v>
      </c>
      <c r="DM1094">
        <v>0.04</v>
      </c>
      <c r="DN1094">
        <v>13.59459024390244</v>
      </c>
      <c r="DO1094">
        <v>14.99591080139376</v>
      </c>
      <c r="DP1094">
        <v>1.479075316574494</v>
      </c>
      <c r="DQ1094">
        <v>0</v>
      </c>
      <c r="DR1094">
        <v>5.706645609756098</v>
      </c>
      <c r="DS1094">
        <v>-0.4431129616724566</v>
      </c>
      <c r="DT1094">
        <v>0.0461768981438682</v>
      </c>
      <c r="DU1094">
        <v>0</v>
      </c>
      <c r="DV1094">
        <v>0</v>
      </c>
      <c r="DW1094">
        <v>2</v>
      </c>
      <c r="DX1094" t="s">
        <v>357</v>
      </c>
      <c r="DY1094">
        <v>2.98429</v>
      </c>
      <c r="DZ1094">
        <v>2.71562</v>
      </c>
      <c r="EA1094">
        <v>0.0337583</v>
      </c>
      <c r="EB1094">
        <v>0.0286595</v>
      </c>
      <c r="EC1094">
        <v>0.09028559999999999</v>
      </c>
      <c r="ED1094">
        <v>0.0678636</v>
      </c>
      <c r="EE1094">
        <v>30649.9</v>
      </c>
      <c r="EF1094">
        <v>30963.5</v>
      </c>
      <c r="EG1094">
        <v>29475.5</v>
      </c>
      <c r="EH1094">
        <v>29476.5</v>
      </c>
      <c r="EI1094">
        <v>35539.2</v>
      </c>
      <c r="EJ1094">
        <v>36539.8</v>
      </c>
      <c r="EK1094">
        <v>41535.8</v>
      </c>
      <c r="EL1094">
        <v>42006.5</v>
      </c>
      <c r="EM1094">
        <v>1.98132</v>
      </c>
      <c r="EN1094">
        <v>1.92475</v>
      </c>
      <c r="EO1094">
        <v>0.08554009999999999</v>
      </c>
      <c r="EP1094">
        <v>0</v>
      </c>
      <c r="EQ1094">
        <v>23.6218</v>
      </c>
      <c r="ER1094">
        <v>999.9</v>
      </c>
      <c r="ES1094">
        <v>42.9</v>
      </c>
      <c r="ET1094">
        <v>29.2</v>
      </c>
      <c r="EU1094">
        <v>19.1037</v>
      </c>
      <c r="EV1094">
        <v>62.7694</v>
      </c>
      <c r="EW1094">
        <v>33.5256</v>
      </c>
      <c r="EX1094">
        <v>1</v>
      </c>
      <c r="EY1094">
        <v>-0.144898</v>
      </c>
      <c r="EZ1094">
        <v>1.8584</v>
      </c>
      <c r="FA1094">
        <v>20.377</v>
      </c>
      <c r="FB1094">
        <v>5.21654</v>
      </c>
      <c r="FC1094">
        <v>12.0099</v>
      </c>
      <c r="FD1094">
        <v>4.98955</v>
      </c>
      <c r="FE1094">
        <v>3.28858</v>
      </c>
      <c r="FF1094">
        <v>9999</v>
      </c>
      <c r="FG1094">
        <v>9999</v>
      </c>
      <c r="FH1094">
        <v>9999</v>
      </c>
      <c r="FI1094">
        <v>269.9</v>
      </c>
      <c r="FJ1094">
        <v>1.86707</v>
      </c>
      <c r="FK1094">
        <v>1.86615</v>
      </c>
      <c r="FL1094">
        <v>1.86554</v>
      </c>
      <c r="FM1094">
        <v>1.86554</v>
      </c>
      <c r="FN1094">
        <v>1.86737</v>
      </c>
      <c r="FO1094">
        <v>1.86982</v>
      </c>
      <c r="FP1094">
        <v>1.86852</v>
      </c>
      <c r="FQ1094">
        <v>1.86996</v>
      </c>
      <c r="FR1094">
        <v>0</v>
      </c>
      <c r="FS1094">
        <v>0</v>
      </c>
      <c r="FT1094">
        <v>0</v>
      </c>
      <c r="FU1094">
        <v>0</v>
      </c>
      <c r="FV1094" t="s">
        <v>358</v>
      </c>
      <c r="FW1094" t="s">
        <v>359</v>
      </c>
      <c r="FX1094" t="s">
        <v>360</v>
      </c>
      <c r="FY1094" t="s">
        <v>360</v>
      </c>
      <c r="FZ1094" t="s">
        <v>360</v>
      </c>
      <c r="GA1094" t="s">
        <v>360</v>
      </c>
      <c r="GB1094">
        <v>0</v>
      </c>
      <c r="GC1094">
        <v>100</v>
      </c>
      <c r="GD1094">
        <v>100</v>
      </c>
      <c r="GE1094">
        <v>-2.35</v>
      </c>
      <c r="GF1094">
        <v>-0.1351</v>
      </c>
      <c r="GG1094">
        <v>-1.924539205026614</v>
      </c>
      <c r="GH1094">
        <v>-0.003472570976848066</v>
      </c>
      <c r="GI1094">
        <v>7.724417303660118E-07</v>
      </c>
      <c r="GJ1094">
        <v>-2.052396271755168E-10</v>
      </c>
      <c r="GK1094">
        <v>-0.1837585470287317</v>
      </c>
      <c r="GL1094">
        <v>-0.01104087791735834</v>
      </c>
      <c r="GM1094">
        <v>0.001110027317673367</v>
      </c>
      <c r="GN1094">
        <v>-2.007286811265012E-05</v>
      </c>
      <c r="GO1094">
        <v>4</v>
      </c>
      <c r="GP1094">
        <v>2317</v>
      </c>
      <c r="GQ1094">
        <v>1</v>
      </c>
      <c r="GR1094">
        <v>22</v>
      </c>
      <c r="GS1094">
        <v>8802.1</v>
      </c>
      <c r="GT1094">
        <v>8802.1</v>
      </c>
      <c r="GU1094">
        <v>0.355225</v>
      </c>
      <c r="GV1094">
        <v>2.28027</v>
      </c>
      <c r="GW1094">
        <v>1.39648</v>
      </c>
      <c r="GX1094">
        <v>2.33521</v>
      </c>
      <c r="GY1094">
        <v>1.49536</v>
      </c>
      <c r="GZ1094">
        <v>2.37305</v>
      </c>
      <c r="HA1094">
        <v>33.4456</v>
      </c>
      <c r="HB1094">
        <v>14.8238</v>
      </c>
      <c r="HC1094">
        <v>18</v>
      </c>
      <c r="HD1094">
        <v>525.8869999999999</v>
      </c>
      <c r="HE1094">
        <v>445.793</v>
      </c>
      <c r="HF1094">
        <v>21.8719</v>
      </c>
      <c r="HG1094">
        <v>25.5889</v>
      </c>
      <c r="HH1094">
        <v>30.0004</v>
      </c>
      <c r="HI1094">
        <v>25.5397</v>
      </c>
      <c r="HJ1094">
        <v>25.4804</v>
      </c>
      <c r="HK1094">
        <v>7.03945</v>
      </c>
      <c r="HL1094">
        <v>33.4355</v>
      </c>
      <c r="HM1094">
        <v>38.5475</v>
      </c>
      <c r="HN1094">
        <v>21.8618</v>
      </c>
      <c r="HO1094">
        <v>85.71769999999999</v>
      </c>
      <c r="HP1094">
        <v>12.8419</v>
      </c>
      <c r="HQ1094">
        <v>100.821</v>
      </c>
      <c r="HR1094">
        <v>100.883</v>
      </c>
    </row>
    <row r="1095" spans="1:226">
      <c r="A1095">
        <v>1079</v>
      </c>
      <c r="B1095">
        <v>1664387449.5</v>
      </c>
      <c r="C1095">
        <v>11244.5</v>
      </c>
      <c r="D1095" t="s">
        <v>2531</v>
      </c>
      <c r="E1095" t="s">
        <v>2532</v>
      </c>
      <c r="F1095">
        <v>5</v>
      </c>
      <c r="G1095" t="s">
        <v>2490</v>
      </c>
      <c r="H1095" t="s">
        <v>354</v>
      </c>
      <c r="I1095">
        <v>1664387442</v>
      </c>
      <c r="J1095">
        <f>(K1095)/1000</f>
        <v>0</v>
      </c>
      <c r="K1095">
        <f>IF(BF1095, AN1095, AH1095)</f>
        <v>0</v>
      </c>
      <c r="L1095">
        <f>IF(BF1095, AI1095, AG1095)</f>
        <v>0</v>
      </c>
      <c r="M1095">
        <f>BH1095 - IF(AU1095&gt;1, L1095*BB1095*100.0/(AW1095*BV1095), 0)</f>
        <v>0</v>
      </c>
      <c r="N1095">
        <f>((T1095-J1095/2)*M1095-L1095)/(T1095+J1095/2)</f>
        <v>0</v>
      </c>
      <c r="O1095">
        <f>N1095*(BO1095+BP1095)/1000.0</f>
        <v>0</v>
      </c>
      <c r="P1095">
        <f>(BH1095 - IF(AU1095&gt;1, L1095*BB1095*100.0/(AW1095*BV1095), 0))*(BO1095+BP1095)/1000.0</f>
        <v>0</v>
      </c>
      <c r="Q1095">
        <f>2.0/((1/S1095-1/R1095)+SIGN(S1095)*SQRT((1/S1095-1/R1095)*(1/S1095-1/R1095) + 4*BC1095/((BC1095+1)*(BC1095+1))*(2*1/S1095*1/R1095-1/R1095*1/R1095)))</f>
        <v>0</v>
      </c>
      <c r="R1095">
        <f>IF(LEFT(BD1095,1)&lt;&gt;"0",IF(LEFT(BD1095,1)="1",3.0,BE1095),$D$5+$E$5*(BV1095*BO1095/($K$5*1000))+$F$5*(BV1095*BO1095/($K$5*1000))*MAX(MIN(BB1095,$J$5),$I$5)*MAX(MIN(BB1095,$J$5),$I$5)+$G$5*MAX(MIN(BB1095,$J$5),$I$5)*(BV1095*BO1095/($K$5*1000))+$H$5*(BV1095*BO1095/($K$5*1000))*(BV1095*BO1095/($K$5*1000)))</f>
        <v>0</v>
      </c>
      <c r="S1095">
        <f>J1095*(1000-(1000*0.61365*exp(17.502*W1095/(240.97+W1095))/(BO1095+BP1095)+BJ1095)/2)/(1000*0.61365*exp(17.502*W1095/(240.97+W1095))/(BO1095+BP1095)-BJ1095)</f>
        <v>0</v>
      </c>
      <c r="T1095">
        <f>1/((BC1095+1)/(Q1095/1.6)+1/(R1095/1.37)) + BC1095/((BC1095+1)/(Q1095/1.6) + BC1095/(R1095/1.37))</f>
        <v>0</v>
      </c>
      <c r="U1095">
        <f>(AX1095*BA1095)</f>
        <v>0</v>
      </c>
      <c r="V1095">
        <f>(BQ1095+(U1095+2*0.95*5.67E-8*(((BQ1095+$B$7)+273)^4-(BQ1095+273)^4)-44100*J1095)/(1.84*29.3*R1095+8*0.95*5.67E-8*(BQ1095+273)^3))</f>
        <v>0</v>
      </c>
      <c r="W1095">
        <f>($C$7*BR1095+$D$7*BS1095+$E$7*V1095)</f>
        <v>0</v>
      </c>
      <c r="X1095">
        <f>0.61365*exp(17.502*W1095/(240.97+W1095))</f>
        <v>0</v>
      </c>
      <c r="Y1095">
        <f>(Z1095/AA1095*100)</f>
        <v>0</v>
      </c>
      <c r="Z1095">
        <f>BJ1095*(BO1095+BP1095)/1000</f>
        <v>0</v>
      </c>
      <c r="AA1095">
        <f>0.61365*exp(17.502*BQ1095/(240.97+BQ1095))</f>
        <v>0</v>
      </c>
      <c r="AB1095">
        <f>(X1095-BJ1095*(BO1095+BP1095)/1000)</f>
        <v>0</v>
      </c>
      <c r="AC1095">
        <f>(-J1095*44100)</f>
        <v>0</v>
      </c>
      <c r="AD1095">
        <f>2*29.3*R1095*0.92*(BQ1095-W1095)</f>
        <v>0</v>
      </c>
      <c r="AE1095">
        <f>2*0.95*5.67E-8*(((BQ1095+$B$7)+273)^4-(W1095+273)^4)</f>
        <v>0</v>
      </c>
      <c r="AF1095">
        <f>U1095+AE1095+AC1095+AD1095</f>
        <v>0</v>
      </c>
      <c r="AG1095">
        <f>BN1095*AU1095*(BI1095-BH1095*(1000-AU1095*BK1095)/(1000-AU1095*BJ1095))/(100*BB1095)</f>
        <v>0</v>
      </c>
      <c r="AH1095">
        <f>1000*BN1095*AU1095*(BJ1095-BK1095)/(100*BB1095*(1000-AU1095*BJ1095))</f>
        <v>0</v>
      </c>
      <c r="AI1095">
        <f>(AJ1095 - AK1095 - BO1095*1E3/(8.314*(BQ1095+273.15)) * AM1095/BN1095 * AL1095) * BN1095/(100*BB1095) * (1000 - BK1095)/1000</f>
        <v>0</v>
      </c>
      <c r="AJ1095">
        <v>101.4871922578055</v>
      </c>
      <c r="AK1095">
        <v>111.6449575757575</v>
      </c>
      <c r="AL1095">
        <v>-3.143140570265548</v>
      </c>
      <c r="AM1095">
        <v>64.69891201948008</v>
      </c>
      <c r="AN1095">
        <f>(AP1095 - AO1095 + BO1095*1E3/(8.314*(BQ1095+273.15)) * AR1095/BN1095 * AQ1095) * BN1095/(100*BB1095) * 1000/(1000 - AP1095)</f>
        <v>0</v>
      </c>
      <c r="AO1095">
        <v>12.75559990613738</v>
      </c>
      <c r="AP1095">
        <v>18.36450666666667</v>
      </c>
      <c r="AQ1095">
        <v>-3.376008560926509E-05</v>
      </c>
      <c r="AR1095">
        <v>103.8603393079663</v>
      </c>
      <c r="AS1095">
        <v>0</v>
      </c>
      <c r="AT1095">
        <v>0</v>
      </c>
      <c r="AU1095">
        <f>IF(AS1095*$H$13&gt;=AW1095,1.0,(AW1095/(AW1095-AS1095*$H$13)))</f>
        <v>0</v>
      </c>
      <c r="AV1095">
        <f>(AU1095-1)*100</f>
        <v>0</v>
      </c>
      <c r="AW1095">
        <f>MAX(0,($B$13+$C$13*BV1095)/(1+$D$13*BV1095)*BO1095/(BQ1095+273)*$E$13)</f>
        <v>0</v>
      </c>
      <c r="AX1095">
        <f>$B$11*BW1095+$C$11*BX1095+$F$11*CI1095*(1-CL1095)</f>
        <v>0</v>
      </c>
      <c r="AY1095">
        <f>AX1095*AZ1095</f>
        <v>0</v>
      </c>
      <c r="AZ1095">
        <f>($B$11*$D$9+$C$11*$D$9+$F$11*((CV1095+CN1095)/MAX(CV1095+CN1095+CW1095, 0.1)*$I$9+CW1095/MAX(CV1095+CN1095+CW1095, 0.1)*$J$9))/($B$11+$C$11+$F$11)</f>
        <v>0</v>
      </c>
      <c r="BA1095">
        <f>($B$11*$K$9+$C$11*$K$9+$F$11*((CV1095+CN1095)/MAX(CV1095+CN1095+CW1095, 0.1)*$P$9+CW1095/MAX(CV1095+CN1095+CW1095, 0.1)*$Q$9))/($B$11+$C$11+$F$11)</f>
        <v>0</v>
      </c>
      <c r="BB1095">
        <v>6</v>
      </c>
      <c r="BC1095">
        <v>0.5</v>
      </c>
      <c r="BD1095" t="s">
        <v>355</v>
      </c>
      <c r="BE1095">
        <v>2</v>
      </c>
      <c r="BF1095" t="b">
        <v>1</v>
      </c>
      <c r="BG1095">
        <v>1664387442</v>
      </c>
      <c r="BH1095">
        <v>131.1933703703704</v>
      </c>
      <c r="BI1095">
        <v>115.4450037037037</v>
      </c>
      <c r="BJ1095">
        <v>18.36975925925926</v>
      </c>
      <c r="BK1095">
        <v>12.72605555555556</v>
      </c>
      <c r="BL1095">
        <v>133.5682222222222</v>
      </c>
      <c r="BM1095">
        <v>18.50490740740741</v>
      </c>
      <c r="BN1095">
        <v>500.0566666666666</v>
      </c>
      <c r="BO1095">
        <v>91.36081851851853</v>
      </c>
      <c r="BP1095">
        <v>0.09994029259259259</v>
      </c>
      <c r="BQ1095">
        <v>25.36515925925926</v>
      </c>
      <c r="BR1095">
        <v>25.03024444444445</v>
      </c>
      <c r="BS1095">
        <v>999.9000000000001</v>
      </c>
      <c r="BT1095">
        <v>0</v>
      </c>
      <c r="BU1095">
        <v>0</v>
      </c>
      <c r="BV1095">
        <v>10009.0337037037</v>
      </c>
      <c r="BW1095">
        <v>0</v>
      </c>
      <c r="BX1095">
        <v>8.121990000000002</v>
      </c>
      <c r="BY1095">
        <v>15.74825185185185</v>
      </c>
      <c r="BZ1095">
        <v>133.6484814814815</v>
      </c>
      <c r="CA1095">
        <v>116.9327111111111</v>
      </c>
      <c r="CB1095">
        <v>5.643688148148148</v>
      </c>
      <c r="CC1095">
        <v>115.4450037037037</v>
      </c>
      <c r="CD1095">
        <v>12.72605555555556</v>
      </c>
      <c r="CE1095">
        <v>1.678276296296296</v>
      </c>
      <c r="CF1095">
        <v>1.162663333333333</v>
      </c>
      <c r="CG1095">
        <v>14.69694074074074</v>
      </c>
      <c r="CH1095">
        <v>9.131859629629631</v>
      </c>
      <c r="CI1095">
        <v>1999.991481481482</v>
      </c>
      <c r="CJ1095">
        <v>0.9799972222222222</v>
      </c>
      <c r="CK1095">
        <v>0.02000317777777778</v>
      </c>
      <c r="CL1095">
        <v>0</v>
      </c>
      <c r="CM1095">
        <v>850.1797777777778</v>
      </c>
      <c r="CN1095">
        <v>5.00097</v>
      </c>
      <c r="CO1095">
        <v>16861.43703703704</v>
      </c>
      <c r="CP1095">
        <v>16707.47777777778</v>
      </c>
      <c r="CQ1095">
        <v>37.625</v>
      </c>
      <c r="CR1095">
        <v>38.25459259259259</v>
      </c>
      <c r="CS1095">
        <v>37.59933333333333</v>
      </c>
      <c r="CT1095">
        <v>37.87959259259259</v>
      </c>
      <c r="CU1095">
        <v>38.125</v>
      </c>
      <c r="CV1095">
        <v>1955.082222222222</v>
      </c>
      <c r="CW1095">
        <v>39.90888888888889</v>
      </c>
      <c r="CX1095">
        <v>0</v>
      </c>
      <c r="CY1095">
        <v>1664387453.8</v>
      </c>
      <c r="CZ1095">
        <v>0</v>
      </c>
      <c r="DA1095">
        <v>0</v>
      </c>
      <c r="DB1095" t="s">
        <v>356</v>
      </c>
      <c r="DC1095">
        <v>1663859321.1</v>
      </c>
      <c r="DD1095">
        <v>1663859315.6</v>
      </c>
      <c r="DE1095">
        <v>0</v>
      </c>
      <c r="DF1095">
        <v>0.196</v>
      </c>
      <c r="DG1095">
        <v>-0.001</v>
      </c>
      <c r="DH1095">
        <v>-5.941</v>
      </c>
      <c r="DI1095">
        <v>-0.174</v>
      </c>
      <c r="DJ1095">
        <v>1500</v>
      </c>
      <c r="DK1095">
        <v>17</v>
      </c>
      <c r="DL1095">
        <v>0.13</v>
      </c>
      <c r="DM1095">
        <v>0.04</v>
      </c>
      <c r="DN1095">
        <v>15.05526</v>
      </c>
      <c r="DO1095">
        <v>15.31682476547839</v>
      </c>
      <c r="DP1095">
        <v>1.473934920849628</v>
      </c>
      <c r="DQ1095">
        <v>0</v>
      </c>
      <c r="DR1095">
        <v>5.66712975</v>
      </c>
      <c r="DS1095">
        <v>-0.4516686303939992</v>
      </c>
      <c r="DT1095">
        <v>0.04527894033032914</v>
      </c>
      <c r="DU1095">
        <v>0</v>
      </c>
      <c r="DV1095">
        <v>0</v>
      </c>
      <c r="DW1095">
        <v>2</v>
      </c>
      <c r="DX1095" t="s">
        <v>357</v>
      </c>
      <c r="DY1095">
        <v>2.98441</v>
      </c>
      <c r="DZ1095">
        <v>2.71577</v>
      </c>
      <c r="EA1095">
        <v>0.0297675</v>
      </c>
      <c r="EB1095">
        <v>0.0242818</v>
      </c>
      <c r="EC1095">
        <v>0.0902597</v>
      </c>
      <c r="ED1095">
        <v>0.0679997</v>
      </c>
      <c r="EE1095">
        <v>30776.3</v>
      </c>
      <c r="EF1095">
        <v>31102.6</v>
      </c>
      <c r="EG1095">
        <v>29475.3</v>
      </c>
      <c r="EH1095">
        <v>29476.2</v>
      </c>
      <c r="EI1095">
        <v>35539.7</v>
      </c>
      <c r="EJ1095">
        <v>36534</v>
      </c>
      <c r="EK1095">
        <v>41535.3</v>
      </c>
      <c r="EL1095">
        <v>42006.1</v>
      </c>
      <c r="EM1095">
        <v>1.98172</v>
      </c>
      <c r="EN1095">
        <v>1.92455</v>
      </c>
      <c r="EO1095">
        <v>0.0850409</v>
      </c>
      <c r="EP1095">
        <v>0</v>
      </c>
      <c r="EQ1095">
        <v>23.6218</v>
      </c>
      <c r="ER1095">
        <v>999.9</v>
      </c>
      <c r="ES1095">
        <v>42.8</v>
      </c>
      <c r="ET1095">
        <v>29.2</v>
      </c>
      <c r="EU1095">
        <v>19.0605</v>
      </c>
      <c r="EV1095">
        <v>62.5694</v>
      </c>
      <c r="EW1095">
        <v>33.3694</v>
      </c>
      <c r="EX1095">
        <v>1</v>
      </c>
      <c r="EY1095">
        <v>-0.14452</v>
      </c>
      <c r="EZ1095">
        <v>1.8359</v>
      </c>
      <c r="FA1095">
        <v>20.3771</v>
      </c>
      <c r="FB1095">
        <v>5.21684</v>
      </c>
      <c r="FC1095">
        <v>12.0099</v>
      </c>
      <c r="FD1095">
        <v>4.98975</v>
      </c>
      <c r="FE1095">
        <v>3.28855</v>
      </c>
      <c r="FF1095">
        <v>9999</v>
      </c>
      <c r="FG1095">
        <v>9999</v>
      </c>
      <c r="FH1095">
        <v>9999</v>
      </c>
      <c r="FI1095">
        <v>269.9</v>
      </c>
      <c r="FJ1095">
        <v>1.86707</v>
      </c>
      <c r="FK1095">
        <v>1.86615</v>
      </c>
      <c r="FL1095">
        <v>1.86554</v>
      </c>
      <c r="FM1095">
        <v>1.86554</v>
      </c>
      <c r="FN1095">
        <v>1.86735</v>
      </c>
      <c r="FO1095">
        <v>1.86982</v>
      </c>
      <c r="FP1095">
        <v>1.86852</v>
      </c>
      <c r="FQ1095">
        <v>1.86996</v>
      </c>
      <c r="FR1095">
        <v>0</v>
      </c>
      <c r="FS1095">
        <v>0</v>
      </c>
      <c r="FT1095">
        <v>0</v>
      </c>
      <c r="FU1095">
        <v>0</v>
      </c>
      <c r="FV1095" t="s">
        <v>358</v>
      </c>
      <c r="FW1095" t="s">
        <v>359</v>
      </c>
      <c r="FX1095" t="s">
        <v>360</v>
      </c>
      <c r="FY1095" t="s">
        <v>360</v>
      </c>
      <c r="FZ1095" t="s">
        <v>360</v>
      </c>
      <c r="GA1095" t="s">
        <v>360</v>
      </c>
      <c r="GB1095">
        <v>0</v>
      </c>
      <c r="GC1095">
        <v>100</v>
      </c>
      <c r="GD1095">
        <v>100</v>
      </c>
      <c r="GE1095">
        <v>-2.298</v>
      </c>
      <c r="GF1095">
        <v>-0.1352</v>
      </c>
      <c r="GG1095">
        <v>-1.924539205026614</v>
      </c>
      <c r="GH1095">
        <v>-0.003472570976848066</v>
      </c>
      <c r="GI1095">
        <v>7.724417303660118E-07</v>
      </c>
      <c r="GJ1095">
        <v>-2.052396271755168E-10</v>
      </c>
      <c r="GK1095">
        <v>-0.1837585470287317</v>
      </c>
      <c r="GL1095">
        <v>-0.01104087791735834</v>
      </c>
      <c r="GM1095">
        <v>0.001110027317673367</v>
      </c>
      <c r="GN1095">
        <v>-2.007286811265012E-05</v>
      </c>
      <c r="GO1095">
        <v>4</v>
      </c>
      <c r="GP1095">
        <v>2317</v>
      </c>
      <c r="GQ1095">
        <v>1</v>
      </c>
      <c r="GR1095">
        <v>22</v>
      </c>
      <c r="GS1095">
        <v>8802.1</v>
      </c>
      <c r="GT1095">
        <v>8802.200000000001</v>
      </c>
      <c r="GU1095">
        <v>0.316162</v>
      </c>
      <c r="GV1095">
        <v>2.28271</v>
      </c>
      <c r="GW1095">
        <v>1.39648</v>
      </c>
      <c r="GX1095">
        <v>2.33521</v>
      </c>
      <c r="GY1095">
        <v>1.49536</v>
      </c>
      <c r="GZ1095">
        <v>2.46338</v>
      </c>
      <c r="HA1095">
        <v>33.4456</v>
      </c>
      <c r="HB1095">
        <v>14.8325</v>
      </c>
      <c r="HC1095">
        <v>18</v>
      </c>
      <c r="HD1095">
        <v>526.189</v>
      </c>
      <c r="HE1095">
        <v>445.702</v>
      </c>
      <c r="HF1095">
        <v>21.8416</v>
      </c>
      <c r="HG1095">
        <v>25.5943</v>
      </c>
      <c r="HH1095">
        <v>30.0004</v>
      </c>
      <c r="HI1095">
        <v>25.5439</v>
      </c>
      <c r="HJ1095">
        <v>25.4841</v>
      </c>
      <c r="HK1095">
        <v>6.26981</v>
      </c>
      <c r="HL1095">
        <v>33.1441</v>
      </c>
      <c r="HM1095">
        <v>38.5475</v>
      </c>
      <c r="HN1095">
        <v>21.8351</v>
      </c>
      <c r="HO1095">
        <v>65.6825</v>
      </c>
      <c r="HP1095">
        <v>12.8799</v>
      </c>
      <c r="HQ1095">
        <v>100.82</v>
      </c>
      <c r="HR1095">
        <v>100.882</v>
      </c>
    </row>
    <row r="1096" spans="1:226">
      <c r="A1096">
        <v>1080</v>
      </c>
      <c r="B1096">
        <v>1664387454.5</v>
      </c>
      <c r="C1096">
        <v>11249.5</v>
      </c>
      <c r="D1096" t="s">
        <v>2533</v>
      </c>
      <c r="E1096" t="s">
        <v>2534</v>
      </c>
      <c r="F1096">
        <v>5</v>
      </c>
      <c r="G1096" t="s">
        <v>2490</v>
      </c>
      <c r="H1096" t="s">
        <v>354</v>
      </c>
      <c r="I1096">
        <v>1664387446.714286</v>
      </c>
      <c r="J1096">
        <f>(K1096)/1000</f>
        <v>0</v>
      </c>
      <c r="K1096">
        <f>IF(BF1096, AN1096, AH1096)</f>
        <v>0</v>
      </c>
      <c r="L1096">
        <f>IF(BF1096, AI1096, AG1096)</f>
        <v>0</v>
      </c>
      <c r="M1096">
        <f>BH1096 - IF(AU1096&gt;1, L1096*BB1096*100.0/(AW1096*BV1096), 0)</f>
        <v>0</v>
      </c>
      <c r="N1096">
        <f>((T1096-J1096/2)*M1096-L1096)/(T1096+J1096/2)</f>
        <v>0</v>
      </c>
      <c r="O1096">
        <f>N1096*(BO1096+BP1096)/1000.0</f>
        <v>0</v>
      </c>
      <c r="P1096">
        <f>(BH1096 - IF(AU1096&gt;1, L1096*BB1096*100.0/(AW1096*BV1096), 0))*(BO1096+BP1096)/1000.0</f>
        <v>0</v>
      </c>
      <c r="Q1096">
        <f>2.0/((1/S1096-1/R1096)+SIGN(S1096)*SQRT((1/S1096-1/R1096)*(1/S1096-1/R1096) + 4*BC1096/((BC1096+1)*(BC1096+1))*(2*1/S1096*1/R1096-1/R1096*1/R1096)))</f>
        <v>0</v>
      </c>
      <c r="R1096">
        <f>IF(LEFT(BD1096,1)&lt;&gt;"0",IF(LEFT(BD1096,1)="1",3.0,BE1096),$D$5+$E$5*(BV1096*BO1096/($K$5*1000))+$F$5*(BV1096*BO1096/($K$5*1000))*MAX(MIN(BB1096,$J$5),$I$5)*MAX(MIN(BB1096,$J$5),$I$5)+$G$5*MAX(MIN(BB1096,$J$5),$I$5)*(BV1096*BO1096/($K$5*1000))+$H$5*(BV1096*BO1096/($K$5*1000))*(BV1096*BO1096/($K$5*1000)))</f>
        <v>0</v>
      </c>
      <c r="S1096">
        <f>J1096*(1000-(1000*0.61365*exp(17.502*W1096/(240.97+W1096))/(BO1096+BP1096)+BJ1096)/2)/(1000*0.61365*exp(17.502*W1096/(240.97+W1096))/(BO1096+BP1096)-BJ1096)</f>
        <v>0</v>
      </c>
      <c r="T1096">
        <f>1/((BC1096+1)/(Q1096/1.6)+1/(R1096/1.37)) + BC1096/((BC1096+1)/(Q1096/1.6) + BC1096/(R1096/1.37))</f>
        <v>0</v>
      </c>
      <c r="U1096">
        <f>(AX1096*BA1096)</f>
        <v>0</v>
      </c>
      <c r="V1096">
        <f>(BQ1096+(U1096+2*0.95*5.67E-8*(((BQ1096+$B$7)+273)^4-(BQ1096+273)^4)-44100*J1096)/(1.84*29.3*R1096+8*0.95*5.67E-8*(BQ1096+273)^3))</f>
        <v>0</v>
      </c>
      <c r="W1096">
        <f>($C$7*BR1096+$D$7*BS1096+$E$7*V1096)</f>
        <v>0</v>
      </c>
      <c r="X1096">
        <f>0.61365*exp(17.502*W1096/(240.97+W1096))</f>
        <v>0</v>
      </c>
      <c r="Y1096">
        <f>(Z1096/AA1096*100)</f>
        <v>0</v>
      </c>
      <c r="Z1096">
        <f>BJ1096*(BO1096+BP1096)/1000</f>
        <v>0</v>
      </c>
      <c r="AA1096">
        <f>0.61365*exp(17.502*BQ1096/(240.97+BQ1096))</f>
        <v>0</v>
      </c>
      <c r="AB1096">
        <f>(X1096-BJ1096*(BO1096+BP1096)/1000)</f>
        <v>0</v>
      </c>
      <c r="AC1096">
        <f>(-J1096*44100)</f>
        <v>0</v>
      </c>
      <c r="AD1096">
        <f>2*29.3*R1096*0.92*(BQ1096-W1096)</f>
        <v>0</v>
      </c>
      <c r="AE1096">
        <f>2*0.95*5.67E-8*(((BQ1096+$B$7)+273)^4-(W1096+273)^4)</f>
        <v>0</v>
      </c>
      <c r="AF1096">
        <f>U1096+AE1096+AC1096+AD1096</f>
        <v>0</v>
      </c>
      <c r="AG1096">
        <f>BN1096*AU1096*(BI1096-BH1096*(1000-AU1096*BK1096)/(1000-AU1096*BJ1096))/(100*BB1096)</f>
        <v>0</v>
      </c>
      <c r="AH1096">
        <f>1000*BN1096*AU1096*(BJ1096-BK1096)/(100*BB1096*(1000-AU1096*BJ1096))</f>
        <v>0</v>
      </c>
      <c r="AI1096">
        <f>(AJ1096 - AK1096 - BO1096*1E3/(8.314*(BQ1096+273.15)) * AM1096/BN1096 * AL1096) * BN1096/(100*BB1096) * (1000 - BK1096)/1000</f>
        <v>0</v>
      </c>
      <c r="AJ1096">
        <v>84.50377171508939</v>
      </c>
      <c r="AK1096">
        <v>95.90488848484847</v>
      </c>
      <c r="AL1096">
        <v>-3.145875091889124</v>
      </c>
      <c r="AM1096">
        <v>64.69891201948008</v>
      </c>
      <c r="AN1096">
        <f>(AP1096 - AO1096 + BO1096*1E3/(8.314*(BQ1096+273.15)) * AR1096/BN1096 * AQ1096) * BN1096/(100*BB1096) * 1000/(1000 - AP1096)</f>
        <v>0</v>
      </c>
      <c r="AO1096">
        <v>12.78937931047028</v>
      </c>
      <c r="AP1096">
        <v>18.35686787878788</v>
      </c>
      <c r="AQ1096">
        <v>-3.41703315910421E-05</v>
      </c>
      <c r="AR1096">
        <v>103.8603393079663</v>
      </c>
      <c r="AS1096">
        <v>0</v>
      </c>
      <c r="AT1096">
        <v>0</v>
      </c>
      <c r="AU1096">
        <f>IF(AS1096*$H$13&gt;=AW1096,1.0,(AW1096/(AW1096-AS1096*$H$13)))</f>
        <v>0</v>
      </c>
      <c r="AV1096">
        <f>(AU1096-1)*100</f>
        <v>0</v>
      </c>
      <c r="AW1096">
        <f>MAX(0,($B$13+$C$13*BV1096)/(1+$D$13*BV1096)*BO1096/(BQ1096+273)*$E$13)</f>
        <v>0</v>
      </c>
      <c r="AX1096">
        <f>$B$11*BW1096+$C$11*BX1096+$F$11*CI1096*(1-CL1096)</f>
        <v>0</v>
      </c>
      <c r="AY1096">
        <f>AX1096*AZ1096</f>
        <v>0</v>
      </c>
      <c r="AZ1096">
        <f>($B$11*$D$9+$C$11*$D$9+$F$11*((CV1096+CN1096)/MAX(CV1096+CN1096+CW1096, 0.1)*$I$9+CW1096/MAX(CV1096+CN1096+CW1096, 0.1)*$J$9))/($B$11+$C$11+$F$11)</f>
        <v>0</v>
      </c>
      <c r="BA1096">
        <f>($B$11*$K$9+$C$11*$K$9+$F$11*((CV1096+CN1096)/MAX(CV1096+CN1096+CW1096, 0.1)*$P$9+CW1096/MAX(CV1096+CN1096+CW1096, 0.1)*$Q$9))/($B$11+$C$11+$F$11)</f>
        <v>0</v>
      </c>
      <c r="BB1096">
        <v>6</v>
      </c>
      <c r="BC1096">
        <v>0.5</v>
      </c>
      <c r="BD1096" t="s">
        <v>355</v>
      </c>
      <c r="BE1096">
        <v>2</v>
      </c>
      <c r="BF1096" t="b">
        <v>1</v>
      </c>
      <c r="BG1096">
        <v>1664387446.714286</v>
      </c>
      <c r="BH1096">
        <v>116.6467214285714</v>
      </c>
      <c r="BI1096">
        <v>99.66076428571429</v>
      </c>
      <c r="BJ1096">
        <v>18.36678571428572</v>
      </c>
      <c r="BK1096">
        <v>12.75415714285714</v>
      </c>
      <c r="BL1096">
        <v>118.9735428571429</v>
      </c>
      <c r="BM1096">
        <v>18.50196785714285</v>
      </c>
      <c r="BN1096">
        <v>500.0645357142857</v>
      </c>
      <c r="BO1096">
        <v>91.36127142857141</v>
      </c>
      <c r="BP1096">
        <v>0.09997648571428572</v>
      </c>
      <c r="BQ1096">
        <v>25.34883214285714</v>
      </c>
      <c r="BR1096">
        <v>25.02536428571428</v>
      </c>
      <c r="BS1096">
        <v>999.9000000000002</v>
      </c>
      <c r="BT1096">
        <v>0</v>
      </c>
      <c r="BU1096">
        <v>0</v>
      </c>
      <c r="BV1096">
        <v>10006.28071428571</v>
      </c>
      <c r="BW1096">
        <v>0</v>
      </c>
      <c r="BX1096">
        <v>8.121990000000002</v>
      </c>
      <c r="BY1096">
        <v>16.98586071428571</v>
      </c>
      <c r="BZ1096">
        <v>118.8292571428571</v>
      </c>
      <c r="CA1096">
        <v>100.947775</v>
      </c>
      <c r="CB1096">
        <v>5.612625</v>
      </c>
      <c r="CC1096">
        <v>99.66076428571429</v>
      </c>
      <c r="CD1096">
        <v>12.75415714285714</v>
      </c>
      <c r="CE1096">
        <v>1.678013214285714</v>
      </c>
      <c r="CF1096">
        <v>1.165236428571429</v>
      </c>
      <c r="CG1096">
        <v>14.69451071428571</v>
      </c>
      <c r="CH1096">
        <v>9.164630714285716</v>
      </c>
      <c r="CI1096">
        <v>2000.010357142857</v>
      </c>
      <c r="CJ1096">
        <v>0.9799977142857141</v>
      </c>
      <c r="CK1096">
        <v>0.02000268571428571</v>
      </c>
      <c r="CL1096">
        <v>0</v>
      </c>
      <c r="CM1096">
        <v>848.2153214285715</v>
      </c>
      <c r="CN1096">
        <v>5.00097</v>
      </c>
      <c r="CO1096">
        <v>16823.36428571429</v>
      </c>
      <c r="CP1096">
        <v>16707.64642857143</v>
      </c>
      <c r="CQ1096">
        <v>37.625</v>
      </c>
      <c r="CR1096">
        <v>38.25442857142857</v>
      </c>
      <c r="CS1096">
        <v>37.60925</v>
      </c>
      <c r="CT1096">
        <v>37.88385714285715</v>
      </c>
      <c r="CU1096">
        <v>38.125</v>
      </c>
      <c r="CV1096">
        <v>1955.103928571429</v>
      </c>
      <c r="CW1096">
        <v>39.90571428571429</v>
      </c>
      <c r="CX1096">
        <v>0</v>
      </c>
      <c r="CY1096">
        <v>1664387458.6</v>
      </c>
      <c r="CZ1096">
        <v>0</v>
      </c>
      <c r="DA1096">
        <v>0</v>
      </c>
      <c r="DB1096" t="s">
        <v>356</v>
      </c>
      <c r="DC1096">
        <v>1663859321.1</v>
      </c>
      <c r="DD1096">
        <v>1663859315.6</v>
      </c>
      <c r="DE1096">
        <v>0</v>
      </c>
      <c r="DF1096">
        <v>0.196</v>
      </c>
      <c r="DG1096">
        <v>-0.001</v>
      </c>
      <c r="DH1096">
        <v>-5.941</v>
      </c>
      <c r="DI1096">
        <v>-0.174</v>
      </c>
      <c r="DJ1096">
        <v>1500</v>
      </c>
      <c r="DK1096">
        <v>17</v>
      </c>
      <c r="DL1096">
        <v>0.13</v>
      </c>
      <c r="DM1096">
        <v>0.04</v>
      </c>
      <c r="DN1096">
        <v>16.0793</v>
      </c>
      <c r="DO1096">
        <v>15.71941013133203</v>
      </c>
      <c r="DP1096">
        <v>1.512242031554473</v>
      </c>
      <c r="DQ1096">
        <v>0</v>
      </c>
      <c r="DR1096">
        <v>5.63453875</v>
      </c>
      <c r="DS1096">
        <v>-0.385286116322686</v>
      </c>
      <c r="DT1096">
        <v>0.03774480111137821</v>
      </c>
      <c r="DU1096">
        <v>0</v>
      </c>
      <c r="DV1096">
        <v>0</v>
      </c>
      <c r="DW1096">
        <v>2</v>
      </c>
      <c r="DX1096" t="s">
        <v>357</v>
      </c>
      <c r="DY1096">
        <v>2.98441</v>
      </c>
      <c r="DZ1096">
        <v>2.71557</v>
      </c>
      <c r="EA1096">
        <v>0.0257032</v>
      </c>
      <c r="EB1096">
        <v>0.0198451</v>
      </c>
      <c r="EC1096">
        <v>0.09023539999999999</v>
      </c>
      <c r="ED1096">
        <v>0.0681673</v>
      </c>
      <c r="EE1096">
        <v>30905.3</v>
      </c>
      <c r="EF1096">
        <v>31244.2</v>
      </c>
      <c r="EG1096">
        <v>29475.4</v>
      </c>
      <c r="EH1096">
        <v>29476.3</v>
      </c>
      <c r="EI1096">
        <v>35540.6</v>
      </c>
      <c r="EJ1096">
        <v>36527.6</v>
      </c>
      <c r="EK1096">
        <v>41535.2</v>
      </c>
      <c r="EL1096">
        <v>42006.5</v>
      </c>
      <c r="EM1096">
        <v>1.98107</v>
      </c>
      <c r="EN1096">
        <v>1.92502</v>
      </c>
      <c r="EO1096">
        <v>0.0853091</v>
      </c>
      <c r="EP1096">
        <v>0</v>
      </c>
      <c r="EQ1096">
        <v>23.6218</v>
      </c>
      <c r="ER1096">
        <v>999.9</v>
      </c>
      <c r="ES1096">
        <v>42.8</v>
      </c>
      <c r="ET1096">
        <v>29.2</v>
      </c>
      <c r="EU1096">
        <v>19.059</v>
      </c>
      <c r="EV1096">
        <v>62.8794</v>
      </c>
      <c r="EW1096">
        <v>33.3934</v>
      </c>
      <c r="EX1096">
        <v>1</v>
      </c>
      <c r="EY1096">
        <v>-0.144167</v>
      </c>
      <c r="EZ1096">
        <v>1.80392</v>
      </c>
      <c r="FA1096">
        <v>20.3777</v>
      </c>
      <c r="FB1096">
        <v>5.21594</v>
      </c>
      <c r="FC1096">
        <v>12.0099</v>
      </c>
      <c r="FD1096">
        <v>4.98975</v>
      </c>
      <c r="FE1096">
        <v>3.2885</v>
      </c>
      <c r="FF1096">
        <v>9999</v>
      </c>
      <c r="FG1096">
        <v>9999</v>
      </c>
      <c r="FH1096">
        <v>9999</v>
      </c>
      <c r="FI1096">
        <v>269.9</v>
      </c>
      <c r="FJ1096">
        <v>1.86706</v>
      </c>
      <c r="FK1096">
        <v>1.86615</v>
      </c>
      <c r="FL1096">
        <v>1.86554</v>
      </c>
      <c r="FM1096">
        <v>1.86554</v>
      </c>
      <c r="FN1096">
        <v>1.86737</v>
      </c>
      <c r="FO1096">
        <v>1.86984</v>
      </c>
      <c r="FP1096">
        <v>1.86853</v>
      </c>
      <c r="FQ1096">
        <v>1.86996</v>
      </c>
      <c r="FR1096">
        <v>0</v>
      </c>
      <c r="FS1096">
        <v>0</v>
      </c>
      <c r="FT1096">
        <v>0</v>
      </c>
      <c r="FU1096">
        <v>0</v>
      </c>
      <c r="FV1096" t="s">
        <v>358</v>
      </c>
      <c r="FW1096" t="s">
        <v>359</v>
      </c>
      <c r="FX1096" t="s">
        <v>360</v>
      </c>
      <c r="FY1096" t="s">
        <v>360</v>
      </c>
      <c r="FZ1096" t="s">
        <v>360</v>
      </c>
      <c r="GA1096" t="s">
        <v>360</v>
      </c>
      <c r="GB1096">
        <v>0</v>
      </c>
      <c r="GC1096">
        <v>100</v>
      </c>
      <c r="GD1096">
        <v>100</v>
      </c>
      <c r="GE1096">
        <v>-2.247</v>
      </c>
      <c r="GF1096">
        <v>-0.1352</v>
      </c>
      <c r="GG1096">
        <v>-1.924539205026614</v>
      </c>
      <c r="GH1096">
        <v>-0.003472570976848066</v>
      </c>
      <c r="GI1096">
        <v>7.724417303660118E-07</v>
      </c>
      <c r="GJ1096">
        <v>-2.052396271755168E-10</v>
      </c>
      <c r="GK1096">
        <v>-0.1837585470287317</v>
      </c>
      <c r="GL1096">
        <v>-0.01104087791735834</v>
      </c>
      <c r="GM1096">
        <v>0.001110027317673367</v>
      </c>
      <c r="GN1096">
        <v>-2.007286811265012E-05</v>
      </c>
      <c r="GO1096">
        <v>4</v>
      </c>
      <c r="GP1096">
        <v>2317</v>
      </c>
      <c r="GQ1096">
        <v>1</v>
      </c>
      <c r="GR1096">
        <v>22</v>
      </c>
      <c r="GS1096">
        <v>8802.200000000001</v>
      </c>
      <c r="GT1096">
        <v>8802.299999999999</v>
      </c>
      <c r="GU1096">
        <v>0.280762</v>
      </c>
      <c r="GV1096">
        <v>2.29858</v>
      </c>
      <c r="GW1096">
        <v>1.39648</v>
      </c>
      <c r="GX1096">
        <v>2.33521</v>
      </c>
      <c r="GY1096">
        <v>1.49536</v>
      </c>
      <c r="GZ1096">
        <v>2.36084</v>
      </c>
      <c r="HA1096">
        <v>33.4456</v>
      </c>
      <c r="HB1096">
        <v>14.8238</v>
      </c>
      <c r="HC1096">
        <v>18</v>
      </c>
      <c r="HD1096">
        <v>525.8</v>
      </c>
      <c r="HE1096">
        <v>446.023</v>
      </c>
      <c r="HF1096">
        <v>21.8169</v>
      </c>
      <c r="HG1096">
        <v>25.5997</v>
      </c>
      <c r="HH1096">
        <v>30.0003</v>
      </c>
      <c r="HI1096">
        <v>25.5481</v>
      </c>
      <c r="HJ1096">
        <v>25.4882</v>
      </c>
      <c r="HK1096">
        <v>5.57996</v>
      </c>
      <c r="HL1096">
        <v>32.8707</v>
      </c>
      <c r="HM1096">
        <v>38.5475</v>
      </c>
      <c r="HN1096">
        <v>21.814</v>
      </c>
      <c r="HO1096">
        <v>52.3254</v>
      </c>
      <c r="HP1096">
        <v>12.9198</v>
      </c>
      <c r="HQ1096">
        <v>100.82</v>
      </c>
      <c r="HR1096">
        <v>100.883</v>
      </c>
    </row>
    <row r="1097" spans="1:226">
      <c r="A1097">
        <v>1081</v>
      </c>
      <c r="B1097">
        <v>1664387459.5</v>
      </c>
      <c r="C1097">
        <v>11254.5</v>
      </c>
      <c r="D1097" t="s">
        <v>2535</v>
      </c>
      <c r="E1097" t="s">
        <v>2536</v>
      </c>
      <c r="F1097">
        <v>5</v>
      </c>
      <c r="G1097" t="s">
        <v>2490</v>
      </c>
      <c r="H1097" t="s">
        <v>354</v>
      </c>
      <c r="I1097">
        <v>1664387452</v>
      </c>
      <c r="J1097">
        <f>(K1097)/1000</f>
        <v>0</v>
      </c>
      <c r="K1097">
        <f>IF(BF1097, AN1097, AH1097)</f>
        <v>0</v>
      </c>
      <c r="L1097">
        <f>IF(BF1097, AI1097, AG1097)</f>
        <v>0</v>
      </c>
      <c r="M1097">
        <f>BH1097 - IF(AU1097&gt;1, L1097*BB1097*100.0/(AW1097*BV1097), 0)</f>
        <v>0</v>
      </c>
      <c r="N1097">
        <f>((T1097-J1097/2)*M1097-L1097)/(T1097+J1097/2)</f>
        <v>0</v>
      </c>
      <c r="O1097">
        <f>N1097*(BO1097+BP1097)/1000.0</f>
        <v>0</v>
      </c>
      <c r="P1097">
        <f>(BH1097 - IF(AU1097&gt;1, L1097*BB1097*100.0/(AW1097*BV1097), 0))*(BO1097+BP1097)/1000.0</f>
        <v>0</v>
      </c>
      <c r="Q1097">
        <f>2.0/((1/S1097-1/R1097)+SIGN(S1097)*SQRT((1/S1097-1/R1097)*(1/S1097-1/R1097) + 4*BC1097/((BC1097+1)*(BC1097+1))*(2*1/S1097*1/R1097-1/R1097*1/R1097)))</f>
        <v>0</v>
      </c>
      <c r="R1097">
        <f>IF(LEFT(BD1097,1)&lt;&gt;"0",IF(LEFT(BD1097,1)="1",3.0,BE1097),$D$5+$E$5*(BV1097*BO1097/($K$5*1000))+$F$5*(BV1097*BO1097/($K$5*1000))*MAX(MIN(BB1097,$J$5),$I$5)*MAX(MIN(BB1097,$J$5),$I$5)+$G$5*MAX(MIN(BB1097,$J$5),$I$5)*(BV1097*BO1097/($K$5*1000))+$H$5*(BV1097*BO1097/($K$5*1000))*(BV1097*BO1097/($K$5*1000)))</f>
        <v>0</v>
      </c>
      <c r="S1097">
        <f>J1097*(1000-(1000*0.61365*exp(17.502*W1097/(240.97+W1097))/(BO1097+BP1097)+BJ1097)/2)/(1000*0.61365*exp(17.502*W1097/(240.97+W1097))/(BO1097+BP1097)-BJ1097)</f>
        <v>0</v>
      </c>
      <c r="T1097">
        <f>1/((BC1097+1)/(Q1097/1.6)+1/(R1097/1.37)) + BC1097/((BC1097+1)/(Q1097/1.6) + BC1097/(R1097/1.37))</f>
        <v>0</v>
      </c>
      <c r="U1097">
        <f>(AX1097*BA1097)</f>
        <v>0</v>
      </c>
      <c r="V1097">
        <f>(BQ1097+(U1097+2*0.95*5.67E-8*(((BQ1097+$B$7)+273)^4-(BQ1097+273)^4)-44100*J1097)/(1.84*29.3*R1097+8*0.95*5.67E-8*(BQ1097+273)^3))</f>
        <v>0</v>
      </c>
      <c r="W1097">
        <f>($C$7*BR1097+$D$7*BS1097+$E$7*V1097)</f>
        <v>0</v>
      </c>
      <c r="X1097">
        <f>0.61365*exp(17.502*W1097/(240.97+W1097))</f>
        <v>0</v>
      </c>
      <c r="Y1097">
        <f>(Z1097/AA1097*100)</f>
        <v>0</v>
      </c>
      <c r="Z1097">
        <f>BJ1097*(BO1097+BP1097)/1000</f>
        <v>0</v>
      </c>
      <c r="AA1097">
        <f>0.61365*exp(17.502*BQ1097/(240.97+BQ1097))</f>
        <v>0</v>
      </c>
      <c r="AB1097">
        <f>(X1097-BJ1097*(BO1097+BP1097)/1000)</f>
        <v>0</v>
      </c>
      <c r="AC1097">
        <f>(-J1097*44100)</f>
        <v>0</v>
      </c>
      <c r="AD1097">
        <f>2*29.3*R1097*0.92*(BQ1097-W1097)</f>
        <v>0</v>
      </c>
      <c r="AE1097">
        <f>2*0.95*5.67E-8*(((BQ1097+$B$7)+273)^4-(W1097+273)^4)</f>
        <v>0</v>
      </c>
      <c r="AF1097">
        <f>U1097+AE1097+AC1097+AD1097</f>
        <v>0</v>
      </c>
      <c r="AG1097">
        <f>BN1097*AU1097*(BI1097-BH1097*(1000-AU1097*BK1097)/(1000-AU1097*BJ1097))/(100*BB1097)</f>
        <v>0</v>
      </c>
      <c r="AH1097">
        <f>1000*BN1097*AU1097*(BJ1097-BK1097)/(100*BB1097*(1000-AU1097*BJ1097))</f>
        <v>0</v>
      </c>
      <c r="AI1097">
        <f>(AJ1097 - AK1097 - BO1097*1E3/(8.314*(BQ1097+273.15)) * AM1097/BN1097 * AL1097) * BN1097/(100*BB1097) * (1000 - BK1097)/1000</f>
        <v>0</v>
      </c>
      <c r="AJ1097">
        <v>67.52132764196899</v>
      </c>
      <c r="AK1097">
        <v>80.15270424242421</v>
      </c>
      <c r="AL1097">
        <v>-3.14579567337134</v>
      </c>
      <c r="AM1097">
        <v>64.69891201948008</v>
      </c>
      <c r="AN1097">
        <f>(AP1097 - AO1097 + BO1097*1E3/(8.314*(BQ1097+273.15)) * AR1097/BN1097 * AQ1097) * BN1097/(100*BB1097) * 1000/(1000 - AP1097)</f>
        <v>0</v>
      </c>
      <c r="AO1097">
        <v>12.85069736896404</v>
      </c>
      <c r="AP1097">
        <v>18.3646806060606</v>
      </c>
      <c r="AQ1097">
        <v>2.554369084540583E-05</v>
      </c>
      <c r="AR1097">
        <v>103.8603393079663</v>
      </c>
      <c r="AS1097">
        <v>0</v>
      </c>
      <c r="AT1097">
        <v>0</v>
      </c>
      <c r="AU1097">
        <f>IF(AS1097*$H$13&gt;=AW1097,1.0,(AW1097/(AW1097-AS1097*$H$13)))</f>
        <v>0</v>
      </c>
      <c r="AV1097">
        <f>(AU1097-1)*100</f>
        <v>0</v>
      </c>
      <c r="AW1097">
        <f>MAX(0,($B$13+$C$13*BV1097)/(1+$D$13*BV1097)*BO1097/(BQ1097+273)*$E$13)</f>
        <v>0</v>
      </c>
      <c r="AX1097">
        <f>$B$11*BW1097+$C$11*BX1097+$F$11*CI1097*(1-CL1097)</f>
        <v>0</v>
      </c>
      <c r="AY1097">
        <f>AX1097*AZ1097</f>
        <v>0</v>
      </c>
      <c r="AZ1097">
        <f>($B$11*$D$9+$C$11*$D$9+$F$11*((CV1097+CN1097)/MAX(CV1097+CN1097+CW1097, 0.1)*$I$9+CW1097/MAX(CV1097+CN1097+CW1097, 0.1)*$J$9))/($B$11+$C$11+$F$11)</f>
        <v>0</v>
      </c>
      <c r="BA1097">
        <f>($B$11*$K$9+$C$11*$K$9+$F$11*((CV1097+CN1097)/MAX(CV1097+CN1097+CW1097, 0.1)*$P$9+CW1097/MAX(CV1097+CN1097+CW1097, 0.1)*$Q$9))/($B$11+$C$11+$F$11)</f>
        <v>0</v>
      </c>
      <c r="BB1097">
        <v>6</v>
      </c>
      <c r="BC1097">
        <v>0.5</v>
      </c>
      <c r="BD1097" t="s">
        <v>355</v>
      </c>
      <c r="BE1097">
        <v>2</v>
      </c>
      <c r="BF1097" t="b">
        <v>1</v>
      </c>
      <c r="BG1097">
        <v>1664387452</v>
      </c>
      <c r="BH1097">
        <v>100.3126703703704</v>
      </c>
      <c r="BI1097">
        <v>81.94253703703704</v>
      </c>
      <c r="BJ1097">
        <v>18.36207037037037</v>
      </c>
      <c r="BK1097">
        <v>12.79736296296296</v>
      </c>
      <c r="BL1097">
        <v>102.5853185185185</v>
      </c>
      <c r="BM1097">
        <v>18.4973037037037</v>
      </c>
      <c r="BN1097">
        <v>500.0643333333334</v>
      </c>
      <c r="BO1097">
        <v>91.36264444444443</v>
      </c>
      <c r="BP1097">
        <v>0.09996955185185186</v>
      </c>
      <c r="BQ1097">
        <v>25.33100740740741</v>
      </c>
      <c r="BR1097">
        <v>25.02224814814815</v>
      </c>
      <c r="BS1097">
        <v>999.9000000000001</v>
      </c>
      <c r="BT1097">
        <v>0</v>
      </c>
      <c r="BU1097">
        <v>0</v>
      </c>
      <c r="BV1097">
        <v>10002.67148148148</v>
      </c>
      <c r="BW1097">
        <v>0</v>
      </c>
      <c r="BX1097">
        <v>8.118087037037036</v>
      </c>
      <c r="BY1097">
        <v>18.37007407407407</v>
      </c>
      <c r="BZ1097">
        <v>102.1890888888889</v>
      </c>
      <c r="CA1097">
        <v>83.00418888888889</v>
      </c>
      <c r="CB1097">
        <v>5.564704074074074</v>
      </c>
      <c r="CC1097">
        <v>81.94253703703704</v>
      </c>
      <c r="CD1097">
        <v>12.79736296296296</v>
      </c>
      <c r="CE1097">
        <v>1.677608518518519</v>
      </c>
      <c r="CF1097">
        <v>1.169201481481482</v>
      </c>
      <c r="CG1097">
        <v>14.69076296296296</v>
      </c>
      <c r="CH1097">
        <v>9.214997777777777</v>
      </c>
      <c r="CI1097">
        <v>2000.027407407408</v>
      </c>
      <c r="CJ1097">
        <v>0.9799981111111111</v>
      </c>
      <c r="CK1097">
        <v>0.02000228888888888</v>
      </c>
      <c r="CL1097">
        <v>0</v>
      </c>
      <c r="CM1097">
        <v>846.4285555555556</v>
      </c>
      <c r="CN1097">
        <v>5.00097</v>
      </c>
      <c r="CO1097">
        <v>16787.27777777778</v>
      </c>
      <c r="CP1097">
        <v>16707.8</v>
      </c>
      <c r="CQ1097">
        <v>37.625</v>
      </c>
      <c r="CR1097">
        <v>38.25229629629629</v>
      </c>
      <c r="CS1097">
        <v>37.61566666666667</v>
      </c>
      <c r="CT1097">
        <v>37.89566666666667</v>
      </c>
      <c r="CU1097">
        <v>38.125</v>
      </c>
      <c r="CV1097">
        <v>1955.124074074074</v>
      </c>
      <c r="CW1097">
        <v>39.9025925925926</v>
      </c>
      <c r="CX1097">
        <v>0</v>
      </c>
      <c r="CY1097">
        <v>1664387463.4</v>
      </c>
      <c r="CZ1097">
        <v>0</v>
      </c>
      <c r="DA1097">
        <v>0</v>
      </c>
      <c r="DB1097" t="s">
        <v>356</v>
      </c>
      <c r="DC1097">
        <v>1663859321.1</v>
      </c>
      <c r="DD1097">
        <v>1663859315.6</v>
      </c>
      <c r="DE1097">
        <v>0</v>
      </c>
      <c r="DF1097">
        <v>0.196</v>
      </c>
      <c r="DG1097">
        <v>-0.001</v>
      </c>
      <c r="DH1097">
        <v>-5.941</v>
      </c>
      <c r="DI1097">
        <v>-0.174</v>
      </c>
      <c r="DJ1097">
        <v>1500</v>
      </c>
      <c r="DK1097">
        <v>17</v>
      </c>
      <c r="DL1097">
        <v>0.13</v>
      </c>
      <c r="DM1097">
        <v>0.04</v>
      </c>
      <c r="DN1097">
        <v>17.647415</v>
      </c>
      <c r="DO1097">
        <v>15.73805403377108</v>
      </c>
      <c r="DP1097">
        <v>1.514105178735942</v>
      </c>
      <c r="DQ1097">
        <v>0</v>
      </c>
      <c r="DR1097">
        <v>5.588157750000001</v>
      </c>
      <c r="DS1097">
        <v>-0.5373315196998221</v>
      </c>
      <c r="DT1097">
        <v>0.05252151761361716</v>
      </c>
      <c r="DU1097">
        <v>0</v>
      </c>
      <c r="DV1097">
        <v>0</v>
      </c>
      <c r="DW1097">
        <v>2</v>
      </c>
      <c r="DX1097" t="s">
        <v>357</v>
      </c>
      <c r="DY1097">
        <v>2.98413</v>
      </c>
      <c r="DZ1097">
        <v>2.71567</v>
      </c>
      <c r="EA1097">
        <v>0.0215823</v>
      </c>
      <c r="EB1097">
        <v>0.0153568</v>
      </c>
      <c r="EC1097">
        <v>0.0902654</v>
      </c>
      <c r="ED1097">
        <v>0.0684111</v>
      </c>
      <c r="EE1097">
        <v>31036.2</v>
      </c>
      <c r="EF1097">
        <v>31386.7</v>
      </c>
      <c r="EG1097">
        <v>29475.6</v>
      </c>
      <c r="EH1097">
        <v>29475.8</v>
      </c>
      <c r="EI1097">
        <v>35539.7</v>
      </c>
      <c r="EJ1097">
        <v>36517.1</v>
      </c>
      <c r="EK1097">
        <v>41535.7</v>
      </c>
      <c r="EL1097">
        <v>42005.6</v>
      </c>
      <c r="EM1097">
        <v>1.98102</v>
      </c>
      <c r="EN1097">
        <v>1.92485</v>
      </c>
      <c r="EO1097">
        <v>0.0846609</v>
      </c>
      <c r="EP1097">
        <v>0</v>
      </c>
      <c r="EQ1097">
        <v>23.6218</v>
      </c>
      <c r="ER1097">
        <v>999.9</v>
      </c>
      <c r="ES1097">
        <v>42.8</v>
      </c>
      <c r="ET1097">
        <v>29.2</v>
      </c>
      <c r="EU1097">
        <v>19.0583</v>
      </c>
      <c r="EV1097">
        <v>63.1294</v>
      </c>
      <c r="EW1097">
        <v>33.6378</v>
      </c>
      <c r="EX1097">
        <v>1</v>
      </c>
      <c r="EY1097">
        <v>-0.143946</v>
      </c>
      <c r="EZ1097">
        <v>1.79246</v>
      </c>
      <c r="FA1097">
        <v>20.3775</v>
      </c>
      <c r="FB1097">
        <v>5.21534</v>
      </c>
      <c r="FC1097">
        <v>12.0099</v>
      </c>
      <c r="FD1097">
        <v>4.98955</v>
      </c>
      <c r="FE1097">
        <v>3.28835</v>
      </c>
      <c r="FF1097">
        <v>9999</v>
      </c>
      <c r="FG1097">
        <v>9999</v>
      </c>
      <c r="FH1097">
        <v>9999</v>
      </c>
      <c r="FI1097">
        <v>269.9</v>
      </c>
      <c r="FJ1097">
        <v>1.86706</v>
      </c>
      <c r="FK1097">
        <v>1.86614</v>
      </c>
      <c r="FL1097">
        <v>1.86554</v>
      </c>
      <c r="FM1097">
        <v>1.86553</v>
      </c>
      <c r="FN1097">
        <v>1.86737</v>
      </c>
      <c r="FO1097">
        <v>1.86983</v>
      </c>
      <c r="FP1097">
        <v>1.86856</v>
      </c>
      <c r="FQ1097">
        <v>1.86996</v>
      </c>
      <c r="FR1097">
        <v>0</v>
      </c>
      <c r="FS1097">
        <v>0</v>
      </c>
      <c r="FT1097">
        <v>0</v>
      </c>
      <c r="FU1097">
        <v>0</v>
      </c>
      <c r="FV1097" t="s">
        <v>358</v>
      </c>
      <c r="FW1097" t="s">
        <v>359</v>
      </c>
      <c r="FX1097" t="s">
        <v>360</v>
      </c>
      <c r="FY1097" t="s">
        <v>360</v>
      </c>
      <c r="FZ1097" t="s">
        <v>360</v>
      </c>
      <c r="GA1097" t="s">
        <v>360</v>
      </c>
      <c r="GB1097">
        <v>0</v>
      </c>
      <c r="GC1097">
        <v>100</v>
      </c>
      <c r="GD1097">
        <v>100</v>
      </c>
      <c r="GE1097">
        <v>-2.195</v>
      </c>
      <c r="GF1097">
        <v>-0.1352</v>
      </c>
      <c r="GG1097">
        <v>-1.924539205026614</v>
      </c>
      <c r="GH1097">
        <v>-0.003472570976848066</v>
      </c>
      <c r="GI1097">
        <v>7.724417303660118E-07</v>
      </c>
      <c r="GJ1097">
        <v>-2.052396271755168E-10</v>
      </c>
      <c r="GK1097">
        <v>-0.1837585470287317</v>
      </c>
      <c r="GL1097">
        <v>-0.01104087791735834</v>
      </c>
      <c r="GM1097">
        <v>0.001110027317673367</v>
      </c>
      <c r="GN1097">
        <v>-2.007286811265012E-05</v>
      </c>
      <c r="GO1097">
        <v>4</v>
      </c>
      <c r="GP1097">
        <v>2317</v>
      </c>
      <c r="GQ1097">
        <v>1</v>
      </c>
      <c r="GR1097">
        <v>22</v>
      </c>
      <c r="GS1097">
        <v>8802.299999999999</v>
      </c>
      <c r="GT1097">
        <v>8802.4</v>
      </c>
      <c r="GU1097">
        <v>0.24292</v>
      </c>
      <c r="GV1097">
        <v>2.30347</v>
      </c>
      <c r="GW1097">
        <v>1.39648</v>
      </c>
      <c r="GX1097">
        <v>2.33521</v>
      </c>
      <c r="GY1097">
        <v>1.49536</v>
      </c>
      <c r="GZ1097">
        <v>2.45483</v>
      </c>
      <c r="HA1097">
        <v>33.4456</v>
      </c>
      <c r="HB1097">
        <v>14.8325</v>
      </c>
      <c r="HC1097">
        <v>18</v>
      </c>
      <c r="HD1097">
        <v>525.802</v>
      </c>
      <c r="HE1097">
        <v>445.946</v>
      </c>
      <c r="HF1097">
        <v>21.7978</v>
      </c>
      <c r="HG1097">
        <v>25.6051</v>
      </c>
      <c r="HH1097">
        <v>30.0004</v>
      </c>
      <c r="HI1097">
        <v>25.5519</v>
      </c>
      <c r="HJ1097">
        <v>25.4919</v>
      </c>
      <c r="HK1097">
        <v>4.8184</v>
      </c>
      <c r="HL1097">
        <v>32.8707</v>
      </c>
      <c r="HM1097">
        <v>38.1735</v>
      </c>
      <c r="HN1097">
        <v>21.7921</v>
      </c>
      <c r="HO1097">
        <v>32.2892</v>
      </c>
      <c r="HP1097">
        <v>12.9503</v>
      </c>
      <c r="HQ1097">
        <v>100.821</v>
      </c>
      <c r="HR1097">
        <v>100.881</v>
      </c>
    </row>
    <row r="1098" spans="1:226">
      <c r="A1098">
        <v>1082</v>
      </c>
      <c r="B1098">
        <v>1664387556.5</v>
      </c>
      <c r="C1098">
        <v>11351.5</v>
      </c>
      <c r="D1098" t="s">
        <v>2537</v>
      </c>
      <c r="E1098" t="s">
        <v>2538</v>
      </c>
      <c r="F1098">
        <v>5</v>
      </c>
      <c r="G1098" t="s">
        <v>2490</v>
      </c>
      <c r="H1098" t="s">
        <v>354</v>
      </c>
      <c r="I1098">
        <v>1664387548.5</v>
      </c>
      <c r="J1098">
        <f>(K1098)/1000</f>
        <v>0</v>
      </c>
      <c r="K1098">
        <f>IF(BF1098, AN1098, AH1098)</f>
        <v>0</v>
      </c>
      <c r="L1098">
        <f>IF(BF1098, AI1098, AG1098)</f>
        <v>0</v>
      </c>
      <c r="M1098">
        <f>BH1098 - IF(AU1098&gt;1, L1098*BB1098*100.0/(AW1098*BV1098), 0)</f>
        <v>0</v>
      </c>
      <c r="N1098">
        <f>((T1098-J1098/2)*M1098-L1098)/(T1098+J1098/2)</f>
        <v>0</v>
      </c>
      <c r="O1098">
        <f>N1098*(BO1098+BP1098)/1000.0</f>
        <v>0</v>
      </c>
      <c r="P1098">
        <f>(BH1098 - IF(AU1098&gt;1, L1098*BB1098*100.0/(AW1098*BV1098), 0))*(BO1098+BP1098)/1000.0</f>
        <v>0</v>
      </c>
      <c r="Q1098">
        <f>2.0/((1/S1098-1/R1098)+SIGN(S1098)*SQRT((1/S1098-1/R1098)*(1/S1098-1/R1098) + 4*BC1098/((BC1098+1)*(BC1098+1))*(2*1/S1098*1/R1098-1/R1098*1/R1098)))</f>
        <v>0</v>
      </c>
      <c r="R1098">
        <f>IF(LEFT(BD1098,1)&lt;&gt;"0",IF(LEFT(BD1098,1)="1",3.0,BE1098),$D$5+$E$5*(BV1098*BO1098/($K$5*1000))+$F$5*(BV1098*BO1098/($K$5*1000))*MAX(MIN(BB1098,$J$5),$I$5)*MAX(MIN(BB1098,$J$5),$I$5)+$G$5*MAX(MIN(BB1098,$J$5),$I$5)*(BV1098*BO1098/($K$5*1000))+$H$5*(BV1098*BO1098/($K$5*1000))*(BV1098*BO1098/($K$5*1000)))</f>
        <v>0</v>
      </c>
      <c r="S1098">
        <f>J1098*(1000-(1000*0.61365*exp(17.502*W1098/(240.97+W1098))/(BO1098+BP1098)+BJ1098)/2)/(1000*0.61365*exp(17.502*W1098/(240.97+W1098))/(BO1098+BP1098)-BJ1098)</f>
        <v>0</v>
      </c>
      <c r="T1098">
        <f>1/((BC1098+1)/(Q1098/1.6)+1/(R1098/1.37)) + BC1098/((BC1098+1)/(Q1098/1.6) + BC1098/(R1098/1.37))</f>
        <v>0</v>
      </c>
      <c r="U1098">
        <f>(AX1098*BA1098)</f>
        <v>0</v>
      </c>
      <c r="V1098">
        <f>(BQ1098+(U1098+2*0.95*5.67E-8*(((BQ1098+$B$7)+273)^4-(BQ1098+273)^4)-44100*J1098)/(1.84*29.3*R1098+8*0.95*5.67E-8*(BQ1098+273)^3))</f>
        <v>0</v>
      </c>
      <c r="W1098">
        <f>($C$7*BR1098+$D$7*BS1098+$E$7*V1098)</f>
        <v>0</v>
      </c>
      <c r="X1098">
        <f>0.61365*exp(17.502*W1098/(240.97+W1098))</f>
        <v>0</v>
      </c>
      <c r="Y1098">
        <f>(Z1098/AA1098*100)</f>
        <v>0</v>
      </c>
      <c r="Z1098">
        <f>BJ1098*(BO1098+BP1098)/1000</f>
        <v>0</v>
      </c>
      <c r="AA1098">
        <f>0.61365*exp(17.502*BQ1098/(240.97+BQ1098))</f>
        <v>0</v>
      </c>
      <c r="AB1098">
        <f>(X1098-BJ1098*(BO1098+BP1098)/1000)</f>
        <v>0</v>
      </c>
      <c r="AC1098">
        <f>(-J1098*44100)</f>
        <v>0</v>
      </c>
      <c r="AD1098">
        <f>2*29.3*R1098*0.92*(BQ1098-W1098)</f>
        <v>0</v>
      </c>
      <c r="AE1098">
        <f>2*0.95*5.67E-8*(((BQ1098+$B$7)+273)^4-(W1098+273)^4)</f>
        <v>0</v>
      </c>
      <c r="AF1098">
        <f>U1098+AE1098+AC1098+AD1098</f>
        <v>0</v>
      </c>
      <c r="AG1098">
        <f>BN1098*AU1098*(BI1098-BH1098*(1000-AU1098*BK1098)/(1000-AU1098*BJ1098))/(100*BB1098)</f>
        <v>0</v>
      </c>
      <c r="AH1098">
        <f>1000*BN1098*AU1098*(BJ1098-BK1098)/(100*BB1098*(1000-AU1098*BJ1098))</f>
        <v>0</v>
      </c>
      <c r="AI1098">
        <f>(AJ1098 - AK1098 - BO1098*1E3/(8.314*(BQ1098+273.15)) * AM1098/BN1098 * AL1098) * BN1098/(100*BB1098) * (1000 - BK1098)/1000</f>
        <v>0</v>
      </c>
      <c r="AJ1098">
        <v>425.5885974091825</v>
      </c>
      <c r="AK1098">
        <v>403.435612121212</v>
      </c>
      <c r="AL1098">
        <v>0.00174083245784197</v>
      </c>
      <c r="AM1098">
        <v>64.69891201948008</v>
      </c>
      <c r="AN1098">
        <f>(AP1098 - AO1098 + BO1098*1E3/(8.314*(BQ1098+273.15)) * AR1098/BN1098 * AQ1098) * BN1098/(100*BB1098) * 1000/(1000 - AP1098)</f>
        <v>0</v>
      </c>
      <c r="AO1098">
        <v>13.64391515688708</v>
      </c>
      <c r="AP1098">
        <v>18.4435290909091</v>
      </c>
      <c r="AQ1098">
        <v>0.0005887041819189469</v>
      </c>
      <c r="AR1098">
        <v>103.8603393079663</v>
      </c>
      <c r="AS1098">
        <v>0</v>
      </c>
      <c r="AT1098">
        <v>0</v>
      </c>
      <c r="AU1098">
        <f>IF(AS1098*$H$13&gt;=AW1098,1.0,(AW1098/(AW1098-AS1098*$H$13)))</f>
        <v>0</v>
      </c>
      <c r="AV1098">
        <f>(AU1098-1)*100</f>
        <v>0</v>
      </c>
      <c r="AW1098">
        <f>MAX(0,($B$13+$C$13*BV1098)/(1+$D$13*BV1098)*BO1098/(BQ1098+273)*$E$13)</f>
        <v>0</v>
      </c>
      <c r="AX1098">
        <f>$B$11*BW1098+$C$11*BX1098+$F$11*CI1098*(1-CL1098)</f>
        <v>0</v>
      </c>
      <c r="AY1098">
        <f>AX1098*AZ1098</f>
        <v>0</v>
      </c>
      <c r="AZ1098">
        <f>($B$11*$D$9+$C$11*$D$9+$F$11*((CV1098+CN1098)/MAX(CV1098+CN1098+CW1098, 0.1)*$I$9+CW1098/MAX(CV1098+CN1098+CW1098, 0.1)*$J$9))/($B$11+$C$11+$F$11)</f>
        <v>0</v>
      </c>
      <c r="BA1098">
        <f>($B$11*$K$9+$C$11*$K$9+$F$11*((CV1098+CN1098)/MAX(CV1098+CN1098+CW1098, 0.1)*$P$9+CW1098/MAX(CV1098+CN1098+CW1098, 0.1)*$Q$9))/($B$11+$C$11+$F$11)</f>
        <v>0</v>
      </c>
      <c r="BB1098">
        <v>6</v>
      </c>
      <c r="BC1098">
        <v>0.5</v>
      </c>
      <c r="BD1098" t="s">
        <v>355</v>
      </c>
      <c r="BE1098">
        <v>2</v>
      </c>
      <c r="BF1098" t="b">
        <v>1</v>
      </c>
      <c r="BG1098">
        <v>1664387548.5</v>
      </c>
      <c r="BH1098">
        <v>395.9284516129032</v>
      </c>
      <c r="BI1098">
        <v>419.7366129032258</v>
      </c>
      <c r="BJ1098">
        <v>18.42387741935484</v>
      </c>
      <c r="BK1098">
        <v>13.58285161290323</v>
      </c>
      <c r="BL1098">
        <v>399.128935483871</v>
      </c>
      <c r="BM1098">
        <v>18.55852580645161</v>
      </c>
      <c r="BN1098">
        <v>500.0559032258064</v>
      </c>
      <c r="BO1098">
        <v>91.3674548387097</v>
      </c>
      <c r="BP1098">
        <v>0.09998253870967741</v>
      </c>
      <c r="BQ1098">
        <v>25.26946451612903</v>
      </c>
      <c r="BR1098">
        <v>25.1151</v>
      </c>
      <c r="BS1098">
        <v>999.9000000000003</v>
      </c>
      <c r="BT1098">
        <v>0</v>
      </c>
      <c r="BU1098">
        <v>0</v>
      </c>
      <c r="BV1098">
        <v>9998.38451612903</v>
      </c>
      <c r="BW1098">
        <v>0</v>
      </c>
      <c r="BX1098">
        <v>8.09384451612903</v>
      </c>
      <c r="BY1098">
        <v>-23.80826451612903</v>
      </c>
      <c r="BZ1098">
        <v>403.3599032258064</v>
      </c>
      <c r="CA1098">
        <v>425.5166129032259</v>
      </c>
      <c r="CB1098">
        <v>4.84102806451613</v>
      </c>
      <c r="CC1098">
        <v>419.7366129032258</v>
      </c>
      <c r="CD1098">
        <v>13.58285161290323</v>
      </c>
      <c r="CE1098">
        <v>1.683342580645161</v>
      </c>
      <c r="CF1098">
        <v>1.24103</v>
      </c>
      <c r="CG1098">
        <v>14.74367419354838</v>
      </c>
      <c r="CH1098">
        <v>10.10298387096774</v>
      </c>
      <c r="CI1098">
        <v>1999.98806451613</v>
      </c>
      <c r="CJ1098">
        <v>0.9799990967741934</v>
      </c>
      <c r="CK1098">
        <v>0.02000130322580644</v>
      </c>
      <c r="CL1098">
        <v>0</v>
      </c>
      <c r="CM1098">
        <v>861.5084838709677</v>
      </c>
      <c r="CN1098">
        <v>5.000969999999999</v>
      </c>
      <c r="CO1098">
        <v>17105.63870967742</v>
      </c>
      <c r="CP1098">
        <v>16707.47419354839</v>
      </c>
      <c r="CQ1098">
        <v>37.68699999999998</v>
      </c>
      <c r="CR1098">
        <v>38.31199999999998</v>
      </c>
      <c r="CS1098">
        <v>37.67099999999999</v>
      </c>
      <c r="CT1098">
        <v>37.93699999999998</v>
      </c>
      <c r="CU1098">
        <v>38.18699999999998</v>
      </c>
      <c r="CV1098">
        <v>1955.088064516129</v>
      </c>
      <c r="CW1098">
        <v>39.90000000000001</v>
      </c>
      <c r="CX1098">
        <v>0</v>
      </c>
      <c r="CY1098">
        <v>1664387560.6</v>
      </c>
      <c r="CZ1098">
        <v>0</v>
      </c>
      <c r="DA1098">
        <v>0</v>
      </c>
      <c r="DB1098" t="s">
        <v>356</v>
      </c>
      <c r="DC1098">
        <v>1663859321.1</v>
      </c>
      <c r="DD1098">
        <v>1663859315.6</v>
      </c>
      <c r="DE1098">
        <v>0</v>
      </c>
      <c r="DF1098">
        <v>0.196</v>
      </c>
      <c r="DG1098">
        <v>-0.001</v>
      </c>
      <c r="DH1098">
        <v>-5.941</v>
      </c>
      <c r="DI1098">
        <v>-0.174</v>
      </c>
      <c r="DJ1098">
        <v>1500</v>
      </c>
      <c r="DK1098">
        <v>17</v>
      </c>
      <c r="DL1098">
        <v>0.13</v>
      </c>
      <c r="DM1098">
        <v>0.04</v>
      </c>
      <c r="DN1098">
        <v>-23.831485</v>
      </c>
      <c r="DO1098">
        <v>0.3792833020638482</v>
      </c>
      <c r="DP1098">
        <v>0.05391432810487401</v>
      </c>
      <c r="DQ1098">
        <v>0</v>
      </c>
      <c r="DR1098">
        <v>4.853817</v>
      </c>
      <c r="DS1098">
        <v>-0.3944485553471102</v>
      </c>
      <c r="DT1098">
        <v>0.04193503613924757</v>
      </c>
      <c r="DU1098">
        <v>0</v>
      </c>
      <c r="DV1098">
        <v>0</v>
      </c>
      <c r="DW1098">
        <v>2</v>
      </c>
      <c r="DX1098" t="s">
        <v>357</v>
      </c>
      <c r="DY1098">
        <v>2.98393</v>
      </c>
      <c r="DZ1098">
        <v>2.71537</v>
      </c>
      <c r="EA1098">
        <v>0.0919179</v>
      </c>
      <c r="EB1098">
        <v>0.0945556</v>
      </c>
      <c r="EC1098">
        <v>0.0905239</v>
      </c>
      <c r="ED1098">
        <v>0.07148359999999999</v>
      </c>
      <c r="EE1098">
        <v>28800.4</v>
      </c>
      <c r="EF1098">
        <v>28859.1</v>
      </c>
      <c r="EG1098">
        <v>29471.2</v>
      </c>
      <c r="EH1098">
        <v>29472.9</v>
      </c>
      <c r="EI1098">
        <v>35526.2</v>
      </c>
      <c r="EJ1098">
        <v>36393.3</v>
      </c>
      <c r="EK1098">
        <v>41530.2</v>
      </c>
      <c r="EL1098">
        <v>42001.7</v>
      </c>
      <c r="EM1098">
        <v>1.9798</v>
      </c>
      <c r="EN1098">
        <v>1.92693</v>
      </c>
      <c r="EO1098">
        <v>0.08839370000000001</v>
      </c>
      <c r="EP1098">
        <v>0</v>
      </c>
      <c r="EQ1098">
        <v>23.6496</v>
      </c>
      <c r="ER1098">
        <v>999.9</v>
      </c>
      <c r="ES1098">
        <v>42.1</v>
      </c>
      <c r="ET1098">
        <v>29.2</v>
      </c>
      <c r="EU1098">
        <v>18.7472</v>
      </c>
      <c r="EV1098">
        <v>63.0894</v>
      </c>
      <c r="EW1098">
        <v>33.7099</v>
      </c>
      <c r="EX1098">
        <v>1</v>
      </c>
      <c r="EY1098">
        <v>-0.13594</v>
      </c>
      <c r="EZ1098">
        <v>2.15945</v>
      </c>
      <c r="FA1098">
        <v>20.373</v>
      </c>
      <c r="FB1098">
        <v>5.22238</v>
      </c>
      <c r="FC1098">
        <v>12.0099</v>
      </c>
      <c r="FD1098">
        <v>4.99045</v>
      </c>
      <c r="FE1098">
        <v>3.2891</v>
      </c>
      <c r="FF1098">
        <v>9999</v>
      </c>
      <c r="FG1098">
        <v>9999</v>
      </c>
      <c r="FH1098">
        <v>9999</v>
      </c>
      <c r="FI1098">
        <v>269.9</v>
      </c>
      <c r="FJ1098">
        <v>1.86704</v>
      </c>
      <c r="FK1098">
        <v>1.86614</v>
      </c>
      <c r="FL1098">
        <v>1.86554</v>
      </c>
      <c r="FM1098">
        <v>1.86554</v>
      </c>
      <c r="FN1098">
        <v>1.86737</v>
      </c>
      <c r="FO1098">
        <v>1.86981</v>
      </c>
      <c r="FP1098">
        <v>1.8685</v>
      </c>
      <c r="FQ1098">
        <v>1.86996</v>
      </c>
      <c r="FR1098">
        <v>0</v>
      </c>
      <c r="FS1098">
        <v>0</v>
      </c>
      <c r="FT1098">
        <v>0</v>
      </c>
      <c r="FU1098">
        <v>0</v>
      </c>
      <c r="FV1098" t="s">
        <v>358</v>
      </c>
      <c r="FW1098" t="s">
        <v>359</v>
      </c>
      <c r="FX1098" t="s">
        <v>360</v>
      </c>
      <c r="FY1098" t="s">
        <v>360</v>
      </c>
      <c r="FZ1098" t="s">
        <v>360</v>
      </c>
      <c r="GA1098" t="s">
        <v>360</v>
      </c>
      <c r="GB1098">
        <v>0</v>
      </c>
      <c r="GC1098">
        <v>100</v>
      </c>
      <c r="GD1098">
        <v>100</v>
      </c>
      <c r="GE1098">
        <v>-3.201</v>
      </c>
      <c r="GF1098">
        <v>-0.1345</v>
      </c>
      <c r="GG1098">
        <v>-1.924539205026614</v>
      </c>
      <c r="GH1098">
        <v>-0.003472570976848066</v>
      </c>
      <c r="GI1098">
        <v>7.724417303660118E-07</v>
      </c>
      <c r="GJ1098">
        <v>-2.052396271755168E-10</v>
      </c>
      <c r="GK1098">
        <v>-0.1837585470287317</v>
      </c>
      <c r="GL1098">
        <v>-0.01104087791735834</v>
      </c>
      <c r="GM1098">
        <v>0.001110027317673367</v>
      </c>
      <c r="GN1098">
        <v>-2.007286811265012E-05</v>
      </c>
      <c r="GO1098">
        <v>4</v>
      </c>
      <c r="GP1098">
        <v>2317</v>
      </c>
      <c r="GQ1098">
        <v>1</v>
      </c>
      <c r="GR1098">
        <v>22</v>
      </c>
      <c r="GS1098">
        <v>8803.9</v>
      </c>
      <c r="GT1098">
        <v>8804</v>
      </c>
      <c r="GU1098">
        <v>1.03882</v>
      </c>
      <c r="GV1098">
        <v>2.23755</v>
      </c>
      <c r="GW1098">
        <v>1.39648</v>
      </c>
      <c r="GX1098">
        <v>2.33521</v>
      </c>
      <c r="GY1098">
        <v>1.49536</v>
      </c>
      <c r="GZ1098">
        <v>2.44385</v>
      </c>
      <c r="HA1098">
        <v>33.4681</v>
      </c>
      <c r="HB1098">
        <v>14.8062</v>
      </c>
      <c r="HC1098">
        <v>18</v>
      </c>
      <c r="HD1098">
        <v>525.653</v>
      </c>
      <c r="HE1098">
        <v>447.76</v>
      </c>
      <c r="HF1098">
        <v>21.8144</v>
      </c>
      <c r="HG1098">
        <v>25.677</v>
      </c>
      <c r="HH1098">
        <v>30.0005</v>
      </c>
      <c r="HI1098">
        <v>25.6226</v>
      </c>
      <c r="HJ1098">
        <v>25.56</v>
      </c>
      <c r="HK1098">
        <v>20.8742</v>
      </c>
      <c r="HL1098">
        <v>27.9281</v>
      </c>
      <c r="HM1098">
        <v>36.673</v>
      </c>
      <c r="HN1098">
        <v>21.8074</v>
      </c>
      <c r="HO1098">
        <v>426.445</v>
      </c>
      <c r="HP1098">
        <v>13.772</v>
      </c>
      <c r="HQ1098">
        <v>100.807</v>
      </c>
      <c r="HR1098">
        <v>100.872</v>
      </c>
    </row>
    <row r="1099" spans="1:226">
      <c r="A1099">
        <v>1083</v>
      </c>
      <c r="B1099">
        <v>1664387561.5</v>
      </c>
      <c r="C1099">
        <v>11356.5</v>
      </c>
      <c r="D1099" t="s">
        <v>2539</v>
      </c>
      <c r="E1099" t="s">
        <v>2540</v>
      </c>
      <c r="F1099">
        <v>5</v>
      </c>
      <c r="G1099" t="s">
        <v>2490</v>
      </c>
      <c r="H1099" t="s">
        <v>354</v>
      </c>
      <c r="I1099">
        <v>1664387553.655172</v>
      </c>
      <c r="J1099">
        <f>(K1099)/1000</f>
        <v>0</v>
      </c>
      <c r="K1099">
        <f>IF(BF1099, AN1099, AH1099)</f>
        <v>0</v>
      </c>
      <c r="L1099">
        <f>IF(BF1099, AI1099, AG1099)</f>
        <v>0</v>
      </c>
      <c r="M1099">
        <f>BH1099 - IF(AU1099&gt;1, L1099*BB1099*100.0/(AW1099*BV1099), 0)</f>
        <v>0</v>
      </c>
      <c r="N1099">
        <f>((T1099-J1099/2)*M1099-L1099)/(T1099+J1099/2)</f>
        <v>0</v>
      </c>
      <c r="O1099">
        <f>N1099*(BO1099+BP1099)/1000.0</f>
        <v>0</v>
      </c>
      <c r="P1099">
        <f>(BH1099 - IF(AU1099&gt;1, L1099*BB1099*100.0/(AW1099*BV1099), 0))*(BO1099+BP1099)/1000.0</f>
        <v>0</v>
      </c>
      <c r="Q1099">
        <f>2.0/((1/S1099-1/R1099)+SIGN(S1099)*SQRT((1/S1099-1/R1099)*(1/S1099-1/R1099) + 4*BC1099/((BC1099+1)*(BC1099+1))*(2*1/S1099*1/R1099-1/R1099*1/R1099)))</f>
        <v>0</v>
      </c>
      <c r="R1099">
        <f>IF(LEFT(BD1099,1)&lt;&gt;"0",IF(LEFT(BD1099,1)="1",3.0,BE1099),$D$5+$E$5*(BV1099*BO1099/($K$5*1000))+$F$5*(BV1099*BO1099/($K$5*1000))*MAX(MIN(BB1099,$J$5),$I$5)*MAX(MIN(BB1099,$J$5),$I$5)+$G$5*MAX(MIN(BB1099,$J$5),$I$5)*(BV1099*BO1099/($K$5*1000))+$H$5*(BV1099*BO1099/($K$5*1000))*(BV1099*BO1099/($K$5*1000)))</f>
        <v>0</v>
      </c>
      <c r="S1099">
        <f>J1099*(1000-(1000*0.61365*exp(17.502*W1099/(240.97+W1099))/(BO1099+BP1099)+BJ1099)/2)/(1000*0.61365*exp(17.502*W1099/(240.97+W1099))/(BO1099+BP1099)-BJ1099)</f>
        <v>0</v>
      </c>
      <c r="T1099">
        <f>1/((BC1099+1)/(Q1099/1.6)+1/(R1099/1.37)) + BC1099/((BC1099+1)/(Q1099/1.6) + BC1099/(R1099/1.37))</f>
        <v>0</v>
      </c>
      <c r="U1099">
        <f>(AX1099*BA1099)</f>
        <v>0</v>
      </c>
      <c r="V1099">
        <f>(BQ1099+(U1099+2*0.95*5.67E-8*(((BQ1099+$B$7)+273)^4-(BQ1099+273)^4)-44100*J1099)/(1.84*29.3*R1099+8*0.95*5.67E-8*(BQ1099+273)^3))</f>
        <v>0</v>
      </c>
      <c r="W1099">
        <f>($C$7*BR1099+$D$7*BS1099+$E$7*V1099)</f>
        <v>0</v>
      </c>
      <c r="X1099">
        <f>0.61365*exp(17.502*W1099/(240.97+W1099))</f>
        <v>0</v>
      </c>
      <c r="Y1099">
        <f>(Z1099/AA1099*100)</f>
        <v>0</v>
      </c>
      <c r="Z1099">
        <f>BJ1099*(BO1099+BP1099)/1000</f>
        <v>0</v>
      </c>
      <c r="AA1099">
        <f>0.61365*exp(17.502*BQ1099/(240.97+BQ1099))</f>
        <v>0</v>
      </c>
      <c r="AB1099">
        <f>(X1099-BJ1099*(BO1099+BP1099)/1000)</f>
        <v>0</v>
      </c>
      <c r="AC1099">
        <f>(-J1099*44100)</f>
        <v>0</v>
      </c>
      <c r="AD1099">
        <f>2*29.3*R1099*0.92*(BQ1099-W1099)</f>
        <v>0</v>
      </c>
      <c r="AE1099">
        <f>2*0.95*5.67E-8*(((BQ1099+$B$7)+273)^4-(W1099+273)^4)</f>
        <v>0</v>
      </c>
      <c r="AF1099">
        <f>U1099+AE1099+AC1099+AD1099</f>
        <v>0</v>
      </c>
      <c r="AG1099">
        <f>BN1099*AU1099*(BI1099-BH1099*(1000-AU1099*BK1099)/(1000-AU1099*BJ1099))/(100*BB1099)</f>
        <v>0</v>
      </c>
      <c r="AH1099">
        <f>1000*BN1099*AU1099*(BJ1099-BK1099)/(100*BB1099*(1000-AU1099*BJ1099))</f>
        <v>0</v>
      </c>
      <c r="AI1099">
        <f>(AJ1099 - AK1099 - BO1099*1E3/(8.314*(BQ1099+273.15)) * AM1099/BN1099 * AL1099) * BN1099/(100*BB1099) * (1000 - BK1099)/1000</f>
        <v>0</v>
      </c>
      <c r="AJ1099">
        <v>425.6460718470942</v>
      </c>
      <c r="AK1099">
        <v>403.5717151515153</v>
      </c>
      <c r="AL1099">
        <v>0.04207736092223924</v>
      </c>
      <c r="AM1099">
        <v>64.69891201948008</v>
      </c>
      <c r="AN1099">
        <f>(AP1099 - AO1099 + BO1099*1E3/(8.314*(BQ1099+273.15)) * AR1099/BN1099 * AQ1099) * BN1099/(100*BB1099) * 1000/(1000 - AP1099)</f>
        <v>0</v>
      </c>
      <c r="AO1099">
        <v>13.68618537659747</v>
      </c>
      <c r="AP1099">
        <v>18.44930181818181</v>
      </c>
      <c r="AQ1099">
        <v>0.0001716062295382296</v>
      </c>
      <c r="AR1099">
        <v>103.8603393079663</v>
      </c>
      <c r="AS1099">
        <v>0</v>
      </c>
      <c r="AT1099">
        <v>0</v>
      </c>
      <c r="AU1099">
        <f>IF(AS1099*$H$13&gt;=AW1099,1.0,(AW1099/(AW1099-AS1099*$H$13)))</f>
        <v>0</v>
      </c>
      <c r="AV1099">
        <f>(AU1099-1)*100</f>
        <v>0</v>
      </c>
      <c r="AW1099">
        <f>MAX(0,($B$13+$C$13*BV1099)/(1+$D$13*BV1099)*BO1099/(BQ1099+273)*$E$13)</f>
        <v>0</v>
      </c>
      <c r="AX1099">
        <f>$B$11*BW1099+$C$11*BX1099+$F$11*CI1099*(1-CL1099)</f>
        <v>0</v>
      </c>
      <c r="AY1099">
        <f>AX1099*AZ1099</f>
        <v>0</v>
      </c>
      <c r="AZ1099">
        <f>($B$11*$D$9+$C$11*$D$9+$F$11*((CV1099+CN1099)/MAX(CV1099+CN1099+CW1099, 0.1)*$I$9+CW1099/MAX(CV1099+CN1099+CW1099, 0.1)*$J$9))/($B$11+$C$11+$F$11)</f>
        <v>0</v>
      </c>
      <c r="BA1099">
        <f>($B$11*$K$9+$C$11*$K$9+$F$11*((CV1099+CN1099)/MAX(CV1099+CN1099+CW1099, 0.1)*$P$9+CW1099/MAX(CV1099+CN1099+CW1099, 0.1)*$Q$9))/($B$11+$C$11+$F$11)</f>
        <v>0</v>
      </c>
      <c r="BB1099">
        <v>6</v>
      </c>
      <c r="BC1099">
        <v>0.5</v>
      </c>
      <c r="BD1099" t="s">
        <v>355</v>
      </c>
      <c r="BE1099">
        <v>2</v>
      </c>
      <c r="BF1099" t="b">
        <v>1</v>
      </c>
      <c r="BG1099">
        <v>1664387553.655172</v>
      </c>
      <c r="BH1099">
        <v>395.9660689655173</v>
      </c>
      <c r="BI1099">
        <v>419.9440344827587</v>
      </c>
      <c r="BJ1099">
        <v>18.43558620689655</v>
      </c>
      <c r="BK1099">
        <v>13.63244827586207</v>
      </c>
      <c r="BL1099">
        <v>399.1665862068966</v>
      </c>
      <c r="BM1099">
        <v>18.57013448275862</v>
      </c>
      <c r="BN1099">
        <v>500.039724137931</v>
      </c>
      <c r="BO1099">
        <v>91.36770689655172</v>
      </c>
      <c r="BP1099">
        <v>0.09988795517241379</v>
      </c>
      <c r="BQ1099">
        <v>25.25075172413793</v>
      </c>
      <c r="BR1099">
        <v>25.1048724137931</v>
      </c>
      <c r="BS1099">
        <v>999.9000000000002</v>
      </c>
      <c r="BT1099">
        <v>0</v>
      </c>
      <c r="BU1099">
        <v>0</v>
      </c>
      <c r="BV1099">
        <v>10002.77862068965</v>
      </c>
      <c r="BW1099">
        <v>0</v>
      </c>
      <c r="BX1099">
        <v>8.08124172413793</v>
      </c>
      <c r="BY1099">
        <v>-23.97814137931034</v>
      </c>
      <c r="BZ1099">
        <v>403.4030344827586</v>
      </c>
      <c r="CA1099">
        <v>425.7483103448275</v>
      </c>
      <c r="CB1099">
        <v>4.803132068965517</v>
      </c>
      <c r="CC1099">
        <v>419.9440344827587</v>
      </c>
      <c r="CD1099">
        <v>13.63244827586207</v>
      </c>
      <c r="CE1099">
        <v>1.68441724137931</v>
      </c>
      <c r="CF1099">
        <v>1.245565172413793</v>
      </c>
      <c r="CG1099">
        <v>14.75356896551724</v>
      </c>
      <c r="CH1099">
        <v>10.15751379310345</v>
      </c>
      <c r="CI1099">
        <v>1999.994827586207</v>
      </c>
      <c r="CJ1099">
        <v>0.9799992068965516</v>
      </c>
      <c r="CK1099">
        <v>0.02000119310344827</v>
      </c>
      <c r="CL1099">
        <v>0</v>
      </c>
      <c r="CM1099">
        <v>860.178172413793</v>
      </c>
      <c r="CN1099">
        <v>5.000969999999999</v>
      </c>
      <c r="CO1099">
        <v>17080.41724137931</v>
      </c>
      <c r="CP1099">
        <v>16707.52068965518</v>
      </c>
      <c r="CQ1099">
        <v>37.68699999999999</v>
      </c>
      <c r="CR1099">
        <v>38.31199999999999</v>
      </c>
      <c r="CS1099">
        <v>37.6741724137931</v>
      </c>
      <c r="CT1099">
        <v>37.93699999999999</v>
      </c>
      <c r="CU1099">
        <v>38.18699999999999</v>
      </c>
      <c r="CV1099">
        <v>1955.094827586207</v>
      </c>
      <c r="CW1099">
        <v>39.90000000000001</v>
      </c>
      <c r="CX1099">
        <v>0</v>
      </c>
      <c r="CY1099">
        <v>1664387565.4</v>
      </c>
      <c r="CZ1099">
        <v>0</v>
      </c>
      <c r="DA1099">
        <v>0</v>
      </c>
      <c r="DB1099" t="s">
        <v>356</v>
      </c>
      <c r="DC1099">
        <v>1663859321.1</v>
      </c>
      <c r="DD1099">
        <v>1663859315.6</v>
      </c>
      <c r="DE1099">
        <v>0</v>
      </c>
      <c r="DF1099">
        <v>0.196</v>
      </c>
      <c r="DG1099">
        <v>-0.001</v>
      </c>
      <c r="DH1099">
        <v>-5.941</v>
      </c>
      <c r="DI1099">
        <v>-0.174</v>
      </c>
      <c r="DJ1099">
        <v>1500</v>
      </c>
      <c r="DK1099">
        <v>17</v>
      </c>
      <c r="DL1099">
        <v>0.13</v>
      </c>
      <c r="DM1099">
        <v>0.04</v>
      </c>
      <c r="DN1099">
        <v>-23.8452425</v>
      </c>
      <c r="DO1099">
        <v>-0.5284266416510206</v>
      </c>
      <c r="DP1099">
        <v>0.1724274092009447</v>
      </c>
      <c r="DQ1099">
        <v>0</v>
      </c>
      <c r="DR1099">
        <v>4.826712499999999</v>
      </c>
      <c r="DS1099">
        <v>-0.4404882551594905</v>
      </c>
      <c r="DT1099">
        <v>0.04580383252250839</v>
      </c>
      <c r="DU1099">
        <v>0</v>
      </c>
      <c r="DV1099">
        <v>0</v>
      </c>
      <c r="DW1099">
        <v>2</v>
      </c>
      <c r="DX1099" t="s">
        <v>357</v>
      </c>
      <c r="DY1099">
        <v>2.98427</v>
      </c>
      <c r="DZ1099">
        <v>2.71566</v>
      </c>
      <c r="EA1099">
        <v>0.09196120000000001</v>
      </c>
      <c r="EB1099">
        <v>0.0950968</v>
      </c>
      <c r="EC1099">
        <v>0.0905407</v>
      </c>
      <c r="ED1099">
        <v>0.0716627</v>
      </c>
      <c r="EE1099">
        <v>28799.3</v>
      </c>
      <c r="EF1099">
        <v>28841.2</v>
      </c>
      <c r="EG1099">
        <v>29471.5</v>
      </c>
      <c r="EH1099">
        <v>29472.3</v>
      </c>
      <c r="EI1099">
        <v>35525.7</v>
      </c>
      <c r="EJ1099">
        <v>36385.7</v>
      </c>
      <c r="EK1099">
        <v>41530.4</v>
      </c>
      <c r="EL1099">
        <v>42001.1</v>
      </c>
      <c r="EM1099">
        <v>1.97978</v>
      </c>
      <c r="EN1099">
        <v>1.92687</v>
      </c>
      <c r="EO1099">
        <v>0.0884086</v>
      </c>
      <c r="EP1099">
        <v>0</v>
      </c>
      <c r="EQ1099">
        <v>23.6496</v>
      </c>
      <c r="ER1099">
        <v>999.9</v>
      </c>
      <c r="ES1099">
        <v>42</v>
      </c>
      <c r="ET1099">
        <v>29.2</v>
      </c>
      <c r="EU1099">
        <v>18.7033</v>
      </c>
      <c r="EV1099">
        <v>62.6794</v>
      </c>
      <c r="EW1099">
        <v>33.129</v>
      </c>
      <c r="EX1099">
        <v>1</v>
      </c>
      <c r="EY1099">
        <v>-0.13565</v>
      </c>
      <c r="EZ1099">
        <v>2.17255</v>
      </c>
      <c r="FA1099">
        <v>20.3726</v>
      </c>
      <c r="FB1099">
        <v>5.21864</v>
      </c>
      <c r="FC1099">
        <v>12.0099</v>
      </c>
      <c r="FD1099">
        <v>4.9894</v>
      </c>
      <c r="FE1099">
        <v>3.28842</v>
      </c>
      <c r="FF1099">
        <v>9999</v>
      </c>
      <c r="FG1099">
        <v>9999</v>
      </c>
      <c r="FH1099">
        <v>9999</v>
      </c>
      <c r="FI1099">
        <v>269.9</v>
      </c>
      <c r="FJ1099">
        <v>1.86704</v>
      </c>
      <c r="FK1099">
        <v>1.86615</v>
      </c>
      <c r="FL1099">
        <v>1.86554</v>
      </c>
      <c r="FM1099">
        <v>1.86553</v>
      </c>
      <c r="FN1099">
        <v>1.86737</v>
      </c>
      <c r="FO1099">
        <v>1.86981</v>
      </c>
      <c r="FP1099">
        <v>1.8685</v>
      </c>
      <c r="FQ1099">
        <v>1.86996</v>
      </c>
      <c r="FR1099">
        <v>0</v>
      </c>
      <c r="FS1099">
        <v>0</v>
      </c>
      <c r="FT1099">
        <v>0</v>
      </c>
      <c r="FU1099">
        <v>0</v>
      </c>
      <c r="FV1099" t="s">
        <v>358</v>
      </c>
      <c r="FW1099" t="s">
        <v>359</v>
      </c>
      <c r="FX1099" t="s">
        <v>360</v>
      </c>
      <c r="FY1099" t="s">
        <v>360</v>
      </c>
      <c r="FZ1099" t="s">
        <v>360</v>
      </c>
      <c r="GA1099" t="s">
        <v>360</v>
      </c>
      <c r="GB1099">
        <v>0</v>
      </c>
      <c r="GC1099">
        <v>100</v>
      </c>
      <c r="GD1099">
        <v>100</v>
      </c>
      <c r="GE1099">
        <v>-3.201</v>
      </c>
      <c r="GF1099">
        <v>-0.1344</v>
      </c>
      <c r="GG1099">
        <v>-1.924539205026614</v>
      </c>
      <c r="GH1099">
        <v>-0.003472570976848066</v>
      </c>
      <c r="GI1099">
        <v>7.724417303660118E-07</v>
      </c>
      <c r="GJ1099">
        <v>-2.052396271755168E-10</v>
      </c>
      <c r="GK1099">
        <v>-0.1837585470287317</v>
      </c>
      <c r="GL1099">
        <v>-0.01104087791735834</v>
      </c>
      <c r="GM1099">
        <v>0.001110027317673367</v>
      </c>
      <c r="GN1099">
        <v>-2.007286811265012E-05</v>
      </c>
      <c r="GO1099">
        <v>4</v>
      </c>
      <c r="GP1099">
        <v>2317</v>
      </c>
      <c r="GQ1099">
        <v>1</v>
      </c>
      <c r="GR1099">
        <v>22</v>
      </c>
      <c r="GS1099">
        <v>8804</v>
      </c>
      <c r="GT1099">
        <v>8804.1</v>
      </c>
      <c r="GU1099">
        <v>1.06567</v>
      </c>
      <c r="GV1099">
        <v>2.23022</v>
      </c>
      <c r="GW1099">
        <v>1.39648</v>
      </c>
      <c r="GX1099">
        <v>2.33643</v>
      </c>
      <c r="GY1099">
        <v>1.49536</v>
      </c>
      <c r="GZ1099">
        <v>2.46094</v>
      </c>
      <c r="HA1099">
        <v>33.4681</v>
      </c>
      <c r="HB1099">
        <v>14.815</v>
      </c>
      <c r="HC1099">
        <v>18</v>
      </c>
      <c r="HD1099">
        <v>525.662</v>
      </c>
      <c r="HE1099">
        <v>447.757</v>
      </c>
      <c r="HF1099">
        <v>21.7111</v>
      </c>
      <c r="HG1099">
        <v>25.6801</v>
      </c>
      <c r="HH1099">
        <v>30.0005</v>
      </c>
      <c r="HI1099">
        <v>25.6254</v>
      </c>
      <c r="HJ1099">
        <v>25.5634</v>
      </c>
      <c r="HK1099">
        <v>21.3749</v>
      </c>
      <c r="HL1099">
        <v>27.6539</v>
      </c>
      <c r="HM1099">
        <v>36.673</v>
      </c>
      <c r="HN1099">
        <v>21.707</v>
      </c>
      <c r="HO1099">
        <v>440.05</v>
      </c>
      <c r="HP1099">
        <v>13.8196</v>
      </c>
      <c r="HQ1099">
        <v>100.808</v>
      </c>
      <c r="HR1099">
        <v>100.87</v>
      </c>
    </row>
    <row r="1100" spans="1:226">
      <c r="A1100">
        <v>1084</v>
      </c>
      <c r="B1100">
        <v>1664387566.5</v>
      </c>
      <c r="C1100">
        <v>11361.5</v>
      </c>
      <c r="D1100" t="s">
        <v>2541</v>
      </c>
      <c r="E1100" t="s">
        <v>2542</v>
      </c>
      <c r="F1100">
        <v>5</v>
      </c>
      <c r="G1100" t="s">
        <v>2490</v>
      </c>
      <c r="H1100" t="s">
        <v>354</v>
      </c>
      <c r="I1100">
        <v>1664387558.732143</v>
      </c>
      <c r="J1100">
        <f>(K1100)/1000</f>
        <v>0</v>
      </c>
      <c r="K1100">
        <f>IF(BF1100, AN1100, AH1100)</f>
        <v>0</v>
      </c>
      <c r="L1100">
        <f>IF(BF1100, AI1100, AG1100)</f>
        <v>0</v>
      </c>
      <c r="M1100">
        <f>BH1100 - IF(AU1100&gt;1, L1100*BB1100*100.0/(AW1100*BV1100), 0)</f>
        <v>0</v>
      </c>
      <c r="N1100">
        <f>((T1100-J1100/2)*M1100-L1100)/(T1100+J1100/2)</f>
        <v>0</v>
      </c>
      <c r="O1100">
        <f>N1100*(BO1100+BP1100)/1000.0</f>
        <v>0</v>
      </c>
      <c r="P1100">
        <f>(BH1100 - IF(AU1100&gt;1, L1100*BB1100*100.0/(AW1100*BV1100), 0))*(BO1100+BP1100)/1000.0</f>
        <v>0</v>
      </c>
      <c r="Q1100">
        <f>2.0/((1/S1100-1/R1100)+SIGN(S1100)*SQRT((1/S1100-1/R1100)*(1/S1100-1/R1100) + 4*BC1100/((BC1100+1)*(BC1100+1))*(2*1/S1100*1/R1100-1/R1100*1/R1100)))</f>
        <v>0</v>
      </c>
      <c r="R1100">
        <f>IF(LEFT(BD1100,1)&lt;&gt;"0",IF(LEFT(BD1100,1)="1",3.0,BE1100),$D$5+$E$5*(BV1100*BO1100/($K$5*1000))+$F$5*(BV1100*BO1100/($K$5*1000))*MAX(MIN(BB1100,$J$5),$I$5)*MAX(MIN(BB1100,$J$5),$I$5)+$G$5*MAX(MIN(BB1100,$J$5),$I$5)*(BV1100*BO1100/($K$5*1000))+$H$5*(BV1100*BO1100/($K$5*1000))*(BV1100*BO1100/($K$5*1000)))</f>
        <v>0</v>
      </c>
      <c r="S1100">
        <f>J1100*(1000-(1000*0.61365*exp(17.502*W1100/(240.97+W1100))/(BO1100+BP1100)+BJ1100)/2)/(1000*0.61365*exp(17.502*W1100/(240.97+W1100))/(BO1100+BP1100)-BJ1100)</f>
        <v>0</v>
      </c>
      <c r="T1100">
        <f>1/((BC1100+1)/(Q1100/1.6)+1/(R1100/1.37)) + BC1100/((BC1100+1)/(Q1100/1.6) + BC1100/(R1100/1.37))</f>
        <v>0</v>
      </c>
      <c r="U1100">
        <f>(AX1100*BA1100)</f>
        <v>0</v>
      </c>
      <c r="V1100">
        <f>(BQ1100+(U1100+2*0.95*5.67E-8*(((BQ1100+$B$7)+273)^4-(BQ1100+273)^4)-44100*J1100)/(1.84*29.3*R1100+8*0.95*5.67E-8*(BQ1100+273)^3))</f>
        <v>0</v>
      </c>
      <c r="W1100">
        <f>($C$7*BR1100+$D$7*BS1100+$E$7*V1100)</f>
        <v>0</v>
      </c>
      <c r="X1100">
        <f>0.61365*exp(17.502*W1100/(240.97+W1100))</f>
        <v>0</v>
      </c>
      <c r="Y1100">
        <f>(Z1100/AA1100*100)</f>
        <v>0</v>
      </c>
      <c r="Z1100">
        <f>BJ1100*(BO1100+BP1100)/1000</f>
        <v>0</v>
      </c>
      <c r="AA1100">
        <f>0.61365*exp(17.502*BQ1100/(240.97+BQ1100))</f>
        <v>0</v>
      </c>
      <c r="AB1100">
        <f>(X1100-BJ1100*(BO1100+BP1100)/1000)</f>
        <v>0</v>
      </c>
      <c r="AC1100">
        <f>(-J1100*44100)</f>
        <v>0</v>
      </c>
      <c r="AD1100">
        <f>2*29.3*R1100*0.92*(BQ1100-W1100)</f>
        <v>0</v>
      </c>
      <c r="AE1100">
        <f>2*0.95*5.67E-8*(((BQ1100+$B$7)+273)^4-(W1100+273)^4)</f>
        <v>0</v>
      </c>
      <c r="AF1100">
        <f>U1100+AE1100+AC1100+AD1100</f>
        <v>0</v>
      </c>
      <c r="AG1100">
        <f>BN1100*AU1100*(BI1100-BH1100*(1000-AU1100*BK1100)/(1000-AU1100*BJ1100))/(100*BB1100)</f>
        <v>0</v>
      </c>
      <c r="AH1100">
        <f>1000*BN1100*AU1100*(BJ1100-BK1100)/(100*BB1100*(1000-AU1100*BJ1100))</f>
        <v>0</v>
      </c>
      <c r="AI1100">
        <f>(AJ1100 - AK1100 - BO1100*1E3/(8.314*(BQ1100+273.15)) * AM1100/BN1100 * AL1100) * BN1100/(100*BB1100) * (1000 - BK1100)/1000</f>
        <v>0</v>
      </c>
      <c r="AJ1100">
        <v>433.8241518923871</v>
      </c>
      <c r="AK1100">
        <v>407.2475636363634</v>
      </c>
      <c r="AL1100">
        <v>0.9168782288025035</v>
      </c>
      <c r="AM1100">
        <v>64.69891201948008</v>
      </c>
      <c r="AN1100">
        <f>(AP1100 - AO1100 + BO1100*1E3/(8.314*(BQ1100+273.15)) * AR1100/BN1100 * AQ1100) * BN1100/(100*BB1100) * 1000/(1000 - AP1100)</f>
        <v>0</v>
      </c>
      <c r="AO1100">
        <v>13.75403101919957</v>
      </c>
      <c r="AP1100">
        <v>18.45806484848484</v>
      </c>
      <c r="AQ1100">
        <v>0.0001771080017736473</v>
      </c>
      <c r="AR1100">
        <v>103.8603393079663</v>
      </c>
      <c r="AS1100">
        <v>0</v>
      </c>
      <c r="AT1100">
        <v>0</v>
      </c>
      <c r="AU1100">
        <f>IF(AS1100*$H$13&gt;=AW1100,1.0,(AW1100/(AW1100-AS1100*$H$13)))</f>
        <v>0</v>
      </c>
      <c r="AV1100">
        <f>(AU1100-1)*100</f>
        <v>0</v>
      </c>
      <c r="AW1100">
        <f>MAX(0,($B$13+$C$13*BV1100)/(1+$D$13*BV1100)*BO1100/(BQ1100+273)*$E$13)</f>
        <v>0</v>
      </c>
      <c r="AX1100">
        <f>$B$11*BW1100+$C$11*BX1100+$F$11*CI1100*(1-CL1100)</f>
        <v>0</v>
      </c>
      <c r="AY1100">
        <f>AX1100*AZ1100</f>
        <v>0</v>
      </c>
      <c r="AZ1100">
        <f>($B$11*$D$9+$C$11*$D$9+$F$11*((CV1100+CN1100)/MAX(CV1100+CN1100+CW1100, 0.1)*$I$9+CW1100/MAX(CV1100+CN1100+CW1100, 0.1)*$J$9))/($B$11+$C$11+$F$11)</f>
        <v>0</v>
      </c>
      <c r="BA1100">
        <f>($B$11*$K$9+$C$11*$K$9+$F$11*((CV1100+CN1100)/MAX(CV1100+CN1100+CW1100, 0.1)*$P$9+CW1100/MAX(CV1100+CN1100+CW1100, 0.1)*$Q$9))/($B$11+$C$11+$F$11)</f>
        <v>0</v>
      </c>
      <c r="BB1100">
        <v>6</v>
      </c>
      <c r="BC1100">
        <v>0.5</v>
      </c>
      <c r="BD1100" t="s">
        <v>355</v>
      </c>
      <c r="BE1100">
        <v>2</v>
      </c>
      <c r="BF1100" t="b">
        <v>1</v>
      </c>
      <c r="BG1100">
        <v>1664387558.732143</v>
      </c>
      <c r="BH1100">
        <v>396.5560357142857</v>
      </c>
      <c r="BI1100">
        <v>423.007</v>
      </c>
      <c r="BJ1100">
        <v>18.44578571428571</v>
      </c>
      <c r="BK1100">
        <v>13.69195357142857</v>
      </c>
      <c r="BL1100">
        <v>399.7583214285714</v>
      </c>
      <c r="BM1100">
        <v>18.58023928571428</v>
      </c>
      <c r="BN1100">
        <v>500.0423571428572</v>
      </c>
      <c r="BO1100">
        <v>91.36751428571428</v>
      </c>
      <c r="BP1100">
        <v>0.09995021071428571</v>
      </c>
      <c r="BQ1100">
        <v>25.23199642857143</v>
      </c>
      <c r="BR1100">
        <v>25.10195714285714</v>
      </c>
      <c r="BS1100">
        <v>999.9000000000002</v>
      </c>
      <c r="BT1100">
        <v>0</v>
      </c>
      <c r="BU1100">
        <v>0</v>
      </c>
      <c r="BV1100">
        <v>9996.158214285711</v>
      </c>
      <c r="BW1100">
        <v>0</v>
      </c>
      <c r="BX1100">
        <v>8.075820357142856</v>
      </c>
      <c r="BY1100">
        <v>-26.45106785714286</v>
      </c>
      <c r="BZ1100">
        <v>404.0083214285714</v>
      </c>
      <c r="CA1100">
        <v>428.8795000000001</v>
      </c>
      <c r="CB1100">
        <v>4.753825714285713</v>
      </c>
      <c r="CC1100">
        <v>423.007</v>
      </c>
      <c r="CD1100">
        <v>13.69195357142857</v>
      </c>
      <c r="CE1100">
        <v>1.685345357142857</v>
      </c>
      <c r="CF1100">
        <v>1.250999285714286</v>
      </c>
      <c r="CG1100">
        <v>14.76210714285714</v>
      </c>
      <c r="CH1100">
        <v>10.22264642857143</v>
      </c>
      <c r="CI1100">
        <v>1999.984642857142</v>
      </c>
      <c r="CJ1100">
        <v>0.9799992142857141</v>
      </c>
      <c r="CK1100">
        <v>0.02000118571428571</v>
      </c>
      <c r="CL1100">
        <v>0</v>
      </c>
      <c r="CM1100">
        <v>858.6748214285714</v>
      </c>
      <c r="CN1100">
        <v>5.00097</v>
      </c>
      <c r="CO1100">
        <v>17053.18928571428</v>
      </c>
      <c r="CP1100">
        <v>16707.44285714286</v>
      </c>
      <c r="CQ1100">
        <v>37.687</v>
      </c>
      <c r="CR1100">
        <v>38.312</v>
      </c>
      <c r="CS1100">
        <v>37.6715</v>
      </c>
      <c r="CT1100">
        <v>37.937</v>
      </c>
      <c r="CU1100">
        <v>38.187</v>
      </c>
      <c r="CV1100">
        <v>1955.084642857143</v>
      </c>
      <c r="CW1100">
        <v>39.9</v>
      </c>
      <c r="CX1100">
        <v>0</v>
      </c>
      <c r="CY1100">
        <v>1664387570.8</v>
      </c>
      <c r="CZ1100">
        <v>0</v>
      </c>
      <c r="DA1100">
        <v>0</v>
      </c>
      <c r="DB1100" t="s">
        <v>356</v>
      </c>
      <c r="DC1100">
        <v>1663859321.1</v>
      </c>
      <c r="DD1100">
        <v>1663859315.6</v>
      </c>
      <c r="DE1100">
        <v>0</v>
      </c>
      <c r="DF1100">
        <v>0.196</v>
      </c>
      <c r="DG1100">
        <v>-0.001</v>
      </c>
      <c r="DH1100">
        <v>-5.941</v>
      </c>
      <c r="DI1100">
        <v>-0.174</v>
      </c>
      <c r="DJ1100">
        <v>1500</v>
      </c>
      <c r="DK1100">
        <v>17</v>
      </c>
      <c r="DL1100">
        <v>0.13</v>
      </c>
      <c r="DM1100">
        <v>0.04</v>
      </c>
      <c r="DN1100">
        <v>-25.73029750000001</v>
      </c>
      <c r="DO1100">
        <v>-27.05171594746715</v>
      </c>
      <c r="DP1100">
        <v>3.379155951453521</v>
      </c>
      <c r="DQ1100">
        <v>0</v>
      </c>
      <c r="DR1100">
        <v>4.77826825</v>
      </c>
      <c r="DS1100">
        <v>-0.5618461913696073</v>
      </c>
      <c r="DT1100">
        <v>0.05503533101051993</v>
      </c>
      <c r="DU1100">
        <v>0</v>
      </c>
      <c r="DV1100">
        <v>0</v>
      </c>
      <c r="DW1100">
        <v>2</v>
      </c>
      <c r="DX1100" t="s">
        <v>357</v>
      </c>
      <c r="DY1100">
        <v>2.98438</v>
      </c>
      <c r="DZ1100">
        <v>2.71557</v>
      </c>
      <c r="EA1100">
        <v>0.092708</v>
      </c>
      <c r="EB1100">
        <v>0.0974078</v>
      </c>
      <c r="EC1100">
        <v>0.09057659999999999</v>
      </c>
      <c r="ED1100">
        <v>0.071866</v>
      </c>
      <c r="EE1100">
        <v>28775.5</v>
      </c>
      <c r="EF1100">
        <v>28768</v>
      </c>
      <c r="EG1100">
        <v>29471.3</v>
      </c>
      <c r="EH1100">
        <v>29472.7</v>
      </c>
      <c r="EI1100">
        <v>35524</v>
      </c>
      <c r="EJ1100">
        <v>36378.1</v>
      </c>
      <c r="EK1100">
        <v>41530.1</v>
      </c>
      <c r="EL1100">
        <v>42001.5</v>
      </c>
      <c r="EM1100">
        <v>1.97973</v>
      </c>
      <c r="EN1100">
        <v>1.92693</v>
      </c>
      <c r="EO1100">
        <v>0.0886098</v>
      </c>
      <c r="EP1100">
        <v>0</v>
      </c>
      <c r="EQ1100">
        <v>23.6496</v>
      </c>
      <c r="ER1100">
        <v>999.9</v>
      </c>
      <c r="ES1100">
        <v>42</v>
      </c>
      <c r="ET1100">
        <v>29.2</v>
      </c>
      <c r="EU1100">
        <v>18.7019</v>
      </c>
      <c r="EV1100">
        <v>62.7494</v>
      </c>
      <c r="EW1100">
        <v>33.3694</v>
      </c>
      <c r="EX1100">
        <v>1</v>
      </c>
      <c r="EY1100">
        <v>-0.135371</v>
      </c>
      <c r="EZ1100">
        <v>2.2192</v>
      </c>
      <c r="FA1100">
        <v>20.3721</v>
      </c>
      <c r="FB1100">
        <v>5.21984</v>
      </c>
      <c r="FC1100">
        <v>12.0099</v>
      </c>
      <c r="FD1100">
        <v>4.99005</v>
      </c>
      <c r="FE1100">
        <v>3.28865</v>
      </c>
      <c r="FF1100">
        <v>9999</v>
      </c>
      <c r="FG1100">
        <v>9999</v>
      </c>
      <c r="FH1100">
        <v>9999</v>
      </c>
      <c r="FI1100">
        <v>269.9</v>
      </c>
      <c r="FJ1100">
        <v>1.86704</v>
      </c>
      <c r="FK1100">
        <v>1.86615</v>
      </c>
      <c r="FL1100">
        <v>1.86554</v>
      </c>
      <c r="FM1100">
        <v>1.86553</v>
      </c>
      <c r="FN1100">
        <v>1.86737</v>
      </c>
      <c r="FO1100">
        <v>1.86981</v>
      </c>
      <c r="FP1100">
        <v>1.86851</v>
      </c>
      <c r="FQ1100">
        <v>1.86996</v>
      </c>
      <c r="FR1100">
        <v>0</v>
      </c>
      <c r="FS1100">
        <v>0</v>
      </c>
      <c r="FT1100">
        <v>0</v>
      </c>
      <c r="FU1100">
        <v>0</v>
      </c>
      <c r="FV1100" t="s">
        <v>358</v>
      </c>
      <c r="FW1100" t="s">
        <v>359</v>
      </c>
      <c r="FX1100" t="s">
        <v>360</v>
      </c>
      <c r="FY1100" t="s">
        <v>360</v>
      </c>
      <c r="FZ1100" t="s">
        <v>360</v>
      </c>
      <c r="GA1100" t="s">
        <v>360</v>
      </c>
      <c r="GB1100">
        <v>0</v>
      </c>
      <c r="GC1100">
        <v>100</v>
      </c>
      <c r="GD1100">
        <v>100</v>
      </c>
      <c r="GE1100">
        <v>-3.214</v>
      </c>
      <c r="GF1100">
        <v>-0.1343</v>
      </c>
      <c r="GG1100">
        <v>-1.924539205026614</v>
      </c>
      <c r="GH1100">
        <v>-0.003472570976848066</v>
      </c>
      <c r="GI1100">
        <v>7.724417303660118E-07</v>
      </c>
      <c r="GJ1100">
        <v>-2.052396271755168E-10</v>
      </c>
      <c r="GK1100">
        <v>-0.1837585470287317</v>
      </c>
      <c r="GL1100">
        <v>-0.01104087791735834</v>
      </c>
      <c r="GM1100">
        <v>0.001110027317673367</v>
      </c>
      <c r="GN1100">
        <v>-2.007286811265012E-05</v>
      </c>
      <c r="GO1100">
        <v>4</v>
      </c>
      <c r="GP1100">
        <v>2317</v>
      </c>
      <c r="GQ1100">
        <v>1</v>
      </c>
      <c r="GR1100">
        <v>22</v>
      </c>
      <c r="GS1100">
        <v>8804.1</v>
      </c>
      <c r="GT1100">
        <v>8804.200000000001</v>
      </c>
      <c r="GU1100">
        <v>1.09497</v>
      </c>
      <c r="GV1100">
        <v>2.23633</v>
      </c>
      <c r="GW1100">
        <v>1.39648</v>
      </c>
      <c r="GX1100">
        <v>2.33521</v>
      </c>
      <c r="GY1100">
        <v>1.49536</v>
      </c>
      <c r="GZ1100">
        <v>2.37061</v>
      </c>
      <c r="HA1100">
        <v>33.4456</v>
      </c>
      <c r="HB1100">
        <v>14.7975</v>
      </c>
      <c r="HC1100">
        <v>18</v>
      </c>
      <c r="HD1100">
        <v>525.663</v>
      </c>
      <c r="HE1100">
        <v>447.818</v>
      </c>
      <c r="HF1100">
        <v>21.6138</v>
      </c>
      <c r="HG1100">
        <v>25.6829</v>
      </c>
      <c r="HH1100">
        <v>30.0005</v>
      </c>
      <c r="HI1100">
        <v>25.6291</v>
      </c>
      <c r="HJ1100">
        <v>25.5671</v>
      </c>
      <c r="HK1100">
        <v>22.0312</v>
      </c>
      <c r="HL1100">
        <v>27.3812</v>
      </c>
      <c r="HM1100">
        <v>36.673</v>
      </c>
      <c r="HN1100">
        <v>21.6066</v>
      </c>
      <c r="HO1100">
        <v>460.146</v>
      </c>
      <c r="HP1100">
        <v>13.8557</v>
      </c>
      <c r="HQ1100">
        <v>100.807</v>
      </c>
      <c r="HR1100">
        <v>100.871</v>
      </c>
    </row>
    <row r="1101" spans="1:226">
      <c r="A1101">
        <v>1085</v>
      </c>
      <c r="B1101">
        <v>1664387571.5</v>
      </c>
      <c r="C1101">
        <v>11366.5</v>
      </c>
      <c r="D1101" t="s">
        <v>2543</v>
      </c>
      <c r="E1101" t="s">
        <v>2544</v>
      </c>
      <c r="F1101">
        <v>5</v>
      </c>
      <c r="G1101" t="s">
        <v>2490</v>
      </c>
      <c r="H1101" t="s">
        <v>354</v>
      </c>
      <c r="I1101">
        <v>1664387564</v>
      </c>
      <c r="J1101">
        <f>(K1101)/1000</f>
        <v>0</v>
      </c>
      <c r="K1101">
        <f>IF(BF1101, AN1101, AH1101)</f>
        <v>0</v>
      </c>
      <c r="L1101">
        <f>IF(BF1101, AI1101, AG1101)</f>
        <v>0</v>
      </c>
      <c r="M1101">
        <f>BH1101 - IF(AU1101&gt;1, L1101*BB1101*100.0/(AW1101*BV1101), 0)</f>
        <v>0</v>
      </c>
      <c r="N1101">
        <f>((T1101-J1101/2)*M1101-L1101)/(T1101+J1101/2)</f>
        <v>0</v>
      </c>
      <c r="O1101">
        <f>N1101*(BO1101+BP1101)/1000.0</f>
        <v>0</v>
      </c>
      <c r="P1101">
        <f>(BH1101 - IF(AU1101&gt;1, L1101*BB1101*100.0/(AW1101*BV1101), 0))*(BO1101+BP1101)/1000.0</f>
        <v>0</v>
      </c>
      <c r="Q1101">
        <f>2.0/((1/S1101-1/R1101)+SIGN(S1101)*SQRT((1/S1101-1/R1101)*(1/S1101-1/R1101) + 4*BC1101/((BC1101+1)*(BC1101+1))*(2*1/S1101*1/R1101-1/R1101*1/R1101)))</f>
        <v>0</v>
      </c>
      <c r="R1101">
        <f>IF(LEFT(BD1101,1)&lt;&gt;"0",IF(LEFT(BD1101,1)="1",3.0,BE1101),$D$5+$E$5*(BV1101*BO1101/($K$5*1000))+$F$5*(BV1101*BO1101/($K$5*1000))*MAX(MIN(BB1101,$J$5),$I$5)*MAX(MIN(BB1101,$J$5),$I$5)+$G$5*MAX(MIN(BB1101,$J$5),$I$5)*(BV1101*BO1101/($K$5*1000))+$H$5*(BV1101*BO1101/($K$5*1000))*(BV1101*BO1101/($K$5*1000)))</f>
        <v>0</v>
      </c>
      <c r="S1101">
        <f>J1101*(1000-(1000*0.61365*exp(17.502*W1101/(240.97+W1101))/(BO1101+BP1101)+BJ1101)/2)/(1000*0.61365*exp(17.502*W1101/(240.97+W1101))/(BO1101+BP1101)-BJ1101)</f>
        <v>0</v>
      </c>
      <c r="T1101">
        <f>1/((BC1101+1)/(Q1101/1.6)+1/(R1101/1.37)) + BC1101/((BC1101+1)/(Q1101/1.6) + BC1101/(R1101/1.37))</f>
        <v>0</v>
      </c>
      <c r="U1101">
        <f>(AX1101*BA1101)</f>
        <v>0</v>
      </c>
      <c r="V1101">
        <f>(BQ1101+(U1101+2*0.95*5.67E-8*(((BQ1101+$B$7)+273)^4-(BQ1101+273)^4)-44100*J1101)/(1.84*29.3*R1101+8*0.95*5.67E-8*(BQ1101+273)^3))</f>
        <v>0</v>
      </c>
      <c r="W1101">
        <f>($C$7*BR1101+$D$7*BS1101+$E$7*V1101)</f>
        <v>0</v>
      </c>
      <c r="X1101">
        <f>0.61365*exp(17.502*W1101/(240.97+W1101))</f>
        <v>0</v>
      </c>
      <c r="Y1101">
        <f>(Z1101/AA1101*100)</f>
        <v>0</v>
      </c>
      <c r="Z1101">
        <f>BJ1101*(BO1101+BP1101)/1000</f>
        <v>0</v>
      </c>
      <c r="AA1101">
        <f>0.61365*exp(17.502*BQ1101/(240.97+BQ1101))</f>
        <v>0</v>
      </c>
      <c r="AB1101">
        <f>(X1101-BJ1101*(BO1101+BP1101)/1000)</f>
        <v>0</v>
      </c>
      <c r="AC1101">
        <f>(-J1101*44100)</f>
        <v>0</v>
      </c>
      <c r="AD1101">
        <f>2*29.3*R1101*0.92*(BQ1101-W1101)</f>
        <v>0</v>
      </c>
      <c r="AE1101">
        <f>2*0.95*5.67E-8*(((BQ1101+$B$7)+273)^4-(W1101+273)^4)</f>
        <v>0</v>
      </c>
      <c r="AF1101">
        <f>U1101+AE1101+AC1101+AD1101</f>
        <v>0</v>
      </c>
      <c r="AG1101">
        <f>BN1101*AU1101*(BI1101-BH1101*(1000-AU1101*BK1101)/(1000-AU1101*BJ1101))/(100*BB1101)</f>
        <v>0</v>
      </c>
      <c r="AH1101">
        <f>1000*BN1101*AU1101*(BJ1101-BK1101)/(100*BB1101*(1000-AU1101*BJ1101))</f>
        <v>0</v>
      </c>
      <c r="AI1101">
        <f>(AJ1101 - AK1101 - BO1101*1E3/(8.314*(BQ1101+273.15)) * AM1101/BN1101 * AL1101) * BN1101/(100*BB1101) * (1000 - BK1101)/1000</f>
        <v>0</v>
      </c>
      <c r="AJ1101">
        <v>449.3539540165892</v>
      </c>
      <c r="AK1101">
        <v>416.9144121212119</v>
      </c>
      <c r="AL1101">
        <v>2.076823810463419</v>
      </c>
      <c r="AM1101">
        <v>64.69891201948008</v>
      </c>
      <c r="AN1101">
        <f>(AP1101 - AO1101 + BO1101*1E3/(8.314*(BQ1101+273.15)) * AR1101/BN1101 * AQ1101) * BN1101/(100*BB1101) * 1000/(1000 - AP1101)</f>
        <v>0</v>
      </c>
      <c r="AO1101">
        <v>13.77691328941833</v>
      </c>
      <c r="AP1101">
        <v>18.45818303030303</v>
      </c>
      <c r="AQ1101">
        <v>-6.947119914413351E-07</v>
      </c>
      <c r="AR1101">
        <v>103.8603393079663</v>
      </c>
      <c r="AS1101">
        <v>0</v>
      </c>
      <c r="AT1101">
        <v>0</v>
      </c>
      <c r="AU1101">
        <f>IF(AS1101*$H$13&gt;=AW1101,1.0,(AW1101/(AW1101-AS1101*$H$13)))</f>
        <v>0</v>
      </c>
      <c r="AV1101">
        <f>(AU1101-1)*100</f>
        <v>0</v>
      </c>
      <c r="AW1101">
        <f>MAX(0,($B$13+$C$13*BV1101)/(1+$D$13*BV1101)*BO1101/(BQ1101+273)*$E$13)</f>
        <v>0</v>
      </c>
      <c r="AX1101">
        <f>$B$11*BW1101+$C$11*BX1101+$F$11*CI1101*(1-CL1101)</f>
        <v>0</v>
      </c>
      <c r="AY1101">
        <f>AX1101*AZ1101</f>
        <v>0</v>
      </c>
      <c r="AZ1101">
        <f>($B$11*$D$9+$C$11*$D$9+$F$11*((CV1101+CN1101)/MAX(CV1101+CN1101+CW1101, 0.1)*$I$9+CW1101/MAX(CV1101+CN1101+CW1101, 0.1)*$J$9))/($B$11+$C$11+$F$11)</f>
        <v>0</v>
      </c>
      <c r="BA1101">
        <f>($B$11*$K$9+$C$11*$K$9+$F$11*((CV1101+CN1101)/MAX(CV1101+CN1101+CW1101, 0.1)*$P$9+CW1101/MAX(CV1101+CN1101+CW1101, 0.1)*$Q$9))/($B$11+$C$11+$F$11)</f>
        <v>0</v>
      </c>
      <c r="BB1101">
        <v>6</v>
      </c>
      <c r="BC1101">
        <v>0.5</v>
      </c>
      <c r="BD1101" t="s">
        <v>355</v>
      </c>
      <c r="BE1101">
        <v>2</v>
      </c>
      <c r="BF1101" t="b">
        <v>1</v>
      </c>
      <c r="BG1101">
        <v>1664387564</v>
      </c>
      <c r="BH1101">
        <v>399.5924074074074</v>
      </c>
      <c r="BI1101">
        <v>431.4055185185185</v>
      </c>
      <c r="BJ1101">
        <v>18.4538037037037</v>
      </c>
      <c r="BK1101">
        <v>13.73904444444445</v>
      </c>
      <c r="BL1101">
        <v>402.8037037037037</v>
      </c>
      <c r="BM1101">
        <v>18.58818148148148</v>
      </c>
      <c r="BN1101">
        <v>500.0476296296296</v>
      </c>
      <c r="BO1101">
        <v>91.36756296296295</v>
      </c>
      <c r="BP1101">
        <v>0.09997045555555556</v>
      </c>
      <c r="BQ1101">
        <v>25.21135925925925</v>
      </c>
      <c r="BR1101">
        <v>25.10093703703704</v>
      </c>
      <c r="BS1101">
        <v>999.9000000000001</v>
      </c>
      <c r="BT1101">
        <v>0</v>
      </c>
      <c r="BU1101">
        <v>0</v>
      </c>
      <c r="BV1101">
        <v>9996.83185185185</v>
      </c>
      <c r="BW1101">
        <v>0</v>
      </c>
      <c r="BX1101">
        <v>8.074422222222223</v>
      </c>
      <c r="BY1101">
        <v>-31.81321481481481</v>
      </c>
      <c r="BZ1101">
        <v>407.1050740740741</v>
      </c>
      <c r="CA1101">
        <v>437.4156666666667</v>
      </c>
      <c r="CB1101">
        <v>4.714756296296296</v>
      </c>
      <c r="CC1101">
        <v>431.4055185185185</v>
      </c>
      <c r="CD1101">
        <v>13.73904444444445</v>
      </c>
      <c r="CE1101">
        <v>1.686078888888889</v>
      </c>
      <c r="CF1101">
        <v>1.255303333333333</v>
      </c>
      <c r="CG1101">
        <v>14.76884444444445</v>
      </c>
      <c r="CH1101">
        <v>10.27404814814815</v>
      </c>
      <c r="CI1101">
        <v>1999.984444444444</v>
      </c>
      <c r="CJ1101">
        <v>0.9799993333333332</v>
      </c>
      <c r="CK1101">
        <v>0.02000106666666666</v>
      </c>
      <c r="CL1101">
        <v>0</v>
      </c>
      <c r="CM1101">
        <v>857.2274074074072</v>
      </c>
      <c r="CN1101">
        <v>5.00097</v>
      </c>
      <c r="CO1101">
        <v>17025.8</v>
      </c>
      <c r="CP1101">
        <v>16707.45555555556</v>
      </c>
      <c r="CQ1101">
        <v>37.687</v>
      </c>
      <c r="CR1101">
        <v>38.312</v>
      </c>
      <c r="CS1101">
        <v>37.67551851851852</v>
      </c>
      <c r="CT1101">
        <v>37.937</v>
      </c>
      <c r="CU1101">
        <v>38.187</v>
      </c>
      <c r="CV1101">
        <v>1955.084444444445</v>
      </c>
      <c r="CW1101">
        <v>39.9</v>
      </c>
      <c r="CX1101">
        <v>0</v>
      </c>
      <c r="CY1101">
        <v>1664387575.6</v>
      </c>
      <c r="CZ1101">
        <v>0</v>
      </c>
      <c r="DA1101">
        <v>0</v>
      </c>
      <c r="DB1101" t="s">
        <v>356</v>
      </c>
      <c r="DC1101">
        <v>1663859321.1</v>
      </c>
      <c r="DD1101">
        <v>1663859315.6</v>
      </c>
      <c r="DE1101">
        <v>0</v>
      </c>
      <c r="DF1101">
        <v>0.196</v>
      </c>
      <c r="DG1101">
        <v>-0.001</v>
      </c>
      <c r="DH1101">
        <v>-5.941</v>
      </c>
      <c r="DI1101">
        <v>-0.174</v>
      </c>
      <c r="DJ1101">
        <v>1500</v>
      </c>
      <c r="DK1101">
        <v>17</v>
      </c>
      <c r="DL1101">
        <v>0.13</v>
      </c>
      <c r="DM1101">
        <v>0.04</v>
      </c>
      <c r="DN1101">
        <v>-29.5866875</v>
      </c>
      <c r="DO1101">
        <v>-63.10927767354597</v>
      </c>
      <c r="DP1101">
        <v>6.491689084174761</v>
      </c>
      <c r="DQ1101">
        <v>0</v>
      </c>
      <c r="DR1101">
        <v>4.7359865</v>
      </c>
      <c r="DS1101">
        <v>-0.4649831144465384</v>
      </c>
      <c r="DT1101">
        <v>0.04542302106586483</v>
      </c>
      <c r="DU1101">
        <v>0</v>
      </c>
      <c r="DV1101">
        <v>0</v>
      </c>
      <c r="DW1101">
        <v>2</v>
      </c>
      <c r="DX1101" t="s">
        <v>357</v>
      </c>
      <c r="DY1101">
        <v>2.98416</v>
      </c>
      <c r="DZ1101">
        <v>2.71561</v>
      </c>
      <c r="EA1101">
        <v>0.09444089999999999</v>
      </c>
      <c r="EB1101">
        <v>0.100088</v>
      </c>
      <c r="EC1101">
        <v>0.0905688</v>
      </c>
      <c r="ED1101">
        <v>0.071994</v>
      </c>
      <c r="EE1101">
        <v>28720.7</v>
      </c>
      <c r="EF1101">
        <v>28682.1</v>
      </c>
      <c r="EG1101">
        <v>29471.5</v>
      </c>
      <c r="EH1101">
        <v>29472.2</v>
      </c>
      <c r="EI1101">
        <v>35524.3</v>
      </c>
      <c r="EJ1101">
        <v>36372.5</v>
      </c>
      <c r="EK1101">
        <v>41530</v>
      </c>
      <c r="EL1101">
        <v>42001</v>
      </c>
      <c r="EM1101">
        <v>1.97973</v>
      </c>
      <c r="EN1101">
        <v>1.92698</v>
      </c>
      <c r="EO1101">
        <v>0.087671</v>
      </c>
      <c r="EP1101">
        <v>0</v>
      </c>
      <c r="EQ1101">
        <v>23.6478</v>
      </c>
      <c r="ER1101">
        <v>999.9</v>
      </c>
      <c r="ES1101">
        <v>42</v>
      </c>
      <c r="ET1101">
        <v>29.2</v>
      </c>
      <c r="EU1101">
        <v>18.7022</v>
      </c>
      <c r="EV1101">
        <v>62.9394</v>
      </c>
      <c r="EW1101">
        <v>33.3654</v>
      </c>
      <c r="EX1101">
        <v>1</v>
      </c>
      <c r="EY1101">
        <v>-0.134804</v>
      </c>
      <c r="EZ1101">
        <v>2.29856</v>
      </c>
      <c r="FA1101">
        <v>20.3711</v>
      </c>
      <c r="FB1101">
        <v>5.21969</v>
      </c>
      <c r="FC1101">
        <v>12.0099</v>
      </c>
      <c r="FD1101">
        <v>4.98985</v>
      </c>
      <c r="FE1101">
        <v>3.28865</v>
      </c>
      <c r="FF1101">
        <v>9999</v>
      </c>
      <c r="FG1101">
        <v>9999</v>
      </c>
      <c r="FH1101">
        <v>9999</v>
      </c>
      <c r="FI1101">
        <v>269.9</v>
      </c>
      <c r="FJ1101">
        <v>1.86704</v>
      </c>
      <c r="FK1101">
        <v>1.86615</v>
      </c>
      <c r="FL1101">
        <v>1.86554</v>
      </c>
      <c r="FM1101">
        <v>1.86553</v>
      </c>
      <c r="FN1101">
        <v>1.86737</v>
      </c>
      <c r="FO1101">
        <v>1.86981</v>
      </c>
      <c r="FP1101">
        <v>1.86848</v>
      </c>
      <c r="FQ1101">
        <v>1.86996</v>
      </c>
      <c r="FR1101">
        <v>0</v>
      </c>
      <c r="FS1101">
        <v>0</v>
      </c>
      <c r="FT1101">
        <v>0</v>
      </c>
      <c r="FU1101">
        <v>0</v>
      </c>
      <c r="FV1101" t="s">
        <v>358</v>
      </c>
      <c r="FW1101" t="s">
        <v>359</v>
      </c>
      <c r="FX1101" t="s">
        <v>360</v>
      </c>
      <c r="FY1101" t="s">
        <v>360</v>
      </c>
      <c r="FZ1101" t="s">
        <v>360</v>
      </c>
      <c r="GA1101" t="s">
        <v>360</v>
      </c>
      <c r="GB1101">
        <v>0</v>
      </c>
      <c r="GC1101">
        <v>100</v>
      </c>
      <c r="GD1101">
        <v>100</v>
      </c>
      <c r="GE1101">
        <v>-3.243</v>
      </c>
      <c r="GF1101">
        <v>-0.1343</v>
      </c>
      <c r="GG1101">
        <v>-1.924539205026614</v>
      </c>
      <c r="GH1101">
        <v>-0.003472570976848066</v>
      </c>
      <c r="GI1101">
        <v>7.724417303660118E-07</v>
      </c>
      <c r="GJ1101">
        <v>-2.052396271755168E-10</v>
      </c>
      <c r="GK1101">
        <v>-0.1837585470287317</v>
      </c>
      <c r="GL1101">
        <v>-0.01104087791735834</v>
      </c>
      <c r="GM1101">
        <v>0.001110027317673367</v>
      </c>
      <c r="GN1101">
        <v>-2.007286811265012E-05</v>
      </c>
      <c r="GO1101">
        <v>4</v>
      </c>
      <c r="GP1101">
        <v>2317</v>
      </c>
      <c r="GQ1101">
        <v>1</v>
      </c>
      <c r="GR1101">
        <v>22</v>
      </c>
      <c r="GS1101">
        <v>8804.200000000001</v>
      </c>
      <c r="GT1101">
        <v>8804.299999999999</v>
      </c>
      <c r="GU1101">
        <v>1.12915</v>
      </c>
      <c r="GV1101">
        <v>2.22656</v>
      </c>
      <c r="GW1101">
        <v>1.39648</v>
      </c>
      <c r="GX1101">
        <v>2.33521</v>
      </c>
      <c r="GY1101">
        <v>1.49536</v>
      </c>
      <c r="GZ1101">
        <v>2.46216</v>
      </c>
      <c r="HA1101">
        <v>33.4681</v>
      </c>
      <c r="HB1101">
        <v>14.8062</v>
      </c>
      <c r="HC1101">
        <v>18</v>
      </c>
      <c r="HD1101">
        <v>525.694</v>
      </c>
      <c r="HE1101">
        <v>447.876</v>
      </c>
      <c r="HF1101">
        <v>21.514</v>
      </c>
      <c r="HG1101">
        <v>25.6862</v>
      </c>
      <c r="HH1101">
        <v>30.0007</v>
      </c>
      <c r="HI1101">
        <v>25.6324</v>
      </c>
      <c r="HJ1101">
        <v>25.5706</v>
      </c>
      <c r="HK1101">
        <v>22.6475</v>
      </c>
      <c r="HL1101">
        <v>27.3812</v>
      </c>
      <c r="HM1101">
        <v>36.673</v>
      </c>
      <c r="HN1101">
        <v>21.5018</v>
      </c>
      <c r="HO1101">
        <v>473.525</v>
      </c>
      <c r="HP1101">
        <v>13.9103</v>
      </c>
      <c r="HQ1101">
        <v>100.807</v>
      </c>
      <c r="HR1101">
        <v>100.87</v>
      </c>
    </row>
    <row r="1102" spans="1:226">
      <c r="A1102">
        <v>1086</v>
      </c>
      <c r="B1102">
        <v>1664387576.5</v>
      </c>
      <c r="C1102">
        <v>11371.5</v>
      </c>
      <c r="D1102" t="s">
        <v>2545</v>
      </c>
      <c r="E1102" t="s">
        <v>2546</v>
      </c>
      <c r="F1102">
        <v>5</v>
      </c>
      <c r="G1102" t="s">
        <v>2490</v>
      </c>
      <c r="H1102" t="s">
        <v>354</v>
      </c>
      <c r="I1102">
        <v>1664387568.714286</v>
      </c>
      <c r="J1102">
        <f>(K1102)/1000</f>
        <v>0</v>
      </c>
      <c r="K1102">
        <f>IF(BF1102, AN1102, AH1102)</f>
        <v>0</v>
      </c>
      <c r="L1102">
        <f>IF(BF1102, AI1102, AG1102)</f>
        <v>0</v>
      </c>
      <c r="M1102">
        <f>BH1102 - IF(AU1102&gt;1, L1102*BB1102*100.0/(AW1102*BV1102), 0)</f>
        <v>0</v>
      </c>
      <c r="N1102">
        <f>((T1102-J1102/2)*M1102-L1102)/(T1102+J1102/2)</f>
        <v>0</v>
      </c>
      <c r="O1102">
        <f>N1102*(BO1102+BP1102)/1000.0</f>
        <v>0</v>
      </c>
      <c r="P1102">
        <f>(BH1102 - IF(AU1102&gt;1, L1102*BB1102*100.0/(AW1102*BV1102), 0))*(BO1102+BP1102)/1000.0</f>
        <v>0</v>
      </c>
      <c r="Q1102">
        <f>2.0/((1/S1102-1/R1102)+SIGN(S1102)*SQRT((1/S1102-1/R1102)*(1/S1102-1/R1102) + 4*BC1102/((BC1102+1)*(BC1102+1))*(2*1/S1102*1/R1102-1/R1102*1/R1102)))</f>
        <v>0</v>
      </c>
      <c r="R1102">
        <f>IF(LEFT(BD1102,1)&lt;&gt;"0",IF(LEFT(BD1102,1)="1",3.0,BE1102),$D$5+$E$5*(BV1102*BO1102/($K$5*1000))+$F$5*(BV1102*BO1102/($K$5*1000))*MAX(MIN(BB1102,$J$5),$I$5)*MAX(MIN(BB1102,$J$5),$I$5)+$G$5*MAX(MIN(BB1102,$J$5),$I$5)*(BV1102*BO1102/($K$5*1000))+$H$5*(BV1102*BO1102/($K$5*1000))*(BV1102*BO1102/($K$5*1000)))</f>
        <v>0</v>
      </c>
      <c r="S1102">
        <f>J1102*(1000-(1000*0.61365*exp(17.502*W1102/(240.97+W1102))/(BO1102+BP1102)+BJ1102)/2)/(1000*0.61365*exp(17.502*W1102/(240.97+W1102))/(BO1102+BP1102)-BJ1102)</f>
        <v>0</v>
      </c>
      <c r="T1102">
        <f>1/((BC1102+1)/(Q1102/1.6)+1/(R1102/1.37)) + BC1102/((BC1102+1)/(Q1102/1.6) + BC1102/(R1102/1.37))</f>
        <v>0</v>
      </c>
      <c r="U1102">
        <f>(AX1102*BA1102)</f>
        <v>0</v>
      </c>
      <c r="V1102">
        <f>(BQ1102+(U1102+2*0.95*5.67E-8*(((BQ1102+$B$7)+273)^4-(BQ1102+273)^4)-44100*J1102)/(1.84*29.3*R1102+8*0.95*5.67E-8*(BQ1102+273)^3))</f>
        <v>0</v>
      </c>
      <c r="W1102">
        <f>($C$7*BR1102+$D$7*BS1102+$E$7*V1102)</f>
        <v>0</v>
      </c>
      <c r="X1102">
        <f>0.61365*exp(17.502*W1102/(240.97+W1102))</f>
        <v>0</v>
      </c>
      <c r="Y1102">
        <f>(Z1102/AA1102*100)</f>
        <v>0</v>
      </c>
      <c r="Z1102">
        <f>BJ1102*(BO1102+BP1102)/1000</f>
        <v>0</v>
      </c>
      <c r="AA1102">
        <f>0.61365*exp(17.502*BQ1102/(240.97+BQ1102))</f>
        <v>0</v>
      </c>
      <c r="AB1102">
        <f>(X1102-BJ1102*(BO1102+BP1102)/1000)</f>
        <v>0</v>
      </c>
      <c r="AC1102">
        <f>(-J1102*44100)</f>
        <v>0</v>
      </c>
      <c r="AD1102">
        <f>2*29.3*R1102*0.92*(BQ1102-W1102)</f>
        <v>0</v>
      </c>
      <c r="AE1102">
        <f>2*0.95*5.67E-8*(((BQ1102+$B$7)+273)^4-(W1102+273)^4)</f>
        <v>0</v>
      </c>
      <c r="AF1102">
        <f>U1102+AE1102+AC1102+AD1102</f>
        <v>0</v>
      </c>
      <c r="AG1102">
        <f>BN1102*AU1102*(BI1102-BH1102*(1000-AU1102*BK1102)/(1000-AU1102*BJ1102))/(100*BB1102)</f>
        <v>0</v>
      </c>
      <c r="AH1102">
        <f>1000*BN1102*AU1102*(BJ1102-BK1102)/(100*BB1102*(1000-AU1102*BJ1102))</f>
        <v>0</v>
      </c>
      <c r="AI1102">
        <f>(AJ1102 - AK1102 - BO1102*1E3/(8.314*(BQ1102+273.15)) * AM1102/BN1102 * AL1102) * BN1102/(100*BB1102) * (1000 - BK1102)/1000</f>
        <v>0</v>
      </c>
      <c r="AJ1102">
        <v>465.9562304710731</v>
      </c>
      <c r="AK1102">
        <v>429.8463151515152</v>
      </c>
      <c r="AL1102">
        <v>2.660146133348</v>
      </c>
      <c r="AM1102">
        <v>64.69891201948008</v>
      </c>
      <c r="AN1102">
        <f>(AP1102 - AO1102 + BO1102*1E3/(8.314*(BQ1102+273.15)) * AR1102/BN1102 * AQ1102) * BN1102/(100*BB1102) * 1000/(1000 - AP1102)</f>
        <v>0</v>
      </c>
      <c r="AO1102">
        <v>13.81576811574885</v>
      </c>
      <c r="AP1102">
        <v>18.4547806060606</v>
      </c>
      <c r="AQ1102">
        <v>-1.787995323243924E-05</v>
      </c>
      <c r="AR1102">
        <v>103.8603393079663</v>
      </c>
      <c r="AS1102">
        <v>0</v>
      </c>
      <c r="AT1102">
        <v>0</v>
      </c>
      <c r="AU1102">
        <f>IF(AS1102*$H$13&gt;=AW1102,1.0,(AW1102/(AW1102-AS1102*$H$13)))</f>
        <v>0</v>
      </c>
      <c r="AV1102">
        <f>(AU1102-1)*100</f>
        <v>0</v>
      </c>
      <c r="AW1102">
        <f>MAX(0,($B$13+$C$13*BV1102)/(1+$D$13*BV1102)*BO1102/(BQ1102+273)*$E$13)</f>
        <v>0</v>
      </c>
      <c r="AX1102">
        <f>$B$11*BW1102+$C$11*BX1102+$F$11*CI1102*(1-CL1102)</f>
        <v>0</v>
      </c>
      <c r="AY1102">
        <f>AX1102*AZ1102</f>
        <v>0</v>
      </c>
      <c r="AZ1102">
        <f>($B$11*$D$9+$C$11*$D$9+$F$11*((CV1102+CN1102)/MAX(CV1102+CN1102+CW1102, 0.1)*$I$9+CW1102/MAX(CV1102+CN1102+CW1102, 0.1)*$J$9))/($B$11+$C$11+$F$11)</f>
        <v>0</v>
      </c>
      <c r="BA1102">
        <f>($B$11*$K$9+$C$11*$K$9+$F$11*((CV1102+CN1102)/MAX(CV1102+CN1102+CW1102, 0.1)*$P$9+CW1102/MAX(CV1102+CN1102+CW1102, 0.1)*$Q$9))/($B$11+$C$11+$F$11)</f>
        <v>0</v>
      </c>
      <c r="BB1102">
        <v>6</v>
      </c>
      <c r="BC1102">
        <v>0.5</v>
      </c>
      <c r="BD1102" t="s">
        <v>355</v>
      </c>
      <c r="BE1102">
        <v>2</v>
      </c>
      <c r="BF1102" t="b">
        <v>1</v>
      </c>
      <c r="BG1102">
        <v>1664387568.714286</v>
      </c>
      <c r="BH1102">
        <v>406.0926071428572</v>
      </c>
      <c r="BI1102">
        <v>444.1377142857143</v>
      </c>
      <c r="BJ1102">
        <v>18.45641428571429</v>
      </c>
      <c r="BK1102">
        <v>13.77893571428571</v>
      </c>
      <c r="BL1102">
        <v>409.3231071428571</v>
      </c>
      <c r="BM1102">
        <v>18.59076428571428</v>
      </c>
      <c r="BN1102">
        <v>500.0629642857143</v>
      </c>
      <c r="BO1102">
        <v>91.36708571428572</v>
      </c>
      <c r="BP1102">
        <v>0.1000151035714286</v>
      </c>
      <c r="BQ1102">
        <v>25.19285357142857</v>
      </c>
      <c r="BR1102">
        <v>25.09191071428571</v>
      </c>
      <c r="BS1102">
        <v>999.9000000000002</v>
      </c>
      <c r="BT1102">
        <v>0</v>
      </c>
      <c r="BU1102">
        <v>0</v>
      </c>
      <c r="BV1102">
        <v>10002.0575</v>
      </c>
      <c r="BW1102">
        <v>0</v>
      </c>
      <c r="BX1102">
        <v>8.07060107142857</v>
      </c>
      <c r="BY1102">
        <v>-38.04513571428571</v>
      </c>
      <c r="BZ1102">
        <v>413.7285357142858</v>
      </c>
      <c r="CA1102">
        <v>450.3434285714285</v>
      </c>
      <c r="CB1102">
        <v>4.677482142857142</v>
      </c>
      <c r="CC1102">
        <v>444.1377142857143</v>
      </c>
      <c r="CD1102">
        <v>13.77893571428571</v>
      </c>
      <c r="CE1102">
        <v>1.686309642857143</v>
      </c>
      <c r="CF1102">
        <v>1.258941428571429</v>
      </c>
      <c r="CG1102">
        <v>14.77096071428572</v>
      </c>
      <c r="CH1102">
        <v>10.31738571428571</v>
      </c>
      <c r="CI1102">
        <v>1999.983928571429</v>
      </c>
      <c r="CJ1102">
        <v>0.9799993214285713</v>
      </c>
      <c r="CK1102">
        <v>0.02000107857142857</v>
      </c>
      <c r="CL1102">
        <v>0</v>
      </c>
      <c r="CM1102">
        <v>856.3799642857142</v>
      </c>
      <c r="CN1102">
        <v>5.00097</v>
      </c>
      <c r="CO1102">
        <v>17009.67857142857</v>
      </c>
      <c r="CP1102">
        <v>16707.44642857143</v>
      </c>
      <c r="CQ1102">
        <v>37.687</v>
      </c>
      <c r="CR1102">
        <v>38.312</v>
      </c>
      <c r="CS1102">
        <v>37.67592857142857</v>
      </c>
      <c r="CT1102">
        <v>37.937</v>
      </c>
      <c r="CU1102">
        <v>38.187</v>
      </c>
      <c r="CV1102">
        <v>1955.083928571428</v>
      </c>
      <c r="CW1102">
        <v>39.9</v>
      </c>
      <c r="CX1102">
        <v>0</v>
      </c>
      <c r="CY1102">
        <v>1664387580.4</v>
      </c>
      <c r="CZ1102">
        <v>0</v>
      </c>
      <c r="DA1102">
        <v>0</v>
      </c>
      <c r="DB1102" t="s">
        <v>356</v>
      </c>
      <c r="DC1102">
        <v>1663859321.1</v>
      </c>
      <c r="DD1102">
        <v>1663859315.6</v>
      </c>
      <c r="DE1102">
        <v>0</v>
      </c>
      <c r="DF1102">
        <v>0.196</v>
      </c>
      <c r="DG1102">
        <v>-0.001</v>
      </c>
      <c r="DH1102">
        <v>-5.941</v>
      </c>
      <c r="DI1102">
        <v>-0.174</v>
      </c>
      <c r="DJ1102">
        <v>1500</v>
      </c>
      <c r="DK1102">
        <v>17</v>
      </c>
      <c r="DL1102">
        <v>0.13</v>
      </c>
      <c r="DM1102">
        <v>0.04</v>
      </c>
      <c r="DN1102">
        <v>-33.88093658536585</v>
      </c>
      <c r="DO1102">
        <v>-78.89674494773517</v>
      </c>
      <c r="DP1102">
        <v>7.881264045847522</v>
      </c>
      <c r="DQ1102">
        <v>0</v>
      </c>
      <c r="DR1102">
        <v>4.70403512195122</v>
      </c>
      <c r="DS1102">
        <v>-0.4638432752613209</v>
      </c>
      <c r="DT1102">
        <v>0.04637611112978012</v>
      </c>
      <c r="DU1102">
        <v>0</v>
      </c>
      <c r="DV1102">
        <v>0</v>
      </c>
      <c r="DW1102">
        <v>2</v>
      </c>
      <c r="DX1102" t="s">
        <v>357</v>
      </c>
      <c r="DY1102">
        <v>2.98431</v>
      </c>
      <c r="DZ1102">
        <v>2.71581</v>
      </c>
      <c r="EA1102">
        <v>0.0966775</v>
      </c>
      <c r="EB1102">
        <v>0.102815</v>
      </c>
      <c r="EC1102">
        <v>0.0905493</v>
      </c>
      <c r="ED1102">
        <v>0.072078</v>
      </c>
      <c r="EE1102">
        <v>28649.9</v>
      </c>
      <c r="EF1102">
        <v>28595.2</v>
      </c>
      <c r="EG1102">
        <v>29471.6</v>
      </c>
      <c r="EH1102">
        <v>29472.2</v>
      </c>
      <c r="EI1102">
        <v>35525.2</v>
      </c>
      <c r="EJ1102">
        <v>36369.4</v>
      </c>
      <c r="EK1102">
        <v>41530.1</v>
      </c>
      <c r="EL1102">
        <v>42001.1</v>
      </c>
      <c r="EM1102">
        <v>1.9796</v>
      </c>
      <c r="EN1102">
        <v>1.9273</v>
      </c>
      <c r="EO1102">
        <v>0.0863709</v>
      </c>
      <c r="EP1102">
        <v>0</v>
      </c>
      <c r="EQ1102">
        <v>23.645</v>
      </c>
      <c r="ER1102">
        <v>999.9</v>
      </c>
      <c r="ES1102">
        <v>42</v>
      </c>
      <c r="ET1102">
        <v>29.2</v>
      </c>
      <c r="EU1102">
        <v>18.7051</v>
      </c>
      <c r="EV1102">
        <v>62.8594</v>
      </c>
      <c r="EW1102">
        <v>33.109</v>
      </c>
      <c r="EX1102">
        <v>1</v>
      </c>
      <c r="EY1102">
        <v>-0.134416</v>
      </c>
      <c r="EZ1102">
        <v>2.32753</v>
      </c>
      <c r="FA1102">
        <v>20.3708</v>
      </c>
      <c r="FB1102">
        <v>5.21894</v>
      </c>
      <c r="FC1102">
        <v>12.0099</v>
      </c>
      <c r="FD1102">
        <v>4.99</v>
      </c>
      <c r="FE1102">
        <v>3.28858</v>
      </c>
      <c r="FF1102">
        <v>9999</v>
      </c>
      <c r="FG1102">
        <v>9999</v>
      </c>
      <c r="FH1102">
        <v>9999</v>
      </c>
      <c r="FI1102">
        <v>269.9</v>
      </c>
      <c r="FJ1102">
        <v>1.86706</v>
      </c>
      <c r="FK1102">
        <v>1.86615</v>
      </c>
      <c r="FL1102">
        <v>1.86554</v>
      </c>
      <c r="FM1102">
        <v>1.86554</v>
      </c>
      <c r="FN1102">
        <v>1.86737</v>
      </c>
      <c r="FO1102">
        <v>1.86981</v>
      </c>
      <c r="FP1102">
        <v>1.86846</v>
      </c>
      <c r="FQ1102">
        <v>1.86996</v>
      </c>
      <c r="FR1102">
        <v>0</v>
      </c>
      <c r="FS1102">
        <v>0</v>
      </c>
      <c r="FT1102">
        <v>0</v>
      </c>
      <c r="FU1102">
        <v>0</v>
      </c>
      <c r="FV1102" t="s">
        <v>358</v>
      </c>
      <c r="FW1102" t="s">
        <v>359</v>
      </c>
      <c r="FX1102" t="s">
        <v>360</v>
      </c>
      <c r="FY1102" t="s">
        <v>360</v>
      </c>
      <c r="FZ1102" t="s">
        <v>360</v>
      </c>
      <c r="GA1102" t="s">
        <v>360</v>
      </c>
      <c r="GB1102">
        <v>0</v>
      </c>
      <c r="GC1102">
        <v>100</v>
      </c>
      <c r="GD1102">
        <v>100</v>
      </c>
      <c r="GE1102">
        <v>-3.281</v>
      </c>
      <c r="GF1102">
        <v>-0.1344</v>
      </c>
      <c r="GG1102">
        <v>-1.924539205026614</v>
      </c>
      <c r="GH1102">
        <v>-0.003472570976848066</v>
      </c>
      <c r="GI1102">
        <v>7.724417303660118E-07</v>
      </c>
      <c r="GJ1102">
        <v>-2.052396271755168E-10</v>
      </c>
      <c r="GK1102">
        <v>-0.1837585470287317</v>
      </c>
      <c r="GL1102">
        <v>-0.01104087791735834</v>
      </c>
      <c r="GM1102">
        <v>0.001110027317673367</v>
      </c>
      <c r="GN1102">
        <v>-2.007286811265012E-05</v>
      </c>
      <c r="GO1102">
        <v>4</v>
      </c>
      <c r="GP1102">
        <v>2317</v>
      </c>
      <c r="GQ1102">
        <v>1</v>
      </c>
      <c r="GR1102">
        <v>22</v>
      </c>
      <c r="GS1102">
        <v>8804.299999999999</v>
      </c>
      <c r="GT1102">
        <v>8804.299999999999</v>
      </c>
      <c r="GU1102">
        <v>1.15845</v>
      </c>
      <c r="GV1102">
        <v>2.23145</v>
      </c>
      <c r="GW1102">
        <v>1.39648</v>
      </c>
      <c r="GX1102">
        <v>2.33643</v>
      </c>
      <c r="GY1102">
        <v>1.49536</v>
      </c>
      <c r="GZ1102">
        <v>2.35596</v>
      </c>
      <c r="HA1102">
        <v>33.4681</v>
      </c>
      <c r="HB1102">
        <v>14.7975</v>
      </c>
      <c r="HC1102">
        <v>18</v>
      </c>
      <c r="HD1102">
        <v>525.641</v>
      </c>
      <c r="HE1102">
        <v>448.102</v>
      </c>
      <c r="HF1102">
        <v>21.4147</v>
      </c>
      <c r="HG1102">
        <v>25.6892</v>
      </c>
      <c r="HH1102">
        <v>30.0005</v>
      </c>
      <c r="HI1102">
        <v>25.6355</v>
      </c>
      <c r="HJ1102">
        <v>25.5739</v>
      </c>
      <c r="HK1102">
        <v>23.3207</v>
      </c>
      <c r="HL1102">
        <v>26.8023</v>
      </c>
      <c r="HM1102">
        <v>36.2988</v>
      </c>
      <c r="HN1102">
        <v>21.4068</v>
      </c>
      <c r="HO1102">
        <v>493.563</v>
      </c>
      <c r="HP1102">
        <v>13.9635</v>
      </c>
      <c r="HQ1102">
        <v>100.808</v>
      </c>
      <c r="HR1102">
        <v>100.87</v>
      </c>
    </row>
    <row r="1103" spans="1:226">
      <c r="A1103">
        <v>1087</v>
      </c>
      <c r="B1103">
        <v>1664387581.5</v>
      </c>
      <c r="C1103">
        <v>11376.5</v>
      </c>
      <c r="D1103" t="s">
        <v>2547</v>
      </c>
      <c r="E1103" t="s">
        <v>2548</v>
      </c>
      <c r="F1103">
        <v>5</v>
      </c>
      <c r="G1103" t="s">
        <v>2490</v>
      </c>
      <c r="H1103" t="s">
        <v>354</v>
      </c>
      <c r="I1103">
        <v>1664387574</v>
      </c>
      <c r="J1103">
        <f>(K1103)/1000</f>
        <v>0</v>
      </c>
      <c r="K1103">
        <f>IF(BF1103, AN1103, AH1103)</f>
        <v>0</v>
      </c>
      <c r="L1103">
        <f>IF(BF1103, AI1103, AG1103)</f>
        <v>0</v>
      </c>
      <c r="M1103">
        <f>BH1103 - IF(AU1103&gt;1, L1103*BB1103*100.0/(AW1103*BV1103), 0)</f>
        <v>0</v>
      </c>
      <c r="N1103">
        <f>((T1103-J1103/2)*M1103-L1103)/(T1103+J1103/2)</f>
        <v>0</v>
      </c>
      <c r="O1103">
        <f>N1103*(BO1103+BP1103)/1000.0</f>
        <v>0</v>
      </c>
      <c r="P1103">
        <f>(BH1103 - IF(AU1103&gt;1, L1103*BB1103*100.0/(AW1103*BV1103), 0))*(BO1103+BP1103)/1000.0</f>
        <v>0</v>
      </c>
      <c r="Q1103">
        <f>2.0/((1/S1103-1/R1103)+SIGN(S1103)*SQRT((1/S1103-1/R1103)*(1/S1103-1/R1103) + 4*BC1103/((BC1103+1)*(BC1103+1))*(2*1/S1103*1/R1103-1/R1103*1/R1103)))</f>
        <v>0</v>
      </c>
      <c r="R1103">
        <f>IF(LEFT(BD1103,1)&lt;&gt;"0",IF(LEFT(BD1103,1)="1",3.0,BE1103),$D$5+$E$5*(BV1103*BO1103/($K$5*1000))+$F$5*(BV1103*BO1103/($K$5*1000))*MAX(MIN(BB1103,$J$5),$I$5)*MAX(MIN(BB1103,$J$5),$I$5)+$G$5*MAX(MIN(BB1103,$J$5),$I$5)*(BV1103*BO1103/($K$5*1000))+$H$5*(BV1103*BO1103/($K$5*1000))*(BV1103*BO1103/($K$5*1000)))</f>
        <v>0</v>
      </c>
      <c r="S1103">
        <f>J1103*(1000-(1000*0.61365*exp(17.502*W1103/(240.97+W1103))/(BO1103+BP1103)+BJ1103)/2)/(1000*0.61365*exp(17.502*W1103/(240.97+W1103))/(BO1103+BP1103)-BJ1103)</f>
        <v>0</v>
      </c>
      <c r="T1103">
        <f>1/((BC1103+1)/(Q1103/1.6)+1/(R1103/1.37)) + BC1103/((BC1103+1)/(Q1103/1.6) + BC1103/(R1103/1.37))</f>
        <v>0</v>
      </c>
      <c r="U1103">
        <f>(AX1103*BA1103)</f>
        <v>0</v>
      </c>
      <c r="V1103">
        <f>(BQ1103+(U1103+2*0.95*5.67E-8*(((BQ1103+$B$7)+273)^4-(BQ1103+273)^4)-44100*J1103)/(1.84*29.3*R1103+8*0.95*5.67E-8*(BQ1103+273)^3))</f>
        <v>0</v>
      </c>
      <c r="W1103">
        <f>($C$7*BR1103+$D$7*BS1103+$E$7*V1103)</f>
        <v>0</v>
      </c>
      <c r="X1103">
        <f>0.61365*exp(17.502*W1103/(240.97+W1103))</f>
        <v>0</v>
      </c>
      <c r="Y1103">
        <f>(Z1103/AA1103*100)</f>
        <v>0</v>
      </c>
      <c r="Z1103">
        <f>BJ1103*(BO1103+BP1103)/1000</f>
        <v>0</v>
      </c>
      <c r="AA1103">
        <f>0.61365*exp(17.502*BQ1103/(240.97+BQ1103))</f>
        <v>0</v>
      </c>
      <c r="AB1103">
        <f>(X1103-BJ1103*(BO1103+BP1103)/1000)</f>
        <v>0</v>
      </c>
      <c r="AC1103">
        <f>(-J1103*44100)</f>
        <v>0</v>
      </c>
      <c r="AD1103">
        <f>2*29.3*R1103*0.92*(BQ1103-W1103)</f>
        <v>0</v>
      </c>
      <c r="AE1103">
        <f>2*0.95*5.67E-8*(((BQ1103+$B$7)+273)^4-(W1103+273)^4)</f>
        <v>0</v>
      </c>
      <c r="AF1103">
        <f>U1103+AE1103+AC1103+AD1103</f>
        <v>0</v>
      </c>
      <c r="AG1103">
        <f>BN1103*AU1103*(BI1103-BH1103*(1000-AU1103*BK1103)/(1000-AU1103*BJ1103))/(100*BB1103)</f>
        <v>0</v>
      </c>
      <c r="AH1103">
        <f>1000*BN1103*AU1103*(BJ1103-BK1103)/(100*BB1103*(1000-AU1103*BJ1103))</f>
        <v>0</v>
      </c>
      <c r="AI1103">
        <f>(AJ1103 - AK1103 - BO1103*1E3/(8.314*(BQ1103+273.15)) * AM1103/BN1103 * AL1103) * BN1103/(100*BB1103) * (1000 - BK1103)/1000</f>
        <v>0</v>
      </c>
      <c r="AJ1103">
        <v>483.0287374434434</v>
      </c>
      <c r="AK1103">
        <v>444.7467696969696</v>
      </c>
      <c r="AL1103">
        <v>3.010055711029791</v>
      </c>
      <c r="AM1103">
        <v>64.69891201948008</v>
      </c>
      <c r="AN1103">
        <f>(AP1103 - AO1103 + BO1103*1E3/(8.314*(BQ1103+273.15)) * AR1103/BN1103 * AQ1103) * BN1103/(100*BB1103) * 1000/(1000 - AP1103)</f>
        <v>0</v>
      </c>
      <c r="AO1103">
        <v>13.83394821271362</v>
      </c>
      <c r="AP1103">
        <v>18.44321939393938</v>
      </c>
      <c r="AQ1103">
        <v>-0.0001304159168198729</v>
      </c>
      <c r="AR1103">
        <v>103.8603393079663</v>
      </c>
      <c r="AS1103">
        <v>0</v>
      </c>
      <c r="AT1103">
        <v>0</v>
      </c>
      <c r="AU1103">
        <f>IF(AS1103*$H$13&gt;=AW1103,1.0,(AW1103/(AW1103-AS1103*$H$13)))</f>
        <v>0</v>
      </c>
      <c r="AV1103">
        <f>(AU1103-1)*100</f>
        <v>0</v>
      </c>
      <c r="AW1103">
        <f>MAX(0,($B$13+$C$13*BV1103)/(1+$D$13*BV1103)*BO1103/(BQ1103+273)*$E$13)</f>
        <v>0</v>
      </c>
      <c r="AX1103">
        <f>$B$11*BW1103+$C$11*BX1103+$F$11*CI1103*(1-CL1103)</f>
        <v>0</v>
      </c>
      <c r="AY1103">
        <f>AX1103*AZ1103</f>
        <v>0</v>
      </c>
      <c r="AZ1103">
        <f>($B$11*$D$9+$C$11*$D$9+$F$11*((CV1103+CN1103)/MAX(CV1103+CN1103+CW1103, 0.1)*$I$9+CW1103/MAX(CV1103+CN1103+CW1103, 0.1)*$J$9))/($B$11+$C$11+$F$11)</f>
        <v>0</v>
      </c>
      <c r="BA1103">
        <f>($B$11*$K$9+$C$11*$K$9+$F$11*((CV1103+CN1103)/MAX(CV1103+CN1103+CW1103, 0.1)*$P$9+CW1103/MAX(CV1103+CN1103+CW1103, 0.1)*$Q$9))/($B$11+$C$11+$F$11)</f>
        <v>0</v>
      </c>
      <c r="BB1103">
        <v>6</v>
      </c>
      <c r="BC1103">
        <v>0.5</v>
      </c>
      <c r="BD1103" t="s">
        <v>355</v>
      </c>
      <c r="BE1103">
        <v>2</v>
      </c>
      <c r="BF1103" t="b">
        <v>1</v>
      </c>
      <c r="BG1103">
        <v>1664387574</v>
      </c>
      <c r="BH1103">
        <v>417.4170740740741</v>
      </c>
      <c r="BI1103">
        <v>461.1514074074074</v>
      </c>
      <c r="BJ1103">
        <v>18.45485185185185</v>
      </c>
      <c r="BK1103">
        <v>13.81097407407408</v>
      </c>
      <c r="BL1103">
        <v>420.6809629629631</v>
      </c>
      <c r="BM1103">
        <v>18.58922222222222</v>
      </c>
      <c r="BN1103">
        <v>500.0676296296297</v>
      </c>
      <c r="BO1103">
        <v>91.36576666666666</v>
      </c>
      <c r="BP1103">
        <v>0.09995428148148147</v>
      </c>
      <c r="BQ1103">
        <v>25.16994074074075</v>
      </c>
      <c r="BR1103">
        <v>25.07878888888889</v>
      </c>
      <c r="BS1103">
        <v>999.9000000000001</v>
      </c>
      <c r="BT1103">
        <v>0</v>
      </c>
      <c r="BU1103">
        <v>0</v>
      </c>
      <c r="BV1103">
        <v>10011.74333333333</v>
      </c>
      <c r="BW1103">
        <v>0</v>
      </c>
      <c r="BX1103">
        <v>8.064898148148147</v>
      </c>
      <c r="BY1103">
        <v>-43.73435925925926</v>
      </c>
      <c r="BZ1103">
        <v>425.2651481481481</v>
      </c>
      <c r="CA1103">
        <v>467.6099629629629</v>
      </c>
      <c r="CB1103">
        <v>4.643882592592593</v>
      </c>
      <c r="CC1103">
        <v>461.1514074074074</v>
      </c>
      <c r="CD1103">
        <v>13.81097407407408</v>
      </c>
      <c r="CE1103">
        <v>1.686142222222222</v>
      </c>
      <c r="CF1103">
        <v>1.261851111111111</v>
      </c>
      <c r="CG1103">
        <v>14.76942592592593</v>
      </c>
      <c r="CH1103">
        <v>10.35196296296296</v>
      </c>
      <c r="CI1103">
        <v>1999.993703703704</v>
      </c>
      <c r="CJ1103">
        <v>0.9799994444444443</v>
      </c>
      <c r="CK1103">
        <v>0.02000095555555555</v>
      </c>
      <c r="CL1103">
        <v>0</v>
      </c>
      <c r="CM1103">
        <v>856.3339259259258</v>
      </c>
      <c r="CN1103">
        <v>5.00097</v>
      </c>
      <c r="CO1103">
        <v>17008.34814814815</v>
      </c>
      <c r="CP1103">
        <v>16707.52592592592</v>
      </c>
      <c r="CQ1103">
        <v>37.687</v>
      </c>
      <c r="CR1103">
        <v>38.312</v>
      </c>
      <c r="CS1103">
        <v>37.68240740740741</v>
      </c>
      <c r="CT1103">
        <v>37.937</v>
      </c>
      <c r="CU1103">
        <v>38.187</v>
      </c>
      <c r="CV1103">
        <v>1955.093703703704</v>
      </c>
      <c r="CW1103">
        <v>39.9</v>
      </c>
      <c r="CX1103">
        <v>0</v>
      </c>
      <c r="CY1103">
        <v>1664387585.8</v>
      </c>
      <c r="CZ1103">
        <v>0</v>
      </c>
      <c r="DA1103">
        <v>0</v>
      </c>
      <c r="DB1103" t="s">
        <v>356</v>
      </c>
      <c r="DC1103">
        <v>1663859321.1</v>
      </c>
      <c r="DD1103">
        <v>1663859315.6</v>
      </c>
      <c r="DE1103">
        <v>0</v>
      </c>
      <c r="DF1103">
        <v>0.196</v>
      </c>
      <c r="DG1103">
        <v>-0.001</v>
      </c>
      <c r="DH1103">
        <v>-5.941</v>
      </c>
      <c r="DI1103">
        <v>-0.174</v>
      </c>
      <c r="DJ1103">
        <v>1500</v>
      </c>
      <c r="DK1103">
        <v>17</v>
      </c>
      <c r="DL1103">
        <v>0.13</v>
      </c>
      <c r="DM1103">
        <v>0.04</v>
      </c>
      <c r="DN1103">
        <v>-39.47911951219513</v>
      </c>
      <c r="DO1103">
        <v>-68.22968989547039</v>
      </c>
      <c r="DP1103">
        <v>6.926013156464671</v>
      </c>
      <c r="DQ1103">
        <v>0</v>
      </c>
      <c r="DR1103">
        <v>4.666775853658536</v>
      </c>
      <c r="DS1103">
        <v>-0.4014066898954621</v>
      </c>
      <c r="DT1103">
        <v>0.04010557475850826</v>
      </c>
      <c r="DU1103">
        <v>0</v>
      </c>
      <c r="DV1103">
        <v>0</v>
      </c>
      <c r="DW1103">
        <v>2</v>
      </c>
      <c r="DX1103" t="s">
        <v>357</v>
      </c>
      <c r="DY1103">
        <v>2.98411</v>
      </c>
      <c r="DZ1103">
        <v>2.71572</v>
      </c>
      <c r="EA1103">
        <v>0.0991841</v>
      </c>
      <c r="EB1103">
        <v>0.105502</v>
      </c>
      <c r="EC1103">
        <v>0.0905106</v>
      </c>
      <c r="ED1103">
        <v>0.0722618</v>
      </c>
      <c r="EE1103">
        <v>28570</v>
      </c>
      <c r="EF1103">
        <v>28509.4</v>
      </c>
      <c r="EG1103">
        <v>29471.3</v>
      </c>
      <c r="EH1103">
        <v>29472</v>
      </c>
      <c r="EI1103">
        <v>35526.6</v>
      </c>
      <c r="EJ1103">
        <v>36361.7</v>
      </c>
      <c r="EK1103">
        <v>41529.9</v>
      </c>
      <c r="EL1103">
        <v>42000.6</v>
      </c>
      <c r="EM1103">
        <v>1.97965</v>
      </c>
      <c r="EN1103">
        <v>1.92757</v>
      </c>
      <c r="EO1103">
        <v>0.0867024</v>
      </c>
      <c r="EP1103">
        <v>0</v>
      </c>
      <c r="EQ1103">
        <v>23.6411</v>
      </c>
      <c r="ER1103">
        <v>999.9</v>
      </c>
      <c r="ES1103">
        <v>41.9</v>
      </c>
      <c r="ET1103">
        <v>29.2</v>
      </c>
      <c r="EU1103">
        <v>18.6588</v>
      </c>
      <c r="EV1103">
        <v>62.6894</v>
      </c>
      <c r="EW1103">
        <v>33.4535</v>
      </c>
      <c r="EX1103">
        <v>1</v>
      </c>
      <c r="EY1103">
        <v>-0.134477</v>
      </c>
      <c r="EZ1103">
        <v>2.27577</v>
      </c>
      <c r="FA1103">
        <v>20.372</v>
      </c>
      <c r="FB1103">
        <v>5.21894</v>
      </c>
      <c r="FC1103">
        <v>12.0099</v>
      </c>
      <c r="FD1103">
        <v>4.98955</v>
      </c>
      <c r="FE1103">
        <v>3.2885</v>
      </c>
      <c r="FF1103">
        <v>9999</v>
      </c>
      <c r="FG1103">
        <v>9999</v>
      </c>
      <c r="FH1103">
        <v>9999</v>
      </c>
      <c r="FI1103">
        <v>269.9</v>
      </c>
      <c r="FJ1103">
        <v>1.86705</v>
      </c>
      <c r="FK1103">
        <v>1.86615</v>
      </c>
      <c r="FL1103">
        <v>1.86554</v>
      </c>
      <c r="FM1103">
        <v>1.86553</v>
      </c>
      <c r="FN1103">
        <v>1.86737</v>
      </c>
      <c r="FO1103">
        <v>1.86982</v>
      </c>
      <c r="FP1103">
        <v>1.86847</v>
      </c>
      <c r="FQ1103">
        <v>1.86996</v>
      </c>
      <c r="FR1103">
        <v>0</v>
      </c>
      <c r="FS1103">
        <v>0</v>
      </c>
      <c r="FT1103">
        <v>0</v>
      </c>
      <c r="FU1103">
        <v>0</v>
      </c>
      <c r="FV1103" t="s">
        <v>358</v>
      </c>
      <c r="FW1103" t="s">
        <v>359</v>
      </c>
      <c r="FX1103" t="s">
        <v>360</v>
      </c>
      <c r="FY1103" t="s">
        <v>360</v>
      </c>
      <c r="FZ1103" t="s">
        <v>360</v>
      </c>
      <c r="GA1103" t="s">
        <v>360</v>
      </c>
      <c r="GB1103">
        <v>0</v>
      </c>
      <c r="GC1103">
        <v>100</v>
      </c>
      <c r="GD1103">
        <v>100</v>
      </c>
      <c r="GE1103">
        <v>-3.324</v>
      </c>
      <c r="GF1103">
        <v>-0.1345</v>
      </c>
      <c r="GG1103">
        <v>-1.924539205026614</v>
      </c>
      <c r="GH1103">
        <v>-0.003472570976848066</v>
      </c>
      <c r="GI1103">
        <v>7.724417303660118E-07</v>
      </c>
      <c r="GJ1103">
        <v>-2.052396271755168E-10</v>
      </c>
      <c r="GK1103">
        <v>-0.1837585470287317</v>
      </c>
      <c r="GL1103">
        <v>-0.01104087791735834</v>
      </c>
      <c r="GM1103">
        <v>0.001110027317673367</v>
      </c>
      <c r="GN1103">
        <v>-2.007286811265012E-05</v>
      </c>
      <c r="GO1103">
        <v>4</v>
      </c>
      <c r="GP1103">
        <v>2317</v>
      </c>
      <c r="GQ1103">
        <v>1</v>
      </c>
      <c r="GR1103">
        <v>22</v>
      </c>
      <c r="GS1103">
        <v>8804.299999999999</v>
      </c>
      <c r="GT1103">
        <v>8804.4</v>
      </c>
      <c r="GU1103">
        <v>1.19263</v>
      </c>
      <c r="GV1103">
        <v>2.22534</v>
      </c>
      <c r="GW1103">
        <v>1.39648</v>
      </c>
      <c r="GX1103">
        <v>2.33521</v>
      </c>
      <c r="GY1103">
        <v>1.49536</v>
      </c>
      <c r="GZ1103">
        <v>2.47437</v>
      </c>
      <c r="HA1103">
        <v>33.4681</v>
      </c>
      <c r="HB1103">
        <v>14.8062</v>
      </c>
      <c r="HC1103">
        <v>18</v>
      </c>
      <c r="HD1103">
        <v>525.704</v>
      </c>
      <c r="HE1103">
        <v>448.302</v>
      </c>
      <c r="HF1103">
        <v>21.3341</v>
      </c>
      <c r="HG1103">
        <v>25.6926</v>
      </c>
      <c r="HH1103">
        <v>30.0002</v>
      </c>
      <c r="HI1103">
        <v>25.6388</v>
      </c>
      <c r="HJ1103">
        <v>25.5778</v>
      </c>
      <c r="HK1103">
        <v>23.9359</v>
      </c>
      <c r="HL1103">
        <v>26.5157</v>
      </c>
      <c r="HM1103">
        <v>36.2988</v>
      </c>
      <c r="HN1103">
        <v>21.3375</v>
      </c>
      <c r="HO1103">
        <v>506.991</v>
      </c>
      <c r="HP1103">
        <v>14.0195</v>
      </c>
      <c r="HQ1103">
        <v>100.807</v>
      </c>
      <c r="HR1103">
        <v>100.869</v>
      </c>
    </row>
    <row r="1104" spans="1:226">
      <c r="A1104">
        <v>1088</v>
      </c>
      <c r="B1104">
        <v>1664387586.5</v>
      </c>
      <c r="C1104">
        <v>11381.5</v>
      </c>
      <c r="D1104" t="s">
        <v>2549</v>
      </c>
      <c r="E1104" t="s">
        <v>2550</v>
      </c>
      <c r="F1104">
        <v>5</v>
      </c>
      <c r="G1104" t="s">
        <v>2490</v>
      </c>
      <c r="H1104" t="s">
        <v>354</v>
      </c>
      <c r="I1104">
        <v>1664387578.714286</v>
      </c>
      <c r="J1104">
        <f>(K1104)/1000</f>
        <v>0</v>
      </c>
      <c r="K1104">
        <f>IF(BF1104, AN1104, AH1104)</f>
        <v>0</v>
      </c>
      <c r="L1104">
        <f>IF(BF1104, AI1104, AG1104)</f>
        <v>0</v>
      </c>
      <c r="M1104">
        <f>BH1104 - IF(AU1104&gt;1, L1104*BB1104*100.0/(AW1104*BV1104), 0)</f>
        <v>0</v>
      </c>
      <c r="N1104">
        <f>((T1104-J1104/2)*M1104-L1104)/(T1104+J1104/2)</f>
        <v>0</v>
      </c>
      <c r="O1104">
        <f>N1104*(BO1104+BP1104)/1000.0</f>
        <v>0</v>
      </c>
      <c r="P1104">
        <f>(BH1104 - IF(AU1104&gt;1, L1104*BB1104*100.0/(AW1104*BV1104), 0))*(BO1104+BP1104)/1000.0</f>
        <v>0</v>
      </c>
      <c r="Q1104">
        <f>2.0/((1/S1104-1/R1104)+SIGN(S1104)*SQRT((1/S1104-1/R1104)*(1/S1104-1/R1104) + 4*BC1104/((BC1104+1)*(BC1104+1))*(2*1/S1104*1/R1104-1/R1104*1/R1104)))</f>
        <v>0</v>
      </c>
      <c r="R1104">
        <f>IF(LEFT(BD1104,1)&lt;&gt;"0",IF(LEFT(BD1104,1)="1",3.0,BE1104),$D$5+$E$5*(BV1104*BO1104/($K$5*1000))+$F$5*(BV1104*BO1104/($K$5*1000))*MAX(MIN(BB1104,$J$5),$I$5)*MAX(MIN(BB1104,$J$5),$I$5)+$G$5*MAX(MIN(BB1104,$J$5),$I$5)*(BV1104*BO1104/($K$5*1000))+$H$5*(BV1104*BO1104/($K$5*1000))*(BV1104*BO1104/($K$5*1000)))</f>
        <v>0</v>
      </c>
      <c r="S1104">
        <f>J1104*(1000-(1000*0.61365*exp(17.502*W1104/(240.97+W1104))/(BO1104+BP1104)+BJ1104)/2)/(1000*0.61365*exp(17.502*W1104/(240.97+W1104))/(BO1104+BP1104)-BJ1104)</f>
        <v>0</v>
      </c>
      <c r="T1104">
        <f>1/((BC1104+1)/(Q1104/1.6)+1/(R1104/1.37)) + BC1104/((BC1104+1)/(Q1104/1.6) + BC1104/(R1104/1.37))</f>
        <v>0</v>
      </c>
      <c r="U1104">
        <f>(AX1104*BA1104)</f>
        <v>0</v>
      </c>
      <c r="V1104">
        <f>(BQ1104+(U1104+2*0.95*5.67E-8*(((BQ1104+$B$7)+273)^4-(BQ1104+273)^4)-44100*J1104)/(1.84*29.3*R1104+8*0.95*5.67E-8*(BQ1104+273)^3))</f>
        <v>0</v>
      </c>
      <c r="W1104">
        <f>($C$7*BR1104+$D$7*BS1104+$E$7*V1104)</f>
        <v>0</v>
      </c>
      <c r="X1104">
        <f>0.61365*exp(17.502*W1104/(240.97+W1104))</f>
        <v>0</v>
      </c>
      <c r="Y1104">
        <f>(Z1104/AA1104*100)</f>
        <v>0</v>
      </c>
      <c r="Z1104">
        <f>BJ1104*(BO1104+BP1104)/1000</f>
        <v>0</v>
      </c>
      <c r="AA1104">
        <f>0.61365*exp(17.502*BQ1104/(240.97+BQ1104))</f>
        <v>0</v>
      </c>
      <c r="AB1104">
        <f>(X1104-BJ1104*(BO1104+BP1104)/1000)</f>
        <v>0</v>
      </c>
      <c r="AC1104">
        <f>(-J1104*44100)</f>
        <v>0</v>
      </c>
      <c r="AD1104">
        <f>2*29.3*R1104*0.92*(BQ1104-W1104)</f>
        <v>0</v>
      </c>
      <c r="AE1104">
        <f>2*0.95*5.67E-8*(((BQ1104+$B$7)+273)^4-(W1104+273)^4)</f>
        <v>0</v>
      </c>
      <c r="AF1104">
        <f>U1104+AE1104+AC1104+AD1104</f>
        <v>0</v>
      </c>
      <c r="AG1104">
        <f>BN1104*AU1104*(BI1104-BH1104*(1000-AU1104*BK1104)/(1000-AU1104*BJ1104))/(100*BB1104)</f>
        <v>0</v>
      </c>
      <c r="AH1104">
        <f>1000*BN1104*AU1104*(BJ1104-BK1104)/(100*BB1104*(1000-AU1104*BJ1104))</f>
        <v>0</v>
      </c>
      <c r="AI1104">
        <f>(AJ1104 - AK1104 - BO1104*1E3/(8.314*(BQ1104+273.15)) * AM1104/BN1104 * AL1104) * BN1104/(100*BB1104) * (1000 - BK1104)/1000</f>
        <v>0</v>
      </c>
      <c r="AJ1104">
        <v>500.1053079686261</v>
      </c>
      <c r="AK1104">
        <v>460.3581636363636</v>
      </c>
      <c r="AL1104">
        <v>3.141910634366812</v>
      </c>
      <c r="AM1104">
        <v>64.69891201948008</v>
      </c>
      <c r="AN1104">
        <f>(AP1104 - AO1104 + BO1104*1E3/(8.314*(BQ1104+273.15)) * AR1104/BN1104 * AQ1104) * BN1104/(100*BB1104) * 1000/(1000 - AP1104)</f>
        <v>0</v>
      </c>
      <c r="AO1104">
        <v>13.92242877615497</v>
      </c>
      <c r="AP1104">
        <v>18.44887272727273</v>
      </c>
      <c r="AQ1104">
        <v>8.165536822906504E-05</v>
      </c>
      <c r="AR1104">
        <v>103.8603393079663</v>
      </c>
      <c r="AS1104">
        <v>0</v>
      </c>
      <c r="AT1104">
        <v>0</v>
      </c>
      <c r="AU1104">
        <f>IF(AS1104*$H$13&gt;=AW1104,1.0,(AW1104/(AW1104-AS1104*$H$13)))</f>
        <v>0</v>
      </c>
      <c r="AV1104">
        <f>(AU1104-1)*100</f>
        <v>0</v>
      </c>
      <c r="AW1104">
        <f>MAX(0,($B$13+$C$13*BV1104)/(1+$D$13*BV1104)*BO1104/(BQ1104+273)*$E$13)</f>
        <v>0</v>
      </c>
      <c r="AX1104">
        <f>$B$11*BW1104+$C$11*BX1104+$F$11*CI1104*(1-CL1104)</f>
        <v>0</v>
      </c>
      <c r="AY1104">
        <f>AX1104*AZ1104</f>
        <v>0</v>
      </c>
      <c r="AZ1104">
        <f>($B$11*$D$9+$C$11*$D$9+$F$11*((CV1104+CN1104)/MAX(CV1104+CN1104+CW1104, 0.1)*$I$9+CW1104/MAX(CV1104+CN1104+CW1104, 0.1)*$J$9))/($B$11+$C$11+$F$11)</f>
        <v>0</v>
      </c>
      <c r="BA1104">
        <f>($B$11*$K$9+$C$11*$K$9+$F$11*((CV1104+CN1104)/MAX(CV1104+CN1104+CW1104, 0.1)*$P$9+CW1104/MAX(CV1104+CN1104+CW1104, 0.1)*$Q$9))/($B$11+$C$11+$F$11)</f>
        <v>0</v>
      </c>
      <c r="BB1104">
        <v>6</v>
      </c>
      <c r="BC1104">
        <v>0.5</v>
      </c>
      <c r="BD1104" t="s">
        <v>355</v>
      </c>
      <c r="BE1104">
        <v>2</v>
      </c>
      <c r="BF1104" t="b">
        <v>1</v>
      </c>
      <c r="BG1104">
        <v>1664387578.714286</v>
      </c>
      <c r="BH1104">
        <v>430.1956428571428</v>
      </c>
      <c r="BI1104">
        <v>476.8745714285715</v>
      </c>
      <c r="BJ1104">
        <v>18.4499</v>
      </c>
      <c r="BK1104">
        <v>13.85552857142857</v>
      </c>
      <c r="BL1104">
        <v>433.4970357142857</v>
      </c>
      <c r="BM1104">
        <v>18.58431428571428</v>
      </c>
      <c r="BN1104">
        <v>500.0742857142857</v>
      </c>
      <c r="BO1104">
        <v>91.36405357142858</v>
      </c>
      <c r="BP1104">
        <v>0.09998862500000003</v>
      </c>
      <c r="BQ1104">
        <v>25.14940714285714</v>
      </c>
      <c r="BR1104">
        <v>25.06525</v>
      </c>
      <c r="BS1104">
        <v>999.9000000000002</v>
      </c>
      <c r="BT1104">
        <v>0</v>
      </c>
      <c r="BU1104">
        <v>0</v>
      </c>
      <c r="BV1104">
        <v>10011.82964285714</v>
      </c>
      <c r="BW1104">
        <v>0</v>
      </c>
      <c r="BX1104">
        <v>8.065381428571428</v>
      </c>
      <c r="BY1104">
        <v>-46.67892142857142</v>
      </c>
      <c r="BZ1104">
        <v>438.2818214285715</v>
      </c>
      <c r="CA1104">
        <v>483.5754642857142</v>
      </c>
      <c r="CB1104">
        <v>4.594368214285715</v>
      </c>
      <c r="CC1104">
        <v>476.8745714285715</v>
      </c>
      <c r="CD1104">
        <v>13.85552857142857</v>
      </c>
      <c r="CE1104">
        <v>1.6856575</v>
      </c>
      <c r="CF1104">
        <v>1.2658975</v>
      </c>
      <c r="CG1104">
        <v>14.76497857142857</v>
      </c>
      <c r="CH1104">
        <v>10.39987142857143</v>
      </c>
      <c r="CI1104">
        <v>1999.988928571429</v>
      </c>
      <c r="CJ1104">
        <v>0.9799994285714284</v>
      </c>
      <c r="CK1104">
        <v>0.02000097142857142</v>
      </c>
      <c r="CL1104">
        <v>0</v>
      </c>
      <c r="CM1104">
        <v>857.2197857142858</v>
      </c>
      <c r="CN1104">
        <v>5.00097</v>
      </c>
      <c r="CO1104">
        <v>17026.11071428572</v>
      </c>
      <c r="CP1104">
        <v>16707.48214285714</v>
      </c>
      <c r="CQ1104">
        <v>37.687</v>
      </c>
      <c r="CR1104">
        <v>38.312</v>
      </c>
      <c r="CS1104">
        <v>37.68257142857143</v>
      </c>
      <c r="CT1104">
        <v>37.9415</v>
      </c>
      <c r="CU1104">
        <v>38.187</v>
      </c>
      <c r="CV1104">
        <v>1955.088928571428</v>
      </c>
      <c r="CW1104">
        <v>39.9</v>
      </c>
      <c r="CX1104">
        <v>0</v>
      </c>
      <c r="CY1104">
        <v>1664387590.6</v>
      </c>
      <c r="CZ1104">
        <v>0</v>
      </c>
      <c r="DA1104">
        <v>0</v>
      </c>
      <c r="DB1104" t="s">
        <v>356</v>
      </c>
      <c r="DC1104">
        <v>1663859321.1</v>
      </c>
      <c r="DD1104">
        <v>1663859315.6</v>
      </c>
      <c r="DE1104">
        <v>0</v>
      </c>
      <c r="DF1104">
        <v>0.196</v>
      </c>
      <c r="DG1104">
        <v>-0.001</v>
      </c>
      <c r="DH1104">
        <v>-5.941</v>
      </c>
      <c r="DI1104">
        <v>-0.174</v>
      </c>
      <c r="DJ1104">
        <v>1500</v>
      </c>
      <c r="DK1104">
        <v>17</v>
      </c>
      <c r="DL1104">
        <v>0.13</v>
      </c>
      <c r="DM1104">
        <v>0.04</v>
      </c>
      <c r="DN1104">
        <v>-44.855575</v>
      </c>
      <c r="DO1104">
        <v>-38.37242476547832</v>
      </c>
      <c r="DP1104">
        <v>3.818772925348534</v>
      </c>
      <c r="DQ1104">
        <v>0</v>
      </c>
      <c r="DR1104">
        <v>4.6164095</v>
      </c>
      <c r="DS1104">
        <v>-0.5850189118199051</v>
      </c>
      <c r="DT1104">
        <v>0.05802423183248533</v>
      </c>
      <c r="DU1104">
        <v>0</v>
      </c>
      <c r="DV1104">
        <v>0</v>
      </c>
      <c r="DW1104">
        <v>2</v>
      </c>
      <c r="DX1104" t="s">
        <v>357</v>
      </c>
      <c r="DY1104">
        <v>2.9845</v>
      </c>
      <c r="DZ1104">
        <v>2.71569</v>
      </c>
      <c r="EA1104">
        <v>0.101757</v>
      </c>
      <c r="EB1104">
        <v>0.108164</v>
      </c>
      <c r="EC1104">
        <v>0.0905338</v>
      </c>
      <c r="ED1104">
        <v>0.0725613</v>
      </c>
      <c r="EE1104">
        <v>28487.9</v>
      </c>
      <c r="EF1104">
        <v>28424.7</v>
      </c>
      <c r="EG1104">
        <v>29470.7</v>
      </c>
      <c r="EH1104">
        <v>29472.1</v>
      </c>
      <c r="EI1104">
        <v>35524.9</v>
      </c>
      <c r="EJ1104">
        <v>36349.9</v>
      </c>
      <c r="EK1104">
        <v>41529</v>
      </c>
      <c r="EL1104">
        <v>42000.6</v>
      </c>
      <c r="EM1104">
        <v>1.9797</v>
      </c>
      <c r="EN1104">
        <v>1.92765</v>
      </c>
      <c r="EO1104">
        <v>0.0859052</v>
      </c>
      <c r="EP1104">
        <v>0</v>
      </c>
      <c r="EQ1104">
        <v>23.6371</v>
      </c>
      <c r="ER1104">
        <v>999.9</v>
      </c>
      <c r="ES1104">
        <v>41.9</v>
      </c>
      <c r="ET1104">
        <v>29.2</v>
      </c>
      <c r="EU1104">
        <v>18.6621</v>
      </c>
      <c r="EV1104">
        <v>62.9394</v>
      </c>
      <c r="EW1104">
        <v>32.9327</v>
      </c>
      <c r="EX1104">
        <v>1</v>
      </c>
      <c r="EY1104">
        <v>-0.134182</v>
      </c>
      <c r="EZ1104">
        <v>2.2669</v>
      </c>
      <c r="FA1104">
        <v>20.372</v>
      </c>
      <c r="FB1104">
        <v>5.21969</v>
      </c>
      <c r="FC1104">
        <v>12.0099</v>
      </c>
      <c r="FD1104">
        <v>4.98975</v>
      </c>
      <c r="FE1104">
        <v>3.28863</v>
      </c>
      <c r="FF1104">
        <v>9999</v>
      </c>
      <c r="FG1104">
        <v>9999</v>
      </c>
      <c r="FH1104">
        <v>9999</v>
      </c>
      <c r="FI1104">
        <v>269.9</v>
      </c>
      <c r="FJ1104">
        <v>1.86707</v>
      </c>
      <c r="FK1104">
        <v>1.86615</v>
      </c>
      <c r="FL1104">
        <v>1.86554</v>
      </c>
      <c r="FM1104">
        <v>1.86553</v>
      </c>
      <c r="FN1104">
        <v>1.86737</v>
      </c>
      <c r="FO1104">
        <v>1.86982</v>
      </c>
      <c r="FP1104">
        <v>1.86848</v>
      </c>
      <c r="FQ1104">
        <v>1.86996</v>
      </c>
      <c r="FR1104">
        <v>0</v>
      </c>
      <c r="FS1104">
        <v>0</v>
      </c>
      <c r="FT1104">
        <v>0</v>
      </c>
      <c r="FU1104">
        <v>0</v>
      </c>
      <c r="FV1104" t="s">
        <v>358</v>
      </c>
      <c r="FW1104" t="s">
        <v>359</v>
      </c>
      <c r="FX1104" t="s">
        <v>360</v>
      </c>
      <c r="FY1104" t="s">
        <v>360</v>
      </c>
      <c r="FZ1104" t="s">
        <v>360</v>
      </c>
      <c r="GA1104" t="s">
        <v>360</v>
      </c>
      <c r="GB1104">
        <v>0</v>
      </c>
      <c r="GC1104">
        <v>100</v>
      </c>
      <c r="GD1104">
        <v>100</v>
      </c>
      <c r="GE1104">
        <v>-3.369</v>
      </c>
      <c r="GF1104">
        <v>-0.1344</v>
      </c>
      <c r="GG1104">
        <v>-1.924539205026614</v>
      </c>
      <c r="GH1104">
        <v>-0.003472570976848066</v>
      </c>
      <c r="GI1104">
        <v>7.724417303660118E-07</v>
      </c>
      <c r="GJ1104">
        <v>-2.052396271755168E-10</v>
      </c>
      <c r="GK1104">
        <v>-0.1837585470287317</v>
      </c>
      <c r="GL1104">
        <v>-0.01104087791735834</v>
      </c>
      <c r="GM1104">
        <v>0.001110027317673367</v>
      </c>
      <c r="GN1104">
        <v>-2.007286811265012E-05</v>
      </c>
      <c r="GO1104">
        <v>4</v>
      </c>
      <c r="GP1104">
        <v>2317</v>
      </c>
      <c r="GQ1104">
        <v>1</v>
      </c>
      <c r="GR1104">
        <v>22</v>
      </c>
      <c r="GS1104">
        <v>8804.4</v>
      </c>
      <c r="GT1104">
        <v>8804.5</v>
      </c>
      <c r="GU1104">
        <v>1.22437</v>
      </c>
      <c r="GV1104">
        <v>2.2229</v>
      </c>
      <c r="GW1104">
        <v>1.39648</v>
      </c>
      <c r="GX1104">
        <v>2.33521</v>
      </c>
      <c r="GY1104">
        <v>1.49536</v>
      </c>
      <c r="GZ1104">
        <v>2.40234</v>
      </c>
      <c r="HA1104">
        <v>33.4681</v>
      </c>
      <c r="HB1104">
        <v>14.815</v>
      </c>
      <c r="HC1104">
        <v>18</v>
      </c>
      <c r="HD1104">
        <v>525.772</v>
      </c>
      <c r="HE1104">
        <v>448.375</v>
      </c>
      <c r="HF1104">
        <v>21.269</v>
      </c>
      <c r="HG1104">
        <v>25.6959</v>
      </c>
      <c r="HH1104">
        <v>30.0004</v>
      </c>
      <c r="HI1104">
        <v>25.6426</v>
      </c>
      <c r="HJ1104">
        <v>25.5813</v>
      </c>
      <c r="HK1104">
        <v>24.5222</v>
      </c>
      <c r="HL1104">
        <v>26.2307</v>
      </c>
      <c r="HM1104">
        <v>36.2988</v>
      </c>
      <c r="HN1104">
        <v>21.2715</v>
      </c>
      <c r="HO1104">
        <v>527.612</v>
      </c>
      <c r="HP1104">
        <v>14.0593</v>
      </c>
      <c r="HQ1104">
        <v>100.805</v>
      </c>
      <c r="HR1104">
        <v>100.869</v>
      </c>
    </row>
    <row r="1105" spans="1:226">
      <c r="A1105">
        <v>1089</v>
      </c>
      <c r="B1105">
        <v>1664387591.5</v>
      </c>
      <c r="C1105">
        <v>11386.5</v>
      </c>
      <c r="D1105" t="s">
        <v>2551</v>
      </c>
      <c r="E1105" t="s">
        <v>2552</v>
      </c>
      <c r="F1105">
        <v>5</v>
      </c>
      <c r="G1105" t="s">
        <v>2490</v>
      </c>
      <c r="H1105" t="s">
        <v>354</v>
      </c>
      <c r="I1105">
        <v>1664387584</v>
      </c>
      <c r="J1105">
        <f>(K1105)/1000</f>
        <v>0</v>
      </c>
      <c r="K1105">
        <f>IF(BF1105, AN1105, AH1105)</f>
        <v>0</v>
      </c>
      <c r="L1105">
        <f>IF(BF1105, AI1105, AG1105)</f>
        <v>0</v>
      </c>
      <c r="M1105">
        <f>BH1105 - IF(AU1105&gt;1, L1105*BB1105*100.0/(AW1105*BV1105), 0)</f>
        <v>0</v>
      </c>
      <c r="N1105">
        <f>((T1105-J1105/2)*M1105-L1105)/(T1105+J1105/2)</f>
        <v>0</v>
      </c>
      <c r="O1105">
        <f>N1105*(BO1105+BP1105)/1000.0</f>
        <v>0</v>
      </c>
      <c r="P1105">
        <f>(BH1105 - IF(AU1105&gt;1, L1105*BB1105*100.0/(AW1105*BV1105), 0))*(BO1105+BP1105)/1000.0</f>
        <v>0</v>
      </c>
      <c r="Q1105">
        <f>2.0/((1/S1105-1/R1105)+SIGN(S1105)*SQRT((1/S1105-1/R1105)*(1/S1105-1/R1105) + 4*BC1105/((BC1105+1)*(BC1105+1))*(2*1/S1105*1/R1105-1/R1105*1/R1105)))</f>
        <v>0</v>
      </c>
      <c r="R1105">
        <f>IF(LEFT(BD1105,1)&lt;&gt;"0",IF(LEFT(BD1105,1)="1",3.0,BE1105),$D$5+$E$5*(BV1105*BO1105/($K$5*1000))+$F$5*(BV1105*BO1105/($K$5*1000))*MAX(MIN(BB1105,$J$5),$I$5)*MAX(MIN(BB1105,$J$5),$I$5)+$G$5*MAX(MIN(BB1105,$J$5),$I$5)*(BV1105*BO1105/($K$5*1000))+$H$5*(BV1105*BO1105/($K$5*1000))*(BV1105*BO1105/($K$5*1000)))</f>
        <v>0</v>
      </c>
      <c r="S1105">
        <f>J1105*(1000-(1000*0.61365*exp(17.502*W1105/(240.97+W1105))/(BO1105+BP1105)+BJ1105)/2)/(1000*0.61365*exp(17.502*W1105/(240.97+W1105))/(BO1105+BP1105)-BJ1105)</f>
        <v>0</v>
      </c>
      <c r="T1105">
        <f>1/((BC1105+1)/(Q1105/1.6)+1/(R1105/1.37)) + BC1105/((BC1105+1)/(Q1105/1.6) + BC1105/(R1105/1.37))</f>
        <v>0</v>
      </c>
      <c r="U1105">
        <f>(AX1105*BA1105)</f>
        <v>0</v>
      </c>
      <c r="V1105">
        <f>(BQ1105+(U1105+2*0.95*5.67E-8*(((BQ1105+$B$7)+273)^4-(BQ1105+273)^4)-44100*J1105)/(1.84*29.3*R1105+8*0.95*5.67E-8*(BQ1105+273)^3))</f>
        <v>0</v>
      </c>
      <c r="W1105">
        <f>($C$7*BR1105+$D$7*BS1105+$E$7*V1105)</f>
        <v>0</v>
      </c>
      <c r="X1105">
        <f>0.61365*exp(17.502*W1105/(240.97+W1105))</f>
        <v>0</v>
      </c>
      <c r="Y1105">
        <f>(Z1105/AA1105*100)</f>
        <v>0</v>
      </c>
      <c r="Z1105">
        <f>BJ1105*(BO1105+BP1105)/1000</f>
        <v>0</v>
      </c>
      <c r="AA1105">
        <f>0.61365*exp(17.502*BQ1105/(240.97+BQ1105))</f>
        <v>0</v>
      </c>
      <c r="AB1105">
        <f>(X1105-BJ1105*(BO1105+BP1105)/1000)</f>
        <v>0</v>
      </c>
      <c r="AC1105">
        <f>(-J1105*44100)</f>
        <v>0</v>
      </c>
      <c r="AD1105">
        <f>2*29.3*R1105*0.92*(BQ1105-W1105)</f>
        <v>0</v>
      </c>
      <c r="AE1105">
        <f>2*0.95*5.67E-8*(((BQ1105+$B$7)+273)^4-(W1105+273)^4)</f>
        <v>0</v>
      </c>
      <c r="AF1105">
        <f>U1105+AE1105+AC1105+AD1105</f>
        <v>0</v>
      </c>
      <c r="AG1105">
        <f>BN1105*AU1105*(BI1105-BH1105*(1000-AU1105*BK1105)/(1000-AU1105*BJ1105))/(100*BB1105)</f>
        <v>0</v>
      </c>
      <c r="AH1105">
        <f>1000*BN1105*AU1105*(BJ1105-BK1105)/(100*BB1105*(1000-AU1105*BJ1105))</f>
        <v>0</v>
      </c>
      <c r="AI1105">
        <f>(AJ1105 - AK1105 - BO1105*1E3/(8.314*(BQ1105+273.15)) * AM1105/BN1105 * AL1105) * BN1105/(100*BB1105) * (1000 - BK1105)/1000</f>
        <v>0</v>
      </c>
      <c r="AJ1105">
        <v>517.3061763601518</v>
      </c>
      <c r="AK1105">
        <v>476.4044666666667</v>
      </c>
      <c r="AL1105">
        <v>3.21138569311444</v>
      </c>
      <c r="AM1105">
        <v>64.69891201948008</v>
      </c>
      <c r="AN1105">
        <f>(AP1105 - AO1105 + BO1105*1E3/(8.314*(BQ1105+273.15)) * AR1105/BN1105 * AQ1105) * BN1105/(100*BB1105) * 1000/(1000 - AP1105)</f>
        <v>0</v>
      </c>
      <c r="AO1105">
        <v>13.97833956854471</v>
      </c>
      <c r="AP1105">
        <v>18.46021333333333</v>
      </c>
      <c r="AQ1105">
        <v>9.34396835478337E-05</v>
      </c>
      <c r="AR1105">
        <v>103.8603393079663</v>
      </c>
      <c r="AS1105">
        <v>0</v>
      </c>
      <c r="AT1105">
        <v>0</v>
      </c>
      <c r="AU1105">
        <f>IF(AS1105*$H$13&gt;=AW1105,1.0,(AW1105/(AW1105-AS1105*$H$13)))</f>
        <v>0</v>
      </c>
      <c r="AV1105">
        <f>(AU1105-1)*100</f>
        <v>0</v>
      </c>
      <c r="AW1105">
        <f>MAX(0,($B$13+$C$13*BV1105)/(1+$D$13*BV1105)*BO1105/(BQ1105+273)*$E$13)</f>
        <v>0</v>
      </c>
      <c r="AX1105">
        <f>$B$11*BW1105+$C$11*BX1105+$F$11*CI1105*(1-CL1105)</f>
        <v>0</v>
      </c>
      <c r="AY1105">
        <f>AX1105*AZ1105</f>
        <v>0</v>
      </c>
      <c r="AZ1105">
        <f>($B$11*$D$9+$C$11*$D$9+$F$11*((CV1105+CN1105)/MAX(CV1105+CN1105+CW1105, 0.1)*$I$9+CW1105/MAX(CV1105+CN1105+CW1105, 0.1)*$J$9))/($B$11+$C$11+$F$11)</f>
        <v>0</v>
      </c>
      <c r="BA1105">
        <f>($B$11*$K$9+$C$11*$K$9+$F$11*((CV1105+CN1105)/MAX(CV1105+CN1105+CW1105, 0.1)*$P$9+CW1105/MAX(CV1105+CN1105+CW1105, 0.1)*$Q$9))/($B$11+$C$11+$F$11)</f>
        <v>0</v>
      </c>
      <c r="BB1105">
        <v>6</v>
      </c>
      <c r="BC1105">
        <v>0.5</v>
      </c>
      <c r="BD1105" t="s">
        <v>355</v>
      </c>
      <c r="BE1105">
        <v>2</v>
      </c>
      <c r="BF1105" t="b">
        <v>1</v>
      </c>
      <c r="BG1105">
        <v>1664387584</v>
      </c>
      <c r="BH1105">
        <v>445.8705925925926</v>
      </c>
      <c r="BI1105">
        <v>494.6483703703703</v>
      </c>
      <c r="BJ1105">
        <v>18.44944444444445</v>
      </c>
      <c r="BK1105">
        <v>13.91140370370371</v>
      </c>
      <c r="BL1105">
        <v>449.2178518518518</v>
      </c>
      <c r="BM1105">
        <v>18.58386666666667</v>
      </c>
      <c r="BN1105">
        <v>500.0570740740742</v>
      </c>
      <c r="BO1105">
        <v>91.36132592592591</v>
      </c>
      <c r="BP1105">
        <v>0.09992297777777777</v>
      </c>
      <c r="BQ1105">
        <v>25.12577777777778</v>
      </c>
      <c r="BR1105">
        <v>25.05372222222222</v>
      </c>
      <c r="BS1105">
        <v>999.9000000000001</v>
      </c>
      <c r="BT1105">
        <v>0</v>
      </c>
      <c r="BU1105">
        <v>0</v>
      </c>
      <c r="BV1105">
        <v>10001.59444444444</v>
      </c>
      <c r="BW1105">
        <v>0</v>
      </c>
      <c r="BX1105">
        <v>8.081084814814814</v>
      </c>
      <c r="BY1105">
        <v>-48.77767407407408</v>
      </c>
      <c r="BZ1105">
        <v>454.2514444444445</v>
      </c>
      <c r="CA1105">
        <v>501.6275925925926</v>
      </c>
      <c r="CB1105">
        <v>4.538038148148148</v>
      </c>
      <c r="CC1105">
        <v>494.6483703703703</v>
      </c>
      <c r="CD1105">
        <v>13.91140370370371</v>
      </c>
      <c r="CE1105">
        <v>1.685564814814815</v>
      </c>
      <c r="CF1105">
        <v>1.270964444444445</v>
      </c>
      <c r="CG1105">
        <v>14.76413703703704</v>
      </c>
      <c r="CH1105">
        <v>10.45969259259259</v>
      </c>
      <c r="CI1105">
        <v>2000.008518518519</v>
      </c>
      <c r="CJ1105">
        <v>0.9799996666666665</v>
      </c>
      <c r="CK1105">
        <v>0.02000073333333333</v>
      </c>
      <c r="CL1105">
        <v>0</v>
      </c>
      <c r="CM1105">
        <v>859.0036296296296</v>
      </c>
      <c r="CN1105">
        <v>5.00097</v>
      </c>
      <c r="CO1105">
        <v>17061.57777777778</v>
      </c>
      <c r="CP1105">
        <v>16707.65925925926</v>
      </c>
      <c r="CQ1105">
        <v>37.687</v>
      </c>
      <c r="CR1105">
        <v>38.312</v>
      </c>
      <c r="CS1105">
        <v>37.687</v>
      </c>
      <c r="CT1105">
        <v>37.944</v>
      </c>
      <c r="CU1105">
        <v>38.187</v>
      </c>
      <c r="CV1105">
        <v>1955.108148148148</v>
      </c>
      <c r="CW1105">
        <v>39.90037037037037</v>
      </c>
      <c r="CX1105">
        <v>0</v>
      </c>
      <c r="CY1105">
        <v>1664387595.4</v>
      </c>
      <c r="CZ1105">
        <v>0</v>
      </c>
      <c r="DA1105">
        <v>0</v>
      </c>
      <c r="DB1105" t="s">
        <v>356</v>
      </c>
      <c r="DC1105">
        <v>1663859321.1</v>
      </c>
      <c r="DD1105">
        <v>1663859315.6</v>
      </c>
      <c r="DE1105">
        <v>0</v>
      </c>
      <c r="DF1105">
        <v>0.196</v>
      </c>
      <c r="DG1105">
        <v>-0.001</v>
      </c>
      <c r="DH1105">
        <v>-5.941</v>
      </c>
      <c r="DI1105">
        <v>-0.174</v>
      </c>
      <c r="DJ1105">
        <v>1500</v>
      </c>
      <c r="DK1105">
        <v>17</v>
      </c>
      <c r="DL1105">
        <v>0.13</v>
      </c>
      <c r="DM1105">
        <v>0.04</v>
      </c>
      <c r="DN1105">
        <v>-47.5743575</v>
      </c>
      <c r="DO1105">
        <v>-23.52347504690415</v>
      </c>
      <c r="DP1105">
        <v>2.325308955051726</v>
      </c>
      <c r="DQ1105">
        <v>0</v>
      </c>
      <c r="DR1105">
        <v>4.5662945</v>
      </c>
      <c r="DS1105">
        <v>-0.6704793996247732</v>
      </c>
      <c r="DT1105">
        <v>0.06571154803190987</v>
      </c>
      <c r="DU1105">
        <v>0</v>
      </c>
      <c r="DV1105">
        <v>0</v>
      </c>
      <c r="DW1105">
        <v>2</v>
      </c>
      <c r="DX1105" t="s">
        <v>357</v>
      </c>
      <c r="DY1105">
        <v>2.98394</v>
      </c>
      <c r="DZ1105">
        <v>2.71566</v>
      </c>
      <c r="EA1105">
        <v>0.104356</v>
      </c>
      <c r="EB1105">
        <v>0.110721</v>
      </c>
      <c r="EC1105">
        <v>0.0905686</v>
      </c>
      <c r="ED1105">
        <v>0.07270600000000001</v>
      </c>
      <c r="EE1105">
        <v>28405.4</v>
      </c>
      <c r="EF1105">
        <v>28342.9</v>
      </c>
      <c r="EG1105">
        <v>29470.7</v>
      </c>
      <c r="EH1105">
        <v>29471.8</v>
      </c>
      <c r="EI1105">
        <v>35523.5</v>
      </c>
      <c r="EJ1105">
        <v>36343.8</v>
      </c>
      <c r="EK1105">
        <v>41528.9</v>
      </c>
      <c r="EL1105">
        <v>42000.1</v>
      </c>
      <c r="EM1105">
        <v>1.97908</v>
      </c>
      <c r="EN1105">
        <v>1.92752</v>
      </c>
      <c r="EO1105">
        <v>0.0851601</v>
      </c>
      <c r="EP1105">
        <v>0</v>
      </c>
      <c r="EQ1105">
        <v>23.6321</v>
      </c>
      <c r="ER1105">
        <v>999.9</v>
      </c>
      <c r="ES1105">
        <v>41.8</v>
      </c>
      <c r="ET1105">
        <v>29.2</v>
      </c>
      <c r="EU1105">
        <v>18.6156</v>
      </c>
      <c r="EV1105">
        <v>62.8594</v>
      </c>
      <c r="EW1105">
        <v>33.6178</v>
      </c>
      <c r="EX1105">
        <v>1</v>
      </c>
      <c r="EY1105">
        <v>-0.134063</v>
      </c>
      <c r="EZ1105">
        <v>2.23843</v>
      </c>
      <c r="FA1105">
        <v>20.3722</v>
      </c>
      <c r="FB1105">
        <v>5.21684</v>
      </c>
      <c r="FC1105">
        <v>12.0099</v>
      </c>
      <c r="FD1105">
        <v>4.98915</v>
      </c>
      <c r="FE1105">
        <v>3.28813</v>
      </c>
      <c r="FF1105">
        <v>9999</v>
      </c>
      <c r="FG1105">
        <v>9999</v>
      </c>
      <c r="FH1105">
        <v>9999</v>
      </c>
      <c r="FI1105">
        <v>269.9</v>
      </c>
      <c r="FJ1105">
        <v>1.86705</v>
      </c>
      <c r="FK1105">
        <v>1.86615</v>
      </c>
      <c r="FL1105">
        <v>1.86554</v>
      </c>
      <c r="FM1105">
        <v>1.86553</v>
      </c>
      <c r="FN1105">
        <v>1.86736</v>
      </c>
      <c r="FO1105">
        <v>1.86981</v>
      </c>
      <c r="FP1105">
        <v>1.86846</v>
      </c>
      <c r="FQ1105">
        <v>1.86996</v>
      </c>
      <c r="FR1105">
        <v>0</v>
      </c>
      <c r="FS1105">
        <v>0</v>
      </c>
      <c r="FT1105">
        <v>0</v>
      </c>
      <c r="FU1105">
        <v>0</v>
      </c>
      <c r="FV1105" t="s">
        <v>358</v>
      </c>
      <c r="FW1105" t="s">
        <v>359</v>
      </c>
      <c r="FX1105" t="s">
        <v>360</v>
      </c>
      <c r="FY1105" t="s">
        <v>360</v>
      </c>
      <c r="FZ1105" t="s">
        <v>360</v>
      </c>
      <c r="GA1105" t="s">
        <v>360</v>
      </c>
      <c r="GB1105">
        <v>0</v>
      </c>
      <c r="GC1105">
        <v>100</v>
      </c>
      <c r="GD1105">
        <v>100</v>
      </c>
      <c r="GE1105">
        <v>-3.415</v>
      </c>
      <c r="GF1105">
        <v>-0.1343</v>
      </c>
      <c r="GG1105">
        <v>-1.924539205026614</v>
      </c>
      <c r="GH1105">
        <v>-0.003472570976848066</v>
      </c>
      <c r="GI1105">
        <v>7.724417303660118E-07</v>
      </c>
      <c r="GJ1105">
        <v>-2.052396271755168E-10</v>
      </c>
      <c r="GK1105">
        <v>-0.1837585470287317</v>
      </c>
      <c r="GL1105">
        <v>-0.01104087791735834</v>
      </c>
      <c r="GM1105">
        <v>0.001110027317673367</v>
      </c>
      <c r="GN1105">
        <v>-2.007286811265012E-05</v>
      </c>
      <c r="GO1105">
        <v>4</v>
      </c>
      <c r="GP1105">
        <v>2317</v>
      </c>
      <c r="GQ1105">
        <v>1</v>
      </c>
      <c r="GR1105">
        <v>22</v>
      </c>
      <c r="GS1105">
        <v>8804.5</v>
      </c>
      <c r="GT1105">
        <v>8804.6</v>
      </c>
      <c r="GU1105">
        <v>1.25488</v>
      </c>
      <c r="GV1105">
        <v>2.22778</v>
      </c>
      <c r="GW1105">
        <v>1.39648</v>
      </c>
      <c r="GX1105">
        <v>2.33521</v>
      </c>
      <c r="GY1105">
        <v>1.49536</v>
      </c>
      <c r="GZ1105">
        <v>2.44995</v>
      </c>
      <c r="HA1105">
        <v>33.4681</v>
      </c>
      <c r="HB1105">
        <v>14.7975</v>
      </c>
      <c r="HC1105">
        <v>18</v>
      </c>
      <c r="HD1105">
        <v>525.395</v>
      </c>
      <c r="HE1105">
        <v>448.327</v>
      </c>
      <c r="HF1105">
        <v>21.2175</v>
      </c>
      <c r="HG1105">
        <v>25.6996</v>
      </c>
      <c r="HH1105">
        <v>30.0003</v>
      </c>
      <c r="HI1105">
        <v>25.6462</v>
      </c>
      <c r="HJ1105">
        <v>25.5847</v>
      </c>
      <c r="HK1105">
        <v>25.1668</v>
      </c>
      <c r="HL1105">
        <v>26.2307</v>
      </c>
      <c r="HM1105">
        <v>36.2988</v>
      </c>
      <c r="HN1105">
        <v>21.2193</v>
      </c>
      <c r="HO1105">
        <v>541.01</v>
      </c>
      <c r="HP1105">
        <v>13.9655</v>
      </c>
      <c r="HQ1105">
        <v>100.804</v>
      </c>
      <c r="HR1105">
        <v>100.868</v>
      </c>
    </row>
    <row r="1106" spans="1:226">
      <c r="A1106">
        <v>1090</v>
      </c>
      <c r="B1106">
        <v>1664387596.5</v>
      </c>
      <c r="C1106">
        <v>11391.5</v>
      </c>
      <c r="D1106" t="s">
        <v>2553</v>
      </c>
      <c r="E1106" t="s">
        <v>2554</v>
      </c>
      <c r="F1106">
        <v>5</v>
      </c>
      <c r="G1106" t="s">
        <v>2490</v>
      </c>
      <c r="H1106" t="s">
        <v>354</v>
      </c>
      <c r="I1106">
        <v>1664387588.714286</v>
      </c>
      <c r="J1106">
        <f>(K1106)/1000</f>
        <v>0</v>
      </c>
      <c r="K1106">
        <f>IF(BF1106, AN1106, AH1106)</f>
        <v>0</v>
      </c>
      <c r="L1106">
        <f>IF(BF1106, AI1106, AG1106)</f>
        <v>0</v>
      </c>
      <c r="M1106">
        <f>BH1106 - IF(AU1106&gt;1, L1106*BB1106*100.0/(AW1106*BV1106), 0)</f>
        <v>0</v>
      </c>
      <c r="N1106">
        <f>((T1106-J1106/2)*M1106-L1106)/(T1106+J1106/2)</f>
        <v>0</v>
      </c>
      <c r="O1106">
        <f>N1106*(BO1106+BP1106)/1000.0</f>
        <v>0</v>
      </c>
      <c r="P1106">
        <f>(BH1106 - IF(AU1106&gt;1, L1106*BB1106*100.0/(AW1106*BV1106), 0))*(BO1106+BP1106)/1000.0</f>
        <v>0</v>
      </c>
      <c r="Q1106">
        <f>2.0/((1/S1106-1/R1106)+SIGN(S1106)*SQRT((1/S1106-1/R1106)*(1/S1106-1/R1106) + 4*BC1106/((BC1106+1)*(BC1106+1))*(2*1/S1106*1/R1106-1/R1106*1/R1106)))</f>
        <v>0</v>
      </c>
      <c r="R1106">
        <f>IF(LEFT(BD1106,1)&lt;&gt;"0",IF(LEFT(BD1106,1)="1",3.0,BE1106),$D$5+$E$5*(BV1106*BO1106/($K$5*1000))+$F$5*(BV1106*BO1106/($K$5*1000))*MAX(MIN(BB1106,$J$5),$I$5)*MAX(MIN(BB1106,$J$5),$I$5)+$G$5*MAX(MIN(BB1106,$J$5),$I$5)*(BV1106*BO1106/($K$5*1000))+$H$5*(BV1106*BO1106/($K$5*1000))*(BV1106*BO1106/($K$5*1000)))</f>
        <v>0</v>
      </c>
      <c r="S1106">
        <f>J1106*(1000-(1000*0.61365*exp(17.502*W1106/(240.97+W1106))/(BO1106+BP1106)+BJ1106)/2)/(1000*0.61365*exp(17.502*W1106/(240.97+W1106))/(BO1106+BP1106)-BJ1106)</f>
        <v>0</v>
      </c>
      <c r="T1106">
        <f>1/((BC1106+1)/(Q1106/1.6)+1/(R1106/1.37)) + BC1106/((BC1106+1)/(Q1106/1.6) + BC1106/(R1106/1.37))</f>
        <v>0</v>
      </c>
      <c r="U1106">
        <f>(AX1106*BA1106)</f>
        <v>0</v>
      </c>
      <c r="V1106">
        <f>(BQ1106+(U1106+2*0.95*5.67E-8*(((BQ1106+$B$7)+273)^4-(BQ1106+273)^4)-44100*J1106)/(1.84*29.3*R1106+8*0.95*5.67E-8*(BQ1106+273)^3))</f>
        <v>0</v>
      </c>
      <c r="W1106">
        <f>($C$7*BR1106+$D$7*BS1106+$E$7*V1106)</f>
        <v>0</v>
      </c>
      <c r="X1106">
        <f>0.61365*exp(17.502*W1106/(240.97+W1106))</f>
        <v>0</v>
      </c>
      <c r="Y1106">
        <f>(Z1106/AA1106*100)</f>
        <v>0</v>
      </c>
      <c r="Z1106">
        <f>BJ1106*(BO1106+BP1106)/1000</f>
        <v>0</v>
      </c>
      <c r="AA1106">
        <f>0.61365*exp(17.502*BQ1106/(240.97+BQ1106))</f>
        <v>0</v>
      </c>
      <c r="AB1106">
        <f>(X1106-BJ1106*(BO1106+BP1106)/1000)</f>
        <v>0</v>
      </c>
      <c r="AC1106">
        <f>(-J1106*44100)</f>
        <v>0</v>
      </c>
      <c r="AD1106">
        <f>2*29.3*R1106*0.92*(BQ1106-W1106)</f>
        <v>0</v>
      </c>
      <c r="AE1106">
        <f>2*0.95*5.67E-8*(((BQ1106+$B$7)+273)^4-(W1106+273)^4)</f>
        <v>0</v>
      </c>
      <c r="AF1106">
        <f>U1106+AE1106+AC1106+AD1106</f>
        <v>0</v>
      </c>
      <c r="AG1106">
        <f>BN1106*AU1106*(BI1106-BH1106*(1000-AU1106*BK1106)/(1000-AU1106*BJ1106))/(100*BB1106)</f>
        <v>0</v>
      </c>
      <c r="AH1106">
        <f>1000*BN1106*AU1106*(BJ1106-BK1106)/(100*BB1106*(1000-AU1106*BJ1106))</f>
        <v>0</v>
      </c>
      <c r="AI1106">
        <f>(AJ1106 - AK1106 - BO1106*1E3/(8.314*(BQ1106+273.15)) * AM1106/BN1106 * AL1106) * BN1106/(100*BB1106) * (1000 - BK1106)/1000</f>
        <v>0</v>
      </c>
      <c r="AJ1106">
        <v>533.6319526960832</v>
      </c>
      <c r="AK1106">
        <v>492.3524545454543</v>
      </c>
      <c r="AL1106">
        <v>3.181152512041485</v>
      </c>
      <c r="AM1106">
        <v>64.69891201948008</v>
      </c>
      <c r="AN1106">
        <f>(AP1106 - AO1106 + BO1106*1E3/(8.314*(BQ1106+273.15)) * AR1106/BN1106 * AQ1106) * BN1106/(100*BB1106) * 1000/(1000 - AP1106)</f>
        <v>0</v>
      </c>
      <c r="AO1106">
        <v>13.99596837894118</v>
      </c>
      <c r="AP1106">
        <v>18.45529757575757</v>
      </c>
      <c r="AQ1106">
        <v>-4.474513331401839E-05</v>
      </c>
      <c r="AR1106">
        <v>103.8603393079663</v>
      </c>
      <c r="AS1106">
        <v>0</v>
      </c>
      <c r="AT1106">
        <v>0</v>
      </c>
      <c r="AU1106">
        <f>IF(AS1106*$H$13&gt;=AW1106,1.0,(AW1106/(AW1106-AS1106*$H$13)))</f>
        <v>0</v>
      </c>
      <c r="AV1106">
        <f>(AU1106-1)*100</f>
        <v>0</v>
      </c>
      <c r="AW1106">
        <f>MAX(0,($B$13+$C$13*BV1106)/(1+$D$13*BV1106)*BO1106/(BQ1106+273)*$E$13)</f>
        <v>0</v>
      </c>
      <c r="AX1106">
        <f>$B$11*BW1106+$C$11*BX1106+$F$11*CI1106*(1-CL1106)</f>
        <v>0</v>
      </c>
      <c r="AY1106">
        <f>AX1106*AZ1106</f>
        <v>0</v>
      </c>
      <c r="AZ1106">
        <f>($B$11*$D$9+$C$11*$D$9+$F$11*((CV1106+CN1106)/MAX(CV1106+CN1106+CW1106, 0.1)*$I$9+CW1106/MAX(CV1106+CN1106+CW1106, 0.1)*$J$9))/($B$11+$C$11+$F$11)</f>
        <v>0</v>
      </c>
      <c r="BA1106">
        <f>($B$11*$K$9+$C$11*$K$9+$F$11*((CV1106+CN1106)/MAX(CV1106+CN1106+CW1106, 0.1)*$P$9+CW1106/MAX(CV1106+CN1106+CW1106, 0.1)*$Q$9))/($B$11+$C$11+$F$11)</f>
        <v>0</v>
      </c>
      <c r="BB1106">
        <v>6</v>
      </c>
      <c r="BC1106">
        <v>0.5</v>
      </c>
      <c r="BD1106" t="s">
        <v>355</v>
      </c>
      <c r="BE1106">
        <v>2</v>
      </c>
      <c r="BF1106" t="b">
        <v>1</v>
      </c>
      <c r="BG1106">
        <v>1664387588.714286</v>
      </c>
      <c r="BH1106">
        <v>460.4567857142857</v>
      </c>
      <c r="BI1106">
        <v>510.2916071428572</v>
      </c>
      <c r="BJ1106">
        <v>18.45307142857143</v>
      </c>
      <c r="BK1106">
        <v>13.96031785714286</v>
      </c>
      <c r="BL1106">
        <v>463.8463928571429</v>
      </c>
      <c r="BM1106">
        <v>18.58745714285714</v>
      </c>
      <c r="BN1106">
        <v>500.0572857142857</v>
      </c>
      <c r="BO1106">
        <v>91.36008571428572</v>
      </c>
      <c r="BP1106">
        <v>0.09994932499999999</v>
      </c>
      <c r="BQ1106">
        <v>25.10406071428572</v>
      </c>
      <c r="BR1106">
        <v>25.04035000000001</v>
      </c>
      <c r="BS1106">
        <v>999.9000000000002</v>
      </c>
      <c r="BT1106">
        <v>0</v>
      </c>
      <c r="BU1106">
        <v>0</v>
      </c>
      <c r="BV1106">
        <v>9999.054999999998</v>
      </c>
      <c r="BW1106">
        <v>0</v>
      </c>
      <c r="BX1106">
        <v>8.09263464285714</v>
      </c>
      <c r="BY1106">
        <v>-49.83474285714286</v>
      </c>
      <c r="BZ1106">
        <v>469.1135714285714</v>
      </c>
      <c r="CA1106">
        <v>517.5168928571429</v>
      </c>
      <c r="CB1106">
        <v>4.4927475</v>
      </c>
      <c r="CC1106">
        <v>510.2916071428572</v>
      </c>
      <c r="CD1106">
        <v>13.96031785714286</v>
      </c>
      <c r="CE1106">
        <v>1.685873571428572</v>
      </c>
      <c r="CF1106">
        <v>1.275415714285714</v>
      </c>
      <c r="CG1106">
        <v>14.76697142857143</v>
      </c>
      <c r="CH1106">
        <v>10.512175</v>
      </c>
      <c r="CI1106">
        <v>2000.000357142857</v>
      </c>
      <c r="CJ1106">
        <v>0.9799997499999998</v>
      </c>
      <c r="CK1106">
        <v>0.02000064999999999</v>
      </c>
      <c r="CL1106">
        <v>0</v>
      </c>
      <c r="CM1106">
        <v>861.063642857143</v>
      </c>
      <c r="CN1106">
        <v>5.00097</v>
      </c>
      <c r="CO1106">
        <v>17103.74642857143</v>
      </c>
      <c r="CP1106">
        <v>16707.58571428572</v>
      </c>
      <c r="CQ1106">
        <v>37.687</v>
      </c>
      <c r="CR1106">
        <v>38.312</v>
      </c>
      <c r="CS1106">
        <v>37.687</v>
      </c>
      <c r="CT1106">
        <v>37.9595</v>
      </c>
      <c r="CU1106">
        <v>38.187</v>
      </c>
      <c r="CV1106">
        <v>1955.1</v>
      </c>
      <c r="CW1106">
        <v>39.90035714285715</v>
      </c>
      <c r="CX1106">
        <v>0</v>
      </c>
      <c r="CY1106">
        <v>1664387600.8</v>
      </c>
      <c r="CZ1106">
        <v>0</v>
      </c>
      <c r="DA1106">
        <v>0</v>
      </c>
      <c r="DB1106" t="s">
        <v>356</v>
      </c>
      <c r="DC1106">
        <v>1663859321.1</v>
      </c>
      <c r="DD1106">
        <v>1663859315.6</v>
      </c>
      <c r="DE1106">
        <v>0</v>
      </c>
      <c r="DF1106">
        <v>0.196</v>
      </c>
      <c r="DG1106">
        <v>-0.001</v>
      </c>
      <c r="DH1106">
        <v>-5.941</v>
      </c>
      <c r="DI1106">
        <v>-0.174</v>
      </c>
      <c r="DJ1106">
        <v>1500</v>
      </c>
      <c r="DK1106">
        <v>17</v>
      </c>
      <c r="DL1106">
        <v>0.13</v>
      </c>
      <c r="DM1106">
        <v>0.04</v>
      </c>
      <c r="DN1106">
        <v>-48.90818</v>
      </c>
      <c r="DO1106">
        <v>-15.40134934333954</v>
      </c>
      <c r="DP1106">
        <v>1.534652391292569</v>
      </c>
      <c r="DQ1106">
        <v>0</v>
      </c>
      <c r="DR1106">
        <v>4.53051325</v>
      </c>
      <c r="DS1106">
        <v>-0.6168050656660441</v>
      </c>
      <c r="DT1106">
        <v>0.06156503753704291</v>
      </c>
      <c r="DU1106">
        <v>0</v>
      </c>
      <c r="DV1106">
        <v>0</v>
      </c>
      <c r="DW1106">
        <v>2</v>
      </c>
      <c r="DX1106" t="s">
        <v>357</v>
      </c>
      <c r="DY1106">
        <v>2.98426</v>
      </c>
      <c r="DZ1106">
        <v>2.71576</v>
      </c>
      <c r="EA1106">
        <v>0.106889</v>
      </c>
      <c r="EB1106">
        <v>0.113205</v>
      </c>
      <c r="EC1106">
        <v>0.09054810000000001</v>
      </c>
      <c r="ED1106">
        <v>0.0727425</v>
      </c>
      <c r="EE1106">
        <v>28324.8</v>
      </c>
      <c r="EF1106">
        <v>28263.3</v>
      </c>
      <c r="EG1106">
        <v>29470.3</v>
      </c>
      <c r="EH1106">
        <v>29471.4</v>
      </c>
      <c r="EI1106">
        <v>35523.8</v>
      </c>
      <c r="EJ1106">
        <v>36341.8</v>
      </c>
      <c r="EK1106">
        <v>41528.2</v>
      </c>
      <c r="EL1106">
        <v>41999.5</v>
      </c>
      <c r="EM1106">
        <v>1.97905</v>
      </c>
      <c r="EN1106">
        <v>1.92765</v>
      </c>
      <c r="EO1106">
        <v>0.0850037</v>
      </c>
      <c r="EP1106">
        <v>0</v>
      </c>
      <c r="EQ1106">
        <v>23.6271</v>
      </c>
      <c r="ER1106">
        <v>999.9</v>
      </c>
      <c r="ES1106">
        <v>41.8</v>
      </c>
      <c r="ET1106">
        <v>29.2</v>
      </c>
      <c r="EU1106">
        <v>18.6143</v>
      </c>
      <c r="EV1106">
        <v>62.7494</v>
      </c>
      <c r="EW1106">
        <v>33.0609</v>
      </c>
      <c r="EX1106">
        <v>1</v>
      </c>
      <c r="EY1106">
        <v>-0.133963</v>
      </c>
      <c r="EZ1106">
        <v>2.17965</v>
      </c>
      <c r="FA1106">
        <v>20.3733</v>
      </c>
      <c r="FB1106">
        <v>5.21864</v>
      </c>
      <c r="FC1106">
        <v>12.0099</v>
      </c>
      <c r="FD1106">
        <v>4.9893</v>
      </c>
      <c r="FE1106">
        <v>3.28842</v>
      </c>
      <c r="FF1106">
        <v>9999</v>
      </c>
      <c r="FG1106">
        <v>9999</v>
      </c>
      <c r="FH1106">
        <v>9999</v>
      </c>
      <c r="FI1106">
        <v>269.9</v>
      </c>
      <c r="FJ1106">
        <v>1.86704</v>
      </c>
      <c r="FK1106">
        <v>1.86615</v>
      </c>
      <c r="FL1106">
        <v>1.86554</v>
      </c>
      <c r="FM1106">
        <v>1.86553</v>
      </c>
      <c r="FN1106">
        <v>1.86737</v>
      </c>
      <c r="FO1106">
        <v>1.86981</v>
      </c>
      <c r="FP1106">
        <v>1.86847</v>
      </c>
      <c r="FQ1106">
        <v>1.86996</v>
      </c>
      <c r="FR1106">
        <v>0</v>
      </c>
      <c r="FS1106">
        <v>0</v>
      </c>
      <c r="FT1106">
        <v>0</v>
      </c>
      <c r="FU1106">
        <v>0</v>
      </c>
      <c r="FV1106" t="s">
        <v>358</v>
      </c>
      <c r="FW1106" t="s">
        <v>359</v>
      </c>
      <c r="FX1106" t="s">
        <v>360</v>
      </c>
      <c r="FY1106" t="s">
        <v>360</v>
      </c>
      <c r="FZ1106" t="s">
        <v>360</v>
      </c>
      <c r="GA1106" t="s">
        <v>360</v>
      </c>
      <c r="GB1106">
        <v>0</v>
      </c>
      <c r="GC1106">
        <v>100</v>
      </c>
      <c r="GD1106">
        <v>100</v>
      </c>
      <c r="GE1106">
        <v>-3.46</v>
      </c>
      <c r="GF1106">
        <v>-0.1344</v>
      </c>
      <c r="GG1106">
        <v>-1.924539205026614</v>
      </c>
      <c r="GH1106">
        <v>-0.003472570976848066</v>
      </c>
      <c r="GI1106">
        <v>7.724417303660118E-07</v>
      </c>
      <c r="GJ1106">
        <v>-2.052396271755168E-10</v>
      </c>
      <c r="GK1106">
        <v>-0.1837585470287317</v>
      </c>
      <c r="GL1106">
        <v>-0.01104087791735834</v>
      </c>
      <c r="GM1106">
        <v>0.001110027317673367</v>
      </c>
      <c r="GN1106">
        <v>-2.007286811265012E-05</v>
      </c>
      <c r="GO1106">
        <v>4</v>
      </c>
      <c r="GP1106">
        <v>2317</v>
      </c>
      <c r="GQ1106">
        <v>1</v>
      </c>
      <c r="GR1106">
        <v>22</v>
      </c>
      <c r="GS1106">
        <v>8804.6</v>
      </c>
      <c r="GT1106">
        <v>8804.700000000001</v>
      </c>
      <c r="GU1106">
        <v>1.28662</v>
      </c>
      <c r="GV1106">
        <v>2.22168</v>
      </c>
      <c r="GW1106">
        <v>1.39648</v>
      </c>
      <c r="GX1106">
        <v>2.33521</v>
      </c>
      <c r="GY1106">
        <v>1.49536</v>
      </c>
      <c r="GZ1106">
        <v>2.43286</v>
      </c>
      <c r="HA1106">
        <v>33.4681</v>
      </c>
      <c r="HB1106">
        <v>14.815</v>
      </c>
      <c r="HC1106">
        <v>18</v>
      </c>
      <c r="HD1106">
        <v>525.41</v>
      </c>
      <c r="HE1106">
        <v>448.433</v>
      </c>
      <c r="HF1106">
        <v>21.1733</v>
      </c>
      <c r="HG1106">
        <v>25.703</v>
      </c>
      <c r="HH1106">
        <v>30.0001</v>
      </c>
      <c r="HI1106">
        <v>25.6496</v>
      </c>
      <c r="HJ1106">
        <v>25.5885</v>
      </c>
      <c r="HK1106">
        <v>25.7515</v>
      </c>
      <c r="HL1106">
        <v>26.2307</v>
      </c>
      <c r="HM1106">
        <v>36.2988</v>
      </c>
      <c r="HN1106">
        <v>21.1815</v>
      </c>
      <c r="HO1106">
        <v>561.047</v>
      </c>
      <c r="HP1106">
        <v>13.9655</v>
      </c>
      <c r="HQ1106">
        <v>100.803</v>
      </c>
      <c r="HR1106">
        <v>100.866</v>
      </c>
    </row>
    <row r="1107" spans="1:226">
      <c r="A1107">
        <v>1091</v>
      </c>
      <c r="B1107">
        <v>1664387601.5</v>
      </c>
      <c r="C1107">
        <v>11396.5</v>
      </c>
      <c r="D1107" t="s">
        <v>2555</v>
      </c>
      <c r="E1107" t="s">
        <v>2556</v>
      </c>
      <c r="F1107">
        <v>5</v>
      </c>
      <c r="G1107" t="s">
        <v>2490</v>
      </c>
      <c r="H1107" t="s">
        <v>354</v>
      </c>
      <c r="I1107">
        <v>1664387594</v>
      </c>
      <c r="J1107">
        <f>(K1107)/1000</f>
        <v>0</v>
      </c>
      <c r="K1107">
        <f>IF(BF1107, AN1107, AH1107)</f>
        <v>0</v>
      </c>
      <c r="L1107">
        <f>IF(BF1107, AI1107, AG1107)</f>
        <v>0</v>
      </c>
      <c r="M1107">
        <f>BH1107 - IF(AU1107&gt;1, L1107*BB1107*100.0/(AW1107*BV1107), 0)</f>
        <v>0</v>
      </c>
      <c r="N1107">
        <f>((T1107-J1107/2)*M1107-L1107)/(T1107+J1107/2)</f>
        <v>0</v>
      </c>
      <c r="O1107">
        <f>N1107*(BO1107+BP1107)/1000.0</f>
        <v>0</v>
      </c>
      <c r="P1107">
        <f>(BH1107 - IF(AU1107&gt;1, L1107*BB1107*100.0/(AW1107*BV1107), 0))*(BO1107+BP1107)/1000.0</f>
        <v>0</v>
      </c>
      <c r="Q1107">
        <f>2.0/((1/S1107-1/R1107)+SIGN(S1107)*SQRT((1/S1107-1/R1107)*(1/S1107-1/R1107) + 4*BC1107/((BC1107+1)*(BC1107+1))*(2*1/S1107*1/R1107-1/R1107*1/R1107)))</f>
        <v>0</v>
      </c>
      <c r="R1107">
        <f>IF(LEFT(BD1107,1)&lt;&gt;"0",IF(LEFT(BD1107,1)="1",3.0,BE1107),$D$5+$E$5*(BV1107*BO1107/($K$5*1000))+$F$5*(BV1107*BO1107/($K$5*1000))*MAX(MIN(BB1107,$J$5),$I$5)*MAX(MIN(BB1107,$J$5),$I$5)+$G$5*MAX(MIN(BB1107,$J$5),$I$5)*(BV1107*BO1107/($K$5*1000))+$H$5*(BV1107*BO1107/($K$5*1000))*(BV1107*BO1107/($K$5*1000)))</f>
        <v>0</v>
      </c>
      <c r="S1107">
        <f>J1107*(1000-(1000*0.61365*exp(17.502*W1107/(240.97+W1107))/(BO1107+BP1107)+BJ1107)/2)/(1000*0.61365*exp(17.502*W1107/(240.97+W1107))/(BO1107+BP1107)-BJ1107)</f>
        <v>0</v>
      </c>
      <c r="T1107">
        <f>1/((BC1107+1)/(Q1107/1.6)+1/(R1107/1.37)) + BC1107/((BC1107+1)/(Q1107/1.6) + BC1107/(R1107/1.37))</f>
        <v>0</v>
      </c>
      <c r="U1107">
        <f>(AX1107*BA1107)</f>
        <v>0</v>
      </c>
      <c r="V1107">
        <f>(BQ1107+(U1107+2*0.95*5.67E-8*(((BQ1107+$B$7)+273)^4-(BQ1107+273)^4)-44100*J1107)/(1.84*29.3*R1107+8*0.95*5.67E-8*(BQ1107+273)^3))</f>
        <v>0</v>
      </c>
      <c r="W1107">
        <f>($C$7*BR1107+$D$7*BS1107+$E$7*V1107)</f>
        <v>0</v>
      </c>
      <c r="X1107">
        <f>0.61365*exp(17.502*W1107/(240.97+W1107))</f>
        <v>0</v>
      </c>
      <c r="Y1107">
        <f>(Z1107/AA1107*100)</f>
        <v>0</v>
      </c>
      <c r="Z1107">
        <f>BJ1107*(BO1107+BP1107)/1000</f>
        <v>0</v>
      </c>
      <c r="AA1107">
        <f>0.61365*exp(17.502*BQ1107/(240.97+BQ1107))</f>
        <v>0</v>
      </c>
      <c r="AB1107">
        <f>(X1107-BJ1107*(BO1107+BP1107)/1000)</f>
        <v>0</v>
      </c>
      <c r="AC1107">
        <f>(-J1107*44100)</f>
        <v>0</v>
      </c>
      <c r="AD1107">
        <f>2*29.3*R1107*0.92*(BQ1107-W1107)</f>
        <v>0</v>
      </c>
      <c r="AE1107">
        <f>2*0.95*5.67E-8*(((BQ1107+$B$7)+273)^4-(W1107+273)^4)</f>
        <v>0</v>
      </c>
      <c r="AF1107">
        <f>U1107+AE1107+AC1107+AD1107</f>
        <v>0</v>
      </c>
      <c r="AG1107">
        <f>BN1107*AU1107*(BI1107-BH1107*(1000-AU1107*BK1107)/(1000-AU1107*BJ1107))/(100*BB1107)</f>
        <v>0</v>
      </c>
      <c r="AH1107">
        <f>1000*BN1107*AU1107*(BJ1107-BK1107)/(100*BB1107*(1000-AU1107*BJ1107))</f>
        <v>0</v>
      </c>
      <c r="AI1107">
        <f>(AJ1107 - AK1107 - BO1107*1E3/(8.314*(BQ1107+273.15)) * AM1107/BN1107 * AL1107) * BN1107/(100*BB1107) * (1000 - BK1107)/1000</f>
        <v>0</v>
      </c>
      <c r="AJ1107">
        <v>550.4025733733197</v>
      </c>
      <c r="AK1107">
        <v>508.2047090909091</v>
      </c>
      <c r="AL1107">
        <v>3.17991635478659</v>
      </c>
      <c r="AM1107">
        <v>64.69891201948008</v>
      </c>
      <c r="AN1107">
        <f>(AP1107 - AO1107 + BO1107*1E3/(8.314*(BQ1107+273.15)) * AR1107/BN1107 * AQ1107) * BN1107/(100*BB1107) * 1000/(1000 - AP1107)</f>
        <v>0</v>
      </c>
      <c r="AO1107">
        <v>14.001926673636</v>
      </c>
      <c r="AP1107">
        <v>18.44080727272728</v>
      </c>
      <c r="AQ1107">
        <v>-9.955774633786289E-05</v>
      </c>
      <c r="AR1107">
        <v>103.8603393079663</v>
      </c>
      <c r="AS1107">
        <v>0</v>
      </c>
      <c r="AT1107">
        <v>0</v>
      </c>
      <c r="AU1107">
        <f>IF(AS1107*$H$13&gt;=AW1107,1.0,(AW1107/(AW1107-AS1107*$H$13)))</f>
        <v>0</v>
      </c>
      <c r="AV1107">
        <f>(AU1107-1)*100</f>
        <v>0</v>
      </c>
      <c r="AW1107">
        <f>MAX(0,($B$13+$C$13*BV1107)/(1+$D$13*BV1107)*BO1107/(BQ1107+273)*$E$13)</f>
        <v>0</v>
      </c>
      <c r="AX1107">
        <f>$B$11*BW1107+$C$11*BX1107+$F$11*CI1107*(1-CL1107)</f>
        <v>0</v>
      </c>
      <c r="AY1107">
        <f>AX1107*AZ1107</f>
        <v>0</v>
      </c>
      <c r="AZ1107">
        <f>($B$11*$D$9+$C$11*$D$9+$F$11*((CV1107+CN1107)/MAX(CV1107+CN1107+CW1107, 0.1)*$I$9+CW1107/MAX(CV1107+CN1107+CW1107, 0.1)*$J$9))/($B$11+$C$11+$F$11)</f>
        <v>0</v>
      </c>
      <c r="BA1107">
        <f>($B$11*$K$9+$C$11*$K$9+$F$11*((CV1107+CN1107)/MAX(CV1107+CN1107+CW1107, 0.1)*$P$9+CW1107/MAX(CV1107+CN1107+CW1107, 0.1)*$Q$9))/($B$11+$C$11+$F$11)</f>
        <v>0</v>
      </c>
      <c r="BB1107">
        <v>6</v>
      </c>
      <c r="BC1107">
        <v>0.5</v>
      </c>
      <c r="BD1107" t="s">
        <v>355</v>
      </c>
      <c r="BE1107">
        <v>2</v>
      </c>
      <c r="BF1107" t="b">
        <v>1</v>
      </c>
      <c r="BG1107">
        <v>1664387594</v>
      </c>
      <c r="BH1107">
        <v>476.9741111111111</v>
      </c>
      <c r="BI1107">
        <v>527.7606666666667</v>
      </c>
      <c r="BJ1107">
        <v>18.45461111111111</v>
      </c>
      <c r="BK1107">
        <v>13.99137407407407</v>
      </c>
      <c r="BL1107">
        <v>480.4113703703704</v>
      </c>
      <c r="BM1107">
        <v>18.58897777777778</v>
      </c>
      <c r="BN1107">
        <v>500.0606296296296</v>
      </c>
      <c r="BO1107">
        <v>91.35956296296297</v>
      </c>
      <c r="BP1107">
        <v>0.09995505925925928</v>
      </c>
      <c r="BQ1107">
        <v>25.08057777777778</v>
      </c>
      <c r="BR1107">
        <v>25.02579259259258</v>
      </c>
      <c r="BS1107">
        <v>999.9000000000001</v>
      </c>
      <c r="BT1107">
        <v>0</v>
      </c>
      <c r="BU1107">
        <v>0</v>
      </c>
      <c r="BV1107">
        <v>9996.473333333335</v>
      </c>
      <c r="BW1107">
        <v>0</v>
      </c>
      <c r="BX1107">
        <v>8.093889999999998</v>
      </c>
      <c r="BY1107">
        <v>-50.78654814814814</v>
      </c>
      <c r="BZ1107">
        <v>485.941962962963</v>
      </c>
      <c r="CA1107">
        <v>535.2497037037037</v>
      </c>
      <c r="CB1107">
        <v>4.463233703703704</v>
      </c>
      <c r="CC1107">
        <v>527.7606666666667</v>
      </c>
      <c r="CD1107">
        <v>13.99137407407407</v>
      </c>
      <c r="CE1107">
        <v>1.686005185185185</v>
      </c>
      <c r="CF1107">
        <v>1.278246296296296</v>
      </c>
      <c r="CG1107">
        <v>14.76816666666667</v>
      </c>
      <c r="CH1107">
        <v>10.54545925925926</v>
      </c>
      <c r="CI1107">
        <v>2000.021111111111</v>
      </c>
      <c r="CJ1107">
        <v>0.9799999999999999</v>
      </c>
      <c r="CK1107">
        <v>0.02000039999999999</v>
      </c>
      <c r="CL1107">
        <v>0</v>
      </c>
      <c r="CM1107">
        <v>863.7576666666668</v>
      </c>
      <c r="CN1107">
        <v>5.00097</v>
      </c>
      <c r="CO1107">
        <v>17158.42592592593</v>
      </c>
      <c r="CP1107">
        <v>16707.75925925926</v>
      </c>
      <c r="CQ1107">
        <v>37.69166666666667</v>
      </c>
      <c r="CR1107">
        <v>38.312</v>
      </c>
      <c r="CS1107">
        <v>37.687</v>
      </c>
      <c r="CT1107">
        <v>37.97199999999999</v>
      </c>
      <c r="CU1107">
        <v>38.187</v>
      </c>
      <c r="CV1107">
        <v>1955.120370370371</v>
      </c>
      <c r="CW1107">
        <v>39.90074074074074</v>
      </c>
      <c r="CX1107">
        <v>0</v>
      </c>
      <c r="CY1107">
        <v>1664387605.6</v>
      </c>
      <c r="CZ1107">
        <v>0</v>
      </c>
      <c r="DA1107">
        <v>0</v>
      </c>
      <c r="DB1107" t="s">
        <v>356</v>
      </c>
      <c r="DC1107">
        <v>1663859321.1</v>
      </c>
      <c r="DD1107">
        <v>1663859315.6</v>
      </c>
      <c r="DE1107">
        <v>0</v>
      </c>
      <c r="DF1107">
        <v>0.196</v>
      </c>
      <c r="DG1107">
        <v>-0.001</v>
      </c>
      <c r="DH1107">
        <v>-5.941</v>
      </c>
      <c r="DI1107">
        <v>-0.174</v>
      </c>
      <c r="DJ1107">
        <v>1500</v>
      </c>
      <c r="DK1107">
        <v>17</v>
      </c>
      <c r="DL1107">
        <v>0.13</v>
      </c>
      <c r="DM1107">
        <v>0.04</v>
      </c>
      <c r="DN1107">
        <v>-50.2765</v>
      </c>
      <c r="DO1107">
        <v>-10.27720525328336</v>
      </c>
      <c r="DP1107">
        <v>1.009550414045777</v>
      </c>
      <c r="DQ1107">
        <v>0</v>
      </c>
      <c r="DR1107">
        <v>4.480613</v>
      </c>
      <c r="DS1107">
        <v>-0.3234380487804976</v>
      </c>
      <c r="DT1107">
        <v>0.03310189573121156</v>
      </c>
      <c r="DU1107">
        <v>0</v>
      </c>
      <c r="DV1107">
        <v>0</v>
      </c>
      <c r="DW1107">
        <v>2</v>
      </c>
      <c r="DX1107" t="s">
        <v>357</v>
      </c>
      <c r="DY1107">
        <v>2.98419</v>
      </c>
      <c r="DZ1107">
        <v>2.7155</v>
      </c>
      <c r="EA1107">
        <v>0.109382</v>
      </c>
      <c r="EB1107">
        <v>0.115733</v>
      </c>
      <c r="EC1107">
        <v>0.0904928</v>
      </c>
      <c r="ED1107">
        <v>0.0727558</v>
      </c>
      <c r="EE1107">
        <v>28245.2</v>
      </c>
      <c r="EF1107">
        <v>28182.4</v>
      </c>
      <c r="EG1107">
        <v>29469.8</v>
      </c>
      <c r="EH1107">
        <v>29471</v>
      </c>
      <c r="EI1107">
        <v>35525.7</v>
      </c>
      <c r="EJ1107">
        <v>36340.7</v>
      </c>
      <c r="EK1107">
        <v>41527.8</v>
      </c>
      <c r="EL1107">
        <v>41998.8</v>
      </c>
      <c r="EM1107">
        <v>1.97945</v>
      </c>
      <c r="EN1107">
        <v>1.92745</v>
      </c>
      <c r="EO1107">
        <v>0.08422880000000001</v>
      </c>
      <c r="EP1107">
        <v>0</v>
      </c>
      <c r="EQ1107">
        <v>23.6212</v>
      </c>
      <c r="ER1107">
        <v>999.9</v>
      </c>
      <c r="ES1107">
        <v>41.8</v>
      </c>
      <c r="ET1107">
        <v>29.2</v>
      </c>
      <c r="EU1107">
        <v>18.6125</v>
      </c>
      <c r="EV1107">
        <v>62.8194</v>
      </c>
      <c r="EW1107">
        <v>33.5497</v>
      </c>
      <c r="EX1107">
        <v>1</v>
      </c>
      <c r="EY1107">
        <v>-0.133989</v>
      </c>
      <c r="EZ1107">
        <v>2.11184</v>
      </c>
      <c r="FA1107">
        <v>20.3742</v>
      </c>
      <c r="FB1107">
        <v>5.21834</v>
      </c>
      <c r="FC1107">
        <v>12.0099</v>
      </c>
      <c r="FD1107">
        <v>4.9897</v>
      </c>
      <c r="FE1107">
        <v>3.28855</v>
      </c>
      <c r="FF1107">
        <v>9999</v>
      </c>
      <c r="FG1107">
        <v>9999</v>
      </c>
      <c r="FH1107">
        <v>9999</v>
      </c>
      <c r="FI1107">
        <v>269.9</v>
      </c>
      <c r="FJ1107">
        <v>1.86706</v>
      </c>
      <c r="FK1107">
        <v>1.86614</v>
      </c>
      <c r="FL1107">
        <v>1.86554</v>
      </c>
      <c r="FM1107">
        <v>1.86553</v>
      </c>
      <c r="FN1107">
        <v>1.86737</v>
      </c>
      <c r="FO1107">
        <v>1.86981</v>
      </c>
      <c r="FP1107">
        <v>1.86846</v>
      </c>
      <c r="FQ1107">
        <v>1.86996</v>
      </c>
      <c r="FR1107">
        <v>0</v>
      </c>
      <c r="FS1107">
        <v>0</v>
      </c>
      <c r="FT1107">
        <v>0</v>
      </c>
      <c r="FU1107">
        <v>0</v>
      </c>
      <c r="FV1107" t="s">
        <v>358</v>
      </c>
      <c r="FW1107" t="s">
        <v>359</v>
      </c>
      <c r="FX1107" t="s">
        <v>360</v>
      </c>
      <c r="FY1107" t="s">
        <v>360</v>
      </c>
      <c r="FZ1107" t="s">
        <v>360</v>
      </c>
      <c r="GA1107" t="s">
        <v>360</v>
      </c>
      <c r="GB1107">
        <v>0</v>
      </c>
      <c r="GC1107">
        <v>100</v>
      </c>
      <c r="GD1107">
        <v>100</v>
      </c>
      <c r="GE1107">
        <v>-3.504</v>
      </c>
      <c r="GF1107">
        <v>-0.1345</v>
      </c>
      <c r="GG1107">
        <v>-1.924539205026614</v>
      </c>
      <c r="GH1107">
        <v>-0.003472570976848066</v>
      </c>
      <c r="GI1107">
        <v>7.724417303660118E-07</v>
      </c>
      <c r="GJ1107">
        <v>-2.052396271755168E-10</v>
      </c>
      <c r="GK1107">
        <v>-0.1837585470287317</v>
      </c>
      <c r="GL1107">
        <v>-0.01104087791735834</v>
      </c>
      <c r="GM1107">
        <v>0.001110027317673367</v>
      </c>
      <c r="GN1107">
        <v>-2.007286811265012E-05</v>
      </c>
      <c r="GO1107">
        <v>4</v>
      </c>
      <c r="GP1107">
        <v>2317</v>
      </c>
      <c r="GQ1107">
        <v>1</v>
      </c>
      <c r="GR1107">
        <v>22</v>
      </c>
      <c r="GS1107">
        <v>8804.700000000001</v>
      </c>
      <c r="GT1107">
        <v>8804.799999999999</v>
      </c>
      <c r="GU1107">
        <v>1.31714</v>
      </c>
      <c r="GV1107">
        <v>2.21924</v>
      </c>
      <c r="GW1107">
        <v>1.39648</v>
      </c>
      <c r="GX1107">
        <v>2.33521</v>
      </c>
      <c r="GY1107">
        <v>1.49536</v>
      </c>
      <c r="GZ1107">
        <v>2.45361</v>
      </c>
      <c r="HA1107">
        <v>33.4681</v>
      </c>
      <c r="HB1107">
        <v>14.7975</v>
      </c>
      <c r="HC1107">
        <v>18</v>
      </c>
      <c r="HD1107">
        <v>525.707</v>
      </c>
      <c r="HE1107">
        <v>448.339</v>
      </c>
      <c r="HF1107">
        <v>21.1478</v>
      </c>
      <c r="HG1107">
        <v>25.7073</v>
      </c>
      <c r="HH1107">
        <v>30.0001</v>
      </c>
      <c r="HI1107">
        <v>25.6533</v>
      </c>
      <c r="HJ1107">
        <v>25.592</v>
      </c>
      <c r="HK1107">
        <v>26.4088</v>
      </c>
      <c r="HL1107">
        <v>26.2307</v>
      </c>
      <c r="HM1107">
        <v>36.2988</v>
      </c>
      <c r="HN1107">
        <v>21.1589</v>
      </c>
      <c r="HO1107">
        <v>574.418</v>
      </c>
      <c r="HP1107">
        <v>13.9655</v>
      </c>
      <c r="HQ1107">
        <v>100.802</v>
      </c>
      <c r="HR1107">
        <v>100.865</v>
      </c>
    </row>
    <row r="1108" spans="1:226">
      <c r="A1108">
        <v>1092</v>
      </c>
      <c r="B1108">
        <v>1664387606.5</v>
      </c>
      <c r="C1108">
        <v>11401.5</v>
      </c>
      <c r="D1108" t="s">
        <v>2557</v>
      </c>
      <c r="E1108" t="s">
        <v>2558</v>
      </c>
      <c r="F1108">
        <v>5</v>
      </c>
      <c r="G1108" t="s">
        <v>2490</v>
      </c>
      <c r="H1108" t="s">
        <v>354</v>
      </c>
      <c r="I1108">
        <v>1664387598.714286</v>
      </c>
      <c r="J1108">
        <f>(K1108)/1000</f>
        <v>0</v>
      </c>
      <c r="K1108">
        <f>IF(BF1108, AN1108, AH1108)</f>
        <v>0</v>
      </c>
      <c r="L1108">
        <f>IF(BF1108, AI1108, AG1108)</f>
        <v>0</v>
      </c>
      <c r="M1108">
        <f>BH1108 - IF(AU1108&gt;1, L1108*BB1108*100.0/(AW1108*BV1108), 0)</f>
        <v>0</v>
      </c>
      <c r="N1108">
        <f>((T1108-J1108/2)*M1108-L1108)/(T1108+J1108/2)</f>
        <v>0</v>
      </c>
      <c r="O1108">
        <f>N1108*(BO1108+BP1108)/1000.0</f>
        <v>0</v>
      </c>
      <c r="P1108">
        <f>(BH1108 - IF(AU1108&gt;1, L1108*BB1108*100.0/(AW1108*BV1108), 0))*(BO1108+BP1108)/1000.0</f>
        <v>0</v>
      </c>
      <c r="Q1108">
        <f>2.0/((1/S1108-1/R1108)+SIGN(S1108)*SQRT((1/S1108-1/R1108)*(1/S1108-1/R1108) + 4*BC1108/((BC1108+1)*(BC1108+1))*(2*1/S1108*1/R1108-1/R1108*1/R1108)))</f>
        <v>0</v>
      </c>
      <c r="R1108">
        <f>IF(LEFT(BD1108,1)&lt;&gt;"0",IF(LEFT(BD1108,1)="1",3.0,BE1108),$D$5+$E$5*(BV1108*BO1108/($K$5*1000))+$F$5*(BV1108*BO1108/($K$5*1000))*MAX(MIN(BB1108,$J$5),$I$5)*MAX(MIN(BB1108,$J$5),$I$5)+$G$5*MAX(MIN(BB1108,$J$5),$I$5)*(BV1108*BO1108/($K$5*1000))+$H$5*(BV1108*BO1108/($K$5*1000))*(BV1108*BO1108/($K$5*1000)))</f>
        <v>0</v>
      </c>
      <c r="S1108">
        <f>J1108*(1000-(1000*0.61365*exp(17.502*W1108/(240.97+W1108))/(BO1108+BP1108)+BJ1108)/2)/(1000*0.61365*exp(17.502*W1108/(240.97+W1108))/(BO1108+BP1108)-BJ1108)</f>
        <v>0</v>
      </c>
      <c r="T1108">
        <f>1/((BC1108+1)/(Q1108/1.6)+1/(R1108/1.37)) + BC1108/((BC1108+1)/(Q1108/1.6) + BC1108/(R1108/1.37))</f>
        <v>0</v>
      </c>
      <c r="U1108">
        <f>(AX1108*BA1108)</f>
        <v>0</v>
      </c>
      <c r="V1108">
        <f>(BQ1108+(U1108+2*0.95*5.67E-8*(((BQ1108+$B$7)+273)^4-(BQ1108+273)^4)-44100*J1108)/(1.84*29.3*R1108+8*0.95*5.67E-8*(BQ1108+273)^3))</f>
        <v>0</v>
      </c>
      <c r="W1108">
        <f>($C$7*BR1108+$D$7*BS1108+$E$7*V1108)</f>
        <v>0</v>
      </c>
      <c r="X1108">
        <f>0.61365*exp(17.502*W1108/(240.97+W1108))</f>
        <v>0</v>
      </c>
      <c r="Y1108">
        <f>(Z1108/AA1108*100)</f>
        <v>0</v>
      </c>
      <c r="Z1108">
        <f>BJ1108*(BO1108+BP1108)/1000</f>
        <v>0</v>
      </c>
      <c r="AA1108">
        <f>0.61365*exp(17.502*BQ1108/(240.97+BQ1108))</f>
        <v>0</v>
      </c>
      <c r="AB1108">
        <f>(X1108-BJ1108*(BO1108+BP1108)/1000)</f>
        <v>0</v>
      </c>
      <c r="AC1108">
        <f>(-J1108*44100)</f>
        <v>0</v>
      </c>
      <c r="AD1108">
        <f>2*29.3*R1108*0.92*(BQ1108-W1108)</f>
        <v>0</v>
      </c>
      <c r="AE1108">
        <f>2*0.95*5.67E-8*(((BQ1108+$B$7)+273)^4-(W1108+273)^4)</f>
        <v>0</v>
      </c>
      <c r="AF1108">
        <f>U1108+AE1108+AC1108+AD1108</f>
        <v>0</v>
      </c>
      <c r="AG1108">
        <f>BN1108*AU1108*(BI1108-BH1108*(1000-AU1108*BK1108)/(1000-AU1108*BJ1108))/(100*BB1108)</f>
        <v>0</v>
      </c>
      <c r="AH1108">
        <f>1000*BN1108*AU1108*(BJ1108-BK1108)/(100*BB1108*(1000-AU1108*BJ1108))</f>
        <v>0</v>
      </c>
      <c r="AI1108">
        <f>(AJ1108 - AK1108 - BO1108*1E3/(8.314*(BQ1108+273.15)) * AM1108/BN1108 * AL1108) * BN1108/(100*BB1108) * (1000 - BK1108)/1000</f>
        <v>0</v>
      </c>
      <c r="AJ1108">
        <v>567.3954413940273</v>
      </c>
      <c r="AK1108">
        <v>524.3939515151513</v>
      </c>
      <c r="AL1108">
        <v>3.234073752353756</v>
      </c>
      <c r="AM1108">
        <v>64.69891201948008</v>
      </c>
      <c r="AN1108">
        <f>(AP1108 - AO1108 + BO1108*1E3/(8.314*(BQ1108+273.15)) * AR1108/BN1108 * AQ1108) * BN1108/(100*BB1108) * 1000/(1000 - AP1108)</f>
        <v>0</v>
      </c>
      <c r="AO1108">
        <v>14.00550877891537</v>
      </c>
      <c r="AP1108">
        <v>18.42140424242423</v>
      </c>
      <c r="AQ1108">
        <v>-0.0001159873600157249</v>
      </c>
      <c r="AR1108">
        <v>103.8603393079663</v>
      </c>
      <c r="AS1108">
        <v>0</v>
      </c>
      <c r="AT1108">
        <v>0</v>
      </c>
      <c r="AU1108">
        <f>IF(AS1108*$H$13&gt;=AW1108,1.0,(AW1108/(AW1108-AS1108*$H$13)))</f>
        <v>0</v>
      </c>
      <c r="AV1108">
        <f>(AU1108-1)*100</f>
        <v>0</v>
      </c>
      <c r="AW1108">
        <f>MAX(0,($B$13+$C$13*BV1108)/(1+$D$13*BV1108)*BO1108/(BQ1108+273)*$E$13)</f>
        <v>0</v>
      </c>
      <c r="AX1108">
        <f>$B$11*BW1108+$C$11*BX1108+$F$11*CI1108*(1-CL1108)</f>
        <v>0</v>
      </c>
      <c r="AY1108">
        <f>AX1108*AZ1108</f>
        <v>0</v>
      </c>
      <c r="AZ1108">
        <f>($B$11*$D$9+$C$11*$D$9+$F$11*((CV1108+CN1108)/MAX(CV1108+CN1108+CW1108, 0.1)*$I$9+CW1108/MAX(CV1108+CN1108+CW1108, 0.1)*$J$9))/($B$11+$C$11+$F$11)</f>
        <v>0</v>
      </c>
      <c r="BA1108">
        <f>($B$11*$K$9+$C$11*$K$9+$F$11*((CV1108+CN1108)/MAX(CV1108+CN1108+CW1108, 0.1)*$P$9+CW1108/MAX(CV1108+CN1108+CW1108, 0.1)*$Q$9))/($B$11+$C$11+$F$11)</f>
        <v>0</v>
      </c>
      <c r="BB1108">
        <v>6</v>
      </c>
      <c r="BC1108">
        <v>0.5</v>
      </c>
      <c r="BD1108" t="s">
        <v>355</v>
      </c>
      <c r="BE1108">
        <v>2</v>
      </c>
      <c r="BF1108" t="b">
        <v>1</v>
      </c>
      <c r="BG1108">
        <v>1664387598.714286</v>
      </c>
      <c r="BH1108">
        <v>491.7694642857142</v>
      </c>
      <c r="BI1108">
        <v>543.305642857143</v>
      </c>
      <c r="BJ1108">
        <v>18.44623928571428</v>
      </c>
      <c r="BK1108">
        <v>14.00065357142857</v>
      </c>
      <c r="BL1108">
        <v>495.2491785714286</v>
      </c>
      <c r="BM1108">
        <v>18.58068928571428</v>
      </c>
      <c r="BN1108">
        <v>500.0718214285715</v>
      </c>
      <c r="BO1108">
        <v>91.36064642857143</v>
      </c>
      <c r="BP1108">
        <v>0.1000221857142857</v>
      </c>
      <c r="BQ1108">
        <v>25.06151785714286</v>
      </c>
      <c r="BR1108">
        <v>25.016125</v>
      </c>
      <c r="BS1108">
        <v>999.9000000000002</v>
      </c>
      <c r="BT1108">
        <v>0</v>
      </c>
      <c r="BU1108">
        <v>0</v>
      </c>
      <c r="BV1108">
        <v>10000.85821428572</v>
      </c>
      <c r="BW1108">
        <v>0</v>
      </c>
      <c r="BX1108">
        <v>8.093889999999998</v>
      </c>
      <c r="BY1108">
        <v>-51.53621071428571</v>
      </c>
      <c r="BZ1108">
        <v>501.0109642857143</v>
      </c>
      <c r="CA1108">
        <v>551.0203214285715</v>
      </c>
      <c r="CB1108">
        <v>4.445583928571429</v>
      </c>
      <c r="CC1108">
        <v>543.305642857143</v>
      </c>
      <c r="CD1108">
        <v>14.00065357142857</v>
      </c>
      <c r="CE1108">
        <v>1.685260357142857</v>
      </c>
      <c r="CF1108">
        <v>1.279108928571429</v>
      </c>
      <c r="CG1108">
        <v>14.76131785714286</v>
      </c>
      <c r="CH1108">
        <v>10.55559285714286</v>
      </c>
      <c r="CI1108">
        <v>2000.008571428572</v>
      </c>
      <c r="CJ1108">
        <v>0.9800000714285713</v>
      </c>
      <c r="CK1108">
        <v>0.02000032857142856</v>
      </c>
      <c r="CL1108">
        <v>0</v>
      </c>
      <c r="CM1108">
        <v>866.3932857142858</v>
      </c>
      <c r="CN1108">
        <v>5.00097</v>
      </c>
      <c r="CO1108">
        <v>17211.66428571429</v>
      </c>
      <c r="CP1108">
        <v>16707.64285714286</v>
      </c>
      <c r="CQ1108">
        <v>37.71175</v>
      </c>
      <c r="CR1108">
        <v>38.312</v>
      </c>
      <c r="CS1108">
        <v>37.687</v>
      </c>
      <c r="CT1108">
        <v>37.991</v>
      </c>
      <c r="CU1108">
        <v>38.19824999999999</v>
      </c>
      <c r="CV1108">
        <v>1955.108214285714</v>
      </c>
      <c r="CW1108">
        <v>39.90035714285715</v>
      </c>
      <c r="CX1108">
        <v>0</v>
      </c>
      <c r="CY1108">
        <v>1664387610.4</v>
      </c>
      <c r="CZ1108">
        <v>0</v>
      </c>
      <c r="DA1108">
        <v>0</v>
      </c>
      <c r="DB1108" t="s">
        <v>356</v>
      </c>
      <c r="DC1108">
        <v>1663859321.1</v>
      </c>
      <c r="DD1108">
        <v>1663859315.6</v>
      </c>
      <c r="DE1108">
        <v>0</v>
      </c>
      <c r="DF1108">
        <v>0.196</v>
      </c>
      <c r="DG1108">
        <v>-0.001</v>
      </c>
      <c r="DH1108">
        <v>-5.941</v>
      </c>
      <c r="DI1108">
        <v>-0.174</v>
      </c>
      <c r="DJ1108">
        <v>1500</v>
      </c>
      <c r="DK1108">
        <v>17</v>
      </c>
      <c r="DL1108">
        <v>0.13</v>
      </c>
      <c r="DM1108">
        <v>0.04</v>
      </c>
      <c r="DN1108">
        <v>-51.05836097560976</v>
      </c>
      <c r="DO1108">
        <v>-9.74708571428563</v>
      </c>
      <c r="DP1108">
        <v>0.974194679516907</v>
      </c>
      <c r="DQ1108">
        <v>0</v>
      </c>
      <c r="DR1108">
        <v>4.457952926829268</v>
      </c>
      <c r="DS1108">
        <v>-0.23359149825783</v>
      </c>
      <c r="DT1108">
        <v>0.02326167320323629</v>
      </c>
      <c r="DU1108">
        <v>0</v>
      </c>
      <c r="DV1108">
        <v>0</v>
      </c>
      <c r="DW1108">
        <v>2</v>
      </c>
      <c r="DX1108" t="s">
        <v>357</v>
      </c>
      <c r="DY1108">
        <v>2.98447</v>
      </c>
      <c r="DZ1108">
        <v>2.71559</v>
      </c>
      <c r="EA1108">
        <v>0.111882</v>
      </c>
      <c r="EB1108">
        <v>0.118216</v>
      </c>
      <c r="EC1108">
        <v>0.0904247</v>
      </c>
      <c r="ED1108">
        <v>0.07277160000000001</v>
      </c>
      <c r="EE1108">
        <v>28166</v>
      </c>
      <c r="EF1108">
        <v>28103.6</v>
      </c>
      <c r="EG1108">
        <v>29469.9</v>
      </c>
      <c r="EH1108">
        <v>29471.3</v>
      </c>
      <c r="EI1108">
        <v>35528.5</v>
      </c>
      <c r="EJ1108">
        <v>36340.8</v>
      </c>
      <c r="EK1108">
        <v>41527.9</v>
      </c>
      <c r="EL1108">
        <v>41999.5</v>
      </c>
      <c r="EM1108">
        <v>1.97927</v>
      </c>
      <c r="EN1108">
        <v>1.92733</v>
      </c>
      <c r="EO1108">
        <v>0.0847504</v>
      </c>
      <c r="EP1108">
        <v>0</v>
      </c>
      <c r="EQ1108">
        <v>23.6162</v>
      </c>
      <c r="ER1108">
        <v>999.9</v>
      </c>
      <c r="ES1108">
        <v>41.8</v>
      </c>
      <c r="ET1108">
        <v>29.2</v>
      </c>
      <c r="EU1108">
        <v>18.614</v>
      </c>
      <c r="EV1108">
        <v>62.6194</v>
      </c>
      <c r="EW1108">
        <v>32.9527</v>
      </c>
      <c r="EX1108">
        <v>1</v>
      </c>
      <c r="EY1108">
        <v>-0.133961</v>
      </c>
      <c r="EZ1108">
        <v>2.04079</v>
      </c>
      <c r="FA1108">
        <v>20.3751</v>
      </c>
      <c r="FB1108">
        <v>5.21984</v>
      </c>
      <c r="FC1108">
        <v>12.0099</v>
      </c>
      <c r="FD1108">
        <v>4.98945</v>
      </c>
      <c r="FE1108">
        <v>3.28865</v>
      </c>
      <c r="FF1108">
        <v>9999</v>
      </c>
      <c r="FG1108">
        <v>9999</v>
      </c>
      <c r="FH1108">
        <v>9999</v>
      </c>
      <c r="FI1108">
        <v>269.9</v>
      </c>
      <c r="FJ1108">
        <v>1.86705</v>
      </c>
      <c r="FK1108">
        <v>1.86614</v>
      </c>
      <c r="FL1108">
        <v>1.86554</v>
      </c>
      <c r="FM1108">
        <v>1.86552</v>
      </c>
      <c r="FN1108">
        <v>1.86737</v>
      </c>
      <c r="FO1108">
        <v>1.86981</v>
      </c>
      <c r="FP1108">
        <v>1.86847</v>
      </c>
      <c r="FQ1108">
        <v>1.86996</v>
      </c>
      <c r="FR1108">
        <v>0</v>
      </c>
      <c r="FS1108">
        <v>0</v>
      </c>
      <c r="FT1108">
        <v>0</v>
      </c>
      <c r="FU1108">
        <v>0</v>
      </c>
      <c r="FV1108" t="s">
        <v>358</v>
      </c>
      <c r="FW1108" t="s">
        <v>359</v>
      </c>
      <c r="FX1108" t="s">
        <v>360</v>
      </c>
      <c r="FY1108" t="s">
        <v>360</v>
      </c>
      <c r="FZ1108" t="s">
        <v>360</v>
      </c>
      <c r="GA1108" t="s">
        <v>360</v>
      </c>
      <c r="GB1108">
        <v>0</v>
      </c>
      <c r="GC1108">
        <v>100</v>
      </c>
      <c r="GD1108">
        <v>100</v>
      </c>
      <c r="GE1108">
        <v>-3.55</v>
      </c>
      <c r="GF1108">
        <v>-0.1346</v>
      </c>
      <c r="GG1108">
        <v>-1.924539205026614</v>
      </c>
      <c r="GH1108">
        <v>-0.003472570976848066</v>
      </c>
      <c r="GI1108">
        <v>7.724417303660118E-07</v>
      </c>
      <c r="GJ1108">
        <v>-2.052396271755168E-10</v>
      </c>
      <c r="GK1108">
        <v>-0.1837585470287317</v>
      </c>
      <c r="GL1108">
        <v>-0.01104087791735834</v>
      </c>
      <c r="GM1108">
        <v>0.001110027317673367</v>
      </c>
      <c r="GN1108">
        <v>-2.007286811265012E-05</v>
      </c>
      <c r="GO1108">
        <v>4</v>
      </c>
      <c r="GP1108">
        <v>2317</v>
      </c>
      <c r="GQ1108">
        <v>1</v>
      </c>
      <c r="GR1108">
        <v>22</v>
      </c>
      <c r="GS1108">
        <v>8804.799999999999</v>
      </c>
      <c r="GT1108">
        <v>8804.799999999999</v>
      </c>
      <c r="GU1108">
        <v>1.34644</v>
      </c>
      <c r="GV1108">
        <v>2.2229</v>
      </c>
      <c r="GW1108">
        <v>1.39648</v>
      </c>
      <c r="GX1108">
        <v>2.33521</v>
      </c>
      <c r="GY1108">
        <v>1.49536</v>
      </c>
      <c r="GZ1108">
        <v>2.39014</v>
      </c>
      <c r="HA1108">
        <v>33.4681</v>
      </c>
      <c r="HB1108">
        <v>14.7975</v>
      </c>
      <c r="HC1108">
        <v>18</v>
      </c>
      <c r="HD1108">
        <v>525.622</v>
      </c>
      <c r="HE1108">
        <v>448.291</v>
      </c>
      <c r="HF1108">
        <v>21.1351</v>
      </c>
      <c r="HG1108">
        <v>25.711</v>
      </c>
      <c r="HH1108">
        <v>30.0001</v>
      </c>
      <c r="HI1108">
        <v>25.6566</v>
      </c>
      <c r="HJ1108">
        <v>25.5954</v>
      </c>
      <c r="HK1108">
        <v>26.9882</v>
      </c>
      <c r="HL1108">
        <v>26.2307</v>
      </c>
      <c r="HM1108">
        <v>35.9274</v>
      </c>
      <c r="HN1108">
        <v>21.1479</v>
      </c>
      <c r="HO1108">
        <v>587.779</v>
      </c>
      <c r="HP1108">
        <v>13.9825</v>
      </c>
      <c r="HQ1108">
        <v>100.802</v>
      </c>
      <c r="HR1108">
        <v>100.866</v>
      </c>
    </row>
    <row r="1109" spans="1:226">
      <c r="A1109">
        <v>1093</v>
      </c>
      <c r="B1109">
        <v>1664387611</v>
      </c>
      <c r="C1109">
        <v>11406</v>
      </c>
      <c r="D1109" t="s">
        <v>2559</v>
      </c>
      <c r="E1109" t="s">
        <v>2560</v>
      </c>
      <c r="F1109">
        <v>5</v>
      </c>
      <c r="G1109" t="s">
        <v>2490</v>
      </c>
      <c r="H1109" t="s">
        <v>354</v>
      </c>
      <c r="I1109">
        <v>1664387603.160714</v>
      </c>
      <c r="J1109">
        <f>(K1109)/1000</f>
        <v>0</v>
      </c>
      <c r="K1109">
        <f>IF(BF1109, AN1109, AH1109)</f>
        <v>0</v>
      </c>
      <c r="L1109">
        <f>IF(BF1109, AI1109, AG1109)</f>
        <v>0</v>
      </c>
      <c r="M1109">
        <f>BH1109 - IF(AU1109&gt;1, L1109*BB1109*100.0/(AW1109*BV1109), 0)</f>
        <v>0</v>
      </c>
      <c r="N1109">
        <f>((T1109-J1109/2)*M1109-L1109)/(T1109+J1109/2)</f>
        <v>0</v>
      </c>
      <c r="O1109">
        <f>N1109*(BO1109+BP1109)/1000.0</f>
        <v>0</v>
      </c>
      <c r="P1109">
        <f>(BH1109 - IF(AU1109&gt;1, L1109*BB1109*100.0/(AW1109*BV1109), 0))*(BO1109+BP1109)/1000.0</f>
        <v>0</v>
      </c>
      <c r="Q1109">
        <f>2.0/((1/S1109-1/R1109)+SIGN(S1109)*SQRT((1/S1109-1/R1109)*(1/S1109-1/R1109) + 4*BC1109/((BC1109+1)*(BC1109+1))*(2*1/S1109*1/R1109-1/R1109*1/R1109)))</f>
        <v>0</v>
      </c>
      <c r="R1109">
        <f>IF(LEFT(BD1109,1)&lt;&gt;"0",IF(LEFT(BD1109,1)="1",3.0,BE1109),$D$5+$E$5*(BV1109*BO1109/($K$5*1000))+$F$5*(BV1109*BO1109/($K$5*1000))*MAX(MIN(BB1109,$J$5),$I$5)*MAX(MIN(BB1109,$J$5),$I$5)+$G$5*MAX(MIN(BB1109,$J$5),$I$5)*(BV1109*BO1109/($K$5*1000))+$H$5*(BV1109*BO1109/($K$5*1000))*(BV1109*BO1109/($K$5*1000)))</f>
        <v>0</v>
      </c>
      <c r="S1109">
        <f>J1109*(1000-(1000*0.61365*exp(17.502*W1109/(240.97+W1109))/(BO1109+BP1109)+BJ1109)/2)/(1000*0.61365*exp(17.502*W1109/(240.97+W1109))/(BO1109+BP1109)-BJ1109)</f>
        <v>0</v>
      </c>
      <c r="T1109">
        <f>1/((BC1109+1)/(Q1109/1.6)+1/(R1109/1.37)) + BC1109/((BC1109+1)/(Q1109/1.6) + BC1109/(R1109/1.37))</f>
        <v>0</v>
      </c>
      <c r="U1109">
        <f>(AX1109*BA1109)</f>
        <v>0</v>
      </c>
      <c r="V1109">
        <f>(BQ1109+(U1109+2*0.95*5.67E-8*(((BQ1109+$B$7)+273)^4-(BQ1109+273)^4)-44100*J1109)/(1.84*29.3*R1109+8*0.95*5.67E-8*(BQ1109+273)^3))</f>
        <v>0</v>
      </c>
      <c r="W1109">
        <f>($C$7*BR1109+$D$7*BS1109+$E$7*V1109)</f>
        <v>0</v>
      </c>
      <c r="X1109">
        <f>0.61365*exp(17.502*W1109/(240.97+W1109))</f>
        <v>0</v>
      </c>
      <c r="Y1109">
        <f>(Z1109/AA1109*100)</f>
        <v>0</v>
      </c>
      <c r="Z1109">
        <f>BJ1109*(BO1109+BP1109)/1000</f>
        <v>0</v>
      </c>
      <c r="AA1109">
        <f>0.61365*exp(17.502*BQ1109/(240.97+BQ1109))</f>
        <v>0</v>
      </c>
      <c r="AB1109">
        <f>(X1109-BJ1109*(BO1109+BP1109)/1000)</f>
        <v>0</v>
      </c>
      <c r="AC1109">
        <f>(-J1109*44100)</f>
        <v>0</v>
      </c>
      <c r="AD1109">
        <f>2*29.3*R1109*0.92*(BQ1109-W1109)</f>
        <v>0</v>
      </c>
      <c r="AE1109">
        <f>2*0.95*5.67E-8*(((BQ1109+$B$7)+273)^4-(W1109+273)^4)</f>
        <v>0</v>
      </c>
      <c r="AF1109">
        <f>U1109+AE1109+AC1109+AD1109</f>
        <v>0</v>
      </c>
      <c r="AG1109">
        <f>BN1109*AU1109*(BI1109-BH1109*(1000-AU1109*BK1109)/(1000-AU1109*BJ1109))/(100*BB1109)</f>
        <v>0</v>
      </c>
      <c r="AH1109">
        <f>1000*BN1109*AU1109*(BJ1109-BK1109)/(100*BB1109*(1000-AU1109*BJ1109))</f>
        <v>0</v>
      </c>
      <c r="AI1109">
        <f>(AJ1109 - AK1109 - BO1109*1E3/(8.314*(BQ1109+273.15)) * AM1109/BN1109 * AL1109) * BN1109/(100*BB1109) * (1000 - BK1109)/1000</f>
        <v>0</v>
      </c>
      <c r="AJ1109">
        <v>582.7654992039991</v>
      </c>
      <c r="AK1109">
        <v>539.017909090909</v>
      </c>
      <c r="AL1109">
        <v>3.255093976074652</v>
      </c>
      <c r="AM1109">
        <v>64.69891201948008</v>
      </c>
      <c r="AN1109">
        <f>(AP1109 - AO1109 + BO1109*1E3/(8.314*(BQ1109+273.15)) * AR1109/BN1109 * AQ1109) * BN1109/(100*BB1109) * 1000/(1000 - AP1109)</f>
        <v>0</v>
      </c>
      <c r="AO1109">
        <v>14.00699524813852</v>
      </c>
      <c r="AP1109">
        <v>18.39589757575757</v>
      </c>
      <c r="AQ1109">
        <v>-0.005738107390533578</v>
      </c>
      <c r="AR1109">
        <v>103.8603393079663</v>
      </c>
      <c r="AS1109">
        <v>0</v>
      </c>
      <c r="AT1109">
        <v>0</v>
      </c>
      <c r="AU1109">
        <f>IF(AS1109*$H$13&gt;=AW1109,1.0,(AW1109/(AW1109-AS1109*$H$13)))</f>
        <v>0</v>
      </c>
      <c r="AV1109">
        <f>(AU1109-1)*100</f>
        <v>0</v>
      </c>
      <c r="AW1109">
        <f>MAX(0,($B$13+$C$13*BV1109)/(1+$D$13*BV1109)*BO1109/(BQ1109+273)*$E$13)</f>
        <v>0</v>
      </c>
      <c r="AX1109">
        <f>$B$11*BW1109+$C$11*BX1109+$F$11*CI1109*(1-CL1109)</f>
        <v>0</v>
      </c>
      <c r="AY1109">
        <f>AX1109*AZ1109</f>
        <v>0</v>
      </c>
      <c r="AZ1109">
        <f>($B$11*$D$9+$C$11*$D$9+$F$11*((CV1109+CN1109)/MAX(CV1109+CN1109+CW1109, 0.1)*$I$9+CW1109/MAX(CV1109+CN1109+CW1109, 0.1)*$J$9))/($B$11+$C$11+$F$11)</f>
        <v>0</v>
      </c>
      <c r="BA1109">
        <f>($B$11*$K$9+$C$11*$K$9+$F$11*((CV1109+CN1109)/MAX(CV1109+CN1109+CW1109, 0.1)*$P$9+CW1109/MAX(CV1109+CN1109+CW1109, 0.1)*$Q$9))/($B$11+$C$11+$F$11)</f>
        <v>0</v>
      </c>
      <c r="BB1109">
        <v>6</v>
      </c>
      <c r="BC1109">
        <v>0.5</v>
      </c>
      <c r="BD1109" t="s">
        <v>355</v>
      </c>
      <c r="BE1109">
        <v>2</v>
      </c>
      <c r="BF1109" t="b">
        <v>1</v>
      </c>
      <c r="BG1109">
        <v>1664387603.160714</v>
      </c>
      <c r="BH1109">
        <v>505.7709285714285</v>
      </c>
      <c r="BI1109">
        <v>558.1384285714286</v>
      </c>
      <c r="BJ1109">
        <v>18.43083928571428</v>
      </c>
      <c r="BK1109">
        <v>14.00310357142857</v>
      </c>
      <c r="BL1109">
        <v>509.2906785714285</v>
      </c>
      <c r="BM1109">
        <v>18.56543571428572</v>
      </c>
      <c r="BN1109">
        <v>500.0651071428572</v>
      </c>
      <c r="BO1109">
        <v>91.361575</v>
      </c>
      <c r="BP1109">
        <v>0.1000042214285714</v>
      </c>
      <c r="BQ1109">
        <v>25.04498571428572</v>
      </c>
      <c r="BR1109">
        <v>25.00884642857142</v>
      </c>
      <c r="BS1109">
        <v>999.9000000000002</v>
      </c>
      <c r="BT1109">
        <v>0</v>
      </c>
      <c r="BU1109">
        <v>0</v>
      </c>
      <c r="BV1109">
        <v>9998.9625</v>
      </c>
      <c r="BW1109">
        <v>0</v>
      </c>
      <c r="BX1109">
        <v>8.093889999999998</v>
      </c>
      <c r="BY1109">
        <v>-52.36757857142857</v>
      </c>
      <c r="BZ1109">
        <v>515.2673928571429</v>
      </c>
      <c r="CA1109">
        <v>566.0650714285715</v>
      </c>
      <c r="CB1109">
        <v>4.427738214285713</v>
      </c>
      <c r="CC1109">
        <v>558.1384285714286</v>
      </c>
      <c r="CD1109">
        <v>14.00310357142857</v>
      </c>
      <c r="CE1109">
        <v>1.683871428571428</v>
      </c>
      <c r="CF1109">
        <v>1.279346071428571</v>
      </c>
      <c r="CG1109">
        <v>14.74852857142857</v>
      </c>
      <c r="CH1109">
        <v>10.55837857142857</v>
      </c>
      <c r="CI1109">
        <v>1999.994285714286</v>
      </c>
      <c r="CJ1109">
        <v>0.9799999642857141</v>
      </c>
      <c r="CK1109">
        <v>0.02000043571428571</v>
      </c>
      <c r="CL1109">
        <v>0</v>
      </c>
      <c r="CM1109">
        <v>869.0159642857143</v>
      </c>
      <c r="CN1109">
        <v>5.00097</v>
      </c>
      <c r="CO1109">
        <v>17263.86785714286</v>
      </c>
      <c r="CP1109">
        <v>16707.52857142857</v>
      </c>
      <c r="CQ1109">
        <v>37.72975</v>
      </c>
      <c r="CR1109">
        <v>38.32099999999999</v>
      </c>
      <c r="CS1109">
        <v>37.687</v>
      </c>
      <c r="CT1109">
        <v>37.9955</v>
      </c>
      <c r="CU1109">
        <v>38.21175</v>
      </c>
      <c r="CV1109">
        <v>1955.093928571429</v>
      </c>
      <c r="CW1109">
        <v>39.90035714285715</v>
      </c>
      <c r="CX1109">
        <v>0</v>
      </c>
      <c r="CY1109">
        <v>1664387615.2</v>
      </c>
      <c r="CZ1109">
        <v>0</v>
      </c>
      <c r="DA1109">
        <v>0</v>
      </c>
      <c r="DB1109" t="s">
        <v>356</v>
      </c>
      <c r="DC1109">
        <v>1663859321.1</v>
      </c>
      <c r="DD1109">
        <v>1663859315.6</v>
      </c>
      <c r="DE1109">
        <v>0</v>
      </c>
      <c r="DF1109">
        <v>0.196</v>
      </c>
      <c r="DG1109">
        <v>-0.001</v>
      </c>
      <c r="DH1109">
        <v>-5.941</v>
      </c>
      <c r="DI1109">
        <v>-0.174</v>
      </c>
      <c r="DJ1109">
        <v>1500</v>
      </c>
      <c r="DK1109">
        <v>17</v>
      </c>
      <c r="DL1109">
        <v>0.13</v>
      </c>
      <c r="DM1109">
        <v>0.04</v>
      </c>
      <c r="DN1109">
        <v>-51.72301219512195</v>
      </c>
      <c r="DO1109">
        <v>-10.7750738675958</v>
      </c>
      <c r="DP1109">
        <v>1.071011763091586</v>
      </c>
      <c r="DQ1109">
        <v>0</v>
      </c>
      <c r="DR1109">
        <v>4.441199512195122</v>
      </c>
      <c r="DS1109">
        <v>-0.23717979094077</v>
      </c>
      <c r="DT1109">
        <v>0.0235445549555461</v>
      </c>
      <c r="DU1109">
        <v>0</v>
      </c>
      <c r="DV1109">
        <v>0</v>
      </c>
      <c r="DW1109">
        <v>2</v>
      </c>
      <c r="DX1109" t="s">
        <v>357</v>
      </c>
      <c r="DY1109">
        <v>2.98397</v>
      </c>
      <c r="DZ1109">
        <v>2.71573</v>
      </c>
      <c r="EA1109">
        <v>0.114113</v>
      </c>
      <c r="EB1109">
        <v>0.120421</v>
      </c>
      <c r="EC1109">
        <v>0.0903322</v>
      </c>
      <c r="ED1109">
        <v>0.0726762</v>
      </c>
      <c r="EE1109">
        <v>28095.4</v>
      </c>
      <c r="EF1109">
        <v>28033.4</v>
      </c>
      <c r="EG1109">
        <v>29470.1</v>
      </c>
      <c r="EH1109">
        <v>29471.4</v>
      </c>
      <c r="EI1109">
        <v>35532.4</v>
      </c>
      <c r="EJ1109">
        <v>36344.4</v>
      </c>
      <c r="EK1109">
        <v>41528.1</v>
      </c>
      <c r="EL1109">
        <v>41999.3</v>
      </c>
      <c r="EM1109">
        <v>1.97905</v>
      </c>
      <c r="EN1109">
        <v>1.92752</v>
      </c>
      <c r="EO1109">
        <v>0.084009</v>
      </c>
      <c r="EP1109">
        <v>0</v>
      </c>
      <c r="EQ1109">
        <v>23.6102</v>
      </c>
      <c r="ER1109">
        <v>999.9</v>
      </c>
      <c r="ES1109">
        <v>41.7</v>
      </c>
      <c r="ET1109">
        <v>29.2</v>
      </c>
      <c r="EU1109">
        <v>18.5667</v>
      </c>
      <c r="EV1109">
        <v>62.7794</v>
      </c>
      <c r="EW1109">
        <v>33.4696</v>
      </c>
      <c r="EX1109">
        <v>1</v>
      </c>
      <c r="EY1109">
        <v>-0.133854</v>
      </c>
      <c r="EZ1109">
        <v>2.01673</v>
      </c>
      <c r="FA1109">
        <v>20.3753</v>
      </c>
      <c r="FB1109">
        <v>5.21939</v>
      </c>
      <c r="FC1109">
        <v>12.0099</v>
      </c>
      <c r="FD1109">
        <v>4.9897</v>
      </c>
      <c r="FE1109">
        <v>3.28863</v>
      </c>
      <c r="FF1109">
        <v>9999</v>
      </c>
      <c r="FG1109">
        <v>9999</v>
      </c>
      <c r="FH1109">
        <v>9999</v>
      </c>
      <c r="FI1109">
        <v>269.9</v>
      </c>
      <c r="FJ1109">
        <v>1.86704</v>
      </c>
      <c r="FK1109">
        <v>1.86614</v>
      </c>
      <c r="FL1109">
        <v>1.86554</v>
      </c>
      <c r="FM1109">
        <v>1.86553</v>
      </c>
      <c r="FN1109">
        <v>1.86737</v>
      </c>
      <c r="FO1109">
        <v>1.86981</v>
      </c>
      <c r="FP1109">
        <v>1.86846</v>
      </c>
      <c r="FQ1109">
        <v>1.86996</v>
      </c>
      <c r="FR1109">
        <v>0</v>
      </c>
      <c r="FS1109">
        <v>0</v>
      </c>
      <c r="FT1109">
        <v>0</v>
      </c>
      <c r="FU1109">
        <v>0</v>
      </c>
      <c r="FV1109" t="s">
        <v>358</v>
      </c>
      <c r="FW1109" t="s">
        <v>359</v>
      </c>
      <c r="FX1109" t="s">
        <v>360</v>
      </c>
      <c r="FY1109" t="s">
        <v>360</v>
      </c>
      <c r="FZ1109" t="s">
        <v>360</v>
      </c>
      <c r="GA1109" t="s">
        <v>360</v>
      </c>
      <c r="GB1109">
        <v>0</v>
      </c>
      <c r="GC1109">
        <v>100</v>
      </c>
      <c r="GD1109">
        <v>100</v>
      </c>
      <c r="GE1109">
        <v>-3.591</v>
      </c>
      <c r="GF1109">
        <v>-0.1349</v>
      </c>
      <c r="GG1109">
        <v>-1.924539205026614</v>
      </c>
      <c r="GH1109">
        <v>-0.003472570976848066</v>
      </c>
      <c r="GI1109">
        <v>7.724417303660118E-07</v>
      </c>
      <c r="GJ1109">
        <v>-2.052396271755168E-10</v>
      </c>
      <c r="GK1109">
        <v>-0.1837585470287317</v>
      </c>
      <c r="GL1109">
        <v>-0.01104087791735834</v>
      </c>
      <c r="GM1109">
        <v>0.001110027317673367</v>
      </c>
      <c r="GN1109">
        <v>-2.007286811265012E-05</v>
      </c>
      <c r="GO1109">
        <v>4</v>
      </c>
      <c r="GP1109">
        <v>2317</v>
      </c>
      <c r="GQ1109">
        <v>1</v>
      </c>
      <c r="GR1109">
        <v>22</v>
      </c>
      <c r="GS1109">
        <v>8804.799999999999</v>
      </c>
      <c r="GT1109">
        <v>8804.9</v>
      </c>
      <c r="GU1109">
        <v>1.37329</v>
      </c>
      <c r="GV1109">
        <v>2.21924</v>
      </c>
      <c r="GW1109">
        <v>1.39648</v>
      </c>
      <c r="GX1109">
        <v>2.33521</v>
      </c>
      <c r="GY1109">
        <v>1.49536</v>
      </c>
      <c r="GZ1109">
        <v>2.46704</v>
      </c>
      <c r="HA1109">
        <v>33.4681</v>
      </c>
      <c r="HB1109">
        <v>14.8062</v>
      </c>
      <c r="HC1109">
        <v>18</v>
      </c>
      <c r="HD1109">
        <v>525.502</v>
      </c>
      <c r="HE1109">
        <v>448.441</v>
      </c>
      <c r="HF1109">
        <v>21.1302</v>
      </c>
      <c r="HG1109">
        <v>25.7142</v>
      </c>
      <c r="HH1109">
        <v>30.0002</v>
      </c>
      <c r="HI1109">
        <v>25.6595</v>
      </c>
      <c r="HJ1109">
        <v>25.5989</v>
      </c>
      <c r="HK1109">
        <v>27.5922</v>
      </c>
      <c r="HL1109">
        <v>26.2307</v>
      </c>
      <c r="HM1109">
        <v>35.9274</v>
      </c>
      <c r="HN1109">
        <v>21.1382</v>
      </c>
      <c r="HO1109">
        <v>607.8200000000001</v>
      </c>
      <c r="HP1109">
        <v>14.0197</v>
      </c>
      <c r="HQ1109">
        <v>100.802</v>
      </c>
      <c r="HR1109">
        <v>100.866</v>
      </c>
    </row>
    <row r="1110" spans="1:226">
      <c r="A1110">
        <v>1094</v>
      </c>
      <c r="B1110">
        <v>1664387616</v>
      </c>
      <c r="C1110">
        <v>11411</v>
      </c>
      <c r="D1110" t="s">
        <v>2561</v>
      </c>
      <c r="E1110" t="s">
        <v>2562</v>
      </c>
      <c r="F1110">
        <v>5</v>
      </c>
      <c r="G1110" t="s">
        <v>2490</v>
      </c>
      <c r="H1110" t="s">
        <v>354</v>
      </c>
      <c r="I1110">
        <v>1664387608.462963</v>
      </c>
      <c r="J1110">
        <f>(K1110)/1000</f>
        <v>0</v>
      </c>
      <c r="K1110">
        <f>IF(BF1110, AN1110, AH1110)</f>
        <v>0</v>
      </c>
      <c r="L1110">
        <f>IF(BF1110, AI1110, AG1110)</f>
        <v>0</v>
      </c>
      <c r="M1110">
        <f>BH1110 - IF(AU1110&gt;1, L1110*BB1110*100.0/(AW1110*BV1110), 0)</f>
        <v>0</v>
      </c>
      <c r="N1110">
        <f>((T1110-J1110/2)*M1110-L1110)/(T1110+J1110/2)</f>
        <v>0</v>
      </c>
      <c r="O1110">
        <f>N1110*(BO1110+BP1110)/1000.0</f>
        <v>0</v>
      </c>
      <c r="P1110">
        <f>(BH1110 - IF(AU1110&gt;1, L1110*BB1110*100.0/(AW1110*BV1110), 0))*(BO1110+BP1110)/1000.0</f>
        <v>0</v>
      </c>
      <c r="Q1110">
        <f>2.0/((1/S1110-1/R1110)+SIGN(S1110)*SQRT((1/S1110-1/R1110)*(1/S1110-1/R1110) + 4*BC1110/((BC1110+1)*(BC1110+1))*(2*1/S1110*1/R1110-1/R1110*1/R1110)))</f>
        <v>0</v>
      </c>
      <c r="R1110">
        <f>IF(LEFT(BD1110,1)&lt;&gt;"0",IF(LEFT(BD1110,1)="1",3.0,BE1110),$D$5+$E$5*(BV1110*BO1110/($K$5*1000))+$F$5*(BV1110*BO1110/($K$5*1000))*MAX(MIN(BB1110,$J$5),$I$5)*MAX(MIN(BB1110,$J$5),$I$5)+$G$5*MAX(MIN(BB1110,$J$5),$I$5)*(BV1110*BO1110/($K$5*1000))+$H$5*(BV1110*BO1110/($K$5*1000))*(BV1110*BO1110/($K$5*1000)))</f>
        <v>0</v>
      </c>
      <c r="S1110">
        <f>J1110*(1000-(1000*0.61365*exp(17.502*W1110/(240.97+W1110))/(BO1110+BP1110)+BJ1110)/2)/(1000*0.61365*exp(17.502*W1110/(240.97+W1110))/(BO1110+BP1110)-BJ1110)</f>
        <v>0</v>
      </c>
      <c r="T1110">
        <f>1/((BC1110+1)/(Q1110/1.6)+1/(R1110/1.37)) + BC1110/((BC1110+1)/(Q1110/1.6) + BC1110/(R1110/1.37))</f>
        <v>0</v>
      </c>
      <c r="U1110">
        <f>(AX1110*BA1110)</f>
        <v>0</v>
      </c>
      <c r="V1110">
        <f>(BQ1110+(U1110+2*0.95*5.67E-8*(((BQ1110+$B$7)+273)^4-(BQ1110+273)^4)-44100*J1110)/(1.84*29.3*R1110+8*0.95*5.67E-8*(BQ1110+273)^3))</f>
        <v>0</v>
      </c>
      <c r="W1110">
        <f>($C$7*BR1110+$D$7*BS1110+$E$7*V1110)</f>
        <v>0</v>
      </c>
      <c r="X1110">
        <f>0.61365*exp(17.502*W1110/(240.97+W1110))</f>
        <v>0</v>
      </c>
      <c r="Y1110">
        <f>(Z1110/AA1110*100)</f>
        <v>0</v>
      </c>
      <c r="Z1110">
        <f>BJ1110*(BO1110+BP1110)/1000</f>
        <v>0</v>
      </c>
      <c r="AA1110">
        <f>0.61365*exp(17.502*BQ1110/(240.97+BQ1110))</f>
        <v>0</v>
      </c>
      <c r="AB1110">
        <f>(X1110-BJ1110*(BO1110+BP1110)/1000)</f>
        <v>0</v>
      </c>
      <c r="AC1110">
        <f>(-J1110*44100)</f>
        <v>0</v>
      </c>
      <c r="AD1110">
        <f>2*29.3*R1110*0.92*(BQ1110-W1110)</f>
        <v>0</v>
      </c>
      <c r="AE1110">
        <f>2*0.95*5.67E-8*(((BQ1110+$B$7)+273)^4-(W1110+273)^4)</f>
        <v>0</v>
      </c>
      <c r="AF1110">
        <f>U1110+AE1110+AC1110+AD1110</f>
        <v>0</v>
      </c>
      <c r="AG1110">
        <f>BN1110*AU1110*(BI1110-BH1110*(1000-AU1110*BK1110)/(1000-AU1110*BJ1110))/(100*BB1110)</f>
        <v>0</v>
      </c>
      <c r="AH1110">
        <f>1000*BN1110*AU1110*(BJ1110-BK1110)/(100*BB1110*(1000-AU1110*BJ1110))</f>
        <v>0</v>
      </c>
      <c r="AI1110">
        <f>(AJ1110 - AK1110 - BO1110*1E3/(8.314*(BQ1110+273.15)) * AM1110/BN1110 * AL1110) * BN1110/(100*BB1110) * (1000 - BK1110)/1000</f>
        <v>0</v>
      </c>
      <c r="AJ1110">
        <v>599.7846560299319</v>
      </c>
      <c r="AK1110">
        <v>555.3653757575756</v>
      </c>
      <c r="AL1110">
        <v>3.276278516070999</v>
      </c>
      <c r="AM1110">
        <v>64.69891201948008</v>
      </c>
      <c r="AN1110">
        <f>(AP1110 - AO1110 + BO1110*1E3/(8.314*(BQ1110+273.15)) * AR1110/BN1110 * AQ1110) * BN1110/(100*BB1110) * 1000/(1000 - AP1110)</f>
        <v>0</v>
      </c>
      <c r="AO1110">
        <v>13.95128772882316</v>
      </c>
      <c r="AP1110">
        <v>18.35320606060606</v>
      </c>
      <c r="AQ1110">
        <v>-0.008647434545202651</v>
      </c>
      <c r="AR1110">
        <v>103.8603393079663</v>
      </c>
      <c r="AS1110">
        <v>0</v>
      </c>
      <c r="AT1110">
        <v>0</v>
      </c>
      <c r="AU1110">
        <f>IF(AS1110*$H$13&gt;=AW1110,1.0,(AW1110/(AW1110-AS1110*$H$13)))</f>
        <v>0</v>
      </c>
      <c r="AV1110">
        <f>(AU1110-1)*100</f>
        <v>0</v>
      </c>
      <c r="AW1110">
        <f>MAX(0,($B$13+$C$13*BV1110)/(1+$D$13*BV1110)*BO1110/(BQ1110+273)*$E$13)</f>
        <v>0</v>
      </c>
      <c r="AX1110">
        <f>$B$11*BW1110+$C$11*BX1110+$F$11*CI1110*(1-CL1110)</f>
        <v>0</v>
      </c>
      <c r="AY1110">
        <f>AX1110*AZ1110</f>
        <v>0</v>
      </c>
      <c r="AZ1110">
        <f>($B$11*$D$9+$C$11*$D$9+$F$11*((CV1110+CN1110)/MAX(CV1110+CN1110+CW1110, 0.1)*$I$9+CW1110/MAX(CV1110+CN1110+CW1110, 0.1)*$J$9))/($B$11+$C$11+$F$11)</f>
        <v>0</v>
      </c>
      <c r="BA1110">
        <f>($B$11*$K$9+$C$11*$K$9+$F$11*((CV1110+CN1110)/MAX(CV1110+CN1110+CW1110, 0.1)*$P$9+CW1110/MAX(CV1110+CN1110+CW1110, 0.1)*$Q$9))/($B$11+$C$11+$F$11)</f>
        <v>0</v>
      </c>
      <c r="BB1110">
        <v>6</v>
      </c>
      <c r="BC1110">
        <v>0.5</v>
      </c>
      <c r="BD1110" t="s">
        <v>355</v>
      </c>
      <c r="BE1110">
        <v>2</v>
      </c>
      <c r="BF1110" t="b">
        <v>1</v>
      </c>
      <c r="BG1110">
        <v>1664387608.462963</v>
      </c>
      <c r="BH1110">
        <v>522.6229629629629</v>
      </c>
      <c r="BI1110">
        <v>575.9395555555556</v>
      </c>
      <c r="BJ1110">
        <v>18.40383333333333</v>
      </c>
      <c r="BK1110">
        <v>13.98775185185185</v>
      </c>
      <c r="BL1110">
        <v>526.1907407407408</v>
      </c>
      <c r="BM1110">
        <v>18.53868148148148</v>
      </c>
      <c r="BN1110">
        <v>500.0627407407407</v>
      </c>
      <c r="BO1110">
        <v>91.36318148148148</v>
      </c>
      <c r="BP1110">
        <v>0.1000129703703704</v>
      </c>
      <c r="BQ1110">
        <v>25.02532222222223</v>
      </c>
      <c r="BR1110">
        <v>24.99862222222222</v>
      </c>
      <c r="BS1110">
        <v>999.9000000000001</v>
      </c>
      <c r="BT1110">
        <v>0</v>
      </c>
      <c r="BU1110">
        <v>0</v>
      </c>
      <c r="BV1110">
        <v>9993.674074074075</v>
      </c>
      <c r="BW1110">
        <v>0</v>
      </c>
      <c r="BX1110">
        <v>8.093889999999998</v>
      </c>
      <c r="BY1110">
        <v>-53.31662592592593</v>
      </c>
      <c r="BZ1110">
        <v>532.4212222222222</v>
      </c>
      <c r="CA1110">
        <v>584.1096666666666</v>
      </c>
      <c r="CB1110">
        <v>4.416084444444444</v>
      </c>
      <c r="CC1110">
        <v>575.9395555555556</v>
      </c>
      <c r="CD1110">
        <v>13.98775185185185</v>
      </c>
      <c r="CE1110">
        <v>1.681432962962963</v>
      </c>
      <c r="CF1110">
        <v>1.277965555555555</v>
      </c>
      <c r="CG1110">
        <v>14.72606296296296</v>
      </c>
      <c r="CH1110">
        <v>10.54217037037037</v>
      </c>
      <c r="CI1110">
        <v>1999.98962962963</v>
      </c>
      <c r="CJ1110">
        <v>0.98</v>
      </c>
      <c r="CK1110">
        <v>0.0200004</v>
      </c>
      <c r="CL1110">
        <v>0</v>
      </c>
      <c r="CM1110">
        <v>872.2858148148148</v>
      </c>
      <c r="CN1110">
        <v>5.00097</v>
      </c>
      <c r="CO1110">
        <v>17328.45555555556</v>
      </c>
      <c r="CP1110">
        <v>16707.48518518519</v>
      </c>
      <c r="CQ1110">
        <v>37.74766666666667</v>
      </c>
      <c r="CR1110">
        <v>38.333</v>
      </c>
      <c r="CS1110">
        <v>37.687</v>
      </c>
      <c r="CT1110">
        <v>38</v>
      </c>
      <c r="CU1110">
        <v>38.215</v>
      </c>
      <c r="CV1110">
        <v>1955.08962962963</v>
      </c>
      <c r="CW1110">
        <v>39.9</v>
      </c>
      <c r="CX1110">
        <v>0</v>
      </c>
      <c r="CY1110">
        <v>1664387620</v>
      </c>
      <c r="CZ1110">
        <v>0</v>
      </c>
      <c r="DA1110">
        <v>0</v>
      </c>
      <c r="DB1110" t="s">
        <v>356</v>
      </c>
      <c r="DC1110">
        <v>1663859321.1</v>
      </c>
      <c r="DD1110">
        <v>1663859315.6</v>
      </c>
      <c r="DE1110">
        <v>0</v>
      </c>
      <c r="DF1110">
        <v>0.196</v>
      </c>
      <c r="DG1110">
        <v>-0.001</v>
      </c>
      <c r="DH1110">
        <v>-5.941</v>
      </c>
      <c r="DI1110">
        <v>-0.174</v>
      </c>
      <c r="DJ1110">
        <v>1500</v>
      </c>
      <c r="DK1110">
        <v>17</v>
      </c>
      <c r="DL1110">
        <v>0.13</v>
      </c>
      <c r="DM1110">
        <v>0.04</v>
      </c>
      <c r="DN1110">
        <v>-52.72711750000001</v>
      </c>
      <c r="DO1110">
        <v>-10.86454671669798</v>
      </c>
      <c r="DP1110">
        <v>1.048285860557009</v>
      </c>
      <c r="DQ1110">
        <v>0</v>
      </c>
      <c r="DR1110">
        <v>4.42577025</v>
      </c>
      <c r="DS1110">
        <v>-0.1527981613508577</v>
      </c>
      <c r="DT1110">
        <v>0.01748497919465452</v>
      </c>
      <c r="DU1110">
        <v>0</v>
      </c>
      <c r="DV1110">
        <v>0</v>
      </c>
      <c r="DW1110">
        <v>2</v>
      </c>
      <c r="DX1110" t="s">
        <v>357</v>
      </c>
      <c r="DY1110">
        <v>2.98424</v>
      </c>
      <c r="DZ1110">
        <v>2.71537</v>
      </c>
      <c r="EA1110">
        <v>0.116571</v>
      </c>
      <c r="EB1110">
        <v>0.122855</v>
      </c>
      <c r="EC1110">
        <v>0.0901885</v>
      </c>
      <c r="ED1110">
        <v>0.0725442</v>
      </c>
      <c r="EE1110">
        <v>28017.3</v>
      </c>
      <c r="EF1110">
        <v>27955.7</v>
      </c>
      <c r="EG1110">
        <v>29469.9</v>
      </c>
      <c r="EH1110">
        <v>29471.3</v>
      </c>
      <c r="EI1110">
        <v>35538.1</v>
      </c>
      <c r="EJ1110">
        <v>36349.6</v>
      </c>
      <c r="EK1110">
        <v>41528</v>
      </c>
      <c r="EL1110">
        <v>41999.2</v>
      </c>
      <c r="EM1110">
        <v>1.97927</v>
      </c>
      <c r="EN1110">
        <v>1.92752</v>
      </c>
      <c r="EO1110">
        <v>0.0838898</v>
      </c>
      <c r="EP1110">
        <v>0</v>
      </c>
      <c r="EQ1110">
        <v>23.6037</v>
      </c>
      <c r="ER1110">
        <v>999.9</v>
      </c>
      <c r="ES1110">
        <v>41.7</v>
      </c>
      <c r="ET1110">
        <v>29.2</v>
      </c>
      <c r="EU1110">
        <v>18.568</v>
      </c>
      <c r="EV1110">
        <v>62.6394</v>
      </c>
      <c r="EW1110">
        <v>33.105</v>
      </c>
      <c r="EX1110">
        <v>1</v>
      </c>
      <c r="EY1110">
        <v>-0.134723</v>
      </c>
      <c r="EZ1110">
        <v>-1.78038</v>
      </c>
      <c r="FA1110">
        <v>20.3704</v>
      </c>
      <c r="FB1110">
        <v>5.21834</v>
      </c>
      <c r="FC1110">
        <v>12.0099</v>
      </c>
      <c r="FD1110">
        <v>4.98945</v>
      </c>
      <c r="FE1110">
        <v>3.28845</v>
      </c>
      <c r="FF1110">
        <v>9999</v>
      </c>
      <c r="FG1110">
        <v>9999</v>
      </c>
      <c r="FH1110">
        <v>9999</v>
      </c>
      <c r="FI1110">
        <v>269.9</v>
      </c>
      <c r="FJ1110">
        <v>1.86703</v>
      </c>
      <c r="FK1110">
        <v>1.86614</v>
      </c>
      <c r="FL1110">
        <v>1.86554</v>
      </c>
      <c r="FM1110">
        <v>1.86554</v>
      </c>
      <c r="FN1110">
        <v>1.86737</v>
      </c>
      <c r="FO1110">
        <v>1.86981</v>
      </c>
      <c r="FP1110">
        <v>1.86845</v>
      </c>
      <c r="FQ1110">
        <v>1.86996</v>
      </c>
      <c r="FR1110">
        <v>0</v>
      </c>
      <c r="FS1110">
        <v>0</v>
      </c>
      <c r="FT1110">
        <v>0</v>
      </c>
      <c r="FU1110">
        <v>0</v>
      </c>
      <c r="FV1110" t="s">
        <v>358</v>
      </c>
      <c r="FW1110" t="s">
        <v>359</v>
      </c>
      <c r="FX1110" t="s">
        <v>360</v>
      </c>
      <c r="FY1110" t="s">
        <v>360</v>
      </c>
      <c r="FZ1110" t="s">
        <v>360</v>
      </c>
      <c r="GA1110" t="s">
        <v>360</v>
      </c>
      <c r="GB1110">
        <v>0</v>
      </c>
      <c r="GC1110">
        <v>100</v>
      </c>
      <c r="GD1110">
        <v>100</v>
      </c>
      <c r="GE1110">
        <v>-3.636</v>
      </c>
      <c r="GF1110">
        <v>-0.1354</v>
      </c>
      <c r="GG1110">
        <v>-1.924539205026614</v>
      </c>
      <c r="GH1110">
        <v>-0.003472570976848066</v>
      </c>
      <c r="GI1110">
        <v>7.724417303660118E-07</v>
      </c>
      <c r="GJ1110">
        <v>-2.052396271755168E-10</v>
      </c>
      <c r="GK1110">
        <v>-0.1837585470287317</v>
      </c>
      <c r="GL1110">
        <v>-0.01104087791735834</v>
      </c>
      <c r="GM1110">
        <v>0.001110027317673367</v>
      </c>
      <c r="GN1110">
        <v>-2.007286811265012E-05</v>
      </c>
      <c r="GO1110">
        <v>4</v>
      </c>
      <c r="GP1110">
        <v>2317</v>
      </c>
      <c r="GQ1110">
        <v>1</v>
      </c>
      <c r="GR1110">
        <v>22</v>
      </c>
      <c r="GS1110">
        <v>8804.9</v>
      </c>
      <c r="GT1110">
        <v>8805</v>
      </c>
      <c r="GU1110">
        <v>1.40503</v>
      </c>
      <c r="GV1110">
        <v>2.22168</v>
      </c>
      <c r="GW1110">
        <v>1.39648</v>
      </c>
      <c r="GX1110">
        <v>2.33521</v>
      </c>
      <c r="GY1110">
        <v>1.49536</v>
      </c>
      <c r="GZ1110">
        <v>2.36694</v>
      </c>
      <c r="HA1110">
        <v>33.4681</v>
      </c>
      <c r="HB1110">
        <v>14.7975</v>
      </c>
      <c r="HC1110">
        <v>18</v>
      </c>
      <c r="HD1110">
        <v>525.6799999999999</v>
      </c>
      <c r="HE1110">
        <v>448.463</v>
      </c>
      <c r="HF1110">
        <v>21.5104</v>
      </c>
      <c r="HG1110">
        <v>25.7178</v>
      </c>
      <c r="HH1110">
        <v>29.9994</v>
      </c>
      <c r="HI1110">
        <v>25.6629</v>
      </c>
      <c r="HJ1110">
        <v>25.6015</v>
      </c>
      <c r="HK1110">
        <v>28.1728</v>
      </c>
      <c r="HL1110">
        <v>25.9588</v>
      </c>
      <c r="HM1110">
        <v>35.9274</v>
      </c>
      <c r="HN1110">
        <v>22.034</v>
      </c>
      <c r="HO1110">
        <v>621.2</v>
      </c>
      <c r="HP1110">
        <v>14.0692</v>
      </c>
      <c r="HQ1110">
        <v>100.802</v>
      </c>
      <c r="HR1110">
        <v>100.866</v>
      </c>
    </row>
    <row r="1111" spans="1:226">
      <c r="A1111">
        <v>1095</v>
      </c>
      <c r="B1111">
        <v>1664387621</v>
      </c>
      <c r="C1111">
        <v>11416</v>
      </c>
      <c r="D1111" t="s">
        <v>2563</v>
      </c>
      <c r="E1111" t="s">
        <v>2564</v>
      </c>
      <c r="F1111">
        <v>5</v>
      </c>
      <c r="G1111" t="s">
        <v>2490</v>
      </c>
      <c r="H1111" t="s">
        <v>354</v>
      </c>
      <c r="I1111">
        <v>1664387613.481482</v>
      </c>
      <c r="J1111">
        <f>(K1111)/1000</f>
        <v>0</v>
      </c>
      <c r="K1111">
        <f>IF(BF1111, AN1111, AH1111)</f>
        <v>0</v>
      </c>
      <c r="L1111">
        <f>IF(BF1111, AI1111, AG1111)</f>
        <v>0</v>
      </c>
      <c r="M1111">
        <f>BH1111 - IF(AU1111&gt;1, L1111*BB1111*100.0/(AW1111*BV1111), 0)</f>
        <v>0</v>
      </c>
      <c r="N1111">
        <f>((T1111-J1111/2)*M1111-L1111)/(T1111+J1111/2)</f>
        <v>0</v>
      </c>
      <c r="O1111">
        <f>N1111*(BO1111+BP1111)/1000.0</f>
        <v>0</v>
      </c>
      <c r="P1111">
        <f>(BH1111 - IF(AU1111&gt;1, L1111*BB1111*100.0/(AW1111*BV1111), 0))*(BO1111+BP1111)/1000.0</f>
        <v>0</v>
      </c>
      <c r="Q1111">
        <f>2.0/((1/S1111-1/R1111)+SIGN(S1111)*SQRT((1/S1111-1/R1111)*(1/S1111-1/R1111) + 4*BC1111/((BC1111+1)*(BC1111+1))*(2*1/S1111*1/R1111-1/R1111*1/R1111)))</f>
        <v>0</v>
      </c>
      <c r="R1111">
        <f>IF(LEFT(BD1111,1)&lt;&gt;"0",IF(LEFT(BD1111,1)="1",3.0,BE1111),$D$5+$E$5*(BV1111*BO1111/($K$5*1000))+$F$5*(BV1111*BO1111/($K$5*1000))*MAX(MIN(BB1111,$J$5),$I$5)*MAX(MIN(BB1111,$J$5),$I$5)+$G$5*MAX(MIN(BB1111,$J$5),$I$5)*(BV1111*BO1111/($K$5*1000))+$H$5*(BV1111*BO1111/($K$5*1000))*(BV1111*BO1111/($K$5*1000)))</f>
        <v>0</v>
      </c>
      <c r="S1111">
        <f>J1111*(1000-(1000*0.61365*exp(17.502*W1111/(240.97+W1111))/(BO1111+BP1111)+BJ1111)/2)/(1000*0.61365*exp(17.502*W1111/(240.97+W1111))/(BO1111+BP1111)-BJ1111)</f>
        <v>0</v>
      </c>
      <c r="T1111">
        <f>1/((BC1111+1)/(Q1111/1.6)+1/(R1111/1.37)) + BC1111/((BC1111+1)/(Q1111/1.6) + BC1111/(R1111/1.37))</f>
        <v>0</v>
      </c>
      <c r="U1111">
        <f>(AX1111*BA1111)</f>
        <v>0</v>
      </c>
      <c r="V1111">
        <f>(BQ1111+(U1111+2*0.95*5.67E-8*(((BQ1111+$B$7)+273)^4-(BQ1111+273)^4)-44100*J1111)/(1.84*29.3*R1111+8*0.95*5.67E-8*(BQ1111+273)^3))</f>
        <v>0</v>
      </c>
      <c r="W1111">
        <f>($C$7*BR1111+$D$7*BS1111+$E$7*V1111)</f>
        <v>0</v>
      </c>
      <c r="X1111">
        <f>0.61365*exp(17.502*W1111/(240.97+W1111))</f>
        <v>0</v>
      </c>
      <c r="Y1111">
        <f>(Z1111/AA1111*100)</f>
        <v>0</v>
      </c>
      <c r="Z1111">
        <f>BJ1111*(BO1111+BP1111)/1000</f>
        <v>0</v>
      </c>
      <c r="AA1111">
        <f>0.61365*exp(17.502*BQ1111/(240.97+BQ1111))</f>
        <v>0</v>
      </c>
      <c r="AB1111">
        <f>(X1111-BJ1111*(BO1111+BP1111)/1000)</f>
        <v>0</v>
      </c>
      <c r="AC1111">
        <f>(-J1111*44100)</f>
        <v>0</v>
      </c>
      <c r="AD1111">
        <f>2*29.3*R1111*0.92*(BQ1111-W1111)</f>
        <v>0</v>
      </c>
      <c r="AE1111">
        <f>2*0.95*5.67E-8*(((BQ1111+$B$7)+273)^4-(W1111+273)^4)</f>
        <v>0</v>
      </c>
      <c r="AF1111">
        <f>U1111+AE1111+AC1111+AD1111</f>
        <v>0</v>
      </c>
      <c r="AG1111">
        <f>BN1111*AU1111*(BI1111-BH1111*(1000-AU1111*BK1111)/(1000-AU1111*BJ1111))/(100*BB1111)</f>
        <v>0</v>
      </c>
      <c r="AH1111">
        <f>1000*BN1111*AU1111*(BJ1111-BK1111)/(100*BB1111*(1000-AU1111*BJ1111))</f>
        <v>0</v>
      </c>
      <c r="AI1111">
        <f>(AJ1111 - AK1111 - BO1111*1E3/(8.314*(BQ1111+273.15)) * AM1111/BN1111 * AL1111) * BN1111/(100*BB1111) * (1000 - BK1111)/1000</f>
        <v>0</v>
      </c>
      <c r="AJ1111">
        <v>616.7364770936223</v>
      </c>
      <c r="AK1111">
        <v>571.7789757575756</v>
      </c>
      <c r="AL1111">
        <v>3.292998937222783</v>
      </c>
      <c r="AM1111">
        <v>64.69891201948008</v>
      </c>
      <c r="AN1111">
        <f>(AP1111 - AO1111 + BO1111*1E3/(8.314*(BQ1111+273.15)) * AR1111/BN1111 * AQ1111) * BN1111/(100*BB1111) * 1000/(1000 - AP1111)</f>
        <v>0</v>
      </c>
      <c r="AO1111">
        <v>13.9613364969501</v>
      </c>
      <c r="AP1111">
        <v>18.34155151515151</v>
      </c>
      <c r="AQ1111">
        <v>-0.0009289034706411904</v>
      </c>
      <c r="AR1111">
        <v>103.8603393079663</v>
      </c>
      <c r="AS1111">
        <v>0</v>
      </c>
      <c r="AT1111">
        <v>0</v>
      </c>
      <c r="AU1111">
        <f>IF(AS1111*$H$13&gt;=AW1111,1.0,(AW1111/(AW1111-AS1111*$H$13)))</f>
        <v>0</v>
      </c>
      <c r="AV1111">
        <f>(AU1111-1)*100</f>
        <v>0</v>
      </c>
      <c r="AW1111">
        <f>MAX(0,($B$13+$C$13*BV1111)/(1+$D$13*BV1111)*BO1111/(BQ1111+273)*$E$13)</f>
        <v>0</v>
      </c>
      <c r="AX1111">
        <f>$B$11*BW1111+$C$11*BX1111+$F$11*CI1111*(1-CL1111)</f>
        <v>0</v>
      </c>
      <c r="AY1111">
        <f>AX1111*AZ1111</f>
        <v>0</v>
      </c>
      <c r="AZ1111">
        <f>($B$11*$D$9+$C$11*$D$9+$F$11*((CV1111+CN1111)/MAX(CV1111+CN1111+CW1111, 0.1)*$I$9+CW1111/MAX(CV1111+CN1111+CW1111, 0.1)*$J$9))/($B$11+$C$11+$F$11)</f>
        <v>0</v>
      </c>
      <c r="BA1111">
        <f>($B$11*$K$9+$C$11*$K$9+$F$11*((CV1111+CN1111)/MAX(CV1111+CN1111+CW1111, 0.1)*$P$9+CW1111/MAX(CV1111+CN1111+CW1111, 0.1)*$Q$9))/($B$11+$C$11+$F$11)</f>
        <v>0</v>
      </c>
      <c r="BB1111">
        <v>6</v>
      </c>
      <c r="BC1111">
        <v>0.5</v>
      </c>
      <c r="BD1111" t="s">
        <v>355</v>
      </c>
      <c r="BE1111">
        <v>2</v>
      </c>
      <c r="BF1111" t="b">
        <v>1</v>
      </c>
      <c r="BG1111">
        <v>1664387613.481482</v>
      </c>
      <c r="BH1111">
        <v>538.6887037037036</v>
      </c>
      <c r="BI1111">
        <v>592.7878888888889</v>
      </c>
      <c r="BJ1111">
        <v>18.37408518518518</v>
      </c>
      <c r="BK1111">
        <v>13.97371851851852</v>
      </c>
      <c r="BL1111">
        <v>542.301925925926</v>
      </c>
      <c r="BM1111">
        <v>18.5092037037037</v>
      </c>
      <c r="BN1111">
        <v>500.0475185185185</v>
      </c>
      <c r="BO1111">
        <v>91.36482592592591</v>
      </c>
      <c r="BP1111">
        <v>0.09998751111111111</v>
      </c>
      <c r="BQ1111">
        <v>25.01190370370371</v>
      </c>
      <c r="BR1111">
        <v>24.99025925925926</v>
      </c>
      <c r="BS1111">
        <v>999.9000000000001</v>
      </c>
      <c r="BT1111">
        <v>0</v>
      </c>
      <c r="BU1111">
        <v>0</v>
      </c>
      <c r="BV1111">
        <v>9996.387407407408</v>
      </c>
      <c r="BW1111">
        <v>0</v>
      </c>
      <c r="BX1111">
        <v>8.093889999999998</v>
      </c>
      <c r="BY1111">
        <v>-54.09923703703704</v>
      </c>
      <c r="BZ1111">
        <v>548.7715925925927</v>
      </c>
      <c r="CA1111">
        <v>601.1885185185184</v>
      </c>
      <c r="CB1111">
        <v>4.400371111111111</v>
      </c>
      <c r="CC1111">
        <v>592.7878888888889</v>
      </c>
      <c r="CD1111">
        <v>13.97371851851852</v>
      </c>
      <c r="CE1111">
        <v>1.678745555555555</v>
      </c>
      <c r="CF1111">
        <v>1.276707037037037</v>
      </c>
      <c r="CG1111">
        <v>14.70125925925926</v>
      </c>
      <c r="CH1111">
        <v>10.52738518518519</v>
      </c>
      <c r="CI1111">
        <v>1999.979259259259</v>
      </c>
      <c r="CJ1111">
        <v>0.9799997777777776</v>
      </c>
      <c r="CK1111">
        <v>0.02000062222222222</v>
      </c>
      <c r="CL1111">
        <v>0</v>
      </c>
      <c r="CM1111">
        <v>875.332037037037</v>
      </c>
      <c r="CN1111">
        <v>5.00097</v>
      </c>
      <c r="CO1111">
        <v>17390.11851851852</v>
      </c>
      <c r="CP1111">
        <v>16707.39259259259</v>
      </c>
      <c r="CQ1111">
        <v>37.75</v>
      </c>
      <c r="CR1111">
        <v>38.354</v>
      </c>
      <c r="CS1111">
        <v>37.687</v>
      </c>
      <c r="CT1111">
        <v>38</v>
      </c>
      <c r="CU1111">
        <v>38.21033333333333</v>
      </c>
      <c r="CV1111">
        <v>1955.078888888889</v>
      </c>
      <c r="CW1111">
        <v>39.90037037037037</v>
      </c>
      <c r="CX1111">
        <v>0</v>
      </c>
      <c r="CY1111">
        <v>1664387625.4</v>
      </c>
      <c r="CZ1111">
        <v>0</v>
      </c>
      <c r="DA1111">
        <v>0</v>
      </c>
      <c r="DB1111" t="s">
        <v>356</v>
      </c>
      <c r="DC1111">
        <v>1663859321.1</v>
      </c>
      <c r="DD1111">
        <v>1663859315.6</v>
      </c>
      <c r="DE1111">
        <v>0</v>
      </c>
      <c r="DF1111">
        <v>0.196</v>
      </c>
      <c r="DG1111">
        <v>-0.001</v>
      </c>
      <c r="DH1111">
        <v>-5.941</v>
      </c>
      <c r="DI1111">
        <v>-0.174</v>
      </c>
      <c r="DJ1111">
        <v>1500</v>
      </c>
      <c r="DK1111">
        <v>17</v>
      </c>
      <c r="DL1111">
        <v>0.13</v>
      </c>
      <c r="DM1111">
        <v>0.04</v>
      </c>
      <c r="DN1111">
        <v>-53.6114</v>
      </c>
      <c r="DO1111">
        <v>-9.389130313588893</v>
      </c>
      <c r="DP1111">
        <v>0.9281021403524665</v>
      </c>
      <c r="DQ1111">
        <v>0</v>
      </c>
      <c r="DR1111">
        <v>4.408515365853659</v>
      </c>
      <c r="DS1111">
        <v>-0.1598343554006892</v>
      </c>
      <c r="DT1111">
        <v>0.01906469628340154</v>
      </c>
      <c r="DU1111">
        <v>0</v>
      </c>
      <c r="DV1111">
        <v>0</v>
      </c>
      <c r="DW1111">
        <v>2</v>
      </c>
      <c r="DX1111" t="s">
        <v>357</v>
      </c>
      <c r="DY1111">
        <v>2.98409</v>
      </c>
      <c r="DZ1111">
        <v>2.71572</v>
      </c>
      <c r="EA1111">
        <v>0.118996</v>
      </c>
      <c r="EB1111">
        <v>0.12524</v>
      </c>
      <c r="EC1111">
        <v>0.0901552</v>
      </c>
      <c r="ED1111">
        <v>0.07269299999999999</v>
      </c>
      <c r="EE1111">
        <v>27940.3</v>
      </c>
      <c r="EF1111">
        <v>27879.5</v>
      </c>
      <c r="EG1111">
        <v>29469.8</v>
      </c>
      <c r="EH1111">
        <v>29471.1</v>
      </c>
      <c r="EI1111">
        <v>35539.2</v>
      </c>
      <c r="EJ1111">
        <v>36343.3</v>
      </c>
      <c r="EK1111">
        <v>41527.7</v>
      </c>
      <c r="EL1111">
        <v>41998.8</v>
      </c>
      <c r="EM1111">
        <v>1.9791</v>
      </c>
      <c r="EN1111">
        <v>1.92773</v>
      </c>
      <c r="EO1111">
        <v>0.08547680000000001</v>
      </c>
      <c r="EP1111">
        <v>0</v>
      </c>
      <c r="EQ1111">
        <v>23.5973</v>
      </c>
      <c r="ER1111">
        <v>999.9</v>
      </c>
      <c r="ES1111">
        <v>41.7</v>
      </c>
      <c r="ET1111">
        <v>29.2</v>
      </c>
      <c r="EU1111">
        <v>18.5696</v>
      </c>
      <c r="EV1111">
        <v>62.8894</v>
      </c>
      <c r="EW1111">
        <v>33.3654</v>
      </c>
      <c r="EX1111">
        <v>1</v>
      </c>
      <c r="EY1111">
        <v>-0.137162</v>
      </c>
      <c r="EZ1111">
        <v>0.163494</v>
      </c>
      <c r="FA1111">
        <v>20.3868</v>
      </c>
      <c r="FB1111">
        <v>5.21549</v>
      </c>
      <c r="FC1111">
        <v>12.0099</v>
      </c>
      <c r="FD1111">
        <v>4.9884</v>
      </c>
      <c r="FE1111">
        <v>3.28815</v>
      </c>
      <c r="FF1111">
        <v>9999</v>
      </c>
      <c r="FG1111">
        <v>9999</v>
      </c>
      <c r="FH1111">
        <v>9999</v>
      </c>
      <c r="FI1111">
        <v>269.9</v>
      </c>
      <c r="FJ1111">
        <v>1.86704</v>
      </c>
      <c r="FK1111">
        <v>1.86615</v>
      </c>
      <c r="FL1111">
        <v>1.86554</v>
      </c>
      <c r="FM1111">
        <v>1.86554</v>
      </c>
      <c r="FN1111">
        <v>1.86737</v>
      </c>
      <c r="FO1111">
        <v>1.86983</v>
      </c>
      <c r="FP1111">
        <v>1.86846</v>
      </c>
      <c r="FQ1111">
        <v>1.86996</v>
      </c>
      <c r="FR1111">
        <v>0</v>
      </c>
      <c r="FS1111">
        <v>0</v>
      </c>
      <c r="FT1111">
        <v>0</v>
      </c>
      <c r="FU1111">
        <v>0</v>
      </c>
      <c r="FV1111" t="s">
        <v>358</v>
      </c>
      <c r="FW1111" t="s">
        <v>359</v>
      </c>
      <c r="FX1111" t="s">
        <v>360</v>
      </c>
      <c r="FY1111" t="s">
        <v>360</v>
      </c>
      <c r="FZ1111" t="s">
        <v>360</v>
      </c>
      <c r="GA1111" t="s">
        <v>360</v>
      </c>
      <c r="GB1111">
        <v>0</v>
      </c>
      <c r="GC1111">
        <v>100</v>
      </c>
      <c r="GD1111">
        <v>100</v>
      </c>
      <c r="GE1111">
        <v>-3.681</v>
      </c>
      <c r="GF1111">
        <v>-0.1354</v>
      </c>
      <c r="GG1111">
        <v>-1.924539205026614</v>
      </c>
      <c r="GH1111">
        <v>-0.003472570976848066</v>
      </c>
      <c r="GI1111">
        <v>7.724417303660118E-07</v>
      </c>
      <c r="GJ1111">
        <v>-2.052396271755168E-10</v>
      </c>
      <c r="GK1111">
        <v>-0.1837585470287317</v>
      </c>
      <c r="GL1111">
        <v>-0.01104087791735834</v>
      </c>
      <c r="GM1111">
        <v>0.001110027317673367</v>
      </c>
      <c r="GN1111">
        <v>-2.007286811265012E-05</v>
      </c>
      <c r="GO1111">
        <v>4</v>
      </c>
      <c r="GP1111">
        <v>2317</v>
      </c>
      <c r="GQ1111">
        <v>1</v>
      </c>
      <c r="GR1111">
        <v>22</v>
      </c>
      <c r="GS1111">
        <v>8805</v>
      </c>
      <c r="GT1111">
        <v>8805.1</v>
      </c>
      <c r="GU1111">
        <v>1.43433</v>
      </c>
      <c r="GV1111">
        <v>2.21558</v>
      </c>
      <c r="GW1111">
        <v>1.39648</v>
      </c>
      <c r="GX1111">
        <v>2.33521</v>
      </c>
      <c r="GY1111">
        <v>1.49536</v>
      </c>
      <c r="GZ1111">
        <v>2.47559</v>
      </c>
      <c r="HA1111">
        <v>33.4681</v>
      </c>
      <c r="HB1111">
        <v>14.815</v>
      </c>
      <c r="HC1111">
        <v>18</v>
      </c>
      <c r="HD1111">
        <v>525.599</v>
      </c>
      <c r="HE1111">
        <v>448.62</v>
      </c>
      <c r="HF1111">
        <v>22.0788</v>
      </c>
      <c r="HG1111">
        <v>25.7222</v>
      </c>
      <c r="HH1111">
        <v>29.9985</v>
      </c>
      <c r="HI1111">
        <v>25.6665</v>
      </c>
      <c r="HJ1111">
        <v>25.6058</v>
      </c>
      <c r="HK1111">
        <v>28.8129</v>
      </c>
      <c r="HL1111">
        <v>25.6601</v>
      </c>
      <c r="HM1111">
        <v>35.9274</v>
      </c>
      <c r="HN1111">
        <v>22.0455</v>
      </c>
      <c r="HO1111">
        <v>641.289</v>
      </c>
      <c r="HP1111">
        <v>14.019</v>
      </c>
      <c r="HQ1111">
        <v>100.802</v>
      </c>
      <c r="HR1111">
        <v>100.865</v>
      </c>
    </row>
    <row r="1112" spans="1:226">
      <c r="A1112">
        <v>1096</v>
      </c>
      <c r="B1112">
        <v>1664387626</v>
      </c>
      <c r="C1112">
        <v>11421</v>
      </c>
      <c r="D1112" t="s">
        <v>2565</v>
      </c>
      <c r="E1112" t="s">
        <v>2566</v>
      </c>
      <c r="F1112">
        <v>5</v>
      </c>
      <c r="G1112" t="s">
        <v>2490</v>
      </c>
      <c r="H1112" t="s">
        <v>354</v>
      </c>
      <c r="I1112">
        <v>1664387618.5</v>
      </c>
      <c r="J1112">
        <f>(K1112)/1000</f>
        <v>0</v>
      </c>
      <c r="K1112">
        <f>IF(BF1112, AN1112, AH1112)</f>
        <v>0</v>
      </c>
      <c r="L1112">
        <f>IF(BF1112, AI1112, AG1112)</f>
        <v>0</v>
      </c>
      <c r="M1112">
        <f>BH1112 - IF(AU1112&gt;1, L1112*BB1112*100.0/(AW1112*BV1112), 0)</f>
        <v>0</v>
      </c>
      <c r="N1112">
        <f>((T1112-J1112/2)*M1112-L1112)/(T1112+J1112/2)</f>
        <v>0</v>
      </c>
      <c r="O1112">
        <f>N1112*(BO1112+BP1112)/1000.0</f>
        <v>0</v>
      </c>
      <c r="P1112">
        <f>(BH1112 - IF(AU1112&gt;1, L1112*BB1112*100.0/(AW1112*BV1112), 0))*(BO1112+BP1112)/1000.0</f>
        <v>0</v>
      </c>
      <c r="Q1112">
        <f>2.0/((1/S1112-1/R1112)+SIGN(S1112)*SQRT((1/S1112-1/R1112)*(1/S1112-1/R1112) + 4*BC1112/((BC1112+1)*(BC1112+1))*(2*1/S1112*1/R1112-1/R1112*1/R1112)))</f>
        <v>0</v>
      </c>
      <c r="R1112">
        <f>IF(LEFT(BD1112,1)&lt;&gt;"0",IF(LEFT(BD1112,1)="1",3.0,BE1112),$D$5+$E$5*(BV1112*BO1112/($K$5*1000))+$F$5*(BV1112*BO1112/($K$5*1000))*MAX(MIN(BB1112,$J$5),$I$5)*MAX(MIN(BB1112,$J$5),$I$5)+$G$5*MAX(MIN(BB1112,$J$5),$I$5)*(BV1112*BO1112/($K$5*1000))+$H$5*(BV1112*BO1112/($K$5*1000))*(BV1112*BO1112/($K$5*1000)))</f>
        <v>0</v>
      </c>
      <c r="S1112">
        <f>J1112*(1000-(1000*0.61365*exp(17.502*W1112/(240.97+W1112))/(BO1112+BP1112)+BJ1112)/2)/(1000*0.61365*exp(17.502*W1112/(240.97+W1112))/(BO1112+BP1112)-BJ1112)</f>
        <v>0</v>
      </c>
      <c r="T1112">
        <f>1/((BC1112+1)/(Q1112/1.6)+1/(R1112/1.37)) + BC1112/((BC1112+1)/(Q1112/1.6) + BC1112/(R1112/1.37))</f>
        <v>0</v>
      </c>
      <c r="U1112">
        <f>(AX1112*BA1112)</f>
        <v>0</v>
      </c>
      <c r="V1112">
        <f>(BQ1112+(U1112+2*0.95*5.67E-8*(((BQ1112+$B$7)+273)^4-(BQ1112+273)^4)-44100*J1112)/(1.84*29.3*R1112+8*0.95*5.67E-8*(BQ1112+273)^3))</f>
        <v>0</v>
      </c>
      <c r="W1112">
        <f>($C$7*BR1112+$D$7*BS1112+$E$7*V1112)</f>
        <v>0</v>
      </c>
      <c r="X1112">
        <f>0.61365*exp(17.502*W1112/(240.97+W1112))</f>
        <v>0</v>
      </c>
      <c r="Y1112">
        <f>(Z1112/AA1112*100)</f>
        <v>0</v>
      </c>
      <c r="Z1112">
        <f>BJ1112*(BO1112+BP1112)/1000</f>
        <v>0</v>
      </c>
      <c r="AA1112">
        <f>0.61365*exp(17.502*BQ1112/(240.97+BQ1112))</f>
        <v>0</v>
      </c>
      <c r="AB1112">
        <f>(X1112-BJ1112*(BO1112+BP1112)/1000)</f>
        <v>0</v>
      </c>
      <c r="AC1112">
        <f>(-J1112*44100)</f>
        <v>0</v>
      </c>
      <c r="AD1112">
        <f>2*29.3*R1112*0.92*(BQ1112-W1112)</f>
        <v>0</v>
      </c>
      <c r="AE1112">
        <f>2*0.95*5.67E-8*(((BQ1112+$B$7)+273)^4-(W1112+273)^4)</f>
        <v>0</v>
      </c>
      <c r="AF1112">
        <f>U1112+AE1112+AC1112+AD1112</f>
        <v>0</v>
      </c>
      <c r="AG1112">
        <f>BN1112*AU1112*(BI1112-BH1112*(1000-AU1112*BK1112)/(1000-AU1112*BJ1112))/(100*BB1112)</f>
        <v>0</v>
      </c>
      <c r="AH1112">
        <f>1000*BN1112*AU1112*(BJ1112-BK1112)/(100*BB1112*(1000-AU1112*BJ1112))</f>
        <v>0</v>
      </c>
      <c r="AI1112">
        <f>(AJ1112 - AK1112 - BO1112*1E3/(8.314*(BQ1112+273.15)) * AM1112/BN1112 * AL1112) * BN1112/(100*BB1112) * (1000 - BK1112)/1000</f>
        <v>0</v>
      </c>
      <c r="AJ1112">
        <v>633.7687547477566</v>
      </c>
      <c r="AK1112">
        <v>588.2693757575754</v>
      </c>
      <c r="AL1112">
        <v>3.306404930696062</v>
      </c>
      <c r="AM1112">
        <v>64.69891201948008</v>
      </c>
      <c r="AN1112">
        <f>(AP1112 - AO1112 + BO1112*1E3/(8.314*(BQ1112+273.15)) * AR1112/BN1112 * AQ1112) * BN1112/(100*BB1112) * 1000/(1000 - AP1112)</f>
        <v>0</v>
      </c>
      <c r="AO1112">
        <v>14.0160115809875</v>
      </c>
      <c r="AP1112">
        <v>18.33769696969697</v>
      </c>
      <c r="AQ1112">
        <v>-0.000161860554823821</v>
      </c>
      <c r="AR1112">
        <v>103.8603393079663</v>
      </c>
      <c r="AS1112">
        <v>0</v>
      </c>
      <c r="AT1112">
        <v>0</v>
      </c>
      <c r="AU1112">
        <f>IF(AS1112*$H$13&gt;=AW1112,1.0,(AW1112/(AW1112-AS1112*$H$13)))</f>
        <v>0</v>
      </c>
      <c r="AV1112">
        <f>(AU1112-1)*100</f>
        <v>0</v>
      </c>
      <c r="AW1112">
        <f>MAX(0,($B$13+$C$13*BV1112)/(1+$D$13*BV1112)*BO1112/(BQ1112+273)*$E$13)</f>
        <v>0</v>
      </c>
      <c r="AX1112">
        <f>$B$11*BW1112+$C$11*BX1112+$F$11*CI1112*(1-CL1112)</f>
        <v>0</v>
      </c>
      <c r="AY1112">
        <f>AX1112*AZ1112</f>
        <v>0</v>
      </c>
      <c r="AZ1112">
        <f>($B$11*$D$9+$C$11*$D$9+$F$11*((CV1112+CN1112)/MAX(CV1112+CN1112+CW1112, 0.1)*$I$9+CW1112/MAX(CV1112+CN1112+CW1112, 0.1)*$J$9))/($B$11+$C$11+$F$11)</f>
        <v>0</v>
      </c>
      <c r="BA1112">
        <f>($B$11*$K$9+$C$11*$K$9+$F$11*((CV1112+CN1112)/MAX(CV1112+CN1112+CW1112, 0.1)*$P$9+CW1112/MAX(CV1112+CN1112+CW1112, 0.1)*$Q$9))/($B$11+$C$11+$F$11)</f>
        <v>0</v>
      </c>
      <c r="BB1112">
        <v>6</v>
      </c>
      <c r="BC1112">
        <v>0.5</v>
      </c>
      <c r="BD1112" t="s">
        <v>355</v>
      </c>
      <c r="BE1112">
        <v>2</v>
      </c>
      <c r="BF1112" t="b">
        <v>1</v>
      </c>
      <c r="BG1112">
        <v>1664387618.5</v>
      </c>
      <c r="BH1112">
        <v>554.8438888888888</v>
      </c>
      <c r="BI1112">
        <v>609.6186666666667</v>
      </c>
      <c r="BJ1112">
        <v>18.35114074074074</v>
      </c>
      <c r="BK1112">
        <v>13.97706296296296</v>
      </c>
      <c r="BL1112">
        <v>558.5025925925926</v>
      </c>
      <c r="BM1112">
        <v>18.48646666666667</v>
      </c>
      <c r="BN1112">
        <v>500.0616296296296</v>
      </c>
      <c r="BO1112">
        <v>91.3657111111111</v>
      </c>
      <c r="BP1112">
        <v>0.1000045259259259</v>
      </c>
      <c r="BQ1112">
        <v>25.01244074074074</v>
      </c>
      <c r="BR1112">
        <v>24.99441111111111</v>
      </c>
      <c r="BS1112">
        <v>999.9000000000001</v>
      </c>
      <c r="BT1112">
        <v>0</v>
      </c>
      <c r="BU1112">
        <v>0</v>
      </c>
      <c r="BV1112">
        <v>9996.730370370371</v>
      </c>
      <c r="BW1112">
        <v>0</v>
      </c>
      <c r="BX1112">
        <v>8.074632222222222</v>
      </c>
      <c r="BY1112">
        <v>-54.77481111111111</v>
      </c>
      <c r="BZ1112">
        <v>565.216037037037</v>
      </c>
      <c r="CA1112">
        <v>618.2604444444446</v>
      </c>
      <c r="CB1112">
        <v>4.374084074074074</v>
      </c>
      <c r="CC1112">
        <v>609.6186666666667</v>
      </c>
      <c r="CD1112">
        <v>13.97706296296296</v>
      </c>
      <c r="CE1112">
        <v>1.676665185185185</v>
      </c>
      <c r="CF1112">
        <v>1.277024814814815</v>
      </c>
      <c r="CG1112">
        <v>14.68205185185185</v>
      </c>
      <c r="CH1112">
        <v>10.5311037037037</v>
      </c>
      <c r="CI1112">
        <v>1999.995555555555</v>
      </c>
      <c r="CJ1112">
        <v>0.9799998888888888</v>
      </c>
      <c r="CK1112">
        <v>0.02000051111111111</v>
      </c>
      <c r="CL1112">
        <v>0</v>
      </c>
      <c r="CM1112">
        <v>878.3195555555556</v>
      </c>
      <c r="CN1112">
        <v>5.00097</v>
      </c>
      <c r="CO1112">
        <v>17451.09259259259</v>
      </c>
      <c r="CP1112">
        <v>16707.52592592593</v>
      </c>
      <c r="CQ1112">
        <v>37.75</v>
      </c>
      <c r="CR1112">
        <v>38.36566666666667</v>
      </c>
      <c r="CS1112">
        <v>37.69633333333333</v>
      </c>
      <c r="CT1112">
        <v>38</v>
      </c>
      <c r="CU1112">
        <v>38.20566666666667</v>
      </c>
      <c r="CV1112">
        <v>1955.094814814815</v>
      </c>
      <c r="CW1112">
        <v>39.90074074074074</v>
      </c>
      <c r="CX1112">
        <v>0</v>
      </c>
      <c r="CY1112">
        <v>1664387630.2</v>
      </c>
      <c r="CZ1112">
        <v>0</v>
      </c>
      <c r="DA1112">
        <v>0</v>
      </c>
      <c r="DB1112" t="s">
        <v>356</v>
      </c>
      <c r="DC1112">
        <v>1663859321.1</v>
      </c>
      <c r="DD1112">
        <v>1663859315.6</v>
      </c>
      <c r="DE1112">
        <v>0</v>
      </c>
      <c r="DF1112">
        <v>0.196</v>
      </c>
      <c r="DG1112">
        <v>-0.001</v>
      </c>
      <c r="DH1112">
        <v>-5.941</v>
      </c>
      <c r="DI1112">
        <v>-0.174</v>
      </c>
      <c r="DJ1112">
        <v>1500</v>
      </c>
      <c r="DK1112">
        <v>17</v>
      </c>
      <c r="DL1112">
        <v>0.13</v>
      </c>
      <c r="DM1112">
        <v>0.04</v>
      </c>
      <c r="DN1112">
        <v>-54.31429250000001</v>
      </c>
      <c r="DO1112">
        <v>-8.290283302063774</v>
      </c>
      <c r="DP1112">
        <v>0.8005217824605089</v>
      </c>
      <c r="DQ1112">
        <v>0</v>
      </c>
      <c r="DR1112">
        <v>4.385728</v>
      </c>
      <c r="DS1112">
        <v>-0.2993660037523429</v>
      </c>
      <c r="DT1112">
        <v>0.03361520304862066</v>
      </c>
      <c r="DU1112">
        <v>0</v>
      </c>
      <c r="DV1112">
        <v>0</v>
      </c>
      <c r="DW1112">
        <v>2</v>
      </c>
      <c r="DX1112" t="s">
        <v>357</v>
      </c>
      <c r="DY1112">
        <v>2.98416</v>
      </c>
      <c r="DZ1112">
        <v>2.71562</v>
      </c>
      <c r="EA1112">
        <v>0.121402</v>
      </c>
      <c r="EB1112">
        <v>0.127589</v>
      </c>
      <c r="EC1112">
        <v>0.0901387</v>
      </c>
      <c r="ED1112">
        <v>0.0728433</v>
      </c>
      <c r="EE1112">
        <v>27863.9</v>
      </c>
      <c r="EF1112">
        <v>27805</v>
      </c>
      <c r="EG1112">
        <v>29469.7</v>
      </c>
      <c r="EH1112">
        <v>29471.5</v>
      </c>
      <c r="EI1112">
        <v>35539.5</v>
      </c>
      <c r="EJ1112">
        <v>36338.2</v>
      </c>
      <c r="EK1112">
        <v>41527.2</v>
      </c>
      <c r="EL1112">
        <v>41999.7</v>
      </c>
      <c r="EM1112">
        <v>1.97895</v>
      </c>
      <c r="EN1112">
        <v>1.92787</v>
      </c>
      <c r="EO1112">
        <v>0.0875145</v>
      </c>
      <c r="EP1112">
        <v>0</v>
      </c>
      <c r="EQ1112">
        <v>23.5909</v>
      </c>
      <c r="ER1112">
        <v>999.9</v>
      </c>
      <c r="ES1112">
        <v>41.6</v>
      </c>
      <c r="ET1112">
        <v>29.2</v>
      </c>
      <c r="EU1112">
        <v>18.5237</v>
      </c>
      <c r="EV1112">
        <v>62.9294</v>
      </c>
      <c r="EW1112">
        <v>33.1611</v>
      </c>
      <c r="EX1112">
        <v>1</v>
      </c>
      <c r="EY1112">
        <v>-0.136479</v>
      </c>
      <c r="EZ1112">
        <v>0.855482</v>
      </c>
      <c r="FA1112">
        <v>20.3857</v>
      </c>
      <c r="FB1112">
        <v>5.21639</v>
      </c>
      <c r="FC1112">
        <v>12.0099</v>
      </c>
      <c r="FD1112">
        <v>4.98955</v>
      </c>
      <c r="FE1112">
        <v>3.28848</v>
      </c>
      <c r="FF1112">
        <v>9999</v>
      </c>
      <c r="FG1112">
        <v>9999</v>
      </c>
      <c r="FH1112">
        <v>9999</v>
      </c>
      <c r="FI1112">
        <v>269.9</v>
      </c>
      <c r="FJ1112">
        <v>1.86705</v>
      </c>
      <c r="FK1112">
        <v>1.86614</v>
      </c>
      <c r="FL1112">
        <v>1.86554</v>
      </c>
      <c r="FM1112">
        <v>1.86553</v>
      </c>
      <c r="FN1112">
        <v>1.86737</v>
      </c>
      <c r="FO1112">
        <v>1.86982</v>
      </c>
      <c r="FP1112">
        <v>1.86847</v>
      </c>
      <c r="FQ1112">
        <v>1.86996</v>
      </c>
      <c r="FR1112">
        <v>0</v>
      </c>
      <c r="FS1112">
        <v>0</v>
      </c>
      <c r="FT1112">
        <v>0</v>
      </c>
      <c r="FU1112">
        <v>0</v>
      </c>
      <c r="FV1112" t="s">
        <v>358</v>
      </c>
      <c r="FW1112" t="s">
        <v>359</v>
      </c>
      <c r="FX1112" t="s">
        <v>360</v>
      </c>
      <c r="FY1112" t="s">
        <v>360</v>
      </c>
      <c r="FZ1112" t="s">
        <v>360</v>
      </c>
      <c r="GA1112" t="s">
        <v>360</v>
      </c>
      <c r="GB1112">
        <v>0</v>
      </c>
      <c r="GC1112">
        <v>100</v>
      </c>
      <c r="GD1112">
        <v>100</v>
      </c>
      <c r="GE1112">
        <v>-3.727</v>
      </c>
      <c r="GF1112">
        <v>-0.1355</v>
      </c>
      <c r="GG1112">
        <v>-1.924539205026614</v>
      </c>
      <c r="GH1112">
        <v>-0.003472570976848066</v>
      </c>
      <c r="GI1112">
        <v>7.724417303660118E-07</v>
      </c>
      <c r="GJ1112">
        <v>-2.052396271755168E-10</v>
      </c>
      <c r="GK1112">
        <v>-0.1837585470287317</v>
      </c>
      <c r="GL1112">
        <v>-0.01104087791735834</v>
      </c>
      <c r="GM1112">
        <v>0.001110027317673367</v>
      </c>
      <c r="GN1112">
        <v>-2.007286811265012E-05</v>
      </c>
      <c r="GO1112">
        <v>4</v>
      </c>
      <c r="GP1112">
        <v>2317</v>
      </c>
      <c r="GQ1112">
        <v>1</v>
      </c>
      <c r="GR1112">
        <v>22</v>
      </c>
      <c r="GS1112">
        <v>8805.1</v>
      </c>
      <c r="GT1112">
        <v>8805.200000000001</v>
      </c>
      <c r="GU1112">
        <v>1.46606</v>
      </c>
      <c r="GV1112">
        <v>2.21924</v>
      </c>
      <c r="GW1112">
        <v>1.39648</v>
      </c>
      <c r="GX1112">
        <v>2.33643</v>
      </c>
      <c r="GY1112">
        <v>1.49536</v>
      </c>
      <c r="GZ1112">
        <v>2.37427</v>
      </c>
      <c r="HA1112">
        <v>33.4681</v>
      </c>
      <c r="HB1112">
        <v>14.8062</v>
      </c>
      <c r="HC1112">
        <v>18</v>
      </c>
      <c r="HD1112">
        <v>525.535</v>
      </c>
      <c r="HE1112">
        <v>448.741</v>
      </c>
      <c r="HF1112">
        <v>22.1515</v>
      </c>
      <c r="HG1112">
        <v>25.7259</v>
      </c>
      <c r="HH1112">
        <v>30</v>
      </c>
      <c r="HI1112">
        <v>25.6703</v>
      </c>
      <c r="HJ1112">
        <v>25.6095</v>
      </c>
      <c r="HK1112">
        <v>29.3931</v>
      </c>
      <c r="HL1112">
        <v>25.6601</v>
      </c>
      <c r="HM1112">
        <v>35.9274</v>
      </c>
      <c r="HN1112">
        <v>22.0513</v>
      </c>
      <c r="HO1112">
        <v>654.664</v>
      </c>
      <c r="HP1112">
        <v>14.019</v>
      </c>
      <c r="HQ1112">
        <v>100.801</v>
      </c>
      <c r="HR1112">
        <v>100.867</v>
      </c>
    </row>
    <row r="1113" spans="1:226">
      <c r="A1113">
        <v>1097</v>
      </c>
      <c r="B1113">
        <v>1664387631</v>
      </c>
      <c r="C1113">
        <v>11426</v>
      </c>
      <c r="D1113" t="s">
        <v>2567</v>
      </c>
      <c r="E1113" t="s">
        <v>2568</v>
      </c>
      <c r="F1113">
        <v>5</v>
      </c>
      <c r="G1113" t="s">
        <v>2490</v>
      </c>
      <c r="H1113" t="s">
        <v>354</v>
      </c>
      <c r="I1113">
        <v>1664387623.214286</v>
      </c>
      <c r="J1113">
        <f>(K1113)/1000</f>
        <v>0</v>
      </c>
      <c r="K1113">
        <f>IF(BF1113, AN1113, AH1113)</f>
        <v>0</v>
      </c>
      <c r="L1113">
        <f>IF(BF1113, AI1113, AG1113)</f>
        <v>0</v>
      </c>
      <c r="M1113">
        <f>BH1113 - IF(AU1113&gt;1, L1113*BB1113*100.0/(AW1113*BV1113), 0)</f>
        <v>0</v>
      </c>
      <c r="N1113">
        <f>((T1113-J1113/2)*M1113-L1113)/(T1113+J1113/2)</f>
        <v>0</v>
      </c>
      <c r="O1113">
        <f>N1113*(BO1113+BP1113)/1000.0</f>
        <v>0</v>
      </c>
      <c r="P1113">
        <f>(BH1113 - IF(AU1113&gt;1, L1113*BB1113*100.0/(AW1113*BV1113), 0))*(BO1113+BP1113)/1000.0</f>
        <v>0</v>
      </c>
      <c r="Q1113">
        <f>2.0/((1/S1113-1/R1113)+SIGN(S1113)*SQRT((1/S1113-1/R1113)*(1/S1113-1/R1113) + 4*BC1113/((BC1113+1)*(BC1113+1))*(2*1/S1113*1/R1113-1/R1113*1/R1113)))</f>
        <v>0</v>
      </c>
      <c r="R1113">
        <f>IF(LEFT(BD1113,1)&lt;&gt;"0",IF(LEFT(BD1113,1)="1",3.0,BE1113),$D$5+$E$5*(BV1113*BO1113/($K$5*1000))+$F$5*(BV1113*BO1113/($K$5*1000))*MAX(MIN(BB1113,$J$5),$I$5)*MAX(MIN(BB1113,$J$5),$I$5)+$G$5*MAX(MIN(BB1113,$J$5),$I$5)*(BV1113*BO1113/($K$5*1000))+$H$5*(BV1113*BO1113/($K$5*1000))*(BV1113*BO1113/($K$5*1000)))</f>
        <v>0</v>
      </c>
      <c r="S1113">
        <f>J1113*(1000-(1000*0.61365*exp(17.502*W1113/(240.97+W1113))/(BO1113+BP1113)+BJ1113)/2)/(1000*0.61365*exp(17.502*W1113/(240.97+W1113))/(BO1113+BP1113)-BJ1113)</f>
        <v>0</v>
      </c>
      <c r="T1113">
        <f>1/((BC1113+1)/(Q1113/1.6)+1/(R1113/1.37)) + BC1113/((BC1113+1)/(Q1113/1.6) + BC1113/(R1113/1.37))</f>
        <v>0</v>
      </c>
      <c r="U1113">
        <f>(AX1113*BA1113)</f>
        <v>0</v>
      </c>
      <c r="V1113">
        <f>(BQ1113+(U1113+2*0.95*5.67E-8*(((BQ1113+$B$7)+273)^4-(BQ1113+273)^4)-44100*J1113)/(1.84*29.3*R1113+8*0.95*5.67E-8*(BQ1113+273)^3))</f>
        <v>0</v>
      </c>
      <c r="W1113">
        <f>($C$7*BR1113+$D$7*BS1113+$E$7*V1113)</f>
        <v>0</v>
      </c>
      <c r="X1113">
        <f>0.61365*exp(17.502*W1113/(240.97+W1113))</f>
        <v>0</v>
      </c>
      <c r="Y1113">
        <f>(Z1113/AA1113*100)</f>
        <v>0</v>
      </c>
      <c r="Z1113">
        <f>BJ1113*(BO1113+BP1113)/1000</f>
        <v>0</v>
      </c>
      <c r="AA1113">
        <f>0.61365*exp(17.502*BQ1113/(240.97+BQ1113))</f>
        <v>0</v>
      </c>
      <c r="AB1113">
        <f>(X1113-BJ1113*(BO1113+BP1113)/1000)</f>
        <v>0</v>
      </c>
      <c r="AC1113">
        <f>(-J1113*44100)</f>
        <v>0</v>
      </c>
      <c r="AD1113">
        <f>2*29.3*R1113*0.92*(BQ1113-W1113)</f>
        <v>0</v>
      </c>
      <c r="AE1113">
        <f>2*0.95*5.67E-8*(((BQ1113+$B$7)+273)^4-(W1113+273)^4)</f>
        <v>0</v>
      </c>
      <c r="AF1113">
        <f>U1113+AE1113+AC1113+AD1113</f>
        <v>0</v>
      </c>
      <c r="AG1113">
        <f>BN1113*AU1113*(BI1113-BH1113*(1000-AU1113*BK1113)/(1000-AU1113*BJ1113))/(100*BB1113)</f>
        <v>0</v>
      </c>
      <c r="AH1113">
        <f>1000*BN1113*AU1113*(BJ1113-BK1113)/(100*BB1113*(1000-AU1113*BJ1113))</f>
        <v>0</v>
      </c>
      <c r="AI1113">
        <f>(AJ1113 - AK1113 - BO1113*1E3/(8.314*(BQ1113+273.15)) * AM1113/BN1113 * AL1113) * BN1113/(100*BB1113) * (1000 - BK1113)/1000</f>
        <v>0</v>
      </c>
      <c r="AJ1113">
        <v>650.7449539938638</v>
      </c>
      <c r="AK1113">
        <v>604.6085454545455</v>
      </c>
      <c r="AL1113">
        <v>3.271966286523199</v>
      </c>
      <c r="AM1113">
        <v>64.69891201948008</v>
      </c>
      <c r="AN1113">
        <f>(AP1113 - AO1113 + BO1113*1E3/(8.314*(BQ1113+273.15)) * AR1113/BN1113 * AQ1113) * BN1113/(100*BB1113) * 1000/(1000 - AP1113)</f>
        <v>0</v>
      </c>
      <c r="AO1113">
        <v>14.02884718498621</v>
      </c>
      <c r="AP1113">
        <v>18.32327151515151</v>
      </c>
      <c r="AQ1113">
        <v>-0.0004293396870148895</v>
      </c>
      <c r="AR1113">
        <v>103.8603393079663</v>
      </c>
      <c r="AS1113">
        <v>0</v>
      </c>
      <c r="AT1113">
        <v>0</v>
      </c>
      <c r="AU1113">
        <f>IF(AS1113*$H$13&gt;=AW1113,1.0,(AW1113/(AW1113-AS1113*$H$13)))</f>
        <v>0</v>
      </c>
      <c r="AV1113">
        <f>(AU1113-1)*100</f>
        <v>0</v>
      </c>
      <c r="AW1113">
        <f>MAX(0,($B$13+$C$13*BV1113)/(1+$D$13*BV1113)*BO1113/(BQ1113+273)*$E$13)</f>
        <v>0</v>
      </c>
      <c r="AX1113">
        <f>$B$11*BW1113+$C$11*BX1113+$F$11*CI1113*(1-CL1113)</f>
        <v>0</v>
      </c>
      <c r="AY1113">
        <f>AX1113*AZ1113</f>
        <v>0</v>
      </c>
      <c r="AZ1113">
        <f>($B$11*$D$9+$C$11*$D$9+$F$11*((CV1113+CN1113)/MAX(CV1113+CN1113+CW1113, 0.1)*$I$9+CW1113/MAX(CV1113+CN1113+CW1113, 0.1)*$J$9))/($B$11+$C$11+$F$11)</f>
        <v>0</v>
      </c>
      <c r="BA1113">
        <f>($B$11*$K$9+$C$11*$K$9+$F$11*((CV1113+CN1113)/MAX(CV1113+CN1113+CW1113, 0.1)*$P$9+CW1113/MAX(CV1113+CN1113+CW1113, 0.1)*$Q$9))/($B$11+$C$11+$F$11)</f>
        <v>0</v>
      </c>
      <c r="BB1113">
        <v>6</v>
      </c>
      <c r="BC1113">
        <v>0.5</v>
      </c>
      <c r="BD1113" t="s">
        <v>355</v>
      </c>
      <c r="BE1113">
        <v>2</v>
      </c>
      <c r="BF1113" t="b">
        <v>1</v>
      </c>
      <c r="BG1113">
        <v>1664387623.214286</v>
      </c>
      <c r="BH1113">
        <v>570.0436071428572</v>
      </c>
      <c r="BI1113">
        <v>625.4141071428572</v>
      </c>
      <c r="BJ1113">
        <v>18.33766785714286</v>
      </c>
      <c r="BK1113">
        <v>13.99967142857143</v>
      </c>
      <c r="BL1113">
        <v>573.7449285714285</v>
      </c>
      <c r="BM1113">
        <v>18.47312142857143</v>
      </c>
      <c r="BN1113">
        <v>500.0589285714286</v>
      </c>
      <c r="BO1113">
        <v>91.3659</v>
      </c>
      <c r="BP1113">
        <v>0.0999584607142857</v>
      </c>
      <c r="BQ1113">
        <v>25.023925</v>
      </c>
      <c r="BR1113">
        <v>25.01030714285714</v>
      </c>
      <c r="BS1113">
        <v>999.9000000000002</v>
      </c>
      <c r="BT1113">
        <v>0</v>
      </c>
      <c r="BU1113">
        <v>0</v>
      </c>
      <c r="BV1113">
        <v>10005.77071428571</v>
      </c>
      <c r="BW1113">
        <v>0</v>
      </c>
      <c r="BX1113">
        <v>8.039235357142857</v>
      </c>
      <c r="BY1113">
        <v>-55.37047142857143</v>
      </c>
      <c r="BZ1113">
        <v>580.692</v>
      </c>
      <c r="CA1113">
        <v>634.2943214285714</v>
      </c>
      <c r="CB1113">
        <v>4.337998571428572</v>
      </c>
      <c r="CC1113">
        <v>625.4141071428572</v>
      </c>
      <c r="CD1113">
        <v>13.99967142857143</v>
      </c>
      <c r="CE1113">
        <v>1.675438214285714</v>
      </c>
      <c r="CF1113">
        <v>1.279092857142857</v>
      </c>
      <c r="CG1113">
        <v>14.67071071428571</v>
      </c>
      <c r="CH1113">
        <v>10.555375</v>
      </c>
      <c r="CI1113">
        <v>2000.005357142857</v>
      </c>
      <c r="CJ1113">
        <v>0.9799997499999999</v>
      </c>
      <c r="CK1113">
        <v>0.02000064999999999</v>
      </c>
      <c r="CL1113">
        <v>0</v>
      </c>
      <c r="CM1113">
        <v>881.0822142857144</v>
      </c>
      <c r="CN1113">
        <v>5.00097</v>
      </c>
      <c r="CO1113">
        <v>17506.72857142857</v>
      </c>
      <c r="CP1113">
        <v>16707.60357142857</v>
      </c>
      <c r="CQ1113">
        <v>37.75</v>
      </c>
      <c r="CR1113">
        <v>38.375</v>
      </c>
      <c r="CS1113">
        <v>37.7095</v>
      </c>
      <c r="CT1113">
        <v>38</v>
      </c>
      <c r="CU1113">
        <v>38.21175</v>
      </c>
      <c r="CV1113">
        <v>1955.103571428571</v>
      </c>
      <c r="CW1113">
        <v>39.90178571428572</v>
      </c>
      <c r="CX1113">
        <v>0</v>
      </c>
      <c r="CY1113">
        <v>1664387635</v>
      </c>
      <c r="CZ1113">
        <v>0</v>
      </c>
      <c r="DA1113">
        <v>0</v>
      </c>
      <c r="DB1113" t="s">
        <v>356</v>
      </c>
      <c r="DC1113">
        <v>1663859321.1</v>
      </c>
      <c r="DD1113">
        <v>1663859315.6</v>
      </c>
      <c r="DE1113">
        <v>0</v>
      </c>
      <c r="DF1113">
        <v>0.196</v>
      </c>
      <c r="DG1113">
        <v>-0.001</v>
      </c>
      <c r="DH1113">
        <v>-5.941</v>
      </c>
      <c r="DI1113">
        <v>-0.174</v>
      </c>
      <c r="DJ1113">
        <v>1500</v>
      </c>
      <c r="DK1113">
        <v>17</v>
      </c>
      <c r="DL1113">
        <v>0.13</v>
      </c>
      <c r="DM1113">
        <v>0.04</v>
      </c>
      <c r="DN1113">
        <v>-55.0202487804878</v>
      </c>
      <c r="DO1113">
        <v>-7.656482926829377</v>
      </c>
      <c r="DP1113">
        <v>0.7568476288066308</v>
      </c>
      <c r="DQ1113">
        <v>0</v>
      </c>
      <c r="DR1113">
        <v>4.358298780487806</v>
      </c>
      <c r="DS1113">
        <v>-0.4541157491289148</v>
      </c>
      <c r="DT1113">
        <v>0.04582117671009938</v>
      </c>
      <c r="DU1113">
        <v>0</v>
      </c>
      <c r="DV1113">
        <v>0</v>
      </c>
      <c r="DW1113">
        <v>2</v>
      </c>
      <c r="DX1113" t="s">
        <v>357</v>
      </c>
      <c r="DY1113">
        <v>2.98409</v>
      </c>
      <c r="DZ1113">
        <v>2.71579</v>
      </c>
      <c r="EA1113">
        <v>0.12376</v>
      </c>
      <c r="EB1113">
        <v>0.12993</v>
      </c>
      <c r="EC1113">
        <v>0.0900856</v>
      </c>
      <c r="ED1113">
        <v>0.0728559</v>
      </c>
      <c r="EE1113">
        <v>27788.7</v>
      </c>
      <c r="EF1113">
        <v>27730.4</v>
      </c>
      <c r="EG1113">
        <v>29469.3</v>
      </c>
      <c r="EH1113">
        <v>29471.5</v>
      </c>
      <c r="EI1113">
        <v>35541.6</v>
      </c>
      <c r="EJ1113">
        <v>36337.5</v>
      </c>
      <c r="EK1113">
        <v>41527.1</v>
      </c>
      <c r="EL1113">
        <v>41999.4</v>
      </c>
      <c r="EM1113">
        <v>1.9789</v>
      </c>
      <c r="EN1113">
        <v>1.92773</v>
      </c>
      <c r="EO1113">
        <v>0.0890084</v>
      </c>
      <c r="EP1113">
        <v>0</v>
      </c>
      <c r="EQ1113">
        <v>23.5864</v>
      </c>
      <c r="ER1113">
        <v>999.9</v>
      </c>
      <c r="ES1113">
        <v>41.6</v>
      </c>
      <c r="ET1113">
        <v>29.2</v>
      </c>
      <c r="EU1113">
        <v>18.5246</v>
      </c>
      <c r="EV1113">
        <v>62.9694</v>
      </c>
      <c r="EW1113">
        <v>33.5457</v>
      </c>
      <c r="EX1113">
        <v>1</v>
      </c>
      <c r="EY1113">
        <v>-0.135465</v>
      </c>
      <c r="EZ1113">
        <v>1.04193</v>
      </c>
      <c r="FA1113">
        <v>20.3843</v>
      </c>
      <c r="FB1113">
        <v>5.21594</v>
      </c>
      <c r="FC1113">
        <v>12.0099</v>
      </c>
      <c r="FD1113">
        <v>4.9892</v>
      </c>
      <c r="FE1113">
        <v>3.2885</v>
      </c>
      <c r="FF1113">
        <v>9999</v>
      </c>
      <c r="FG1113">
        <v>9999</v>
      </c>
      <c r="FH1113">
        <v>9999</v>
      </c>
      <c r="FI1113">
        <v>269.9</v>
      </c>
      <c r="FJ1113">
        <v>1.86706</v>
      </c>
      <c r="FK1113">
        <v>1.86615</v>
      </c>
      <c r="FL1113">
        <v>1.86554</v>
      </c>
      <c r="FM1113">
        <v>1.86553</v>
      </c>
      <c r="FN1113">
        <v>1.86737</v>
      </c>
      <c r="FO1113">
        <v>1.86981</v>
      </c>
      <c r="FP1113">
        <v>1.86848</v>
      </c>
      <c r="FQ1113">
        <v>1.86996</v>
      </c>
      <c r="FR1113">
        <v>0</v>
      </c>
      <c r="FS1113">
        <v>0</v>
      </c>
      <c r="FT1113">
        <v>0</v>
      </c>
      <c r="FU1113">
        <v>0</v>
      </c>
      <c r="FV1113" t="s">
        <v>358</v>
      </c>
      <c r="FW1113" t="s">
        <v>359</v>
      </c>
      <c r="FX1113" t="s">
        <v>360</v>
      </c>
      <c r="FY1113" t="s">
        <v>360</v>
      </c>
      <c r="FZ1113" t="s">
        <v>360</v>
      </c>
      <c r="GA1113" t="s">
        <v>360</v>
      </c>
      <c r="GB1113">
        <v>0</v>
      </c>
      <c r="GC1113">
        <v>100</v>
      </c>
      <c r="GD1113">
        <v>100</v>
      </c>
      <c r="GE1113">
        <v>-3.772</v>
      </c>
      <c r="GF1113">
        <v>-0.1356</v>
      </c>
      <c r="GG1113">
        <v>-1.924539205026614</v>
      </c>
      <c r="GH1113">
        <v>-0.003472570976848066</v>
      </c>
      <c r="GI1113">
        <v>7.724417303660118E-07</v>
      </c>
      <c r="GJ1113">
        <v>-2.052396271755168E-10</v>
      </c>
      <c r="GK1113">
        <v>-0.1837585470287317</v>
      </c>
      <c r="GL1113">
        <v>-0.01104087791735834</v>
      </c>
      <c r="GM1113">
        <v>0.001110027317673367</v>
      </c>
      <c r="GN1113">
        <v>-2.007286811265012E-05</v>
      </c>
      <c r="GO1113">
        <v>4</v>
      </c>
      <c r="GP1113">
        <v>2317</v>
      </c>
      <c r="GQ1113">
        <v>1</v>
      </c>
      <c r="GR1113">
        <v>22</v>
      </c>
      <c r="GS1113">
        <v>8805.200000000001</v>
      </c>
      <c r="GT1113">
        <v>8805.299999999999</v>
      </c>
      <c r="GU1113">
        <v>1.49536</v>
      </c>
      <c r="GV1113">
        <v>2.21924</v>
      </c>
      <c r="GW1113">
        <v>1.39648</v>
      </c>
      <c r="GX1113">
        <v>2.33521</v>
      </c>
      <c r="GY1113">
        <v>1.49536</v>
      </c>
      <c r="GZ1113">
        <v>2.46704</v>
      </c>
      <c r="HA1113">
        <v>33.4681</v>
      </c>
      <c r="HB1113">
        <v>14.8062</v>
      </c>
      <c r="HC1113">
        <v>18</v>
      </c>
      <c r="HD1113">
        <v>525.533</v>
      </c>
      <c r="HE1113">
        <v>448.676</v>
      </c>
      <c r="HF1113">
        <v>22.1503</v>
      </c>
      <c r="HG1113">
        <v>25.7293</v>
      </c>
      <c r="HH1113">
        <v>30.0005</v>
      </c>
      <c r="HI1113">
        <v>25.6737</v>
      </c>
      <c r="HJ1113">
        <v>25.6128</v>
      </c>
      <c r="HK1113">
        <v>30.0353</v>
      </c>
      <c r="HL1113">
        <v>25.6601</v>
      </c>
      <c r="HM1113">
        <v>35.9274</v>
      </c>
      <c r="HN1113">
        <v>22.0933</v>
      </c>
      <c r="HO1113">
        <v>674.97</v>
      </c>
      <c r="HP1113">
        <v>14.019</v>
      </c>
      <c r="HQ1113">
        <v>100.8</v>
      </c>
      <c r="HR1113">
        <v>100.866</v>
      </c>
    </row>
    <row r="1114" spans="1:226">
      <c r="A1114">
        <v>1098</v>
      </c>
      <c r="B1114">
        <v>1664387636</v>
      </c>
      <c r="C1114">
        <v>11431</v>
      </c>
      <c r="D1114" t="s">
        <v>2569</v>
      </c>
      <c r="E1114" t="s">
        <v>2570</v>
      </c>
      <c r="F1114">
        <v>5</v>
      </c>
      <c r="G1114" t="s">
        <v>2490</v>
      </c>
      <c r="H1114" t="s">
        <v>354</v>
      </c>
      <c r="I1114">
        <v>1664387628.5</v>
      </c>
      <c r="J1114">
        <f>(K1114)/1000</f>
        <v>0</v>
      </c>
      <c r="K1114">
        <f>IF(BF1114, AN1114, AH1114)</f>
        <v>0</v>
      </c>
      <c r="L1114">
        <f>IF(BF1114, AI1114, AG1114)</f>
        <v>0</v>
      </c>
      <c r="M1114">
        <f>BH1114 - IF(AU1114&gt;1, L1114*BB1114*100.0/(AW1114*BV1114), 0)</f>
        <v>0</v>
      </c>
      <c r="N1114">
        <f>((T1114-J1114/2)*M1114-L1114)/(T1114+J1114/2)</f>
        <v>0</v>
      </c>
      <c r="O1114">
        <f>N1114*(BO1114+BP1114)/1000.0</f>
        <v>0</v>
      </c>
      <c r="P1114">
        <f>(BH1114 - IF(AU1114&gt;1, L1114*BB1114*100.0/(AW1114*BV1114), 0))*(BO1114+BP1114)/1000.0</f>
        <v>0</v>
      </c>
      <c r="Q1114">
        <f>2.0/((1/S1114-1/R1114)+SIGN(S1114)*SQRT((1/S1114-1/R1114)*(1/S1114-1/R1114) + 4*BC1114/((BC1114+1)*(BC1114+1))*(2*1/S1114*1/R1114-1/R1114*1/R1114)))</f>
        <v>0</v>
      </c>
      <c r="R1114">
        <f>IF(LEFT(BD1114,1)&lt;&gt;"0",IF(LEFT(BD1114,1)="1",3.0,BE1114),$D$5+$E$5*(BV1114*BO1114/($K$5*1000))+$F$5*(BV1114*BO1114/($K$5*1000))*MAX(MIN(BB1114,$J$5),$I$5)*MAX(MIN(BB1114,$J$5),$I$5)+$G$5*MAX(MIN(BB1114,$J$5),$I$5)*(BV1114*BO1114/($K$5*1000))+$H$5*(BV1114*BO1114/($K$5*1000))*(BV1114*BO1114/($K$5*1000)))</f>
        <v>0</v>
      </c>
      <c r="S1114">
        <f>J1114*(1000-(1000*0.61365*exp(17.502*W1114/(240.97+W1114))/(BO1114+BP1114)+BJ1114)/2)/(1000*0.61365*exp(17.502*W1114/(240.97+W1114))/(BO1114+BP1114)-BJ1114)</f>
        <v>0</v>
      </c>
      <c r="T1114">
        <f>1/((BC1114+1)/(Q1114/1.6)+1/(R1114/1.37)) + BC1114/((BC1114+1)/(Q1114/1.6) + BC1114/(R1114/1.37))</f>
        <v>0</v>
      </c>
      <c r="U1114">
        <f>(AX1114*BA1114)</f>
        <v>0</v>
      </c>
      <c r="V1114">
        <f>(BQ1114+(U1114+2*0.95*5.67E-8*(((BQ1114+$B$7)+273)^4-(BQ1114+273)^4)-44100*J1114)/(1.84*29.3*R1114+8*0.95*5.67E-8*(BQ1114+273)^3))</f>
        <v>0</v>
      </c>
      <c r="W1114">
        <f>($C$7*BR1114+$D$7*BS1114+$E$7*V1114)</f>
        <v>0</v>
      </c>
      <c r="X1114">
        <f>0.61365*exp(17.502*W1114/(240.97+W1114))</f>
        <v>0</v>
      </c>
      <c r="Y1114">
        <f>(Z1114/AA1114*100)</f>
        <v>0</v>
      </c>
      <c r="Z1114">
        <f>BJ1114*(BO1114+BP1114)/1000</f>
        <v>0</v>
      </c>
      <c r="AA1114">
        <f>0.61365*exp(17.502*BQ1114/(240.97+BQ1114))</f>
        <v>0</v>
      </c>
      <c r="AB1114">
        <f>(X1114-BJ1114*(BO1114+BP1114)/1000)</f>
        <v>0</v>
      </c>
      <c r="AC1114">
        <f>(-J1114*44100)</f>
        <v>0</v>
      </c>
      <c r="AD1114">
        <f>2*29.3*R1114*0.92*(BQ1114-W1114)</f>
        <v>0</v>
      </c>
      <c r="AE1114">
        <f>2*0.95*5.67E-8*(((BQ1114+$B$7)+273)^4-(W1114+273)^4)</f>
        <v>0</v>
      </c>
      <c r="AF1114">
        <f>U1114+AE1114+AC1114+AD1114</f>
        <v>0</v>
      </c>
      <c r="AG1114">
        <f>BN1114*AU1114*(BI1114-BH1114*(1000-AU1114*BK1114)/(1000-AU1114*BJ1114))/(100*BB1114)</f>
        <v>0</v>
      </c>
      <c r="AH1114">
        <f>1000*BN1114*AU1114*(BJ1114-BK1114)/(100*BB1114*(1000-AU1114*BJ1114))</f>
        <v>0</v>
      </c>
      <c r="AI1114">
        <f>(AJ1114 - AK1114 - BO1114*1E3/(8.314*(BQ1114+273.15)) * AM1114/BN1114 * AL1114) * BN1114/(100*BB1114) * (1000 - BK1114)/1000</f>
        <v>0</v>
      </c>
      <c r="AJ1114">
        <v>668.0500182108534</v>
      </c>
      <c r="AK1114">
        <v>621.2757575757574</v>
      </c>
      <c r="AL1114">
        <v>3.325052511026245</v>
      </c>
      <c r="AM1114">
        <v>64.69891201948008</v>
      </c>
      <c r="AN1114">
        <f>(AP1114 - AO1114 + BO1114*1E3/(8.314*(BQ1114+273.15)) * AR1114/BN1114 * AQ1114) * BN1114/(100*BB1114) * 1000/(1000 - AP1114)</f>
        <v>0</v>
      </c>
      <c r="AO1114">
        <v>14.03203403993171</v>
      </c>
      <c r="AP1114">
        <v>18.29869757575758</v>
      </c>
      <c r="AQ1114">
        <v>-0.0005310708708212746</v>
      </c>
      <c r="AR1114">
        <v>103.8603393079663</v>
      </c>
      <c r="AS1114">
        <v>0</v>
      </c>
      <c r="AT1114">
        <v>0</v>
      </c>
      <c r="AU1114">
        <f>IF(AS1114*$H$13&gt;=AW1114,1.0,(AW1114/(AW1114-AS1114*$H$13)))</f>
        <v>0</v>
      </c>
      <c r="AV1114">
        <f>(AU1114-1)*100</f>
        <v>0</v>
      </c>
      <c r="AW1114">
        <f>MAX(0,($B$13+$C$13*BV1114)/(1+$D$13*BV1114)*BO1114/(BQ1114+273)*$E$13)</f>
        <v>0</v>
      </c>
      <c r="AX1114">
        <f>$B$11*BW1114+$C$11*BX1114+$F$11*CI1114*(1-CL1114)</f>
        <v>0</v>
      </c>
      <c r="AY1114">
        <f>AX1114*AZ1114</f>
        <v>0</v>
      </c>
      <c r="AZ1114">
        <f>($B$11*$D$9+$C$11*$D$9+$F$11*((CV1114+CN1114)/MAX(CV1114+CN1114+CW1114, 0.1)*$I$9+CW1114/MAX(CV1114+CN1114+CW1114, 0.1)*$J$9))/($B$11+$C$11+$F$11)</f>
        <v>0</v>
      </c>
      <c r="BA1114">
        <f>($B$11*$K$9+$C$11*$K$9+$F$11*((CV1114+CN1114)/MAX(CV1114+CN1114+CW1114, 0.1)*$P$9+CW1114/MAX(CV1114+CN1114+CW1114, 0.1)*$Q$9))/($B$11+$C$11+$F$11)</f>
        <v>0</v>
      </c>
      <c r="BB1114">
        <v>6</v>
      </c>
      <c r="BC1114">
        <v>0.5</v>
      </c>
      <c r="BD1114" t="s">
        <v>355</v>
      </c>
      <c r="BE1114">
        <v>2</v>
      </c>
      <c r="BF1114" t="b">
        <v>1</v>
      </c>
      <c r="BG1114">
        <v>1664387628.5</v>
      </c>
      <c r="BH1114">
        <v>587.1501851851853</v>
      </c>
      <c r="BI1114">
        <v>643.2192962962962</v>
      </c>
      <c r="BJ1114">
        <v>18.32594444444445</v>
      </c>
      <c r="BK1114">
        <v>14.02458888888889</v>
      </c>
      <c r="BL1114">
        <v>590.8992222222222</v>
      </c>
      <c r="BM1114">
        <v>18.46150740740741</v>
      </c>
      <c r="BN1114">
        <v>500.0656666666666</v>
      </c>
      <c r="BO1114">
        <v>91.36481111111108</v>
      </c>
      <c r="BP1114">
        <v>0.09997704074074074</v>
      </c>
      <c r="BQ1114">
        <v>25.04111481481481</v>
      </c>
      <c r="BR1114">
        <v>25.03505925925926</v>
      </c>
      <c r="BS1114">
        <v>999.9000000000001</v>
      </c>
      <c r="BT1114">
        <v>0</v>
      </c>
      <c r="BU1114">
        <v>0</v>
      </c>
      <c r="BV1114">
        <v>10006.26185185185</v>
      </c>
      <c r="BW1114">
        <v>0</v>
      </c>
      <c r="BX1114">
        <v>7.992348148148148</v>
      </c>
      <c r="BY1114">
        <v>-56.06907407407407</v>
      </c>
      <c r="BZ1114">
        <v>598.1108518518519</v>
      </c>
      <c r="CA1114">
        <v>652.3684814814815</v>
      </c>
      <c r="CB1114">
        <v>4.301358888888889</v>
      </c>
      <c r="CC1114">
        <v>643.2192962962962</v>
      </c>
      <c r="CD1114">
        <v>14.02458888888889</v>
      </c>
      <c r="CE1114">
        <v>1.674347037037037</v>
      </c>
      <c r="CF1114">
        <v>1.281354444444444</v>
      </c>
      <c r="CG1114">
        <v>14.66061481481482</v>
      </c>
      <c r="CH1114">
        <v>10.5819037037037</v>
      </c>
      <c r="CI1114">
        <v>1999.997037037037</v>
      </c>
      <c r="CJ1114">
        <v>0.9799997777777776</v>
      </c>
      <c r="CK1114">
        <v>0.02000062222222222</v>
      </c>
      <c r="CL1114">
        <v>0</v>
      </c>
      <c r="CM1114">
        <v>884.1276296296295</v>
      </c>
      <c r="CN1114">
        <v>5.00097</v>
      </c>
      <c r="CO1114">
        <v>17567.44444444445</v>
      </c>
      <c r="CP1114">
        <v>16707.54444444444</v>
      </c>
      <c r="CQ1114">
        <v>37.75</v>
      </c>
      <c r="CR1114">
        <v>38.375</v>
      </c>
      <c r="CS1114">
        <v>37.722</v>
      </c>
      <c r="CT1114">
        <v>38</v>
      </c>
      <c r="CU1114">
        <v>38.22433333333333</v>
      </c>
      <c r="CV1114">
        <v>1955.095555555556</v>
      </c>
      <c r="CW1114">
        <v>39.90148148148148</v>
      </c>
      <c r="CX1114">
        <v>0</v>
      </c>
      <c r="CY1114">
        <v>1664387640.4</v>
      </c>
      <c r="CZ1114">
        <v>0</v>
      </c>
      <c r="DA1114">
        <v>0</v>
      </c>
      <c r="DB1114" t="s">
        <v>356</v>
      </c>
      <c r="DC1114">
        <v>1663859321.1</v>
      </c>
      <c r="DD1114">
        <v>1663859315.6</v>
      </c>
      <c r="DE1114">
        <v>0</v>
      </c>
      <c r="DF1114">
        <v>0.196</v>
      </c>
      <c r="DG1114">
        <v>-0.001</v>
      </c>
      <c r="DH1114">
        <v>-5.941</v>
      </c>
      <c r="DI1114">
        <v>-0.174</v>
      </c>
      <c r="DJ1114">
        <v>1500</v>
      </c>
      <c r="DK1114">
        <v>17</v>
      </c>
      <c r="DL1114">
        <v>0.13</v>
      </c>
      <c r="DM1114">
        <v>0.04</v>
      </c>
      <c r="DN1114">
        <v>-55.55703658536586</v>
      </c>
      <c r="DO1114">
        <v>-7.82524599303131</v>
      </c>
      <c r="DP1114">
        <v>0.7736363914801879</v>
      </c>
      <c r="DQ1114">
        <v>0</v>
      </c>
      <c r="DR1114">
        <v>4.33200243902439</v>
      </c>
      <c r="DS1114">
        <v>-0.4331730313588862</v>
      </c>
      <c r="DT1114">
        <v>0.04368207048499458</v>
      </c>
      <c r="DU1114">
        <v>0</v>
      </c>
      <c r="DV1114">
        <v>0</v>
      </c>
      <c r="DW1114">
        <v>2</v>
      </c>
      <c r="DX1114" t="s">
        <v>357</v>
      </c>
      <c r="DY1114">
        <v>2.98443</v>
      </c>
      <c r="DZ1114">
        <v>2.7159</v>
      </c>
      <c r="EA1114">
        <v>0.126116</v>
      </c>
      <c r="EB1114">
        <v>0.132247</v>
      </c>
      <c r="EC1114">
        <v>0.08999169999999999</v>
      </c>
      <c r="ED1114">
        <v>0.0728612</v>
      </c>
      <c r="EE1114">
        <v>27713.9</v>
      </c>
      <c r="EF1114">
        <v>27656.6</v>
      </c>
      <c r="EG1114">
        <v>29469.2</v>
      </c>
      <c r="EH1114">
        <v>29471.4</v>
      </c>
      <c r="EI1114">
        <v>35545.2</v>
      </c>
      <c r="EJ1114">
        <v>36337.3</v>
      </c>
      <c r="EK1114">
        <v>41527</v>
      </c>
      <c r="EL1114">
        <v>41999.4</v>
      </c>
      <c r="EM1114">
        <v>1.97908</v>
      </c>
      <c r="EN1114">
        <v>1.92775</v>
      </c>
      <c r="EO1114">
        <v>0.0898987</v>
      </c>
      <c r="EP1114">
        <v>0</v>
      </c>
      <c r="EQ1114">
        <v>23.5835</v>
      </c>
      <c r="ER1114">
        <v>999.9</v>
      </c>
      <c r="ES1114">
        <v>41.6</v>
      </c>
      <c r="ET1114">
        <v>29.2</v>
      </c>
      <c r="EU1114">
        <v>18.526</v>
      </c>
      <c r="EV1114">
        <v>63.0694</v>
      </c>
      <c r="EW1114">
        <v>33.0248</v>
      </c>
      <c r="EX1114">
        <v>1</v>
      </c>
      <c r="EY1114">
        <v>-0.134195</v>
      </c>
      <c r="EZ1114">
        <v>1.44085</v>
      </c>
      <c r="FA1114">
        <v>20.3808</v>
      </c>
      <c r="FB1114">
        <v>5.21415</v>
      </c>
      <c r="FC1114">
        <v>12.0099</v>
      </c>
      <c r="FD1114">
        <v>4.9887</v>
      </c>
      <c r="FE1114">
        <v>3.28805</v>
      </c>
      <c r="FF1114">
        <v>9999</v>
      </c>
      <c r="FG1114">
        <v>9999</v>
      </c>
      <c r="FH1114">
        <v>9999</v>
      </c>
      <c r="FI1114">
        <v>269.9</v>
      </c>
      <c r="FJ1114">
        <v>1.86703</v>
      </c>
      <c r="FK1114">
        <v>1.86615</v>
      </c>
      <c r="FL1114">
        <v>1.86554</v>
      </c>
      <c r="FM1114">
        <v>1.86554</v>
      </c>
      <c r="FN1114">
        <v>1.86737</v>
      </c>
      <c r="FO1114">
        <v>1.86982</v>
      </c>
      <c r="FP1114">
        <v>1.86847</v>
      </c>
      <c r="FQ1114">
        <v>1.86996</v>
      </c>
      <c r="FR1114">
        <v>0</v>
      </c>
      <c r="FS1114">
        <v>0</v>
      </c>
      <c r="FT1114">
        <v>0</v>
      </c>
      <c r="FU1114">
        <v>0</v>
      </c>
      <c r="FV1114" t="s">
        <v>358</v>
      </c>
      <c r="FW1114" t="s">
        <v>359</v>
      </c>
      <c r="FX1114" t="s">
        <v>360</v>
      </c>
      <c r="FY1114" t="s">
        <v>360</v>
      </c>
      <c r="FZ1114" t="s">
        <v>360</v>
      </c>
      <c r="GA1114" t="s">
        <v>360</v>
      </c>
      <c r="GB1114">
        <v>0</v>
      </c>
      <c r="GC1114">
        <v>100</v>
      </c>
      <c r="GD1114">
        <v>100</v>
      </c>
      <c r="GE1114">
        <v>-3.817</v>
      </c>
      <c r="GF1114">
        <v>-0.1358</v>
      </c>
      <c r="GG1114">
        <v>-1.924539205026614</v>
      </c>
      <c r="GH1114">
        <v>-0.003472570976848066</v>
      </c>
      <c r="GI1114">
        <v>7.724417303660118E-07</v>
      </c>
      <c r="GJ1114">
        <v>-2.052396271755168E-10</v>
      </c>
      <c r="GK1114">
        <v>-0.1837585470287317</v>
      </c>
      <c r="GL1114">
        <v>-0.01104087791735834</v>
      </c>
      <c r="GM1114">
        <v>0.001110027317673367</v>
      </c>
      <c r="GN1114">
        <v>-2.007286811265012E-05</v>
      </c>
      <c r="GO1114">
        <v>4</v>
      </c>
      <c r="GP1114">
        <v>2317</v>
      </c>
      <c r="GQ1114">
        <v>1</v>
      </c>
      <c r="GR1114">
        <v>22</v>
      </c>
      <c r="GS1114">
        <v>8805.200000000001</v>
      </c>
      <c r="GT1114">
        <v>8805.299999999999</v>
      </c>
      <c r="GU1114">
        <v>1.5271</v>
      </c>
      <c r="GV1114">
        <v>2.21436</v>
      </c>
      <c r="GW1114">
        <v>1.39648</v>
      </c>
      <c r="GX1114">
        <v>2.33521</v>
      </c>
      <c r="GY1114">
        <v>1.49536</v>
      </c>
      <c r="GZ1114">
        <v>2.38281</v>
      </c>
      <c r="HA1114">
        <v>33.4681</v>
      </c>
      <c r="HB1114">
        <v>14.7975</v>
      </c>
      <c r="HC1114">
        <v>18</v>
      </c>
      <c r="HD1114">
        <v>525.682</v>
      </c>
      <c r="HE1114">
        <v>448.722</v>
      </c>
      <c r="HF1114">
        <v>22.123</v>
      </c>
      <c r="HG1114">
        <v>25.733</v>
      </c>
      <c r="HH1114">
        <v>30.0011</v>
      </c>
      <c r="HI1114">
        <v>25.6773</v>
      </c>
      <c r="HJ1114">
        <v>25.6165</v>
      </c>
      <c r="HK1114">
        <v>30.6077</v>
      </c>
      <c r="HL1114">
        <v>25.3365</v>
      </c>
      <c r="HM1114">
        <v>35.9274</v>
      </c>
      <c r="HN1114">
        <v>22.0509</v>
      </c>
      <c r="HO1114">
        <v>688.327</v>
      </c>
      <c r="HP1114">
        <v>14.166</v>
      </c>
      <c r="HQ1114">
        <v>100.8</v>
      </c>
      <c r="HR1114">
        <v>100.866</v>
      </c>
    </row>
    <row r="1115" spans="1:226">
      <c r="A1115">
        <v>1099</v>
      </c>
      <c r="B1115">
        <v>1664387641</v>
      </c>
      <c r="C1115">
        <v>11436</v>
      </c>
      <c r="D1115" t="s">
        <v>2571</v>
      </c>
      <c r="E1115" t="s">
        <v>2572</v>
      </c>
      <c r="F1115">
        <v>5</v>
      </c>
      <c r="G1115" t="s">
        <v>2490</v>
      </c>
      <c r="H1115" t="s">
        <v>354</v>
      </c>
      <c r="I1115">
        <v>1664387633.214286</v>
      </c>
      <c r="J1115">
        <f>(K1115)/1000</f>
        <v>0</v>
      </c>
      <c r="K1115">
        <f>IF(BF1115, AN1115, AH1115)</f>
        <v>0</v>
      </c>
      <c r="L1115">
        <f>IF(BF1115, AI1115, AG1115)</f>
        <v>0</v>
      </c>
      <c r="M1115">
        <f>BH1115 - IF(AU1115&gt;1, L1115*BB1115*100.0/(AW1115*BV1115), 0)</f>
        <v>0</v>
      </c>
      <c r="N1115">
        <f>((T1115-J1115/2)*M1115-L1115)/(T1115+J1115/2)</f>
        <v>0</v>
      </c>
      <c r="O1115">
        <f>N1115*(BO1115+BP1115)/1000.0</f>
        <v>0</v>
      </c>
      <c r="P1115">
        <f>(BH1115 - IF(AU1115&gt;1, L1115*BB1115*100.0/(AW1115*BV1115), 0))*(BO1115+BP1115)/1000.0</f>
        <v>0</v>
      </c>
      <c r="Q1115">
        <f>2.0/((1/S1115-1/R1115)+SIGN(S1115)*SQRT((1/S1115-1/R1115)*(1/S1115-1/R1115) + 4*BC1115/((BC1115+1)*(BC1115+1))*(2*1/S1115*1/R1115-1/R1115*1/R1115)))</f>
        <v>0</v>
      </c>
      <c r="R1115">
        <f>IF(LEFT(BD1115,1)&lt;&gt;"0",IF(LEFT(BD1115,1)="1",3.0,BE1115),$D$5+$E$5*(BV1115*BO1115/($K$5*1000))+$F$5*(BV1115*BO1115/($K$5*1000))*MAX(MIN(BB1115,$J$5),$I$5)*MAX(MIN(BB1115,$J$5),$I$5)+$G$5*MAX(MIN(BB1115,$J$5),$I$5)*(BV1115*BO1115/($K$5*1000))+$H$5*(BV1115*BO1115/($K$5*1000))*(BV1115*BO1115/($K$5*1000)))</f>
        <v>0</v>
      </c>
      <c r="S1115">
        <f>J1115*(1000-(1000*0.61365*exp(17.502*W1115/(240.97+W1115))/(BO1115+BP1115)+BJ1115)/2)/(1000*0.61365*exp(17.502*W1115/(240.97+W1115))/(BO1115+BP1115)-BJ1115)</f>
        <v>0</v>
      </c>
      <c r="T1115">
        <f>1/((BC1115+1)/(Q1115/1.6)+1/(R1115/1.37)) + BC1115/((BC1115+1)/(Q1115/1.6) + BC1115/(R1115/1.37))</f>
        <v>0</v>
      </c>
      <c r="U1115">
        <f>(AX1115*BA1115)</f>
        <v>0</v>
      </c>
      <c r="V1115">
        <f>(BQ1115+(U1115+2*0.95*5.67E-8*(((BQ1115+$B$7)+273)^4-(BQ1115+273)^4)-44100*J1115)/(1.84*29.3*R1115+8*0.95*5.67E-8*(BQ1115+273)^3))</f>
        <v>0</v>
      </c>
      <c r="W1115">
        <f>($C$7*BR1115+$D$7*BS1115+$E$7*V1115)</f>
        <v>0</v>
      </c>
      <c r="X1115">
        <f>0.61365*exp(17.502*W1115/(240.97+W1115))</f>
        <v>0</v>
      </c>
      <c r="Y1115">
        <f>(Z1115/AA1115*100)</f>
        <v>0</v>
      </c>
      <c r="Z1115">
        <f>BJ1115*(BO1115+BP1115)/1000</f>
        <v>0</v>
      </c>
      <c r="AA1115">
        <f>0.61365*exp(17.502*BQ1115/(240.97+BQ1115))</f>
        <v>0</v>
      </c>
      <c r="AB1115">
        <f>(X1115-BJ1115*(BO1115+BP1115)/1000)</f>
        <v>0</v>
      </c>
      <c r="AC1115">
        <f>(-J1115*44100)</f>
        <v>0</v>
      </c>
      <c r="AD1115">
        <f>2*29.3*R1115*0.92*(BQ1115-W1115)</f>
        <v>0</v>
      </c>
      <c r="AE1115">
        <f>2*0.95*5.67E-8*(((BQ1115+$B$7)+273)^4-(W1115+273)^4)</f>
        <v>0</v>
      </c>
      <c r="AF1115">
        <f>U1115+AE1115+AC1115+AD1115</f>
        <v>0</v>
      </c>
      <c r="AG1115">
        <f>BN1115*AU1115*(BI1115-BH1115*(1000-AU1115*BK1115)/(1000-AU1115*BJ1115))/(100*BB1115)</f>
        <v>0</v>
      </c>
      <c r="AH1115">
        <f>1000*BN1115*AU1115*(BJ1115-BK1115)/(100*BB1115*(1000-AU1115*BJ1115))</f>
        <v>0</v>
      </c>
      <c r="AI1115">
        <f>(AJ1115 - AK1115 - BO1115*1E3/(8.314*(BQ1115+273.15)) * AM1115/BN1115 * AL1115) * BN1115/(100*BB1115) * (1000 - BK1115)/1000</f>
        <v>0</v>
      </c>
      <c r="AJ1115">
        <v>685.0854406305757</v>
      </c>
      <c r="AK1115">
        <v>637.8791939393939</v>
      </c>
      <c r="AL1115">
        <v>3.319694598819444</v>
      </c>
      <c r="AM1115">
        <v>64.69891201948008</v>
      </c>
      <c r="AN1115">
        <f>(AP1115 - AO1115 + BO1115*1E3/(8.314*(BQ1115+273.15)) * AR1115/BN1115 * AQ1115) * BN1115/(100*BB1115) * 1000/(1000 - AP1115)</f>
        <v>0</v>
      </c>
      <c r="AO1115">
        <v>14.0392214441239</v>
      </c>
      <c r="AP1115">
        <v>18.27180606060605</v>
      </c>
      <c r="AQ1115">
        <v>-0.005689270896038248</v>
      </c>
      <c r="AR1115">
        <v>103.8603393079663</v>
      </c>
      <c r="AS1115">
        <v>0</v>
      </c>
      <c r="AT1115">
        <v>0</v>
      </c>
      <c r="AU1115">
        <f>IF(AS1115*$H$13&gt;=AW1115,1.0,(AW1115/(AW1115-AS1115*$H$13)))</f>
        <v>0</v>
      </c>
      <c r="AV1115">
        <f>(AU1115-1)*100</f>
        <v>0</v>
      </c>
      <c r="AW1115">
        <f>MAX(0,($B$13+$C$13*BV1115)/(1+$D$13*BV1115)*BO1115/(BQ1115+273)*$E$13)</f>
        <v>0</v>
      </c>
      <c r="AX1115">
        <f>$B$11*BW1115+$C$11*BX1115+$F$11*CI1115*(1-CL1115)</f>
        <v>0</v>
      </c>
      <c r="AY1115">
        <f>AX1115*AZ1115</f>
        <v>0</v>
      </c>
      <c r="AZ1115">
        <f>($B$11*$D$9+$C$11*$D$9+$F$11*((CV1115+CN1115)/MAX(CV1115+CN1115+CW1115, 0.1)*$I$9+CW1115/MAX(CV1115+CN1115+CW1115, 0.1)*$J$9))/($B$11+$C$11+$F$11)</f>
        <v>0</v>
      </c>
      <c r="BA1115">
        <f>($B$11*$K$9+$C$11*$K$9+$F$11*((CV1115+CN1115)/MAX(CV1115+CN1115+CW1115, 0.1)*$P$9+CW1115/MAX(CV1115+CN1115+CW1115, 0.1)*$Q$9))/($B$11+$C$11+$F$11)</f>
        <v>0</v>
      </c>
      <c r="BB1115">
        <v>6</v>
      </c>
      <c r="BC1115">
        <v>0.5</v>
      </c>
      <c r="BD1115" t="s">
        <v>355</v>
      </c>
      <c r="BE1115">
        <v>2</v>
      </c>
      <c r="BF1115" t="b">
        <v>1</v>
      </c>
      <c r="BG1115">
        <v>1664387633.214286</v>
      </c>
      <c r="BH1115">
        <v>602.4632142857143</v>
      </c>
      <c r="BI1115">
        <v>659.1138571428572</v>
      </c>
      <c r="BJ1115">
        <v>18.30779285714286</v>
      </c>
      <c r="BK1115">
        <v>14.03438571428571</v>
      </c>
      <c r="BL1115">
        <v>606.2547857142856</v>
      </c>
      <c r="BM1115">
        <v>18.44353571428571</v>
      </c>
      <c r="BN1115">
        <v>500.062</v>
      </c>
      <c r="BO1115">
        <v>91.36343214285714</v>
      </c>
      <c r="BP1115">
        <v>0.09996037857142857</v>
      </c>
      <c r="BQ1115">
        <v>25.04983928571428</v>
      </c>
      <c r="BR1115">
        <v>25.05382142857143</v>
      </c>
      <c r="BS1115">
        <v>999.9000000000002</v>
      </c>
      <c r="BT1115">
        <v>0</v>
      </c>
      <c r="BU1115">
        <v>0</v>
      </c>
      <c r="BV1115">
        <v>10010.50357142857</v>
      </c>
      <c r="BW1115">
        <v>0</v>
      </c>
      <c r="BX1115">
        <v>7.971885714285714</v>
      </c>
      <c r="BY1115">
        <v>-56.65054285714286</v>
      </c>
      <c r="BZ1115">
        <v>613.6983928571428</v>
      </c>
      <c r="CA1115">
        <v>668.4957857142857</v>
      </c>
      <c r="CB1115">
        <v>4.273414999999999</v>
      </c>
      <c r="CC1115">
        <v>659.1138571428572</v>
      </c>
      <c r="CD1115">
        <v>14.03438571428571</v>
      </c>
      <c r="CE1115">
        <v>1.672663571428571</v>
      </c>
      <c r="CF1115">
        <v>1.282229642857143</v>
      </c>
      <c r="CG1115">
        <v>14.64501785714286</v>
      </c>
      <c r="CH1115">
        <v>10.59214642857143</v>
      </c>
      <c r="CI1115">
        <v>1999.977857142857</v>
      </c>
      <c r="CJ1115">
        <v>0.9799996428571427</v>
      </c>
      <c r="CK1115">
        <v>0.02000075714285713</v>
      </c>
      <c r="CL1115">
        <v>0</v>
      </c>
      <c r="CM1115">
        <v>886.7140714285715</v>
      </c>
      <c r="CN1115">
        <v>5.00097</v>
      </c>
      <c r="CO1115">
        <v>17619.47142857143</v>
      </c>
      <c r="CP1115">
        <v>16707.375</v>
      </c>
      <c r="CQ1115">
        <v>37.75</v>
      </c>
      <c r="CR1115">
        <v>38.375</v>
      </c>
      <c r="CS1115">
        <v>37.72525</v>
      </c>
      <c r="CT1115">
        <v>38</v>
      </c>
      <c r="CU1115">
        <v>38.23200000000001</v>
      </c>
      <c r="CV1115">
        <v>1955.076785714286</v>
      </c>
      <c r="CW1115">
        <v>39.90107142857143</v>
      </c>
      <c r="CX1115">
        <v>0</v>
      </c>
      <c r="CY1115">
        <v>1664387645.2</v>
      </c>
      <c r="CZ1115">
        <v>0</v>
      </c>
      <c r="DA1115">
        <v>0</v>
      </c>
      <c r="DB1115" t="s">
        <v>356</v>
      </c>
      <c r="DC1115">
        <v>1663859321.1</v>
      </c>
      <c r="DD1115">
        <v>1663859315.6</v>
      </c>
      <c r="DE1115">
        <v>0</v>
      </c>
      <c r="DF1115">
        <v>0.196</v>
      </c>
      <c r="DG1115">
        <v>-0.001</v>
      </c>
      <c r="DH1115">
        <v>-5.941</v>
      </c>
      <c r="DI1115">
        <v>-0.174</v>
      </c>
      <c r="DJ1115">
        <v>1500</v>
      </c>
      <c r="DK1115">
        <v>17</v>
      </c>
      <c r="DL1115">
        <v>0.13</v>
      </c>
      <c r="DM1115">
        <v>0.04</v>
      </c>
      <c r="DN1115">
        <v>-56.30093658536585</v>
      </c>
      <c r="DO1115">
        <v>-7.589859930313666</v>
      </c>
      <c r="DP1115">
        <v>0.7530918299060663</v>
      </c>
      <c r="DQ1115">
        <v>0</v>
      </c>
      <c r="DR1115">
        <v>4.28925731707317</v>
      </c>
      <c r="DS1115">
        <v>-0.3591328222996508</v>
      </c>
      <c r="DT1115">
        <v>0.03620339830595284</v>
      </c>
      <c r="DU1115">
        <v>0</v>
      </c>
      <c r="DV1115">
        <v>0</v>
      </c>
      <c r="DW1115">
        <v>2</v>
      </c>
      <c r="DX1115" t="s">
        <v>357</v>
      </c>
      <c r="DY1115">
        <v>2.98403</v>
      </c>
      <c r="DZ1115">
        <v>2.71559</v>
      </c>
      <c r="EA1115">
        <v>0.12844</v>
      </c>
      <c r="EB1115">
        <v>0.134499</v>
      </c>
      <c r="EC1115">
        <v>0.0899008</v>
      </c>
      <c r="ED1115">
        <v>0.07302309999999999</v>
      </c>
      <c r="EE1115">
        <v>27640</v>
      </c>
      <c r="EF1115">
        <v>27584.3</v>
      </c>
      <c r="EG1115">
        <v>29468.9</v>
      </c>
      <c r="EH1115">
        <v>29470.8</v>
      </c>
      <c r="EI1115">
        <v>35548.4</v>
      </c>
      <c r="EJ1115">
        <v>36330.2</v>
      </c>
      <c r="EK1115">
        <v>41526.5</v>
      </c>
      <c r="EL1115">
        <v>41998.5</v>
      </c>
      <c r="EM1115">
        <v>1.979</v>
      </c>
      <c r="EN1115">
        <v>1.928</v>
      </c>
      <c r="EO1115">
        <v>0.0914671</v>
      </c>
      <c r="EP1115">
        <v>0</v>
      </c>
      <c r="EQ1115">
        <v>23.5815</v>
      </c>
      <c r="ER1115">
        <v>999.9</v>
      </c>
      <c r="ES1115">
        <v>41.6</v>
      </c>
      <c r="ET1115">
        <v>29.2</v>
      </c>
      <c r="EU1115">
        <v>18.5251</v>
      </c>
      <c r="EV1115">
        <v>62.8094</v>
      </c>
      <c r="EW1115">
        <v>33.5617</v>
      </c>
      <c r="EX1115">
        <v>1</v>
      </c>
      <c r="EY1115">
        <v>-0.133041</v>
      </c>
      <c r="EZ1115">
        <v>1.6457</v>
      </c>
      <c r="FA1115">
        <v>20.379</v>
      </c>
      <c r="FB1115">
        <v>5.21594</v>
      </c>
      <c r="FC1115">
        <v>12.0099</v>
      </c>
      <c r="FD1115">
        <v>4.98915</v>
      </c>
      <c r="FE1115">
        <v>3.28842</v>
      </c>
      <c r="FF1115">
        <v>9999</v>
      </c>
      <c r="FG1115">
        <v>9999</v>
      </c>
      <c r="FH1115">
        <v>9999</v>
      </c>
      <c r="FI1115">
        <v>269.9</v>
      </c>
      <c r="FJ1115">
        <v>1.86703</v>
      </c>
      <c r="FK1115">
        <v>1.86615</v>
      </c>
      <c r="FL1115">
        <v>1.86554</v>
      </c>
      <c r="FM1115">
        <v>1.86553</v>
      </c>
      <c r="FN1115">
        <v>1.86735</v>
      </c>
      <c r="FO1115">
        <v>1.86981</v>
      </c>
      <c r="FP1115">
        <v>1.86845</v>
      </c>
      <c r="FQ1115">
        <v>1.86996</v>
      </c>
      <c r="FR1115">
        <v>0</v>
      </c>
      <c r="FS1115">
        <v>0</v>
      </c>
      <c r="FT1115">
        <v>0</v>
      </c>
      <c r="FU1115">
        <v>0</v>
      </c>
      <c r="FV1115" t="s">
        <v>358</v>
      </c>
      <c r="FW1115" t="s">
        <v>359</v>
      </c>
      <c r="FX1115" t="s">
        <v>360</v>
      </c>
      <c r="FY1115" t="s">
        <v>360</v>
      </c>
      <c r="FZ1115" t="s">
        <v>360</v>
      </c>
      <c r="GA1115" t="s">
        <v>360</v>
      </c>
      <c r="GB1115">
        <v>0</v>
      </c>
      <c r="GC1115">
        <v>100</v>
      </c>
      <c r="GD1115">
        <v>100</v>
      </c>
      <c r="GE1115">
        <v>-3.862</v>
      </c>
      <c r="GF1115">
        <v>-0.1361</v>
      </c>
      <c r="GG1115">
        <v>-1.924539205026614</v>
      </c>
      <c r="GH1115">
        <v>-0.003472570976848066</v>
      </c>
      <c r="GI1115">
        <v>7.724417303660118E-07</v>
      </c>
      <c r="GJ1115">
        <v>-2.052396271755168E-10</v>
      </c>
      <c r="GK1115">
        <v>-0.1837585470287317</v>
      </c>
      <c r="GL1115">
        <v>-0.01104087791735834</v>
      </c>
      <c r="GM1115">
        <v>0.001110027317673367</v>
      </c>
      <c r="GN1115">
        <v>-2.007286811265012E-05</v>
      </c>
      <c r="GO1115">
        <v>4</v>
      </c>
      <c r="GP1115">
        <v>2317</v>
      </c>
      <c r="GQ1115">
        <v>1</v>
      </c>
      <c r="GR1115">
        <v>22</v>
      </c>
      <c r="GS1115">
        <v>8805.299999999999</v>
      </c>
      <c r="GT1115">
        <v>8805.4</v>
      </c>
      <c r="GU1115">
        <v>1.55518</v>
      </c>
      <c r="GV1115">
        <v>2.21802</v>
      </c>
      <c r="GW1115">
        <v>1.39648</v>
      </c>
      <c r="GX1115">
        <v>2.33643</v>
      </c>
      <c r="GY1115">
        <v>1.49536</v>
      </c>
      <c r="GZ1115">
        <v>2.39258</v>
      </c>
      <c r="HA1115">
        <v>33.4681</v>
      </c>
      <c r="HB1115">
        <v>14.7887</v>
      </c>
      <c r="HC1115">
        <v>18</v>
      </c>
      <c r="HD1115">
        <v>525.667</v>
      </c>
      <c r="HE1115">
        <v>448.904</v>
      </c>
      <c r="HF1115">
        <v>22.0488</v>
      </c>
      <c r="HG1115">
        <v>25.7368</v>
      </c>
      <c r="HH1115">
        <v>30.0011</v>
      </c>
      <c r="HI1115">
        <v>25.681</v>
      </c>
      <c r="HJ1115">
        <v>25.6202</v>
      </c>
      <c r="HK1115">
        <v>31.2391</v>
      </c>
      <c r="HL1115">
        <v>25.0531</v>
      </c>
      <c r="HM1115">
        <v>35.9274</v>
      </c>
      <c r="HN1115">
        <v>21.9929</v>
      </c>
      <c r="HO1115">
        <v>708.37</v>
      </c>
      <c r="HP1115">
        <v>14.2336</v>
      </c>
      <c r="HQ1115">
        <v>100.799</v>
      </c>
      <c r="HR1115">
        <v>100.864</v>
      </c>
    </row>
    <row r="1116" spans="1:226">
      <c r="A1116">
        <v>1100</v>
      </c>
      <c r="B1116">
        <v>1664387646</v>
      </c>
      <c r="C1116">
        <v>11441</v>
      </c>
      <c r="D1116" t="s">
        <v>2573</v>
      </c>
      <c r="E1116" t="s">
        <v>2574</v>
      </c>
      <c r="F1116">
        <v>5</v>
      </c>
      <c r="G1116" t="s">
        <v>2490</v>
      </c>
      <c r="H1116" t="s">
        <v>354</v>
      </c>
      <c r="I1116">
        <v>1664387638.5</v>
      </c>
      <c r="J1116">
        <f>(K1116)/1000</f>
        <v>0</v>
      </c>
      <c r="K1116">
        <f>IF(BF1116, AN1116, AH1116)</f>
        <v>0</v>
      </c>
      <c r="L1116">
        <f>IF(BF1116, AI1116, AG1116)</f>
        <v>0</v>
      </c>
      <c r="M1116">
        <f>BH1116 - IF(AU1116&gt;1, L1116*BB1116*100.0/(AW1116*BV1116), 0)</f>
        <v>0</v>
      </c>
      <c r="N1116">
        <f>((T1116-J1116/2)*M1116-L1116)/(T1116+J1116/2)</f>
        <v>0</v>
      </c>
      <c r="O1116">
        <f>N1116*(BO1116+BP1116)/1000.0</f>
        <v>0</v>
      </c>
      <c r="P1116">
        <f>(BH1116 - IF(AU1116&gt;1, L1116*BB1116*100.0/(AW1116*BV1116), 0))*(BO1116+BP1116)/1000.0</f>
        <v>0</v>
      </c>
      <c r="Q1116">
        <f>2.0/((1/S1116-1/R1116)+SIGN(S1116)*SQRT((1/S1116-1/R1116)*(1/S1116-1/R1116) + 4*BC1116/((BC1116+1)*(BC1116+1))*(2*1/S1116*1/R1116-1/R1116*1/R1116)))</f>
        <v>0</v>
      </c>
      <c r="R1116">
        <f>IF(LEFT(BD1116,1)&lt;&gt;"0",IF(LEFT(BD1116,1)="1",3.0,BE1116),$D$5+$E$5*(BV1116*BO1116/($K$5*1000))+$F$5*(BV1116*BO1116/($K$5*1000))*MAX(MIN(BB1116,$J$5),$I$5)*MAX(MIN(BB1116,$J$5),$I$5)+$G$5*MAX(MIN(BB1116,$J$5),$I$5)*(BV1116*BO1116/($K$5*1000))+$H$5*(BV1116*BO1116/($K$5*1000))*(BV1116*BO1116/($K$5*1000)))</f>
        <v>0</v>
      </c>
      <c r="S1116">
        <f>J1116*(1000-(1000*0.61365*exp(17.502*W1116/(240.97+W1116))/(BO1116+BP1116)+BJ1116)/2)/(1000*0.61365*exp(17.502*W1116/(240.97+W1116))/(BO1116+BP1116)-BJ1116)</f>
        <v>0</v>
      </c>
      <c r="T1116">
        <f>1/((BC1116+1)/(Q1116/1.6)+1/(R1116/1.37)) + BC1116/((BC1116+1)/(Q1116/1.6) + BC1116/(R1116/1.37))</f>
        <v>0</v>
      </c>
      <c r="U1116">
        <f>(AX1116*BA1116)</f>
        <v>0</v>
      </c>
      <c r="V1116">
        <f>(BQ1116+(U1116+2*0.95*5.67E-8*(((BQ1116+$B$7)+273)^4-(BQ1116+273)^4)-44100*J1116)/(1.84*29.3*R1116+8*0.95*5.67E-8*(BQ1116+273)^3))</f>
        <v>0</v>
      </c>
      <c r="W1116">
        <f>($C$7*BR1116+$D$7*BS1116+$E$7*V1116)</f>
        <v>0</v>
      </c>
      <c r="X1116">
        <f>0.61365*exp(17.502*W1116/(240.97+W1116))</f>
        <v>0</v>
      </c>
      <c r="Y1116">
        <f>(Z1116/AA1116*100)</f>
        <v>0</v>
      </c>
      <c r="Z1116">
        <f>BJ1116*(BO1116+BP1116)/1000</f>
        <v>0</v>
      </c>
      <c r="AA1116">
        <f>0.61365*exp(17.502*BQ1116/(240.97+BQ1116))</f>
        <v>0</v>
      </c>
      <c r="AB1116">
        <f>(X1116-BJ1116*(BO1116+BP1116)/1000)</f>
        <v>0</v>
      </c>
      <c r="AC1116">
        <f>(-J1116*44100)</f>
        <v>0</v>
      </c>
      <c r="AD1116">
        <f>2*29.3*R1116*0.92*(BQ1116-W1116)</f>
        <v>0</v>
      </c>
      <c r="AE1116">
        <f>2*0.95*5.67E-8*(((BQ1116+$B$7)+273)^4-(W1116+273)^4)</f>
        <v>0</v>
      </c>
      <c r="AF1116">
        <f>U1116+AE1116+AC1116+AD1116</f>
        <v>0</v>
      </c>
      <c r="AG1116">
        <f>BN1116*AU1116*(BI1116-BH1116*(1000-AU1116*BK1116)/(1000-AU1116*BJ1116))/(100*BB1116)</f>
        <v>0</v>
      </c>
      <c r="AH1116">
        <f>1000*BN1116*AU1116*(BJ1116-BK1116)/(100*BB1116*(1000-AU1116*BJ1116))</f>
        <v>0</v>
      </c>
      <c r="AI1116">
        <f>(AJ1116 - AK1116 - BO1116*1E3/(8.314*(BQ1116+273.15)) * AM1116/BN1116 * AL1116) * BN1116/(100*BB1116) * (1000 - BK1116)/1000</f>
        <v>0</v>
      </c>
      <c r="AJ1116">
        <v>702.1750652288047</v>
      </c>
      <c r="AK1116">
        <v>654.3972848484849</v>
      </c>
      <c r="AL1116">
        <v>3.302366726555406</v>
      </c>
      <c r="AM1116">
        <v>64.69891201948008</v>
      </c>
      <c r="AN1116">
        <f>(AP1116 - AO1116 + BO1116*1E3/(8.314*(BQ1116+273.15)) * AR1116/BN1116 * AQ1116) * BN1116/(100*BB1116) * 1000/(1000 - AP1116)</f>
        <v>0</v>
      </c>
      <c r="AO1116">
        <v>14.10843502679638</v>
      </c>
      <c r="AP1116">
        <v>18.26624484848485</v>
      </c>
      <c r="AQ1116">
        <v>-0.0002530002523458797</v>
      </c>
      <c r="AR1116">
        <v>103.8603393079663</v>
      </c>
      <c r="AS1116">
        <v>0</v>
      </c>
      <c r="AT1116">
        <v>0</v>
      </c>
      <c r="AU1116">
        <f>IF(AS1116*$H$13&gt;=AW1116,1.0,(AW1116/(AW1116-AS1116*$H$13)))</f>
        <v>0</v>
      </c>
      <c r="AV1116">
        <f>(AU1116-1)*100</f>
        <v>0</v>
      </c>
      <c r="AW1116">
        <f>MAX(0,($B$13+$C$13*BV1116)/(1+$D$13*BV1116)*BO1116/(BQ1116+273)*$E$13)</f>
        <v>0</v>
      </c>
      <c r="AX1116">
        <f>$B$11*BW1116+$C$11*BX1116+$F$11*CI1116*(1-CL1116)</f>
        <v>0</v>
      </c>
      <c r="AY1116">
        <f>AX1116*AZ1116</f>
        <v>0</v>
      </c>
      <c r="AZ1116">
        <f>($B$11*$D$9+$C$11*$D$9+$F$11*((CV1116+CN1116)/MAX(CV1116+CN1116+CW1116, 0.1)*$I$9+CW1116/MAX(CV1116+CN1116+CW1116, 0.1)*$J$9))/($B$11+$C$11+$F$11)</f>
        <v>0</v>
      </c>
      <c r="BA1116">
        <f>($B$11*$K$9+$C$11*$K$9+$F$11*((CV1116+CN1116)/MAX(CV1116+CN1116+CW1116, 0.1)*$P$9+CW1116/MAX(CV1116+CN1116+CW1116, 0.1)*$Q$9))/($B$11+$C$11+$F$11)</f>
        <v>0</v>
      </c>
      <c r="BB1116">
        <v>6</v>
      </c>
      <c r="BC1116">
        <v>0.5</v>
      </c>
      <c r="BD1116" t="s">
        <v>355</v>
      </c>
      <c r="BE1116">
        <v>2</v>
      </c>
      <c r="BF1116" t="b">
        <v>1</v>
      </c>
      <c r="BG1116">
        <v>1664387638.5</v>
      </c>
      <c r="BH1116">
        <v>619.6744074074073</v>
      </c>
      <c r="BI1116">
        <v>676.9488518518518</v>
      </c>
      <c r="BJ1116">
        <v>18.28589259259259</v>
      </c>
      <c r="BK1116">
        <v>14.06145185185185</v>
      </c>
      <c r="BL1116">
        <v>623.5135185185186</v>
      </c>
      <c r="BM1116">
        <v>18.42182962962963</v>
      </c>
      <c r="BN1116">
        <v>500.0708888888889</v>
      </c>
      <c r="BO1116">
        <v>91.36126666666667</v>
      </c>
      <c r="BP1116">
        <v>0.1000180481481482</v>
      </c>
      <c r="BQ1116">
        <v>25.05465185185185</v>
      </c>
      <c r="BR1116">
        <v>25.07340370370371</v>
      </c>
      <c r="BS1116">
        <v>999.9000000000001</v>
      </c>
      <c r="BT1116">
        <v>0</v>
      </c>
      <c r="BU1116">
        <v>0</v>
      </c>
      <c r="BV1116">
        <v>10002.17259259259</v>
      </c>
      <c r="BW1116">
        <v>0</v>
      </c>
      <c r="BX1116">
        <v>7.954771851851853</v>
      </c>
      <c r="BY1116">
        <v>-57.27444444444445</v>
      </c>
      <c r="BZ1116">
        <v>631.2164814814814</v>
      </c>
      <c r="CA1116">
        <v>686.603925925926</v>
      </c>
      <c r="CB1116">
        <v>4.224444814814815</v>
      </c>
      <c r="CC1116">
        <v>676.9488518518518</v>
      </c>
      <c r="CD1116">
        <v>14.06145185185185</v>
      </c>
      <c r="CE1116">
        <v>1.670621851851852</v>
      </c>
      <c r="CF1116">
        <v>1.284672592592593</v>
      </c>
      <c r="CG1116">
        <v>14.62611481481481</v>
      </c>
      <c r="CH1116">
        <v>10.62066666666667</v>
      </c>
      <c r="CI1116">
        <v>1999.968518518519</v>
      </c>
      <c r="CJ1116">
        <v>0.9799996666666665</v>
      </c>
      <c r="CK1116">
        <v>0.02000073333333333</v>
      </c>
      <c r="CL1116">
        <v>0</v>
      </c>
      <c r="CM1116">
        <v>889.505037037037</v>
      </c>
      <c r="CN1116">
        <v>5.00097</v>
      </c>
      <c r="CO1116">
        <v>17675.86296296296</v>
      </c>
      <c r="CP1116">
        <v>16707.3037037037</v>
      </c>
      <c r="CQ1116">
        <v>37.75</v>
      </c>
      <c r="CR1116">
        <v>38.375</v>
      </c>
      <c r="CS1116">
        <v>37.729</v>
      </c>
      <c r="CT1116">
        <v>38</v>
      </c>
      <c r="CU1116">
        <v>38.24533333333333</v>
      </c>
      <c r="CV1116">
        <v>1955.067777777778</v>
      </c>
      <c r="CW1116">
        <v>39.90074074074074</v>
      </c>
      <c r="CX1116">
        <v>0</v>
      </c>
      <c r="CY1116">
        <v>1664387650</v>
      </c>
      <c r="CZ1116">
        <v>0</v>
      </c>
      <c r="DA1116">
        <v>0</v>
      </c>
      <c r="DB1116" t="s">
        <v>356</v>
      </c>
      <c r="DC1116">
        <v>1663859321.1</v>
      </c>
      <c r="DD1116">
        <v>1663859315.6</v>
      </c>
      <c r="DE1116">
        <v>0</v>
      </c>
      <c r="DF1116">
        <v>0.196</v>
      </c>
      <c r="DG1116">
        <v>-0.001</v>
      </c>
      <c r="DH1116">
        <v>-5.941</v>
      </c>
      <c r="DI1116">
        <v>-0.174</v>
      </c>
      <c r="DJ1116">
        <v>1500</v>
      </c>
      <c r="DK1116">
        <v>17</v>
      </c>
      <c r="DL1116">
        <v>0.13</v>
      </c>
      <c r="DM1116">
        <v>0.04</v>
      </c>
      <c r="DN1116">
        <v>-56.87253499999999</v>
      </c>
      <c r="DO1116">
        <v>-7.013439399624683</v>
      </c>
      <c r="DP1116">
        <v>0.6809394395061866</v>
      </c>
      <c r="DQ1116">
        <v>0</v>
      </c>
      <c r="DR1116">
        <v>4.25013575</v>
      </c>
      <c r="DS1116">
        <v>-0.5251786491557362</v>
      </c>
      <c r="DT1116">
        <v>0.05289913580993082</v>
      </c>
      <c r="DU1116">
        <v>0</v>
      </c>
      <c r="DV1116">
        <v>0</v>
      </c>
      <c r="DW1116">
        <v>2</v>
      </c>
      <c r="DX1116" t="s">
        <v>357</v>
      </c>
      <c r="DY1116">
        <v>2.98426</v>
      </c>
      <c r="DZ1116">
        <v>2.71566</v>
      </c>
      <c r="EA1116">
        <v>0.130717</v>
      </c>
      <c r="EB1116">
        <v>0.136739</v>
      </c>
      <c r="EC1116">
        <v>0.0898796</v>
      </c>
      <c r="ED1116">
        <v>0.0732691</v>
      </c>
      <c r="EE1116">
        <v>27567.5</v>
      </c>
      <c r="EF1116">
        <v>27512.5</v>
      </c>
      <c r="EG1116">
        <v>29468.6</v>
      </c>
      <c r="EH1116">
        <v>29470.5</v>
      </c>
      <c r="EI1116">
        <v>35549</v>
      </c>
      <c r="EJ1116">
        <v>36319.8</v>
      </c>
      <c r="EK1116">
        <v>41526.1</v>
      </c>
      <c r="EL1116">
        <v>41997.7</v>
      </c>
      <c r="EM1116">
        <v>1.97878</v>
      </c>
      <c r="EN1116">
        <v>1.92843</v>
      </c>
      <c r="EO1116">
        <v>0.09242069999999999</v>
      </c>
      <c r="EP1116">
        <v>0</v>
      </c>
      <c r="EQ1116">
        <v>23.5801</v>
      </c>
      <c r="ER1116">
        <v>999.9</v>
      </c>
      <c r="ES1116">
        <v>41.6</v>
      </c>
      <c r="ET1116">
        <v>29.2</v>
      </c>
      <c r="EU1116">
        <v>18.5262</v>
      </c>
      <c r="EV1116">
        <v>63.0894</v>
      </c>
      <c r="EW1116">
        <v>32.9607</v>
      </c>
      <c r="EX1116">
        <v>1</v>
      </c>
      <c r="EY1116">
        <v>-0.132205</v>
      </c>
      <c r="EZ1116">
        <v>1.81645</v>
      </c>
      <c r="FA1116">
        <v>20.3769</v>
      </c>
      <c r="FB1116">
        <v>5.21594</v>
      </c>
      <c r="FC1116">
        <v>12.0099</v>
      </c>
      <c r="FD1116">
        <v>4.98925</v>
      </c>
      <c r="FE1116">
        <v>3.28842</v>
      </c>
      <c r="FF1116">
        <v>9999</v>
      </c>
      <c r="FG1116">
        <v>9999</v>
      </c>
      <c r="FH1116">
        <v>9999</v>
      </c>
      <c r="FI1116">
        <v>269.9</v>
      </c>
      <c r="FJ1116">
        <v>1.86701</v>
      </c>
      <c r="FK1116">
        <v>1.86614</v>
      </c>
      <c r="FL1116">
        <v>1.86554</v>
      </c>
      <c r="FM1116">
        <v>1.86554</v>
      </c>
      <c r="FN1116">
        <v>1.86737</v>
      </c>
      <c r="FO1116">
        <v>1.86982</v>
      </c>
      <c r="FP1116">
        <v>1.86845</v>
      </c>
      <c r="FQ1116">
        <v>1.86996</v>
      </c>
      <c r="FR1116">
        <v>0</v>
      </c>
      <c r="FS1116">
        <v>0</v>
      </c>
      <c r="FT1116">
        <v>0</v>
      </c>
      <c r="FU1116">
        <v>0</v>
      </c>
      <c r="FV1116" t="s">
        <v>358</v>
      </c>
      <c r="FW1116" t="s">
        <v>359</v>
      </c>
      <c r="FX1116" t="s">
        <v>360</v>
      </c>
      <c r="FY1116" t="s">
        <v>360</v>
      </c>
      <c r="FZ1116" t="s">
        <v>360</v>
      </c>
      <c r="GA1116" t="s">
        <v>360</v>
      </c>
      <c r="GB1116">
        <v>0</v>
      </c>
      <c r="GC1116">
        <v>100</v>
      </c>
      <c r="GD1116">
        <v>100</v>
      </c>
      <c r="GE1116">
        <v>-3.906</v>
      </c>
      <c r="GF1116">
        <v>-0.1361</v>
      </c>
      <c r="GG1116">
        <v>-1.924539205026614</v>
      </c>
      <c r="GH1116">
        <v>-0.003472570976848066</v>
      </c>
      <c r="GI1116">
        <v>7.724417303660118E-07</v>
      </c>
      <c r="GJ1116">
        <v>-2.052396271755168E-10</v>
      </c>
      <c r="GK1116">
        <v>-0.1837585470287317</v>
      </c>
      <c r="GL1116">
        <v>-0.01104087791735834</v>
      </c>
      <c r="GM1116">
        <v>0.001110027317673367</v>
      </c>
      <c r="GN1116">
        <v>-2.007286811265012E-05</v>
      </c>
      <c r="GO1116">
        <v>4</v>
      </c>
      <c r="GP1116">
        <v>2317</v>
      </c>
      <c r="GQ1116">
        <v>1</v>
      </c>
      <c r="GR1116">
        <v>22</v>
      </c>
      <c r="GS1116">
        <v>8805.4</v>
      </c>
      <c r="GT1116">
        <v>8805.5</v>
      </c>
      <c r="GU1116">
        <v>1.58691</v>
      </c>
      <c r="GV1116">
        <v>2.21191</v>
      </c>
      <c r="GW1116">
        <v>1.39648</v>
      </c>
      <c r="GX1116">
        <v>2.33643</v>
      </c>
      <c r="GY1116">
        <v>1.49536</v>
      </c>
      <c r="GZ1116">
        <v>2.43896</v>
      </c>
      <c r="HA1116">
        <v>33.4681</v>
      </c>
      <c r="HB1116">
        <v>14.7975</v>
      </c>
      <c r="HC1116">
        <v>18</v>
      </c>
      <c r="HD1116">
        <v>525.5549999999999</v>
      </c>
      <c r="HE1116">
        <v>449.195</v>
      </c>
      <c r="HF1116">
        <v>21.9616</v>
      </c>
      <c r="HG1116">
        <v>25.7402</v>
      </c>
      <c r="HH1116">
        <v>30.001</v>
      </c>
      <c r="HI1116">
        <v>25.6848</v>
      </c>
      <c r="HJ1116">
        <v>25.624</v>
      </c>
      <c r="HK1116">
        <v>31.8065</v>
      </c>
      <c r="HL1116">
        <v>24.4479</v>
      </c>
      <c r="HM1116">
        <v>35.9274</v>
      </c>
      <c r="HN1116">
        <v>21.915</v>
      </c>
      <c r="HO1116">
        <v>721.7329999999999</v>
      </c>
      <c r="HP1116">
        <v>14.2919</v>
      </c>
      <c r="HQ1116">
        <v>100.798</v>
      </c>
      <c r="HR1116">
        <v>100.863</v>
      </c>
    </row>
    <row r="1117" spans="1:226">
      <c r="A1117">
        <v>1101</v>
      </c>
      <c r="B1117">
        <v>1664387651</v>
      </c>
      <c r="C1117">
        <v>11446</v>
      </c>
      <c r="D1117" t="s">
        <v>2575</v>
      </c>
      <c r="E1117" t="s">
        <v>2576</v>
      </c>
      <c r="F1117">
        <v>5</v>
      </c>
      <c r="G1117" t="s">
        <v>2490</v>
      </c>
      <c r="H1117" t="s">
        <v>354</v>
      </c>
      <c r="I1117">
        <v>1664387643.214286</v>
      </c>
      <c r="J1117">
        <f>(K1117)/1000</f>
        <v>0</v>
      </c>
      <c r="K1117">
        <f>IF(BF1117, AN1117, AH1117)</f>
        <v>0</v>
      </c>
      <c r="L1117">
        <f>IF(BF1117, AI1117, AG1117)</f>
        <v>0</v>
      </c>
      <c r="M1117">
        <f>BH1117 - IF(AU1117&gt;1, L1117*BB1117*100.0/(AW1117*BV1117), 0)</f>
        <v>0</v>
      </c>
      <c r="N1117">
        <f>((T1117-J1117/2)*M1117-L1117)/(T1117+J1117/2)</f>
        <v>0</v>
      </c>
      <c r="O1117">
        <f>N1117*(BO1117+BP1117)/1000.0</f>
        <v>0</v>
      </c>
      <c r="P1117">
        <f>(BH1117 - IF(AU1117&gt;1, L1117*BB1117*100.0/(AW1117*BV1117), 0))*(BO1117+BP1117)/1000.0</f>
        <v>0</v>
      </c>
      <c r="Q1117">
        <f>2.0/((1/S1117-1/R1117)+SIGN(S1117)*SQRT((1/S1117-1/R1117)*(1/S1117-1/R1117) + 4*BC1117/((BC1117+1)*(BC1117+1))*(2*1/S1117*1/R1117-1/R1117*1/R1117)))</f>
        <v>0</v>
      </c>
      <c r="R1117">
        <f>IF(LEFT(BD1117,1)&lt;&gt;"0",IF(LEFT(BD1117,1)="1",3.0,BE1117),$D$5+$E$5*(BV1117*BO1117/($K$5*1000))+$F$5*(BV1117*BO1117/($K$5*1000))*MAX(MIN(BB1117,$J$5),$I$5)*MAX(MIN(BB1117,$J$5),$I$5)+$G$5*MAX(MIN(BB1117,$J$5),$I$5)*(BV1117*BO1117/($K$5*1000))+$H$5*(BV1117*BO1117/($K$5*1000))*(BV1117*BO1117/($K$5*1000)))</f>
        <v>0</v>
      </c>
      <c r="S1117">
        <f>J1117*(1000-(1000*0.61365*exp(17.502*W1117/(240.97+W1117))/(BO1117+BP1117)+BJ1117)/2)/(1000*0.61365*exp(17.502*W1117/(240.97+W1117))/(BO1117+BP1117)-BJ1117)</f>
        <v>0</v>
      </c>
      <c r="T1117">
        <f>1/((BC1117+1)/(Q1117/1.6)+1/(R1117/1.37)) + BC1117/((BC1117+1)/(Q1117/1.6) + BC1117/(R1117/1.37))</f>
        <v>0</v>
      </c>
      <c r="U1117">
        <f>(AX1117*BA1117)</f>
        <v>0</v>
      </c>
      <c r="V1117">
        <f>(BQ1117+(U1117+2*0.95*5.67E-8*(((BQ1117+$B$7)+273)^4-(BQ1117+273)^4)-44100*J1117)/(1.84*29.3*R1117+8*0.95*5.67E-8*(BQ1117+273)^3))</f>
        <v>0</v>
      </c>
      <c r="W1117">
        <f>($C$7*BR1117+$D$7*BS1117+$E$7*V1117)</f>
        <v>0</v>
      </c>
      <c r="X1117">
        <f>0.61365*exp(17.502*W1117/(240.97+W1117))</f>
        <v>0</v>
      </c>
      <c r="Y1117">
        <f>(Z1117/AA1117*100)</f>
        <v>0</v>
      </c>
      <c r="Z1117">
        <f>BJ1117*(BO1117+BP1117)/1000</f>
        <v>0</v>
      </c>
      <c r="AA1117">
        <f>0.61365*exp(17.502*BQ1117/(240.97+BQ1117))</f>
        <v>0</v>
      </c>
      <c r="AB1117">
        <f>(X1117-BJ1117*(BO1117+BP1117)/1000)</f>
        <v>0</v>
      </c>
      <c r="AC1117">
        <f>(-J1117*44100)</f>
        <v>0</v>
      </c>
      <c r="AD1117">
        <f>2*29.3*R1117*0.92*(BQ1117-W1117)</f>
        <v>0</v>
      </c>
      <c r="AE1117">
        <f>2*0.95*5.67E-8*(((BQ1117+$B$7)+273)^4-(W1117+273)^4)</f>
        <v>0</v>
      </c>
      <c r="AF1117">
        <f>U1117+AE1117+AC1117+AD1117</f>
        <v>0</v>
      </c>
      <c r="AG1117">
        <f>BN1117*AU1117*(BI1117-BH1117*(1000-AU1117*BK1117)/(1000-AU1117*BJ1117))/(100*BB1117)</f>
        <v>0</v>
      </c>
      <c r="AH1117">
        <f>1000*BN1117*AU1117*(BJ1117-BK1117)/(100*BB1117*(1000-AU1117*BJ1117))</f>
        <v>0</v>
      </c>
      <c r="AI1117">
        <f>(AJ1117 - AK1117 - BO1117*1E3/(8.314*(BQ1117+273.15)) * AM1117/BN1117 * AL1117) * BN1117/(100*BB1117) * (1000 - BK1117)/1000</f>
        <v>0</v>
      </c>
      <c r="AJ1117">
        <v>719.2002919698593</v>
      </c>
      <c r="AK1117">
        <v>670.9597818181821</v>
      </c>
      <c r="AL1117">
        <v>3.295872493161106</v>
      </c>
      <c r="AM1117">
        <v>64.69891201948008</v>
      </c>
      <c r="AN1117">
        <f>(AP1117 - AO1117 + BO1117*1E3/(8.314*(BQ1117+273.15)) * AR1117/BN1117 * AQ1117) * BN1117/(100*BB1117) * 1000/(1000 - AP1117)</f>
        <v>0</v>
      </c>
      <c r="AO1117">
        <v>14.18145676346447</v>
      </c>
      <c r="AP1117">
        <v>18.26929696969697</v>
      </c>
      <c r="AQ1117">
        <v>5.985377253328737E-05</v>
      </c>
      <c r="AR1117">
        <v>103.8603393079663</v>
      </c>
      <c r="AS1117">
        <v>0</v>
      </c>
      <c r="AT1117">
        <v>0</v>
      </c>
      <c r="AU1117">
        <f>IF(AS1117*$H$13&gt;=AW1117,1.0,(AW1117/(AW1117-AS1117*$H$13)))</f>
        <v>0</v>
      </c>
      <c r="AV1117">
        <f>(AU1117-1)*100</f>
        <v>0</v>
      </c>
      <c r="AW1117">
        <f>MAX(0,($B$13+$C$13*BV1117)/(1+$D$13*BV1117)*BO1117/(BQ1117+273)*$E$13)</f>
        <v>0</v>
      </c>
      <c r="AX1117">
        <f>$B$11*BW1117+$C$11*BX1117+$F$11*CI1117*(1-CL1117)</f>
        <v>0</v>
      </c>
      <c r="AY1117">
        <f>AX1117*AZ1117</f>
        <v>0</v>
      </c>
      <c r="AZ1117">
        <f>($B$11*$D$9+$C$11*$D$9+$F$11*((CV1117+CN1117)/MAX(CV1117+CN1117+CW1117, 0.1)*$I$9+CW1117/MAX(CV1117+CN1117+CW1117, 0.1)*$J$9))/($B$11+$C$11+$F$11)</f>
        <v>0</v>
      </c>
      <c r="BA1117">
        <f>($B$11*$K$9+$C$11*$K$9+$F$11*((CV1117+CN1117)/MAX(CV1117+CN1117+CW1117, 0.1)*$P$9+CW1117/MAX(CV1117+CN1117+CW1117, 0.1)*$Q$9))/($B$11+$C$11+$F$11)</f>
        <v>0</v>
      </c>
      <c r="BB1117">
        <v>6</v>
      </c>
      <c r="BC1117">
        <v>0.5</v>
      </c>
      <c r="BD1117" t="s">
        <v>355</v>
      </c>
      <c r="BE1117">
        <v>2</v>
      </c>
      <c r="BF1117" t="b">
        <v>1</v>
      </c>
      <c r="BG1117">
        <v>1664387643.214286</v>
      </c>
      <c r="BH1117">
        <v>635.0320000000002</v>
      </c>
      <c r="BI1117">
        <v>692.7612857142857</v>
      </c>
      <c r="BJ1117">
        <v>18.27266785714286</v>
      </c>
      <c r="BK1117">
        <v>14.10816785714286</v>
      </c>
      <c r="BL1117">
        <v>638.9134642857144</v>
      </c>
      <c r="BM1117">
        <v>18.408725</v>
      </c>
      <c r="BN1117">
        <v>500.0743928571429</v>
      </c>
      <c r="BO1117">
        <v>91.35903571428572</v>
      </c>
      <c r="BP1117">
        <v>0.1000229321428571</v>
      </c>
      <c r="BQ1117">
        <v>25.05433214285714</v>
      </c>
      <c r="BR1117">
        <v>25.08538928571429</v>
      </c>
      <c r="BS1117">
        <v>999.9000000000002</v>
      </c>
      <c r="BT1117">
        <v>0</v>
      </c>
      <c r="BU1117">
        <v>0</v>
      </c>
      <c r="BV1117">
        <v>10000.66178571428</v>
      </c>
      <c r="BW1117">
        <v>0</v>
      </c>
      <c r="BX1117">
        <v>7.944081071428572</v>
      </c>
      <c r="BY1117">
        <v>-57.72928571428572</v>
      </c>
      <c r="BZ1117">
        <v>646.8516785714286</v>
      </c>
      <c r="CA1117">
        <v>702.6756428571427</v>
      </c>
      <c r="CB1117">
        <v>4.164498214285715</v>
      </c>
      <c r="CC1117">
        <v>692.7612857142857</v>
      </c>
      <c r="CD1117">
        <v>14.10816785714286</v>
      </c>
      <c r="CE1117">
        <v>1.6693725</v>
      </c>
      <c r="CF1117">
        <v>1.288908571428571</v>
      </c>
      <c r="CG1117">
        <v>14.61452857142857</v>
      </c>
      <c r="CH1117">
        <v>10.67002142857143</v>
      </c>
      <c r="CI1117">
        <v>1999.986785714286</v>
      </c>
      <c r="CJ1117">
        <v>0.9799998571428571</v>
      </c>
      <c r="CK1117">
        <v>0.02000054285714285</v>
      </c>
      <c r="CL1117">
        <v>0</v>
      </c>
      <c r="CM1117">
        <v>891.8861071428571</v>
      </c>
      <c r="CN1117">
        <v>5.00097</v>
      </c>
      <c r="CO1117">
        <v>17724.03571428571</v>
      </c>
      <c r="CP1117">
        <v>16707.45714285714</v>
      </c>
      <c r="CQ1117">
        <v>37.75</v>
      </c>
      <c r="CR1117">
        <v>38.375</v>
      </c>
      <c r="CS1117">
        <v>37.7365</v>
      </c>
      <c r="CT1117">
        <v>38.00442857142856</v>
      </c>
      <c r="CU1117">
        <v>38.25</v>
      </c>
      <c r="CV1117">
        <v>1955.085714285715</v>
      </c>
      <c r="CW1117">
        <v>39.90107142857143</v>
      </c>
      <c r="CX1117">
        <v>0</v>
      </c>
      <c r="CY1117">
        <v>1664387655.4</v>
      </c>
      <c r="CZ1117">
        <v>0</v>
      </c>
      <c r="DA1117">
        <v>0</v>
      </c>
      <c r="DB1117" t="s">
        <v>356</v>
      </c>
      <c r="DC1117">
        <v>1663859321.1</v>
      </c>
      <c r="DD1117">
        <v>1663859315.6</v>
      </c>
      <c r="DE1117">
        <v>0</v>
      </c>
      <c r="DF1117">
        <v>0.196</v>
      </c>
      <c r="DG1117">
        <v>-0.001</v>
      </c>
      <c r="DH1117">
        <v>-5.941</v>
      </c>
      <c r="DI1117">
        <v>-0.174</v>
      </c>
      <c r="DJ1117">
        <v>1500</v>
      </c>
      <c r="DK1117">
        <v>17</v>
      </c>
      <c r="DL1117">
        <v>0.13</v>
      </c>
      <c r="DM1117">
        <v>0.04</v>
      </c>
      <c r="DN1117">
        <v>-57.43524500000001</v>
      </c>
      <c r="DO1117">
        <v>-5.958659662288813</v>
      </c>
      <c r="DP1117">
        <v>0.575450183747472</v>
      </c>
      <c r="DQ1117">
        <v>0</v>
      </c>
      <c r="DR1117">
        <v>4.1985125</v>
      </c>
      <c r="DS1117">
        <v>-0.7531915947467291</v>
      </c>
      <c r="DT1117">
        <v>0.07350374544028351</v>
      </c>
      <c r="DU1117">
        <v>0</v>
      </c>
      <c r="DV1117">
        <v>0</v>
      </c>
      <c r="DW1117">
        <v>2</v>
      </c>
      <c r="DX1117" t="s">
        <v>357</v>
      </c>
      <c r="DY1117">
        <v>2.98399</v>
      </c>
      <c r="DZ1117">
        <v>2.71578</v>
      </c>
      <c r="EA1117">
        <v>0.132976</v>
      </c>
      <c r="EB1117">
        <v>0.138941</v>
      </c>
      <c r="EC1117">
        <v>0.0898959</v>
      </c>
      <c r="ED1117">
        <v>0.0735374</v>
      </c>
      <c r="EE1117">
        <v>27495.6</v>
      </c>
      <c r="EF1117">
        <v>27442.7</v>
      </c>
      <c r="EG1117">
        <v>29468.3</v>
      </c>
      <c r="EH1117">
        <v>29470.8</v>
      </c>
      <c r="EI1117">
        <v>35548.2</v>
      </c>
      <c r="EJ1117">
        <v>36309.7</v>
      </c>
      <c r="EK1117">
        <v>41525.8</v>
      </c>
      <c r="EL1117">
        <v>41998.3</v>
      </c>
      <c r="EM1117">
        <v>1.97843</v>
      </c>
      <c r="EN1117">
        <v>1.92833</v>
      </c>
      <c r="EO1117">
        <v>0.09227539999999999</v>
      </c>
      <c r="EP1117">
        <v>0</v>
      </c>
      <c r="EQ1117">
        <v>23.5801</v>
      </c>
      <c r="ER1117">
        <v>999.9</v>
      </c>
      <c r="ES1117">
        <v>41.5</v>
      </c>
      <c r="ET1117">
        <v>29.2</v>
      </c>
      <c r="EU1117">
        <v>18.4822</v>
      </c>
      <c r="EV1117">
        <v>63.0694</v>
      </c>
      <c r="EW1117">
        <v>33.5457</v>
      </c>
      <c r="EX1117">
        <v>1</v>
      </c>
      <c r="EY1117">
        <v>-0.131456</v>
      </c>
      <c r="EZ1117">
        <v>1.95858</v>
      </c>
      <c r="FA1117">
        <v>20.3752</v>
      </c>
      <c r="FB1117">
        <v>5.21684</v>
      </c>
      <c r="FC1117">
        <v>12.0099</v>
      </c>
      <c r="FD1117">
        <v>4.98975</v>
      </c>
      <c r="FE1117">
        <v>3.28865</v>
      </c>
      <c r="FF1117">
        <v>9999</v>
      </c>
      <c r="FG1117">
        <v>9999</v>
      </c>
      <c r="FH1117">
        <v>9999</v>
      </c>
      <c r="FI1117">
        <v>269.9</v>
      </c>
      <c r="FJ1117">
        <v>1.86704</v>
      </c>
      <c r="FK1117">
        <v>1.86615</v>
      </c>
      <c r="FL1117">
        <v>1.86554</v>
      </c>
      <c r="FM1117">
        <v>1.86553</v>
      </c>
      <c r="FN1117">
        <v>1.86737</v>
      </c>
      <c r="FO1117">
        <v>1.86983</v>
      </c>
      <c r="FP1117">
        <v>1.86847</v>
      </c>
      <c r="FQ1117">
        <v>1.86996</v>
      </c>
      <c r="FR1117">
        <v>0</v>
      </c>
      <c r="FS1117">
        <v>0</v>
      </c>
      <c r="FT1117">
        <v>0</v>
      </c>
      <c r="FU1117">
        <v>0</v>
      </c>
      <c r="FV1117" t="s">
        <v>358</v>
      </c>
      <c r="FW1117" t="s">
        <v>359</v>
      </c>
      <c r="FX1117" t="s">
        <v>360</v>
      </c>
      <c r="FY1117" t="s">
        <v>360</v>
      </c>
      <c r="FZ1117" t="s">
        <v>360</v>
      </c>
      <c r="GA1117" t="s">
        <v>360</v>
      </c>
      <c r="GB1117">
        <v>0</v>
      </c>
      <c r="GC1117">
        <v>100</v>
      </c>
      <c r="GD1117">
        <v>100</v>
      </c>
      <c r="GE1117">
        <v>-3.951</v>
      </c>
      <c r="GF1117">
        <v>-0.1361</v>
      </c>
      <c r="GG1117">
        <v>-1.924539205026614</v>
      </c>
      <c r="GH1117">
        <v>-0.003472570976848066</v>
      </c>
      <c r="GI1117">
        <v>7.724417303660118E-07</v>
      </c>
      <c r="GJ1117">
        <v>-2.052396271755168E-10</v>
      </c>
      <c r="GK1117">
        <v>-0.1837585470287317</v>
      </c>
      <c r="GL1117">
        <v>-0.01104087791735834</v>
      </c>
      <c r="GM1117">
        <v>0.001110027317673367</v>
      </c>
      <c r="GN1117">
        <v>-2.007286811265012E-05</v>
      </c>
      <c r="GO1117">
        <v>4</v>
      </c>
      <c r="GP1117">
        <v>2317</v>
      </c>
      <c r="GQ1117">
        <v>1</v>
      </c>
      <c r="GR1117">
        <v>22</v>
      </c>
      <c r="GS1117">
        <v>8805.5</v>
      </c>
      <c r="GT1117">
        <v>8805.6</v>
      </c>
      <c r="GU1117">
        <v>1.61499</v>
      </c>
      <c r="GV1117">
        <v>2.21802</v>
      </c>
      <c r="GW1117">
        <v>1.39648</v>
      </c>
      <c r="GX1117">
        <v>2.33521</v>
      </c>
      <c r="GY1117">
        <v>1.49536</v>
      </c>
      <c r="GZ1117">
        <v>2.40845</v>
      </c>
      <c r="HA1117">
        <v>33.4681</v>
      </c>
      <c r="HB1117">
        <v>14.7887</v>
      </c>
      <c r="HC1117">
        <v>18</v>
      </c>
      <c r="HD1117">
        <v>525.3579999999999</v>
      </c>
      <c r="HE1117">
        <v>449.163</v>
      </c>
      <c r="HF1117">
        <v>21.8691</v>
      </c>
      <c r="HG1117">
        <v>25.7431</v>
      </c>
      <c r="HH1117">
        <v>30.001</v>
      </c>
      <c r="HI1117">
        <v>25.6884</v>
      </c>
      <c r="HJ1117">
        <v>25.6275</v>
      </c>
      <c r="HK1117">
        <v>32.4382</v>
      </c>
      <c r="HL1117">
        <v>24.1649</v>
      </c>
      <c r="HM1117">
        <v>35.9274</v>
      </c>
      <c r="HN1117">
        <v>21.8198</v>
      </c>
      <c r="HO1117">
        <v>741.854</v>
      </c>
      <c r="HP1117">
        <v>14.3389</v>
      </c>
      <c r="HQ1117">
        <v>100.797</v>
      </c>
      <c r="HR1117">
        <v>100.864</v>
      </c>
    </row>
    <row r="1118" spans="1:226">
      <c r="A1118">
        <v>1102</v>
      </c>
      <c r="B1118">
        <v>1664387656</v>
      </c>
      <c r="C1118">
        <v>11451</v>
      </c>
      <c r="D1118" t="s">
        <v>2577</v>
      </c>
      <c r="E1118" t="s">
        <v>2578</v>
      </c>
      <c r="F1118">
        <v>5</v>
      </c>
      <c r="G1118" t="s">
        <v>2490</v>
      </c>
      <c r="H1118" t="s">
        <v>354</v>
      </c>
      <c r="I1118">
        <v>1664387648.5</v>
      </c>
      <c r="J1118">
        <f>(K1118)/1000</f>
        <v>0</v>
      </c>
      <c r="K1118">
        <f>IF(BF1118, AN1118, AH1118)</f>
        <v>0</v>
      </c>
      <c r="L1118">
        <f>IF(BF1118, AI1118, AG1118)</f>
        <v>0</v>
      </c>
      <c r="M1118">
        <f>BH1118 - IF(AU1118&gt;1, L1118*BB1118*100.0/(AW1118*BV1118), 0)</f>
        <v>0</v>
      </c>
      <c r="N1118">
        <f>((T1118-J1118/2)*M1118-L1118)/(T1118+J1118/2)</f>
        <v>0</v>
      </c>
      <c r="O1118">
        <f>N1118*(BO1118+BP1118)/1000.0</f>
        <v>0</v>
      </c>
      <c r="P1118">
        <f>(BH1118 - IF(AU1118&gt;1, L1118*BB1118*100.0/(AW1118*BV1118), 0))*(BO1118+BP1118)/1000.0</f>
        <v>0</v>
      </c>
      <c r="Q1118">
        <f>2.0/((1/S1118-1/R1118)+SIGN(S1118)*SQRT((1/S1118-1/R1118)*(1/S1118-1/R1118) + 4*BC1118/((BC1118+1)*(BC1118+1))*(2*1/S1118*1/R1118-1/R1118*1/R1118)))</f>
        <v>0</v>
      </c>
      <c r="R1118">
        <f>IF(LEFT(BD1118,1)&lt;&gt;"0",IF(LEFT(BD1118,1)="1",3.0,BE1118),$D$5+$E$5*(BV1118*BO1118/($K$5*1000))+$F$5*(BV1118*BO1118/($K$5*1000))*MAX(MIN(BB1118,$J$5),$I$5)*MAX(MIN(BB1118,$J$5),$I$5)+$G$5*MAX(MIN(BB1118,$J$5),$I$5)*(BV1118*BO1118/($K$5*1000))+$H$5*(BV1118*BO1118/($K$5*1000))*(BV1118*BO1118/($K$5*1000)))</f>
        <v>0</v>
      </c>
      <c r="S1118">
        <f>J1118*(1000-(1000*0.61365*exp(17.502*W1118/(240.97+W1118))/(BO1118+BP1118)+BJ1118)/2)/(1000*0.61365*exp(17.502*W1118/(240.97+W1118))/(BO1118+BP1118)-BJ1118)</f>
        <v>0</v>
      </c>
      <c r="T1118">
        <f>1/((BC1118+1)/(Q1118/1.6)+1/(R1118/1.37)) + BC1118/((BC1118+1)/(Q1118/1.6) + BC1118/(R1118/1.37))</f>
        <v>0</v>
      </c>
      <c r="U1118">
        <f>(AX1118*BA1118)</f>
        <v>0</v>
      </c>
      <c r="V1118">
        <f>(BQ1118+(U1118+2*0.95*5.67E-8*(((BQ1118+$B$7)+273)^4-(BQ1118+273)^4)-44100*J1118)/(1.84*29.3*R1118+8*0.95*5.67E-8*(BQ1118+273)^3))</f>
        <v>0</v>
      </c>
      <c r="W1118">
        <f>($C$7*BR1118+$D$7*BS1118+$E$7*V1118)</f>
        <v>0</v>
      </c>
      <c r="X1118">
        <f>0.61365*exp(17.502*W1118/(240.97+W1118))</f>
        <v>0</v>
      </c>
      <c r="Y1118">
        <f>(Z1118/AA1118*100)</f>
        <v>0</v>
      </c>
      <c r="Z1118">
        <f>BJ1118*(BO1118+BP1118)/1000</f>
        <v>0</v>
      </c>
      <c r="AA1118">
        <f>0.61365*exp(17.502*BQ1118/(240.97+BQ1118))</f>
        <v>0</v>
      </c>
      <c r="AB1118">
        <f>(X1118-BJ1118*(BO1118+BP1118)/1000)</f>
        <v>0</v>
      </c>
      <c r="AC1118">
        <f>(-J1118*44100)</f>
        <v>0</v>
      </c>
      <c r="AD1118">
        <f>2*29.3*R1118*0.92*(BQ1118-W1118)</f>
        <v>0</v>
      </c>
      <c r="AE1118">
        <f>2*0.95*5.67E-8*(((BQ1118+$B$7)+273)^4-(W1118+273)^4)</f>
        <v>0</v>
      </c>
      <c r="AF1118">
        <f>U1118+AE1118+AC1118+AD1118</f>
        <v>0</v>
      </c>
      <c r="AG1118">
        <f>BN1118*AU1118*(BI1118-BH1118*(1000-AU1118*BK1118)/(1000-AU1118*BJ1118))/(100*BB1118)</f>
        <v>0</v>
      </c>
      <c r="AH1118">
        <f>1000*BN1118*AU1118*(BJ1118-BK1118)/(100*BB1118*(1000-AU1118*BJ1118))</f>
        <v>0</v>
      </c>
      <c r="AI1118">
        <f>(AJ1118 - AK1118 - BO1118*1E3/(8.314*(BQ1118+273.15)) * AM1118/BN1118 * AL1118) * BN1118/(100*BB1118) * (1000 - BK1118)/1000</f>
        <v>0</v>
      </c>
      <c r="AJ1118">
        <v>736.1649074121026</v>
      </c>
      <c r="AK1118">
        <v>687.6205393939393</v>
      </c>
      <c r="AL1118">
        <v>3.33207633164323</v>
      </c>
      <c r="AM1118">
        <v>64.69891201948008</v>
      </c>
      <c r="AN1118">
        <f>(AP1118 - AO1118 + BO1118*1E3/(8.314*(BQ1118+273.15)) * AR1118/BN1118 * AQ1118) * BN1118/(100*BB1118) * 1000/(1000 - AP1118)</f>
        <v>0</v>
      </c>
      <c r="AO1118">
        <v>14.23494166586368</v>
      </c>
      <c r="AP1118">
        <v>18.27470424242424</v>
      </c>
      <c r="AQ1118">
        <v>0.000133769856023893</v>
      </c>
      <c r="AR1118">
        <v>103.8603393079663</v>
      </c>
      <c r="AS1118">
        <v>0</v>
      </c>
      <c r="AT1118">
        <v>0</v>
      </c>
      <c r="AU1118">
        <f>IF(AS1118*$H$13&gt;=AW1118,1.0,(AW1118/(AW1118-AS1118*$H$13)))</f>
        <v>0</v>
      </c>
      <c r="AV1118">
        <f>(AU1118-1)*100</f>
        <v>0</v>
      </c>
      <c r="AW1118">
        <f>MAX(0,($B$13+$C$13*BV1118)/(1+$D$13*BV1118)*BO1118/(BQ1118+273)*$E$13)</f>
        <v>0</v>
      </c>
      <c r="AX1118">
        <f>$B$11*BW1118+$C$11*BX1118+$F$11*CI1118*(1-CL1118)</f>
        <v>0</v>
      </c>
      <c r="AY1118">
        <f>AX1118*AZ1118</f>
        <v>0</v>
      </c>
      <c r="AZ1118">
        <f>($B$11*$D$9+$C$11*$D$9+$F$11*((CV1118+CN1118)/MAX(CV1118+CN1118+CW1118, 0.1)*$I$9+CW1118/MAX(CV1118+CN1118+CW1118, 0.1)*$J$9))/($B$11+$C$11+$F$11)</f>
        <v>0</v>
      </c>
      <c r="BA1118">
        <f>($B$11*$K$9+$C$11*$K$9+$F$11*((CV1118+CN1118)/MAX(CV1118+CN1118+CW1118, 0.1)*$P$9+CW1118/MAX(CV1118+CN1118+CW1118, 0.1)*$Q$9))/($B$11+$C$11+$F$11)</f>
        <v>0</v>
      </c>
      <c r="BB1118">
        <v>6</v>
      </c>
      <c r="BC1118">
        <v>0.5</v>
      </c>
      <c r="BD1118" t="s">
        <v>355</v>
      </c>
      <c r="BE1118">
        <v>2</v>
      </c>
      <c r="BF1118" t="b">
        <v>1</v>
      </c>
      <c r="BG1118">
        <v>1664387648.5</v>
      </c>
      <c r="BH1118">
        <v>652.2341111111111</v>
      </c>
      <c r="BI1118">
        <v>710.4635185185185</v>
      </c>
      <c r="BJ1118">
        <v>18.26915555555555</v>
      </c>
      <c r="BK1118">
        <v>14.17534444444444</v>
      </c>
      <c r="BL1118">
        <v>656.1627037037035</v>
      </c>
      <c r="BM1118">
        <v>18.40523333333334</v>
      </c>
      <c r="BN1118">
        <v>500.0655555555555</v>
      </c>
      <c r="BO1118">
        <v>91.35788888888889</v>
      </c>
      <c r="BP1118">
        <v>0.1000309518518518</v>
      </c>
      <c r="BQ1118">
        <v>25.05035925925925</v>
      </c>
      <c r="BR1118">
        <v>25.09237407407408</v>
      </c>
      <c r="BS1118">
        <v>999.9000000000001</v>
      </c>
      <c r="BT1118">
        <v>0</v>
      </c>
      <c r="BU1118">
        <v>0</v>
      </c>
      <c r="BV1118">
        <v>10001.05925925926</v>
      </c>
      <c r="BW1118">
        <v>0</v>
      </c>
      <c r="BX1118">
        <v>7.923283333333335</v>
      </c>
      <c r="BY1118">
        <v>-58.2294037037037</v>
      </c>
      <c r="BZ1118">
        <v>664.3716666666667</v>
      </c>
      <c r="CA1118">
        <v>720.6802222222224</v>
      </c>
      <c r="CB1118">
        <v>4.093795555555555</v>
      </c>
      <c r="CC1118">
        <v>710.4635185185185</v>
      </c>
      <c r="CD1118">
        <v>14.17534444444444</v>
      </c>
      <c r="CE1118">
        <v>1.66903</v>
      </c>
      <c r="CF1118">
        <v>1.29503</v>
      </c>
      <c r="CG1118">
        <v>14.61135185185185</v>
      </c>
      <c r="CH1118">
        <v>10.74120370370371</v>
      </c>
      <c r="CI1118">
        <v>2000.016666666667</v>
      </c>
      <c r="CJ1118">
        <v>0.9799999999999999</v>
      </c>
      <c r="CK1118">
        <v>0.0200004</v>
      </c>
      <c r="CL1118">
        <v>0</v>
      </c>
      <c r="CM1118">
        <v>894.4182962962963</v>
      </c>
      <c r="CN1118">
        <v>5.00097</v>
      </c>
      <c r="CO1118">
        <v>17775.26666666667</v>
      </c>
      <c r="CP1118">
        <v>16707.71851851852</v>
      </c>
      <c r="CQ1118">
        <v>37.75</v>
      </c>
      <c r="CR1118">
        <v>38.375</v>
      </c>
      <c r="CS1118">
        <v>37.74766666666667</v>
      </c>
      <c r="CT1118">
        <v>38.00918518518519</v>
      </c>
      <c r="CU1118">
        <v>38.25</v>
      </c>
      <c r="CV1118">
        <v>1955.114814814815</v>
      </c>
      <c r="CW1118">
        <v>39.90185185185185</v>
      </c>
      <c r="CX1118">
        <v>0</v>
      </c>
      <c r="CY1118">
        <v>1664387660.2</v>
      </c>
      <c r="CZ1118">
        <v>0</v>
      </c>
      <c r="DA1118">
        <v>0</v>
      </c>
      <c r="DB1118" t="s">
        <v>356</v>
      </c>
      <c r="DC1118">
        <v>1663859321.1</v>
      </c>
      <c r="DD1118">
        <v>1663859315.6</v>
      </c>
      <c r="DE1118">
        <v>0</v>
      </c>
      <c r="DF1118">
        <v>0.196</v>
      </c>
      <c r="DG1118">
        <v>-0.001</v>
      </c>
      <c r="DH1118">
        <v>-5.941</v>
      </c>
      <c r="DI1118">
        <v>-0.174</v>
      </c>
      <c r="DJ1118">
        <v>1500</v>
      </c>
      <c r="DK1118">
        <v>17</v>
      </c>
      <c r="DL1118">
        <v>0.13</v>
      </c>
      <c r="DM1118">
        <v>0.04</v>
      </c>
      <c r="DN1118">
        <v>-57.9350219512195</v>
      </c>
      <c r="DO1118">
        <v>-5.649041811846817</v>
      </c>
      <c r="DP1118">
        <v>0.5590614113970538</v>
      </c>
      <c r="DQ1118">
        <v>0</v>
      </c>
      <c r="DR1118">
        <v>4.136147317073171</v>
      </c>
      <c r="DS1118">
        <v>-0.8052650174215961</v>
      </c>
      <c r="DT1118">
        <v>0.07981377532623234</v>
      </c>
      <c r="DU1118">
        <v>0</v>
      </c>
      <c r="DV1118">
        <v>0</v>
      </c>
      <c r="DW1118">
        <v>2</v>
      </c>
      <c r="DX1118" t="s">
        <v>357</v>
      </c>
      <c r="DY1118">
        <v>2.98426</v>
      </c>
      <c r="DZ1118">
        <v>2.71565</v>
      </c>
      <c r="EA1118">
        <v>0.135219</v>
      </c>
      <c r="EB1118">
        <v>0.141133</v>
      </c>
      <c r="EC1118">
        <v>0.08991150000000001</v>
      </c>
      <c r="ED1118">
        <v>0.07373929999999999</v>
      </c>
      <c r="EE1118">
        <v>27424.1</v>
      </c>
      <c r="EF1118">
        <v>27372.5</v>
      </c>
      <c r="EG1118">
        <v>29467.9</v>
      </c>
      <c r="EH1118">
        <v>29470.4</v>
      </c>
      <c r="EI1118">
        <v>35547.1</v>
      </c>
      <c r="EJ1118">
        <v>36301.1</v>
      </c>
      <c r="EK1118">
        <v>41525.2</v>
      </c>
      <c r="EL1118">
        <v>41997.6</v>
      </c>
      <c r="EM1118">
        <v>1.97862</v>
      </c>
      <c r="EN1118">
        <v>1.92822</v>
      </c>
      <c r="EO1118">
        <v>0.0915974</v>
      </c>
      <c r="EP1118">
        <v>0</v>
      </c>
      <c r="EQ1118">
        <v>23.5801</v>
      </c>
      <c r="ER1118">
        <v>999.9</v>
      </c>
      <c r="ES1118">
        <v>41.5</v>
      </c>
      <c r="ET1118">
        <v>29.2</v>
      </c>
      <c r="EU1118">
        <v>18.4822</v>
      </c>
      <c r="EV1118">
        <v>63.1694</v>
      </c>
      <c r="EW1118">
        <v>33.0369</v>
      </c>
      <c r="EX1118">
        <v>1</v>
      </c>
      <c r="EY1118">
        <v>-0.130795</v>
      </c>
      <c r="EZ1118">
        <v>2.05568</v>
      </c>
      <c r="FA1118">
        <v>20.374</v>
      </c>
      <c r="FB1118">
        <v>5.21639</v>
      </c>
      <c r="FC1118">
        <v>12.0099</v>
      </c>
      <c r="FD1118">
        <v>4.9896</v>
      </c>
      <c r="FE1118">
        <v>3.28863</v>
      </c>
      <c r="FF1118">
        <v>9999</v>
      </c>
      <c r="FG1118">
        <v>9999</v>
      </c>
      <c r="FH1118">
        <v>9999</v>
      </c>
      <c r="FI1118">
        <v>269.9</v>
      </c>
      <c r="FJ1118">
        <v>1.86706</v>
      </c>
      <c r="FK1118">
        <v>1.86615</v>
      </c>
      <c r="FL1118">
        <v>1.86554</v>
      </c>
      <c r="FM1118">
        <v>1.86554</v>
      </c>
      <c r="FN1118">
        <v>1.86737</v>
      </c>
      <c r="FO1118">
        <v>1.86984</v>
      </c>
      <c r="FP1118">
        <v>1.86847</v>
      </c>
      <c r="FQ1118">
        <v>1.86996</v>
      </c>
      <c r="FR1118">
        <v>0</v>
      </c>
      <c r="FS1118">
        <v>0</v>
      </c>
      <c r="FT1118">
        <v>0</v>
      </c>
      <c r="FU1118">
        <v>0</v>
      </c>
      <c r="FV1118" t="s">
        <v>358</v>
      </c>
      <c r="FW1118" t="s">
        <v>359</v>
      </c>
      <c r="FX1118" t="s">
        <v>360</v>
      </c>
      <c r="FY1118" t="s">
        <v>360</v>
      </c>
      <c r="FZ1118" t="s">
        <v>360</v>
      </c>
      <c r="GA1118" t="s">
        <v>360</v>
      </c>
      <c r="GB1118">
        <v>0</v>
      </c>
      <c r="GC1118">
        <v>100</v>
      </c>
      <c r="GD1118">
        <v>100</v>
      </c>
      <c r="GE1118">
        <v>-3.995</v>
      </c>
      <c r="GF1118">
        <v>-0.1361</v>
      </c>
      <c r="GG1118">
        <v>-1.924539205026614</v>
      </c>
      <c r="GH1118">
        <v>-0.003472570976848066</v>
      </c>
      <c r="GI1118">
        <v>7.724417303660118E-07</v>
      </c>
      <c r="GJ1118">
        <v>-2.052396271755168E-10</v>
      </c>
      <c r="GK1118">
        <v>-0.1837585470287317</v>
      </c>
      <c r="GL1118">
        <v>-0.01104087791735834</v>
      </c>
      <c r="GM1118">
        <v>0.001110027317673367</v>
      </c>
      <c r="GN1118">
        <v>-2.007286811265012E-05</v>
      </c>
      <c r="GO1118">
        <v>4</v>
      </c>
      <c r="GP1118">
        <v>2317</v>
      </c>
      <c r="GQ1118">
        <v>1</v>
      </c>
      <c r="GR1118">
        <v>22</v>
      </c>
      <c r="GS1118">
        <v>8805.6</v>
      </c>
      <c r="GT1118">
        <v>8805.700000000001</v>
      </c>
      <c r="GU1118">
        <v>1.64673</v>
      </c>
      <c r="GV1118">
        <v>2.20947</v>
      </c>
      <c r="GW1118">
        <v>1.39648</v>
      </c>
      <c r="GX1118">
        <v>2.33521</v>
      </c>
      <c r="GY1118">
        <v>1.49536</v>
      </c>
      <c r="GZ1118">
        <v>2.4646</v>
      </c>
      <c r="HA1118">
        <v>33.4681</v>
      </c>
      <c r="HB1118">
        <v>14.7887</v>
      </c>
      <c r="HC1118">
        <v>18</v>
      </c>
      <c r="HD1118">
        <v>525.525</v>
      </c>
      <c r="HE1118">
        <v>449.133</v>
      </c>
      <c r="HF1118">
        <v>21.758</v>
      </c>
      <c r="HG1118">
        <v>25.7467</v>
      </c>
      <c r="HH1118">
        <v>30.0007</v>
      </c>
      <c r="HI1118">
        <v>25.6924</v>
      </c>
      <c r="HJ1118">
        <v>25.6314</v>
      </c>
      <c r="HK1118">
        <v>33.0036</v>
      </c>
      <c r="HL1118">
        <v>23.8672</v>
      </c>
      <c r="HM1118">
        <v>35.9274</v>
      </c>
      <c r="HN1118">
        <v>21.7251</v>
      </c>
      <c r="HO1118">
        <v>755.211</v>
      </c>
      <c r="HP1118">
        <v>14.3893</v>
      </c>
      <c r="HQ1118">
        <v>100.795</v>
      </c>
      <c r="HR1118">
        <v>100.862</v>
      </c>
    </row>
    <row r="1119" spans="1:226">
      <c r="A1119">
        <v>1103</v>
      </c>
      <c r="B1119">
        <v>1664387661</v>
      </c>
      <c r="C1119">
        <v>11456</v>
      </c>
      <c r="D1119" t="s">
        <v>2579</v>
      </c>
      <c r="E1119" t="s">
        <v>2580</v>
      </c>
      <c r="F1119">
        <v>5</v>
      </c>
      <c r="G1119" t="s">
        <v>2490</v>
      </c>
      <c r="H1119" t="s">
        <v>354</v>
      </c>
      <c r="I1119">
        <v>1664387653.214286</v>
      </c>
      <c r="J1119">
        <f>(K1119)/1000</f>
        <v>0</v>
      </c>
      <c r="K1119">
        <f>IF(BF1119, AN1119, AH1119)</f>
        <v>0</v>
      </c>
      <c r="L1119">
        <f>IF(BF1119, AI1119, AG1119)</f>
        <v>0</v>
      </c>
      <c r="M1119">
        <f>BH1119 - IF(AU1119&gt;1, L1119*BB1119*100.0/(AW1119*BV1119), 0)</f>
        <v>0</v>
      </c>
      <c r="N1119">
        <f>((T1119-J1119/2)*M1119-L1119)/(T1119+J1119/2)</f>
        <v>0</v>
      </c>
      <c r="O1119">
        <f>N1119*(BO1119+BP1119)/1000.0</f>
        <v>0</v>
      </c>
      <c r="P1119">
        <f>(BH1119 - IF(AU1119&gt;1, L1119*BB1119*100.0/(AW1119*BV1119), 0))*(BO1119+BP1119)/1000.0</f>
        <v>0</v>
      </c>
      <c r="Q1119">
        <f>2.0/((1/S1119-1/R1119)+SIGN(S1119)*SQRT((1/S1119-1/R1119)*(1/S1119-1/R1119) + 4*BC1119/((BC1119+1)*(BC1119+1))*(2*1/S1119*1/R1119-1/R1119*1/R1119)))</f>
        <v>0</v>
      </c>
      <c r="R1119">
        <f>IF(LEFT(BD1119,1)&lt;&gt;"0",IF(LEFT(BD1119,1)="1",3.0,BE1119),$D$5+$E$5*(BV1119*BO1119/($K$5*1000))+$F$5*(BV1119*BO1119/($K$5*1000))*MAX(MIN(BB1119,$J$5),$I$5)*MAX(MIN(BB1119,$J$5),$I$5)+$G$5*MAX(MIN(BB1119,$J$5),$I$5)*(BV1119*BO1119/($K$5*1000))+$H$5*(BV1119*BO1119/($K$5*1000))*(BV1119*BO1119/($K$5*1000)))</f>
        <v>0</v>
      </c>
      <c r="S1119">
        <f>J1119*(1000-(1000*0.61365*exp(17.502*W1119/(240.97+W1119))/(BO1119+BP1119)+BJ1119)/2)/(1000*0.61365*exp(17.502*W1119/(240.97+W1119))/(BO1119+BP1119)-BJ1119)</f>
        <v>0</v>
      </c>
      <c r="T1119">
        <f>1/((BC1119+1)/(Q1119/1.6)+1/(R1119/1.37)) + BC1119/((BC1119+1)/(Q1119/1.6) + BC1119/(R1119/1.37))</f>
        <v>0</v>
      </c>
      <c r="U1119">
        <f>(AX1119*BA1119)</f>
        <v>0</v>
      </c>
      <c r="V1119">
        <f>(BQ1119+(U1119+2*0.95*5.67E-8*(((BQ1119+$B$7)+273)^4-(BQ1119+273)^4)-44100*J1119)/(1.84*29.3*R1119+8*0.95*5.67E-8*(BQ1119+273)^3))</f>
        <v>0</v>
      </c>
      <c r="W1119">
        <f>($C$7*BR1119+$D$7*BS1119+$E$7*V1119)</f>
        <v>0</v>
      </c>
      <c r="X1119">
        <f>0.61365*exp(17.502*W1119/(240.97+W1119))</f>
        <v>0</v>
      </c>
      <c r="Y1119">
        <f>(Z1119/AA1119*100)</f>
        <v>0</v>
      </c>
      <c r="Z1119">
        <f>BJ1119*(BO1119+BP1119)/1000</f>
        <v>0</v>
      </c>
      <c r="AA1119">
        <f>0.61365*exp(17.502*BQ1119/(240.97+BQ1119))</f>
        <v>0</v>
      </c>
      <c r="AB1119">
        <f>(X1119-BJ1119*(BO1119+BP1119)/1000)</f>
        <v>0</v>
      </c>
      <c r="AC1119">
        <f>(-J1119*44100)</f>
        <v>0</v>
      </c>
      <c r="AD1119">
        <f>2*29.3*R1119*0.92*(BQ1119-W1119)</f>
        <v>0</v>
      </c>
      <c r="AE1119">
        <f>2*0.95*5.67E-8*(((BQ1119+$B$7)+273)^4-(W1119+273)^4)</f>
        <v>0</v>
      </c>
      <c r="AF1119">
        <f>U1119+AE1119+AC1119+AD1119</f>
        <v>0</v>
      </c>
      <c r="AG1119">
        <f>BN1119*AU1119*(BI1119-BH1119*(1000-AU1119*BK1119)/(1000-AU1119*BJ1119))/(100*BB1119)</f>
        <v>0</v>
      </c>
      <c r="AH1119">
        <f>1000*BN1119*AU1119*(BJ1119-BK1119)/(100*BB1119*(1000-AU1119*BJ1119))</f>
        <v>0</v>
      </c>
      <c r="AI1119">
        <f>(AJ1119 - AK1119 - BO1119*1E3/(8.314*(BQ1119+273.15)) * AM1119/BN1119 * AL1119) * BN1119/(100*BB1119) * (1000 - BK1119)/1000</f>
        <v>0</v>
      </c>
      <c r="AJ1119">
        <v>753.380666092864</v>
      </c>
      <c r="AK1119">
        <v>704.3288969696969</v>
      </c>
      <c r="AL1119">
        <v>3.346433575934647</v>
      </c>
      <c r="AM1119">
        <v>64.69891201948008</v>
      </c>
      <c r="AN1119">
        <f>(AP1119 - AO1119 + BO1119*1E3/(8.314*(BQ1119+273.15)) * AR1119/BN1119 * AQ1119) * BN1119/(100*BB1119) * 1000/(1000 - AP1119)</f>
        <v>0</v>
      </c>
      <c r="AO1119">
        <v>14.28170809242116</v>
      </c>
      <c r="AP1119">
        <v>18.27947878787878</v>
      </c>
      <c r="AQ1119">
        <v>9.618556783963511E-05</v>
      </c>
      <c r="AR1119">
        <v>103.8603393079663</v>
      </c>
      <c r="AS1119">
        <v>0</v>
      </c>
      <c r="AT1119">
        <v>0</v>
      </c>
      <c r="AU1119">
        <f>IF(AS1119*$H$13&gt;=AW1119,1.0,(AW1119/(AW1119-AS1119*$H$13)))</f>
        <v>0</v>
      </c>
      <c r="AV1119">
        <f>(AU1119-1)*100</f>
        <v>0</v>
      </c>
      <c r="AW1119">
        <f>MAX(0,($B$13+$C$13*BV1119)/(1+$D$13*BV1119)*BO1119/(BQ1119+273)*$E$13)</f>
        <v>0</v>
      </c>
      <c r="AX1119">
        <f>$B$11*BW1119+$C$11*BX1119+$F$11*CI1119*(1-CL1119)</f>
        <v>0</v>
      </c>
      <c r="AY1119">
        <f>AX1119*AZ1119</f>
        <v>0</v>
      </c>
      <c r="AZ1119">
        <f>($B$11*$D$9+$C$11*$D$9+$F$11*((CV1119+CN1119)/MAX(CV1119+CN1119+CW1119, 0.1)*$I$9+CW1119/MAX(CV1119+CN1119+CW1119, 0.1)*$J$9))/($B$11+$C$11+$F$11)</f>
        <v>0</v>
      </c>
      <c r="BA1119">
        <f>($B$11*$K$9+$C$11*$K$9+$F$11*((CV1119+CN1119)/MAX(CV1119+CN1119+CW1119, 0.1)*$P$9+CW1119/MAX(CV1119+CN1119+CW1119, 0.1)*$Q$9))/($B$11+$C$11+$F$11)</f>
        <v>0</v>
      </c>
      <c r="BB1119">
        <v>6</v>
      </c>
      <c r="BC1119">
        <v>0.5</v>
      </c>
      <c r="BD1119" t="s">
        <v>355</v>
      </c>
      <c r="BE1119">
        <v>2</v>
      </c>
      <c r="BF1119" t="b">
        <v>1</v>
      </c>
      <c r="BG1119">
        <v>1664387653.214286</v>
      </c>
      <c r="BH1119">
        <v>667.6127500000001</v>
      </c>
      <c r="BI1119">
        <v>726.2904642857142</v>
      </c>
      <c r="BJ1119">
        <v>18.27245714285714</v>
      </c>
      <c r="BK1119">
        <v>14.229075</v>
      </c>
      <c r="BL1119">
        <v>671.5833214285714</v>
      </c>
      <c r="BM1119">
        <v>18.40850714285714</v>
      </c>
      <c r="BN1119">
        <v>500.0618214285715</v>
      </c>
      <c r="BO1119">
        <v>91.35687142857144</v>
      </c>
      <c r="BP1119">
        <v>0.09997871071428573</v>
      </c>
      <c r="BQ1119">
        <v>25.04318928571429</v>
      </c>
      <c r="BR1119">
        <v>25.09320357142858</v>
      </c>
      <c r="BS1119">
        <v>999.9000000000002</v>
      </c>
      <c r="BT1119">
        <v>0</v>
      </c>
      <c r="BU1119">
        <v>0</v>
      </c>
      <c r="BV1119">
        <v>10006.66928571429</v>
      </c>
      <c r="BW1119">
        <v>0</v>
      </c>
      <c r="BX1119">
        <v>7.921697500000001</v>
      </c>
      <c r="BY1119">
        <v>-58.67766785714286</v>
      </c>
      <c r="BZ1119">
        <v>680.0388928571429</v>
      </c>
      <c r="CA1119">
        <v>736.7748571428573</v>
      </c>
      <c r="CB1119">
        <v>4.043373928571429</v>
      </c>
      <c r="CC1119">
        <v>726.2904642857142</v>
      </c>
      <c r="CD1119">
        <v>14.229075</v>
      </c>
      <c r="CE1119">
        <v>1.669313928571428</v>
      </c>
      <c r="CF1119">
        <v>1.299923928571429</v>
      </c>
      <c r="CG1119">
        <v>14.61397142857143</v>
      </c>
      <c r="CH1119">
        <v>10.79791071428571</v>
      </c>
      <c r="CI1119">
        <v>2000.019285714286</v>
      </c>
      <c r="CJ1119">
        <v>0.9800000714285714</v>
      </c>
      <c r="CK1119">
        <v>0.02000032857142856</v>
      </c>
      <c r="CL1119">
        <v>0</v>
      </c>
      <c r="CM1119">
        <v>896.4918928571427</v>
      </c>
      <c r="CN1119">
        <v>5.00097</v>
      </c>
      <c r="CO1119">
        <v>17817.38571428571</v>
      </c>
      <c r="CP1119">
        <v>16707.73571428571</v>
      </c>
      <c r="CQ1119">
        <v>37.75</v>
      </c>
      <c r="CR1119">
        <v>38.375</v>
      </c>
      <c r="CS1119">
        <v>37.75</v>
      </c>
      <c r="CT1119">
        <v>38.00885714285715</v>
      </c>
      <c r="CU1119">
        <v>38.25</v>
      </c>
      <c r="CV1119">
        <v>1955.117857142857</v>
      </c>
      <c r="CW1119">
        <v>39.90142857142857</v>
      </c>
      <c r="CX1119">
        <v>0</v>
      </c>
      <c r="CY1119">
        <v>1664387665</v>
      </c>
      <c r="CZ1119">
        <v>0</v>
      </c>
      <c r="DA1119">
        <v>0</v>
      </c>
      <c r="DB1119" t="s">
        <v>356</v>
      </c>
      <c r="DC1119">
        <v>1663859321.1</v>
      </c>
      <c r="DD1119">
        <v>1663859315.6</v>
      </c>
      <c r="DE1119">
        <v>0</v>
      </c>
      <c r="DF1119">
        <v>0.196</v>
      </c>
      <c r="DG1119">
        <v>-0.001</v>
      </c>
      <c r="DH1119">
        <v>-5.941</v>
      </c>
      <c r="DI1119">
        <v>-0.174</v>
      </c>
      <c r="DJ1119">
        <v>1500</v>
      </c>
      <c r="DK1119">
        <v>17</v>
      </c>
      <c r="DL1119">
        <v>0.13</v>
      </c>
      <c r="DM1119">
        <v>0.04</v>
      </c>
      <c r="DN1119">
        <v>-58.39839000000001</v>
      </c>
      <c r="DO1119">
        <v>-5.748763227016896</v>
      </c>
      <c r="DP1119">
        <v>0.5550323994146646</v>
      </c>
      <c r="DQ1119">
        <v>0</v>
      </c>
      <c r="DR1119">
        <v>4.077605</v>
      </c>
      <c r="DS1119">
        <v>-0.6688259662288962</v>
      </c>
      <c r="DT1119">
        <v>0.06504693697630964</v>
      </c>
      <c r="DU1119">
        <v>0</v>
      </c>
      <c r="DV1119">
        <v>0</v>
      </c>
      <c r="DW1119">
        <v>2</v>
      </c>
      <c r="DX1119" t="s">
        <v>357</v>
      </c>
      <c r="DY1119">
        <v>2.98425</v>
      </c>
      <c r="DZ1119">
        <v>2.71572</v>
      </c>
      <c r="EA1119">
        <v>0.137442</v>
      </c>
      <c r="EB1119">
        <v>0.143304</v>
      </c>
      <c r="EC1119">
        <v>0.0899242</v>
      </c>
      <c r="ED1119">
        <v>0.07382420000000001</v>
      </c>
      <c r="EE1119">
        <v>27353.8</v>
      </c>
      <c r="EF1119">
        <v>27303</v>
      </c>
      <c r="EG1119">
        <v>29468.1</v>
      </c>
      <c r="EH1119">
        <v>29470.1</v>
      </c>
      <c r="EI1119">
        <v>35546.8</v>
      </c>
      <c r="EJ1119">
        <v>36297.5</v>
      </c>
      <c r="EK1119">
        <v>41525.4</v>
      </c>
      <c r="EL1119">
        <v>41997.3</v>
      </c>
      <c r="EM1119">
        <v>1.97875</v>
      </c>
      <c r="EN1119">
        <v>1.9283</v>
      </c>
      <c r="EO1119">
        <v>0.0925064</v>
      </c>
      <c r="EP1119">
        <v>0</v>
      </c>
      <c r="EQ1119">
        <v>23.5801</v>
      </c>
      <c r="ER1119">
        <v>999.9</v>
      </c>
      <c r="ES1119">
        <v>41.5</v>
      </c>
      <c r="ET1119">
        <v>29.2</v>
      </c>
      <c r="EU1119">
        <v>18.4828</v>
      </c>
      <c r="EV1119">
        <v>63.1194</v>
      </c>
      <c r="EW1119">
        <v>33.4014</v>
      </c>
      <c r="EX1119">
        <v>1</v>
      </c>
      <c r="EY1119">
        <v>-0.130391</v>
      </c>
      <c r="EZ1119">
        <v>2.08323</v>
      </c>
      <c r="FA1119">
        <v>20.3737</v>
      </c>
      <c r="FB1119">
        <v>5.21579</v>
      </c>
      <c r="FC1119">
        <v>12.0099</v>
      </c>
      <c r="FD1119">
        <v>4.98935</v>
      </c>
      <c r="FE1119">
        <v>3.2885</v>
      </c>
      <c r="FF1119">
        <v>9999</v>
      </c>
      <c r="FG1119">
        <v>9999</v>
      </c>
      <c r="FH1119">
        <v>9999</v>
      </c>
      <c r="FI1119">
        <v>269.9</v>
      </c>
      <c r="FJ1119">
        <v>1.86707</v>
      </c>
      <c r="FK1119">
        <v>1.86615</v>
      </c>
      <c r="FL1119">
        <v>1.86554</v>
      </c>
      <c r="FM1119">
        <v>1.86553</v>
      </c>
      <c r="FN1119">
        <v>1.86737</v>
      </c>
      <c r="FO1119">
        <v>1.86985</v>
      </c>
      <c r="FP1119">
        <v>1.86846</v>
      </c>
      <c r="FQ1119">
        <v>1.86996</v>
      </c>
      <c r="FR1119">
        <v>0</v>
      </c>
      <c r="FS1119">
        <v>0</v>
      </c>
      <c r="FT1119">
        <v>0</v>
      </c>
      <c r="FU1119">
        <v>0</v>
      </c>
      <c r="FV1119" t="s">
        <v>358</v>
      </c>
      <c r="FW1119" t="s">
        <v>359</v>
      </c>
      <c r="FX1119" t="s">
        <v>360</v>
      </c>
      <c r="FY1119" t="s">
        <v>360</v>
      </c>
      <c r="FZ1119" t="s">
        <v>360</v>
      </c>
      <c r="GA1119" t="s">
        <v>360</v>
      </c>
      <c r="GB1119">
        <v>0</v>
      </c>
      <c r="GC1119">
        <v>100</v>
      </c>
      <c r="GD1119">
        <v>100</v>
      </c>
      <c r="GE1119">
        <v>-4.039</v>
      </c>
      <c r="GF1119">
        <v>-0.136</v>
      </c>
      <c r="GG1119">
        <v>-1.924539205026614</v>
      </c>
      <c r="GH1119">
        <v>-0.003472570976848066</v>
      </c>
      <c r="GI1119">
        <v>7.724417303660118E-07</v>
      </c>
      <c r="GJ1119">
        <v>-2.052396271755168E-10</v>
      </c>
      <c r="GK1119">
        <v>-0.1837585470287317</v>
      </c>
      <c r="GL1119">
        <v>-0.01104087791735834</v>
      </c>
      <c r="GM1119">
        <v>0.001110027317673367</v>
      </c>
      <c r="GN1119">
        <v>-2.007286811265012E-05</v>
      </c>
      <c r="GO1119">
        <v>4</v>
      </c>
      <c r="GP1119">
        <v>2317</v>
      </c>
      <c r="GQ1119">
        <v>1</v>
      </c>
      <c r="GR1119">
        <v>22</v>
      </c>
      <c r="GS1119">
        <v>8805.700000000001</v>
      </c>
      <c r="GT1119">
        <v>8805.799999999999</v>
      </c>
      <c r="GU1119">
        <v>1.6748</v>
      </c>
      <c r="GV1119">
        <v>2.21802</v>
      </c>
      <c r="GW1119">
        <v>1.39648</v>
      </c>
      <c r="GX1119">
        <v>2.33643</v>
      </c>
      <c r="GY1119">
        <v>1.49536</v>
      </c>
      <c r="GZ1119">
        <v>2.36694</v>
      </c>
      <c r="HA1119">
        <v>33.4906</v>
      </c>
      <c r="HB1119">
        <v>14.7887</v>
      </c>
      <c r="HC1119">
        <v>18</v>
      </c>
      <c r="HD1119">
        <v>525.6420000000001</v>
      </c>
      <c r="HE1119">
        <v>449.209</v>
      </c>
      <c r="HF1119">
        <v>21.6655</v>
      </c>
      <c r="HG1119">
        <v>25.7503</v>
      </c>
      <c r="HH1119">
        <v>30.0006</v>
      </c>
      <c r="HI1119">
        <v>25.6961</v>
      </c>
      <c r="HJ1119">
        <v>25.6352</v>
      </c>
      <c r="HK1119">
        <v>33.6256</v>
      </c>
      <c r="HL1119">
        <v>23.3</v>
      </c>
      <c r="HM1119">
        <v>35.555</v>
      </c>
      <c r="HN1119">
        <v>21.6373</v>
      </c>
      <c r="HO1119">
        <v>775.276</v>
      </c>
      <c r="HP1119">
        <v>14.4441</v>
      </c>
      <c r="HQ1119">
        <v>100.796</v>
      </c>
      <c r="HR1119">
        <v>100.861</v>
      </c>
    </row>
    <row r="1120" spans="1:226">
      <c r="A1120">
        <v>1104</v>
      </c>
      <c r="B1120">
        <v>1664387666</v>
      </c>
      <c r="C1120">
        <v>11461</v>
      </c>
      <c r="D1120" t="s">
        <v>2581</v>
      </c>
      <c r="E1120" t="s">
        <v>2582</v>
      </c>
      <c r="F1120">
        <v>5</v>
      </c>
      <c r="G1120" t="s">
        <v>2490</v>
      </c>
      <c r="H1120" t="s">
        <v>354</v>
      </c>
      <c r="I1120">
        <v>1664387658.5</v>
      </c>
      <c r="J1120">
        <f>(K1120)/1000</f>
        <v>0</v>
      </c>
      <c r="K1120">
        <f>IF(BF1120, AN1120, AH1120)</f>
        <v>0</v>
      </c>
      <c r="L1120">
        <f>IF(BF1120, AI1120, AG1120)</f>
        <v>0</v>
      </c>
      <c r="M1120">
        <f>BH1120 - IF(AU1120&gt;1, L1120*BB1120*100.0/(AW1120*BV1120), 0)</f>
        <v>0</v>
      </c>
      <c r="N1120">
        <f>((T1120-J1120/2)*M1120-L1120)/(T1120+J1120/2)</f>
        <v>0</v>
      </c>
      <c r="O1120">
        <f>N1120*(BO1120+BP1120)/1000.0</f>
        <v>0</v>
      </c>
      <c r="P1120">
        <f>(BH1120 - IF(AU1120&gt;1, L1120*BB1120*100.0/(AW1120*BV1120), 0))*(BO1120+BP1120)/1000.0</f>
        <v>0</v>
      </c>
      <c r="Q1120">
        <f>2.0/((1/S1120-1/R1120)+SIGN(S1120)*SQRT((1/S1120-1/R1120)*(1/S1120-1/R1120) + 4*BC1120/((BC1120+1)*(BC1120+1))*(2*1/S1120*1/R1120-1/R1120*1/R1120)))</f>
        <v>0</v>
      </c>
      <c r="R1120">
        <f>IF(LEFT(BD1120,1)&lt;&gt;"0",IF(LEFT(BD1120,1)="1",3.0,BE1120),$D$5+$E$5*(BV1120*BO1120/($K$5*1000))+$F$5*(BV1120*BO1120/($K$5*1000))*MAX(MIN(BB1120,$J$5),$I$5)*MAX(MIN(BB1120,$J$5),$I$5)+$G$5*MAX(MIN(BB1120,$J$5),$I$5)*(BV1120*BO1120/($K$5*1000))+$H$5*(BV1120*BO1120/($K$5*1000))*(BV1120*BO1120/($K$5*1000)))</f>
        <v>0</v>
      </c>
      <c r="S1120">
        <f>J1120*(1000-(1000*0.61365*exp(17.502*W1120/(240.97+W1120))/(BO1120+BP1120)+BJ1120)/2)/(1000*0.61365*exp(17.502*W1120/(240.97+W1120))/(BO1120+BP1120)-BJ1120)</f>
        <v>0</v>
      </c>
      <c r="T1120">
        <f>1/((BC1120+1)/(Q1120/1.6)+1/(R1120/1.37)) + BC1120/((BC1120+1)/(Q1120/1.6) + BC1120/(R1120/1.37))</f>
        <v>0</v>
      </c>
      <c r="U1120">
        <f>(AX1120*BA1120)</f>
        <v>0</v>
      </c>
      <c r="V1120">
        <f>(BQ1120+(U1120+2*0.95*5.67E-8*(((BQ1120+$B$7)+273)^4-(BQ1120+273)^4)-44100*J1120)/(1.84*29.3*R1120+8*0.95*5.67E-8*(BQ1120+273)^3))</f>
        <v>0</v>
      </c>
      <c r="W1120">
        <f>($C$7*BR1120+$D$7*BS1120+$E$7*V1120)</f>
        <v>0</v>
      </c>
      <c r="X1120">
        <f>0.61365*exp(17.502*W1120/(240.97+W1120))</f>
        <v>0</v>
      </c>
      <c r="Y1120">
        <f>(Z1120/AA1120*100)</f>
        <v>0</v>
      </c>
      <c r="Z1120">
        <f>BJ1120*(BO1120+BP1120)/1000</f>
        <v>0</v>
      </c>
      <c r="AA1120">
        <f>0.61365*exp(17.502*BQ1120/(240.97+BQ1120))</f>
        <v>0</v>
      </c>
      <c r="AB1120">
        <f>(X1120-BJ1120*(BO1120+BP1120)/1000)</f>
        <v>0</v>
      </c>
      <c r="AC1120">
        <f>(-J1120*44100)</f>
        <v>0</v>
      </c>
      <c r="AD1120">
        <f>2*29.3*R1120*0.92*(BQ1120-W1120)</f>
        <v>0</v>
      </c>
      <c r="AE1120">
        <f>2*0.95*5.67E-8*(((BQ1120+$B$7)+273)^4-(W1120+273)^4)</f>
        <v>0</v>
      </c>
      <c r="AF1120">
        <f>U1120+AE1120+AC1120+AD1120</f>
        <v>0</v>
      </c>
      <c r="AG1120">
        <f>BN1120*AU1120*(BI1120-BH1120*(1000-AU1120*BK1120)/(1000-AU1120*BJ1120))/(100*BB1120)</f>
        <v>0</v>
      </c>
      <c r="AH1120">
        <f>1000*BN1120*AU1120*(BJ1120-BK1120)/(100*BB1120*(1000-AU1120*BJ1120))</f>
        <v>0</v>
      </c>
      <c r="AI1120">
        <f>(AJ1120 - AK1120 - BO1120*1E3/(8.314*(BQ1120+273.15)) * AM1120/BN1120 * AL1120) * BN1120/(100*BB1120) * (1000 - BK1120)/1000</f>
        <v>0</v>
      </c>
      <c r="AJ1120">
        <v>770.3351249006109</v>
      </c>
      <c r="AK1120">
        <v>721.0179272727273</v>
      </c>
      <c r="AL1120">
        <v>3.337903140114842</v>
      </c>
      <c r="AM1120">
        <v>64.69891201948008</v>
      </c>
      <c r="AN1120">
        <f>(AP1120 - AO1120 + BO1120*1E3/(8.314*(BQ1120+273.15)) * AR1120/BN1120 * AQ1120) * BN1120/(100*BB1120) * 1000/(1000 - AP1120)</f>
        <v>0</v>
      </c>
      <c r="AO1120">
        <v>14.29101930857905</v>
      </c>
      <c r="AP1120">
        <v>18.26235515151515</v>
      </c>
      <c r="AQ1120">
        <v>-0.0003100585035075518</v>
      </c>
      <c r="AR1120">
        <v>103.8603393079663</v>
      </c>
      <c r="AS1120">
        <v>0</v>
      </c>
      <c r="AT1120">
        <v>0</v>
      </c>
      <c r="AU1120">
        <f>IF(AS1120*$H$13&gt;=AW1120,1.0,(AW1120/(AW1120-AS1120*$H$13)))</f>
        <v>0</v>
      </c>
      <c r="AV1120">
        <f>(AU1120-1)*100</f>
        <v>0</v>
      </c>
      <c r="AW1120">
        <f>MAX(0,($B$13+$C$13*BV1120)/(1+$D$13*BV1120)*BO1120/(BQ1120+273)*$E$13)</f>
        <v>0</v>
      </c>
      <c r="AX1120">
        <f>$B$11*BW1120+$C$11*BX1120+$F$11*CI1120*(1-CL1120)</f>
        <v>0</v>
      </c>
      <c r="AY1120">
        <f>AX1120*AZ1120</f>
        <v>0</v>
      </c>
      <c r="AZ1120">
        <f>($B$11*$D$9+$C$11*$D$9+$F$11*((CV1120+CN1120)/MAX(CV1120+CN1120+CW1120, 0.1)*$I$9+CW1120/MAX(CV1120+CN1120+CW1120, 0.1)*$J$9))/($B$11+$C$11+$F$11)</f>
        <v>0</v>
      </c>
      <c r="BA1120">
        <f>($B$11*$K$9+$C$11*$K$9+$F$11*((CV1120+CN1120)/MAX(CV1120+CN1120+CW1120, 0.1)*$P$9+CW1120/MAX(CV1120+CN1120+CW1120, 0.1)*$Q$9))/($B$11+$C$11+$F$11)</f>
        <v>0</v>
      </c>
      <c r="BB1120">
        <v>6</v>
      </c>
      <c r="BC1120">
        <v>0.5</v>
      </c>
      <c r="BD1120" t="s">
        <v>355</v>
      </c>
      <c r="BE1120">
        <v>2</v>
      </c>
      <c r="BF1120" t="b">
        <v>1</v>
      </c>
      <c r="BG1120">
        <v>1664387658.5</v>
      </c>
      <c r="BH1120">
        <v>684.8940740740741</v>
      </c>
      <c r="BI1120">
        <v>744.0401111111111</v>
      </c>
      <c r="BJ1120">
        <v>18.27428888888889</v>
      </c>
      <c r="BK1120">
        <v>14.27079629629629</v>
      </c>
      <c r="BL1120">
        <v>688.9115555555554</v>
      </c>
      <c r="BM1120">
        <v>18.41032962962963</v>
      </c>
      <c r="BN1120">
        <v>500.0661111111112</v>
      </c>
      <c r="BO1120">
        <v>91.35752222222224</v>
      </c>
      <c r="BP1120">
        <v>0.1000073185185185</v>
      </c>
      <c r="BQ1120">
        <v>25.0328962962963</v>
      </c>
      <c r="BR1120">
        <v>25.09632222222222</v>
      </c>
      <c r="BS1120">
        <v>999.9000000000001</v>
      </c>
      <c r="BT1120">
        <v>0</v>
      </c>
      <c r="BU1120">
        <v>0</v>
      </c>
      <c r="BV1120">
        <v>10007.57296296296</v>
      </c>
      <c r="BW1120">
        <v>0</v>
      </c>
      <c r="BX1120">
        <v>7.921565555555556</v>
      </c>
      <c r="BY1120">
        <v>-59.14593333333333</v>
      </c>
      <c r="BZ1120">
        <v>697.643074074074</v>
      </c>
      <c r="CA1120">
        <v>754.8122222222221</v>
      </c>
      <c r="CB1120">
        <v>4.003498888888889</v>
      </c>
      <c r="CC1120">
        <v>744.0401111111111</v>
      </c>
      <c r="CD1120">
        <v>14.27079629629629</v>
      </c>
      <c r="CE1120">
        <v>1.669494074074074</v>
      </c>
      <c r="CF1120">
        <v>1.303744444444444</v>
      </c>
      <c r="CG1120">
        <v>14.61564074074074</v>
      </c>
      <c r="CH1120">
        <v>10.84207407407407</v>
      </c>
      <c r="CI1120">
        <v>2000.020370370371</v>
      </c>
      <c r="CJ1120">
        <v>0.9799999999999999</v>
      </c>
      <c r="CK1120">
        <v>0.0200004</v>
      </c>
      <c r="CL1120">
        <v>0</v>
      </c>
      <c r="CM1120">
        <v>898.6295185185186</v>
      </c>
      <c r="CN1120">
        <v>5.00097</v>
      </c>
      <c r="CO1120">
        <v>17861.33703703704</v>
      </c>
      <c r="CP1120">
        <v>16707.74074074074</v>
      </c>
      <c r="CQ1120">
        <v>37.75</v>
      </c>
      <c r="CR1120">
        <v>38.375</v>
      </c>
      <c r="CS1120">
        <v>37.75</v>
      </c>
      <c r="CT1120">
        <v>38.02066666666666</v>
      </c>
      <c r="CU1120">
        <v>38.25</v>
      </c>
      <c r="CV1120">
        <v>1955.119259259259</v>
      </c>
      <c r="CW1120">
        <v>39.90111111111111</v>
      </c>
      <c r="CX1120">
        <v>0</v>
      </c>
      <c r="CY1120">
        <v>1664387670.4</v>
      </c>
      <c r="CZ1120">
        <v>0</v>
      </c>
      <c r="DA1120">
        <v>0</v>
      </c>
      <c r="DB1120" t="s">
        <v>356</v>
      </c>
      <c r="DC1120">
        <v>1663859321.1</v>
      </c>
      <c r="DD1120">
        <v>1663859315.6</v>
      </c>
      <c r="DE1120">
        <v>0</v>
      </c>
      <c r="DF1120">
        <v>0.196</v>
      </c>
      <c r="DG1120">
        <v>-0.001</v>
      </c>
      <c r="DH1120">
        <v>-5.941</v>
      </c>
      <c r="DI1120">
        <v>-0.174</v>
      </c>
      <c r="DJ1120">
        <v>1500</v>
      </c>
      <c r="DK1120">
        <v>17</v>
      </c>
      <c r="DL1120">
        <v>0.13</v>
      </c>
      <c r="DM1120">
        <v>0.04</v>
      </c>
      <c r="DN1120">
        <v>-58.8510775</v>
      </c>
      <c r="DO1120">
        <v>-5.445815009380879</v>
      </c>
      <c r="DP1120">
        <v>0.5257280967798371</v>
      </c>
      <c r="DQ1120">
        <v>0</v>
      </c>
      <c r="DR1120">
        <v>4.03080025</v>
      </c>
      <c r="DS1120">
        <v>-0.4709830018761768</v>
      </c>
      <c r="DT1120">
        <v>0.0465776966201368</v>
      </c>
      <c r="DU1120">
        <v>0</v>
      </c>
      <c r="DV1120">
        <v>0</v>
      </c>
      <c r="DW1120">
        <v>2</v>
      </c>
      <c r="DX1120" t="s">
        <v>357</v>
      </c>
      <c r="DY1120">
        <v>2.98412</v>
      </c>
      <c r="DZ1120">
        <v>2.7157</v>
      </c>
      <c r="EA1120">
        <v>0.139647</v>
      </c>
      <c r="EB1120">
        <v>0.145456</v>
      </c>
      <c r="EC1120">
        <v>0.0898653</v>
      </c>
      <c r="ED1120">
        <v>0.07394009999999999</v>
      </c>
      <c r="EE1120">
        <v>27283</v>
      </c>
      <c r="EF1120">
        <v>27234.2</v>
      </c>
      <c r="EG1120">
        <v>29467.1</v>
      </c>
      <c r="EH1120">
        <v>29469.8</v>
      </c>
      <c r="EI1120">
        <v>35548.1</v>
      </c>
      <c r="EJ1120">
        <v>36292.5</v>
      </c>
      <c r="EK1120">
        <v>41524.2</v>
      </c>
      <c r="EL1120">
        <v>41996.8</v>
      </c>
      <c r="EM1120">
        <v>1.97838</v>
      </c>
      <c r="EN1120">
        <v>1.92843</v>
      </c>
      <c r="EO1120">
        <v>0.0925064</v>
      </c>
      <c r="EP1120">
        <v>0</v>
      </c>
      <c r="EQ1120">
        <v>23.5785</v>
      </c>
      <c r="ER1120">
        <v>999.9</v>
      </c>
      <c r="ES1120">
        <v>41.5</v>
      </c>
      <c r="ET1120">
        <v>29.2</v>
      </c>
      <c r="EU1120">
        <v>18.4816</v>
      </c>
      <c r="EV1120">
        <v>62.9494</v>
      </c>
      <c r="EW1120">
        <v>33.1731</v>
      </c>
      <c r="EX1120">
        <v>1</v>
      </c>
      <c r="EY1120">
        <v>-0.129637</v>
      </c>
      <c r="EZ1120">
        <v>2.1817</v>
      </c>
      <c r="FA1120">
        <v>20.3724</v>
      </c>
      <c r="FB1120">
        <v>5.21624</v>
      </c>
      <c r="FC1120">
        <v>12.0099</v>
      </c>
      <c r="FD1120">
        <v>4.98945</v>
      </c>
      <c r="FE1120">
        <v>3.2885</v>
      </c>
      <c r="FF1120">
        <v>9999</v>
      </c>
      <c r="FG1120">
        <v>9999</v>
      </c>
      <c r="FH1120">
        <v>9999</v>
      </c>
      <c r="FI1120">
        <v>269.9</v>
      </c>
      <c r="FJ1120">
        <v>1.86707</v>
      </c>
      <c r="FK1120">
        <v>1.86615</v>
      </c>
      <c r="FL1120">
        <v>1.86554</v>
      </c>
      <c r="FM1120">
        <v>1.86553</v>
      </c>
      <c r="FN1120">
        <v>1.86737</v>
      </c>
      <c r="FO1120">
        <v>1.86981</v>
      </c>
      <c r="FP1120">
        <v>1.86847</v>
      </c>
      <c r="FQ1120">
        <v>1.86996</v>
      </c>
      <c r="FR1120">
        <v>0</v>
      </c>
      <c r="FS1120">
        <v>0</v>
      </c>
      <c r="FT1120">
        <v>0</v>
      </c>
      <c r="FU1120">
        <v>0</v>
      </c>
      <c r="FV1120" t="s">
        <v>358</v>
      </c>
      <c r="FW1120" t="s">
        <v>359</v>
      </c>
      <c r="FX1120" t="s">
        <v>360</v>
      </c>
      <c r="FY1120" t="s">
        <v>360</v>
      </c>
      <c r="FZ1120" t="s">
        <v>360</v>
      </c>
      <c r="GA1120" t="s">
        <v>360</v>
      </c>
      <c r="GB1120">
        <v>0</v>
      </c>
      <c r="GC1120">
        <v>100</v>
      </c>
      <c r="GD1120">
        <v>100</v>
      </c>
      <c r="GE1120">
        <v>-4.084</v>
      </c>
      <c r="GF1120">
        <v>-0.1362</v>
      </c>
      <c r="GG1120">
        <v>-1.924539205026614</v>
      </c>
      <c r="GH1120">
        <v>-0.003472570976848066</v>
      </c>
      <c r="GI1120">
        <v>7.724417303660118E-07</v>
      </c>
      <c r="GJ1120">
        <v>-2.052396271755168E-10</v>
      </c>
      <c r="GK1120">
        <v>-0.1837585470287317</v>
      </c>
      <c r="GL1120">
        <v>-0.01104087791735834</v>
      </c>
      <c r="GM1120">
        <v>0.001110027317673367</v>
      </c>
      <c r="GN1120">
        <v>-2.007286811265012E-05</v>
      </c>
      <c r="GO1120">
        <v>4</v>
      </c>
      <c r="GP1120">
        <v>2317</v>
      </c>
      <c r="GQ1120">
        <v>1</v>
      </c>
      <c r="GR1120">
        <v>22</v>
      </c>
      <c r="GS1120">
        <v>8805.700000000001</v>
      </c>
      <c r="GT1120">
        <v>8805.799999999999</v>
      </c>
      <c r="GU1120">
        <v>1.70532</v>
      </c>
      <c r="GV1120">
        <v>2.21313</v>
      </c>
      <c r="GW1120">
        <v>1.39648</v>
      </c>
      <c r="GX1120">
        <v>2.33521</v>
      </c>
      <c r="GY1120">
        <v>1.49536</v>
      </c>
      <c r="GZ1120">
        <v>2.48169</v>
      </c>
      <c r="HA1120">
        <v>33.4906</v>
      </c>
      <c r="HB1120">
        <v>14.7887</v>
      </c>
      <c r="HC1120">
        <v>18</v>
      </c>
      <c r="HD1120">
        <v>525.427</v>
      </c>
      <c r="HE1120">
        <v>449.312</v>
      </c>
      <c r="HF1120">
        <v>21.5658</v>
      </c>
      <c r="HG1120">
        <v>25.7536</v>
      </c>
      <c r="HH1120">
        <v>30.0009</v>
      </c>
      <c r="HI1120">
        <v>25.6995</v>
      </c>
      <c r="HJ1120">
        <v>25.6385</v>
      </c>
      <c r="HK1120">
        <v>34.1823</v>
      </c>
      <c r="HL1120">
        <v>22.71</v>
      </c>
      <c r="HM1120">
        <v>35.555</v>
      </c>
      <c r="HN1120">
        <v>21.5395</v>
      </c>
      <c r="HO1120">
        <v>788.667</v>
      </c>
      <c r="HP1120">
        <v>14.5126</v>
      </c>
      <c r="HQ1120">
        <v>100.793</v>
      </c>
      <c r="HR1120">
        <v>100.86</v>
      </c>
    </row>
    <row r="1121" spans="1:226">
      <c r="A1121">
        <v>1105</v>
      </c>
      <c r="B1121">
        <v>1664387671</v>
      </c>
      <c r="C1121">
        <v>11466</v>
      </c>
      <c r="D1121" t="s">
        <v>2583</v>
      </c>
      <c r="E1121" t="s">
        <v>2584</v>
      </c>
      <c r="F1121">
        <v>5</v>
      </c>
      <c r="G1121" t="s">
        <v>2490</v>
      </c>
      <c r="H1121" t="s">
        <v>354</v>
      </c>
      <c r="I1121">
        <v>1664387663.214286</v>
      </c>
      <c r="J1121">
        <f>(K1121)/1000</f>
        <v>0</v>
      </c>
      <c r="K1121">
        <f>IF(BF1121, AN1121, AH1121)</f>
        <v>0</v>
      </c>
      <c r="L1121">
        <f>IF(BF1121, AI1121, AG1121)</f>
        <v>0</v>
      </c>
      <c r="M1121">
        <f>BH1121 - IF(AU1121&gt;1, L1121*BB1121*100.0/(AW1121*BV1121), 0)</f>
        <v>0</v>
      </c>
      <c r="N1121">
        <f>((T1121-J1121/2)*M1121-L1121)/(T1121+J1121/2)</f>
        <v>0</v>
      </c>
      <c r="O1121">
        <f>N1121*(BO1121+BP1121)/1000.0</f>
        <v>0</v>
      </c>
      <c r="P1121">
        <f>(BH1121 - IF(AU1121&gt;1, L1121*BB1121*100.0/(AW1121*BV1121), 0))*(BO1121+BP1121)/1000.0</f>
        <v>0</v>
      </c>
      <c r="Q1121">
        <f>2.0/((1/S1121-1/R1121)+SIGN(S1121)*SQRT((1/S1121-1/R1121)*(1/S1121-1/R1121) + 4*BC1121/((BC1121+1)*(BC1121+1))*(2*1/S1121*1/R1121-1/R1121*1/R1121)))</f>
        <v>0</v>
      </c>
      <c r="R1121">
        <f>IF(LEFT(BD1121,1)&lt;&gt;"0",IF(LEFT(BD1121,1)="1",3.0,BE1121),$D$5+$E$5*(BV1121*BO1121/($K$5*1000))+$F$5*(BV1121*BO1121/($K$5*1000))*MAX(MIN(BB1121,$J$5),$I$5)*MAX(MIN(BB1121,$J$5),$I$5)+$G$5*MAX(MIN(BB1121,$J$5),$I$5)*(BV1121*BO1121/($K$5*1000))+$H$5*(BV1121*BO1121/($K$5*1000))*(BV1121*BO1121/($K$5*1000)))</f>
        <v>0</v>
      </c>
      <c r="S1121">
        <f>J1121*(1000-(1000*0.61365*exp(17.502*W1121/(240.97+W1121))/(BO1121+BP1121)+BJ1121)/2)/(1000*0.61365*exp(17.502*W1121/(240.97+W1121))/(BO1121+BP1121)-BJ1121)</f>
        <v>0</v>
      </c>
      <c r="T1121">
        <f>1/((BC1121+1)/(Q1121/1.6)+1/(R1121/1.37)) + BC1121/((BC1121+1)/(Q1121/1.6) + BC1121/(R1121/1.37))</f>
        <v>0</v>
      </c>
      <c r="U1121">
        <f>(AX1121*BA1121)</f>
        <v>0</v>
      </c>
      <c r="V1121">
        <f>(BQ1121+(U1121+2*0.95*5.67E-8*(((BQ1121+$B$7)+273)^4-(BQ1121+273)^4)-44100*J1121)/(1.84*29.3*R1121+8*0.95*5.67E-8*(BQ1121+273)^3))</f>
        <v>0</v>
      </c>
      <c r="W1121">
        <f>($C$7*BR1121+$D$7*BS1121+$E$7*V1121)</f>
        <v>0</v>
      </c>
      <c r="X1121">
        <f>0.61365*exp(17.502*W1121/(240.97+W1121))</f>
        <v>0</v>
      </c>
      <c r="Y1121">
        <f>(Z1121/AA1121*100)</f>
        <v>0</v>
      </c>
      <c r="Z1121">
        <f>BJ1121*(BO1121+BP1121)/1000</f>
        <v>0</v>
      </c>
      <c r="AA1121">
        <f>0.61365*exp(17.502*BQ1121/(240.97+BQ1121))</f>
        <v>0</v>
      </c>
      <c r="AB1121">
        <f>(X1121-BJ1121*(BO1121+BP1121)/1000)</f>
        <v>0</v>
      </c>
      <c r="AC1121">
        <f>(-J1121*44100)</f>
        <v>0</v>
      </c>
      <c r="AD1121">
        <f>2*29.3*R1121*0.92*(BQ1121-W1121)</f>
        <v>0</v>
      </c>
      <c r="AE1121">
        <f>2*0.95*5.67E-8*(((BQ1121+$B$7)+273)^4-(W1121+273)^4)</f>
        <v>0</v>
      </c>
      <c r="AF1121">
        <f>U1121+AE1121+AC1121+AD1121</f>
        <v>0</v>
      </c>
      <c r="AG1121">
        <f>BN1121*AU1121*(BI1121-BH1121*(1000-AU1121*BK1121)/(1000-AU1121*BJ1121))/(100*BB1121)</f>
        <v>0</v>
      </c>
      <c r="AH1121">
        <f>1000*BN1121*AU1121*(BJ1121-BK1121)/(100*BB1121*(1000-AU1121*BJ1121))</f>
        <v>0</v>
      </c>
      <c r="AI1121">
        <f>(AJ1121 - AK1121 - BO1121*1E3/(8.314*(BQ1121+273.15)) * AM1121/BN1121 * AL1121) * BN1121/(100*BB1121) * (1000 - BK1121)/1000</f>
        <v>0</v>
      </c>
      <c r="AJ1121">
        <v>787.4724151885764</v>
      </c>
      <c r="AK1121">
        <v>737.8814242424243</v>
      </c>
      <c r="AL1121">
        <v>3.370517099339674</v>
      </c>
      <c r="AM1121">
        <v>64.69891201948008</v>
      </c>
      <c r="AN1121">
        <f>(AP1121 - AO1121 + BO1121*1E3/(8.314*(BQ1121+273.15)) * AR1121/BN1121 * AQ1121) * BN1121/(100*BB1121) * 1000/(1000 - AP1121)</f>
        <v>0</v>
      </c>
      <c r="AO1121">
        <v>14.36550961748065</v>
      </c>
      <c r="AP1121">
        <v>18.25923454545454</v>
      </c>
      <c r="AQ1121">
        <v>-3.284603858930106E-05</v>
      </c>
      <c r="AR1121">
        <v>103.8603393079663</v>
      </c>
      <c r="AS1121">
        <v>0</v>
      </c>
      <c r="AT1121">
        <v>0</v>
      </c>
      <c r="AU1121">
        <f>IF(AS1121*$H$13&gt;=AW1121,1.0,(AW1121/(AW1121-AS1121*$H$13)))</f>
        <v>0</v>
      </c>
      <c r="AV1121">
        <f>(AU1121-1)*100</f>
        <v>0</v>
      </c>
      <c r="AW1121">
        <f>MAX(0,($B$13+$C$13*BV1121)/(1+$D$13*BV1121)*BO1121/(BQ1121+273)*$E$13)</f>
        <v>0</v>
      </c>
      <c r="AX1121">
        <f>$B$11*BW1121+$C$11*BX1121+$F$11*CI1121*(1-CL1121)</f>
        <v>0</v>
      </c>
      <c r="AY1121">
        <f>AX1121*AZ1121</f>
        <v>0</v>
      </c>
      <c r="AZ1121">
        <f>($B$11*$D$9+$C$11*$D$9+$F$11*((CV1121+CN1121)/MAX(CV1121+CN1121+CW1121, 0.1)*$I$9+CW1121/MAX(CV1121+CN1121+CW1121, 0.1)*$J$9))/($B$11+$C$11+$F$11)</f>
        <v>0</v>
      </c>
      <c r="BA1121">
        <f>($B$11*$K$9+$C$11*$K$9+$F$11*((CV1121+CN1121)/MAX(CV1121+CN1121+CW1121, 0.1)*$P$9+CW1121/MAX(CV1121+CN1121+CW1121, 0.1)*$Q$9))/($B$11+$C$11+$F$11)</f>
        <v>0</v>
      </c>
      <c r="BB1121">
        <v>6</v>
      </c>
      <c r="BC1121">
        <v>0.5</v>
      </c>
      <c r="BD1121" t="s">
        <v>355</v>
      </c>
      <c r="BE1121">
        <v>2</v>
      </c>
      <c r="BF1121" t="b">
        <v>1</v>
      </c>
      <c r="BG1121">
        <v>1664387663.214286</v>
      </c>
      <c r="BH1121">
        <v>700.3819642857143</v>
      </c>
      <c r="BI1121">
        <v>759.9032500000001</v>
      </c>
      <c r="BJ1121">
        <v>18.26941071428572</v>
      </c>
      <c r="BK1121">
        <v>14.31166428571428</v>
      </c>
      <c r="BL1121">
        <v>704.4411071428573</v>
      </c>
      <c r="BM1121">
        <v>18.40549642857143</v>
      </c>
      <c r="BN1121">
        <v>500.0583214285714</v>
      </c>
      <c r="BO1121">
        <v>91.35817857142857</v>
      </c>
      <c r="BP1121">
        <v>0.09996709999999999</v>
      </c>
      <c r="BQ1121">
        <v>25.02163928571428</v>
      </c>
      <c r="BR1121">
        <v>25.09691071428572</v>
      </c>
      <c r="BS1121">
        <v>999.9000000000002</v>
      </c>
      <c r="BT1121">
        <v>0</v>
      </c>
      <c r="BU1121">
        <v>0</v>
      </c>
      <c r="BV1121">
        <v>10009.08857142857</v>
      </c>
      <c r="BW1121">
        <v>0</v>
      </c>
      <c r="BX1121">
        <v>7.914571785714284</v>
      </c>
      <c r="BY1121">
        <v>-59.521275</v>
      </c>
      <c r="BZ1121">
        <v>713.4156785714285</v>
      </c>
      <c r="CA1121">
        <v>770.937107142857</v>
      </c>
      <c r="CB1121">
        <v>3.957761071428571</v>
      </c>
      <c r="CC1121">
        <v>759.9032500000001</v>
      </c>
      <c r="CD1121">
        <v>14.31166428571428</v>
      </c>
      <c r="CE1121">
        <v>1.66906</v>
      </c>
      <c r="CF1121">
        <v>1.307487142857143</v>
      </c>
      <c r="CG1121">
        <v>14.61162142857143</v>
      </c>
      <c r="CH1121">
        <v>10.88515357142857</v>
      </c>
      <c r="CI1121">
        <v>1999.995</v>
      </c>
      <c r="CJ1121">
        <v>0.9799998571428571</v>
      </c>
      <c r="CK1121">
        <v>0.02000054285714285</v>
      </c>
      <c r="CL1121">
        <v>0</v>
      </c>
      <c r="CM1121">
        <v>900.4084999999999</v>
      </c>
      <c r="CN1121">
        <v>5.00097</v>
      </c>
      <c r="CO1121">
        <v>17896.51071428572</v>
      </c>
      <c r="CP1121">
        <v>16707.52857142857</v>
      </c>
      <c r="CQ1121">
        <v>37.75</v>
      </c>
      <c r="CR1121">
        <v>38.375</v>
      </c>
      <c r="CS1121">
        <v>37.75</v>
      </c>
      <c r="CT1121">
        <v>38.0155</v>
      </c>
      <c r="CU1121">
        <v>38.25</v>
      </c>
      <c r="CV1121">
        <v>1955.094642857143</v>
      </c>
      <c r="CW1121">
        <v>39.90035714285715</v>
      </c>
      <c r="CX1121">
        <v>0</v>
      </c>
      <c r="CY1121">
        <v>1664387675.2</v>
      </c>
      <c r="CZ1121">
        <v>0</v>
      </c>
      <c r="DA1121">
        <v>0</v>
      </c>
      <c r="DB1121" t="s">
        <v>356</v>
      </c>
      <c r="DC1121">
        <v>1663859321.1</v>
      </c>
      <c r="DD1121">
        <v>1663859315.6</v>
      </c>
      <c r="DE1121">
        <v>0</v>
      </c>
      <c r="DF1121">
        <v>0.196</v>
      </c>
      <c r="DG1121">
        <v>-0.001</v>
      </c>
      <c r="DH1121">
        <v>-5.941</v>
      </c>
      <c r="DI1121">
        <v>-0.174</v>
      </c>
      <c r="DJ1121">
        <v>1500</v>
      </c>
      <c r="DK1121">
        <v>17</v>
      </c>
      <c r="DL1121">
        <v>0.13</v>
      </c>
      <c r="DM1121">
        <v>0.04</v>
      </c>
      <c r="DN1121">
        <v>-59.28470731707316</v>
      </c>
      <c r="DO1121">
        <v>-4.815671080139376</v>
      </c>
      <c r="DP1121">
        <v>0.4818805759300281</v>
      </c>
      <c r="DQ1121">
        <v>0</v>
      </c>
      <c r="DR1121">
        <v>3.980478536585365</v>
      </c>
      <c r="DS1121">
        <v>-0.5323528222996535</v>
      </c>
      <c r="DT1121">
        <v>0.0546493996379214</v>
      </c>
      <c r="DU1121">
        <v>0</v>
      </c>
      <c r="DV1121">
        <v>0</v>
      </c>
      <c r="DW1121">
        <v>2</v>
      </c>
      <c r="DX1121" t="s">
        <v>357</v>
      </c>
      <c r="DY1121">
        <v>2.98411</v>
      </c>
      <c r="DZ1121">
        <v>2.71567</v>
      </c>
      <c r="EA1121">
        <v>0.141839</v>
      </c>
      <c r="EB1121">
        <v>0.147566</v>
      </c>
      <c r="EC1121">
        <v>0.0898617</v>
      </c>
      <c r="ED1121">
        <v>0.0742686</v>
      </c>
      <c r="EE1121">
        <v>27213.3</v>
      </c>
      <c r="EF1121">
        <v>27167.1</v>
      </c>
      <c r="EG1121">
        <v>29466.9</v>
      </c>
      <c r="EH1121">
        <v>29469.9</v>
      </c>
      <c r="EI1121">
        <v>35548.3</v>
      </c>
      <c r="EJ1121">
        <v>36279.8</v>
      </c>
      <c r="EK1121">
        <v>41524.2</v>
      </c>
      <c r="EL1121">
        <v>41997.1</v>
      </c>
      <c r="EM1121">
        <v>1.97808</v>
      </c>
      <c r="EN1121">
        <v>1.92852</v>
      </c>
      <c r="EO1121">
        <v>0.09246169999999999</v>
      </c>
      <c r="EP1121">
        <v>0</v>
      </c>
      <c r="EQ1121">
        <v>23.5766</v>
      </c>
      <c r="ER1121">
        <v>999.9</v>
      </c>
      <c r="ES1121">
        <v>41.4</v>
      </c>
      <c r="ET1121">
        <v>29.2</v>
      </c>
      <c r="EU1121">
        <v>18.438</v>
      </c>
      <c r="EV1121">
        <v>62.8394</v>
      </c>
      <c r="EW1121">
        <v>33.4135</v>
      </c>
      <c r="EX1121">
        <v>1</v>
      </c>
      <c r="EY1121">
        <v>-0.129195</v>
      </c>
      <c r="EZ1121">
        <v>2.25949</v>
      </c>
      <c r="FA1121">
        <v>20.3714</v>
      </c>
      <c r="FB1121">
        <v>5.21639</v>
      </c>
      <c r="FC1121">
        <v>12.0099</v>
      </c>
      <c r="FD1121">
        <v>4.9894</v>
      </c>
      <c r="FE1121">
        <v>3.28845</v>
      </c>
      <c r="FF1121">
        <v>9999</v>
      </c>
      <c r="FG1121">
        <v>9999</v>
      </c>
      <c r="FH1121">
        <v>9999</v>
      </c>
      <c r="FI1121">
        <v>269.9</v>
      </c>
      <c r="FJ1121">
        <v>1.86707</v>
      </c>
      <c r="FK1121">
        <v>1.86615</v>
      </c>
      <c r="FL1121">
        <v>1.86554</v>
      </c>
      <c r="FM1121">
        <v>1.86554</v>
      </c>
      <c r="FN1121">
        <v>1.86737</v>
      </c>
      <c r="FO1121">
        <v>1.86982</v>
      </c>
      <c r="FP1121">
        <v>1.86849</v>
      </c>
      <c r="FQ1121">
        <v>1.86996</v>
      </c>
      <c r="FR1121">
        <v>0</v>
      </c>
      <c r="FS1121">
        <v>0</v>
      </c>
      <c r="FT1121">
        <v>0</v>
      </c>
      <c r="FU1121">
        <v>0</v>
      </c>
      <c r="FV1121" t="s">
        <v>358</v>
      </c>
      <c r="FW1121" t="s">
        <v>359</v>
      </c>
      <c r="FX1121" t="s">
        <v>360</v>
      </c>
      <c r="FY1121" t="s">
        <v>360</v>
      </c>
      <c r="FZ1121" t="s">
        <v>360</v>
      </c>
      <c r="GA1121" t="s">
        <v>360</v>
      </c>
      <c r="GB1121">
        <v>0</v>
      </c>
      <c r="GC1121">
        <v>100</v>
      </c>
      <c r="GD1121">
        <v>100</v>
      </c>
      <c r="GE1121">
        <v>-4.129</v>
      </c>
      <c r="GF1121">
        <v>-0.1362</v>
      </c>
      <c r="GG1121">
        <v>-1.924539205026614</v>
      </c>
      <c r="GH1121">
        <v>-0.003472570976848066</v>
      </c>
      <c r="GI1121">
        <v>7.724417303660118E-07</v>
      </c>
      <c r="GJ1121">
        <v>-2.052396271755168E-10</v>
      </c>
      <c r="GK1121">
        <v>-0.1837585470287317</v>
      </c>
      <c r="GL1121">
        <v>-0.01104087791735834</v>
      </c>
      <c r="GM1121">
        <v>0.001110027317673367</v>
      </c>
      <c r="GN1121">
        <v>-2.007286811265012E-05</v>
      </c>
      <c r="GO1121">
        <v>4</v>
      </c>
      <c r="GP1121">
        <v>2317</v>
      </c>
      <c r="GQ1121">
        <v>1</v>
      </c>
      <c r="GR1121">
        <v>22</v>
      </c>
      <c r="GS1121">
        <v>8805.799999999999</v>
      </c>
      <c r="GT1121">
        <v>8805.9</v>
      </c>
      <c r="GU1121">
        <v>1.7334</v>
      </c>
      <c r="GV1121">
        <v>2.21436</v>
      </c>
      <c r="GW1121">
        <v>1.39648</v>
      </c>
      <c r="GX1121">
        <v>2.33521</v>
      </c>
      <c r="GY1121">
        <v>1.49536</v>
      </c>
      <c r="GZ1121">
        <v>2.35229</v>
      </c>
      <c r="HA1121">
        <v>33.4906</v>
      </c>
      <c r="HB1121">
        <v>14.78</v>
      </c>
      <c r="HC1121">
        <v>18</v>
      </c>
      <c r="HD1121">
        <v>525.2619999999999</v>
      </c>
      <c r="HE1121">
        <v>449.407</v>
      </c>
      <c r="HF1121">
        <v>21.4711</v>
      </c>
      <c r="HG1121">
        <v>25.7567</v>
      </c>
      <c r="HH1121">
        <v>30.0006</v>
      </c>
      <c r="HI1121">
        <v>25.703</v>
      </c>
      <c r="HJ1121">
        <v>25.6426</v>
      </c>
      <c r="HK1121">
        <v>34.7975</v>
      </c>
      <c r="HL1121">
        <v>22.1336</v>
      </c>
      <c r="HM1121">
        <v>35.555</v>
      </c>
      <c r="HN1121">
        <v>21.437</v>
      </c>
      <c r="HO1121">
        <v>808.703</v>
      </c>
      <c r="HP1121">
        <v>14.5667</v>
      </c>
      <c r="HQ1121">
        <v>100.792</v>
      </c>
      <c r="HR1121">
        <v>100.861</v>
      </c>
    </row>
    <row r="1122" spans="1:226">
      <c r="A1122">
        <v>1106</v>
      </c>
      <c r="B1122">
        <v>1664387676</v>
      </c>
      <c r="C1122">
        <v>11471</v>
      </c>
      <c r="D1122" t="s">
        <v>2585</v>
      </c>
      <c r="E1122" t="s">
        <v>2586</v>
      </c>
      <c r="F1122">
        <v>5</v>
      </c>
      <c r="G1122" t="s">
        <v>2490</v>
      </c>
      <c r="H1122" t="s">
        <v>354</v>
      </c>
      <c r="I1122">
        <v>1664387668.5</v>
      </c>
      <c r="J1122">
        <f>(K1122)/1000</f>
        <v>0</v>
      </c>
      <c r="K1122">
        <f>IF(BF1122, AN1122, AH1122)</f>
        <v>0</v>
      </c>
      <c r="L1122">
        <f>IF(BF1122, AI1122, AG1122)</f>
        <v>0</v>
      </c>
      <c r="M1122">
        <f>BH1122 - IF(AU1122&gt;1, L1122*BB1122*100.0/(AW1122*BV1122), 0)</f>
        <v>0</v>
      </c>
      <c r="N1122">
        <f>((T1122-J1122/2)*M1122-L1122)/(T1122+J1122/2)</f>
        <v>0</v>
      </c>
      <c r="O1122">
        <f>N1122*(BO1122+BP1122)/1000.0</f>
        <v>0</v>
      </c>
      <c r="P1122">
        <f>(BH1122 - IF(AU1122&gt;1, L1122*BB1122*100.0/(AW1122*BV1122), 0))*(BO1122+BP1122)/1000.0</f>
        <v>0</v>
      </c>
      <c r="Q1122">
        <f>2.0/((1/S1122-1/R1122)+SIGN(S1122)*SQRT((1/S1122-1/R1122)*(1/S1122-1/R1122) + 4*BC1122/((BC1122+1)*(BC1122+1))*(2*1/S1122*1/R1122-1/R1122*1/R1122)))</f>
        <v>0</v>
      </c>
      <c r="R1122">
        <f>IF(LEFT(BD1122,1)&lt;&gt;"0",IF(LEFT(BD1122,1)="1",3.0,BE1122),$D$5+$E$5*(BV1122*BO1122/($K$5*1000))+$F$5*(BV1122*BO1122/($K$5*1000))*MAX(MIN(BB1122,$J$5),$I$5)*MAX(MIN(BB1122,$J$5),$I$5)+$G$5*MAX(MIN(BB1122,$J$5),$I$5)*(BV1122*BO1122/($K$5*1000))+$H$5*(BV1122*BO1122/($K$5*1000))*(BV1122*BO1122/($K$5*1000)))</f>
        <v>0</v>
      </c>
      <c r="S1122">
        <f>J1122*(1000-(1000*0.61365*exp(17.502*W1122/(240.97+W1122))/(BO1122+BP1122)+BJ1122)/2)/(1000*0.61365*exp(17.502*W1122/(240.97+W1122))/(BO1122+BP1122)-BJ1122)</f>
        <v>0</v>
      </c>
      <c r="T1122">
        <f>1/((BC1122+1)/(Q1122/1.6)+1/(R1122/1.37)) + BC1122/((BC1122+1)/(Q1122/1.6) + BC1122/(R1122/1.37))</f>
        <v>0</v>
      </c>
      <c r="U1122">
        <f>(AX1122*BA1122)</f>
        <v>0</v>
      </c>
      <c r="V1122">
        <f>(BQ1122+(U1122+2*0.95*5.67E-8*(((BQ1122+$B$7)+273)^4-(BQ1122+273)^4)-44100*J1122)/(1.84*29.3*R1122+8*0.95*5.67E-8*(BQ1122+273)^3))</f>
        <v>0</v>
      </c>
      <c r="W1122">
        <f>($C$7*BR1122+$D$7*BS1122+$E$7*V1122)</f>
        <v>0</v>
      </c>
      <c r="X1122">
        <f>0.61365*exp(17.502*W1122/(240.97+W1122))</f>
        <v>0</v>
      </c>
      <c r="Y1122">
        <f>(Z1122/AA1122*100)</f>
        <v>0</v>
      </c>
      <c r="Z1122">
        <f>BJ1122*(BO1122+BP1122)/1000</f>
        <v>0</v>
      </c>
      <c r="AA1122">
        <f>0.61365*exp(17.502*BQ1122/(240.97+BQ1122))</f>
        <v>0</v>
      </c>
      <c r="AB1122">
        <f>(X1122-BJ1122*(BO1122+BP1122)/1000)</f>
        <v>0</v>
      </c>
      <c r="AC1122">
        <f>(-J1122*44100)</f>
        <v>0</v>
      </c>
      <c r="AD1122">
        <f>2*29.3*R1122*0.92*(BQ1122-W1122)</f>
        <v>0</v>
      </c>
      <c r="AE1122">
        <f>2*0.95*5.67E-8*(((BQ1122+$B$7)+273)^4-(W1122+273)^4)</f>
        <v>0</v>
      </c>
      <c r="AF1122">
        <f>U1122+AE1122+AC1122+AD1122</f>
        <v>0</v>
      </c>
      <c r="AG1122">
        <f>BN1122*AU1122*(BI1122-BH1122*(1000-AU1122*BK1122)/(1000-AU1122*BJ1122))/(100*BB1122)</f>
        <v>0</v>
      </c>
      <c r="AH1122">
        <f>1000*BN1122*AU1122*(BJ1122-BK1122)/(100*BB1122*(1000-AU1122*BJ1122))</f>
        <v>0</v>
      </c>
      <c r="AI1122">
        <f>(AJ1122 - AK1122 - BO1122*1E3/(8.314*(BQ1122+273.15)) * AM1122/BN1122 * AL1122) * BN1122/(100*BB1122) * (1000 - BK1122)/1000</f>
        <v>0</v>
      </c>
      <c r="AJ1122">
        <v>804.582092453522</v>
      </c>
      <c r="AK1122">
        <v>754.6860121212118</v>
      </c>
      <c r="AL1122">
        <v>3.359324291101397</v>
      </c>
      <c r="AM1122">
        <v>64.69891201948008</v>
      </c>
      <c r="AN1122">
        <f>(AP1122 - AO1122 + BO1122*1E3/(8.314*(BQ1122+273.15)) * AR1122/BN1122 * AQ1122) * BN1122/(100*BB1122) * 1000/(1000 - AP1122)</f>
        <v>0</v>
      </c>
      <c r="AO1122">
        <v>14.44217431514296</v>
      </c>
      <c r="AP1122">
        <v>18.2621509090909</v>
      </c>
      <c r="AQ1122">
        <v>2.985134811840384E-05</v>
      </c>
      <c r="AR1122">
        <v>103.8603393079663</v>
      </c>
      <c r="AS1122">
        <v>0</v>
      </c>
      <c r="AT1122">
        <v>0</v>
      </c>
      <c r="AU1122">
        <f>IF(AS1122*$H$13&gt;=AW1122,1.0,(AW1122/(AW1122-AS1122*$H$13)))</f>
        <v>0</v>
      </c>
      <c r="AV1122">
        <f>(AU1122-1)*100</f>
        <v>0</v>
      </c>
      <c r="AW1122">
        <f>MAX(0,($B$13+$C$13*BV1122)/(1+$D$13*BV1122)*BO1122/(BQ1122+273)*$E$13)</f>
        <v>0</v>
      </c>
      <c r="AX1122">
        <f>$B$11*BW1122+$C$11*BX1122+$F$11*CI1122*(1-CL1122)</f>
        <v>0</v>
      </c>
      <c r="AY1122">
        <f>AX1122*AZ1122</f>
        <v>0</v>
      </c>
      <c r="AZ1122">
        <f>($B$11*$D$9+$C$11*$D$9+$F$11*((CV1122+CN1122)/MAX(CV1122+CN1122+CW1122, 0.1)*$I$9+CW1122/MAX(CV1122+CN1122+CW1122, 0.1)*$J$9))/($B$11+$C$11+$F$11)</f>
        <v>0</v>
      </c>
      <c r="BA1122">
        <f>($B$11*$K$9+$C$11*$K$9+$F$11*((CV1122+CN1122)/MAX(CV1122+CN1122+CW1122, 0.1)*$P$9+CW1122/MAX(CV1122+CN1122+CW1122, 0.1)*$Q$9))/($B$11+$C$11+$F$11)</f>
        <v>0</v>
      </c>
      <c r="BB1122">
        <v>6</v>
      </c>
      <c r="BC1122">
        <v>0.5</v>
      </c>
      <c r="BD1122" t="s">
        <v>355</v>
      </c>
      <c r="BE1122">
        <v>2</v>
      </c>
      <c r="BF1122" t="b">
        <v>1</v>
      </c>
      <c r="BG1122">
        <v>1664387668.5</v>
      </c>
      <c r="BH1122">
        <v>717.7968148148149</v>
      </c>
      <c r="BI1122">
        <v>777.6386666666666</v>
      </c>
      <c r="BJ1122">
        <v>18.26393333333333</v>
      </c>
      <c r="BK1122">
        <v>14.36722592592592</v>
      </c>
      <c r="BL1122">
        <v>721.9028148148149</v>
      </c>
      <c r="BM1122">
        <v>18.40007407407407</v>
      </c>
      <c r="BN1122">
        <v>500.0585185185186</v>
      </c>
      <c r="BO1122">
        <v>91.36034444444444</v>
      </c>
      <c r="BP1122">
        <v>0.09996775185185186</v>
      </c>
      <c r="BQ1122">
        <v>25.00841111111111</v>
      </c>
      <c r="BR1122">
        <v>25.0965962962963</v>
      </c>
      <c r="BS1122">
        <v>999.9000000000001</v>
      </c>
      <c r="BT1122">
        <v>0</v>
      </c>
      <c r="BU1122">
        <v>0</v>
      </c>
      <c r="BV1122">
        <v>10015.18740740741</v>
      </c>
      <c r="BW1122">
        <v>0</v>
      </c>
      <c r="BX1122">
        <v>7.910221481481481</v>
      </c>
      <c r="BY1122">
        <v>-59.84188518518518</v>
      </c>
      <c r="BZ1122">
        <v>731.1505555555557</v>
      </c>
      <c r="CA1122">
        <v>788.9748518518519</v>
      </c>
      <c r="CB1122">
        <v>3.896722222222222</v>
      </c>
      <c r="CC1122">
        <v>777.6386666666666</v>
      </c>
      <c r="CD1122">
        <v>14.36722592592592</v>
      </c>
      <c r="CE1122">
        <v>1.66859962962963</v>
      </c>
      <c r="CF1122">
        <v>1.312593703703704</v>
      </c>
      <c r="CG1122">
        <v>14.60734814814815</v>
      </c>
      <c r="CH1122">
        <v>10.94371851851852</v>
      </c>
      <c r="CI1122">
        <v>1999.991111111111</v>
      </c>
      <c r="CJ1122">
        <v>0.9799998888888887</v>
      </c>
      <c r="CK1122">
        <v>0.02000051111111111</v>
      </c>
      <c r="CL1122">
        <v>0</v>
      </c>
      <c r="CM1122">
        <v>902.1300740740739</v>
      </c>
      <c r="CN1122">
        <v>5.00097</v>
      </c>
      <c r="CO1122">
        <v>17932.55555555556</v>
      </c>
      <c r="CP1122">
        <v>16707.51111111111</v>
      </c>
      <c r="CQ1122">
        <v>37.75</v>
      </c>
      <c r="CR1122">
        <v>38.375</v>
      </c>
      <c r="CS1122">
        <v>37.74533333333333</v>
      </c>
      <c r="CT1122">
        <v>38.01607407407408</v>
      </c>
      <c r="CU1122">
        <v>38.25</v>
      </c>
      <c r="CV1122">
        <v>1955.091111111111</v>
      </c>
      <c r="CW1122">
        <v>39.9</v>
      </c>
      <c r="CX1122">
        <v>0</v>
      </c>
      <c r="CY1122">
        <v>1664387680</v>
      </c>
      <c r="CZ1122">
        <v>0</v>
      </c>
      <c r="DA1122">
        <v>0</v>
      </c>
      <c r="DB1122" t="s">
        <v>356</v>
      </c>
      <c r="DC1122">
        <v>1663859321.1</v>
      </c>
      <c r="DD1122">
        <v>1663859315.6</v>
      </c>
      <c r="DE1122">
        <v>0</v>
      </c>
      <c r="DF1122">
        <v>0.196</v>
      </c>
      <c r="DG1122">
        <v>-0.001</v>
      </c>
      <c r="DH1122">
        <v>-5.941</v>
      </c>
      <c r="DI1122">
        <v>-0.174</v>
      </c>
      <c r="DJ1122">
        <v>1500</v>
      </c>
      <c r="DK1122">
        <v>17</v>
      </c>
      <c r="DL1122">
        <v>0.13</v>
      </c>
      <c r="DM1122">
        <v>0.04</v>
      </c>
      <c r="DN1122">
        <v>-59.64901951219512</v>
      </c>
      <c r="DO1122">
        <v>-3.7017763066203</v>
      </c>
      <c r="DP1122">
        <v>0.3721575454611459</v>
      </c>
      <c r="DQ1122">
        <v>0</v>
      </c>
      <c r="DR1122">
        <v>3.926678780487805</v>
      </c>
      <c r="DS1122">
        <v>-0.7060369337979133</v>
      </c>
      <c r="DT1122">
        <v>0.07188888706802077</v>
      </c>
      <c r="DU1122">
        <v>0</v>
      </c>
      <c r="DV1122">
        <v>0</v>
      </c>
      <c r="DW1122">
        <v>2</v>
      </c>
      <c r="DX1122" t="s">
        <v>357</v>
      </c>
      <c r="DY1122">
        <v>2.98409</v>
      </c>
      <c r="DZ1122">
        <v>2.71589</v>
      </c>
      <c r="EA1122">
        <v>0.144004</v>
      </c>
      <c r="EB1122">
        <v>0.149651</v>
      </c>
      <c r="EC1122">
        <v>0.08987000000000001</v>
      </c>
      <c r="ED1122">
        <v>0.0745179</v>
      </c>
      <c r="EE1122">
        <v>27145.3</v>
      </c>
      <c r="EF1122">
        <v>27100.8</v>
      </c>
      <c r="EG1122">
        <v>29467.6</v>
      </c>
      <c r="EH1122">
        <v>29470.1</v>
      </c>
      <c r="EI1122">
        <v>35548.6</v>
      </c>
      <c r="EJ1122">
        <v>36269.9</v>
      </c>
      <c r="EK1122">
        <v>41524.8</v>
      </c>
      <c r="EL1122">
        <v>41997.1</v>
      </c>
      <c r="EM1122">
        <v>1.9781</v>
      </c>
      <c r="EN1122">
        <v>1.92855</v>
      </c>
      <c r="EO1122">
        <v>0.09197370000000001</v>
      </c>
      <c r="EP1122">
        <v>0</v>
      </c>
      <c r="EQ1122">
        <v>23.5745</v>
      </c>
      <c r="ER1122">
        <v>999.9</v>
      </c>
      <c r="ES1122">
        <v>41.4</v>
      </c>
      <c r="ET1122">
        <v>29.2</v>
      </c>
      <c r="EU1122">
        <v>18.4349</v>
      </c>
      <c r="EV1122">
        <v>63.0894</v>
      </c>
      <c r="EW1122">
        <v>33.1771</v>
      </c>
      <c r="EX1122">
        <v>1</v>
      </c>
      <c r="EY1122">
        <v>-0.128605</v>
      </c>
      <c r="EZ1122">
        <v>2.31457</v>
      </c>
      <c r="FA1122">
        <v>20.3707</v>
      </c>
      <c r="FB1122">
        <v>5.21744</v>
      </c>
      <c r="FC1122">
        <v>12.0099</v>
      </c>
      <c r="FD1122">
        <v>4.98935</v>
      </c>
      <c r="FE1122">
        <v>3.28848</v>
      </c>
      <c r="FF1122">
        <v>9999</v>
      </c>
      <c r="FG1122">
        <v>9999</v>
      </c>
      <c r="FH1122">
        <v>9999</v>
      </c>
      <c r="FI1122">
        <v>269.9</v>
      </c>
      <c r="FJ1122">
        <v>1.86706</v>
      </c>
      <c r="FK1122">
        <v>1.86615</v>
      </c>
      <c r="FL1122">
        <v>1.86554</v>
      </c>
      <c r="FM1122">
        <v>1.86553</v>
      </c>
      <c r="FN1122">
        <v>1.86737</v>
      </c>
      <c r="FO1122">
        <v>1.86981</v>
      </c>
      <c r="FP1122">
        <v>1.86846</v>
      </c>
      <c r="FQ1122">
        <v>1.86996</v>
      </c>
      <c r="FR1122">
        <v>0</v>
      </c>
      <c r="FS1122">
        <v>0</v>
      </c>
      <c r="FT1122">
        <v>0</v>
      </c>
      <c r="FU1122">
        <v>0</v>
      </c>
      <c r="FV1122" t="s">
        <v>358</v>
      </c>
      <c r="FW1122" t="s">
        <v>359</v>
      </c>
      <c r="FX1122" t="s">
        <v>360</v>
      </c>
      <c r="FY1122" t="s">
        <v>360</v>
      </c>
      <c r="FZ1122" t="s">
        <v>360</v>
      </c>
      <c r="GA1122" t="s">
        <v>360</v>
      </c>
      <c r="GB1122">
        <v>0</v>
      </c>
      <c r="GC1122">
        <v>100</v>
      </c>
      <c r="GD1122">
        <v>100</v>
      </c>
      <c r="GE1122">
        <v>-4.173</v>
      </c>
      <c r="GF1122">
        <v>-0.1361</v>
      </c>
      <c r="GG1122">
        <v>-1.924539205026614</v>
      </c>
      <c r="GH1122">
        <v>-0.003472570976848066</v>
      </c>
      <c r="GI1122">
        <v>7.724417303660118E-07</v>
      </c>
      <c r="GJ1122">
        <v>-2.052396271755168E-10</v>
      </c>
      <c r="GK1122">
        <v>-0.1837585470287317</v>
      </c>
      <c r="GL1122">
        <v>-0.01104087791735834</v>
      </c>
      <c r="GM1122">
        <v>0.001110027317673367</v>
      </c>
      <c r="GN1122">
        <v>-2.007286811265012E-05</v>
      </c>
      <c r="GO1122">
        <v>4</v>
      </c>
      <c r="GP1122">
        <v>2317</v>
      </c>
      <c r="GQ1122">
        <v>1</v>
      </c>
      <c r="GR1122">
        <v>22</v>
      </c>
      <c r="GS1122">
        <v>8805.9</v>
      </c>
      <c r="GT1122">
        <v>8806</v>
      </c>
      <c r="GU1122">
        <v>1.76392</v>
      </c>
      <c r="GV1122">
        <v>2.20703</v>
      </c>
      <c r="GW1122">
        <v>1.39648</v>
      </c>
      <c r="GX1122">
        <v>2.33521</v>
      </c>
      <c r="GY1122">
        <v>1.49536</v>
      </c>
      <c r="GZ1122">
        <v>2.46338</v>
      </c>
      <c r="HA1122">
        <v>33.4681</v>
      </c>
      <c r="HB1122">
        <v>14.7887</v>
      </c>
      <c r="HC1122">
        <v>18</v>
      </c>
      <c r="HD1122">
        <v>525.3150000000001</v>
      </c>
      <c r="HE1122">
        <v>449.453</v>
      </c>
      <c r="HF1122">
        <v>21.3658</v>
      </c>
      <c r="HG1122">
        <v>25.7606</v>
      </c>
      <c r="HH1122">
        <v>30.0008</v>
      </c>
      <c r="HI1122">
        <v>25.7069</v>
      </c>
      <c r="HJ1122">
        <v>25.6464</v>
      </c>
      <c r="HK1122">
        <v>35.3531</v>
      </c>
      <c r="HL1122">
        <v>21.827</v>
      </c>
      <c r="HM1122">
        <v>35.555</v>
      </c>
      <c r="HN1122">
        <v>21.3434</v>
      </c>
      <c r="HO1122">
        <v>822.063</v>
      </c>
      <c r="HP1122">
        <v>14.6282</v>
      </c>
      <c r="HQ1122">
        <v>100.794</v>
      </c>
      <c r="HR1122">
        <v>100.861</v>
      </c>
    </row>
    <row r="1123" spans="1:226">
      <c r="A1123">
        <v>1107</v>
      </c>
      <c r="B1123">
        <v>1664387681</v>
      </c>
      <c r="C1123">
        <v>11476</v>
      </c>
      <c r="D1123" t="s">
        <v>2587</v>
      </c>
      <c r="E1123" t="s">
        <v>2588</v>
      </c>
      <c r="F1123">
        <v>5</v>
      </c>
      <c r="G1123" t="s">
        <v>2490</v>
      </c>
      <c r="H1123" t="s">
        <v>354</v>
      </c>
      <c r="I1123">
        <v>1664387673.214286</v>
      </c>
      <c r="J1123">
        <f>(K1123)/1000</f>
        <v>0</v>
      </c>
      <c r="K1123">
        <f>IF(BF1123, AN1123, AH1123)</f>
        <v>0</v>
      </c>
      <c r="L1123">
        <f>IF(BF1123, AI1123, AG1123)</f>
        <v>0</v>
      </c>
      <c r="M1123">
        <f>BH1123 - IF(AU1123&gt;1, L1123*BB1123*100.0/(AW1123*BV1123), 0)</f>
        <v>0</v>
      </c>
      <c r="N1123">
        <f>((T1123-J1123/2)*M1123-L1123)/(T1123+J1123/2)</f>
        <v>0</v>
      </c>
      <c r="O1123">
        <f>N1123*(BO1123+BP1123)/1000.0</f>
        <v>0</v>
      </c>
      <c r="P1123">
        <f>(BH1123 - IF(AU1123&gt;1, L1123*BB1123*100.0/(AW1123*BV1123), 0))*(BO1123+BP1123)/1000.0</f>
        <v>0</v>
      </c>
      <c r="Q1123">
        <f>2.0/((1/S1123-1/R1123)+SIGN(S1123)*SQRT((1/S1123-1/R1123)*(1/S1123-1/R1123) + 4*BC1123/((BC1123+1)*(BC1123+1))*(2*1/S1123*1/R1123-1/R1123*1/R1123)))</f>
        <v>0</v>
      </c>
      <c r="R1123">
        <f>IF(LEFT(BD1123,1)&lt;&gt;"0",IF(LEFT(BD1123,1)="1",3.0,BE1123),$D$5+$E$5*(BV1123*BO1123/($K$5*1000))+$F$5*(BV1123*BO1123/($K$5*1000))*MAX(MIN(BB1123,$J$5),$I$5)*MAX(MIN(BB1123,$J$5),$I$5)+$G$5*MAX(MIN(BB1123,$J$5),$I$5)*(BV1123*BO1123/($K$5*1000))+$H$5*(BV1123*BO1123/($K$5*1000))*(BV1123*BO1123/($K$5*1000)))</f>
        <v>0</v>
      </c>
      <c r="S1123">
        <f>J1123*(1000-(1000*0.61365*exp(17.502*W1123/(240.97+W1123))/(BO1123+BP1123)+BJ1123)/2)/(1000*0.61365*exp(17.502*W1123/(240.97+W1123))/(BO1123+BP1123)-BJ1123)</f>
        <v>0</v>
      </c>
      <c r="T1123">
        <f>1/((BC1123+1)/(Q1123/1.6)+1/(R1123/1.37)) + BC1123/((BC1123+1)/(Q1123/1.6) + BC1123/(R1123/1.37))</f>
        <v>0</v>
      </c>
      <c r="U1123">
        <f>(AX1123*BA1123)</f>
        <v>0</v>
      </c>
      <c r="V1123">
        <f>(BQ1123+(U1123+2*0.95*5.67E-8*(((BQ1123+$B$7)+273)^4-(BQ1123+273)^4)-44100*J1123)/(1.84*29.3*R1123+8*0.95*5.67E-8*(BQ1123+273)^3))</f>
        <v>0</v>
      </c>
      <c r="W1123">
        <f>($C$7*BR1123+$D$7*BS1123+$E$7*V1123)</f>
        <v>0</v>
      </c>
      <c r="X1123">
        <f>0.61365*exp(17.502*W1123/(240.97+W1123))</f>
        <v>0</v>
      </c>
      <c r="Y1123">
        <f>(Z1123/AA1123*100)</f>
        <v>0</v>
      </c>
      <c r="Z1123">
        <f>BJ1123*(BO1123+BP1123)/1000</f>
        <v>0</v>
      </c>
      <c r="AA1123">
        <f>0.61365*exp(17.502*BQ1123/(240.97+BQ1123))</f>
        <v>0</v>
      </c>
      <c r="AB1123">
        <f>(X1123-BJ1123*(BO1123+BP1123)/1000)</f>
        <v>0</v>
      </c>
      <c r="AC1123">
        <f>(-J1123*44100)</f>
        <v>0</v>
      </c>
      <c r="AD1123">
        <f>2*29.3*R1123*0.92*(BQ1123-W1123)</f>
        <v>0</v>
      </c>
      <c r="AE1123">
        <f>2*0.95*5.67E-8*(((BQ1123+$B$7)+273)^4-(W1123+273)^4)</f>
        <v>0</v>
      </c>
      <c r="AF1123">
        <f>U1123+AE1123+AC1123+AD1123</f>
        <v>0</v>
      </c>
      <c r="AG1123">
        <f>BN1123*AU1123*(BI1123-BH1123*(1000-AU1123*BK1123)/(1000-AU1123*BJ1123))/(100*BB1123)</f>
        <v>0</v>
      </c>
      <c r="AH1123">
        <f>1000*BN1123*AU1123*(BJ1123-BK1123)/(100*BB1123*(1000-AU1123*BJ1123))</f>
        <v>0</v>
      </c>
      <c r="AI1123">
        <f>(AJ1123 - AK1123 - BO1123*1E3/(8.314*(BQ1123+273.15)) * AM1123/BN1123 * AL1123) * BN1123/(100*BB1123) * (1000 - BK1123)/1000</f>
        <v>0</v>
      </c>
      <c r="AJ1123">
        <v>821.6300223213952</v>
      </c>
      <c r="AK1123">
        <v>771.5454545454548</v>
      </c>
      <c r="AL1123">
        <v>3.380575601808481</v>
      </c>
      <c r="AM1123">
        <v>64.69891201948008</v>
      </c>
      <c r="AN1123">
        <f>(AP1123 - AO1123 + BO1123*1E3/(8.314*(BQ1123+273.15)) * AR1123/BN1123 * AQ1123) * BN1123/(100*BB1123) * 1000/(1000 - AP1123)</f>
        <v>0</v>
      </c>
      <c r="AO1123">
        <v>14.49867547784268</v>
      </c>
      <c r="AP1123">
        <v>18.25928424242423</v>
      </c>
      <c r="AQ1123">
        <v>-2.698973749397282E-05</v>
      </c>
      <c r="AR1123">
        <v>103.8603393079663</v>
      </c>
      <c r="AS1123">
        <v>0</v>
      </c>
      <c r="AT1123">
        <v>0</v>
      </c>
      <c r="AU1123">
        <f>IF(AS1123*$H$13&gt;=AW1123,1.0,(AW1123/(AW1123-AS1123*$H$13)))</f>
        <v>0</v>
      </c>
      <c r="AV1123">
        <f>(AU1123-1)*100</f>
        <v>0</v>
      </c>
      <c r="AW1123">
        <f>MAX(0,($B$13+$C$13*BV1123)/(1+$D$13*BV1123)*BO1123/(BQ1123+273)*$E$13)</f>
        <v>0</v>
      </c>
      <c r="AX1123">
        <f>$B$11*BW1123+$C$11*BX1123+$F$11*CI1123*(1-CL1123)</f>
        <v>0</v>
      </c>
      <c r="AY1123">
        <f>AX1123*AZ1123</f>
        <v>0</v>
      </c>
      <c r="AZ1123">
        <f>($B$11*$D$9+$C$11*$D$9+$F$11*((CV1123+CN1123)/MAX(CV1123+CN1123+CW1123, 0.1)*$I$9+CW1123/MAX(CV1123+CN1123+CW1123, 0.1)*$J$9))/($B$11+$C$11+$F$11)</f>
        <v>0</v>
      </c>
      <c r="BA1123">
        <f>($B$11*$K$9+$C$11*$K$9+$F$11*((CV1123+CN1123)/MAX(CV1123+CN1123+CW1123, 0.1)*$P$9+CW1123/MAX(CV1123+CN1123+CW1123, 0.1)*$Q$9))/($B$11+$C$11+$F$11)</f>
        <v>0</v>
      </c>
      <c r="BB1123">
        <v>6</v>
      </c>
      <c r="BC1123">
        <v>0.5</v>
      </c>
      <c r="BD1123" t="s">
        <v>355</v>
      </c>
      <c r="BE1123">
        <v>2</v>
      </c>
      <c r="BF1123" t="b">
        <v>1</v>
      </c>
      <c r="BG1123">
        <v>1664387673.214286</v>
      </c>
      <c r="BH1123">
        <v>733.3588214285716</v>
      </c>
      <c r="BI1123">
        <v>793.4649285714286</v>
      </c>
      <c r="BJ1123">
        <v>18.26053928571429</v>
      </c>
      <c r="BK1123">
        <v>14.43102142857143</v>
      </c>
      <c r="BL1123">
        <v>737.5064642857143</v>
      </c>
      <c r="BM1123">
        <v>18.3967</v>
      </c>
      <c r="BN1123">
        <v>500.0672857142857</v>
      </c>
      <c r="BO1123">
        <v>91.36283571428574</v>
      </c>
      <c r="BP1123">
        <v>0.099998</v>
      </c>
      <c r="BQ1123">
        <v>24.99476428571429</v>
      </c>
      <c r="BR1123">
        <v>25.0867</v>
      </c>
      <c r="BS1123">
        <v>999.9000000000002</v>
      </c>
      <c r="BT1123">
        <v>0</v>
      </c>
      <c r="BU1123">
        <v>0</v>
      </c>
      <c r="BV1123">
        <v>10010.67357142857</v>
      </c>
      <c r="BW1123">
        <v>0</v>
      </c>
      <c r="BX1123">
        <v>7.910758571428572</v>
      </c>
      <c r="BY1123">
        <v>-60.10612857142858</v>
      </c>
      <c r="BZ1123">
        <v>746.9994642857143</v>
      </c>
      <c r="CA1123">
        <v>805.0840357142855</v>
      </c>
      <c r="CB1123">
        <v>3.829519285714286</v>
      </c>
      <c r="CC1123">
        <v>793.4649285714286</v>
      </c>
      <c r="CD1123">
        <v>14.43102142857143</v>
      </c>
      <c r="CE1123">
        <v>1.668334642857143</v>
      </c>
      <c r="CF1123">
        <v>1.318458571428571</v>
      </c>
      <c r="CG1123">
        <v>14.60488928571429</v>
      </c>
      <c r="CH1123">
        <v>11.01081428571429</v>
      </c>
      <c r="CI1123">
        <v>2000.010714285714</v>
      </c>
      <c r="CJ1123">
        <v>0.9799997499999998</v>
      </c>
      <c r="CK1123">
        <v>0.02000064999999999</v>
      </c>
      <c r="CL1123">
        <v>0</v>
      </c>
      <c r="CM1123">
        <v>903.8080714285715</v>
      </c>
      <c r="CN1123">
        <v>5.00097</v>
      </c>
      <c r="CO1123">
        <v>17964.725</v>
      </c>
      <c r="CP1123">
        <v>16707.675</v>
      </c>
      <c r="CQ1123">
        <v>37.75</v>
      </c>
      <c r="CR1123">
        <v>38.375</v>
      </c>
      <c r="CS1123">
        <v>37.741</v>
      </c>
      <c r="CT1123">
        <v>38.01107142857143</v>
      </c>
      <c r="CU1123">
        <v>38.25</v>
      </c>
      <c r="CV1123">
        <v>1955.109642857143</v>
      </c>
      <c r="CW1123">
        <v>39.90107142857143</v>
      </c>
      <c r="CX1123">
        <v>0</v>
      </c>
      <c r="CY1123">
        <v>1664387685.4</v>
      </c>
      <c r="CZ1123">
        <v>0</v>
      </c>
      <c r="DA1123">
        <v>0</v>
      </c>
      <c r="DB1123" t="s">
        <v>356</v>
      </c>
      <c r="DC1123">
        <v>1663859321.1</v>
      </c>
      <c r="DD1123">
        <v>1663859315.6</v>
      </c>
      <c r="DE1123">
        <v>0</v>
      </c>
      <c r="DF1123">
        <v>0.196</v>
      </c>
      <c r="DG1123">
        <v>-0.001</v>
      </c>
      <c r="DH1123">
        <v>-5.941</v>
      </c>
      <c r="DI1123">
        <v>-0.174</v>
      </c>
      <c r="DJ1123">
        <v>1500</v>
      </c>
      <c r="DK1123">
        <v>17</v>
      </c>
      <c r="DL1123">
        <v>0.13</v>
      </c>
      <c r="DM1123">
        <v>0.04</v>
      </c>
      <c r="DN1123">
        <v>-59.9361675</v>
      </c>
      <c r="DO1123">
        <v>-3.271957598499107</v>
      </c>
      <c r="DP1123">
        <v>0.3207444156859949</v>
      </c>
      <c r="DQ1123">
        <v>0</v>
      </c>
      <c r="DR1123">
        <v>3.872341</v>
      </c>
      <c r="DS1123">
        <v>-0.8494664915572311</v>
      </c>
      <c r="DT1123">
        <v>0.08214473095701266</v>
      </c>
      <c r="DU1123">
        <v>0</v>
      </c>
      <c r="DV1123">
        <v>0</v>
      </c>
      <c r="DW1123">
        <v>2</v>
      </c>
      <c r="DX1123" t="s">
        <v>357</v>
      </c>
      <c r="DY1123">
        <v>2.98418</v>
      </c>
      <c r="DZ1123">
        <v>2.7156</v>
      </c>
      <c r="EA1123">
        <v>0.146149</v>
      </c>
      <c r="EB1123">
        <v>0.151739</v>
      </c>
      <c r="EC1123">
        <v>0.0898568</v>
      </c>
      <c r="ED1123">
        <v>0.0747275</v>
      </c>
      <c r="EE1123">
        <v>27077.1</v>
      </c>
      <c r="EF1123">
        <v>27033.9</v>
      </c>
      <c r="EG1123">
        <v>29467.3</v>
      </c>
      <c r="EH1123">
        <v>29469.7</v>
      </c>
      <c r="EI1123">
        <v>35548.7</v>
      </c>
      <c r="EJ1123">
        <v>36261.3</v>
      </c>
      <c r="EK1123">
        <v>41524.3</v>
      </c>
      <c r="EL1123">
        <v>41996.7</v>
      </c>
      <c r="EM1123">
        <v>1.978</v>
      </c>
      <c r="EN1123">
        <v>1.92905</v>
      </c>
      <c r="EO1123">
        <v>0.0909083</v>
      </c>
      <c r="EP1123">
        <v>0</v>
      </c>
      <c r="EQ1123">
        <v>23.5712</v>
      </c>
      <c r="ER1123">
        <v>999.9</v>
      </c>
      <c r="ES1123">
        <v>41.4</v>
      </c>
      <c r="ET1123">
        <v>29.2</v>
      </c>
      <c r="EU1123">
        <v>18.4354</v>
      </c>
      <c r="EV1123">
        <v>62.8294</v>
      </c>
      <c r="EW1123">
        <v>33.149</v>
      </c>
      <c r="EX1123">
        <v>1</v>
      </c>
      <c r="EY1123">
        <v>-0.128267</v>
      </c>
      <c r="EZ1123">
        <v>2.33496</v>
      </c>
      <c r="FA1123">
        <v>20.3708</v>
      </c>
      <c r="FB1123">
        <v>5.21744</v>
      </c>
      <c r="FC1123">
        <v>12.0099</v>
      </c>
      <c r="FD1123">
        <v>4.98925</v>
      </c>
      <c r="FE1123">
        <v>3.2885</v>
      </c>
      <c r="FF1123">
        <v>9999</v>
      </c>
      <c r="FG1123">
        <v>9999</v>
      </c>
      <c r="FH1123">
        <v>9999</v>
      </c>
      <c r="FI1123">
        <v>269.9</v>
      </c>
      <c r="FJ1123">
        <v>1.86705</v>
      </c>
      <c r="FK1123">
        <v>1.86615</v>
      </c>
      <c r="FL1123">
        <v>1.86554</v>
      </c>
      <c r="FM1123">
        <v>1.86554</v>
      </c>
      <c r="FN1123">
        <v>1.86737</v>
      </c>
      <c r="FO1123">
        <v>1.86982</v>
      </c>
      <c r="FP1123">
        <v>1.86849</v>
      </c>
      <c r="FQ1123">
        <v>1.86996</v>
      </c>
      <c r="FR1123">
        <v>0</v>
      </c>
      <c r="FS1123">
        <v>0</v>
      </c>
      <c r="FT1123">
        <v>0</v>
      </c>
      <c r="FU1123">
        <v>0</v>
      </c>
      <c r="FV1123" t="s">
        <v>358</v>
      </c>
      <c r="FW1123" t="s">
        <v>359</v>
      </c>
      <c r="FX1123" t="s">
        <v>360</v>
      </c>
      <c r="FY1123" t="s">
        <v>360</v>
      </c>
      <c r="FZ1123" t="s">
        <v>360</v>
      </c>
      <c r="GA1123" t="s">
        <v>360</v>
      </c>
      <c r="GB1123">
        <v>0</v>
      </c>
      <c r="GC1123">
        <v>100</v>
      </c>
      <c r="GD1123">
        <v>100</v>
      </c>
      <c r="GE1123">
        <v>-4.217</v>
      </c>
      <c r="GF1123">
        <v>-0.1362</v>
      </c>
      <c r="GG1123">
        <v>-1.924539205026614</v>
      </c>
      <c r="GH1123">
        <v>-0.003472570976848066</v>
      </c>
      <c r="GI1123">
        <v>7.724417303660118E-07</v>
      </c>
      <c r="GJ1123">
        <v>-2.052396271755168E-10</v>
      </c>
      <c r="GK1123">
        <v>-0.1837585470287317</v>
      </c>
      <c r="GL1123">
        <v>-0.01104087791735834</v>
      </c>
      <c r="GM1123">
        <v>0.001110027317673367</v>
      </c>
      <c r="GN1123">
        <v>-2.007286811265012E-05</v>
      </c>
      <c r="GO1123">
        <v>4</v>
      </c>
      <c r="GP1123">
        <v>2317</v>
      </c>
      <c r="GQ1123">
        <v>1</v>
      </c>
      <c r="GR1123">
        <v>22</v>
      </c>
      <c r="GS1123">
        <v>8806</v>
      </c>
      <c r="GT1123">
        <v>8806.1</v>
      </c>
      <c r="GU1123">
        <v>1.79077</v>
      </c>
      <c r="GV1123">
        <v>2.21313</v>
      </c>
      <c r="GW1123">
        <v>1.39771</v>
      </c>
      <c r="GX1123">
        <v>2.33521</v>
      </c>
      <c r="GY1123">
        <v>1.49536</v>
      </c>
      <c r="GZ1123">
        <v>2.34741</v>
      </c>
      <c r="HA1123">
        <v>33.4906</v>
      </c>
      <c r="HB1123">
        <v>14.7887</v>
      </c>
      <c r="HC1123">
        <v>18</v>
      </c>
      <c r="HD1123">
        <v>525.278</v>
      </c>
      <c r="HE1123">
        <v>449.788</v>
      </c>
      <c r="HF1123">
        <v>21.2782</v>
      </c>
      <c r="HG1123">
        <v>25.7632</v>
      </c>
      <c r="HH1123">
        <v>30.0006</v>
      </c>
      <c r="HI1123">
        <v>25.7101</v>
      </c>
      <c r="HJ1123">
        <v>25.65</v>
      </c>
      <c r="HK1123">
        <v>35.9641</v>
      </c>
      <c r="HL1123">
        <v>21.2327</v>
      </c>
      <c r="HM1123">
        <v>35.555</v>
      </c>
      <c r="HN1123">
        <v>21.2548</v>
      </c>
      <c r="HO1123">
        <v>842.099</v>
      </c>
      <c r="HP1123">
        <v>14.6925</v>
      </c>
      <c r="HQ1123">
        <v>100.793</v>
      </c>
      <c r="HR1123">
        <v>100.86</v>
      </c>
    </row>
    <row r="1124" spans="1:226">
      <c r="A1124">
        <v>1108</v>
      </c>
      <c r="B1124">
        <v>1664387686</v>
      </c>
      <c r="C1124">
        <v>11481</v>
      </c>
      <c r="D1124" t="s">
        <v>2589</v>
      </c>
      <c r="E1124" t="s">
        <v>2590</v>
      </c>
      <c r="F1124">
        <v>5</v>
      </c>
      <c r="G1124" t="s">
        <v>2490</v>
      </c>
      <c r="H1124" t="s">
        <v>354</v>
      </c>
      <c r="I1124">
        <v>1664387678.5</v>
      </c>
      <c r="J1124">
        <f>(K1124)/1000</f>
        <v>0</v>
      </c>
      <c r="K1124">
        <f>IF(BF1124, AN1124, AH1124)</f>
        <v>0</v>
      </c>
      <c r="L1124">
        <f>IF(BF1124, AI1124, AG1124)</f>
        <v>0</v>
      </c>
      <c r="M1124">
        <f>BH1124 - IF(AU1124&gt;1, L1124*BB1124*100.0/(AW1124*BV1124), 0)</f>
        <v>0</v>
      </c>
      <c r="N1124">
        <f>((T1124-J1124/2)*M1124-L1124)/(T1124+J1124/2)</f>
        <v>0</v>
      </c>
      <c r="O1124">
        <f>N1124*(BO1124+BP1124)/1000.0</f>
        <v>0</v>
      </c>
      <c r="P1124">
        <f>(BH1124 - IF(AU1124&gt;1, L1124*BB1124*100.0/(AW1124*BV1124), 0))*(BO1124+BP1124)/1000.0</f>
        <v>0</v>
      </c>
      <c r="Q1124">
        <f>2.0/((1/S1124-1/R1124)+SIGN(S1124)*SQRT((1/S1124-1/R1124)*(1/S1124-1/R1124) + 4*BC1124/((BC1124+1)*(BC1124+1))*(2*1/S1124*1/R1124-1/R1124*1/R1124)))</f>
        <v>0</v>
      </c>
      <c r="R1124">
        <f>IF(LEFT(BD1124,1)&lt;&gt;"0",IF(LEFT(BD1124,1)="1",3.0,BE1124),$D$5+$E$5*(BV1124*BO1124/($K$5*1000))+$F$5*(BV1124*BO1124/($K$5*1000))*MAX(MIN(BB1124,$J$5),$I$5)*MAX(MIN(BB1124,$J$5),$I$5)+$G$5*MAX(MIN(BB1124,$J$5),$I$5)*(BV1124*BO1124/($K$5*1000))+$H$5*(BV1124*BO1124/($K$5*1000))*(BV1124*BO1124/($K$5*1000)))</f>
        <v>0</v>
      </c>
      <c r="S1124">
        <f>J1124*(1000-(1000*0.61365*exp(17.502*W1124/(240.97+W1124))/(BO1124+BP1124)+BJ1124)/2)/(1000*0.61365*exp(17.502*W1124/(240.97+W1124))/(BO1124+BP1124)-BJ1124)</f>
        <v>0</v>
      </c>
      <c r="T1124">
        <f>1/((BC1124+1)/(Q1124/1.6)+1/(R1124/1.37)) + BC1124/((BC1124+1)/(Q1124/1.6) + BC1124/(R1124/1.37))</f>
        <v>0</v>
      </c>
      <c r="U1124">
        <f>(AX1124*BA1124)</f>
        <v>0</v>
      </c>
      <c r="V1124">
        <f>(BQ1124+(U1124+2*0.95*5.67E-8*(((BQ1124+$B$7)+273)^4-(BQ1124+273)^4)-44100*J1124)/(1.84*29.3*R1124+8*0.95*5.67E-8*(BQ1124+273)^3))</f>
        <v>0</v>
      </c>
      <c r="W1124">
        <f>($C$7*BR1124+$D$7*BS1124+$E$7*V1124)</f>
        <v>0</v>
      </c>
      <c r="X1124">
        <f>0.61365*exp(17.502*W1124/(240.97+W1124))</f>
        <v>0</v>
      </c>
      <c r="Y1124">
        <f>(Z1124/AA1124*100)</f>
        <v>0</v>
      </c>
      <c r="Z1124">
        <f>BJ1124*(BO1124+BP1124)/1000</f>
        <v>0</v>
      </c>
      <c r="AA1124">
        <f>0.61365*exp(17.502*BQ1124/(240.97+BQ1124))</f>
        <v>0</v>
      </c>
      <c r="AB1124">
        <f>(X1124-BJ1124*(BO1124+BP1124)/1000)</f>
        <v>0</v>
      </c>
      <c r="AC1124">
        <f>(-J1124*44100)</f>
        <v>0</v>
      </c>
      <c r="AD1124">
        <f>2*29.3*R1124*0.92*(BQ1124-W1124)</f>
        <v>0</v>
      </c>
      <c r="AE1124">
        <f>2*0.95*5.67E-8*(((BQ1124+$B$7)+273)^4-(W1124+273)^4)</f>
        <v>0</v>
      </c>
      <c r="AF1124">
        <f>U1124+AE1124+AC1124+AD1124</f>
        <v>0</v>
      </c>
      <c r="AG1124">
        <f>BN1124*AU1124*(BI1124-BH1124*(1000-AU1124*BK1124)/(1000-AU1124*BJ1124))/(100*BB1124)</f>
        <v>0</v>
      </c>
      <c r="AH1124">
        <f>1000*BN1124*AU1124*(BJ1124-BK1124)/(100*BB1124*(1000-AU1124*BJ1124))</f>
        <v>0</v>
      </c>
      <c r="AI1124">
        <f>(AJ1124 - AK1124 - BO1124*1E3/(8.314*(BQ1124+273.15)) * AM1124/BN1124 * AL1124) * BN1124/(100*BB1124) * (1000 - BK1124)/1000</f>
        <v>0</v>
      </c>
      <c r="AJ1124">
        <v>838.6574609253707</v>
      </c>
      <c r="AK1124">
        <v>788.2594484848486</v>
      </c>
      <c r="AL1124">
        <v>3.337111015525631</v>
      </c>
      <c r="AM1124">
        <v>64.69891201948008</v>
      </c>
      <c r="AN1124">
        <f>(AP1124 - AO1124 + BO1124*1E3/(8.314*(BQ1124+273.15)) * AR1124/BN1124 * AQ1124) * BN1124/(100*BB1124) * 1000/(1000 - AP1124)</f>
        <v>0</v>
      </c>
      <c r="AO1124">
        <v>14.56412531320161</v>
      </c>
      <c r="AP1124">
        <v>18.25479696969697</v>
      </c>
      <c r="AQ1124">
        <v>-4.437679669974187E-05</v>
      </c>
      <c r="AR1124">
        <v>103.8603393079663</v>
      </c>
      <c r="AS1124">
        <v>0</v>
      </c>
      <c r="AT1124">
        <v>0</v>
      </c>
      <c r="AU1124">
        <f>IF(AS1124*$H$13&gt;=AW1124,1.0,(AW1124/(AW1124-AS1124*$H$13)))</f>
        <v>0</v>
      </c>
      <c r="AV1124">
        <f>(AU1124-1)*100</f>
        <v>0</v>
      </c>
      <c r="AW1124">
        <f>MAX(0,($B$13+$C$13*BV1124)/(1+$D$13*BV1124)*BO1124/(BQ1124+273)*$E$13)</f>
        <v>0</v>
      </c>
      <c r="AX1124">
        <f>$B$11*BW1124+$C$11*BX1124+$F$11*CI1124*(1-CL1124)</f>
        <v>0</v>
      </c>
      <c r="AY1124">
        <f>AX1124*AZ1124</f>
        <v>0</v>
      </c>
      <c r="AZ1124">
        <f>($B$11*$D$9+$C$11*$D$9+$F$11*((CV1124+CN1124)/MAX(CV1124+CN1124+CW1124, 0.1)*$I$9+CW1124/MAX(CV1124+CN1124+CW1124, 0.1)*$J$9))/($B$11+$C$11+$F$11)</f>
        <v>0</v>
      </c>
      <c r="BA1124">
        <f>($B$11*$K$9+$C$11*$K$9+$F$11*((CV1124+CN1124)/MAX(CV1124+CN1124+CW1124, 0.1)*$P$9+CW1124/MAX(CV1124+CN1124+CW1124, 0.1)*$Q$9))/($B$11+$C$11+$F$11)</f>
        <v>0</v>
      </c>
      <c r="BB1124">
        <v>6</v>
      </c>
      <c r="BC1124">
        <v>0.5</v>
      </c>
      <c r="BD1124" t="s">
        <v>355</v>
      </c>
      <c r="BE1124">
        <v>2</v>
      </c>
      <c r="BF1124" t="b">
        <v>1</v>
      </c>
      <c r="BG1124">
        <v>1664387678.5</v>
      </c>
      <c r="BH1124">
        <v>750.8132962962964</v>
      </c>
      <c r="BI1124">
        <v>811.1864444444444</v>
      </c>
      <c r="BJ1124">
        <v>18.25896666666667</v>
      </c>
      <c r="BK1124">
        <v>14.50252222222222</v>
      </c>
      <c r="BL1124">
        <v>755.0076666666668</v>
      </c>
      <c r="BM1124">
        <v>18.39514814814815</v>
      </c>
      <c r="BN1124">
        <v>500.0713333333333</v>
      </c>
      <c r="BO1124">
        <v>91.36491111111111</v>
      </c>
      <c r="BP1124">
        <v>0.1000264703703704</v>
      </c>
      <c r="BQ1124">
        <v>24.97761851851851</v>
      </c>
      <c r="BR1124">
        <v>25.07671851851852</v>
      </c>
      <c r="BS1124">
        <v>999.9000000000001</v>
      </c>
      <c r="BT1124">
        <v>0</v>
      </c>
      <c r="BU1124">
        <v>0</v>
      </c>
      <c r="BV1124">
        <v>10004.79555555555</v>
      </c>
      <c r="BW1124">
        <v>0</v>
      </c>
      <c r="BX1124">
        <v>7.920472962962965</v>
      </c>
      <c r="BY1124">
        <v>-60.37308888888889</v>
      </c>
      <c r="BZ1124">
        <v>764.7772962962962</v>
      </c>
      <c r="CA1124">
        <v>823.1245925925925</v>
      </c>
      <c r="CB1124">
        <v>3.756447777777777</v>
      </c>
      <c r="CC1124">
        <v>811.1864444444444</v>
      </c>
      <c r="CD1124">
        <v>14.50252222222222</v>
      </c>
      <c r="CE1124">
        <v>1.668229259259259</v>
      </c>
      <c r="CF1124">
        <v>1.325020740740741</v>
      </c>
      <c r="CG1124">
        <v>14.60391111111111</v>
      </c>
      <c r="CH1124">
        <v>11.08560740740741</v>
      </c>
      <c r="CI1124">
        <v>2000.021111111111</v>
      </c>
      <c r="CJ1124">
        <v>0.9799997777777776</v>
      </c>
      <c r="CK1124">
        <v>0.02000062222222222</v>
      </c>
      <c r="CL1124">
        <v>0</v>
      </c>
      <c r="CM1124">
        <v>905.326962962963</v>
      </c>
      <c r="CN1124">
        <v>5.00097</v>
      </c>
      <c r="CO1124">
        <v>17995.91481481481</v>
      </c>
      <c r="CP1124">
        <v>16707.77407407407</v>
      </c>
      <c r="CQ1124">
        <v>37.75</v>
      </c>
      <c r="CR1124">
        <v>38.375</v>
      </c>
      <c r="CS1124">
        <v>37.74066666666667</v>
      </c>
      <c r="CT1124">
        <v>38.01377777777778</v>
      </c>
      <c r="CU1124">
        <v>38.25</v>
      </c>
      <c r="CV1124">
        <v>1955.11962962963</v>
      </c>
      <c r="CW1124">
        <v>39.90148148148148</v>
      </c>
      <c r="CX1124">
        <v>0</v>
      </c>
      <c r="CY1124">
        <v>1664387690.2</v>
      </c>
      <c r="CZ1124">
        <v>0</v>
      </c>
      <c r="DA1124">
        <v>0</v>
      </c>
      <c r="DB1124" t="s">
        <v>356</v>
      </c>
      <c r="DC1124">
        <v>1663859321.1</v>
      </c>
      <c r="DD1124">
        <v>1663859315.6</v>
      </c>
      <c r="DE1124">
        <v>0</v>
      </c>
      <c r="DF1124">
        <v>0.196</v>
      </c>
      <c r="DG1124">
        <v>-0.001</v>
      </c>
      <c r="DH1124">
        <v>-5.941</v>
      </c>
      <c r="DI1124">
        <v>-0.174</v>
      </c>
      <c r="DJ1124">
        <v>1500</v>
      </c>
      <c r="DK1124">
        <v>17</v>
      </c>
      <c r="DL1124">
        <v>0.13</v>
      </c>
      <c r="DM1124">
        <v>0.04</v>
      </c>
      <c r="DN1124">
        <v>-60.20569</v>
      </c>
      <c r="DO1124">
        <v>-2.984145590994156</v>
      </c>
      <c r="DP1124">
        <v>0.2920852390998222</v>
      </c>
      <c r="DQ1124">
        <v>0</v>
      </c>
      <c r="DR1124">
        <v>3.802075499999999</v>
      </c>
      <c r="DS1124">
        <v>-0.8236320450281572</v>
      </c>
      <c r="DT1124">
        <v>0.07948059652990781</v>
      </c>
      <c r="DU1124">
        <v>0</v>
      </c>
      <c r="DV1124">
        <v>0</v>
      </c>
      <c r="DW1124">
        <v>2</v>
      </c>
      <c r="DX1124" t="s">
        <v>357</v>
      </c>
      <c r="DY1124">
        <v>2.98425</v>
      </c>
      <c r="DZ1124">
        <v>2.71552</v>
      </c>
      <c r="EA1124">
        <v>0.148259</v>
      </c>
      <c r="EB1124">
        <v>0.153797</v>
      </c>
      <c r="EC1124">
        <v>0.0898505</v>
      </c>
      <c r="ED1124">
        <v>0.07504719999999999</v>
      </c>
      <c r="EE1124">
        <v>27009.9</v>
      </c>
      <c r="EF1124">
        <v>26968.4</v>
      </c>
      <c r="EG1124">
        <v>29467.1</v>
      </c>
      <c r="EH1124">
        <v>29469.7</v>
      </c>
      <c r="EI1124">
        <v>35548.7</v>
      </c>
      <c r="EJ1124">
        <v>36248.8</v>
      </c>
      <c r="EK1124">
        <v>41524</v>
      </c>
      <c r="EL1124">
        <v>41996.9</v>
      </c>
      <c r="EM1124">
        <v>1.97812</v>
      </c>
      <c r="EN1124">
        <v>1.92883</v>
      </c>
      <c r="EO1124">
        <v>0.09176140000000001</v>
      </c>
      <c r="EP1124">
        <v>0</v>
      </c>
      <c r="EQ1124">
        <v>23.5671</v>
      </c>
      <c r="ER1124">
        <v>999.9</v>
      </c>
      <c r="ES1124">
        <v>41.4</v>
      </c>
      <c r="ET1124">
        <v>29.2</v>
      </c>
      <c r="EU1124">
        <v>18.4345</v>
      </c>
      <c r="EV1124">
        <v>62.9594</v>
      </c>
      <c r="EW1124">
        <v>32.9487</v>
      </c>
      <c r="EX1124">
        <v>1</v>
      </c>
      <c r="EY1124">
        <v>-0.128117</v>
      </c>
      <c r="EZ1124">
        <v>2.30356</v>
      </c>
      <c r="FA1124">
        <v>20.3713</v>
      </c>
      <c r="FB1124">
        <v>5.21864</v>
      </c>
      <c r="FC1124">
        <v>12.0099</v>
      </c>
      <c r="FD1124">
        <v>4.98985</v>
      </c>
      <c r="FE1124">
        <v>3.28865</v>
      </c>
      <c r="FF1124">
        <v>9999</v>
      </c>
      <c r="FG1124">
        <v>9999</v>
      </c>
      <c r="FH1124">
        <v>9999</v>
      </c>
      <c r="FI1124">
        <v>269.9</v>
      </c>
      <c r="FJ1124">
        <v>1.86706</v>
      </c>
      <c r="FK1124">
        <v>1.86615</v>
      </c>
      <c r="FL1124">
        <v>1.86554</v>
      </c>
      <c r="FM1124">
        <v>1.86554</v>
      </c>
      <c r="FN1124">
        <v>1.86737</v>
      </c>
      <c r="FO1124">
        <v>1.86981</v>
      </c>
      <c r="FP1124">
        <v>1.86847</v>
      </c>
      <c r="FQ1124">
        <v>1.86996</v>
      </c>
      <c r="FR1124">
        <v>0</v>
      </c>
      <c r="FS1124">
        <v>0</v>
      </c>
      <c r="FT1124">
        <v>0</v>
      </c>
      <c r="FU1124">
        <v>0</v>
      </c>
      <c r="FV1124" t="s">
        <v>358</v>
      </c>
      <c r="FW1124" t="s">
        <v>359</v>
      </c>
      <c r="FX1124" t="s">
        <v>360</v>
      </c>
      <c r="FY1124" t="s">
        <v>360</v>
      </c>
      <c r="FZ1124" t="s">
        <v>360</v>
      </c>
      <c r="GA1124" t="s">
        <v>360</v>
      </c>
      <c r="GB1124">
        <v>0</v>
      </c>
      <c r="GC1124">
        <v>100</v>
      </c>
      <c r="GD1124">
        <v>100</v>
      </c>
      <c r="GE1124">
        <v>-4.26</v>
      </c>
      <c r="GF1124">
        <v>-0.1362</v>
      </c>
      <c r="GG1124">
        <v>-1.924539205026614</v>
      </c>
      <c r="GH1124">
        <v>-0.003472570976848066</v>
      </c>
      <c r="GI1124">
        <v>7.724417303660118E-07</v>
      </c>
      <c r="GJ1124">
        <v>-2.052396271755168E-10</v>
      </c>
      <c r="GK1124">
        <v>-0.1837585470287317</v>
      </c>
      <c r="GL1124">
        <v>-0.01104087791735834</v>
      </c>
      <c r="GM1124">
        <v>0.001110027317673367</v>
      </c>
      <c r="GN1124">
        <v>-2.007286811265012E-05</v>
      </c>
      <c r="GO1124">
        <v>4</v>
      </c>
      <c r="GP1124">
        <v>2317</v>
      </c>
      <c r="GQ1124">
        <v>1</v>
      </c>
      <c r="GR1124">
        <v>22</v>
      </c>
      <c r="GS1124">
        <v>8806.1</v>
      </c>
      <c r="GT1124">
        <v>8806.200000000001</v>
      </c>
      <c r="GU1124">
        <v>1.82251</v>
      </c>
      <c r="GV1124">
        <v>2.20581</v>
      </c>
      <c r="GW1124">
        <v>1.39648</v>
      </c>
      <c r="GX1124">
        <v>2.33521</v>
      </c>
      <c r="GY1124">
        <v>1.49536</v>
      </c>
      <c r="GZ1124">
        <v>2.44141</v>
      </c>
      <c r="HA1124">
        <v>33.4681</v>
      </c>
      <c r="HB1124">
        <v>14.78</v>
      </c>
      <c r="HC1124">
        <v>18</v>
      </c>
      <c r="HD1124">
        <v>525.397</v>
      </c>
      <c r="HE1124">
        <v>449.678</v>
      </c>
      <c r="HF1124">
        <v>21.1931</v>
      </c>
      <c r="HG1124">
        <v>25.7671</v>
      </c>
      <c r="HH1124">
        <v>30.0003</v>
      </c>
      <c r="HI1124">
        <v>25.7141</v>
      </c>
      <c r="HJ1124">
        <v>25.6534</v>
      </c>
      <c r="HK1124">
        <v>36.5095</v>
      </c>
      <c r="HL1124">
        <v>20.9613</v>
      </c>
      <c r="HM1124">
        <v>35.555</v>
      </c>
      <c r="HN1124">
        <v>21.1868</v>
      </c>
      <c r="HO1124">
        <v>855.474</v>
      </c>
      <c r="HP1124">
        <v>14.7484</v>
      </c>
      <c r="HQ1124">
        <v>100.792</v>
      </c>
      <c r="HR1124">
        <v>100.86</v>
      </c>
    </row>
    <row r="1125" spans="1:226">
      <c r="A1125">
        <v>1109</v>
      </c>
      <c r="B1125">
        <v>1664387691</v>
      </c>
      <c r="C1125">
        <v>11486</v>
      </c>
      <c r="D1125" t="s">
        <v>2591</v>
      </c>
      <c r="E1125" t="s">
        <v>2592</v>
      </c>
      <c r="F1125">
        <v>5</v>
      </c>
      <c r="G1125" t="s">
        <v>2490</v>
      </c>
      <c r="H1125" t="s">
        <v>354</v>
      </c>
      <c r="I1125">
        <v>1664387683.214286</v>
      </c>
      <c r="J1125">
        <f>(K1125)/1000</f>
        <v>0</v>
      </c>
      <c r="K1125">
        <f>IF(BF1125, AN1125, AH1125)</f>
        <v>0</v>
      </c>
      <c r="L1125">
        <f>IF(BF1125, AI1125, AG1125)</f>
        <v>0</v>
      </c>
      <c r="M1125">
        <f>BH1125 - IF(AU1125&gt;1, L1125*BB1125*100.0/(AW1125*BV1125), 0)</f>
        <v>0</v>
      </c>
      <c r="N1125">
        <f>((T1125-J1125/2)*M1125-L1125)/(T1125+J1125/2)</f>
        <v>0</v>
      </c>
      <c r="O1125">
        <f>N1125*(BO1125+BP1125)/1000.0</f>
        <v>0</v>
      </c>
      <c r="P1125">
        <f>(BH1125 - IF(AU1125&gt;1, L1125*BB1125*100.0/(AW1125*BV1125), 0))*(BO1125+BP1125)/1000.0</f>
        <v>0</v>
      </c>
      <c r="Q1125">
        <f>2.0/((1/S1125-1/R1125)+SIGN(S1125)*SQRT((1/S1125-1/R1125)*(1/S1125-1/R1125) + 4*BC1125/((BC1125+1)*(BC1125+1))*(2*1/S1125*1/R1125-1/R1125*1/R1125)))</f>
        <v>0</v>
      </c>
      <c r="R1125">
        <f>IF(LEFT(BD1125,1)&lt;&gt;"0",IF(LEFT(BD1125,1)="1",3.0,BE1125),$D$5+$E$5*(BV1125*BO1125/($K$5*1000))+$F$5*(BV1125*BO1125/($K$5*1000))*MAX(MIN(BB1125,$J$5),$I$5)*MAX(MIN(BB1125,$J$5),$I$5)+$G$5*MAX(MIN(BB1125,$J$5),$I$5)*(BV1125*BO1125/($K$5*1000))+$H$5*(BV1125*BO1125/($K$5*1000))*(BV1125*BO1125/($K$5*1000)))</f>
        <v>0</v>
      </c>
      <c r="S1125">
        <f>J1125*(1000-(1000*0.61365*exp(17.502*W1125/(240.97+W1125))/(BO1125+BP1125)+BJ1125)/2)/(1000*0.61365*exp(17.502*W1125/(240.97+W1125))/(BO1125+BP1125)-BJ1125)</f>
        <v>0</v>
      </c>
      <c r="T1125">
        <f>1/((BC1125+1)/(Q1125/1.6)+1/(R1125/1.37)) + BC1125/((BC1125+1)/(Q1125/1.6) + BC1125/(R1125/1.37))</f>
        <v>0</v>
      </c>
      <c r="U1125">
        <f>(AX1125*BA1125)</f>
        <v>0</v>
      </c>
      <c r="V1125">
        <f>(BQ1125+(U1125+2*0.95*5.67E-8*(((BQ1125+$B$7)+273)^4-(BQ1125+273)^4)-44100*J1125)/(1.84*29.3*R1125+8*0.95*5.67E-8*(BQ1125+273)^3))</f>
        <v>0</v>
      </c>
      <c r="W1125">
        <f>($C$7*BR1125+$D$7*BS1125+$E$7*V1125)</f>
        <v>0</v>
      </c>
      <c r="X1125">
        <f>0.61365*exp(17.502*W1125/(240.97+W1125))</f>
        <v>0</v>
      </c>
      <c r="Y1125">
        <f>(Z1125/AA1125*100)</f>
        <v>0</v>
      </c>
      <c r="Z1125">
        <f>BJ1125*(BO1125+BP1125)/1000</f>
        <v>0</v>
      </c>
      <c r="AA1125">
        <f>0.61365*exp(17.502*BQ1125/(240.97+BQ1125))</f>
        <v>0</v>
      </c>
      <c r="AB1125">
        <f>(X1125-BJ1125*(BO1125+BP1125)/1000)</f>
        <v>0</v>
      </c>
      <c r="AC1125">
        <f>(-J1125*44100)</f>
        <v>0</v>
      </c>
      <c r="AD1125">
        <f>2*29.3*R1125*0.92*(BQ1125-W1125)</f>
        <v>0</v>
      </c>
      <c r="AE1125">
        <f>2*0.95*5.67E-8*(((BQ1125+$B$7)+273)^4-(W1125+273)^4)</f>
        <v>0</v>
      </c>
      <c r="AF1125">
        <f>U1125+AE1125+AC1125+AD1125</f>
        <v>0</v>
      </c>
      <c r="AG1125">
        <f>BN1125*AU1125*(BI1125-BH1125*(1000-AU1125*BK1125)/(1000-AU1125*BJ1125))/(100*BB1125)</f>
        <v>0</v>
      </c>
      <c r="AH1125">
        <f>1000*BN1125*AU1125*(BJ1125-BK1125)/(100*BB1125*(1000-AU1125*BJ1125))</f>
        <v>0</v>
      </c>
      <c r="AI1125">
        <f>(AJ1125 - AK1125 - BO1125*1E3/(8.314*(BQ1125+273.15)) * AM1125/BN1125 * AL1125) * BN1125/(100*BB1125) * (1000 - BK1125)/1000</f>
        <v>0</v>
      </c>
      <c r="AJ1125">
        <v>855.8597342769797</v>
      </c>
      <c r="AK1125">
        <v>805.3182606060603</v>
      </c>
      <c r="AL1125">
        <v>3.41554211824537</v>
      </c>
      <c r="AM1125">
        <v>64.69891201948008</v>
      </c>
      <c r="AN1125">
        <f>(AP1125 - AO1125 + BO1125*1E3/(8.314*(BQ1125+273.15)) * AR1125/BN1125 * AQ1125) * BN1125/(100*BB1125) * 1000/(1000 - AP1125)</f>
        <v>0</v>
      </c>
      <c r="AO1125">
        <v>14.65284649076213</v>
      </c>
      <c r="AP1125">
        <v>18.26712242424242</v>
      </c>
      <c r="AQ1125">
        <v>9.762196698985309E-05</v>
      </c>
      <c r="AR1125">
        <v>103.8603393079663</v>
      </c>
      <c r="AS1125">
        <v>0</v>
      </c>
      <c r="AT1125">
        <v>0</v>
      </c>
      <c r="AU1125">
        <f>IF(AS1125*$H$13&gt;=AW1125,1.0,(AW1125/(AW1125-AS1125*$H$13)))</f>
        <v>0</v>
      </c>
      <c r="AV1125">
        <f>(AU1125-1)*100</f>
        <v>0</v>
      </c>
      <c r="AW1125">
        <f>MAX(0,($B$13+$C$13*BV1125)/(1+$D$13*BV1125)*BO1125/(BQ1125+273)*$E$13)</f>
        <v>0</v>
      </c>
      <c r="AX1125">
        <f>$B$11*BW1125+$C$11*BX1125+$F$11*CI1125*(1-CL1125)</f>
        <v>0</v>
      </c>
      <c r="AY1125">
        <f>AX1125*AZ1125</f>
        <v>0</v>
      </c>
      <c r="AZ1125">
        <f>($B$11*$D$9+$C$11*$D$9+$F$11*((CV1125+CN1125)/MAX(CV1125+CN1125+CW1125, 0.1)*$I$9+CW1125/MAX(CV1125+CN1125+CW1125, 0.1)*$J$9))/($B$11+$C$11+$F$11)</f>
        <v>0</v>
      </c>
      <c r="BA1125">
        <f>($B$11*$K$9+$C$11*$K$9+$F$11*((CV1125+CN1125)/MAX(CV1125+CN1125+CW1125, 0.1)*$P$9+CW1125/MAX(CV1125+CN1125+CW1125, 0.1)*$Q$9))/($B$11+$C$11+$F$11)</f>
        <v>0</v>
      </c>
      <c r="BB1125">
        <v>6</v>
      </c>
      <c r="BC1125">
        <v>0.5</v>
      </c>
      <c r="BD1125" t="s">
        <v>355</v>
      </c>
      <c r="BE1125">
        <v>2</v>
      </c>
      <c r="BF1125" t="b">
        <v>1</v>
      </c>
      <c r="BG1125">
        <v>1664387683.214286</v>
      </c>
      <c r="BH1125">
        <v>766.400607142857</v>
      </c>
      <c r="BI1125">
        <v>827.0232857142856</v>
      </c>
      <c r="BJ1125">
        <v>18.25892142857143</v>
      </c>
      <c r="BK1125">
        <v>14.56878928571428</v>
      </c>
      <c r="BL1125">
        <v>770.6364285714286</v>
      </c>
      <c r="BM1125">
        <v>18.39510357142857</v>
      </c>
      <c r="BN1125">
        <v>500.0753571428571</v>
      </c>
      <c r="BO1125">
        <v>91.36724285714288</v>
      </c>
      <c r="BP1125">
        <v>0.1000644964285714</v>
      </c>
      <c r="BQ1125">
        <v>24.96088928571429</v>
      </c>
      <c r="BR1125">
        <v>25.06975357142857</v>
      </c>
      <c r="BS1125">
        <v>999.9000000000002</v>
      </c>
      <c r="BT1125">
        <v>0</v>
      </c>
      <c r="BU1125">
        <v>0</v>
      </c>
      <c r="BV1125">
        <v>9994.111785714285</v>
      </c>
      <c r="BW1125">
        <v>0</v>
      </c>
      <c r="BX1125">
        <v>7.925260000000001</v>
      </c>
      <c r="BY1125">
        <v>-60.62260714285714</v>
      </c>
      <c r="BZ1125">
        <v>780.6545</v>
      </c>
      <c r="CA1125">
        <v>839.2511428571428</v>
      </c>
      <c r="CB1125">
        <v>3.690129642857143</v>
      </c>
      <c r="CC1125">
        <v>827.0232857142856</v>
      </c>
      <c r="CD1125">
        <v>14.56878928571428</v>
      </c>
      <c r="CE1125">
        <v>1.668267142857143</v>
      </c>
      <c r="CF1125">
        <v>1.331109642857143</v>
      </c>
      <c r="CG1125">
        <v>14.60427142857143</v>
      </c>
      <c r="CH1125">
        <v>11.15465</v>
      </c>
      <c r="CI1125">
        <v>2000.023571428571</v>
      </c>
      <c r="CJ1125">
        <v>0.9799998571428569</v>
      </c>
      <c r="CK1125">
        <v>0.02000054285714285</v>
      </c>
      <c r="CL1125">
        <v>0</v>
      </c>
      <c r="CM1125">
        <v>906.4812500000002</v>
      </c>
      <c r="CN1125">
        <v>5.00097</v>
      </c>
      <c r="CO1125">
        <v>18019.08928571428</v>
      </c>
      <c r="CP1125">
        <v>16707.78928571428</v>
      </c>
      <c r="CQ1125">
        <v>37.75</v>
      </c>
      <c r="CR1125">
        <v>38.375</v>
      </c>
      <c r="CS1125">
        <v>37.741</v>
      </c>
      <c r="CT1125">
        <v>38.02214285714285</v>
      </c>
      <c r="CU1125">
        <v>38.25</v>
      </c>
      <c r="CV1125">
        <v>1955.122142857143</v>
      </c>
      <c r="CW1125">
        <v>39.90142857142857</v>
      </c>
      <c r="CX1125">
        <v>0</v>
      </c>
      <c r="CY1125">
        <v>1664387695</v>
      </c>
      <c r="CZ1125">
        <v>0</v>
      </c>
      <c r="DA1125">
        <v>0</v>
      </c>
      <c r="DB1125" t="s">
        <v>356</v>
      </c>
      <c r="DC1125">
        <v>1663859321.1</v>
      </c>
      <c r="DD1125">
        <v>1663859315.6</v>
      </c>
      <c r="DE1125">
        <v>0</v>
      </c>
      <c r="DF1125">
        <v>0.196</v>
      </c>
      <c r="DG1125">
        <v>-0.001</v>
      </c>
      <c r="DH1125">
        <v>-5.941</v>
      </c>
      <c r="DI1125">
        <v>-0.174</v>
      </c>
      <c r="DJ1125">
        <v>1500</v>
      </c>
      <c r="DK1125">
        <v>17</v>
      </c>
      <c r="DL1125">
        <v>0.13</v>
      </c>
      <c r="DM1125">
        <v>0.04</v>
      </c>
      <c r="DN1125">
        <v>-60.47964634146343</v>
      </c>
      <c r="DO1125">
        <v>-3.185602787456391</v>
      </c>
      <c r="DP1125">
        <v>0.3185419940899634</v>
      </c>
      <c r="DQ1125">
        <v>0</v>
      </c>
      <c r="DR1125">
        <v>3.726501219512194</v>
      </c>
      <c r="DS1125">
        <v>-0.8403445296167242</v>
      </c>
      <c r="DT1125">
        <v>0.08310954047535689</v>
      </c>
      <c r="DU1125">
        <v>0</v>
      </c>
      <c r="DV1125">
        <v>0</v>
      </c>
      <c r="DW1125">
        <v>2</v>
      </c>
      <c r="DX1125" t="s">
        <v>357</v>
      </c>
      <c r="DY1125">
        <v>2.98416</v>
      </c>
      <c r="DZ1125">
        <v>2.71559</v>
      </c>
      <c r="EA1125">
        <v>0.150379</v>
      </c>
      <c r="EB1125">
        <v>0.155829</v>
      </c>
      <c r="EC1125">
        <v>0.0898955</v>
      </c>
      <c r="ED1125">
        <v>0.07529569999999999</v>
      </c>
      <c r="EE1125">
        <v>26942.3</v>
      </c>
      <c r="EF1125">
        <v>26903.7</v>
      </c>
      <c r="EG1125">
        <v>29466.7</v>
      </c>
      <c r="EH1125">
        <v>29469.8</v>
      </c>
      <c r="EI1125">
        <v>35546.3</v>
      </c>
      <c r="EJ1125">
        <v>36238.9</v>
      </c>
      <c r="EK1125">
        <v>41523.2</v>
      </c>
      <c r="EL1125">
        <v>41996.8</v>
      </c>
      <c r="EM1125">
        <v>1.97805</v>
      </c>
      <c r="EN1125">
        <v>1.92868</v>
      </c>
      <c r="EO1125">
        <v>0.09137389999999999</v>
      </c>
      <c r="EP1125">
        <v>0</v>
      </c>
      <c r="EQ1125">
        <v>23.5623</v>
      </c>
      <c r="ER1125">
        <v>999.9</v>
      </c>
      <c r="ES1125">
        <v>41.3</v>
      </c>
      <c r="ET1125">
        <v>29.2</v>
      </c>
      <c r="EU1125">
        <v>18.3912</v>
      </c>
      <c r="EV1125">
        <v>62.4894</v>
      </c>
      <c r="EW1125">
        <v>32.9407</v>
      </c>
      <c r="EX1125">
        <v>1</v>
      </c>
      <c r="EY1125">
        <v>-0.12781</v>
      </c>
      <c r="EZ1125">
        <v>2.30944</v>
      </c>
      <c r="FA1125">
        <v>20.3715</v>
      </c>
      <c r="FB1125">
        <v>5.21924</v>
      </c>
      <c r="FC1125">
        <v>12.0099</v>
      </c>
      <c r="FD1125">
        <v>4.9897</v>
      </c>
      <c r="FE1125">
        <v>3.28865</v>
      </c>
      <c r="FF1125">
        <v>9999</v>
      </c>
      <c r="FG1125">
        <v>9999</v>
      </c>
      <c r="FH1125">
        <v>9999</v>
      </c>
      <c r="FI1125">
        <v>270</v>
      </c>
      <c r="FJ1125">
        <v>1.86706</v>
      </c>
      <c r="FK1125">
        <v>1.86615</v>
      </c>
      <c r="FL1125">
        <v>1.86554</v>
      </c>
      <c r="FM1125">
        <v>1.86553</v>
      </c>
      <c r="FN1125">
        <v>1.86737</v>
      </c>
      <c r="FO1125">
        <v>1.86983</v>
      </c>
      <c r="FP1125">
        <v>1.86848</v>
      </c>
      <c r="FQ1125">
        <v>1.86996</v>
      </c>
      <c r="FR1125">
        <v>0</v>
      </c>
      <c r="FS1125">
        <v>0</v>
      </c>
      <c r="FT1125">
        <v>0</v>
      </c>
      <c r="FU1125">
        <v>0</v>
      </c>
      <c r="FV1125" t="s">
        <v>358</v>
      </c>
      <c r="FW1125" t="s">
        <v>359</v>
      </c>
      <c r="FX1125" t="s">
        <v>360</v>
      </c>
      <c r="FY1125" t="s">
        <v>360</v>
      </c>
      <c r="FZ1125" t="s">
        <v>360</v>
      </c>
      <c r="GA1125" t="s">
        <v>360</v>
      </c>
      <c r="GB1125">
        <v>0</v>
      </c>
      <c r="GC1125">
        <v>100</v>
      </c>
      <c r="GD1125">
        <v>100</v>
      </c>
      <c r="GE1125">
        <v>-4.305</v>
      </c>
      <c r="GF1125">
        <v>-0.1361</v>
      </c>
      <c r="GG1125">
        <v>-1.924539205026614</v>
      </c>
      <c r="GH1125">
        <v>-0.003472570976848066</v>
      </c>
      <c r="GI1125">
        <v>7.724417303660118E-07</v>
      </c>
      <c r="GJ1125">
        <v>-2.052396271755168E-10</v>
      </c>
      <c r="GK1125">
        <v>-0.1837585470287317</v>
      </c>
      <c r="GL1125">
        <v>-0.01104087791735834</v>
      </c>
      <c r="GM1125">
        <v>0.001110027317673367</v>
      </c>
      <c r="GN1125">
        <v>-2.007286811265012E-05</v>
      </c>
      <c r="GO1125">
        <v>4</v>
      </c>
      <c r="GP1125">
        <v>2317</v>
      </c>
      <c r="GQ1125">
        <v>1</v>
      </c>
      <c r="GR1125">
        <v>22</v>
      </c>
      <c r="GS1125">
        <v>8806.200000000001</v>
      </c>
      <c r="GT1125">
        <v>8806.299999999999</v>
      </c>
      <c r="GU1125">
        <v>1.84814</v>
      </c>
      <c r="GV1125">
        <v>2.20825</v>
      </c>
      <c r="GW1125">
        <v>1.39648</v>
      </c>
      <c r="GX1125">
        <v>2.33521</v>
      </c>
      <c r="GY1125">
        <v>1.49536</v>
      </c>
      <c r="GZ1125">
        <v>2.39624</v>
      </c>
      <c r="HA1125">
        <v>33.4906</v>
      </c>
      <c r="HB1125">
        <v>14.7887</v>
      </c>
      <c r="HC1125">
        <v>18</v>
      </c>
      <c r="HD1125">
        <v>525.38</v>
      </c>
      <c r="HE1125">
        <v>449.616</v>
      </c>
      <c r="HF1125">
        <v>21.1272</v>
      </c>
      <c r="HG1125">
        <v>25.7704</v>
      </c>
      <c r="HH1125">
        <v>30.0004</v>
      </c>
      <c r="HI1125">
        <v>25.7176</v>
      </c>
      <c r="HJ1125">
        <v>25.657</v>
      </c>
      <c r="HK1125">
        <v>37.1123</v>
      </c>
      <c r="HL1125">
        <v>20.6745</v>
      </c>
      <c r="HM1125">
        <v>35.555</v>
      </c>
      <c r="HN1125">
        <v>21.1186</v>
      </c>
      <c r="HO1125">
        <v>875.529</v>
      </c>
      <c r="HP1125">
        <v>14.7941</v>
      </c>
      <c r="HQ1125">
        <v>100.791</v>
      </c>
      <c r="HR1125">
        <v>100.86</v>
      </c>
    </row>
    <row r="1126" spans="1:226">
      <c r="A1126">
        <v>1110</v>
      </c>
      <c r="B1126">
        <v>1664387696</v>
      </c>
      <c r="C1126">
        <v>11491</v>
      </c>
      <c r="D1126" t="s">
        <v>2593</v>
      </c>
      <c r="E1126" t="s">
        <v>2594</v>
      </c>
      <c r="F1126">
        <v>5</v>
      </c>
      <c r="G1126" t="s">
        <v>2490</v>
      </c>
      <c r="H1126" t="s">
        <v>354</v>
      </c>
      <c r="I1126">
        <v>1664387688.5</v>
      </c>
      <c r="J1126">
        <f>(K1126)/1000</f>
        <v>0</v>
      </c>
      <c r="K1126">
        <f>IF(BF1126, AN1126, AH1126)</f>
        <v>0</v>
      </c>
      <c r="L1126">
        <f>IF(BF1126, AI1126, AG1126)</f>
        <v>0</v>
      </c>
      <c r="M1126">
        <f>BH1126 - IF(AU1126&gt;1, L1126*BB1126*100.0/(AW1126*BV1126), 0)</f>
        <v>0</v>
      </c>
      <c r="N1126">
        <f>((T1126-J1126/2)*M1126-L1126)/(T1126+J1126/2)</f>
        <v>0</v>
      </c>
      <c r="O1126">
        <f>N1126*(BO1126+BP1126)/1000.0</f>
        <v>0</v>
      </c>
      <c r="P1126">
        <f>(BH1126 - IF(AU1126&gt;1, L1126*BB1126*100.0/(AW1126*BV1126), 0))*(BO1126+BP1126)/1000.0</f>
        <v>0</v>
      </c>
      <c r="Q1126">
        <f>2.0/((1/S1126-1/R1126)+SIGN(S1126)*SQRT((1/S1126-1/R1126)*(1/S1126-1/R1126) + 4*BC1126/((BC1126+1)*(BC1126+1))*(2*1/S1126*1/R1126-1/R1126*1/R1126)))</f>
        <v>0</v>
      </c>
      <c r="R1126">
        <f>IF(LEFT(BD1126,1)&lt;&gt;"0",IF(LEFT(BD1126,1)="1",3.0,BE1126),$D$5+$E$5*(BV1126*BO1126/($K$5*1000))+$F$5*(BV1126*BO1126/($K$5*1000))*MAX(MIN(BB1126,$J$5),$I$5)*MAX(MIN(BB1126,$J$5),$I$5)+$G$5*MAX(MIN(BB1126,$J$5),$I$5)*(BV1126*BO1126/($K$5*1000))+$H$5*(BV1126*BO1126/($K$5*1000))*(BV1126*BO1126/($K$5*1000)))</f>
        <v>0</v>
      </c>
      <c r="S1126">
        <f>J1126*(1000-(1000*0.61365*exp(17.502*W1126/(240.97+W1126))/(BO1126+BP1126)+BJ1126)/2)/(1000*0.61365*exp(17.502*W1126/(240.97+W1126))/(BO1126+BP1126)-BJ1126)</f>
        <v>0</v>
      </c>
      <c r="T1126">
        <f>1/((BC1126+1)/(Q1126/1.6)+1/(R1126/1.37)) + BC1126/((BC1126+1)/(Q1126/1.6) + BC1126/(R1126/1.37))</f>
        <v>0</v>
      </c>
      <c r="U1126">
        <f>(AX1126*BA1126)</f>
        <v>0</v>
      </c>
      <c r="V1126">
        <f>(BQ1126+(U1126+2*0.95*5.67E-8*(((BQ1126+$B$7)+273)^4-(BQ1126+273)^4)-44100*J1126)/(1.84*29.3*R1126+8*0.95*5.67E-8*(BQ1126+273)^3))</f>
        <v>0</v>
      </c>
      <c r="W1126">
        <f>($C$7*BR1126+$D$7*BS1126+$E$7*V1126)</f>
        <v>0</v>
      </c>
      <c r="X1126">
        <f>0.61365*exp(17.502*W1126/(240.97+W1126))</f>
        <v>0</v>
      </c>
      <c r="Y1126">
        <f>(Z1126/AA1126*100)</f>
        <v>0</v>
      </c>
      <c r="Z1126">
        <f>BJ1126*(BO1126+BP1126)/1000</f>
        <v>0</v>
      </c>
      <c r="AA1126">
        <f>0.61365*exp(17.502*BQ1126/(240.97+BQ1126))</f>
        <v>0</v>
      </c>
      <c r="AB1126">
        <f>(X1126-BJ1126*(BO1126+BP1126)/1000)</f>
        <v>0</v>
      </c>
      <c r="AC1126">
        <f>(-J1126*44100)</f>
        <v>0</v>
      </c>
      <c r="AD1126">
        <f>2*29.3*R1126*0.92*(BQ1126-W1126)</f>
        <v>0</v>
      </c>
      <c r="AE1126">
        <f>2*0.95*5.67E-8*(((BQ1126+$B$7)+273)^4-(W1126+273)^4)</f>
        <v>0</v>
      </c>
      <c r="AF1126">
        <f>U1126+AE1126+AC1126+AD1126</f>
        <v>0</v>
      </c>
      <c r="AG1126">
        <f>BN1126*AU1126*(BI1126-BH1126*(1000-AU1126*BK1126)/(1000-AU1126*BJ1126))/(100*BB1126)</f>
        <v>0</v>
      </c>
      <c r="AH1126">
        <f>1000*BN1126*AU1126*(BJ1126-BK1126)/(100*BB1126*(1000-AU1126*BJ1126))</f>
        <v>0</v>
      </c>
      <c r="AI1126">
        <f>(AJ1126 - AK1126 - BO1126*1E3/(8.314*(BQ1126+273.15)) * AM1126/BN1126 * AL1126) * BN1126/(100*BB1126) * (1000 - BK1126)/1000</f>
        <v>0</v>
      </c>
      <c r="AJ1126">
        <v>872.8198959143416</v>
      </c>
      <c r="AK1126">
        <v>822.1301090909092</v>
      </c>
      <c r="AL1126">
        <v>3.361760173272203</v>
      </c>
      <c r="AM1126">
        <v>64.69891201948008</v>
      </c>
      <c r="AN1126">
        <f>(AP1126 - AO1126 + BO1126*1E3/(8.314*(BQ1126+273.15)) * AR1126/BN1126 * AQ1126) * BN1126/(100*BB1126) * 1000/(1000 - AP1126)</f>
        <v>0</v>
      </c>
      <c r="AO1126">
        <v>14.72208207514425</v>
      </c>
      <c r="AP1126">
        <v>18.27909454545454</v>
      </c>
      <c r="AQ1126">
        <v>7.231941593161038E-05</v>
      </c>
      <c r="AR1126">
        <v>103.8603393079663</v>
      </c>
      <c r="AS1126">
        <v>0</v>
      </c>
      <c r="AT1126">
        <v>0</v>
      </c>
      <c r="AU1126">
        <f>IF(AS1126*$H$13&gt;=AW1126,1.0,(AW1126/(AW1126-AS1126*$H$13)))</f>
        <v>0</v>
      </c>
      <c r="AV1126">
        <f>(AU1126-1)*100</f>
        <v>0</v>
      </c>
      <c r="AW1126">
        <f>MAX(0,($B$13+$C$13*BV1126)/(1+$D$13*BV1126)*BO1126/(BQ1126+273)*$E$13)</f>
        <v>0</v>
      </c>
      <c r="AX1126">
        <f>$B$11*BW1126+$C$11*BX1126+$F$11*CI1126*(1-CL1126)</f>
        <v>0</v>
      </c>
      <c r="AY1126">
        <f>AX1126*AZ1126</f>
        <v>0</v>
      </c>
      <c r="AZ1126">
        <f>($B$11*$D$9+$C$11*$D$9+$F$11*((CV1126+CN1126)/MAX(CV1126+CN1126+CW1126, 0.1)*$I$9+CW1126/MAX(CV1126+CN1126+CW1126, 0.1)*$J$9))/($B$11+$C$11+$F$11)</f>
        <v>0</v>
      </c>
      <c r="BA1126">
        <f>($B$11*$K$9+$C$11*$K$9+$F$11*((CV1126+CN1126)/MAX(CV1126+CN1126+CW1126, 0.1)*$P$9+CW1126/MAX(CV1126+CN1126+CW1126, 0.1)*$Q$9))/($B$11+$C$11+$F$11)</f>
        <v>0</v>
      </c>
      <c r="BB1126">
        <v>6</v>
      </c>
      <c r="BC1126">
        <v>0.5</v>
      </c>
      <c r="BD1126" t="s">
        <v>355</v>
      </c>
      <c r="BE1126">
        <v>2</v>
      </c>
      <c r="BF1126" t="b">
        <v>1</v>
      </c>
      <c r="BG1126">
        <v>1664387688.5</v>
      </c>
      <c r="BH1126">
        <v>783.9141851851853</v>
      </c>
      <c r="BI1126">
        <v>844.7335925925928</v>
      </c>
      <c r="BJ1126">
        <v>18.26331481481482</v>
      </c>
      <c r="BK1126">
        <v>14.64762592592593</v>
      </c>
      <c r="BL1126">
        <v>788.1963703703702</v>
      </c>
      <c r="BM1126">
        <v>18.39945925925926</v>
      </c>
      <c r="BN1126">
        <v>500.0703333333333</v>
      </c>
      <c r="BO1126">
        <v>91.36774814814815</v>
      </c>
      <c r="BP1126">
        <v>0.1000417444444444</v>
      </c>
      <c r="BQ1126">
        <v>24.94241851851852</v>
      </c>
      <c r="BR1126">
        <v>25.06331111111111</v>
      </c>
      <c r="BS1126">
        <v>999.9000000000001</v>
      </c>
      <c r="BT1126">
        <v>0</v>
      </c>
      <c r="BU1126">
        <v>0</v>
      </c>
      <c r="BV1126">
        <v>9989.256666666666</v>
      </c>
      <c r="BW1126">
        <v>0</v>
      </c>
      <c r="BX1126">
        <v>7.926977777777778</v>
      </c>
      <c r="BY1126">
        <v>-60.81950000000001</v>
      </c>
      <c r="BZ1126">
        <v>798.4974814814814</v>
      </c>
      <c r="CA1126">
        <v>857.2919629629629</v>
      </c>
      <c r="CB1126">
        <v>3.61568925925926</v>
      </c>
      <c r="CC1126">
        <v>844.7335925925928</v>
      </c>
      <c r="CD1126">
        <v>14.64762592592593</v>
      </c>
      <c r="CE1126">
        <v>1.668677407407408</v>
      </c>
      <c r="CF1126">
        <v>1.338319629629629</v>
      </c>
      <c r="CG1126">
        <v>14.60807777777778</v>
      </c>
      <c r="CH1126">
        <v>11.23609259259259</v>
      </c>
      <c r="CI1126">
        <v>1999.98962962963</v>
      </c>
      <c r="CJ1126">
        <v>0.9799998888888888</v>
      </c>
      <c r="CK1126">
        <v>0.02000051111111111</v>
      </c>
      <c r="CL1126">
        <v>0</v>
      </c>
      <c r="CM1126">
        <v>907.1911851851853</v>
      </c>
      <c r="CN1126">
        <v>5.00097</v>
      </c>
      <c r="CO1126">
        <v>18034.74074074074</v>
      </c>
      <c r="CP1126">
        <v>16707.50740740741</v>
      </c>
      <c r="CQ1126">
        <v>37.75</v>
      </c>
      <c r="CR1126">
        <v>38.375</v>
      </c>
      <c r="CS1126">
        <v>37.74066666666667</v>
      </c>
      <c r="CT1126">
        <v>38.02525925925926</v>
      </c>
      <c r="CU1126">
        <v>38.25</v>
      </c>
      <c r="CV1126">
        <v>1955.089259259259</v>
      </c>
      <c r="CW1126">
        <v>39.90037037037037</v>
      </c>
      <c r="CX1126">
        <v>0</v>
      </c>
      <c r="CY1126">
        <v>1664387700.4</v>
      </c>
      <c r="CZ1126">
        <v>0</v>
      </c>
      <c r="DA1126">
        <v>0</v>
      </c>
      <c r="DB1126" t="s">
        <v>356</v>
      </c>
      <c r="DC1126">
        <v>1663859321.1</v>
      </c>
      <c r="DD1126">
        <v>1663859315.6</v>
      </c>
      <c r="DE1126">
        <v>0</v>
      </c>
      <c r="DF1126">
        <v>0.196</v>
      </c>
      <c r="DG1126">
        <v>-0.001</v>
      </c>
      <c r="DH1126">
        <v>-5.941</v>
      </c>
      <c r="DI1126">
        <v>-0.174</v>
      </c>
      <c r="DJ1126">
        <v>1500</v>
      </c>
      <c r="DK1126">
        <v>17</v>
      </c>
      <c r="DL1126">
        <v>0.13</v>
      </c>
      <c r="DM1126">
        <v>0.04</v>
      </c>
      <c r="DN1126">
        <v>-60.64806829268294</v>
      </c>
      <c r="DO1126">
        <v>-2.676595818815186</v>
      </c>
      <c r="DP1126">
        <v>0.2773651774783072</v>
      </c>
      <c r="DQ1126">
        <v>0</v>
      </c>
      <c r="DR1126">
        <v>3.673188292682926</v>
      </c>
      <c r="DS1126">
        <v>-0.8402130313588808</v>
      </c>
      <c r="DT1126">
        <v>0.08313829013955587</v>
      </c>
      <c r="DU1126">
        <v>0</v>
      </c>
      <c r="DV1126">
        <v>0</v>
      </c>
      <c r="DW1126">
        <v>2</v>
      </c>
      <c r="DX1126" t="s">
        <v>357</v>
      </c>
      <c r="DY1126">
        <v>2.98428</v>
      </c>
      <c r="DZ1126">
        <v>2.71557</v>
      </c>
      <c r="EA1126">
        <v>0.15244</v>
      </c>
      <c r="EB1126">
        <v>0.157807</v>
      </c>
      <c r="EC1126">
        <v>0.0899351</v>
      </c>
      <c r="ED1126">
        <v>0.0756566</v>
      </c>
      <c r="EE1126">
        <v>26877.2</v>
      </c>
      <c r="EF1126">
        <v>26840.5</v>
      </c>
      <c r="EG1126">
        <v>29466.9</v>
      </c>
      <c r="EH1126">
        <v>29469.6</v>
      </c>
      <c r="EI1126">
        <v>35545.2</v>
      </c>
      <c r="EJ1126">
        <v>36224.2</v>
      </c>
      <c r="EK1126">
        <v>41523.7</v>
      </c>
      <c r="EL1126">
        <v>41996.4</v>
      </c>
      <c r="EM1126">
        <v>1.97798</v>
      </c>
      <c r="EN1126">
        <v>1.9294</v>
      </c>
      <c r="EO1126">
        <v>0.0916459</v>
      </c>
      <c r="EP1126">
        <v>0</v>
      </c>
      <c r="EQ1126">
        <v>23.5577</v>
      </c>
      <c r="ER1126">
        <v>999.9</v>
      </c>
      <c r="ES1126">
        <v>41.3</v>
      </c>
      <c r="ET1126">
        <v>29.2</v>
      </c>
      <c r="EU1126">
        <v>18.392</v>
      </c>
      <c r="EV1126">
        <v>62.9194</v>
      </c>
      <c r="EW1126">
        <v>32.9006</v>
      </c>
      <c r="EX1126">
        <v>1</v>
      </c>
      <c r="EY1126">
        <v>-0.12753</v>
      </c>
      <c r="EZ1126">
        <v>2.33251</v>
      </c>
      <c r="FA1126">
        <v>20.3714</v>
      </c>
      <c r="FB1126">
        <v>5.21789</v>
      </c>
      <c r="FC1126">
        <v>12.0099</v>
      </c>
      <c r="FD1126">
        <v>4.98935</v>
      </c>
      <c r="FE1126">
        <v>3.28858</v>
      </c>
      <c r="FF1126">
        <v>9999</v>
      </c>
      <c r="FG1126">
        <v>9999</v>
      </c>
      <c r="FH1126">
        <v>9999</v>
      </c>
      <c r="FI1126">
        <v>270</v>
      </c>
      <c r="FJ1126">
        <v>1.86707</v>
      </c>
      <c r="FK1126">
        <v>1.86615</v>
      </c>
      <c r="FL1126">
        <v>1.86554</v>
      </c>
      <c r="FM1126">
        <v>1.86554</v>
      </c>
      <c r="FN1126">
        <v>1.86737</v>
      </c>
      <c r="FO1126">
        <v>1.86982</v>
      </c>
      <c r="FP1126">
        <v>1.86849</v>
      </c>
      <c r="FQ1126">
        <v>1.86996</v>
      </c>
      <c r="FR1126">
        <v>0</v>
      </c>
      <c r="FS1126">
        <v>0</v>
      </c>
      <c r="FT1126">
        <v>0</v>
      </c>
      <c r="FU1126">
        <v>0</v>
      </c>
      <c r="FV1126" t="s">
        <v>358</v>
      </c>
      <c r="FW1126" t="s">
        <v>359</v>
      </c>
      <c r="FX1126" t="s">
        <v>360</v>
      </c>
      <c r="FY1126" t="s">
        <v>360</v>
      </c>
      <c r="FZ1126" t="s">
        <v>360</v>
      </c>
      <c r="GA1126" t="s">
        <v>360</v>
      </c>
      <c r="GB1126">
        <v>0</v>
      </c>
      <c r="GC1126">
        <v>100</v>
      </c>
      <c r="GD1126">
        <v>100</v>
      </c>
      <c r="GE1126">
        <v>-4.348</v>
      </c>
      <c r="GF1126">
        <v>-0.136</v>
      </c>
      <c r="GG1126">
        <v>-1.924539205026614</v>
      </c>
      <c r="GH1126">
        <v>-0.003472570976848066</v>
      </c>
      <c r="GI1126">
        <v>7.724417303660118E-07</v>
      </c>
      <c r="GJ1126">
        <v>-2.052396271755168E-10</v>
      </c>
      <c r="GK1126">
        <v>-0.1837585470287317</v>
      </c>
      <c r="GL1126">
        <v>-0.01104087791735834</v>
      </c>
      <c r="GM1126">
        <v>0.001110027317673367</v>
      </c>
      <c r="GN1126">
        <v>-2.007286811265012E-05</v>
      </c>
      <c r="GO1126">
        <v>4</v>
      </c>
      <c r="GP1126">
        <v>2317</v>
      </c>
      <c r="GQ1126">
        <v>1</v>
      </c>
      <c r="GR1126">
        <v>22</v>
      </c>
      <c r="GS1126">
        <v>8806.200000000001</v>
      </c>
      <c r="GT1126">
        <v>8806.299999999999</v>
      </c>
      <c r="GU1126">
        <v>1.87988</v>
      </c>
      <c r="GV1126">
        <v>2.20337</v>
      </c>
      <c r="GW1126">
        <v>1.39648</v>
      </c>
      <c r="GX1126">
        <v>2.33521</v>
      </c>
      <c r="GY1126">
        <v>1.49536</v>
      </c>
      <c r="GZ1126">
        <v>2.37671</v>
      </c>
      <c r="HA1126">
        <v>33.4906</v>
      </c>
      <c r="HB1126">
        <v>14.78</v>
      </c>
      <c r="HC1126">
        <v>18</v>
      </c>
      <c r="HD1126">
        <v>525.3680000000001</v>
      </c>
      <c r="HE1126">
        <v>450.091</v>
      </c>
      <c r="HF1126">
        <v>21.0635</v>
      </c>
      <c r="HG1126">
        <v>25.7742</v>
      </c>
      <c r="HH1126">
        <v>30.0003</v>
      </c>
      <c r="HI1126">
        <v>25.7216</v>
      </c>
      <c r="HJ1126">
        <v>25.6608</v>
      </c>
      <c r="HK1126">
        <v>37.6591</v>
      </c>
      <c r="HL1126">
        <v>20.6745</v>
      </c>
      <c r="HM1126">
        <v>35.555</v>
      </c>
      <c r="HN1126">
        <v>21.0531</v>
      </c>
      <c r="HO1126">
        <v>888.8869999999999</v>
      </c>
      <c r="HP1126">
        <v>14.8338</v>
      </c>
      <c r="HQ1126">
        <v>100.792</v>
      </c>
      <c r="HR1126">
        <v>100.859</v>
      </c>
    </row>
    <row r="1127" spans="1:226">
      <c r="A1127">
        <v>1111</v>
      </c>
      <c r="B1127">
        <v>1664387701</v>
      </c>
      <c r="C1127">
        <v>11496</v>
      </c>
      <c r="D1127" t="s">
        <v>2595</v>
      </c>
      <c r="E1127" t="s">
        <v>2596</v>
      </c>
      <c r="F1127">
        <v>5</v>
      </c>
      <c r="G1127" t="s">
        <v>2490</v>
      </c>
      <c r="H1127" t="s">
        <v>354</v>
      </c>
      <c r="I1127">
        <v>1664387693.214286</v>
      </c>
      <c r="J1127">
        <f>(K1127)/1000</f>
        <v>0</v>
      </c>
      <c r="K1127">
        <f>IF(BF1127, AN1127, AH1127)</f>
        <v>0</v>
      </c>
      <c r="L1127">
        <f>IF(BF1127, AI1127, AG1127)</f>
        <v>0</v>
      </c>
      <c r="M1127">
        <f>BH1127 - IF(AU1127&gt;1, L1127*BB1127*100.0/(AW1127*BV1127), 0)</f>
        <v>0</v>
      </c>
      <c r="N1127">
        <f>((T1127-J1127/2)*M1127-L1127)/(T1127+J1127/2)</f>
        <v>0</v>
      </c>
      <c r="O1127">
        <f>N1127*(BO1127+BP1127)/1000.0</f>
        <v>0</v>
      </c>
      <c r="P1127">
        <f>(BH1127 - IF(AU1127&gt;1, L1127*BB1127*100.0/(AW1127*BV1127), 0))*(BO1127+BP1127)/1000.0</f>
        <v>0</v>
      </c>
      <c r="Q1127">
        <f>2.0/((1/S1127-1/R1127)+SIGN(S1127)*SQRT((1/S1127-1/R1127)*(1/S1127-1/R1127) + 4*BC1127/((BC1127+1)*(BC1127+1))*(2*1/S1127*1/R1127-1/R1127*1/R1127)))</f>
        <v>0</v>
      </c>
      <c r="R1127">
        <f>IF(LEFT(BD1127,1)&lt;&gt;"0",IF(LEFT(BD1127,1)="1",3.0,BE1127),$D$5+$E$5*(BV1127*BO1127/($K$5*1000))+$F$5*(BV1127*BO1127/($K$5*1000))*MAX(MIN(BB1127,$J$5),$I$5)*MAX(MIN(BB1127,$J$5),$I$5)+$G$5*MAX(MIN(BB1127,$J$5),$I$5)*(BV1127*BO1127/($K$5*1000))+$H$5*(BV1127*BO1127/($K$5*1000))*(BV1127*BO1127/($K$5*1000)))</f>
        <v>0</v>
      </c>
      <c r="S1127">
        <f>J1127*(1000-(1000*0.61365*exp(17.502*W1127/(240.97+W1127))/(BO1127+BP1127)+BJ1127)/2)/(1000*0.61365*exp(17.502*W1127/(240.97+W1127))/(BO1127+BP1127)-BJ1127)</f>
        <v>0</v>
      </c>
      <c r="T1127">
        <f>1/((BC1127+1)/(Q1127/1.6)+1/(R1127/1.37)) + BC1127/((BC1127+1)/(Q1127/1.6) + BC1127/(R1127/1.37))</f>
        <v>0</v>
      </c>
      <c r="U1127">
        <f>(AX1127*BA1127)</f>
        <v>0</v>
      </c>
      <c r="V1127">
        <f>(BQ1127+(U1127+2*0.95*5.67E-8*(((BQ1127+$B$7)+273)^4-(BQ1127+273)^4)-44100*J1127)/(1.84*29.3*R1127+8*0.95*5.67E-8*(BQ1127+273)^3))</f>
        <v>0</v>
      </c>
      <c r="W1127">
        <f>($C$7*BR1127+$D$7*BS1127+$E$7*V1127)</f>
        <v>0</v>
      </c>
      <c r="X1127">
        <f>0.61365*exp(17.502*W1127/(240.97+W1127))</f>
        <v>0</v>
      </c>
      <c r="Y1127">
        <f>(Z1127/AA1127*100)</f>
        <v>0</v>
      </c>
      <c r="Z1127">
        <f>BJ1127*(BO1127+BP1127)/1000</f>
        <v>0</v>
      </c>
      <c r="AA1127">
        <f>0.61365*exp(17.502*BQ1127/(240.97+BQ1127))</f>
        <v>0</v>
      </c>
      <c r="AB1127">
        <f>(X1127-BJ1127*(BO1127+BP1127)/1000)</f>
        <v>0</v>
      </c>
      <c r="AC1127">
        <f>(-J1127*44100)</f>
        <v>0</v>
      </c>
      <c r="AD1127">
        <f>2*29.3*R1127*0.92*(BQ1127-W1127)</f>
        <v>0</v>
      </c>
      <c r="AE1127">
        <f>2*0.95*5.67E-8*(((BQ1127+$B$7)+273)^4-(W1127+273)^4)</f>
        <v>0</v>
      </c>
      <c r="AF1127">
        <f>U1127+AE1127+AC1127+AD1127</f>
        <v>0</v>
      </c>
      <c r="AG1127">
        <f>BN1127*AU1127*(BI1127-BH1127*(1000-AU1127*BK1127)/(1000-AU1127*BJ1127))/(100*BB1127)</f>
        <v>0</v>
      </c>
      <c r="AH1127">
        <f>1000*BN1127*AU1127*(BJ1127-BK1127)/(100*BB1127*(1000-AU1127*BJ1127))</f>
        <v>0</v>
      </c>
      <c r="AI1127">
        <f>(AJ1127 - AK1127 - BO1127*1E3/(8.314*(BQ1127+273.15)) * AM1127/BN1127 * AL1127) * BN1127/(100*BB1127) * (1000 - BK1127)/1000</f>
        <v>0</v>
      </c>
      <c r="AJ1127">
        <v>889.8716299039389</v>
      </c>
      <c r="AK1127">
        <v>838.9633575757575</v>
      </c>
      <c r="AL1127">
        <v>3.367827598195334</v>
      </c>
      <c r="AM1127">
        <v>64.69891201948008</v>
      </c>
      <c r="AN1127">
        <f>(AP1127 - AO1127 + BO1127*1E3/(8.314*(BQ1127+273.15)) * AR1127/BN1127 * AQ1127) * BN1127/(100*BB1127) * 1000/(1000 - AP1127)</f>
        <v>0</v>
      </c>
      <c r="AO1127">
        <v>14.79394287664854</v>
      </c>
      <c r="AP1127">
        <v>18.29867515151514</v>
      </c>
      <c r="AQ1127">
        <v>0.000137341663333493</v>
      </c>
      <c r="AR1127">
        <v>103.8603393079663</v>
      </c>
      <c r="AS1127">
        <v>0</v>
      </c>
      <c r="AT1127">
        <v>0</v>
      </c>
      <c r="AU1127">
        <f>IF(AS1127*$H$13&gt;=AW1127,1.0,(AW1127/(AW1127-AS1127*$H$13)))</f>
        <v>0</v>
      </c>
      <c r="AV1127">
        <f>(AU1127-1)*100</f>
        <v>0</v>
      </c>
      <c r="AW1127">
        <f>MAX(0,($B$13+$C$13*BV1127)/(1+$D$13*BV1127)*BO1127/(BQ1127+273)*$E$13)</f>
        <v>0</v>
      </c>
      <c r="AX1127">
        <f>$B$11*BW1127+$C$11*BX1127+$F$11*CI1127*(1-CL1127)</f>
        <v>0</v>
      </c>
      <c r="AY1127">
        <f>AX1127*AZ1127</f>
        <v>0</v>
      </c>
      <c r="AZ1127">
        <f>($B$11*$D$9+$C$11*$D$9+$F$11*((CV1127+CN1127)/MAX(CV1127+CN1127+CW1127, 0.1)*$I$9+CW1127/MAX(CV1127+CN1127+CW1127, 0.1)*$J$9))/($B$11+$C$11+$F$11)</f>
        <v>0</v>
      </c>
      <c r="BA1127">
        <f>($B$11*$K$9+$C$11*$K$9+$F$11*((CV1127+CN1127)/MAX(CV1127+CN1127+CW1127, 0.1)*$P$9+CW1127/MAX(CV1127+CN1127+CW1127, 0.1)*$Q$9))/($B$11+$C$11+$F$11)</f>
        <v>0</v>
      </c>
      <c r="BB1127">
        <v>6</v>
      </c>
      <c r="BC1127">
        <v>0.5</v>
      </c>
      <c r="BD1127" t="s">
        <v>355</v>
      </c>
      <c r="BE1127">
        <v>2</v>
      </c>
      <c r="BF1127" t="b">
        <v>1</v>
      </c>
      <c r="BG1127">
        <v>1664387693.214286</v>
      </c>
      <c r="BH1127">
        <v>799.5239642857142</v>
      </c>
      <c r="BI1127">
        <v>860.5229285714286</v>
      </c>
      <c r="BJ1127">
        <v>18.27540714285714</v>
      </c>
      <c r="BK1127">
        <v>14.71893571428572</v>
      </c>
      <c r="BL1127">
        <v>803.8473928571429</v>
      </c>
      <c r="BM1127">
        <v>18.41143571428571</v>
      </c>
      <c r="BN1127">
        <v>500.0688928571429</v>
      </c>
      <c r="BO1127">
        <v>91.36717142857142</v>
      </c>
      <c r="BP1127">
        <v>0.09996815357142859</v>
      </c>
      <c r="BQ1127">
        <v>24.92692857142857</v>
      </c>
      <c r="BR1127">
        <v>25.06041071428572</v>
      </c>
      <c r="BS1127">
        <v>999.9000000000002</v>
      </c>
      <c r="BT1127">
        <v>0</v>
      </c>
      <c r="BU1127">
        <v>0</v>
      </c>
      <c r="BV1127">
        <v>9993.702857142856</v>
      </c>
      <c r="BW1127">
        <v>0</v>
      </c>
      <c r="BX1127">
        <v>7.942223928571429</v>
      </c>
      <c r="BY1127">
        <v>-60.999075</v>
      </c>
      <c r="BZ1127">
        <v>814.40775</v>
      </c>
      <c r="CA1127">
        <v>873.3792142857143</v>
      </c>
      <c r="CB1127">
        <v>3.556451785714286</v>
      </c>
      <c r="CC1127">
        <v>860.5229285714286</v>
      </c>
      <c r="CD1127">
        <v>14.71893571428572</v>
      </c>
      <c r="CE1127">
        <v>1.669771428571428</v>
      </c>
      <c r="CF1127">
        <v>1.3448275</v>
      </c>
      <c r="CG1127">
        <v>14.61822142857143</v>
      </c>
      <c r="CH1127">
        <v>11.30930714285715</v>
      </c>
      <c r="CI1127">
        <v>1999.969285714286</v>
      </c>
      <c r="CJ1127">
        <v>0.9799997499999999</v>
      </c>
      <c r="CK1127">
        <v>0.02000064999999999</v>
      </c>
      <c r="CL1127">
        <v>0</v>
      </c>
      <c r="CM1127">
        <v>907.6914285714286</v>
      </c>
      <c r="CN1127">
        <v>5.00097</v>
      </c>
      <c r="CO1127">
        <v>18044.26071428571</v>
      </c>
      <c r="CP1127">
        <v>16707.32142857143</v>
      </c>
      <c r="CQ1127">
        <v>37.75</v>
      </c>
      <c r="CR1127">
        <v>38.375</v>
      </c>
      <c r="CS1127">
        <v>37.72750000000001</v>
      </c>
      <c r="CT1127">
        <v>38.03321428571428</v>
      </c>
      <c r="CU1127">
        <v>38.25</v>
      </c>
      <c r="CV1127">
        <v>1955.069285714286</v>
      </c>
      <c r="CW1127">
        <v>39.9</v>
      </c>
      <c r="CX1127">
        <v>0</v>
      </c>
      <c r="CY1127">
        <v>1664387705.2</v>
      </c>
      <c r="CZ1127">
        <v>0</v>
      </c>
      <c r="DA1127">
        <v>0</v>
      </c>
      <c r="DB1127" t="s">
        <v>356</v>
      </c>
      <c r="DC1127">
        <v>1663859321.1</v>
      </c>
      <c r="DD1127">
        <v>1663859315.6</v>
      </c>
      <c r="DE1127">
        <v>0</v>
      </c>
      <c r="DF1127">
        <v>0.196</v>
      </c>
      <c r="DG1127">
        <v>-0.001</v>
      </c>
      <c r="DH1127">
        <v>-5.941</v>
      </c>
      <c r="DI1127">
        <v>-0.174</v>
      </c>
      <c r="DJ1127">
        <v>1500</v>
      </c>
      <c r="DK1127">
        <v>17</v>
      </c>
      <c r="DL1127">
        <v>0.13</v>
      </c>
      <c r="DM1127">
        <v>0.04</v>
      </c>
      <c r="DN1127">
        <v>-60.89156585365853</v>
      </c>
      <c r="DO1127">
        <v>-2.079324041811931</v>
      </c>
      <c r="DP1127">
        <v>0.2190671292702542</v>
      </c>
      <c r="DQ1127">
        <v>0</v>
      </c>
      <c r="DR1127">
        <v>3.593250243902439</v>
      </c>
      <c r="DS1127">
        <v>-0.7681519860627264</v>
      </c>
      <c r="DT1127">
        <v>0.07680229231486883</v>
      </c>
      <c r="DU1127">
        <v>0</v>
      </c>
      <c r="DV1127">
        <v>0</v>
      </c>
      <c r="DW1127">
        <v>2</v>
      </c>
      <c r="DX1127" t="s">
        <v>357</v>
      </c>
      <c r="DY1127">
        <v>2.98404</v>
      </c>
      <c r="DZ1127">
        <v>2.71558</v>
      </c>
      <c r="EA1127">
        <v>0.154488</v>
      </c>
      <c r="EB1127">
        <v>0.159801</v>
      </c>
      <c r="EC1127">
        <v>0.08999310000000001</v>
      </c>
      <c r="ED1127">
        <v>0.07574069999999999</v>
      </c>
      <c r="EE1127">
        <v>26812.2</v>
      </c>
      <c r="EF1127">
        <v>26777.1</v>
      </c>
      <c r="EG1127">
        <v>29466.8</v>
      </c>
      <c r="EH1127">
        <v>29469.6</v>
      </c>
      <c r="EI1127">
        <v>35542.9</v>
      </c>
      <c r="EJ1127">
        <v>36221</v>
      </c>
      <c r="EK1127">
        <v>41523.7</v>
      </c>
      <c r="EL1127">
        <v>41996.5</v>
      </c>
      <c r="EM1127">
        <v>1.97792</v>
      </c>
      <c r="EN1127">
        <v>1.92915</v>
      </c>
      <c r="EO1127">
        <v>0.0909343</v>
      </c>
      <c r="EP1127">
        <v>0</v>
      </c>
      <c r="EQ1127">
        <v>23.5523</v>
      </c>
      <c r="ER1127">
        <v>999.9</v>
      </c>
      <c r="ES1127">
        <v>41.3</v>
      </c>
      <c r="ET1127">
        <v>29.2</v>
      </c>
      <c r="EU1127">
        <v>18.3915</v>
      </c>
      <c r="EV1127">
        <v>62.8394</v>
      </c>
      <c r="EW1127">
        <v>33.3413</v>
      </c>
      <c r="EX1127">
        <v>1</v>
      </c>
      <c r="EY1127">
        <v>-0.127137</v>
      </c>
      <c r="EZ1127">
        <v>2.32784</v>
      </c>
      <c r="FA1127">
        <v>20.3713</v>
      </c>
      <c r="FB1127">
        <v>5.21909</v>
      </c>
      <c r="FC1127">
        <v>12.0099</v>
      </c>
      <c r="FD1127">
        <v>4.98965</v>
      </c>
      <c r="FE1127">
        <v>3.28865</v>
      </c>
      <c r="FF1127">
        <v>9999</v>
      </c>
      <c r="FG1127">
        <v>9999</v>
      </c>
      <c r="FH1127">
        <v>9999</v>
      </c>
      <c r="FI1127">
        <v>270</v>
      </c>
      <c r="FJ1127">
        <v>1.86706</v>
      </c>
      <c r="FK1127">
        <v>1.86615</v>
      </c>
      <c r="FL1127">
        <v>1.86554</v>
      </c>
      <c r="FM1127">
        <v>1.86554</v>
      </c>
      <c r="FN1127">
        <v>1.86737</v>
      </c>
      <c r="FO1127">
        <v>1.86982</v>
      </c>
      <c r="FP1127">
        <v>1.86847</v>
      </c>
      <c r="FQ1127">
        <v>1.86996</v>
      </c>
      <c r="FR1127">
        <v>0</v>
      </c>
      <c r="FS1127">
        <v>0</v>
      </c>
      <c r="FT1127">
        <v>0</v>
      </c>
      <c r="FU1127">
        <v>0</v>
      </c>
      <c r="FV1127" t="s">
        <v>358</v>
      </c>
      <c r="FW1127" t="s">
        <v>359</v>
      </c>
      <c r="FX1127" t="s">
        <v>360</v>
      </c>
      <c r="FY1127" t="s">
        <v>360</v>
      </c>
      <c r="FZ1127" t="s">
        <v>360</v>
      </c>
      <c r="GA1127" t="s">
        <v>360</v>
      </c>
      <c r="GB1127">
        <v>0</v>
      </c>
      <c r="GC1127">
        <v>100</v>
      </c>
      <c r="GD1127">
        <v>100</v>
      </c>
      <c r="GE1127">
        <v>-4.391</v>
      </c>
      <c r="GF1127">
        <v>-0.1358</v>
      </c>
      <c r="GG1127">
        <v>-1.924539205026614</v>
      </c>
      <c r="GH1127">
        <v>-0.003472570976848066</v>
      </c>
      <c r="GI1127">
        <v>7.724417303660118E-07</v>
      </c>
      <c r="GJ1127">
        <v>-2.052396271755168E-10</v>
      </c>
      <c r="GK1127">
        <v>-0.1837585470287317</v>
      </c>
      <c r="GL1127">
        <v>-0.01104087791735834</v>
      </c>
      <c r="GM1127">
        <v>0.001110027317673367</v>
      </c>
      <c r="GN1127">
        <v>-2.007286811265012E-05</v>
      </c>
      <c r="GO1127">
        <v>4</v>
      </c>
      <c r="GP1127">
        <v>2317</v>
      </c>
      <c r="GQ1127">
        <v>1</v>
      </c>
      <c r="GR1127">
        <v>22</v>
      </c>
      <c r="GS1127">
        <v>8806.299999999999</v>
      </c>
      <c r="GT1127">
        <v>8806.4</v>
      </c>
      <c r="GU1127">
        <v>1.90552</v>
      </c>
      <c r="GV1127">
        <v>2.21069</v>
      </c>
      <c r="GW1127">
        <v>1.39648</v>
      </c>
      <c r="GX1127">
        <v>2.33521</v>
      </c>
      <c r="GY1127">
        <v>1.49536</v>
      </c>
      <c r="GZ1127">
        <v>2.41943</v>
      </c>
      <c r="HA1127">
        <v>33.4906</v>
      </c>
      <c r="HB1127">
        <v>14.7887</v>
      </c>
      <c r="HC1127">
        <v>18</v>
      </c>
      <c r="HD1127">
        <v>525.369</v>
      </c>
      <c r="HE1127">
        <v>449.972</v>
      </c>
      <c r="HF1127">
        <v>21.0066</v>
      </c>
      <c r="HG1127">
        <v>25.778</v>
      </c>
      <c r="HH1127">
        <v>30.0005</v>
      </c>
      <c r="HI1127">
        <v>25.7253</v>
      </c>
      <c r="HJ1127">
        <v>25.6651</v>
      </c>
      <c r="HK1127">
        <v>38.2645</v>
      </c>
      <c r="HL1127">
        <v>20.6745</v>
      </c>
      <c r="HM1127">
        <v>35.555</v>
      </c>
      <c r="HN1127">
        <v>20.9955</v>
      </c>
      <c r="HO1127">
        <v>908.92</v>
      </c>
      <c r="HP1127">
        <v>14.8745</v>
      </c>
      <c r="HQ1127">
        <v>100.792</v>
      </c>
      <c r="HR1127">
        <v>100.86</v>
      </c>
    </row>
    <row r="1128" spans="1:226">
      <c r="A1128">
        <v>1112</v>
      </c>
      <c r="B1128">
        <v>1664387706</v>
      </c>
      <c r="C1128">
        <v>11501</v>
      </c>
      <c r="D1128" t="s">
        <v>2597</v>
      </c>
      <c r="E1128" t="s">
        <v>2598</v>
      </c>
      <c r="F1128">
        <v>5</v>
      </c>
      <c r="G1128" t="s">
        <v>2490</v>
      </c>
      <c r="H1128" t="s">
        <v>354</v>
      </c>
      <c r="I1128">
        <v>1664387698.5</v>
      </c>
      <c r="J1128">
        <f>(K1128)/1000</f>
        <v>0</v>
      </c>
      <c r="K1128">
        <f>IF(BF1128, AN1128, AH1128)</f>
        <v>0</v>
      </c>
      <c r="L1128">
        <f>IF(BF1128, AI1128, AG1128)</f>
        <v>0</v>
      </c>
      <c r="M1128">
        <f>BH1128 - IF(AU1128&gt;1, L1128*BB1128*100.0/(AW1128*BV1128), 0)</f>
        <v>0</v>
      </c>
      <c r="N1128">
        <f>((T1128-J1128/2)*M1128-L1128)/(T1128+J1128/2)</f>
        <v>0</v>
      </c>
      <c r="O1128">
        <f>N1128*(BO1128+BP1128)/1000.0</f>
        <v>0</v>
      </c>
      <c r="P1128">
        <f>(BH1128 - IF(AU1128&gt;1, L1128*BB1128*100.0/(AW1128*BV1128), 0))*(BO1128+BP1128)/1000.0</f>
        <v>0</v>
      </c>
      <c r="Q1128">
        <f>2.0/((1/S1128-1/R1128)+SIGN(S1128)*SQRT((1/S1128-1/R1128)*(1/S1128-1/R1128) + 4*BC1128/((BC1128+1)*(BC1128+1))*(2*1/S1128*1/R1128-1/R1128*1/R1128)))</f>
        <v>0</v>
      </c>
      <c r="R1128">
        <f>IF(LEFT(BD1128,1)&lt;&gt;"0",IF(LEFT(BD1128,1)="1",3.0,BE1128),$D$5+$E$5*(BV1128*BO1128/($K$5*1000))+$F$5*(BV1128*BO1128/($K$5*1000))*MAX(MIN(BB1128,$J$5),$I$5)*MAX(MIN(BB1128,$J$5),$I$5)+$G$5*MAX(MIN(BB1128,$J$5),$I$5)*(BV1128*BO1128/($K$5*1000))+$H$5*(BV1128*BO1128/($K$5*1000))*(BV1128*BO1128/($K$5*1000)))</f>
        <v>0</v>
      </c>
      <c r="S1128">
        <f>J1128*(1000-(1000*0.61365*exp(17.502*W1128/(240.97+W1128))/(BO1128+BP1128)+BJ1128)/2)/(1000*0.61365*exp(17.502*W1128/(240.97+W1128))/(BO1128+BP1128)-BJ1128)</f>
        <v>0</v>
      </c>
      <c r="T1128">
        <f>1/((BC1128+1)/(Q1128/1.6)+1/(R1128/1.37)) + BC1128/((BC1128+1)/(Q1128/1.6) + BC1128/(R1128/1.37))</f>
        <v>0</v>
      </c>
      <c r="U1128">
        <f>(AX1128*BA1128)</f>
        <v>0</v>
      </c>
      <c r="V1128">
        <f>(BQ1128+(U1128+2*0.95*5.67E-8*(((BQ1128+$B$7)+273)^4-(BQ1128+273)^4)-44100*J1128)/(1.84*29.3*R1128+8*0.95*5.67E-8*(BQ1128+273)^3))</f>
        <v>0</v>
      </c>
      <c r="W1128">
        <f>($C$7*BR1128+$D$7*BS1128+$E$7*V1128)</f>
        <v>0</v>
      </c>
      <c r="X1128">
        <f>0.61365*exp(17.502*W1128/(240.97+W1128))</f>
        <v>0</v>
      </c>
      <c r="Y1128">
        <f>(Z1128/AA1128*100)</f>
        <v>0</v>
      </c>
      <c r="Z1128">
        <f>BJ1128*(BO1128+BP1128)/1000</f>
        <v>0</v>
      </c>
      <c r="AA1128">
        <f>0.61365*exp(17.502*BQ1128/(240.97+BQ1128))</f>
        <v>0</v>
      </c>
      <c r="AB1128">
        <f>(X1128-BJ1128*(BO1128+BP1128)/1000)</f>
        <v>0</v>
      </c>
      <c r="AC1128">
        <f>(-J1128*44100)</f>
        <v>0</v>
      </c>
      <c r="AD1128">
        <f>2*29.3*R1128*0.92*(BQ1128-W1128)</f>
        <v>0</v>
      </c>
      <c r="AE1128">
        <f>2*0.95*5.67E-8*(((BQ1128+$B$7)+273)^4-(W1128+273)^4)</f>
        <v>0</v>
      </c>
      <c r="AF1128">
        <f>U1128+AE1128+AC1128+AD1128</f>
        <v>0</v>
      </c>
      <c r="AG1128">
        <f>BN1128*AU1128*(BI1128-BH1128*(1000-AU1128*BK1128)/(1000-AU1128*BJ1128))/(100*BB1128)</f>
        <v>0</v>
      </c>
      <c r="AH1128">
        <f>1000*BN1128*AU1128*(BJ1128-BK1128)/(100*BB1128*(1000-AU1128*BJ1128))</f>
        <v>0</v>
      </c>
      <c r="AI1128">
        <f>(AJ1128 - AK1128 - BO1128*1E3/(8.314*(BQ1128+273.15)) * AM1128/BN1128 * AL1128) * BN1128/(100*BB1128) * (1000 - BK1128)/1000</f>
        <v>0</v>
      </c>
      <c r="AJ1128">
        <v>906.9320777076952</v>
      </c>
      <c r="AK1128">
        <v>855.855509090909</v>
      </c>
      <c r="AL1128">
        <v>3.38279154904554</v>
      </c>
      <c r="AM1128">
        <v>64.69891201948008</v>
      </c>
      <c r="AN1128">
        <f>(AP1128 - AO1128 + BO1128*1E3/(8.314*(BQ1128+273.15)) * AR1128/BN1128 * AQ1128) * BN1128/(100*BB1128) * 1000/(1000 - AP1128)</f>
        <v>0</v>
      </c>
      <c r="AO1128">
        <v>14.80436888370822</v>
      </c>
      <c r="AP1128">
        <v>18.28768424242425</v>
      </c>
      <c r="AQ1128">
        <v>-6.962522083951582E-05</v>
      </c>
      <c r="AR1128">
        <v>103.8603393079663</v>
      </c>
      <c r="AS1128">
        <v>0</v>
      </c>
      <c r="AT1128">
        <v>0</v>
      </c>
      <c r="AU1128">
        <f>IF(AS1128*$H$13&gt;=AW1128,1.0,(AW1128/(AW1128-AS1128*$H$13)))</f>
        <v>0</v>
      </c>
      <c r="AV1128">
        <f>(AU1128-1)*100</f>
        <v>0</v>
      </c>
      <c r="AW1128">
        <f>MAX(0,($B$13+$C$13*BV1128)/(1+$D$13*BV1128)*BO1128/(BQ1128+273)*$E$13)</f>
        <v>0</v>
      </c>
      <c r="AX1128">
        <f>$B$11*BW1128+$C$11*BX1128+$F$11*CI1128*(1-CL1128)</f>
        <v>0</v>
      </c>
      <c r="AY1128">
        <f>AX1128*AZ1128</f>
        <v>0</v>
      </c>
      <c r="AZ1128">
        <f>($B$11*$D$9+$C$11*$D$9+$F$11*((CV1128+CN1128)/MAX(CV1128+CN1128+CW1128, 0.1)*$I$9+CW1128/MAX(CV1128+CN1128+CW1128, 0.1)*$J$9))/($B$11+$C$11+$F$11)</f>
        <v>0</v>
      </c>
      <c r="BA1128">
        <f>($B$11*$K$9+$C$11*$K$9+$F$11*((CV1128+CN1128)/MAX(CV1128+CN1128+CW1128, 0.1)*$P$9+CW1128/MAX(CV1128+CN1128+CW1128, 0.1)*$Q$9))/($B$11+$C$11+$F$11)</f>
        <v>0</v>
      </c>
      <c r="BB1128">
        <v>6</v>
      </c>
      <c r="BC1128">
        <v>0.5</v>
      </c>
      <c r="BD1128" t="s">
        <v>355</v>
      </c>
      <c r="BE1128">
        <v>2</v>
      </c>
      <c r="BF1128" t="b">
        <v>1</v>
      </c>
      <c r="BG1128">
        <v>1664387698.5</v>
      </c>
      <c r="BH1128">
        <v>817.0232222222222</v>
      </c>
      <c r="BI1128">
        <v>878.2067037037036</v>
      </c>
      <c r="BJ1128">
        <v>18.28692222222222</v>
      </c>
      <c r="BK1128">
        <v>14.77414444444444</v>
      </c>
      <c r="BL1128">
        <v>821.3926666666667</v>
      </c>
      <c r="BM1128">
        <v>18.42284074074074</v>
      </c>
      <c r="BN1128">
        <v>500.0662222222221</v>
      </c>
      <c r="BO1128">
        <v>91.36471111111111</v>
      </c>
      <c r="BP1128">
        <v>0.09997925555555555</v>
      </c>
      <c r="BQ1128">
        <v>24.90917407407407</v>
      </c>
      <c r="BR1128">
        <v>25.0511962962963</v>
      </c>
      <c r="BS1128">
        <v>999.9000000000001</v>
      </c>
      <c r="BT1128">
        <v>0</v>
      </c>
      <c r="BU1128">
        <v>0</v>
      </c>
      <c r="BV1128">
        <v>9991.942592592593</v>
      </c>
      <c r="BW1128">
        <v>0</v>
      </c>
      <c r="BX1128">
        <v>7.947328888888888</v>
      </c>
      <c r="BY1128">
        <v>-61.18357037037037</v>
      </c>
      <c r="BZ1128">
        <v>832.2424074074074</v>
      </c>
      <c r="CA1128">
        <v>891.3767037037038</v>
      </c>
      <c r="CB1128">
        <v>3.512758148148149</v>
      </c>
      <c r="CC1128">
        <v>878.2067037037036</v>
      </c>
      <c r="CD1128">
        <v>14.77414444444444</v>
      </c>
      <c r="CE1128">
        <v>1.670778148148148</v>
      </c>
      <c r="CF1128">
        <v>1.349835925925926</v>
      </c>
      <c r="CG1128">
        <v>14.62755555555555</v>
      </c>
      <c r="CH1128">
        <v>11.36548888888889</v>
      </c>
      <c r="CI1128">
        <v>1999.951481481481</v>
      </c>
      <c r="CJ1128">
        <v>0.9799995555555554</v>
      </c>
      <c r="CK1128">
        <v>0.02000084444444444</v>
      </c>
      <c r="CL1128">
        <v>0</v>
      </c>
      <c r="CM1128">
        <v>908.0583703703703</v>
      </c>
      <c r="CN1128">
        <v>5.00097</v>
      </c>
      <c r="CO1128">
        <v>18051.13703703704</v>
      </c>
      <c r="CP1128">
        <v>16707.15555555555</v>
      </c>
      <c r="CQ1128">
        <v>37.75</v>
      </c>
      <c r="CR1128">
        <v>38.375</v>
      </c>
      <c r="CS1128">
        <v>37.72199999999999</v>
      </c>
      <c r="CT1128">
        <v>38.04362962962963</v>
      </c>
      <c r="CU1128">
        <v>38.25</v>
      </c>
      <c r="CV1128">
        <v>1955.051481481482</v>
      </c>
      <c r="CW1128">
        <v>39.9</v>
      </c>
      <c r="CX1128">
        <v>0</v>
      </c>
      <c r="CY1128">
        <v>1664387710</v>
      </c>
      <c r="CZ1128">
        <v>0</v>
      </c>
      <c r="DA1128">
        <v>0</v>
      </c>
      <c r="DB1128" t="s">
        <v>356</v>
      </c>
      <c r="DC1128">
        <v>1663859321.1</v>
      </c>
      <c r="DD1128">
        <v>1663859315.6</v>
      </c>
      <c r="DE1128">
        <v>0</v>
      </c>
      <c r="DF1128">
        <v>0.196</v>
      </c>
      <c r="DG1128">
        <v>-0.001</v>
      </c>
      <c r="DH1128">
        <v>-5.941</v>
      </c>
      <c r="DI1128">
        <v>-0.174</v>
      </c>
      <c r="DJ1128">
        <v>1500</v>
      </c>
      <c r="DK1128">
        <v>17</v>
      </c>
      <c r="DL1128">
        <v>0.13</v>
      </c>
      <c r="DM1128">
        <v>0.04</v>
      </c>
      <c r="DN1128">
        <v>-61.06040731707316</v>
      </c>
      <c r="DO1128">
        <v>-2.041802090592304</v>
      </c>
      <c r="DP1128">
        <v>0.2142608137012546</v>
      </c>
      <c r="DQ1128">
        <v>0</v>
      </c>
      <c r="DR1128">
        <v>3.550798536585365</v>
      </c>
      <c r="DS1128">
        <v>-0.5645916376306541</v>
      </c>
      <c r="DT1128">
        <v>0.05813159128370296</v>
      </c>
      <c r="DU1128">
        <v>0</v>
      </c>
      <c r="DV1128">
        <v>0</v>
      </c>
      <c r="DW1128">
        <v>2</v>
      </c>
      <c r="DX1128" t="s">
        <v>357</v>
      </c>
      <c r="DY1128">
        <v>2.98423</v>
      </c>
      <c r="DZ1128">
        <v>2.71553</v>
      </c>
      <c r="EA1128">
        <v>0.156525</v>
      </c>
      <c r="EB1128">
        <v>0.16177</v>
      </c>
      <c r="EC1128">
        <v>0.08994439999999999</v>
      </c>
      <c r="ED1128">
        <v>0.07577970000000001</v>
      </c>
      <c r="EE1128">
        <v>26747.7</v>
      </c>
      <c r="EF1128">
        <v>26714.1</v>
      </c>
      <c r="EG1128">
        <v>29466.9</v>
      </c>
      <c r="EH1128">
        <v>29469.4</v>
      </c>
      <c r="EI1128">
        <v>35544.9</v>
      </c>
      <c r="EJ1128">
        <v>36219.2</v>
      </c>
      <c r="EK1128">
        <v>41523.7</v>
      </c>
      <c r="EL1128">
        <v>41996.1</v>
      </c>
      <c r="EM1128">
        <v>1.97777</v>
      </c>
      <c r="EN1128">
        <v>1.92945</v>
      </c>
      <c r="EO1128">
        <v>0.0915453</v>
      </c>
      <c r="EP1128">
        <v>0</v>
      </c>
      <c r="EQ1128">
        <v>23.5468</v>
      </c>
      <c r="ER1128">
        <v>999.9</v>
      </c>
      <c r="ES1128">
        <v>41.3</v>
      </c>
      <c r="ET1128">
        <v>29.2</v>
      </c>
      <c r="EU1128">
        <v>18.3908</v>
      </c>
      <c r="EV1128">
        <v>62.8494</v>
      </c>
      <c r="EW1128">
        <v>32.9487</v>
      </c>
      <c r="EX1128">
        <v>1</v>
      </c>
      <c r="EY1128">
        <v>-0.126944</v>
      </c>
      <c r="EZ1128">
        <v>2.32888</v>
      </c>
      <c r="FA1128">
        <v>20.3715</v>
      </c>
      <c r="FB1128">
        <v>5.21819</v>
      </c>
      <c r="FC1128">
        <v>12.0099</v>
      </c>
      <c r="FD1128">
        <v>4.9895</v>
      </c>
      <c r="FE1128">
        <v>3.2885</v>
      </c>
      <c r="FF1128">
        <v>9999</v>
      </c>
      <c r="FG1128">
        <v>9999</v>
      </c>
      <c r="FH1128">
        <v>9999</v>
      </c>
      <c r="FI1128">
        <v>270</v>
      </c>
      <c r="FJ1128">
        <v>1.86706</v>
      </c>
      <c r="FK1128">
        <v>1.86615</v>
      </c>
      <c r="FL1128">
        <v>1.86554</v>
      </c>
      <c r="FM1128">
        <v>1.86553</v>
      </c>
      <c r="FN1128">
        <v>1.86737</v>
      </c>
      <c r="FO1128">
        <v>1.86981</v>
      </c>
      <c r="FP1128">
        <v>1.86847</v>
      </c>
      <c r="FQ1128">
        <v>1.86996</v>
      </c>
      <c r="FR1128">
        <v>0</v>
      </c>
      <c r="FS1128">
        <v>0</v>
      </c>
      <c r="FT1128">
        <v>0</v>
      </c>
      <c r="FU1128">
        <v>0</v>
      </c>
      <c r="FV1128" t="s">
        <v>358</v>
      </c>
      <c r="FW1128" t="s">
        <v>359</v>
      </c>
      <c r="FX1128" t="s">
        <v>360</v>
      </c>
      <c r="FY1128" t="s">
        <v>360</v>
      </c>
      <c r="FZ1128" t="s">
        <v>360</v>
      </c>
      <c r="GA1128" t="s">
        <v>360</v>
      </c>
      <c r="GB1128">
        <v>0</v>
      </c>
      <c r="GC1128">
        <v>100</v>
      </c>
      <c r="GD1128">
        <v>100</v>
      </c>
      <c r="GE1128">
        <v>-4.435</v>
      </c>
      <c r="GF1128">
        <v>-0.136</v>
      </c>
      <c r="GG1128">
        <v>-1.924539205026614</v>
      </c>
      <c r="GH1128">
        <v>-0.003472570976848066</v>
      </c>
      <c r="GI1128">
        <v>7.724417303660118E-07</v>
      </c>
      <c r="GJ1128">
        <v>-2.052396271755168E-10</v>
      </c>
      <c r="GK1128">
        <v>-0.1837585470287317</v>
      </c>
      <c r="GL1128">
        <v>-0.01104087791735834</v>
      </c>
      <c r="GM1128">
        <v>0.001110027317673367</v>
      </c>
      <c r="GN1128">
        <v>-2.007286811265012E-05</v>
      </c>
      <c r="GO1128">
        <v>4</v>
      </c>
      <c r="GP1128">
        <v>2317</v>
      </c>
      <c r="GQ1128">
        <v>1</v>
      </c>
      <c r="GR1128">
        <v>22</v>
      </c>
      <c r="GS1128">
        <v>8806.4</v>
      </c>
      <c r="GT1128">
        <v>8806.5</v>
      </c>
      <c r="GU1128">
        <v>1.93604</v>
      </c>
      <c r="GV1128">
        <v>2.20337</v>
      </c>
      <c r="GW1128">
        <v>1.39648</v>
      </c>
      <c r="GX1128">
        <v>2.33521</v>
      </c>
      <c r="GY1128">
        <v>1.49536</v>
      </c>
      <c r="GZ1128">
        <v>2.42065</v>
      </c>
      <c r="HA1128">
        <v>33.4906</v>
      </c>
      <c r="HB1128">
        <v>14.78</v>
      </c>
      <c r="HC1128">
        <v>18</v>
      </c>
      <c r="HD1128">
        <v>525.3049999999999</v>
      </c>
      <c r="HE1128">
        <v>450.183</v>
      </c>
      <c r="HF1128">
        <v>20.9511</v>
      </c>
      <c r="HG1128">
        <v>25.7814</v>
      </c>
      <c r="HH1128">
        <v>30.0004</v>
      </c>
      <c r="HI1128">
        <v>25.729</v>
      </c>
      <c r="HJ1128">
        <v>25.6684</v>
      </c>
      <c r="HK1128">
        <v>38.8016</v>
      </c>
      <c r="HL1128">
        <v>20.4009</v>
      </c>
      <c r="HM1128">
        <v>35.555</v>
      </c>
      <c r="HN1128">
        <v>20.9453</v>
      </c>
      <c r="HO1128">
        <v>922.293</v>
      </c>
      <c r="HP1128">
        <v>14.9371</v>
      </c>
      <c r="HQ1128">
        <v>100.792</v>
      </c>
      <c r="HR1128">
        <v>100.859</v>
      </c>
    </row>
    <row r="1129" spans="1:226">
      <c r="A1129">
        <v>1113</v>
      </c>
      <c r="B1129">
        <v>1664387711</v>
      </c>
      <c r="C1129">
        <v>11506</v>
      </c>
      <c r="D1129" t="s">
        <v>2599</v>
      </c>
      <c r="E1129" t="s">
        <v>2600</v>
      </c>
      <c r="F1129">
        <v>5</v>
      </c>
      <c r="G1129" t="s">
        <v>2490</v>
      </c>
      <c r="H1129" t="s">
        <v>354</v>
      </c>
      <c r="I1129">
        <v>1664387703.214286</v>
      </c>
      <c r="J1129">
        <f>(K1129)/1000</f>
        <v>0</v>
      </c>
      <c r="K1129">
        <f>IF(BF1129, AN1129, AH1129)</f>
        <v>0</v>
      </c>
      <c r="L1129">
        <f>IF(BF1129, AI1129, AG1129)</f>
        <v>0</v>
      </c>
      <c r="M1129">
        <f>BH1129 - IF(AU1129&gt;1, L1129*BB1129*100.0/(AW1129*BV1129), 0)</f>
        <v>0</v>
      </c>
      <c r="N1129">
        <f>((T1129-J1129/2)*M1129-L1129)/(T1129+J1129/2)</f>
        <v>0</v>
      </c>
      <c r="O1129">
        <f>N1129*(BO1129+BP1129)/1000.0</f>
        <v>0</v>
      </c>
      <c r="P1129">
        <f>(BH1129 - IF(AU1129&gt;1, L1129*BB1129*100.0/(AW1129*BV1129), 0))*(BO1129+BP1129)/1000.0</f>
        <v>0</v>
      </c>
      <c r="Q1129">
        <f>2.0/((1/S1129-1/R1129)+SIGN(S1129)*SQRT((1/S1129-1/R1129)*(1/S1129-1/R1129) + 4*BC1129/((BC1129+1)*(BC1129+1))*(2*1/S1129*1/R1129-1/R1129*1/R1129)))</f>
        <v>0</v>
      </c>
      <c r="R1129">
        <f>IF(LEFT(BD1129,1)&lt;&gt;"0",IF(LEFT(BD1129,1)="1",3.0,BE1129),$D$5+$E$5*(BV1129*BO1129/($K$5*1000))+$F$5*(BV1129*BO1129/($K$5*1000))*MAX(MIN(BB1129,$J$5),$I$5)*MAX(MIN(BB1129,$J$5),$I$5)+$G$5*MAX(MIN(BB1129,$J$5),$I$5)*(BV1129*BO1129/($K$5*1000))+$H$5*(BV1129*BO1129/($K$5*1000))*(BV1129*BO1129/($K$5*1000)))</f>
        <v>0</v>
      </c>
      <c r="S1129">
        <f>J1129*(1000-(1000*0.61365*exp(17.502*W1129/(240.97+W1129))/(BO1129+BP1129)+BJ1129)/2)/(1000*0.61365*exp(17.502*W1129/(240.97+W1129))/(BO1129+BP1129)-BJ1129)</f>
        <v>0</v>
      </c>
      <c r="T1129">
        <f>1/((BC1129+1)/(Q1129/1.6)+1/(R1129/1.37)) + BC1129/((BC1129+1)/(Q1129/1.6) + BC1129/(R1129/1.37))</f>
        <v>0</v>
      </c>
      <c r="U1129">
        <f>(AX1129*BA1129)</f>
        <v>0</v>
      </c>
      <c r="V1129">
        <f>(BQ1129+(U1129+2*0.95*5.67E-8*(((BQ1129+$B$7)+273)^4-(BQ1129+273)^4)-44100*J1129)/(1.84*29.3*R1129+8*0.95*5.67E-8*(BQ1129+273)^3))</f>
        <v>0</v>
      </c>
      <c r="W1129">
        <f>($C$7*BR1129+$D$7*BS1129+$E$7*V1129)</f>
        <v>0</v>
      </c>
      <c r="X1129">
        <f>0.61365*exp(17.502*W1129/(240.97+W1129))</f>
        <v>0</v>
      </c>
      <c r="Y1129">
        <f>(Z1129/AA1129*100)</f>
        <v>0</v>
      </c>
      <c r="Z1129">
        <f>BJ1129*(BO1129+BP1129)/1000</f>
        <v>0</v>
      </c>
      <c r="AA1129">
        <f>0.61365*exp(17.502*BQ1129/(240.97+BQ1129))</f>
        <v>0</v>
      </c>
      <c r="AB1129">
        <f>(X1129-BJ1129*(BO1129+BP1129)/1000)</f>
        <v>0</v>
      </c>
      <c r="AC1129">
        <f>(-J1129*44100)</f>
        <v>0</v>
      </c>
      <c r="AD1129">
        <f>2*29.3*R1129*0.92*(BQ1129-W1129)</f>
        <v>0</v>
      </c>
      <c r="AE1129">
        <f>2*0.95*5.67E-8*(((BQ1129+$B$7)+273)^4-(W1129+273)^4)</f>
        <v>0</v>
      </c>
      <c r="AF1129">
        <f>U1129+AE1129+AC1129+AD1129</f>
        <v>0</v>
      </c>
      <c r="AG1129">
        <f>BN1129*AU1129*(BI1129-BH1129*(1000-AU1129*BK1129)/(1000-AU1129*BJ1129))/(100*BB1129)</f>
        <v>0</v>
      </c>
      <c r="AH1129">
        <f>1000*BN1129*AU1129*(BJ1129-BK1129)/(100*BB1129*(1000-AU1129*BJ1129))</f>
        <v>0</v>
      </c>
      <c r="AI1129">
        <f>(AJ1129 - AK1129 - BO1129*1E3/(8.314*(BQ1129+273.15)) * AM1129/BN1129 * AL1129) * BN1129/(100*BB1129) * (1000 - BK1129)/1000</f>
        <v>0</v>
      </c>
      <c r="AJ1129">
        <v>923.9133924320518</v>
      </c>
      <c r="AK1129">
        <v>872.8266484848485</v>
      </c>
      <c r="AL1129">
        <v>3.398311484994648</v>
      </c>
      <c r="AM1129">
        <v>64.69891201948008</v>
      </c>
      <c r="AN1129">
        <f>(AP1129 - AO1129 + BO1129*1E3/(8.314*(BQ1129+273.15)) * AR1129/BN1129 * AQ1129) * BN1129/(100*BB1129) * 1000/(1000 - AP1129)</f>
        <v>0</v>
      </c>
      <c r="AO1129">
        <v>14.84079401684356</v>
      </c>
      <c r="AP1129">
        <v>18.26977272727272</v>
      </c>
      <c r="AQ1129">
        <v>-0.0001051618302589349</v>
      </c>
      <c r="AR1129">
        <v>103.8603393079663</v>
      </c>
      <c r="AS1129">
        <v>0</v>
      </c>
      <c r="AT1129">
        <v>0</v>
      </c>
      <c r="AU1129">
        <f>IF(AS1129*$H$13&gt;=AW1129,1.0,(AW1129/(AW1129-AS1129*$H$13)))</f>
        <v>0</v>
      </c>
      <c r="AV1129">
        <f>(AU1129-1)*100</f>
        <v>0</v>
      </c>
      <c r="AW1129">
        <f>MAX(0,($B$13+$C$13*BV1129)/(1+$D$13*BV1129)*BO1129/(BQ1129+273)*$E$13)</f>
        <v>0</v>
      </c>
      <c r="AX1129">
        <f>$B$11*BW1129+$C$11*BX1129+$F$11*CI1129*(1-CL1129)</f>
        <v>0</v>
      </c>
      <c r="AY1129">
        <f>AX1129*AZ1129</f>
        <v>0</v>
      </c>
      <c r="AZ1129">
        <f>($B$11*$D$9+$C$11*$D$9+$F$11*((CV1129+CN1129)/MAX(CV1129+CN1129+CW1129, 0.1)*$I$9+CW1129/MAX(CV1129+CN1129+CW1129, 0.1)*$J$9))/($B$11+$C$11+$F$11)</f>
        <v>0</v>
      </c>
      <c r="BA1129">
        <f>($B$11*$K$9+$C$11*$K$9+$F$11*((CV1129+CN1129)/MAX(CV1129+CN1129+CW1129, 0.1)*$P$9+CW1129/MAX(CV1129+CN1129+CW1129, 0.1)*$Q$9))/($B$11+$C$11+$F$11)</f>
        <v>0</v>
      </c>
      <c r="BB1129">
        <v>6</v>
      </c>
      <c r="BC1129">
        <v>0.5</v>
      </c>
      <c r="BD1129" t="s">
        <v>355</v>
      </c>
      <c r="BE1129">
        <v>2</v>
      </c>
      <c r="BF1129" t="b">
        <v>1</v>
      </c>
      <c r="BG1129">
        <v>1664387703.214286</v>
      </c>
      <c r="BH1129">
        <v>832.6405000000001</v>
      </c>
      <c r="BI1129">
        <v>894.0018214285712</v>
      </c>
      <c r="BJ1129">
        <v>18.28725714285714</v>
      </c>
      <c r="BK1129">
        <v>14.81141785714286</v>
      </c>
      <c r="BL1129">
        <v>837.0508571428571</v>
      </c>
      <c r="BM1129">
        <v>18.42317857142857</v>
      </c>
      <c r="BN1129">
        <v>500.0623928571428</v>
      </c>
      <c r="BO1129">
        <v>91.36277499999998</v>
      </c>
      <c r="BP1129">
        <v>0.09995731428571428</v>
      </c>
      <c r="BQ1129">
        <v>24.89325357142857</v>
      </c>
      <c r="BR1129">
        <v>25.04998571428571</v>
      </c>
      <c r="BS1129">
        <v>999.9000000000002</v>
      </c>
      <c r="BT1129">
        <v>0</v>
      </c>
      <c r="BU1129">
        <v>0</v>
      </c>
      <c r="BV1129">
        <v>9998.73107142857</v>
      </c>
      <c r="BW1129">
        <v>0</v>
      </c>
      <c r="BX1129">
        <v>7.944834642857145</v>
      </c>
      <c r="BY1129">
        <v>-61.36136071428572</v>
      </c>
      <c r="BZ1129">
        <v>848.1506785714286</v>
      </c>
      <c r="CA1129">
        <v>907.4427857142857</v>
      </c>
      <c r="CB1129">
        <v>3.475818571428571</v>
      </c>
      <c r="CC1129">
        <v>894.0018214285712</v>
      </c>
      <c r="CD1129">
        <v>14.81141785714286</v>
      </c>
      <c r="CE1129">
        <v>1.670773214285714</v>
      </c>
      <c r="CF1129">
        <v>1.353213214285715</v>
      </c>
      <c r="CG1129">
        <v>14.62751428571429</v>
      </c>
      <c r="CH1129">
        <v>11.40325357142857</v>
      </c>
      <c r="CI1129">
        <v>1999.964285714286</v>
      </c>
      <c r="CJ1129">
        <v>0.9799995357142856</v>
      </c>
      <c r="CK1129">
        <v>0.02000086428571428</v>
      </c>
      <c r="CL1129">
        <v>0</v>
      </c>
      <c r="CM1129">
        <v>908.3420357142857</v>
      </c>
      <c r="CN1129">
        <v>5.00097</v>
      </c>
      <c r="CO1129">
        <v>18056.27142857143</v>
      </c>
      <c r="CP1129">
        <v>16707.25714285714</v>
      </c>
      <c r="CQ1129">
        <v>37.75</v>
      </c>
      <c r="CR1129">
        <v>38.375</v>
      </c>
      <c r="CS1129">
        <v>37.7095</v>
      </c>
      <c r="CT1129">
        <v>38.05092857142857</v>
      </c>
      <c r="CU1129">
        <v>38.25</v>
      </c>
      <c r="CV1129">
        <v>1955.063571428572</v>
      </c>
      <c r="CW1129">
        <v>39.90071428571429</v>
      </c>
      <c r="CX1129">
        <v>0</v>
      </c>
      <c r="CY1129">
        <v>1664387715.4</v>
      </c>
      <c r="CZ1129">
        <v>0</v>
      </c>
      <c r="DA1129">
        <v>0</v>
      </c>
      <c r="DB1129" t="s">
        <v>356</v>
      </c>
      <c r="DC1129">
        <v>1663859321.1</v>
      </c>
      <c r="DD1129">
        <v>1663859315.6</v>
      </c>
      <c r="DE1129">
        <v>0</v>
      </c>
      <c r="DF1129">
        <v>0.196</v>
      </c>
      <c r="DG1129">
        <v>-0.001</v>
      </c>
      <c r="DH1129">
        <v>-5.941</v>
      </c>
      <c r="DI1129">
        <v>-0.174</v>
      </c>
      <c r="DJ1129">
        <v>1500</v>
      </c>
      <c r="DK1129">
        <v>17</v>
      </c>
      <c r="DL1129">
        <v>0.13</v>
      </c>
      <c r="DM1129">
        <v>0.04</v>
      </c>
      <c r="DN1129">
        <v>-61.24883170731707</v>
      </c>
      <c r="DO1129">
        <v>-2.320195818815308</v>
      </c>
      <c r="DP1129">
        <v>0.2380394407154188</v>
      </c>
      <c r="DQ1129">
        <v>0</v>
      </c>
      <c r="DR1129">
        <v>3.497939268292683</v>
      </c>
      <c r="DS1129">
        <v>-0.4440370034843236</v>
      </c>
      <c r="DT1129">
        <v>0.0463807870435774</v>
      </c>
      <c r="DU1129">
        <v>0</v>
      </c>
      <c r="DV1129">
        <v>0</v>
      </c>
      <c r="DW1129">
        <v>2</v>
      </c>
      <c r="DX1129" t="s">
        <v>357</v>
      </c>
      <c r="DY1129">
        <v>2.98399</v>
      </c>
      <c r="DZ1129">
        <v>2.71583</v>
      </c>
      <c r="EA1129">
        <v>0.158549</v>
      </c>
      <c r="EB1129">
        <v>0.163723</v>
      </c>
      <c r="EC1129">
        <v>0.08988359999999999</v>
      </c>
      <c r="ED1129">
        <v>0.07599839999999999</v>
      </c>
      <c r="EE1129">
        <v>26683.1</v>
      </c>
      <c r="EF1129">
        <v>26651.3</v>
      </c>
      <c r="EG1129">
        <v>29466.5</v>
      </c>
      <c r="EH1129">
        <v>29468.7</v>
      </c>
      <c r="EI1129">
        <v>35546.8</v>
      </c>
      <c r="EJ1129">
        <v>36209.8</v>
      </c>
      <c r="EK1129">
        <v>41523.1</v>
      </c>
      <c r="EL1129">
        <v>41995.3</v>
      </c>
      <c r="EM1129">
        <v>1.97755</v>
      </c>
      <c r="EN1129">
        <v>1.92927</v>
      </c>
      <c r="EO1129">
        <v>0.0913069</v>
      </c>
      <c r="EP1129">
        <v>0</v>
      </c>
      <c r="EQ1129">
        <v>23.5409</v>
      </c>
      <c r="ER1129">
        <v>999.9</v>
      </c>
      <c r="ES1129">
        <v>41.3</v>
      </c>
      <c r="ET1129">
        <v>29.2</v>
      </c>
      <c r="EU1129">
        <v>18.3929</v>
      </c>
      <c r="EV1129">
        <v>62.7094</v>
      </c>
      <c r="EW1129">
        <v>33.2772</v>
      </c>
      <c r="EX1129">
        <v>1</v>
      </c>
      <c r="EY1129">
        <v>-0.126623</v>
      </c>
      <c r="EZ1129">
        <v>2.31942</v>
      </c>
      <c r="FA1129">
        <v>20.3716</v>
      </c>
      <c r="FB1129">
        <v>5.21819</v>
      </c>
      <c r="FC1129">
        <v>12.0099</v>
      </c>
      <c r="FD1129">
        <v>4.9894</v>
      </c>
      <c r="FE1129">
        <v>3.28848</v>
      </c>
      <c r="FF1129">
        <v>9999</v>
      </c>
      <c r="FG1129">
        <v>9999</v>
      </c>
      <c r="FH1129">
        <v>9999</v>
      </c>
      <c r="FI1129">
        <v>270</v>
      </c>
      <c r="FJ1129">
        <v>1.86707</v>
      </c>
      <c r="FK1129">
        <v>1.86615</v>
      </c>
      <c r="FL1129">
        <v>1.86554</v>
      </c>
      <c r="FM1129">
        <v>1.86553</v>
      </c>
      <c r="FN1129">
        <v>1.86737</v>
      </c>
      <c r="FO1129">
        <v>1.86981</v>
      </c>
      <c r="FP1129">
        <v>1.86847</v>
      </c>
      <c r="FQ1129">
        <v>1.86996</v>
      </c>
      <c r="FR1129">
        <v>0</v>
      </c>
      <c r="FS1129">
        <v>0</v>
      </c>
      <c r="FT1129">
        <v>0</v>
      </c>
      <c r="FU1129">
        <v>0</v>
      </c>
      <c r="FV1129" t="s">
        <v>358</v>
      </c>
      <c r="FW1129" t="s">
        <v>359</v>
      </c>
      <c r="FX1129" t="s">
        <v>360</v>
      </c>
      <c r="FY1129" t="s">
        <v>360</v>
      </c>
      <c r="FZ1129" t="s">
        <v>360</v>
      </c>
      <c r="GA1129" t="s">
        <v>360</v>
      </c>
      <c r="GB1129">
        <v>0</v>
      </c>
      <c r="GC1129">
        <v>100</v>
      </c>
      <c r="GD1129">
        <v>100</v>
      </c>
      <c r="GE1129">
        <v>-4.478</v>
      </c>
      <c r="GF1129">
        <v>-0.1361</v>
      </c>
      <c r="GG1129">
        <v>-1.924539205026614</v>
      </c>
      <c r="GH1129">
        <v>-0.003472570976848066</v>
      </c>
      <c r="GI1129">
        <v>7.724417303660118E-07</v>
      </c>
      <c r="GJ1129">
        <v>-2.052396271755168E-10</v>
      </c>
      <c r="GK1129">
        <v>-0.1837585470287317</v>
      </c>
      <c r="GL1129">
        <v>-0.01104087791735834</v>
      </c>
      <c r="GM1129">
        <v>0.001110027317673367</v>
      </c>
      <c r="GN1129">
        <v>-2.007286811265012E-05</v>
      </c>
      <c r="GO1129">
        <v>4</v>
      </c>
      <c r="GP1129">
        <v>2317</v>
      </c>
      <c r="GQ1129">
        <v>1</v>
      </c>
      <c r="GR1129">
        <v>22</v>
      </c>
      <c r="GS1129">
        <v>8806.5</v>
      </c>
      <c r="GT1129">
        <v>8806.6</v>
      </c>
      <c r="GU1129">
        <v>1.96411</v>
      </c>
      <c r="GV1129">
        <v>2.21069</v>
      </c>
      <c r="GW1129">
        <v>1.39648</v>
      </c>
      <c r="GX1129">
        <v>2.33521</v>
      </c>
      <c r="GY1129">
        <v>1.49536</v>
      </c>
      <c r="GZ1129">
        <v>2.42065</v>
      </c>
      <c r="HA1129">
        <v>33.4906</v>
      </c>
      <c r="HB1129">
        <v>14.7887</v>
      </c>
      <c r="HC1129">
        <v>18</v>
      </c>
      <c r="HD1129">
        <v>525.192</v>
      </c>
      <c r="HE1129">
        <v>450.105</v>
      </c>
      <c r="HF1129">
        <v>20.9041</v>
      </c>
      <c r="HG1129">
        <v>25.7845</v>
      </c>
      <c r="HH1129">
        <v>30.0004</v>
      </c>
      <c r="HI1129">
        <v>25.7327</v>
      </c>
      <c r="HJ1129">
        <v>25.672</v>
      </c>
      <c r="HK1129">
        <v>39.3197</v>
      </c>
      <c r="HL1129">
        <v>20.1178</v>
      </c>
      <c r="HM1129">
        <v>35.555</v>
      </c>
      <c r="HN1129">
        <v>20.8995</v>
      </c>
      <c r="HO1129">
        <v>942.389</v>
      </c>
      <c r="HP1129">
        <v>15.002</v>
      </c>
      <c r="HQ1129">
        <v>100.79</v>
      </c>
      <c r="HR1129">
        <v>100.857</v>
      </c>
    </row>
    <row r="1130" spans="1:226">
      <c r="A1130">
        <v>1114</v>
      </c>
      <c r="B1130">
        <v>1664387716</v>
      </c>
      <c r="C1130">
        <v>11511</v>
      </c>
      <c r="D1130" t="s">
        <v>2601</v>
      </c>
      <c r="E1130" t="s">
        <v>2602</v>
      </c>
      <c r="F1130">
        <v>5</v>
      </c>
      <c r="G1130" t="s">
        <v>2490</v>
      </c>
      <c r="H1130" t="s">
        <v>354</v>
      </c>
      <c r="I1130">
        <v>1664387708.5</v>
      </c>
      <c r="J1130">
        <f>(K1130)/1000</f>
        <v>0</v>
      </c>
      <c r="K1130">
        <f>IF(BF1130, AN1130, AH1130)</f>
        <v>0</v>
      </c>
      <c r="L1130">
        <f>IF(BF1130, AI1130, AG1130)</f>
        <v>0</v>
      </c>
      <c r="M1130">
        <f>BH1130 - IF(AU1130&gt;1, L1130*BB1130*100.0/(AW1130*BV1130), 0)</f>
        <v>0</v>
      </c>
      <c r="N1130">
        <f>((T1130-J1130/2)*M1130-L1130)/(T1130+J1130/2)</f>
        <v>0</v>
      </c>
      <c r="O1130">
        <f>N1130*(BO1130+BP1130)/1000.0</f>
        <v>0</v>
      </c>
      <c r="P1130">
        <f>(BH1130 - IF(AU1130&gt;1, L1130*BB1130*100.0/(AW1130*BV1130), 0))*(BO1130+BP1130)/1000.0</f>
        <v>0</v>
      </c>
      <c r="Q1130">
        <f>2.0/((1/S1130-1/R1130)+SIGN(S1130)*SQRT((1/S1130-1/R1130)*(1/S1130-1/R1130) + 4*BC1130/((BC1130+1)*(BC1130+1))*(2*1/S1130*1/R1130-1/R1130*1/R1130)))</f>
        <v>0</v>
      </c>
      <c r="R1130">
        <f>IF(LEFT(BD1130,1)&lt;&gt;"0",IF(LEFT(BD1130,1)="1",3.0,BE1130),$D$5+$E$5*(BV1130*BO1130/($K$5*1000))+$F$5*(BV1130*BO1130/($K$5*1000))*MAX(MIN(BB1130,$J$5),$I$5)*MAX(MIN(BB1130,$J$5),$I$5)+$G$5*MAX(MIN(BB1130,$J$5),$I$5)*(BV1130*BO1130/($K$5*1000))+$H$5*(BV1130*BO1130/($K$5*1000))*(BV1130*BO1130/($K$5*1000)))</f>
        <v>0</v>
      </c>
      <c r="S1130">
        <f>J1130*(1000-(1000*0.61365*exp(17.502*W1130/(240.97+W1130))/(BO1130+BP1130)+BJ1130)/2)/(1000*0.61365*exp(17.502*W1130/(240.97+W1130))/(BO1130+BP1130)-BJ1130)</f>
        <v>0</v>
      </c>
      <c r="T1130">
        <f>1/((BC1130+1)/(Q1130/1.6)+1/(R1130/1.37)) + BC1130/((BC1130+1)/(Q1130/1.6) + BC1130/(R1130/1.37))</f>
        <v>0</v>
      </c>
      <c r="U1130">
        <f>(AX1130*BA1130)</f>
        <v>0</v>
      </c>
      <c r="V1130">
        <f>(BQ1130+(U1130+2*0.95*5.67E-8*(((BQ1130+$B$7)+273)^4-(BQ1130+273)^4)-44100*J1130)/(1.84*29.3*R1130+8*0.95*5.67E-8*(BQ1130+273)^3))</f>
        <v>0</v>
      </c>
      <c r="W1130">
        <f>($C$7*BR1130+$D$7*BS1130+$E$7*V1130)</f>
        <v>0</v>
      </c>
      <c r="X1130">
        <f>0.61365*exp(17.502*W1130/(240.97+W1130))</f>
        <v>0</v>
      </c>
      <c r="Y1130">
        <f>(Z1130/AA1130*100)</f>
        <v>0</v>
      </c>
      <c r="Z1130">
        <f>BJ1130*(BO1130+BP1130)/1000</f>
        <v>0</v>
      </c>
      <c r="AA1130">
        <f>0.61365*exp(17.502*BQ1130/(240.97+BQ1130))</f>
        <v>0</v>
      </c>
      <c r="AB1130">
        <f>(X1130-BJ1130*(BO1130+BP1130)/1000)</f>
        <v>0</v>
      </c>
      <c r="AC1130">
        <f>(-J1130*44100)</f>
        <v>0</v>
      </c>
      <c r="AD1130">
        <f>2*29.3*R1130*0.92*(BQ1130-W1130)</f>
        <v>0</v>
      </c>
      <c r="AE1130">
        <f>2*0.95*5.67E-8*(((BQ1130+$B$7)+273)^4-(W1130+273)^4)</f>
        <v>0</v>
      </c>
      <c r="AF1130">
        <f>U1130+AE1130+AC1130+AD1130</f>
        <v>0</v>
      </c>
      <c r="AG1130">
        <f>BN1130*AU1130*(BI1130-BH1130*(1000-AU1130*BK1130)/(1000-AU1130*BJ1130))/(100*BB1130)</f>
        <v>0</v>
      </c>
      <c r="AH1130">
        <f>1000*BN1130*AU1130*(BJ1130-BK1130)/(100*BB1130*(1000-AU1130*BJ1130))</f>
        <v>0</v>
      </c>
      <c r="AI1130">
        <f>(AJ1130 - AK1130 - BO1130*1E3/(8.314*(BQ1130+273.15)) * AM1130/BN1130 * AL1130) * BN1130/(100*BB1130) * (1000 - BK1130)/1000</f>
        <v>0</v>
      </c>
      <c r="AJ1130">
        <v>941.1326163606633</v>
      </c>
      <c r="AK1130">
        <v>889.7146909090902</v>
      </c>
      <c r="AL1130">
        <v>3.375621604721811</v>
      </c>
      <c r="AM1130">
        <v>64.69891201948008</v>
      </c>
      <c r="AN1130">
        <f>(AP1130 - AO1130 + BO1130*1E3/(8.314*(BQ1130+273.15)) * AR1130/BN1130 * AQ1130) * BN1130/(100*BB1130) * 1000/(1000 - AP1130)</f>
        <v>0</v>
      </c>
      <c r="AO1130">
        <v>14.89488182094971</v>
      </c>
      <c r="AP1130">
        <v>18.26192969696969</v>
      </c>
      <c r="AQ1130">
        <v>-4.003404221399284E-05</v>
      </c>
      <c r="AR1130">
        <v>103.8603393079663</v>
      </c>
      <c r="AS1130">
        <v>0</v>
      </c>
      <c r="AT1130">
        <v>0</v>
      </c>
      <c r="AU1130">
        <f>IF(AS1130*$H$13&gt;=AW1130,1.0,(AW1130/(AW1130-AS1130*$H$13)))</f>
        <v>0</v>
      </c>
      <c r="AV1130">
        <f>(AU1130-1)*100</f>
        <v>0</v>
      </c>
      <c r="AW1130">
        <f>MAX(0,($B$13+$C$13*BV1130)/(1+$D$13*BV1130)*BO1130/(BQ1130+273)*$E$13)</f>
        <v>0</v>
      </c>
      <c r="AX1130">
        <f>$B$11*BW1130+$C$11*BX1130+$F$11*CI1130*(1-CL1130)</f>
        <v>0</v>
      </c>
      <c r="AY1130">
        <f>AX1130*AZ1130</f>
        <v>0</v>
      </c>
      <c r="AZ1130">
        <f>($B$11*$D$9+$C$11*$D$9+$F$11*((CV1130+CN1130)/MAX(CV1130+CN1130+CW1130, 0.1)*$I$9+CW1130/MAX(CV1130+CN1130+CW1130, 0.1)*$J$9))/($B$11+$C$11+$F$11)</f>
        <v>0</v>
      </c>
      <c r="BA1130">
        <f>($B$11*$K$9+$C$11*$K$9+$F$11*((CV1130+CN1130)/MAX(CV1130+CN1130+CW1130, 0.1)*$P$9+CW1130/MAX(CV1130+CN1130+CW1130, 0.1)*$Q$9))/($B$11+$C$11+$F$11)</f>
        <v>0</v>
      </c>
      <c r="BB1130">
        <v>6</v>
      </c>
      <c r="BC1130">
        <v>0.5</v>
      </c>
      <c r="BD1130" t="s">
        <v>355</v>
      </c>
      <c r="BE1130">
        <v>2</v>
      </c>
      <c r="BF1130" t="b">
        <v>1</v>
      </c>
      <c r="BG1130">
        <v>1664387708.5</v>
      </c>
      <c r="BH1130">
        <v>850.1948518518518</v>
      </c>
      <c r="BI1130">
        <v>911.7183703703703</v>
      </c>
      <c r="BJ1130">
        <v>18.27803703703703</v>
      </c>
      <c r="BK1130">
        <v>14.84743703703704</v>
      </c>
      <c r="BL1130">
        <v>854.6511851851851</v>
      </c>
      <c r="BM1130">
        <v>18.41404074074074</v>
      </c>
      <c r="BN1130">
        <v>500.0617777777778</v>
      </c>
      <c r="BO1130">
        <v>91.36128888888888</v>
      </c>
      <c r="BP1130">
        <v>0.09997023333333334</v>
      </c>
      <c r="BQ1130">
        <v>24.8751</v>
      </c>
      <c r="BR1130">
        <v>25.04158148148149</v>
      </c>
      <c r="BS1130">
        <v>999.9000000000001</v>
      </c>
      <c r="BT1130">
        <v>0</v>
      </c>
      <c r="BU1130">
        <v>0</v>
      </c>
      <c r="BV1130">
        <v>10005.81</v>
      </c>
      <c r="BW1130">
        <v>0</v>
      </c>
      <c r="BX1130">
        <v>7.929737037037039</v>
      </c>
      <c r="BY1130">
        <v>-61.52347777777778</v>
      </c>
      <c r="BZ1130">
        <v>866.0238518518518</v>
      </c>
      <c r="CA1130">
        <v>925.4597407407409</v>
      </c>
      <c r="CB1130">
        <v>3.430594444444444</v>
      </c>
      <c r="CC1130">
        <v>911.7183703703703</v>
      </c>
      <c r="CD1130">
        <v>14.84743703703704</v>
      </c>
      <c r="CE1130">
        <v>1.669903333333333</v>
      </c>
      <c r="CF1130">
        <v>1.356481481481481</v>
      </c>
      <c r="CG1130">
        <v>14.61945555555556</v>
      </c>
      <c r="CH1130">
        <v>11.43965185185185</v>
      </c>
      <c r="CI1130">
        <v>1999.97</v>
      </c>
      <c r="CJ1130">
        <v>0.9799996666666665</v>
      </c>
      <c r="CK1130">
        <v>0.02000073333333333</v>
      </c>
      <c r="CL1130">
        <v>0</v>
      </c>
      <c r="CM1130">
        <v>908.3925185185185</v>
      </c>
      <c r="CN1130">
        <v>5.00097</v>
      </c>
      <c r="CO1130">
        <v>18059.6</v>
      </c>
      <c r="CP1130">
        <v>16707.31111111111</v>
      </c>
      <c r="CQ1130">
        <v>37.75</v>
      </c>
      <c r="CR1130">
        <v>38.375</v>
      </c>
      <c r="CS1130">
        <v>37.71966666666666</v>
      </c>
      <c r="CT1130">
        <v>38.0574074074074</v>
      </c>
      <c r="CU1130">
        <v>38.25</v>
      </c>
      <c r="CV1130">
        <v>1955.069259259259</v>
      </c>
      <c r="CW1130">
        <v>39.90074074074074</v>
      </c>
      <c r="CX1130">
        <v>0</v>
      </c>
      <c r="CY1130">
        <v>1664387720.2</v>
      </c>
      <c r="CZ1130">
        <v>0</v>
      </c>
      <c r="DA1130">
        <v>0</v>
      </c>
      <c r="DB1130" t="s">
        <v>356</v>
      </c>
      <c r="DC1130">
        <v>1663859321.1</v>
      </c>
      <c r="DD1130">
        <v>1663859315.6</v>
      </c>
      <c r="DE1130">
        <v>0</v>
      </c>
      <c r="DF1130">
        <v>0.196</v>
      </c>
      <c r="DG1130">
        <v>-0.001</v>
      </c>
      <c r="DH1130">
        <v>-5.941</v>
      </c>
      <c r="DI1130">
        <v>-0.174</v>
      </c>
      <c r="DJ1130">
        <v>1500</v>
      </c>
      <c r="DK1130">
        <v>17</v>
      </c>
      <c r="DL1130">
        <v>0.13</v>
      </c>
      <c r="DM1130">
        <v>0.04</v>
      </c>
      <c r="DN1130">
        <v>-61.39523658536586</v>
      </c>
      <c r="DO1130">
        <v>-2.208618815331023</v>
      </c>
      <c r="DP1130">
        <v>0.2300305502044558</v>
      </c>
      <c r="DQ1130">
        <v>0</v>
      </c>
      <c r="DR1130">
        <v>3.460028780487804</v>
      </c>
      <c r="DS1130">
        <v>-0.4760406271777112</v>
      </c>
      <c r="DT1130">
        <v>0.04995415977674527</v>
      </c>
      <c r="DU1130">
        <v>0</v>
      </c>
      <c r="DV1130">
        <v>0</v>
      </c>
      <c r="DW1130">
        <v>2</v>
      </c>
      <c r="DX1130" t="s">
        <v>357</v>
      </c>
      <c r="DY1130">
        <v>2.98416</v>
      </c>
      <c r="DZ1130">
        <v>2.71565</v>
      </c>
      <c r="EA1130">
        <v>0.160549</v>
      </c>
      <c r="EB1130">
        <v>0.165586</v>
      </c>
      <c r="EC1130">
        <v>0.08985659999999999</v>
      </c>
      <c r="ED1130">
        <v>0.0762036</v>
      </c>
      <c r="EE1130">
        <v>26619</v>
      </c>
      <c r="EF1130">
        <v>26591.8</v>
      </c>
      <c r="EG1130">
        <v>29465.6</v>
      </c>
      <c r="EH1130">
        <v>29468.6</v>
      </c>
      <c r="EI1130">
        <v>35547</v>
      </c>
      <c r="EJ1130">
        <v>36201.7</v>
      </c>
      <c r="EK1130">
        <v>41521.9</v>
      </c>
      <c r="EL1130">
        <v>41995.2</v>
      </c>
      <c r="EM1130">
        <v>1.97757</v>
      </c>
      <c r="EN1130">
        <v>1.92953</v>
      </c>
      <c r="EO1130">
        <v>0.0909045</v>
      </c>
      <c r="EP1130">
        <v>0</v>
      </c>
      <c r="EQ1130">
        <v>23.5343</v>
      </c>
      <c r="ER1130">
        <v>999.9</v>
      </c>
      <c r="ES1130">
        <v>41.3</v>
      </c>
      <c r="ET1130">
        <v>29.2</v>
      </c>
      <c r="EU1130">
        <v>18.3935</v>
      </c>
      <c r="EV1130">
        <v>62.6594</v>
      </c>
      <c r="EW1130">
        <v>33.097</v>
      </c>
      <c r="EX1130">
        <v>1</v>
      </c>
      <c r="EY1130">
        <v>-0.126339</v>
      </c>
      <c r="EZ1130">
        <v>2.34063</v>
      </c>
      <c r="FA1130">
        <v>20.3712</v>
      </c>
      <c r="FB1130">
        <v>5.21804</v>
      </c>
      <c r="FC1130">
        <v>12.0099</v>
      </c>
      <c r="FD1130">
        <v>4.9891</v>
      </c>
      <c r="FE1130">
        <v>3.28842</v>
      </c>
      <c r="FF1130">
        <v>9999</v>
      </c>
      <c r="FG1130">
        <v>9999</v>
      </c>
      <c r="FH1130">
        <v>9999</v>
      </c>
      <c r="FI1130">
        <v>270</v>
      </c>
      <c r="FJ1130">
        <v>1.86705</v>
      </c>
      <c r="FK1130">
        <v>1.86615</v>
      </c>
      <c r="FL1130">
        <v>1.86554</v>
      </c>
      <c r="FM1130">
        <v>1.86553</v>
      </c>
      <c r="FN1130">
        <v>1.86736</v>
      </c>
      <c r="FO1130">
        <v>1.86981</v>
      </c>
      <c r="FP1130">
        <v>1.86846</v>
      </c>
      <c r="FQ1130">
        <v>1.86996</v>
      </c>
      <c r="FR1130">
        <v>0</v>
      </c>
      <c r="FS1130">
        <v>0</v>
      </c>
      <c r="FT1130">
        <v>0</v>
      </c>
      <c r="FU1130">
        <v>0</v>
      </c>
      <c r="FV1130" t="s">
        <v>358</v>
      </c>
      <c r="FW1130" t="s">
        <v>359</v>
      </c>
      <c r="FX1130" t="s">
        <v>360</v>
      </c>
      <c r="FY1130" t="s">
        <v>360</v>
      </c>
      <c r="FZ1130" t="s">
        <v>360</v>
      </c>
      <c r="GA1130" t="s">
        <v>360</v>
      </c>
      <c r="GB1130">
        <v>0</v>
      </c>
      <c r="GC1130">
        <v>100</v>
      </c>
      <c r="GD1130">
        <v>100</v>
      </c>
      <c r="GE1130">
        <v>-4.521</v>
      </c>
      <c r="GF1130">
        <v>-0.1362</v>
      </c>
      <c r="GG1130">
        <v>-1.924539205026614</v>
      </c>
      <c r="GH1130">
        <v>-0.003472570976848066</v>
      </c>
      <c r="GI1130">
        <v>7.724417303660118E-07</v>
      </c>
      <c r="GJ1130">
        <v>-2.052396271755168E-10</v>
      </c>
      <c r="GK1130">
        <v>-0.1837585470287317</v>
      </c>
      <c r="GL1130">
        <v>-0.01104087791735834</v>
      </c>
      <c r="GM1130">
        <v>0.001110027317673367</v>
      </c>
      <c r="GN1130">
        <v>-2.007286811265012E-05</v>
      </c>
      <c r="GO1130">
        <v>4</v>
      </c>
      <c r="GP1130">
        <v>2317</v>
      </c>
      <c r="GQ1130">
        <v>1</v>
      </c>
      <c r="GR1130">
        <v>22</v>
      </c>
      <c r="GS1130">
        <v>8806.6</v>
      </c>
      <c r="GT1130">
        <v>8806.700000000001</v>
      </c>
      <c r="GU1130">
        <v>1.98975</v>
      </c>
      <c r="GV1130">
        <v>2.20703</v>
      </c>
      <c r="GW1130">
        <v>1.39648</v>
      </c>
      <c r="GX1130">
        <v>2.33398</v>
      </c>
      <c r="GY1130">
        <v>1.49536</v>
      </c>
      <c r="GZ1130">
        <v>2.35596</v>
      </c>
      <c r="HA1130">
        <v>33.4906</v>
      </c>
      <c r="HB1130">
        <v>14.7712</v>
      </c>
      <c r="HC1130">
        <v>18</v>
      </c>
      <c r="HD1130">
        <v>525.234</v>
      </c>
      <c r="HE1130">
        <v>450.281</v>
      </c>
      <c r="HF1130">
        <v>20.8603</v>
      </c>
      <c r="HG1130">
        <v>25.7879</v>
      </c>
      <c r="HH1130">
        <v>30.0004</v>
      </c>
      <c r="HI1130">
        <v>25.7355</v>
      </c>
      <c r="HJ1130">
        <v>25.6748</v>
      </c>
      <c r="HK1130">
        <v>39.8844</v>
      </c>
      <c r="HL1130">
        <v>19.5372</v>
      </c>
      <c r="HM1130">
        <v>35.555</v>
      </c>
      <c r="HN1130">
        <v>20.8533</v>
      </c>
      <c r="HO1130">
        <v>955.769</v>
      </c>
      <c r="HP1130">
        <v>15.0644</v>
      </c>
      <c r="HQ1130">
        <v>100.787</v>
      </c>
      <c r="HR1130">
        <v>100.856</v>
      </c>
    </row>
    <row r="1131" spans="1:226">
      <c r="A1131">
        <v>1115</v>
      </c>
      <c r="B1131">
        <v>1664387721</v>
      </c>
      <c r="C1131">
        <v>11516</v>
      </c>
      <c r="D1131" t="s">
        <v>2603</v>
      </c>
      <c r="E1131" t="s">
        <v>2604</v>
      </c>
      <c r="F1131">
        <v>5</v>
      </c>
      <c r="G1131" t="s">
        <v>2490</v>
      </c>
      <c r="H1131" t="s">
        <v>354</v>
      </c>
      <c r="I1131">
        <v>1664387713.214286</v>
      </c>
      <c r="J1131">
        <f>(K1131)/1000</f>
        <v>0</v>
      </c>
      <c r="K1131">
        <f>IF(BF1131, AN1131, AH1131)</f>
        <v>0</v>
      </c>
      <c r="L1131">
        <f>IF(BF1131, AI1131, AG1131)</f>
        <v>0</v>
      </c>
      <c r="M1131">
        <f>BH1131 - IF(AU1131&gt;1, L1131*BB1131*100.0/(AW1131*BV1131), 0)</f>
        <v>0</v>
      </c>
      <c r="N1131">
        <f>((T1131-J1131/2)*M1131-L1131)/(T1131+J1131/2)</f>
        <v>0</v>
      </c>
      <c r="O1131">
        <f>N1131*(BO1131+BP1131)/1000.0</f>
        <v>0</v>
      </c>
      <c r="P1131">
        <f>(BH1131 - IF(AU1131&gt;1, L1131*BB1131*100.0/(AW1131*BV1131), 0))*(BO1131+BP1131)/1000.0</f>
        <v>0</v>
      </c>
      <c r="Q1131">
        <f>2.0/((1/S1131-1/R1131)+SIGN(S1131)*SQRT((1/S1131-1/R1131)*(1/S1131-1/R1131) + 4*BC1131/((BC1131+1)*(BC1131+1))*(2*1/S1131*1/R1131-1/R1131*1/R1131)))</f>
        <v>0</v>
      </c>
      <c r="R1131">
        <f>IF(LEFT(BD1131,1)&lt;&gt;"0",IF(LEFT(BD1131,1)="1",3.0,BE1131),$D$5+$E$5*(BV1131*BO1131/($K$5*1000))+$F$5*(BV1131*BO1131/($K$5*1000))*MAX(MIN(BB1131,$J$5),$I$5)*MAX(MIN(BB1131,$J$5),$I$5)+$G$5*MAX(MIN(BB1131,$J$5),$I$5)*(BV1131*BO1131/($K$5*1000))+$H$5*(BV1131*BO1131/($K$5*1000))*(BV1131*BO1131/($K$5*1000)))</f>
        <v>0</v>
      </c>
      <c r="S1131">
        <f>J1131*(1000-(1000*0.61365*exp(17.502*W1131/(240.97+W1131))/(BO1131+BP1131)+BJ1131)/2)/(1000*0.61365*exp(17.502*W1131/(240.97+W1131))/(BO1131+BP1131)-BJ1131)</f>
        <v>0</v>
      </c>
      <c r="T1131">
        <f>1/((BC1131+1)/(Q1131/1.6)+1/(R1131/1.37)) + BC1131/((BC1131+1)/(Q1131/1.6) + BC1131/(R1131/1.37))</f>
        <v>0</v>
      </c>
      <c r="U1131">
        <f>(AX1131*BA1131)</f>
        <v>0</v>
      </c>
      <c r="V1131">
        <f>(BQ1131+(U1131+2*0.95*5.67E-8*(((BQ1131+$B$7)+273)^4-(BQ1131+273)^4)-44100*J1131)/(1.84*29.3*R1131+8*0.95*5.67E-8*(BQ1131+273)^3))</f>
        <v>0</v>
      </c>
      <c r="W1131">
        <f>($C$7*BR1131+$D$7*BS1131+$E$7*V1131)</f>
        <v>0</v>
      </c>
      <c r="X1131">
        <f>0.61365*exp(17.502*W1131/(240.97+W1131))</f>
        <v>0</v>
      </c>
      <c r="Y1131">
        <f>(Z1131/AA1131*100)</f>
        <v>0</v>
      </c>
      <c r="Z1131">
        <f>BJ1131*(BO1131+BP1131)/1000</f>
        <v>0</v>
      </c>
      <c r="AA1131">
        <f>0.61365*exp(17.502*BQ1131/(240.97+BQ1131))</f>
        <v>0</v>
      </c>
      <c r="AB1131">
        <f>(X1131-BJ1131*(BO1131+BP1131)/1000)</f>
        <v>0</v>
      </c>
      <c r="AC1131">
        <f>(-J1131*44100)</f>
        <v>0</v>
      </c>
      <c r="AD1131">
        <f>2*29.3*R1131*0.92*(BQ1131-W1131)</f>
        <v>0</v>
      </c>
      <c r="AE1131">
        <f>2*0.95*5.67E-8*(((BQ1131+$B$7)+273)^4-(W1131+273)^4)</f>
        <v>0</v>
      </c>
      <c r="AF1131">
        <f>U1131+AE1131+AC1131+AD1131</f>
        <v>0</v>
      </c>
      <c r="AG1131">
        <f>BN1131*AU1131*(BI1131-BH1131*(1000-AU1131*BK1131)/(1000-AU1131*BJ1131))/(100*BB1131)</f>
        <v>0</v>
      </c>
      <c r="AH1131">
        <f>1000*BN1131*AU1131*(BJ1131-BK1131)/(100*BB1131*(1000-AU1131*BJ1131))</f>
        <v>0</v>
      </c>
      <c r="AI1131">
        <f>(AJ1131 - AK1131 - BO1131*1E3/(8.314*(BQ1131+273.15)) * AM1131/BN1131 * AL1131) * BN1131/(100*BB1131) * (1000 - BK1131)/1000</f>
        <v>0</v>
      </c>
      <c r="AJ1131">
        <v>956.9480027209499</v>
      </c>
      <c r="AK1131">
        <v>906.1097515151514</v>
      </c>
      <c r="AL1131">
        <v>3.239184693272164</v>
      </c>
      <c r="AM1131">
        <v>64.69891201948008</v>
      </c>
      <c r="AN1131">
        <f>(AP1131 - AO1131 + BO1131*1E3/(8.314*(BQ1131+273.15)) * AR1131/BN1131 * AQ1131) * BN1131/(100*BB1131) * 1000/(1000 - AP1131)</f>
        <v>0</v>
      </c>
      <c r="AO1131">
        <v>14.95876256252229</v>
      </c>
      <c r="AP1131">
        <v>18.25713333333333</v>
      </c>
      <c r="AQ1131">
        <v>-2.338712200340249E-05</v>
      </c>
      <c r="AR1131">
        <v>103.8603393079663</v>
      </c>
      <c r="AS1131">
        <v>0</v>
      </c>
      <c r="AT1131">
        <v>0</v>
      </c>
      <c r="AU1131">
        <f>IF(AS1131*$H$13&gt;=AW1131,1.0,(AW1131/(AW1131-AS1131*$H$13)))</f>
        <v>0</v>
      </c>
      <c r="AV1131">
        <f>(AU1131-1)*100</f>
        <v>0</v>
      </c>
      <c r="AW1131">
        <f>MAX(0,($B$13+$C$13*BV1131)/(1+$D$13*BV1131)*BO1131/(BQ1131+273)*$E$13)</f>
        <v>0</v>
      </c>
      <c r="AX1131">
        <f>$B$11*BW1131+$C$11*BX1131+$F$11*CI1131*(1-CL1131)</f>
        <v>0</v>
      </c>
      <c r="AY1131">
        <f>AX1131*AZ1131</f>
        <v>0</v>
      </c>
      <c r="AZ1131">
        <f>($B$11*$D$9+$C$11*$D$9+$F$11*((CV1131+CN1131)/MAX(CV1131+CN1131+CW1131, 0.1)*$I$9+CW1131/MAX(CV1131+CN1131+CW1131, 0.1)*$J$9))/($B$11+$C$11+$F$11)</f>
        <v>0</v>
      </c>
      <c r="BA1131">
        <f>($B$11*$K$9+$C$11*$K$9+$F$11*((CV1131+CN1131)/MAX(CV1131+CN1131+CW1131, 0.1)*$P$9+CW1131/MAX(CV1131+CN1131+CW1131, 0.1)*$Q$9))/($B$11+$C$11+$F$11)</f>
        <v>0</v>
      </c>
      <c r="BB1131">
        <v>6</v>
      </c>
      <c r="BC1131">
        <v>0.5</v>
      </c>
      <c r="BD1131" t="s">
        <v>355</v>
      </c>
      <c r="BE1131">
        <v>2</v>
      </c>
      <c r="BF1131" t="b">
        <v>1</v>
      </c>
      <c r="BG1131">
        <v>1664387713.214286</v>
      </c>
      <c r="BH1131">
        <v>865.8048928571428</v>
      </c>
      <c r="BI1131">
        <v>927.1412857142857</v>
      </c>
      <c r="BJ1131">
        <v>18.267125</v>
      </c>
      <c r="BK1131">
        <v>14.895625</v>
      </c>
      <c r="BL1131">
        <v>870.3019285714284</v>
      </c>
      <c r="BM1131">
        <v>18.403225</v>
      </c>
      <c r="BN1131">
        <v>500.0615357142856</v>
      </c>
      <c r="BO1131">
        <v>91.36023214285714</v>
      </c>
      <c r="BP1131">
        <v>0.09996183571428573</v>
      </c>
      <c r="BQ1131">
        <v>24.85911785714286</v>
      </c>
      <c r="BR1131">
        <v>25.03745357142857</v>
      </c>
      <c r="BS1131">
        <v>999.9000000000002</v>
      </c>
      <c r="BT1131">
        <v>0</v>
      </c>
      <c r="BU1131">
        <v>0</v>
      </c>
      <c r="BV1131">
        <v>10013.15071428571</v>
      </c>
      <c r="BW1131">
        <v>0</v>
      </c>
      <c r="BX1131">
        <v>7.921747857142857</v>
      </c>
      <c r="BY1131">
        <v>-61.33630714285714</v>
      </c>
      <c r="BZ1131">
        <v>881.9148214285715</v>
      </c>
      <c r="CA1131">
        <v>941.1612857142858</v>
      </c>
      <c r="CB1131">
        <v>3.371489285714286</v>
      </c>
      <c r="CC1131">
        <v>927.1412857142857</v>
      </c>
      <c r="CD1131">
        <v>14.895625</v>
      </c>
      <c r="CE1131">
        <v>1.668886785714286</v>
      </c>
      <c r="CF1131">
        <v>1.360867857142857</v>
      </c>
      <c r="CG1131">
        <v>14.61002142857143</v>
      </c>
      <c r="CH1131">
        <v>11.4884</v>
      </c>
      <c r="CI1131">
        <v>2000.008214285714</v>
      </c>
      <c r="CJ1131">
        <v>0.9799998571428569</v>
      </c>
      <c r="CK1131">
        <v>0.02000054285714285</v>
      </c>
      <c r="CL1131">
        <v>0</v>
      </c>
      <c r="CM1131">
        <v>908.3827142857143</v>
      </c>
      <c r="CN1131">
        <v>5.00097</v>
      </c>
      <c r="CO1131">
        <v>18060.64642857143</v>
      </c>
      <c r="CP1131">
        <v>16707.63571428571</v>
      </c>
      <c r="CQ1131">
        <v>37.75</v>
      </c>
      <c r="CR1131">
        <v>38.375</v>
      </c>
      <c r="CS1131">
        <v>37.7275</v>
      </c>
      <c r="CT1131">
        <v>38.05314285714286</v>
      </c>
      <c r="CU1131">
        <v>38.25</v>
      </c>
      <c r="CV1131">
        <v>1955.106785714285</v>
      </c>
      <c r="CW1131">
        <v>39.90142857142857</v>
      </c>
      <c r="CX1131">
        <v>0</v>
      </c>
      <c r="CY1131">
        <v>1664387725.6</v>
      </c>
      <c r="CZ1131">
        <v>0</v>
      </c>
      <c r="DA1131">
        <v>0</v>
      </c>
      <c r="DB1131" t="s">
        <v>356</v>
      </c>
      <c r="DC1131">
        <v>1663859321.1</v>
      </c>
      <c r="DD1131">
        <v>1663859315.6</v>
      </c>
      <c r="DE1131">
        <v>0</v>
      </c>
      <c r="DF1131">
        <v>0.196</v>
      </c>
      <c r="DG1131">
        <v>-0.001</v>
      </c>
      <c r="DH1131">
        <v>-5.941</v>
      </c>
      <c r="DI1131">
        <v>-0.174</v>
      </c>
      <c r="DJ1131">
        <v>1500</v>
      </c>
      <c r="DK1131">
        <v>17</v>
      </c>
      <c r="DL1131">
        <v>0.13</v>
      </c>
      <c r="DM1131">
        <v>0.04</v>
      </c>
      <c r="DN1131">
        <v>-61.37748536585366</v>
      </c>
      <c r="DO1131">
        <v>1.106055052264897</v>
      </c>
      <c r="DP1131">
        <v>0.2772504340852799</v>
      </c>
      <c r="DQ1131">
        <v>0</v>
      </c>
      <c r="DR1131">
        <v>3.413926585365854</v>
      </c>
      <c r="DS1131">
        <v>-0.7029428571428604</v>
      </c>
      <c r="DT1131">
        <v>0.07024455936261251</v>
      </c>
      <c r="DU1131">
        <v>0</v>
      </c>
      <c r="DV1131">
        <v>0</v>
      </c>
      <c r="DW1131">
        <v>2</v>
      </c>
      <c r="DX1131" t="s">
        <v>357</v>
      </c>
      <c r="DY1131">
        <v>2.98419</v>
      </c>
      <c r="DZ1131">
        <v>2.71581</v>
      </c>
      <c r="EA1131">
        <v>0.162462</v>
      </c>
      <c r="EB1131">
        <v>0.167396</v>
      </c>
      <c r="EC1131">
        <v>0.0898427</v>
      </c>
      <c r="ED1131">
        <v>0.076433</v>
      </c>
      <c r="EE1131">
        <v>26558</v>
      </c>
      <c r="EF1131">
        <v>26534.1</v>
      </c>
      <c r="EG1131">
        <v>29465.2</v>
      </c>
      <c r="EH1131">
        <v>29468.5</v>
      </c>
      <c r="EI1131">
        <v>35547.2</v>
      </c>
      <c r="EJ1131">
        <v>36192.4</v>
      </c>
      <c r="EK1131">
        <v>41521.5</v>
      </c>
      <c r="EL1131">
        <v>41995</v>
      </c>
      <c r="EM1131">
        <v>1.9773</v>
      </c>
      <c r="EN1131">
        <v>1.9297</v>
      </c>
      <c r="EO1131">
        <v>0.0916645</v>
      </c>
      <c r="EP1131">
        <v>0</v>
      </c>
      <c r="EQ1131">
        <v>23.527</v>
      </c>
      <c r="ER1131">
        <v>999.9</v>
      </c>
      <c r="ES1131">
        <v>41.3</v>
      </c>
      <c r="ET1131">
        <v>29.2</v>
      </c>
      <c r="EU1131">
        <v>18.3922</v>
      </c>
      <c r="EV1131">
        <v>62.7894</v>
      </c>
      <c r="EW1131">
        <v>33.1651</v>
      </c>
      <c r="EX1131">
        <v>1</v>
      </c>
      <c r="EY1131">
        <v>-0.126141</v>
      </c>
      <c r="EZ1131">
        <v>2.28324</v>
      </c>
      <c r="FA1131">
        <v>20.3718</v>
      </c>
      <c r="FB1131">
        <v>5.21804</v>
      </c>
      <c r="FC1131">
        <v>12.0099</v>
      </c>
      <c r="FD1131">
        <v>4.9893</v>
      </c>
      <c r="FE1131">
        <v>3.28848</v>
      </c>
      <c r="FF1131">
        <v>9999</v>
      </c>
      <c r="FG1131">
        <v>9999</v>
      </c>
      <c r="FH1131">
        <v>9999</v>
      </c>
      <c r="FI1131">
        <v>270</v>
      </c>
      <c r="FJ1131">
        <v>1.86706</v>
      </c>
      <c r="FK1131">
        <v>1.86615</v>
      </c>
      <c r="FL1131">
        <v>1.86554</v>
      </c>
      <c r="FM1131">
        <v>1.86554</v>
      </c>
      <c r="FN1131">
        <v>1.86737</v>
      </c>
      <c r="FO1131">
        <v>1.86981</v>
      </c>
      <c r="FP1131">
        <v>1.86845</v>
      </c>
      <c r="FQ1131">
        <v>1.86996</v>
      </c>
      <c r="FR1131">
        <v>0</v>
      </c>
      <c r="FS1131">
        <v>0</v>
      </c>
      <c r="FT1131">
        <v>0</v>
      </c>
      <c r="FU1131">
        <v>0</v>
      </c>
      <c r="FV1131" t="s">
        <v>358</v>
      </c>
      <c r="FW1131" t="s">
        <v>359</v>
      </c>
      <c r="FX1131" t="s">
        <v>360</v>
      </c>
      <c r="FY1131" t="s">
        <v>360</v>
      </c>
      <c r="FZ1131" t="s">
        <v>360</v>
      </c>
      <c r="GA1131" t="s">
        <v>360</v>
      </c>
      <c r="GB1131">
        <v>0</v>
      </c>
      <c r="GC1131">
        <v>100</v>
      </c>
      <c r="GD1131">
        <v>100</v>
      </c>
      <c r="GE1131">
        <v>-4.563</v>
      </c>
      <c r="GF1131">
        <v>-0.1362</v>
      </c>
      <c r="GG1131">
        <v>-1.924539205026614</v>
      </c>
      <c r="GH1131">
        <v>-0.003472570976848066</v>
      </c>
      <c r="GI1131">
        <v>7.724417303660118E-07</v>
      </c>
      <c r="GJ1131">
        <v>-2.052396271755168E-10</v>
      </c>
      <c r="GK1131">
        <v>-0.1837585470287317</v>
      </c>
      <c r="GL1131">
        <v>-0.01104087791735834</v>
      </c>
      <c r="GM1131">
        <v>0.001110027317673367</v>
      </c>
      <c r="GN1131">
        <v>-2.007286811265012E-05</v>
      </c>
      <c r="GO1131">
        <v>4</v>
      </c>
      <c r="GP1131">
        <v>2317</v>
      </c>
      <c r="GQ1131">
        <v>1</v>
      </c>
      <c r="GR1131">
        <v>22</v>
      </c>
      <c r="GS1131">
        <v>8806.700000000001</v>
      </c>
      <c r="GT1131">
        <v>8806.799999999999</v>
      </c>
      <c r="GU1131">
        <v>2.01904</v>
      </c>
      <c r="GV1131">
        <v>2.20581</v>
      </c>
      <c r="GW1131">
        <v>1.39648</v>
      </c>
      <c r="GX1131">
        <v>2.33521</v>
      </c>
      <c r="GY1131">
        <v>1.49536</v>
      </c>
      <c r="GZ1131">
        <v>2.43652</v>
      </c>
      <c r="HA1131">
        <v>33.4906</v>
      </c>
      <c r="HB1131">
        <v>14.7887</v>
      </c>
      <c r="HC1131">
        <v>18</v>
      </c>
      <c r="HD1131">
        <v>525.087</v>
      </c>
      <c r="HE1131">
        <v>450.423</v>
      </c>
      <c r="HF1131">
        <v>20.8223</v>
      </c>
      <c r="HG1131">
        <v>25.7915</v>
      </c>
      <c r="HH1131">
        <v>30.0003</v>
      </c>
      <c r="HI1131">
        <v>25.7392</v>
      </c>
      <c r="HJ1131">
        <v>25.679</v>
      </c>
      <c r="HK1131">
        <v>40.4081</v>
      </c>
      <c r="HL1131">
        <v>19.2476</v>
      </c>
      <c r="HM1131">
        <v>35.555</v>
      </c>
      <c r="HN1131">
        <v>20.8242</v>
      </c>
      <c r="HO1131">
        <v>975.803</v>
      </c>
      <c r="HP1131">
        <v>15.123</v>
      </c>
      <c r="HQ1131">
        <v>100.786</v>
      </c>
      <c r="HR1131">
        <v>100.856</v>
      </c>
    </row>
    <row r="1132" spans="1:226">
      <c r="A1132">
        <v>1116</v>
      </c>
      <c r="B1132">
        <v>1664387726</v>
      </c>
      <c r="C1132">
        <v>11521</v>
      </c>
      <c r="D1132" t="s">
        <v>2605</v>
      </c>
      <c r="E1132" t="s">
        <v>2606</v>
      </c>
      <c r="F1132">
        <v>5</v>
      </c>
      <c r="G1132" t="s">
        <v>2490</v>
      </c>
      <c r="H1132" t="s">
        <v>354</v>
      </c>
      <c r="I1132">
        <v>1664387718.5</v>
      </c>
      <c r="J1132">
        <f>(K1132)/1000</f>
        <v>0</v>
      </c>
      <c r="K1132">
        <f>IF(BF1132, AN1132, AH1132)</f>
        <v>0</v>
      </c>
      <c r="L1132">
        <f>IF(BF1132, AI1132, AG1132)</f>
        <v>0</v>
      </c>
      <c r="M1132">
        <f>BH1132 - IF(AU1132&gt;1, L1132*BB1132*100.0/(AW1132*BV1132), 0)</f>
        <v>0</v>
      </c>
      <c r="N1132">
        <f>((T1132-J1132/2)*M1132-L1132)/(T1132+J1132/2)</f>
        <v>0</v>
      </c>
      <c r="O1132">
        <f>N1132*(BO1132+BP1132)/1000.0</f>
        <v>0</v>
      </c>
      <c r="P1132">
        <f>(BH1132 - IF(AU1132&gt;1, L1132*BB1132*100.0/(AW1132*BV1132), 0))*(BO1132+BP1132)/1000.0</f>
        <v>0</v>
      </c>
      <c r="Q1132">
        <f>2.0/((1/S1132-1/R1132)+SIGN(S1132)*SQRT((1/S1132-1/R1132)*(1/S1132-1/R1132) + 4*BC1132/((BC1132+1)*(BC1132+1))*(2*1/S1132*1/R1132-1/R1132*1/R1132)))</f>
        <v>0</v>
      </c>
      <c r="R1132">
        <f>IF(LEFT(BD1132,1)&lt;&gt;"0",IF(LEFT(BD1132,1)="1",3.0,BE1132),$D$5+$E$5*(BV1132*BO1132/($K$5*1000))+$F$5*(BV1132*BO1132/($K$5*1000))*MAX(MIN(BB1132,$J$5),$I$5)*MAX(MIN(BB1132,$J$5),$I$5)+$G$5*MAX(MIN(BB1132,$J$5),$I$5)*(BV1132*BO1132/($K$5*1000))+$H$5*(BV1132*BO1132/($K$5*1000))*(BV1132*BO1132/($K$5*1000)))</f>
        <v>0</v>
      </c>
      <c r="S1132">
        <f>J1132*(1000-(1000*0.61365*exp(17.502*W1132/(240.97+W1132))/(BO1132+BP1132)+BJ1132)/2)/(1000*0.61365*exp(17.502*W1132/(240.97+W1132))/(BO1132+BP1132)-BJ1132)</f>
        <v>0</v>
      </c>
      <c r="T1132">
        <f>1/((BC1132+1)/(Q1132/1.6)+1/(R1132/1.37)) + BC1132/((BC1132+1)/(Q1132/1.6) + BC1132/(R1132/1.37))</f>
        <v>0</v>
      </c>
      <c r="U1132">
        <f>(AX1132*BA1132)</f>
        <v>0</v>
      </c>
      <c r="V1132">
        <f>(BQ1132+(U1132+2*0.95*5.67E-8*(((BQ1132+$B$7)+273)^4-(BQ1132+273)^4)-44100*J1132)/(1.84*29.3*R1132+8*0.95*5.67E-8*(BQ1132+273)^3))</f>
        <v>0</v>
      </c>
      <c r="W1132">
        <f>($C$7*BR1132+$D$7*BS1132+$E$7*V1132)</f>
        <v>0</v>
      </c>
      <c r="X1132">
        <f>0.61365*exp(17.502*W1132/(240.97+W1132))</f>
        <v>0</v>
      </c>
      <c r="Y1132">
        <f>(Z1132/AA1132*100)</f>
        <v>0</v>
      </c>
      <c r="Z1132">
        <f>BJ1132*(BO1132+BP1132)/1000</f>
        <v>0</v>
      </c>
      <c r="AA1132">
        <f>0.61365*exp(17.502*BQ1132/(240.97+BQ1132))</f>
        <v>0</v>
      </c>
      <c r="AB1132">
        <f>(X1132-BJ1132*(BO1132+BP1132)/1000)</f>
        <v>0</v>
      </c>
      <c r="AC1132">
        <f>(-J1132*44100)</f>
        <v>0</v>
      </c>
      <c r="AD1132">
        <f>2*29.3*R1132*0.92*(BQ1132-W1132)</f>
        <v>0</v>
      </c>
      <c r="AE1132">
        <f>2*0.95*5.67E-8*(((BQ1132+$B$7)+273)^4-(W1132+273)^4)</f>
        <v>0</v>
      </c>
      <c r="AF1132">
        <f>U1132+AE1132+AC1132+AD1132</f>
        <v>0</v>
      </c>
      <c r="AG1132">
        <f>BN1132*AU1132*(BI1132-BH1132*(1000-AU1132*BK1132)/(1000-AU1132*BJ1132))/(100*BB1132)</f>
        <v>0</v>
      </c>
      <c r="AH1132">
        <f>1000*BN1132*AU1132*(BJ1132-BK1132)/(100*BB1132*(1000-AU1132*BJ1132))</f>
        <v>0</v>
      </c>
      <c r="AI1132">
        <f>(AJ1132 - AK1132 - BO1132*1E3/(8.314*(BQ1132+273.15)) * AM1132/BN1132 * AL1132) * BN1132/(100*BB1132) * (1000 - BK1132)/1000</f>
        <v>0</v>
      </c>
      <c r="AJ1132">
        <v>973.3956593914777</v>
      </c>
      <c r="AK1132">
        <v>922.4654848484852</v>
      </c>
      <c r="AL1132">
        <v>3.275136276017422</v>
      </c>
      <c r="AM1132">
        <v>64.69891201948008</v>
      </c>
      <c r="AN1132">
        <f>(AP1132 - AO1132 + BO1132*1E3/(8.314*(BQ1132+273.15)) * AR1132/BN1132 * AQ1132) * BN1132/(100*BB1132) * 1000/(1000 - AP1132)</f>
        <v>0</v>
      </c>
      <c r="AO1132">
        <v>15.02837067323249</v>
      </c>
      <c r="AP1132">
        <v>18.25814909090909</v>
      </c>
      <c r="AQ1132">
        <v>1.508820180697608E-06</v>
      </c>
      <c r="AR1132">
        <v>103.8603393079663</v>
      </c>
      <c r="AS1132">
        <v>0</v>
      </c>
      <c r="AT1132">
        <v>0</v>
      </c>
      <c r="AU1132">
        <f>IF(AS1132*$H$13&gt;=AW1132,1.0,(AW1132/(AW1132-AS1132*$H$13)))</f>
        <v>0</v>
      </c>
      <c r="AV1132">
        <f>(AU1132-1)*100</f>
        <v>0</v>
      </c>
      <c r="AW1132">
        <f>MAX(0,($B$13+$C$13*BV1132)/(1+$D$13*BV1132)*BO1132/(BQ1132+273)*$E$13)</f>
        <v>0</v>
      </c>
      <c r="AX1132">
        <f>$B$11*BW1132+$C$11*BX1132+$F$11*CI1132*(1-CL1132)</f>
        <v>0</v>
      </c>
      <c r="AY1132">
        <f>AX1132*AZ1132</f>
        <v>0</v>
      </c>
      <c r="AZ1132">
        <f>($B$11*$D$9+$C$11*$D$9+$F$11*((CV1132+CN1132)/MAX(CV1132+CN1132+CW1132, 0.1)*$I$9+CW1132/MAX(CV1132+CN1132+CW1132, 0.1)*$J$9))/($B$11+$C$11+$F$11)</f>
        <v>0</v>
      </c>
      <c r="BA1132">
        <f>($B$11*$K$9+$C$11*$K$9+$F$11*((CV1132+CN1132)/MAX(CV1132+CN1132+CW1132, 0.1)*$P$9+CW1132/MAX(CV1132+CN1132+CW1132, 0.1)*$Q$9))/($B$11+$C$11+$F$11)</f>
        <v>0</v>
      </c>
      <c r="BB1132">
        <v>6</v>
      </c>
      <c r="BC1132">
        <v>0.5</v>
      </c>
      <c r="BD1132" t="s">
        <v>355</v>
      </c>
      <c r="BE1132">
        <v>2</v>
      </c>
      <c r="BF1132" t="b">
        <v>1</v>
      </c>
      <c r="BG1132">
        <v>1664387718.5</v>
      </c>
      <c r="BH1132">
        <v>883.0819259259256</v>
      </c>
      <c r="BI1132">
        <v>944.2726296296295</v>
      </c>
      <c r="BJ1132">
        <v>18.26005185185185</v>
      </c>
      <c r="BK1132">
        <v>14.96185555555556</v>
      </c>
      <c r="BL1132">
        <v>887.6237777777778</v>
      </c>
      <c r="BM1132">
        <v>18.39621481481482</v>
      </c>
      <c r="BN1132">
        <v>500.0668518518517</v>
      </c>
      <c r="BO1132">
        <v>91.35921111111111</v>
      </c>
      <c r="BP1132">
        <v>0.09999568148148148</v>
      </c>
      <c r="BQ1132">
        <v>24.83971111111111</v>
      </c>
      <c r="BR1132">
        <v>25.03069629629629</v>
      </c>
      <c r="BS1132">
        <v>999.9000000000001</v>
      </c>
      <c r="BT1132">
        <v>0</v>
      </c>
      <c r="BU1132">
        <v>0</v>
      </c>
      <c r="BV1132">
        <v>10011.47740740741</v>
      </c>
      <c r="BW1132">
        <v>0</v>
      </c>
      <c r="BX1132">
        <v>7.922814444444445</v>
      </c>
      <c r="BY1132">
        <v>-61.19057407407408</v>
      </c>
      <c r="BZ1132">
        <v>899.506888888889</v>
      </c>
      <c r="CA1132">
        <v>958.6160740740742</v>
      </c>
      <c r="CB1132">
        <v>3.298190740740741</v>
      </c>
      <c r="CC1132">
        <v>944.2726296296295</v>
      </c>
      <c r="CD1132">
        <v>14.96185555555556</v>
      </c>
      <c r="CE1132">
        <v>1.668221851851852</v>
      </c>
      <c r="CF1132">
        <v>1.366902592592592</v>
      </c>
      <c r="CG1132">
        <v>14.60385555555556</v>
      </c>
      <c r="CH1132">
        <v>11.55526296296296</v>
      </c>
      <c r="CI1132">
        <v>2000.027037037037</v>
      </c>
      <c r="CJ1132">
        <v>0.9800001111111111</v>
      </c>
      <c r="CK1132">
        <v>0.02000028888888889</v>
      </c>
      <c r="CL1132">
        <v>0</v>
      </c>
      <c r="CM1132">
        <v>908.2205925925925</v>
      </c>
      <c r="CN1132">
        <v>5.00097</v>
      </c>
      <c r="CO1132">
        <v>18059.10740740741</v>
      </c>
      <c r="CP1132">
        <v>16707.80740740741</v>
      </c>
      <c r="CQ1132">
        <v>37.75</v>
      </c>
      <c r="CR1132">
        <v>38.375</v>
      </c>
      <c r="CS1132">
        <v>37.74066666666667</v>
      </c>
      <c r="CT1132">
        <v>38.04362962962963</v>
      </c>
      <c r="CU1132">
        <v>38.25</v>
      </c>
      <c r="CV1132">
        <v>1955.125925925926</v>
      </c>
      <c r="CW1132">
        <v>39.90111111111111</v>
      </c>
      <c r="CX1132">
        <v>0</v>
      </c>
      <c r="CY1132">
        <v>1664387730.4</v>
      </c>
      <c r="CZ1132">
        <v>0</v>
      </c>
      <c r="DA1132">
        <v>0</v>
      </c>
      <c r="DB1132" t="s">
        <v>356</v>
      </c>
      <c r="DC1132">
        <v>1663859321.1</v>
      </c>
      <c r="DD1132">
        <v>1663859315.6</v>
      </c>
      <c r="DE1132">
        <v>0</v>
      </c>
      <c r="DF1132">
        <v>0.196</v>
      </c>
      <c r="DG1132">
        <v>-0.001</v>
      </c>
      <c r="DH1132">
        <v>-5.941</v>
      </c>
      <c r="DI1132">
        <v>-0.174</v>
      </c>
      <c r="DJ1132">
        <v>1500</v>
      </c>
      <c r="DK1132">
        <v>17</v>
      </c>
      <c r="DL1132">
        <v>0.13</v>
      </c>
      <c r="DM1132">
        <v>0.04</v>
      </c>
      <c r="DN1132">
        <v>-61.2783975</v>
      </c>
      <c r="DO1132">
        <v>2.427479549718718</v>
      </c>
      <c r="DP1132">
        <v>0.3227371945465075</v>
      </c>
      <c r="DQ1132">
        <v>0</v>
      </c>
      <c r="DR1132">
        <v>3.34324225</v>
      </c>
      <c r="DS1132">
        <v>-0.828170769230771</v>
      </c>
      <c r="DT1132">
        <v>0.07973718124211253</v>
      </c>
      <c r="DU1132">
        <v>0</v>
      </c>
      <c r="DV1132">
        <v>0</v>
      </c>
      <c r="DW1132">
        <v>2</v>
      </c>
      <c r="DX1132" t="s">
        <v>357</v>
      </c>
      <c r="DY1132">
        <v>2.98427</v>
      </c>
      <c r="DZ1132">
        <v>2.71555</v>
      </c>
      <c r="EA1132">
        <v>0.164358</v>
      </c>
      <c r="EB1132">
        <v>0.169268</v>
      </c>
      <c r="EC1132">
        <v>0.08984449999999999</v>
      </c>
      <c r="ED1132">
        <v>0.07674839999999999</v>
      </c>
      <c r="EE1132">
        <v>26497.7</v>
      </c>
      <c r="EF1132">
        <v>26474.3</v>
      </c>
      <c r="EG1132">
        <v>29465.1</v>
      </c>
      <c r="EH1132">
        <v>29468.3</v>
      </c>
      <c r="EI1132">
        <v>35546.9</v>
      </c>
      <c r="EJ1132">
        <v>36179.8</v>
      </c>
      <c r="EK1132">
        <v>41521.3</v>
      </c>
      <c r="EL1132">
        <v>41994.9</v>
      </c>
      <c r="EM1132">
        <v>1.97765</v>
      </c>
      <c r="EN1132">
        <v>1.9296</v>
      </c>
      <c r="EO1132">
        <v>0.09165329999999999</v>
      </c>
      <c r="EP1132">
        <v>0</v>
      </c>
      <c r="EQ1132">
        <v>23.5204</v>
      </c>
      <c r="ER1132">
        <v>999.9</v>
      </c>
      <c r="ES1132">
        <v>41.3</v>
      </c>
      <c r="ET1132">
        <v>29.2</v>
      </c>
      <c r="EU1132">
        <v>18.3935</v>
      </c>
      <c r="EV1132">
        <v>63.0694</v>
      </c>
      <c r="EW1132">
        <v>33.153</v>
      </c>
      <c r="EX1132">
        <v>1</v>
      </c>
      <c r="EY1132">
        <v>-0.126016</v>
      </c>
      <c r="EZ1132">
        <v>2.28778</v>
      </c>
      <c r="FA1132">
        <v>20.3721</v>
      </c>
      <c r="FB1132">
        <v>5.21879</v>
      </c>
      <c r="FC1132">
        <v>12.0099</v>
      </c>
      <c r="FD1132">
        <v>4.98965</v>
      </c>
      <c r="FE1132">
        <v>3.28865</v>
      </c>
      <c r="FF1132">
        <v>9999</v>
      </c>
      <c r="FG1132">
        <v>9999</v>
      </c>
      <c r="FH1132">
        <v>9999</v>
      </c>
      <c r="FI1132">
        <v>270</v>
      </c>
      <c r="FJ1132">
        <v>1.86706</v>
      </c>
      <c r="FK1132">
        <v>1.86615</v>
      </c>
      <c r="FL1132">
        <v>1.86554</v>
      </c>
      <c r="FM1132">
        <v>1.86553</v>
      </c>
      <c r="FN1132">
        <v>1.86737</v>
      </c>
      <c r="FO1132">
        <v>1.86981</v>
      </c>
      <c r="FP1132">
        <v>1.86849</v>
      </c>
      <c r="FQ1132">
        <v>1.86996</v>
      </c>
      <c r="FR1132">
        <v>0</v>
      </c>
      <c r="FS1132">
        <v>0</v>
      </c>
      <c r="FT1132">
        <v>0</v>
      </c>
      <c r="FU1132">
        <v>0</v>
      </c>
      <c r="FV1132" t="s">
        <v>358</v>
      </c>
      <c r="FW1132" t="s">
        <v>359</v>
      </c>
      <c r="FX1132" t="s">
        <v>360</v>
      </c>
      <c r="FY1132" t="s">
        <v>360</v>
      </c>
      <c r="FZ1132" t="s">
        <v>360</v>
      </c>
      <c r="GA1132" t="s">
        <v>360</v>
      </c>
      <c r="GB1132">
        <v>0</v>
      </c>
      <c r="GC1132">
        <v>100</v>
      </c>
      <c r="GD1132">
        <v>100</v>
      </c>
      <c r="GE1132">
        <v>-4.604</v>
      </c>
      <c r="GF1132">
        <v>-0.1362</v>
      </c>
      <c r="GG1132">
        <v>-1.924539205026614</v>
      </c>
      <c r="GH1132">
        <v>-0.003472570976848066</v>
      </c>
      <c r="GI1132">
        <v>7.724417303660118E-07</v>
      </c>
      <c r="GJ1132">
        <v>-2.052396271755168E-10</v>
      </c>
      <c r="GK1132">
        <v>-0.1837585470287317</v>
      </c>
      <c r="GL1132">
        <v>-0.01104087791735834</v>
      </c>
      <c r="GM1132">
        <v>0.001110027317673367</v>
      </c>
      <c r="GN1132">
        <v>-2.007286811265012E-05</v>
      </c>
      <c r="GO1132">
        <v>4</v>
      </c>
      <c r="GP1132">
        <v>2317</v>
      </c>
      <c r="GQ1132">
        <v>1</v>
      </c>
      <c r="GR1132">
        <v>22</v>
      </c>
      <c r="GS1132">
        <v>8806.700000000001</v>
      </c>
      <c r="GT1132">
        <v>8806.799999999999</v>
      </c>
      <c r="GU1132">
        <v>2.04712</v>
      </c>
      <c r="GV1132">
        <v>2.20703</v>
      </c>
      <c r="GW1132">
        <v>1.39648</v>
      </c>
      <c r="GX1132">
        <v>2.33521</v>
      </c>
      <c r="GY1132">
        <v>1.49536</v>
      </c>
      <c r="GZ1132">
        <v>2.35962</v>
      </c>
      <c r="HA1132">
        <v>33.4906</v>
      </c>
      <c r="HB1132">
        <v>14.7625</v>
      </c>
      <c r="HC1132">
        <v>18</v>
      </c>
      <c r="HD1132">
        <v>525.348</v>
      </c>
      <c r="HE1132">
        <v>450.392</v>
      </c>
      <c r="HF1132">
        <v>20.795</v>
      </c>
      <c r="HG1132">
        <v>25.7954</v>
      </c>
      <c r="HH1132">
        <v>30.0001</v>
      </c>
      <c r="HI1132">
        <v>25.7426</v>
      </c>
      <c r="HJ1132">
        <v>25.6828</v>
      </c>
      <c r="HK1132">
        <v>41.0138</v>
      </c>
      <c r="HL1132">
        <v>18.9736</v>
      </c>
      <c r="HM1132">
        <v>35.555</v>
      </c>
      <c r="HN1132">
        <v>20.7933</v>
      </c>
      <c r="HO1132">
        <v>989.1609999999999</v>
      </c>
      <c r="HP1132">
        <v>15.1808</v>
      </c>
      <c r="HQ1132">
        <v>100.786</v>
      </c>
      <c r="HR1132">
        <v>100.856</v>
      </c>
    </row>
    <row r="1133" spans="1:226">
      <c r="A1133">
        <v>1117</v>
      </c>
      <c r="B1133">
        <v>1664387731</v>
      </c>
      <c r="C1133">
        <v>11526</v>
      </c>
      <c r="D1133" t="s">
        <v>2607</v>
      </c>
      <c r="E1133" t="s">
        <v>2608</v>
      </c>
      <c r="F1133">
        <v>5</v>
      </c>
      <c r="G1133" t="s">
        <v>2490</v>
      </c>
      <c r="H1133" t="s">
        <v>354</v>
      </c>
      <c r="I1133">
        <v>1664387723.214286</v>
      </c>
      <c r="J1133">
        <f>(K1133)/1000</f>
        <v>0</v>
      </c>
      <c r="K1133">
        <f>IF(BF1133, AN1133, AH1133)</f>
        <v>0</v>
      </c>
      <c r="L1133">
        <f>IF(BF1133, AI1133, AG1133)</f>
        <v>0</v>
      </c>
      <c r="M1133">
        <f>BH1133 - IF(AU1133&gt;1, L1133*BB1133*100.0/(AW1133*BV1133), 0)</f>
        <v>0</v>
      </c>
      <c r="N1133">
        <f>((T1133-J1133/2)*M1133-L1133)/(T1133+J1133/2)</f>
        <v>0</v>
      </c>
      <c r="O1133">
        <f>N1133*(BO1133+BP1133)/1000.0</f>
        <v>0</v>
      </c>
      <c r="P1133">
        <f>(BH1133 - IF(AU1133&gt;1, L1133*BB1133*100.0/(AW1133*BV1133), 0))*(BO1133+BP1133)/1000.0</f>
        <v>0</v>
      </c>
      <c r="Q1133">
        <f>2.0/((1/S1133-1/R1133)+SIGN(S1133)*SQRT((1/S1133-1/R1133)*(1/S1133-1/R1133) + 4*BC1133/((BC1133+1)*(BC1133+1))*(2*1/S1133*1/R1133-1/R1133*1/R1133)))</f>
        <v>0</v>
      </c>
      <c r="R1133">
        <f>IF(LEFT(BD1133,1)&lt;&gt;"0",IF(LEFT(BD1133,1)="1",3.0,BE1133),$D$5+$E$5*(BV1133*BO1133/($K$5*1000))+$F$5*(BV1133*BO1133/($K$5*1000))*MAX(MIN(BB1133,$J$5),$I$5)*MAX(MIN(BB1133,$J$5),$I$5)+$G$5*MAX(MIN(BB1133,$J$5),$I$5)*(BV1133*BO1133/($K$5*1000))+$H$5*(BV1133*BO1133/($K$5*1000))*(BV1133*BO1133/($K$5*1000)))</f>
        <v>0</v>
      </c>
      <c r="S1133">
        <f>J1133*(1000-(1000*0.61365*exp(17.502*W1133/(240.97+W1133))/(BO1133+BP1133)+BJ1133)/2)/(1000*0.61365*exp(17.502*W1133/(240.97+W1133))/(BO1133+BP1133)-BJ1133)</f>
        <v>0</v>
      </c>
      <c r="T1133">
        <f>1/((BC1133+1)/(Q1133/1.6)+1/(R1133/1.37)) + BC1133/((BC1133+1)/(Q1133/1.6) + BC1133/(R1133/1.37))</f>
        <v>0</v>
      </c>
      <c r="U1133">
        <f>(AX1133*BA1133)</f>
        <v>0</v>
      </c>
      <c r="V1133">
        <f>(BQ1133+(U1133+2*0.95*5.67E-8*(((BQ1133+$B$7)+273)^4-(BQ1133+273)^4)-44100*J1133)/(1.84*29.3*R1133+8*0.95*5.67E-8*(BQ1133+273)^3))</f>
        <v>0</v>
      </c>
      <c r="W1133">
        <f>($C$7*BR1133+$D$7*BS1133+$E$7*V1133)</f>
        <v>0</v>
      </c>
      <c r="X1133">
        <f>0.61365*exp(17.502*W1133/(240.97+W1133))</f>
        <v>0</v>
      </c>
      <c r="Y1133">
        <f>(Z1133/AA1133*100)</f>
        <v>0</v>
      </c>
      <c r="Z1133">
        <f>BJ1133*(BO1133+BP1133)/1000</f>
        <v>0</v>
      </c>
      <c r="AA1133">
        <f>0.61365*exp(17.502*BQ1133/(240.97+BQ1133))</f>
        <v>0</v>
      </c>
      <c r="AB1133">
        <f>(X1133-BJ1133*(BO1133+BP1133)/1000)</f>
        <v>0</v>
      </c>
      <c r="AC1133">
        <f>(-J1133*44100)</f>
        <v>0</v>
      </c>
      <c r="AD1133">
        <f>2*29.3*R1133*0.92*(BQ1133-W1133)</f>
        <v>0</v>
      </c>
      <c r="AE1133">
        <f>2*0.95*5.67E-8*(((BQ1133+$B$7)+273)^4-(W1133+273)^4)</f>
        <v>0</v>
      </c>
      <c r="AF1133">
        <f>U1133+AE1133+AC1133+AD1133</f>
        <v>0</v>
      </c>
      <c r="AG1133">
        <f>BN1133*AU1133*(BI1133-BH1133*(1000-AU1133*BK1133)/(1000-AU1133*BJ1133))/(100*BB1133)</f>
        <v>0</v>
      </c>
      <c r="AH1133">
        <f>1000*BN1133*AU1133*(BJ1133-BK1133)/(100*BB1133*(1000-AU1133*BJ1133))</f>
        <v>0</v>
      </c>
      <c r="AI1133">
        <f>(AJ1133 - AK1133 - BO1133*1E3/(8.314*(BQ1133+273.15)) * AM1133/BN1133 * AL1133) * BN1133/(100*BB1133) * (1000 - BK1133)/1000</f>
        <v>0</v>
      </c>
      <c r="AJ1133">
        <v>990.583485944177</v>
      </c>
      <c r="AK1133">
        <v>939.1453212121214</v>
      </c>
      <c r="AL1133">
        <v>3.339427720003496</v>
      </c>
      <c r="AM1133">
        <v>64.69891201948008</v>
      </c>
      <c r="AN1133">
        <f>(AP1133 - AO1133 + BO1133*1E3/(8.314*(BQ1133+273.15)) * AR1133/BN1133 * AQ1133) * BN1133/(100*BB1133) * 1000/(1000 - AP1133)</f>
        <v>0</v>
      </c>
      <c r="AO1133">
        <v>15.09458254032725</v>
      </c>
      <c r="AP1133">
        <v>18.26330303030303</v>
      </c>
      <c r="AQ1133">
        <v>2.511475054310291E-05</v>
      </c>
      <c r="AR1133">
        <v>103.8603393079663</v>
      </c>
      <c r="AS1133">
        <v>0</v>
      </c>
      <c r="AT1133">
        <v>0</v>
      </c>
      <c r="AU1133">
        <f>IF(AS1133*$H$13&gt;=AW1133,1.0,(AW1133/(AW1133-AS1133*$H$13)))</f>
        <v>0</v>
      </c>
      <c r="AV1133">
        <f>(AU1133-1)*100</f>
        <v>0</v>
      </c>
      <c r="AW1133">
        <f>MAX(0,($B$13+$C$13*BV1133)/(1+$D$13*BV1133)*BO1133/(BQ1133+273)*$E$13)</f>
        <v>0</v>
      </c>
      <c r="AX1133">
        <f>$B$11*BW1133+$C$11*BX1133+$F$11*CI1133*(1-CL1133)</f>
        <v>0</v>
      </c>
      <c r="AY1133">
        <f>AX1133*AZ1133</f>
        <v>0</v>
      </c>
      <c r="AZ1133">
        <f>($B$11*$D$9+$C$11*$D$9+$F$11*((CV1133+CN1133)/MAX(CV1133+CN1133+CW1133, 0.1)*$I$9+CW1133/MAX(CV1133+CN1133+CW1133, 0.1)*$J$9))/($B$11+$C$11+$F$11)</f>
        <v>0</v>
      </c>
      <c r="BA1133">
        <f>($B$11*$K$9+$C$11*$K$9+$F$11*((CV1133+CN1133)/MAX(CV1133+CN1133+CW1133, 0.1)*$P$9+CW1133/MAX(CV1133+CN1133+CW1133, 0.1)*$Q$9))/($B$11+$C$11+$F$11)</f>
        <v>0</v>
      </c>
      <c r="BB1133">
        <v>6</v>
      </c>
      <c r="BC1133">
        <v>0.5</v>
      </c>
      <c r="BD1133" t="s">
        <v>355</v>
      </c>
      <c r="BE1133">
        <v>2</v>
      </c>
      <c r="BF1133" t="b">
        <v>1</v>
      </c>
      <c r="BG1133">
        <v>1664387723.214286</v>
      </c>
      <c r="BH1133">
        <v>898.3636785714285</v>
      </c>
      <c r="BI1133">
        <v>959.5689285714287</v>
      </c>
      <c r="BJ1133">
        <v>18.25958571428572</v>
      </c>
      <c r="BK1133">
        <v>15.02448928571429</v>
      </c>
      <c r="BL1133">
        <v>902.9449999999998</v>
      </c>
      <c r="BM1133">
        <v>18.39576071428571</v>
      </c>
      <c r="BN1133">
        <v>500.072</v>
      </c>
      <c r="BO1133">
        <v>91.3580107142857</v>
      </c>
      <c r="BP1133">
        <v>0.1000057</v>
      </c>
      <c r="BQ1133">
        <v>24.82449999999999</v>
      </c>
      <c r="BR1133">
        <v>25.029425</v>
      </c>
      <c r="BS1133">
        <v>999.9000000000002</v>
      </c>
      <c r="BT1133">
        <v>0</v>
      </c>
      <c r="BU1133">
        <v>0</v>
      </c>
      <c r="BV1133">
        <v>10000.66678571429</v>
      </c>
      <c r="BW1133">
        <v>0</v>
      </c>
      <c r="BX1133">
        <v>7.921747500000001</v>
      </c>
      <c r="BY1133">
        <v>-61.2051607142857</v>
      </c>
      <c r="BZ1133">
        <v>915.0724642857143</v>
      </c>
      <c r="CA1133">
        <v>974.2067499999999</v>
      </c>
      <c r="CB1133">
        <v>3.235092500000001</v>
      </c>
      <c r="CC1133">
        <v>959.5689285714287</v>
      </c>
      <c r="CD1133">
        <v>15.02448928571429</v>
      </c>
      <c r="CE1133">
        <v>1.668158214285714</v>
      </c>
      <c r="CF1133">
        <v>1.372607142857143</v>
      </c>
      <c r="CG1133">
        <v>14.60325357142857</v>
      </c>
      <c r="CH1133">
        <v>11.61823928571428</v>
      </c>
      <c r="CI1133">
        <v>2000.024642857143</v>
      </c>
      <c r="CJ1133">
        <v>0.9800000714285713</v>
      </c>
      <c r="CK1133">
        <v>0.02000032857142857</v>
      </c>
      <c r="CL1133">
        <v>0</v>
      </c>
      <c r="CM1133">
        <v>907.9630714285714</v>
      </c>
      <c r="CN1133">
        <v>5.00097</v>
      </c>
      <c r="CO1133">
        <v>18055.575</v>
      </c>
      <c r="CP1133">
        <v>16707.78928571428</v>
      </c>
      <c r="CQ1133">
        <v>37.75</v>
      </c>
      <c r="CR1133">
        <v>38.375</v>
      </c>
      <c r="CS1133">
        <v>37.74325</v>
      </c>
      <c r="CT1133">
        <v>38.03985714285714</v>
      </c>
      <c r="CU1133">
        <v>38.25</v>
      </c>
      <c r="CV1133">
        <v>1955.123571428571</v>
      </c>
      <c r="CW1133">
        <v>39.90107142857143</v>
      </c>
      <c r="CX1133">
        <v>0</v>
      </c>
      <c r="CY1133">
        <v>1664387735.2</v>
      </c>
      <c r="CZ1133">
        <v>0</v>
      </c>
      <c r="DA1133">
        <v>0</v>
      </c>
      <c r="DB1133" t="s">
        <v>356</v>
      </c>
      <c r="DC1133">
        <v>1663859321.1</v>
      </c>
      <c r="DD1133">
        <v>1663859315.6</v>
      </c>
      <c r="DE1133">
        <v>0</v>
      </c>
      <c r="DF1133">
        <v>0.196</v>
      </c>
      <c r="DG1133">
        <v>-0.001</v>
      </c>
      <c r="DH1133">
        <v>-5.941</v>
      </c>
      <c r="DI1133">
        <v>-0.174</v>
      </c>
      <c r="DJ1133">
        <v>1500</v>
      </c>
      <c r="DK1133">
        <v>17</v>
      </c>
      <c r="DL1133">
        <v>0.13</v>
      </c>
      <c r="DM1133">
        <v>0.04</v>
      </c>
      <c r="DN1133">
        <v>-61.29953500000001</v>
      </c>
      <c r="DO1133">
        <v>0.0475069418386504</v>
      </c>
      <c r="DP1133">
        <v>0.3454698094986017</v>
      </c>
      <c r="DQ1133">
        <v>1</v>
      </c>
      <c r="DR1133">
        <v>3.274737999999999</v>
      </c>
      <c r="DS1133">
        <v>-0.8161227016885626</v>
      </c>
      <c r="DT1133">
        <v>0.07869657721908876</v>
      </c>
      <c r="DU1133">
        <v>0</v>
      </c>
      <c r="DV1133">
        <v>1</v>
      </c>
      <c r="DW1133">
        <v>2</v>
      </c>
      <c r="DX1133" t="s">
        <v>425</v>
      </c>
      <c r="DY1133">
        <v>2.98421</v>
      </c>
      <c r="DZ1133">
        <v>2.71554</v>
      </c>
      <c r="EA1133">
        <v>0.166278</v>
      </c>
      <c r="EB1133">
        <v>0.171155</v>
      </c>
      <c r="EC1133">
        <v>0.08986089999999999</v>
      </c>
      <c r="ED1133">
        <v>0.0769126</v>
      </c>
      <c r="EE1133">
        <v>26436.8</v>
      </c>
      <c r="EF1133">
        <v>26414</v>
      </c>
      <c r="EG1133">
        <v>29465</v>
      </c>
      <c r="EH1133">
        <v>29468.2</v>
      </c>
      <c r="EI1133">
        <v>35546.1</v>
      </c>
      <c r="EJ1133">
        <v>36173.2</v>
      </c>
      <c r="EK1133">
        <v>41521</v>
      </c>
      <c r="EL1133">
        <v>41994.7</v>
      </c>
      <c r="EM1133">
        <v>1.97722</v>
      </c>
      <c r="EN1133">
        <v>1.92967</v>
      </c>
      <c r="EO1133">
        <v>0.09234249999999999</v>
      </c>
      <c r="EP1133">
        <v>0</v>
      </c>
      <c r="EQ1133">
        <v>23.5132</v>
      </c>
      <c r="ER1133">
        <v>999.9</v>
      </c>
      <c r="ES1133">
        <v>41.3</v>
      </c>
      <c r="ET1133">
        <v>29.2</v>
      </c>
      <c r="EU1133">
        <v>18.3923</v>
      </c>
      <c r="EV1133">
        <v>62.3894</v>
      </c>
      <c r="EW1133">
        <v>32.8245</v>
      </c>
      <c r="EX1133">
        <v>1</v>
      </c>
      <c r="EY1133">
        <v>-0.125737</v>
      </c>
      <c r="EZ1133">
        <v>2.27797</v>
      </c>
      <c r="FA1133">
        <v>20.372</v>
      </c>
      <c r="FB1133">
        <v>5.21909</v>
      </c>
      <c r="FC1133">
        <v>12.0099</v>
      </c>
      <c r="FD1133">
        <v>4.9896</v>
      </c>
      <c r="FE1133">
        <v>3.28863</v>
      </c>
      <c r="FF1133">
        <v>9999</v>
      </c>
      <c r="FG1133">
        <v>9999</v>
      </c>
      <c r="FH1133">
        <v>9999</v>
      </c>
      <c r="FI1133">
        <v>270</v>
      </c>
      <c r="FJ1133">
        <v>1.86705</v>
      </c>
      <c r="FK1133">
        <v>1.86615</v>
      </c>
      <c r="FL1133">
        <v>1.86554</v>
      </c>
      <c r="FM1133">
        <v>1.86553</v>
      </c>
      <c r="FN1133">
        <v>1.86737</v>
      </c>
      <c r="FO1133">
        <v>1.86983</v>
      </c>
      <c r="FP1133">
        <v>1.86847</v>
      </c>
      <c r="FQ1133">
        <v>1.86995</v>
      </c>
      <c r="FR1133">
        <v>0</v>
      </c>
      <c r="FS1133">
        <v>0</v>
      </c>
      <c r="FT1133">
        <v>0</v>
      </c>
      <c r="FU1133">
        <v>0</v>
      </c>
      <c r="FV1133" t="s">
        <v>358</v>
      </c>
      <c r="FW1133" t="s">
        <v>359</v>
      </c>
      <c r="FX1133" t="s">
        <v>360</v>
      </c>
      <c r="FY1133" t="s">
        <v>360</v>
      </c>
      <c r="FZ1133" t="s">
        <v>360</v>
      </c>
      <c r="GA1133" t="s">
        <v>360</v>
      </c>
      <c r="GB1133">
        <v>0</v>
      </c>
      <c r="GC1133">
        <v>100</v>
      </c>
      <c r="GD1133">
        <v>100</v>
      </c>
      <c r="GE1133">
        <v>-4.647</v>
      </c>
      <c r="GF1133">
        <v>-0.1361</v>
      </c>
      <c r="GG1133">
        <v>-1.924539205026614</v>
      </c>
      <c r="GH1133">
        <v>-0.003472570976848066</v>
      </c>
      <c r="GI1133">
        <v>7.724417303660118E-07</v>
      </c>
      <c r="GJ1133">
        <v>-2.052396271755168E-10</v>
      </c>
      <c r="GK1133">
        <v>-0.1837585470287317</v>
      </c>
      <c r="GL1133">
        <v>-0.01104087791735834</v>
      </c>
      <c r="GM1133">
        <v>0.001110027317673367</v>
      </c>
      <c r="GN1133">
        <v>-2.007286811265012E-05</v>
      </c>
      <c r="GO1133">
        <v>4</v>
      </c>
      <c r="GP1133">
        <v>2317</v>
      </c>
      <c r="GQ1133">
        <v>1</v>
      </c>
      <c r="GR1133">
        <v>22</v>
      </c>
      <c r="GS1133">
        <v>8806.799999999999</v>
      </c>
      <c r="GT1133">
        <v>8806.9</v>
      </c>
      <c r="GU1133">
        <v>2.0752</v>
      </c>
      <c r="GV1133">
        <v>2.20337</v>
      </c>
      <c r="GW1133">
        <v>1.39648</v>
      </c>
      <c r="GX1133">
        <v>2.33521</v>
      </c>
      <c r="GY1133">
        <v>1.49536</v>
      </c>
      <c r="GZ1133">
        <v>2.44019</v>
      </c>
      <c r="HA1133">
        <v>33.4906</v>
      </c>
      <c r="HB1133">
        <v>14.78</v>
      </c>
      <c r="HC1133">
        <v>18</v>
      </c>
      <c r="HD1133">
        <v>525.103</v>
      </c>
      <c r="HE1133">
        <v>450.468</v>
      </c>
      <c r="HF1133">
        <v>20.768</v>
      </c>
      <c r="HG1133">
        <v>25.7987</v>
      </c>
      <c r="HH1133">
        <v>30.0004</v>
      </c>
      <c r="HI1133">
        <v>25.7462</v>
      </c>
      <c r="HJ1133">
        <v>25.6865</v>
      </c>
      <c r="HK1133">
        <v>41.5391</v>
      </c>
      <c r="HL1133">
        <v>18.6908</v>
      </c>
      <c r="HM1133">
        <v>35.555</v>
      </c>
      <c r="HN1133">
        <v>20.7644</v>
      </c>
      <c r="HO1133">
        <v>1009.2</v>
      </c>
      <c r="HP1133">
        <v>15.2355</v>
      </c>
      <c r="HQ1133">
        <v>100.785</v>
      </c>
      <c r="HR1133">
        <v>100.855</v>
      </c>
    </row>
    <row r="1134" spans="1:226">
      <c r="A1134">
        <v>1118</v>
      </c>
      <c r="B1134">
        <v>1664387736</v>
      </c>
      <c r="C1134">
        <v>11531</v>
      </c>
      <c r="D1134" t="s">
        <v>2609</v>
      </c>
      <c r="E1134" t="s">
        <v>2610</v>
      </c>
      <c r="F1134">
        <v>5</v>
      </c>
      <c r="G1134" t="s">
        <v>2490</v>
      </c>
      <c r="H1134" t="s">
        <v>354</v>
      </c>
      <c r="I1134">
        <v>1664387728.5</v>
      </c>
      <c r="J1134">
        <f>(K1134)/1000</f>
        <v>0</v>
      </c>
      <c r="K1134">
        <f>IF(BF1134, AN1134, AH1134)</f>
        <v>0</v>
      </c>
      <c r="L1134">
        <f>IF(BF1134, AI1134, AG1134)</f>
        <v>0</v>
      </c>
      <c r="M1134">
        <f>BH1134 - IF(AU1134&gt;1, L1134*BB1134*100.0/(AW1134*BV1134), 0)</f>
        <v>0</v>
      </c>
      <c r="N1134">
        <f>((T1134-J1134/2)*M1134-L1134)/(T1134+J1134/2)</f>
        <v>0</v>
      </c>
      <c r="O1134">
        <f>N1134*(BO1134+BP1134)/1000.0</f>
        <v>0</v>
      </c>
      <c r="P1134">
        <f>(BH1134 - IF(AU1134&gt;1, L1134*BB1134*100.0/(AW1134*BV1134), 0))*(BO1134+BP1134)/1000.0</f>
        <v>0</v>
      </c>
      <c r="Q1134">
        <f>2.0/((1/S1134-1/R1134)+SIGN(S1134)*SQRT((1/S1134-1/R1134)*(1/S1134-1/R1134) + 4*BC1134/((BC1134+1)*(BC1134+1))*(2*1/S1134*1/R1134-1/R1134*1/R1134)))</f>
        <v>0</v>
      </c>
      <c r="R1134">
        <f>IF(LEFT(BD1134,1)&lt;&gt;"0",IF(LEFT(BD1134,1)="1",3.0,BE1134),$D$5+$E$5*(BV1134*BO1134/($K$5*1000))+$F$5*(BV1134*BO1134/($K$5*1000))*MAX(MIN(BB1134,$J$5),$I$5)*MAX(MIN(BB1134,$J$5),$I$5)+$G$5*MAX(MIN(BB1134,$J$5),$I$5)*(BV1134*BO1134/($K$5*1000))+$H$5*(BV1134*BO1134/($K$5*1000))*(BV1134*BO1134/($K$5*1000)))</f>
        <v>0</v>
      </c>
      <c r="S1134">
        <f>J1134*(1000-(1000*0.61365*exp(17.502*W1134/(240.97+W1134))/(BO1134+BP1134)+BJ1134)/2)/(1000*0.61365*exp(17.502*W1134/(240.97+W1134))/(BO1134+BP1134)-BJ1134)</f>
        <v>0</v>
      </c>
      <c r="T1134">
        <f>1/((BC1134+1)/(Q1134/1.6)+1/(R1134/1.37)) + BC1134/((BC1134+1)/(Q1134/1.6) + BC1134/(R1134/1.37))</f>
        <v>0</v>
      </c>
      <c r="U1134">
        <f>(AX1134*BA1134)</f>
        <v>0</v>
      </c>
      <c r="V1134">
        <f>(BQ1134+(U1134+2*0.95*5.67E-8*(((BQ1134+$B$7)+273)^4-(BQ1134+273)^4)-44100*J1134)/(1.84*29.3*R1134+8*0.95*5.67E-8*(BQ1134+273)^3))</f>
        <v>0</v>
      </c>
      <c r="W1134">
        <f>($C$7*BR1134+$D$7*BS1134+$E$7*V1134)</f>
        <v>0</v>
      </c>
      <c r="X1134">
        <f>0.61365*exp(17.502*W1134/(240.97+W1134))</f>
        <v>0</v>
      </c>
      <c r="Y1134">
        <f>(Z1134/AA1134*100)</f>
        <v>0</v>
      </c>
      <c r="Z1134">
        <f>BJ1134*(BO1134+BP1134)/1000</f>
        <v>0</v>
      </c>
      <c r="AA1134">
        <f>0.61365*exp(17.502*BQ1134/(240.97+BQ1134))</f>
        <v>0</v>
      </c>
      <c r="AB1134">
        <f>(X1134-BJ1134*(BO1134+BP1134)/1000)</f>
        <v>0</v>
      </c>
      <c r="AC1134">
        <f>(-J1134*44100)</f>
        <v>0</v>
      </c>
      <c r="AD1134">
        <f>2*29.3*R1134*0.92*(BQ1134-W1134)</f>
        <v>0</v>
      </c>
      <c r="AE1134">
        <f>2*0.95*5.67E-8*(((BQ1134+$B$7)+273)^4-(W1134+273)^4)</f>
        <v>0</v>
      </c>
      <c r="AF1134">
        <f>U1134+AE1134+AC1134+AD1134</f>
        <v>0</v>
      </c>
      <c r="AG1134">
        <f>BN1134*AU1134*(BI1134-BH1134*(1000-AU1134*BK1134)/(1000-AU1134*BJ1134))/(100*BB1134)</f>
        <v>0</v>
      </c>
      <c r="AH1134">
        <f>1000*BN1134*AU1134*(BJ1134-BK1134)/(100*BB1134*(1000-AU1134*BJ1134))</f>
        <v>0</v>
      </c>
      <c r="AI1134">
        <f>(AJ1134 - AK1134 - BO1134*1E3/(8.314*(BQ1134+273.15)) * AM1134/BN1134 * AL1134) * BN1134/(100*BB1134) * (1000 - BK1134)/1000</f>
        <v>0</v>
      </c>
      <c r="AJ1134">
        <v>1007.568517923778</v>
      </c>
      <c r="AK1134">
        <v>956.0739393939393</v>
      </c>
      <c r="AL1134">
        <v>3.40511048312163</v>
      </c>
      <c r="AM1134">
        <v>64.69891201948008</v>
      </c>
      <c r="AN1134">
        <f>(AP1134 - AO1134 + BO1134*1E3/(8.314*(BQ1134+273.15)) * AR1134/BN1134 * AQ1134) * BN1134/(100*BB1134) * 1000/(1000 - AP1134)</f>
        <v>0</v>
      </c>
      <c r="AO1134">
        <v>15.14009715314706</v>
      </c>
      <c r="AP1134">
        <v>18.26004666666666</v>
      </c>
      <c r="AQ1134">
        <v>-1.418602172676307E-05</v>
      </c>
      <c r="AR1134">
        <v>103.8603393079663</v>
      </c>
      <c r="AS1134">
        <v>0</v>
      </c>
      <c r="AT1134">
        <v>0</v>
      </c>
      <c r="AU1134">
        <f>IF(AS1134*$H$13&gt;=AW1134,1.0,(AW1134/(AW1134-AS1134*$H$13)))</f>
        <v>0</v>
      </c>
      <c r="AV1134">
        <f>(AU1134-1)*100</f>
        <v>0</v>
      </c>
      <c r="AW1134">
        <f>MAX(0,($B$13+$C$13*BV1134)/(1+$D$13*BV1134)*BO1134/(BQ1134+273)*$E$13)</f>
        <v>0</v>
      </c>
      <c r="AX1134">
        <f>$B$11*BW1134+$C$11*BX1134+$F$11*CI1134*(1-CL1134)</f>
        <v>0</v>
      </c>
      <c r="AY1134">
        <f>AX1134*AZ1134</f>
        <v>0</v>
      </c>
      <c r="AZ1134">
        <f>($B$11*$D$9+$C$11*$D$9+$F$11*((CV1134+CN1134)/MAX(CV1134+CN1134+CW1134, 0.1)*$I$9+CW1134/MAX(CV1134+CN1134+CW1134, 0.1)*$J$9))/($B$11+$C$11+$F$11)</f>
        <v>0</v>
      </c>
      <c r="BA1134">
        <f>($B$11*$K$9+$C$11*$K$9+$F$11*((CV1134+CN1134)/MAX(CV1134+CN1134+CW1134, 0.1)*$P$9+CW1134/MAX(CV1134+CN1134+CW1134, 0.1)*$Q$9))/($B$11+$C$11+$F$11)</f>
        <v>0</v>
      </c>
      <c r="BB1134">
        <v>6</v>
      </c>
      <c r="BC1134">
        <v>0.5</v>
      </c>
      <c r="BD1134" t="s">
        <v>355</v>
      </c>
      <c r="BE1134">
        <v>2</v>
      </c>
      <c r="BF1134" t="b">
        <v>1</v>
      </c>
      <c r="BG1134">
        <v>1664387728.5</v>
      </c>
      <c r="BH1134">
        <v>915.5142962962964</v>
      </c>
      <c r="BI1134">
        <v>977.0591481481482</v>
      </c>
      <c r="BJ1134">
        <v>18.26075185185185</v>
      </c>
      <c r="BK1134">
        <v>15.08958518518519</v>
      </c>
      <c r="BL1134">
        <v>920.139925925926</v>
      </c>
      <c r="BM1134">
        <v>18.39691481481482</v>
      </c>
      <c r="BN1134">
        <v>500.0710740740741</v>
      </c>
      <c r="BO1134">
        <v>91.35751111111112</v>
      </c>
      <c r="BP1134">
        <v>0.09998164444444445</v>
      </c>
      <c r="BQ1134">
        <v>24.80613703703704</v>
      </c>
      <c r="BR1134">
        <v>25.0272962962963</v>
      </c>
      <c r="BS1134">
        <v>999.9000000000001</v>
      </c>
      <c r="BT1134">
        <v>0</v>
      </c>
      <c r="BU1134">
        <v>0</v>
      </c>
      <c r="BV1134">
        <v>9994.045185185187</v>
      </c>
      <c r="BW1134">
        <v>0</v>
      </c>
      <c r="BX1134">
        <v>7.921097037037037</v>
      </c>
      <c r="BY1134">
        <v>-61.54468148148148</v>
      </c>
      <c r="BZ1134">
        <v>932.543148148148</v>
      </c>
      <c r="CA1134">
        <v>992.0291851851854</v>
      </c>
      <c r="CB1134">
        <v>3.171168518518519</v>
      </c>
      <c r="CC1134">
        <v>977.0591481481482</v>
      </c>
      <c r="CD1134">
        <v>15.08958518518519</v>
      </c>
      <c r="CE1134">
        <v>1.668256666666666</v>
      </c>
      <c r="CF1134">
        <v>1.378546296296296</v>
      </c>
      <c r="CG1134">
        <v>14.60416296296296</v>
      </c>
      <c r="CH1134">
        <v>11.68361111111111</v>
      </c>
      <c r="CI1134">
        <v>1999.997777777778</v>
      </c>
      <c r="CJ1134">
        <v>0.98</v>
      </c>
      <c r="CK1134">
        <v>0.0200004</v>
      </c>
      <c r="CL1134">
        <v>0</v>
      </c>
      <c r="CM1134">
        <v>907.5997037037035</v>
      </c>
      <c r="CN1134">
        <v>5.00097</v>
      </c>
      <c r="CO1134">
        <v>18049.57037037037</v>
      </c>
      <c r="CP1134">
        <v>16707.56296296296</v>
      </c>
      <c r="CQ1134">
        <v>37.75</v>
      </c>
      <c r="CR1134">
        <v>38.375</v>
      </c>
      <c r="CS1134">
        <v>37.72666666666667</v>
      </c>
      <c r="CT1134">
        <v>38.02985185185185</v>
      </c>
      <c r="CU1134">
        <v>38.25</v>
      </c>
      <c r="CV1134">
        <v>1955.097407407407</v>
      </c>
      <c r="CW1134">
        <v>39.90037037037037</v>
      </c>
      <c r="CX1134">
        <v>0</v>
      </c>
      <c r="CY1134">
        <v>1664387740</v>
      </c>
      <c r="CZ1134">
        <v>0</v>
      </c>
      <c r="DA1134">
        <v>0</v>
      </c>
      <c r="DB1134" t="s">
        <v>356</v>
      </c>
      <c r="DC1134">
        <v>1663859321.1</v>
      </c>
      <c r="DD1134">
        <v>1663859315.6</v>
      </c>
      <c r="DE1134">
        <v>0</v>
      </c>
      <c r="DF1134">
        <v>0.196</v>
      </c>
      <c r="DG1134">
        <v>-0.001</v>
      </c>
      <c r="DH1134">
        <v>-5.941</v>
      </c>
      <c r="DI1134">
        <v>-0.174</v>
      </c>
      <c r="DJ1134">
        <v>1500</v>
      </c>
      <c r="DK1134">
        <v>17</v>
      </c>
      <c r="DL1134">
        <v>0.13</v>
      </c>
      <c r="DM1134">
        <v>0.04</v>
      </c>
      <c r="DN1134">
        <v>-61.35491500000001</v>
      </c>
      <c r="DO1134">
        <v>-3.86760900562841</v>
      </c>
      <c r="DP1134">
        <v>0.4063009109945485</v>
      </c>
      <c r="DQ1134">
        <v>0</v>
      </c>
      <c r="DR1134">
        <v>3.21244875</v>
      </c>
      <c r="DS1134">
        <v>-0.7359833020637953</v>
      </c>
      <c r="DT1134">
        <v>0.07132952566039884</v>
      </c>
      <c r="DU1134">
        <v>0</v>
      </c>
      <c r="DV1134">
        <v>0</v>
      </c>
      <c r="DW1134">
        <v>2</v>
      </c>
      <c r="DX1134" t="s">
        <v>357</v>
      </c>
      <c r="DY1134">
        <v>2.98423</v>
      </c>
      <c r="DZ1134">
        <v>2.71562</v>
      </c>
      <c r="EA1134">
        <v>0.16821</v>
      </c>
      <c r="EB1134">
        <v>0.173026</v>
      </c>
      <c r="EC1134">
        <v>0.0898511</v>
      </c>
      <c r="ED1134">
        <v>0.077109</v>
      </c>
      <c r="EE1134">
        <v>26375.7</v>
      </c>
      <c r="EF1134">
        <v>26354.2</v>
      </c>
      <c r="EG1134">
        <v>29465.2</v>
      </c>
      <c r="EH1134">
        <v>29467.9</v>
      </c>
      <c r="EI1134">
        <v>35546.8</v>
      </c>
      <c r="EJ1134">
        <v>36165.3</v>
      </c>
      <c r="EK1134">
        <v>41521.3</v>
      </c>
      <c r="EL1134">
        <v>41994.5</v>
      </c>
      <c r="EM1134">
        <v>1.97733</v>
      </c>
      <c r="EN1134">
        <v>1.92983</v>
      </c>
      <c r="EO1134">
        <v>0.0922009</v>
      </c>
      <c r="EP1134">
        <v>0</v>
      </c>
      <c r="EQ1134">
        <v>23.5051</v>
      </c>
      <c r="ER1134">
        <v>999.9</v>
      </c>
      <c r="ES1134">
        <v>41.3</v>
      </c>
      <c r="ET1134">
        <v>29.2</v>
      </c>
      <c r="EU1134">
        <v>18.3923</v>
      </c>
      <c r="EV1134">
        <v>62.9694</v>
      </c>
      <c r="EW1134">
        <v>33.0569</v>
      </c>
      <c r="EX1134">
        <v>1</v>
      </c>
      <c r="EY1134">
        <v>-0.125335</v>
      </c>
      <c r="EZ1134">
        <v>2.28937</v>
      </c>
      <c r="FA1134">
        <v>20.372</v>
      </c>
      <c r="FB1134">
        <v>5.21909</v>
      </c>
      <c r="FC1134">
        <v>12.0099</v>
      </c>
      <c r="FD1134">
        <v>4.98975</v>
      </c>
      <c r="FE1134">
        <v>3.28863</v>
      </c>
      <c r="FF1134">
        <v>9999</v>
      </c>
      <c r="FG1134">
        <v>9999</v>
      </c>
      <c r="FH1134">
        <v>9999</v>
      </c>
      <c r="FI1134">
        <v>270</v>
      </c>
      <c r="FJ1134">
        <v>1.86706</v>
      </c>
      <c r="FK1134">
        <v>1.86615</v>
      </c>
      <c r="FL1134">
        <v>1.86554</v>
      </c>
      <c r="FM1134">
        <v>1.86554</v>
      </c>
      <c r="FN1134">
        <v>1.86737</v>
      </c>
      <c r="FO1134">
        <v>1.86982</v>
      </c>
      <c r="FP1134">
        <v>1.86849</v>
      </c>
      <c r="FQ1134">
        <v>1.86996</v>
      </c>
      <c r="FR1134">
        <v>0</v>
      </c>
      <c r="FS1134">
        <v>0</v>
      </c>
      <c r="FT1134">
        <v>0</v>
      </c>
      <c r="FU1134">
        <v>0</v>
      </c>
      <c r="FV1134" t="s">
        <v>358</v>
      </c>
      <c r="FW1134" t="s">
        <v>359</v>
      </c>
      <c r="FX1134" t="s">
        <v>360</v>
      </c>
      <c r="FY1134" t="s">
        <v>360</v>
      </c>
      <c r="FZ1134" t="s">
        <v>360</v>
      </c>
      <c r="GA1134" t="s">
        <v>360</v>
      </c>
      <c r="GB1134">
        <v>0</v>
      </c>
      <c r="GC1134">
        <v>100</v>
      </c>
      <c r="GD1134">
        <v>100</v>
      </c>
      <c r="GE1134">
        <v>-4.69</v>
      </c>
      <c r="GF1134">
        <v>-0.1362</v>
      </c>
      <c r="GG1134">
        <v>-1.924539205026614</v>
      </c>
      <c r="GH1134">
        <v>-0.003472570976848066</v>
      </c>
      <c r="GI1134">
        <v>7.724417303660118E-07</v>
      </c>
      <c r="GJ1134">
        <v>-2.052396271755168E-10</v>
      </c>
      <c r="GK1134">
        <v>-0.1837585470287317</v>
      </c>
      <c r="GL1134">
        <v>-0.01104087791735834</v>
      </c>
      <c r="GM1134">
        <v>0.001110027317673367</v>
      </c>
      <c r="GN1134">
        <v>-2.007286811265012E-05</v>
      </c>
      <c r="GO1134">
        <v>4</v>
      </c>
      <c r="GP1134">
        <v>2317</v>
      </c>
      <c r="GQ1134">
        <v>1</v>
      </c>
      <c r="GR1134">
        <v>22</v>
      </c>
      <c r="GS1134">
        <v>8806.9</v>
      </c>
      <c r="GT1134">
        <v>8807</v>
      </c>
      <c r="GU1134">
        <v>2.10205</v>
      </c>
      <c r="GV1134">
        <v>2.20459</v>
      </c>
      <c r="GW1134">
        <v>1.39648</v>
      </c>
      <c r="GX1134">
        <v>2.33521</v>
      </c>
      <c r="GY1134">
        <v>1.49536</v>
      </c>
      <c r="GZ1134">
        <v>2.36084</v>
      </c>
      <c r="HA1134">
        <v>33.4906</v>
      </c>
      <c r="HB1134">
        <v>14.7625</v>
      </c>
      <c r="HC1134">
        <v>18</v>
      </c>
      <c r="HD1134">
        <v>525.204</v>
      </c>
      <c r="HE1134">
        <v>450.587</v>
      </c>
      <c r="HF1134">
        <v>20.7391</v>
      </c>
      <c r="HG1134">
        <v>25.8024</v>
      </c>
      <c r="HH1134">
        <v>30.0005</v>
      </c>
      <c r="HI1134">
        <v>25.75</v>
      </c>
      <c r="HJ1134">
        <v>25.6898</v>
      </c>
      <c r="HK1134">
        <v>42.1377</v>
      </c>
      <c r="HL1134">
        <v>18.4082</v>
      </c>
      <c r="HM1134">
        <v>35.555</v>
      </c>
      <c r="HN1134">
        <v>20.7356</v>
      </c>
      <c r="HO1134">
        <v>1022.56</v>
      </c>
      <c r="HP1134">
        <v>15.2956</v>
      </c>
      <c r="HQ1134">
        <v>100.786</v>
      </c>
      <c r="HR1134">
        <v>100.854</v>
      </c>
    </row>
    <row r="1135" spans="1:226">
      <c r="A1135">
        <v>1119</v>
      </c>
      <c r="B1135">
        <v>1664387741</v>
      </c>
      <c r="C1135">
        <v>11536</v>
      </c>
      <c r="D1135" t="s">
        <v>2611</v>
      </c>
      <c r="E1135" t="s">
        <v>2612</v>
      </c>
      <c r="F1135">
        <v>5</v>
      </c>
      <c r="G1135" t="s">
        <v>2490</v>
      </c>
      <c r="H1135" t="s">
        <v>354</v>
      </c>
      <c r="I1135">
        <v>1664387733.214286</v>
      </c>
      <c r="J1135">
        <f>(K1135)/1000</f>
        <v>0</v>
      </c>
      <c r="K1135">
        <f>IF(BF1135, AN1135, AH1135)</f>
        <v>0</v>
      </c>
      <c r="L1135">
        <f>IF(BF1135, AI1135, AG1135)</f>
        <v>0</v>
      </c>
      <c r="M1135">
        <f>BH1135 - IF(AU1135&gt;1, L1135*BB1135*100.0/(AW1135*BV1135), 0)</f>
        <v>0</v>
      </c>
      <c r="N1135">
        <f>((T1135-J1135/2)*M1135-L1135)/(T1135+J1135/2)</f>
        <v>0</v>
      </c>
      <c r="O1135">
        <f>N1135*(BO1135+BP1135)/1000.0</f>
        <v>0</v>
      </c>
      <c r="P1135">
        <f>(BH1135 - IF(AU1135&gt;1, L1135*BB1135*100.0/(AW1135*BV1135), 0))*(BO1135+BP1135)/1000.0</f>
        <v>0</v>
      </c>
      <c r="Q1135">
        <f>2.0/((1/S1135-1/R1135)+SIGN(S1135)*SQRT((1/S1135-1/R1135)*(1/S1135-1/R1135) + 4*BC1135/((BC1135+1)*(BC1135+1))*(2*1/S1135*1/R1135-1/R1135*1/R1135)))</f>
        <v>0</v>
      </c>
      <c r="R1135">
        <f>IF(LEFT(BD1135,1)&lt;&gt;"0",IF(LEFT(BD1135,1)="1",3.0,BE1135),$D$5+$E$5*(BV1135*BO1135/($K$5*1000))+$F$5*(BV1135*BO1135/($K$5*1000))*MAX(MIN(BB1135,$J$5),$I$5)*MAX(MIN(BB1135,$J$5),$I$5)+$G$5*MAX(MIN(BB1135,$J$5),$I$5)*(BV1135*BO1135/($K$5*1000))+$H$5*(BV1135*BO1135/($K$5*1000))*(BV1135*BO1135/($K$5*1000)))</f>
        <v>0</v>
      </c>
      <c r="S1135">
        <f>J1135*(1000-(1000*0.61365*exp(17.502*W1135/(240.97+W1135))/(BO1135+BP1135)+BJ1135)/2)/(1000*0.61365*exp(17.502*W1135/(240.97+W1135))/(BO1135+BP1135)-BJ1135)</f>
        <v>0</v>
      </c>
      <c r="T1135">
        <f>1/((BC1135+1)/(Q1135/1.6)+1/(R1135/1.37)) + BC1135/((BC1135+1)/(Q1135/1.6) + BC1135/(R1135/1.37))</f>
        <v>0</v>
      </c>
      <c r="U1135">
        <f>(AX1135*BA1135)</f>
        <v>0</v>
      </c>
      <c r="V1135">
        <f>(BQ1135+(U1135+2*0.95*5.67E-8*(((BQ1135+$B$7)+273)^4-(BQ1135+273)^4)-44100*J1135)/(1.84*29.3*R1135+8*0.95*5.67E-8*(BQ1135+273)^3))</f>
        <v>0</v>
      </c>
      <c r="W1135">
        <f>($C$7*BR1135+$D$7*BS1135+$E$7*V1135)</f>
        <v>0</v>
      </c>
      <c r="X1135">
        <f>0.61365*exp(17.502*W1135/(240.97+W1135))</f>
        <v>0</v>
      </c>
      <c r="Y1135">
        <f>(Z1135/AA1135*100)</f>
        <v>0</v>
      </c>
      <c r="Z1135">
        <f>BJ1135*(BO1135+BP1135)/1000</f>
        <v>0</v>
      </c>
      <c r="AA1135">
        <f>0.61365*exp(17.502*BQ1135/(240.97+BQ1135))</f>
        <v>0</v>
      </c>
      <c r="AB1135">
        <f>(X1135-BJ1135*(BO1135+BP1135)/1000)</f>
        <v>0</v>
      </c>
      <c r="AC1135">
        <f>(-J1135*44100)</f>
        <v>0</v>
      </c>
      <c r="AD1135">
        <f>2*29.3*R1135*0.92*(BQ1135-W1135)</f>
        <v>0</v>
      </c>
      <c r="AE1135">
        <f>2*0.95*5.67E-8*(((BQ1135+$B$7)+273)^4-(W1135+273)^4)</f>
        <v>0</v>
      </c>
      <c r="AF1135">
        <f>U1135+AE1135+AC1135+AD1135</f>
        <v>0</v>
      </c>
      <c r="AG1135">
        <f>BN1135*AU1135*(BI1135-BH1135*(1000-AU1135*BK1135)/(1000-AU1135*BJ1135))/(100*BB1135)</f>
        <v>0</v>
      </c>
      <c r="AH1135">
        <f>1000*BN1135*AU1135*(BJ1135-BK1135)/(100*BB1135*(1000-AU1135*BJ1135))</f>
        <v>0</v>
      </c>
      <c r="AI1135">
        <f>(AJ1135 - AK1135 - BO1135*1E3/(8.314*(BQ1135+273.15)) * AM1135/BN1135 * AL1135) * BN1135/(100*BB1135) * (1000 - BK1135)/1000</f>
        <v>0</v>
      </c>
      <c r="AJ1135">
        <v>1024.620504922077</v>
      </c>
      <c r="AK1135">
        <v>972.8904606060605</v>
      </c>
      <c r="AL1135">
        <v>3.376226323268666</v>
      </c>
      <c r="AM1135">
        <v>64.69891201948008</v>
      </c>
      <c r="AN1135">
        <f>(AP1135 - AO1135 + BO1135*1E3/(8.314*(BQ1135+273.15)) * AR1135/BN1135 * AQ1135) * BN1135/(100*BB1135) * 1000/(1000 - AP1135)</f>
        <v>0</v>
      </c>
      <c r="AO1135">
        <v>15.19380377187979</v>
      </c>
      <c r="AP1135">
        <v>18.25790303030302</v>
      </c>
      <c r="AQ1135">
        <v>-8.42000279109259E-06</v>
      </c>
      <c r="AR1135">
        <v>103.8603393079663</v>
      </c>
      <c r="AS1135">
        <v>0</v>
      </c>
      <c r="AT1135">
        <v>0</v>
      </c>
      <c r="AU1135">
        <f>IF(AS1135*$H$13&gt;=AW1135,1.0,(AW1135/(AW1135-AS1135*$H$13)))</f>
        <v>0</v>
      </c>
      <c r="AV1135">
        <f>(AU1135-1)*100</f>
        <v>0</v>
      </c>
      <c r="AW1135">
        <f>MAX(0,($B$13+$C$13*BV1135)/(1+$D$13*BV1135)*BO1135/(BQ1135+273)*$E$13)</f>
        <v>0</v>
      </c>
      <c r="AX1135">
        <f>$B$11*BW1135+$C$11*BX1135+$F$11*CI1135*(1-CL1135)</f>
        <v>0</v>
      </c>
      <c r="AY1135">
        <f>AX1135*AZ1135</f>
        <v>0</v>
      </c>
      <c r="AZ1135">
        <f>($B$11*$D$9+$C$11*$D$9+$F$11*((CV1135+CN1135)/MAX(CV1135+CN1135+CW1135, 0.1)*$I$9+CW1135/MAX(CV1135+CN1135+CW1135, 0.1)*$J$9))/($B$11+$C$11+$F$11)</f>
        <v>0</v>
      </c>
      <c r="BA1135">
        <f>($B$11*$K$9+$C$11*$K$9+$F$11*((CV1135+CN1135)/MAX(CV1135+CN1135+CW1135, 0.1)*$P$9+CW1135/MAX(CV1135+CN1135+CW1135, 0.1)*$Q$9))/($B$11+$C$11+$F$11)</f>
        <v>0</v>
      </c>
      <c r="BB1135">
        <v>6</v>
      </c>
      <c r="BC1135">
        <v>0.5</v>
      </c>
      <c r="BD1135" t="s">
        <v>355</v>
      </c>
      <c r="BE1135">
        <v>2</v>
      </c>
      <c r="BF1135" t="b">
        <v>1</v>
      </c>
      <c r="BG1135">
        <v>1664387733.214286</v>
      </c>
      <c r="BH1135">
        <v>931.0092857142857</v>
      </c>
      <c r="BI1135">
        <v>992.8512499999999</v>
      </c>
      <c r="BJ1135">
        <v>18.26147142857143</v>
      </c>
      <c r="BK1135">
        <v>15.14125714285714</v>
      </c>
      <c r="BL1135">
        <v>935.6748571428571</v>
      </c>
      <c r="BM1135">
        <v>18.39762142857143</v>
      </c>
      <c r="BN1135">
        <v>500.0693928571428</v>
      </c>
      <c r="BO1135">
        <v>91.3580214285714</v>
      </c>
      <c r="BP1135">
        <v>0.09997373214285717</v>
      </c>
      <c r="BQ1135">
        <v>24.79153214285714</v>
      </c>
      <c r="BR1135">
        <v>25.02033928571428</v>
      </c>
      <c r="BS1135">
        <v>999.9000000000002</v>
      </c>
      <c r="BT1135">
        <v>0</v>
      </c>
      <c r="BU1135">
        <v>0</v>
      </c>
      <c r="BV1135">
        <v>9989.217142857144</v>
      </c>
      <c r="BW1135">
        <v>0</v>
      </c>
      <c r="BX1135">
        <v>7.92852392857143</v>
      </c>
      <c r="BY1135">
        <v>-61.84115357142857</v>
      </c>
      <c r="BZ1135">
        <v>948.327107142857</v>
      </c>
      <c r="CA1135">
        <v>1008.115642857143</v>
      </c>
      <c r="CB1135">
        <v>3.120217142857143</v>
      </c>
      <c r="CC1135">
        <v>992.8512499999999</v>
      </c>
      <c r="CD1135">
        <v>15.14125714285714</v>
      </c>
      <c r="CE1135">
        <v>1.668332142857143</v>
      </c>
      <c r="CF1135">
        <v>1.383275</v>
      </c>
      <c r="CG1135">
        <v>14.60486071428572</v>
      </c>
      <c r="CH1135">
        <v>11.73547142857143</v>
      </c>
      <c r="CI1135">
        <v>1999.993928571428</v>
      </c>
      <c r="CJ1135">
        <v>0.9799997499999999</v>
      </c>
      <c r="CK1135">
        <v>0.02000064999999999</v>
      </c>
      <c r="CL1135">
        <v>0</v>
      </c>
      <c r="CM1135">
        <v>907.2746785714286</v>
      </c>
      <c r="CN1135">
        <v>5.00097</v>
      </c>
      <c r="CO1135">
        <v>18043.18571428571</v>
      </c>
      <c r="CP1135">
        <v>16707.525</v>
      </c>
      <c r="CQ1135">
        <v>37.75</v>
      </c>
      <c r="CR1135">
        <v>38.375</v>
      </c>
      <c r="CS1135">
        <v>37.714</v>
      </c>
      <c r="CT1135">
        <v>38.03099999999999</v>
      </c>
      <c r="CU1135">
        <v>38.25</v>
      </c>
      <c r="CV1135">
        <v>1955.092857142857</v>
      </c>
      <c r="CW1135">
        <v>39.90107142857143</v>
      </c>
      <c r="CX1135">
        <v>0</v>
      </c>
      <c r="CY1135">
        <v>1664387745.4</v>
      </c>
      <c r="CZ1135">
        <v>0</v>
      </c>
      <c r="DA1135">
        <v>0</v>
      </c>
      <c r="DB1135" t="s">
        <v>356</v>
      </c>
      <c r="DC1135">
        <v>1663859321.1</v>
      </c>
      <c r="DD1135">
        <v>1663859315.6</v>
      </c>
      <c r="DE1135">
        <v>0</v>
      </c>
      <c r="DF1135">
        <v>0.196</v>
      </c>
      <c r="DG1135">
        <v>-0.001</v>
      </c>
      <c r="DH1135">
        <v>-5.941</v>
      </c>
      <c r="DI1135">
        <v>-0.174</v>
      </c>
      <c r="DJ1135">
        <v>1500</v>
      </c>
      <c r="DK1135">
        <v>17</v>
      </c>
      <c r="DL1135">
        <v>0.13</v>
      </c>
      <c r="DM1135">
        <v>0.04</v>
      </c>
      <c r="DN1135">
        <v>-61.63678292682927</v>
      </c>
      <c r="DO1135">
        <v>-3.727047386759677</v>
      </c>
      <c r="DP1135">
        <v>0.3852972997838189</v>
      </c>
      <c r="DQ1135">
        <v>0</v>
      </c>
      <c r="DR1135">
        <v>3.150704390243902</v>
      </c>
      <c r="DS1135">
        <v>-0.6491285017421602</v>
      </c>
      <c r="DT1135">
        <v>0.06444135908881471</v>
      </c>
      <c r="DU1135">
        <v>0</v>
      </c>
      <c r="DV1135">
        <v>0</v>
      </c>
      <c r="DW1135">
        <v>2</v>
      </c>
      <c r="DX1135" t="s">
        <v>357</v>
      </c>
      <c r="DY1135">
        <v>2.98407</v>
      </c>
      <c r="DZ1135">
        <v>2.71544</v>
      </c>
      <c r="EA1135">
        <v>0.170121</v>
      </c>
      <c r="EB1135">
        <v>0.174875</v>
      </c>
      <c r="EC1135">
        <v>0.08983240000000001</v>
      </c>
      <c r="ED1135">
        <v>0.0772472</v>
      </c>
      <c r="EE1135">
        <v>26315.5</v>
      </c>
      <c r="EF1135">
        <v>26295.1</v>
      </c>
      <c r="EG1135">
        <v>29465.6</v>
      </c>
      <c r="EH1135">
        <v>29467.7</v>
      </c>
      <c r="EI1135">
        <v>35548.1</v>
      </c>
      <c r="EJ1135">
        <v>36159.5</v>
      </c>
      <c r="EK1135">
        <v>41521.9</v>
      </c>
      <c r="EL1135">
        <v>41994.1</v>
      </c>
      <c r="EM1135">
        <v>1.97728</v>
      </c>
      <c r="EN1135">
        <v>1.92983</v>
      </c>
      <c r="EO1135">
        <v>0.09173149999999999</v>
      </c>
      <c r="EP1135">
        <v>0</v>
      </c>
      <c r="EQ1135">
        <v>23.4959</v>
      </c>
      <c r="ER1135">
        <v>999.9</v>
      </c>
      <c r="ES1135">
        <v>41.2</v>
      </c>
      <c r="ET1135">
        <v>29.2</v>
      </c>
      <c r="EU1135">
        <v>18.3469</v>
      </c>
      <c r="EV1135">
        <v>62.6794</v>
      </c>
      <c r="EW1135">
        <v>33.121</v>
      </c>
      <c r="EX1135">
        <v>1</v>
      </c>
      <c r="EY1135">
        <v>-0.125145</v>
      </c>
      <c r="EZ1135">
        <v>2.26253</v>
      </c>
      <c r="FA1135">
        <v>20.3726</v>
      </c>
      <c r="FB1135">
        <v>5.21909</v>
      </c>
      <c r="FC1135">
        <v>12.0099</v>
      </c>
      <c r="FD1135">
        <v>4.98955</v>
      </c>
      <c r="FE1135">
        <v>3.28863</v>
      </c>
      <c r="FF1135">
        <v>9999</v>
      </c>
      <c r="FG1135">
        <v>9999</v>
      </c>
      <c r="FH1135">
        <v>9999</v>
      </c>
      <c r="FI1135">
        <v>270</v>
      </c>
      <c r="FJ1135">
        <v>1.86706</v>
      </c>
      <c r="FK1135">
        <v>1.86615</v>
      </c>
      <c r="FL1135">
        <v>1.86554</v>
      </c>
      <c r="FM1135">
        <v>1.86554</v>
      </c>
      <c r="FN1135">
        <v>1.86737</v>
      </c>
      <c r="FO1135">
        <v>1.86983</v>
      </c>
      <c r="FP1135">
        <v>1.86851</v>
      </c>
      <c r="FQ1135">
        <v>1.86996</v>
      </c>
      <c r="FR1135">
        <v>0</v>
      </c>
      <c r="FS1135">
        <v>0</v>
      </c>
      <c r="FT1135">
        <v>0</v>
      </c>
      <c r="FU1135">
        <v>0</v>
      </c>
      <c r="FV1135" t="s">
        <v>358</v>
      </c>
      <c r="FW1135" t="s">
        <v>359</v>
      </c>
      <c r="FX1135" t="s">
        <v>360</v>
      </c>
      <c r="FY1135" t="s">
        <v>360</v>
      </c>
      <c r="FZ1135" t="s">
        <v>360</v>
      </c>
      <c r="GA1135" t="s">
        <v>360</v>
      </c>
      <c r="GB1135">
        <v>0</v>
      </c>
      <c r="GC1135">
        <v>100</v>
      </c>
      <c r="GD1135">
        <v>100</v>
      </c>
      <c r="GE1135">
        <v>-4.732</v>
      </c>
      <c r="GF1135">
        <v>-0.1362</v>
      </c>
      <c r="GG1135">
        <v>-1.924539205026614</v>
      </c>
      <c r="GH1135">
        <v>-0.003472570976848066</v>
      </c>
      <c r="GI1135">
        <v>7.724417303660118E-07</v>
      </c>
      <c r="GJ1135">
        <v>-2.052396271755168E-10</v>
      </c>
      <c r="GK1135">
        <v>-0.1837585470287317</v>
      </c>
      <c r="GL1135">
        <v>-0.01104087791735834</v>
      </c>
      <c r="GM1135">
        <v>0.001110027317673367</v>
      </c>
      <c r="GN1135">
        <v>-2.007286811265012E-05</v>
      </c>
      <c r="GO1135">
        <v>4</v>
      </c>
      <c r="GP1135">
        <v>2317</v>
      </c>
      <c r="GQ1135">
        <v>1</v>
      </c>
      <c r="GR1135">
        <v>22</v>
      </c>
      <c r="GS1135">
        <v>8807</v>
      </c>
      <c r="GT1135">
        <v>8807.1</v>
      </c>
      <c r="GU1135">
        <v>2.13135</v>
      </c>
      <c r="GV1135">
        <v>2.19971</v>
      </c>
      <c r="GW1135">
        <v>1.39648</v>
      </c>
      <c r="GX1135">
        <v>2.33521</v>
      </c>
      <c r="GY1135">
        <v>1.49536</v>
      </c>
      <c r="GZ1135">
        <v>2.49023</v>
      </c>
      <c r="HA1135">
        <v>33.4906</v>
      </c>
      <c r="HB1135">
        <v>14.7887</v>
      </c>
      <c r="HC1135">
        <v>18</v>
      </c>
      <c r="HD1135">
        <v>525.201</v>
      </c>
      <c r="HE1135">
        <v>450.612</v>
      </c>
      <c r="HF1135">
        <v>20.7164</v>
      </c>
      <c r="HG1135">
        <v>25.8062</v>
      </c>
      <c r="HH1135">
        <v>30.0004</v>
      </c>
      <c r="HI1135">
        <v>25.7533</v>
      </c>
      <c r="HJ1135">
        <v>25.6929</v>
      </c>
      <c r="HK1135">
        <v>42.66</v>
      </c>
      <c r="HL1135">
        <v>17.8416</v>
      </c>
      <c r="HM1135">
        <v>35.555</v>
      </c>
      <c r="HN1135">
        <v>20.7151</v>
      </c>
      <c r="HO1135">
        <v>1042.59</v>
      </c>
      <c r="HP1135">
        <v>15.3672</v>
      </c>
      <c r="HQ1135">
        <v>100.787</v>
      </c>
      <c r="HR1135">
        <v>100.854</v>
      </c>
    </row>
    <row r="1136" spans="1:226">
      <c r="A1136">
        <v>1120</v>
      </c>
      <c r="B1136">
        <v>1664387746</v>
      </c>
      <c r="C1136">
        <v>11541</v>
      </c>
      <c r="D1136" t="s">
        <v>2613</v>
      </c>
      <c r="E1136" t="s">
        <v>2614</v>
      </c>
      <c r="F1136">
        <v>5</v>
      </c>
      <c r="G1136" t="s">
        <v>2490</v>
      </c>
      <c r="H1136" t="s">
        <v>354</v>
      </c>
      <c r="I1136">
        <v>1664387738.5</v>
      </c>
      <c r="J1136">
        <f>(K1136)/1000</f>
        <v>0</v>
      </c>
      <c r="K1136">
        <f>IF(BF1136, AN1136, AH1136)</f>
        <v>0</v>
      </c>
      <c r="L1136">
        <f>IF(BF1136, AI1136, AG1136)</f>
        <v>0</v>
      </c>
      <c r="M1136">
        <f>BH1136 - IF(AU1136&gt;1, L1136*BB1136*100.0/(AW1136*BV1136), 0)</f>
        <v>0</v>
      </c>
      <c r="N1136">
        <f>((T1136-J1136/2)*M1136-L1136)/(T1136+J1136/2)</f>
        <v>0</v>
      </c>
      <c r="O1136">
        <f>N1136*(BO1136+BP1136)/1000.0</f>
        <v>0</v>
      </c>
      <c r="P1136">
        <f>(BH1136 - IF(AU1136&gt;1, L1136*BB1136*100.0/(AW1136*BV1136), 0))*(BO1136+BP1136)/1000.0</f>
        <v>0</v>
      </c>
      <c r="Q1136">
        <f>2.0/((1/S1136-1/R1136)+SIGN(S1136)*SQRT((1/S1136-1/R1136)*(1/S1136-1/R1136) + 4*BC1136/((BC1136+1)*(BC1136+1))*(2*1/S1136*1/R1136-1/R1136*1/R1136)))</f>
        <v>0</v>
      </c>
      <c r="R1136">
        <f>IF(LEFT(BD1136,1)&lt;&gt;"0",IF(LEFT(BD1136,1)="1",3.0,BE1136),$D$5+$E$5*(BV1136*BO1136/($K$5*1000))+$F$5*(BV1136*BO1136/($K$5*1000))*MAX(MIN(BB1136,$J$5),$I$5)*MAX(MIN(BB1136,$J$5),$I$5)+$G$5*MAX(MIN(BB1136,$J$5),$I$5)*(BV1136*BO1136/($K$5*1000))+$H$5*(BV1136*BO1136/($K$5*1000))*(BV1136*BO1136/($K$5*1000)))</f>
        <v>0</v>
      </c>
      <c r="S1136">
        <f>J1136*(1000-(1000*0.61365*exp(17.502*W1136/(240.97+W1136))/(BO1136+BP1136)+BJ1136)/2)/(1000*0.61365*exp(17.502*W1136/(240.97+W1136))/(BO1136+BP1136)-BJ1136)</f>
        <v>0</v>
      </c>
      <c r="T1136">
        <f>1/((BC1136+1)/(Q1136/1.6)+1/(R1136/1.37)) + BC1136/((BC1136+1)/(Q1136/1.6) + BC1136/(R1136/1.37))</f>
        <v>0</v>
      </c>
      <c r="U1136">
        <f>(AX1136*BA1136)</f>
        <v>0</v>
      </c>
      <c r="V1136">
        <f>(BQ1136+(U1136+2*0.95*5.67E-8*(((BQ1136+$B$7)+273)^4-(BQ1136+273)^4)-44100*J1136)/(1.84*29.3*R1136+8*0.95*5.67E-8*(BQ1136+273)^3))</f>
        <v>0</v>
      </c>
      <c r="W1136">
        <f>($C$7*BR1136+$D$7*BS1136+$E$7*V1136)</f>
        <v>0</v>
      </c>
      <c r="X1136">
        <f>0.61365*exp(17.502*W1136/(240.97+W1136))</f>
        <v>0</v>
      </c>
      <c r="Y1136">
        <f>(Z1136/AA1136*100)</f>
        <v>0</v>
      </c>
      <c r="Z1136">
        <f>BJ1136*(BO1136+BP1136)/1000</f>
        <v>0</v>
      </c>
      <c r="AA1136">
        <f>0.61365*exp(17.502*BQ1136/(240.97+BQ1136))</f>
        <v>0</v>
      </c>
      <c r="AB1136">
        <f>(X1136-BJ1136*(BO1136+BP1136)/1000)</f>
        <v>0</v>
      </c>
      <c r="AC1136">
        <f>(-J1136*44100)</f>
        <v>0</v>
      </c>
      <c r="AD1136">
        <f>2*29.3*R1136*0.92*(BQ1136-W1136)</f>
        <v>0</v>
      </c>
      <c r="AE1136">
        <f>2*0.95*5.67E-8*(((BQ1136+$B$7)+273)^4-(W1136+273)^4)</f>
        <v>0</v>
      </c>
      <c r="AF1136">
        <f>U1136+AE1136+AC1136+AD1136</f>
        <v>0</v>
      </c>
      <c r="AG1136">
        <f>BN1136*AU1136*(BI1136-BH1136*(1000-AU1136*BK1136)/(1000-AU1136*BJ1136))/(100*BB1136)</f>
        <v>0</v>
      </c>
      <c r="AH1136">
        <f>1000*BN1136*AU1136*(BJ1136-BK1136)/(100*BB1136*(1000-AU1136*BJ1136))</f>
        <v>0</v>
      </c>
      <c r="AI1136">
        <f>(AJ1136 - AK1136 - BO1136*1E3/(8.314*(BQ1136+273.15)) * AM1136/BN1136 * AL1136) * BN1136/(100*BB1136) * (1000 - BK1136)/1000</f>
        <v>0</v>
      </c>
      <c r="AJ1136">
        <v>1041.726711422512</v>
      </c>
      <c r="AK1136">
        <v>989.7722484848482</v>
      </c>
      <c r="AL1136">
        <v>3.375521407291171</v>
      </c>
      <c r="AM1136">
        <v>64.69891201948008</v>
      </c>
      <c r="AN1136">
        <f>(AP1136 - AO1136 + BO1136*1E3/(8.314*(BQ1136+273.15)) * AR1136/BN1136 * AQ1136) * BN1136/(100*BB1136) * 1000/(1000 - AP1136)</f>
        <v>0</v>
      </c>
      <c r="AO1136">
        <v>15.23232009893689</v>
      </c>
      <c r="AP1136">
        <v>18.24720484848485</v>
      </c>
      <c r="AQ1136">
        <v>-3.924988961388943E-05</v>
      </c>
      <c r="AR1136">
        <v>103.8603393079663</v>
      </c>
      <c r="AS1136">
        <v>0</v>
      </c>
      <c r="AT1136">
        <v>0</v>
      </c>
      <c r="AU1136">
        <f>IF(AS1136*$H$13&gt;=AW1136,1.0,(AW1136/(AW1136-AS1136*$H$13)))</f>
        <v>0</v>
      </c>
      <c r="AV1136">
        <f>(AU1136-1)*100</f>
        <v>0</v>
      </c>
      <c r="AW1136">
        <f>MAX(0,($B$13+$C$13*BV1136)/(1+$D$13*BV1136)*BO1136/(BQ1136+273)*$E$13)</f>
        <v>0</v>
      </c>
      <c r="AX1136">
        <f>$B$11*BW1136+$C$11*BX1136+$F$11*CI1136*(1-CL1136)</f>
        <v>0</v>
      </c>
      <c r="AY1136">
        <f>AX1136*AZ1136</f>
        <v>0</v>
      </c>
      <c r="AZ1136">
        <f>($B$11*$D$9+$C$11*$D$9+$F$11*((CV1136+CN1136)/MAX(CV1136+CN1136+CW1136, 0.1)*$I$9+CW1136/MAX(CV1136+CN1136+CW1136, 0.1)*$J$9))/($B$11+$C$11+$F$11)</f>
        <v>0</v>
      </c>
      <c r="BA1136">
        <f>($B$11*$K$9+$C$11*$K$9+$F$11*((CV1136+CN1136)/MAX(CV1136+CN1136+CW1136, 0.1)*$P$9+CW1136/MAX(CV1136+CN1136+CW1136, 0.1)*$Q$9))/($B$11+$C$11+$F$11)</f>
        <v>0</v>
      </c>
      <c r="BB1136">
        <v>6</v>
      </c>
      <c r="BC1136">
        <v>0.5</v>
      </c>
      <c r="BD1136" t="s">
        <v>355</v>
      </c>
      <c r="BE1136">
        <v>2</v>
      </c>
      <c r="BF1136" t="b">
        <v>1</v>
      </c>
      <c r="BG1136">
        <v>1664387738.5</v>
      </c>
      <c r="BH1136">
        <v>948.492888888889</v>
      </c>
      <c r="BI1136">
        <v>1010.569185185185</v>
      </c>
      <c r="BJ1136">
        <v>18.25737407407408</v>
      </c>
      <c r="BK1136">
        <v>15.19011851851852</v>
      </c>
      <c r="BL1136">
        <v>953.2034814814816</v>
      </c>
      <c r="BM1136">
        <v>18.39355925925926</v>
      </c>
      <c r="BN1136">
        <v>500.0638148148148</v>
      </c>
      <c r="BO1136">
        <v>91.35971851851852</v>
      </c>
      <c r="BP1136">
        <v>0.09999842222222223</v>
      </c>
      <c r="BQ1136">
        <v>24.77375925925926</v>
      </c>
      <c r="BR1136">
        <v>25.01388148148148</v>
      </c>
      <c r="BS1136">
        <v>999.9000000000001</v>
      </c>
      <c r="BT1136">
        <v>0</v>
      </c>
      <c r="BU1136">
        <v>0</v>
      </c>
      <c r="BV1136">
        <v>9987.774074074076</v>
      </c>
      <c r="BW1136">
        <v>0</v>
      </c>
      <c r="BX1136">
        <v>7.926095185185186</v>
      </c>
      <c r="BY1136">
        <v>-62.07501481481481</v>
      </c>
      <c r="BZ1136">
        <v>966.1318888888889</v>
      </c>
      <c r="CA1136">
        <v>1026.156296296296</v>
      </c>
      <c r="CB1136">
        <v>3.067260740740741</v>
      </c>
      <c r="CC1136">
        <v>1010.569185185185</v>
      </c>
      <c r="CD1136">
        <v>15.19011851851852</v>
      </c>
      <c r="CE1136">
        <v>1.667988518518519</v>
      </c>
      <c r="CF1136">
        <v>1.387764444444444</v>
      </c>
      <c r="CG1136">
        <v>14.60168148148148</v>
      </c>
      <c r="CH1136">
        <v>11.78454814814815</v>
      </c>
      <c r="CI1136">
        <v>2000.018888888889</v>
      </c>
      <c r="CJ1136">
        <v>0.9799998888888887</v>
      </c>
      <c r="CK1136">
        <v>0.02000051111111111</v>
      </c>
      <c r="CL1136">
        <v>0</v>
      </c>
      <c r="CM1136">
        <v>906.9147777777777</v>
      </c>
      <c r="CN1136">
        <v>5.00097</v>
      </c>
      <c r="CO1136">
        <v>18035.57407407407</v>
      </c>
      <c r="CP1136">
        <v>16707.73333333333</v>
      </c>
      <c r="CQ1136">
        <v>37.75</v>
      </c>
      <c r="CR1136">
        <v>38.37033333333333</v>
      </c>
      <c r="CS1136">
        <v>37.71266666666666</v>
      </c>
      <c r="CT1136">
        <v>38.03903703703703</v>
      </c>
      <c r="CU1136">
        <v>38.25</v>
      </c>
      <c r="CV1136">
        <v>1955.117037037037</v>
      </c>
      <c r="CW1136">
        <v>39.90185185185185</v>
      </c>
      <c r="CX1136">
        <v>0</v>
      </c>
      <c r="CY1136">
        <v>1664387750.2</v>
      </c>
      <c r="CZ1136">
        <v>0</v>
      </c>
      <c r="DA1136">
        <v>0</v>
      </c>
      <c r="DB1136" t="s">
        <v>356</v>
      </c>
      <c r="DC1136">
        <v>1663859321.1</v>
      </c>
      <c r="DD1136">
        <v>1663859315.6</v>
      </c>
      <c r="DE1136">
        <v>0</v>
      </c>
      <c r="DF1136">
        <v>0.196</v>
      </c>
      <c r="DG1136">
        <v>-0.001</v>
      </c>
      <c r="DH1136">
        <v>-5.941</v>
      </c>
      <c r="DI1136">
        <v>-0.174</v>
      </c>
      <c r="DJ1136">
        <v>1500</v>
      </c>
      <c r="DK1136">
        <v>17</v>
      </c>
      <c r="DL1136">
        <v>0.13</v>
      </c>
      <c r="DM1136">
        <v>0.04</v>
      </c>
      <c r="DN1136">
        <v>-61.9399487804878</v>
      </c>
      <c r="DO1136">
        <v>-2.629672473867708</v>
      </c>
      <c r="DP1136">
        <v>0.2669415228937869</v>
      </c>
      <c r="DQ1136">
        <v>0</v>
      </c>
      <c r="DR1136">
        <v>3.09675756097561</v>
      </c>
      <c r="DS1136">
        <v>-0.5997911498257833</v>
      </c>
      <c r="DT1136">
        <v>0.05927471972881195</v>
      </c>
      <c r="DU1136">
        <v>0</v>
      </c>
      <c r="DV1136">
        <v>0</v>
      </c>
      <c r="DW1136">
        <v>2</v>
      </c>
      <c r="DX1136" t="s">
        <v>357</v>
      </c>
      <c r="DY1136">
        <v>2.984</v>
      </c>
      <c r="DZ1136">
        <v>2.71547</v>
      </c>
      <c r="EA1136">
        <v>0.172021</v>
      </c>
      <c r="EB1136">
        <v>0.176743</v>
      </c>
      <c r="EC1136">
        <v>0.0898048</v>
      </c>
      <c r="ED1136">
        <v>0.0774543</v>
      </c>
      <c r="EE1136">
        <v>26255.3</v>
      </c>
      <c r="EF1136">
        <v>26235.5</v>
      </c>
      <c r="EG1136">
        <v>29465.6</v>
      </c>
      <c r="EH1136">
        <v>29467.5</v>
      </c>
      <c r="EI1136">
        <v>35549.3</v>
      </c>
      <c r="EJ1136">
        <v>36151</v>
      </c>
      <c r="EK1136">
        <v>41522</v>
      </c>
      <c r="EL1136">
        <v>41993.8</v>
      </c>
      <c r="EM1136">
        <v>1.97703</v>
      </c>
      <c r="EN1136">
        <v>1.9301</v>
      </c>
      <c r="EO1136">
        <v>0.0926666</v>
      </c>
      <c r="EP1136">
        <v>0</v>
      </c>
      <c r="EQ1136">
        <v>23.4878</v>
      </c>
      <c r="ER1136">
        <v>999.9</v>
      </c>
      <c r="ES1136">
        <v>41.2</v>
      </c>
      <c r="ET1136">
        <v>29.2</v>
      </c>
      <c r="EU1136">
        <v>18.35</v>
      </c>
      <c r="EV1136">
        <v>62.8694</v>
      </c>
      <c r="EW1136">
        <v>33.2812</v>
      </c>
      <c r="EX1136">
        <v>1</v>
      </c>
      <c r="EY1136">
        <v>-0.125119</v>
      </c>
      <c r="EZ1136">
        <v>2.20325</v>
      </c>
      <c r="FA1136">
        <v>20.3731</v>
      </c>
      <c r="FB1136">
        <v>5.21849</v>
      </c>
      <c r="FC1136">
        <v>12.0099</v>
      </c>
      <c r="FD1136">
        <v>4.98905</v>
      </c>
      <c r="FE1136">
        <v>3.28853</v>
      </c>
      <c r="FF1136">
        <v>9999</v>
      </c>
      <c r="FG1136">
        <v>9999</v>
      </c>
      <c r="FH1136">
        <v>9999</v>
      </c>
      <c r="FI1136">
        <v>270</v>
      </c>
      <c r="FJ1136">
        <v>1.86707</v>
      </c>
      <c r="FK1136">
        <v>1.86615</v>
      </c>
      <c r="FL1136">
        <v>1.86554</v>
      </c>
      <c r="FM1136">
        <v>1.86554</v>
      </c>
      <c r="FN1136">
        <v>1.86737</v>
      </c>
      <c r="FO1136">
        <v>1.86982</v>
      </c>
      <c r="FP1136">
        <v>1.8685</v>
      </c>
      <c r="FQ1136">
        <v>1.86996</v>
      </c>
      <c r="FR1136">
        <v>0</v>
      </c>
      <c r="FS1136">
        <v>0</v>
      </c>
      <c r="FT1136">
        <v>0</v>
      </c>
      <c r="FU1136">
        <v>0</v>
      </c>
      <c r="FV1136" t="s">
        <v>358</v>
      </c>
      <c r="FW1136" t="s">
        <v>359</v>
      </c>
      <c r="FX1136" t="s">
        <v>360</v>
      </c>
      <c r="FY1136" t="s">
        <v>360</v>
      </c>
      <c r="FZ1136" t="s">
        <v>360</v>
      </c>
      <c r="GA1136" t="s">
        <v>360</v>
      </c>
      <c r="GB1136">
        <v>0</v>
      </c>
      <c r="GC1136">
        <v>100</v>
      </c>
      <c r="GD1136">
        <v>100</v>
      </c>
      <c r="GE1136">
        <v>-4.775</v>
      </c>
      <c r="GF1136">
        <v>-0.1363</v>
      </c>
      <c r="GG1136">
        <v>-1.924539205026614</v>
      </c>
      <c r="GH1136">
        <v>-0.003472570976848066</v>
      </c>
      <c r="GI1136">
        <v>7.724417303660118E-07</v>
      </c>
      <c r="GJ1136">
        <v>-2.052396271755168E-10</v>
      </c>
      <c r="GK1136">
        <v>-0.1837585470287317</v>
      </c>
      <c r="GL1136">
        <v>-0.01104087791735834</v>
      </c>
      <c r="GM1136">
        <v>0.001110027317673367</v>
      </c>
      <c r="GN1136">
        <v>-2.007286811265012E-05</v>
      </c>
      <c r="GO1136">
        <v>4</v>
      </c>
      <c r="GP1136">
        <v>2317</v>
      </c>
      <c r="GQ1136">
        <v>1</v>
      </c>
      <c r="GR1136">
        <v>22</v>
      </c>
      <c r="GS1136">
        <v>8807.1</v>
      </c>
      <c r="GT1136">
        <v>8807.200000000001</v>
      </c>
      <c r="GU1136">
        <v>2.1582</v>
      </c>
      <c r="GV1136">
        <v>2.20581</v>
      </c>
      <c r="GW1136">
        <v>1.39648</v>
      </c>
      <c r="GX1136">
        <v>2.33521</v>
      </c>
      <c r="GY1136">
        <v>1.49536</v>
      </c>
      <c r="GZ1136">
        <v>2.36694</v>
      </c>
      <c r="HA1136">
        <v>33.4906</v>
      </c>
      <c r="HB1136">
        <v>14.7625</v>
      </c>
      <c r="HC1136">
        <v>18</v>
      </c>
      <c r="HD1136">
        <v>525.071</v>
      </c>
      <c r="HE1136">
        <v>450.808</v>
      </c>
      <c r="HF1136">
        <v>20.701</v>
      </c>
      <c r="HG1136">
        <v>25.8097</v>
      </c>
      <c r="HH1136">
        <v>30.0003</v>
      </c>
      <c r="HI1136">
        <v>25.7571</v>
      </c>
      <c r="HJ1136">
        <v>25.6963</v>
      </c>
      <c r="HK1136">
        <v>43.2472</v>
      </c>
      <c r="HL1136">
        <v>17.5454</v>
      </c>
      <c r="HM1136">
        <v>35.555</v>
      </c>
      <c r="HN1136">
        <v>20.7085</v>
      </c>
      <c r="HO1136">
        <v>1055.95</v>
      </c>
      <c r="HP1136">
        <v>15.4293</v>
      </c>
      <c r="HQ1136">
        <v>100.787</v>
      </c>
      <c r="HR1136">
        <v>100.853</v>
      </c>
    </row>
    <row r="1137" spans="1:226">
      <c r="A1137">
        <v>1121</v>
      </c>
      <c r="B1137">
        <v>1664387751</v>
      </c>
      <c r="C1137">
        <v>11546</v>
      </c>
      <c r="D1137" t="s">
        <v>2615</v>
      </c>
      <c r="E1137" t="s">
        <v>2616</v>
      </c>
      <c r="F1137">
        <v>5</v>
      </c>
      <c r="G1137" t="s">
        <v>2490</v>
      </c>
      <c r="H1137" t="s">
        <v>354</v>
      </c>
      <c r="I1137">
        <v>1664387743.214286</v>
      </c>
      <c r="J1137">
        <f>(K1137)/1000</f>
        <v>0</v>
      </c>
      <c r="K1137">
        <f>IF(BF1137, AN1137, AH1137)</f>
        <v>0</v>
      </c>
      <c r="L1137">
        <f>IF(BF1137, AI1137, AG1137)</f>
        <v>0</v>
      </c>
      <c r="M1137">
        <f>BH1137 - IF(AU1137&gt;1, L1137*BB1137*100.0/(AW1137*BV1137), 0)</f>
        <v>0</v>
      </c>
      <c r="N1137">
        <f>((T1137-J1137/2)*M1137-L1137)/(T1137+J1137/2)</f>
        <v>0</v>
      </c>
      <c r="O1137">
        <f>N1137*(BO1137+BP1137)/1000.0</f>
        <v>0</v>
      </c>
      <c r="P1137">
        <f>(BH1137 - IF(AU1137&gt;1, L1137*BB1137*100.0/(AW1137*BV1137), 0))*(BO1137+BP1137)/1000.0</f>
        <v>0</v>
      </c>
      <c r="Q1137">
        <f>2.0/((1/S1137-1/R1137)+SIGN(S1137)*SQRT((1/S1137-1/R1137)*(1/S1137-1/R1137) + 4*BC1137/((BC1137+1)*(BC1137+1))*(2*1/S1137*1/R1137-1/R1137*1/R1137)))</f>
        <v>0</v>
      </c>
      <c r="R1137">
        <f>IF(LEFT(BD1137,1)&lt;&gt;"0",IF(LEFT(BD1137,1)="1",3.0,BE1137),$D$5+$E$5*(BV1137*BO1137/($K$5*1000))+$F$5*(BV1137*BO1137/($K$5*1000))*MAX(MIN(BB1137,$J$5),$I$5)*MAX(MIN(BB1137,$J$5),$I$5)+$G$5*MAX(MIN(BB1137,$J$5),$I$5)*(BV1137*BO1137/($K$5*1000))+$H$5*(BV1137*BO1137/($K$5*1000))*(BV1137*BO1137/($K$5*1000)))</f>
        <v>0</v>
      </c>
      <c r="S1137">
        <f>J1137*(1000-(1000*0.61365*exp(17.502*W1137/(240.97+W1137))/(BO1137+BP1137)+BJ1137)/2)/(1000*0.61365*exp(17.502*W1137/(240.97+W1137))/(BO1137+BP1137)-BJ1137)</f>
        <v>0</v>
      </c>
      <c r="T1137">
        <f>1/((BC1137+1)/(Q1137/1.6)+1/(R1137/1.37)) + BC1137/((BC1137+1)/(Q1137/1.6) + BC1137/(R1137/1.37))</f>
        <v>0</v>
      </c>
      <c r="U1137">
        <f>(AX1137*BA1137)</f>
        <v>0</v>
      </c>
      <c r="V1137">
        <f>(BQ1137+(U1137+2*0.95*5.67E-8*(((BQ1137+$B$7)+273)^4-(BQ1137+273)^4)-44100*J1137)/(1.84*29.3*R1137+8*0.95*5.67E-8*(BQ1137+273)^3))</f>
        <v>0</v>
      </c>
      <c r="W1137">
        <f>($C$7*BR1137+$D$7*BS1137+$E$7*V1137)</f>
        <v>0</v>
      </c>
      <c r="X1137">
        <f>0.61365*exp(17.502*W1137/(240.97+W1137))</f>
        <v>0</v>
      </c>
      <c r="Y1137">
        <f>(Z1137/AA1137*100)</f>
        <v>0</v>
      </c>
      <c r="Z1137">
        <f>BJ1137*(BO1137+BP1137)/1000</f>
        <v>0</v>
      </c>
      <c r="AA1137">
        <f>0.61365*exp(17.502*BQ1137/(240.97+BQ1137))</f>
        <v>0</v>
      </c>
      <c r="AB1137">
        <f>(X1137-BJ1137*(BO1137+BP1137)/1000)</f>
        <v>0</v>
      </c>
      <c r="AC1137">
        <f>(-J1137*44100)</f>
        <v>0</v>
      </c>
      <c r="AD1137">
        <f>2*29.3*R1137*0.92*(BQ1137-W1137)</f>
        <v>0</v>
      </c>
      <c r="AE1137">
        <f>2*0.95*5.67E-8*(((BQ1137+$B$7)+273)^4-(W1137+273)^4)</f>
        <v>0</v>
      </c>
      <c r="AF1137">
        <f>U1137+AE1137+AC1137+AD1137</f>
        <v>0</v>
      </c>
      <c r="AG1137">
        <f>BN1137*AU1137*(BI1137-BH1137*(1000-AU1137*BK1137)/(1000-AU1137*BJ1137))/(100*BB1137)</f>
        <v>0</v>
      </c>
      <c r="AH1137">
        <f>1000*BN1137*AU1137*(BJ1137-BK1137)/(100*BB1137*(1000-AU1137*BJ1137))</f>
        <v>0</v>
      </c>
      <c r="AI1137">
        <f>(AJ1137 - AK1137 - BO1137*1E3/(8.314*(BQ1137+273.15)) * AM1137/BN1137 * AL1137) * BN1137/(100*BB1137) * (1000 - BK1137)/1000</f>
        <v>0</v>
      </c>
      <c r="AJ1137">
        <v>1058.889488626425</v>
      </c>
      <c r="AK1137">
        <v>1006.854769696969</v>
      </c>
      <c r="AL1137">
        <v>3.408273449863492</v>
      </c>
      <c r="AM1137">
        <v>64.69891201948008</v>
      </c>
      <c r="AN1137">
        <f>(AP1137 - AO1137 + BO1137*1E3/(8.314*(BQ1137+273.15)) * AR1137/BN1137 * AQ1137) * BN1137/(100*BB1137) * 1000/(1000 - AP1137)</f>
        <v>0</v>
      </c>
      <c r="AO1137">
        <v>15.3113753389769</v>
      </c>
      <c r="AP1137">
        <v>18.24556727272727</v>
      </c>
      <c r="AQ1137">
        <v>-1.132519576384391E-05</v>
      </c>
      <c r="AR1137">
        <v>103.8603393079663</v>
      </c>
      <c r="AS1137">
        <v>0</v>
      </c>
      <c r="AT1137">
        <v>0</v>
      </c>
      <c r="AU1137">
        <f>IF(AS1137*$H$13&gt;=AW1137,1.0,(AW1137/(AW1137-AS1137*$H$13)))</f>
        <v>0</v>
      </c>
      <c r="AV1137">
        <f>(AU1137-1)*100</f>
        <v>0</v>
      </c>
      <c r="AW1137">
        <f>MAX(0,($B$13+$C$13*BV1137)/(1+$D$13*BV1137)*BO1137/(BQ1137+273)*$E$13)</f>
        <v>0</v>
      </c>
      <c r="AX1137">
        <f>$B$11*BW1137+$C$11*BX1137+$F$11*CI1137*(1-CL1137)</f>
        <v>0</v>
      </c>
      <c r="AY1137">
        <f>AX1137*AZ1137</f>
        <v>0</v>
      </c>
      <c r="AZ1137">
        <f>($B$11*$D$9+$C$11*$D$9+$F$11*((CV1137+CN1137)/MAX(CV1137+CN1137+CW1137, 0.1)*$I$9+CW1137/MAX(CV1137+CN1137+CW1137, 0.1)*$J$9))/($B$11+$C$11+$F$11)</f>
        <v>0</v>
      </c>
      <c r="BA1137">
        <f>($B$11*$K$9+$C$11*$K$9+$F$11*((CV1137+CN1137)/MAX(CV1137+CN1137+CW1137, 0.1)*$P$9+CW1137/MAX(CV1137+CN1137+CW1137, 0.1)*$Q$9))/($B$11+$C$11+$F$11)</f>
        <v>0</v>
      </c>
      <c r="BB1137">
        <v>6</v>
      </c>
      <c r="BC1137">
        <v>0.5</v>
      </c>
      <c r="BD1137" t="s">
        <v>355</v>
      </c>
      <c r="BE1137">
        <v>2</v>
      </c>
      <c r="BF1137" t="b">
        <v>1</v>
      </c>
      <c r="BG1137">
        <v>1664387743.214286</v>
      </c>
      <c r="BH1137">
        <v>964.1759285714286</v>
      </c>
      <c r="BI1137">
        <v>1026.3925</v>
      </c>
      <c r="BJ1137">
        <v>18.25192857142857</v>
      </c>
      <c r="BK1137">
        <v>15.24355</v>
      </c>
      <c r="BL1137">
        <v>968.9266428571428</v>
      </c>
      <c r="BM1137">
        <v>18.388175</v>
      </c>
      <c r="BN1137">
        <v>500.0587142857143</v>
      </c>
      <c r="BO1137">
        <v>91.36093214285714</v>
      </c>
      <c r="BP1137">
        <v>0.09996511071428572</v>
      </c>
      <c r="BQ1137">
        <v>24.75878571428571</v>
      </c>
      <c r="BR1137">
        <v>25.00790714285714</v>
      </c>
      <c r="BS1137">
        <v>999.9000000000002</v>
      </c>
      <c r="BT1137">
        <v>0</v>
      </c>
      <c r="BU1137">
        <v>0</v>
      </c>
      <c r="BV1137">
        <v>9992.407142857142</v>
      </c>
      <c r="BW1137">
        <v>0</v>
      </c>
      <c r="BX1137">
        <v>7.936002500000001</v>
      </c>
      <c r="BY1137">
        <v>-62.21565357142857</v>
      </c>
      <c r="BZ1137">
        <v>982.1015</v>
      </c>
      <c r="CA1137">
        <v>1042.280714285714</v>
      </c>
      <c r="CB1137">
        <v>3.008387857142857</v>
      </c>
      <c r="CC1137">
        <v>1026.3925</v>
      </c>
      <c r="CD1137">
        <v>15.24355</v>
      </c>
      <c r="CE1137">
        <v>1.667512857142857</v>
      </c>
      <c r="CF1137">
        <v>1.392665</v>
      </c>
      <c r="CG1137">
        <v>14.59727142857143</v>
      </c>
      <c r="CH1137">
        <v>11.83791785714286</v>
      </c>
      <c r="CI1137">
        <v>2000.02</v>
      </c>
      <c r="CJ1137">
        <v>0.9799998571428569</v>
      </c>
      <c r="CK1137">
        <v>0.02000054285714285</v>
      </c>
      <c r="CL1137">
        <v>0</v>
      </c>
      <c r="CM1137">
        <v>906.5356785714285</v>
      </c>
      <c r="CN1137">
        <v>5.00097</v>
      </c>
      <c r="CO1137">
        <v>18027.93214285715</v>
      </c>
      <c r="CP1137">
        <v>16707.73571428571</v>
      </c>
      <c r="CQ1137">
        <v>37.75</v>
      </c>
      <c r="CR1137">
        <v>38.3705</v>
      </c>
      <c r="CS1137">
        <v>37.714</v>
      </c>
      <c r="CT1137">
        <v>38.04649999999999</v>
      </c>
      <c r="CU1137">
        <v>38.25</v>
      </c>
      <c r="CV1137">
        <v>1955.1175</v>
      </c>
      <c r="CW1137">
        <v>39.9025</v>
      </c>
      <c r="CX1137">
        <v>0</v>
      </c>
      <c r="CY1137">
        <v>1664387755.6</v>
      </c>
      <c r="CZ1137">
        <v>0</v>
      </c>
      <c r="DA1137">
        <v>0</v>
      </c>
      <c r="DB1137" t="s">
        <v>356</v>
      </c>
      <c r="DC1137">
        <v>1663859321.1</v>
      </c>
      <c r="DD1137">
        <v>1663859315.6</v>
      </c>
      <c r="DE1137">
        <v>0</v>
      </c>
      <c r="DF1137">
        <v>0.196</v>
      </c>
      <c r="DG1137">
        <v>-0.001</v>
      </c>
      <c r="DH1137">
        <v>-5.941</v>
      </c>
      <c r="DI1137">
        <v>-0.174</v>
      </c>
      <c r="DJ1137">
        <v>1500</v>
      </c>
      <c r="DK1137">
        <v>17</v>
      </c>
      <c r="DL1137">
        <v>0.13</v>
      </c>
      <c r="DM1137">
        <v>0.04</v>
      </c>
      <c r="DN1137">
        <v>-62.12330499999999</v>
      </c>
      <c r="DO1137">
        <v>-2.049872420262501</v>
      </c>
      <c r="DP1137">
        <v>0.2102414290167376</v>
      </c>
      <c r="DQ1137">
        <v>0</v>
      </c>
      <c r="DR1137">
        <v>3.04318675</v>
      </c>
      <c r="DS1137">
        <v>-0.7095105816135183</v>
      </c>
      <c r="DT1137">
        <v>0.06886099753806578</v>
      </c>
      <c r="DU1137">
        <v>0</v>
      </c>
      <c r="DV1137">
        <v>0</v>
      </c>
      <c r="DW1137">
        <v>2</v>
      </c>
      <c r="DX1137" t="s">
        <v>357</v>
      </c>
      <c r="DY1137">
        <v>2.9842</v>
      </c>
      <c r="DZ1137">
        <v>2.71598</v>
      </c>
      <c r="EA1137">
        <v>0.173915</v>
      </c>
      <c r="EB1137">
        <v>0.178546</v>
      </c>
      <c r="EC1137">
        <v>0.0898023</v>
      </c>
      <c r="ED1137">
        <v>0.0777741</v>
      </c>
      <c r="EE1137">
        <v>26194.1</v>
      </c>
      <c r="EF1137">
        <v>26178.1</v>
      </c>
      <c r="EG1137">
        <v>29464.4</v>
      </c>
      <c r="EH1137">
        <v>29467.6</v>
      </c>
      <c r="EI1137">
        <v>35547.9</v>
      </c>
      <c r="EJ1137">
        <v>36138.4</v>
      </c>
      <c r="EK1137">
        <v>41520.2</v>
      </c>
      <c r="EL1137">
        <v>41993.9</v>
      </c>
      <c r="EM1137">
        <v>1.97707</v>
      </c>
      <c r="EN1137">
        <v>1.93002</v>
      </c>
      <c r="EO1137">
        <v>0.09264799999999999</v>
      </c>
      <c r="EP1137">
        <v>0</v>
      </c>
      <c r="EQ1137">
        <v>23.4791</v>
      </c>
      <c r="ER1137">
        <v>999.9</v>
      </c>
      <c r="ES1137">
        <v>41.2</v>
      </c>
      <c r="ET1137">
        <v>29.2</v>
      </c>
      <c r="EU1137">
        <v>18.3461</v>
      </c>
      <c r="EV1137">
        <v>62.7894</v>
      </c>
      <c r="EW1137">
        <v>33.3093</v>
      </c>
      <c r="EX1137">
        <v>1</v>
      </c>
      <c r="EY1137">
        <v>-0.124802</v>
      </c>
      <c r="EZ1137">
        <v>2.18472</v>
      </c>
      <c r="FA1137">
        <v>20.3735</v>
      </c>
      <c r="FB1137">
        <v>5.21849</v>
      </c>
      <c r="FC1137">
        <v>12.0099</v>
      </c>
      <c r="FD1137">
        <v>4.9895</v>
      </c>
      <c r="FE1137">
        <v>3.2885</v>
      </c>
      <c r="FF1137">
        <v>9999</v>
      </c>
      <c r="FG1137">
        <v>9999</v>
      </c>
      <c r="FH1137">
        <v>9999</v>
      </c>
      <c r="FI1137">
        <v>270</v>
      </c>
      <c r="FJ1137">
        <v>1.86707</v>
      </c>
      <c r="FK1137">
        <v>1.86615</v>
      </c>
      <c r="FL1137">
        <v>1.86554</v>
      </c>
      <c r="FM1137">
        <v>1.86554</v>
      </c>
      <c r="FN1137">
        <v>1.86737</v>
      </c>
      <c r="FO1137">
        <v>1.86983</v>
      </c>
      <c r="FP1137">
        <v>1.86849</v>
      </c>
      <c r="FQ1137">
        <v>1.86996</v>
      </c>
      <c r="FR1137">
        <v>0</v>
      </c>
      <c r="FS1137">
        <v>0</v>
      </c>
      <c r="FT1137">
        <v>0</v>
      </c>
      <c r="FU1137">
        <v>0</v>
      </c>
      <c r="FV1137" t="s">
        <v>358</v>
      </c>
      <c r="FW1137" t="s">
        <v>359</v>
      </c>
      <c r="FX1137" t="s">
        <v>360</v>
      </c>
      <c r="FY1137" t="s">
        <v>360</v>
      </c>
      <c r="FZ1137" t="s">
        <v>360</v>
      </c>
      <c r="GA1137" t="s">
        <v>360</v>
      </c>
      <c r="GB1137">
        <v>0</v>
      </c>
      <c r="GC1137">
        <v>100</v>
      </c>
      <c r="GD1137">
        <v>100</v>
      </c>
      <c r="GE1137">
        <v>-4.817</v>
      </c>
      <c r="GF1137">
        <v>-0.1363</v>
      </c>
      <c r="GG1137">
        <v>-1.924539205026614</v>
      </c>
      <c r="GH1137">
        <v>-0.003472570976848066</v>
      </c>
      <c r="GI1137">
        <v>7.724417303660118E-07</v>
      </c>
      <c r="GJ1137">
        <v>-2.052396271755168E-10</v>
      </c>
      <c r="GK1137">
        <v>-0.1837585470287317</v>
      </c>
      <c r="GL1137">
        <v>-0.01104087791735834</v>
      </c>
      <c r="GM1137">
        <v>0.001110027317673367</v>
      </c>
      <c r="GN1137">
        <v>-2.007286811265012E-05</v>
      </c>
      <c r="GO1137">
        <v>4</v>
      </c>
      <c r="GP1137">
        <v>2317</v>
      </c>
      <c r="GQ1137">
        <v>1</v>
      </c>
      <c r="GR1137">
        <v>22</v>
      </c>
      <c r="GS1137">
        <v>8807.200000000001</v>
      </c>
      <c r="GT1137">
        <v>8807.299999999999</v>
      </c>
      <c r="GU1137">
        <v>2.18628</v>
      </c>
      <c r="GV1137">
        <v>2.19849</v>
      </c>
      <c r="GW1137">
        <v>1.39648</v>
      </c>
      <c r="GX1137">
        <v>2.33521</v>
      </c>
      <c r="GY1137">
        <v>1.49536</v>
      </c>
      <c r="GZ1137">
        <v>2.47559</v>
      </c>
      <c r="HA1137">
        <v>33.4906</v>
      </c>
      <c r="HB1137">
        <v>14.7887</v>
      </c>
      <c r="HC1137">
        <v>18</v>
      </c>
      <c r="HD1137">
        <v>525.14</v>
      </c>
      <c r="HE1137">
        <v>450.794</v>
      </c>
      <c r="HF1137">
        <v>20.6954</v>
      </c>
      <c r="HG1137">
        <v>25.8129</v>
      </c>
      <c r="HH1137">
        <v>30.0001</v>
      </c>
      <c r="HI1137">
        <v>25.7609</v>
      </c>
      <c r="HJ1137">
        <v>25.7002</v>
      </c>
      <c r="HK1137">
        <v>43.7659</v>
      </c>
      <c r="HL1137">
        <v>17.2499</v>
      </c>
      <c r="HM1137">
        <v>35.555</v>
      </c>
      <c r="HN1137">
        <v>20.6991</v>
      </c>
      <c r="HO1137">
        <v>1075.98</v>
      </c>
      <c r="HP1137">
        <v>15.4906</v>
      </c>
      <c r="HQ1137">
        <v>100.783</v>
      </c>
      <c r="HR1137">
        <v>100.853</v>
      </c>
    </row>
    <row r="1138" spans="1:226">
      <c r="A1138">
        <v>1122</v>
      </c>
      <c r="B1138">
        <v>1664387756</v>
      </c>
      <c r="C1138">
        <v>11551</v>
      </c>
      <c r="D1138" t="s">
        <v>2617</v>
      </c>
      <c r="E1138" t="s">
        <v>2618</v>
      </c>
      <c r="F1138">
        <v>5</v>
      </c>
      <c r="G1138" t="s">
        <v>2490</v>
      </c>
      <c r="H1138" t="s">
        <v>354</v>
      </c>
      <c r="I1138">
        <v>1664387748.5</v>
      </c>
      <c r="J1138">
        <f>(K1138)/1000</f>
        <v>0</v>
      </c>
      <c r="K1138">
        <f>IF(BF1138, AN1138, AH1138)</f>
        <v>0</v>
      </c>
      <c r="L1138">
        <f>IF(BF1138, AI1138, AG1138)</f>
        <v>0</v>
      </c>
      <c r="M1138">
        <f>BH1138 - IF(AU1138&gt;1, L1138*BB1138*100.0/(AW1138*BV1138), 0)</f>
        <v>0</v>
      </c>
      <c r="N1138">
        <f>((T1138-J1138/2)*M1138-L1138)/(T1138+J1138/2)</f>
        <v>0</v>
      </c>
      <c r="O1138">
        <f>N1138*(BO1138+BP1138)/1000.0</f>
        <v>0</v>
      </c>
      <c r="P1138">
        <f>(BH1138 - IF(AU1138&gt;1, L1138*BB1138*100.0/(AW1138*BV1138), 0))*(BO1138+BP1138)/1000.0</f>
        <v>0</v>
      </c>
      <c r="Q1138">
        <f>2.0/((1/S1138-1/R1138)+SIGN(S1138)*SQRT((1/S1138-1/R1138)*(1/S1138-1/R1138) + 4*BC1138/((BC1138+1)*(BC1138+1))*(2*1/S1138*1/R1138-1/R1138*1/R1138)))</f>
        <v>0</v>
      </c>
      <c r="R1138">
        <f>IF(LEFT(BD1138,1)&lt;&gt;"0",IF(LEFT(BD1138,1)="1",3.0,BE1138),$D$5+$E$5*(BV1138*BO1138/($K$5*1000))+$F$5*(BV1138*BO1138/($K$5*1000))*MAX(MIN(BB1138,$J$5),$I$5)*MAX(MIN(BB1138,$J$5),$I$5)+$G$5*MAX(MIN(BB1138,$J$5),$I$5)*(BV1138*BO1138/($K$5*1000))+$H$5*(BV1138*BO1138/($K$5*1000))*(BV1138*BO1138/($K$5*1000)))</f>
        <v>0</v>
      </c>
      <c r="S1138">
        <f>J1138*(1000-(1000*0.61365*exp(17.502*W1138/(240.97+W1138))/(BO1138+BP1138)+BJ1138)/2)/(1000*0.61365*exp(17.502*W1138/(240.97+W1138))/(BO1138+BP1138)-BJ1138)</f>
        <v>0</v>
      </c>
      <c r="T1138">
        <f>1/((BC1138+1)/(Q1138/1.6)+1/(R1138/1.37)) + BC1138/((BC1138+1)/(Q1138/1.6) + BC1138/(R1138/1.37))</f>
        <v>0</v>
      </c>
      <c r="U1138">
        <f>(AX1138*BA1138)</f>
        <v>0</v>
      </c>
      <c r="V1138">
        <f>(BQ1138+(U1138+2*0.95*5.67E-8*(((BQ1138+$B$7)+273)^4-(BQ1138+273)^4)-44100*J1138)/(1.84*29.3*R1138+8*0.95*5.67E-8*(BQ1138+273)^3))</f>
        <v>0</v>
      </c>
      <c r="W1138">
        <f>($C$7*BR1138+$D$7*BS1138+$E$7*V1138)</f>
        <v>0</v>
      </c>
      <c r="X1138">
        <f>0.61365*exp(17.502*W1138/(240.97+W1138))</f>
        <v>0</v>
      </c>
      <c r="Y1138">
        <f>(Z1138/AA1138*100)</f>
        <v>0</v>
      </c>
      <c r="Z1138">
        <f>BJ1138*(BO1138+BP1138)/1000</f>
        <v>0</v>
      </c>
      <c r="AA1138">
        <f>0.61365*exp(17.502*BQ1138/(240.97+BQ1138))</f>
        <v>0</v>
      </c>
      <c r="AB1138">
        <f>(X1138-BJ1138*(BO1138+BP1138)/1000)</f>
        <v>0</v>
      </c>
      <c r="AC1138">
        <f>(-J1138*44100)</f>
        <v>0</v>
      </c>
      <c r="AD1138">
        <f>2*29.3*R1138*0.92*(BQ1138-W1138)</f>
        <v>0</v>
      </c>
      <c r="AE1138">
        <f>2*0.95*5.67E-8*(((BQ1138+$B$7)+273)^4-(W1138+273)^4)</f>
        <v>0</v>
      </c>
      <c r="AF1138">
        <f>U1138+AE1138+AC1138+AD1138</f>
        <v>0</v>
      </c>
      <c r="AG1138">
        <f>BN1138*AU1138*(BI1138-BH1138*(1000-AU1138*BK1138)/(1000-AU1138*BJ1138))/(100*BB1138)</f>
        <v>0</v>
      </c>
      <c r="AH1138">
        <f>1000*BN1138*AU1138*(BJ1138-BK1138)/(100*BB1138*(1000-AU1138*BJ1138))</f>
        <v>0</v>
      </c>
      <c r="AI1138">
        <f>(AJ1138 - AK1138 - BO1138*1E3/(8.314*(BQ1138+273.15)) * AM1138/BN1138 * AL1138) * BN1138/(100*BB1138) * (1000 - BK1138)/1000</f>
        <v>0</v>
      </c>
      <c r="AJ1138">
        <v>1075.866765319754</v>
      </c>
      <c r="AK1138">
        <v>1023.708545454545</v>
      </c>
      <c r="AL1138">
        <v>3.373246093254124</v>
      </c>
      <c r="AM1138">
        <v>64.69891201948008</v>
      </c>
      <c r="AN1138">
        <f>(AP1138 - AO1138 + BO1138*1E3/(8.314*(BQ1138+273.15)) * AR1138/BN1138 * AQ1138) * BN1138/(100*BB1138) * 1000/(1000 - AP1138)</f>
        <v>0</v>
      </c>
      <c r="AO1138">
        <v>15.38043666496067</v>
      </c>
      <c r="AP1138">
        <v>18.25347515151514</v>
      </c>
      <c r="AQ1138">
        <v>2.776249284254307E-05</v>
      </c>
      <c r="AR1138">
        <v>103.8603393079663</v>
      </c>
      <c r="AS1138">
        <v>0</v>
      </c>
      <c r="AT1138">
        <v>0</v>
      </c>
      <c r="AU1138">
        <f>IF(AS1138*$H$13&gt;=AW1138,1.0,(AW1138/(AW1138-AS1138*$H$13)))</f>
        <v>0</v>
      </c>
      <c r="AV1138">
        <f>(AU1138-1)*100</f>
        <v>0</v>
      </c>
      <c r="AW1138">
        <f>MAX(0,($B$13+$C$13*BV1138)/(1+$D$13*BV1138)*BO1138/(BQ1138+273)*$E$13)</f>
        <v>0</v>
      </c>
      <c r="AX1138">
        <f>$B$11*BW1138+$C$11*BX1138+$F$11*CI1138*(1-CL1138)</f>
        <v>0</v>
      </c>
      <c r="AY1138">
        <f>AX1138*AZ1138</f>
        <v>0</v>
      </c>
      <c r="AZ1138">
        <f>($B$11*$D$9+$C$11*$D$9+$F$11*((CV1138+CN1138)/MAX(CV1138+CN1138+CW1138, 0.1)*$I$9+CW1138/MAX(CV1138+CN1138+CW1138, 0.1)*$J$9))/($B$11+$C$11+$F$11)</f>
        <v>0</v>
      </c>
      <c r="BA1138">
        <f>($B$11*$K$9+$C$11*$K$9+$F$11*((CV1138+CN1138)/MAX(CV1138+CN1138+CW1138, 0.1)*$P$9+CW1138/MAX(CV1138+CN1138+CW1138, 0.1)*$Q$9))/($B$11+$C$11+$F$11)</f>
        <v>0</v>
      </c>
      <c r="BB1138">
        <v>6</v>
      </c>
      <c r="BC1138">
        <v>0.5</v>
      </c>
      <c r="BD1138" t="s">
        <v>355</v>
      </c>
      <c r="BE1138">
        <v>2</v>
      </c>
      <c r="BF1138" t="b">
        <v>1</v>
      </c>
      <c r="BG1138">
        <v>1664387748.5</v>
      </c>
      <c r="BH1138">
        <v>981.7605185185186</v>
      </c>
      <c r="BI1138">
        <v>1044.111481481482</v>
      </c>
      <c r="BJ1138">
        <v>18.24837037037037</v>
      </c>
      <c r="BK1138">
        <v>15.30938518518518</v>
      </c>
      <c r="BL1138">
        <v>986.5569259259258</v>
      </c>
      <c r="BM1138">
        <v>18.38465185185185</v>
      </c>
      <c r="BN1138">
        <v>500.0643703703704</v>
      </c>
      <c r="BO1138">
        <v>91.36262222222221</v>
      </c>
      <c r="BP1138">
        <v>0.09999398518518518</v>
      </c>
      <c r="BQ1138">
        <v>24.74084814814815</v>
      </c>
      <c r="BR1138">
        <v>25.00448888888889</v>
      </c>
      <c r="BS1138">
        <v>999.9000000000001</v>
      </c>
      <c r="BT1138">
        <v>0</v>
      </c>
      <c r="BU1138">
        <v>0</v>
      </c>
      <c r="BV1138">
        <v>10000.00074074074</v>
      </c>
      <c r="BW1138">
        <v>0</v>
      </c>
      <c r="BX1138">
        <v>7.92495</v>
      </c>
      <c r="BY1138">
        <v>-62.3507925925926</v>
      </c>
      <c r="BZ1138">
        <v>1000.009925925926</v>
      </c>
      <c r="CA1138">
        <v>1060.345185185185</v>
      </c>
      <c r="CB1138">
        <v>2.938993333333332</v>
      </c>
      <c r="CC1138">
        <v>1044.111481481482</v>
      </c>
      <c r="CD1138">
        <v>15.30938518518518</v>
      </c>
      <c r="CE1138">
        <v>1.667218888888889</v>
      </c>
      <c r="CF1138">
        <v>1.398704814814815</v>
      </c>
      <c r="CG1138">
        <v>14.59454074074074</v>
      </c>
      <c r="CH1138">
        <v>11.90348518518518</v>
      </c>
      <c r="CI1138">
        <v>1999.996296296296</v>
      </c>
      <c r="CJ1138">
        <v>0.980000111111111</v>
      </c>
      <c r="CK1138">
        <v>0.02000028888888889</v>
      </c>
      <c r="CL1138">
        <v>0</v>
      </c>
      <c r="CM1138">
        <v>905.9974074074074</v>
      </c>
      <c r="CN1138">
        <v>5.00097</v>
      </c>
      <c r="CO1138">
        <v>18018.23333333333</v>
      </c>
      <c r="CP1138">
        <v>16707.54814814815</v>
      </c>
      <c r="CQ1138">
        <v>37.75</v>
      </c>
      <c r="CR1138">
        <v>38.37033333333333</v>
      </c>
      <c r="CS1138">
        <v>37.72666666666667</v>
      </c>
      <c r="CT1138">
        <v>38.0551111111111</v>
      </c>
      <c r="CU1138">
        <v>38.25</v>
      </c>
      <c r="CV1138">
        <v>1955.094814814815</v>
      </c>
      <c r="CW1138">
        <v>39.90148148148148</v>
      </c>
      <c r="CX1138">
        <v>0</v>
      </c>
      <c r="CY1138">
        <v>1664387760.4</v>
      </c>
      <c r="CZ1138">
        <v>0</v>
      </c>
      <c r="DA1138">
        <v>0</v>
      </c>
      <c r="DB1138" t="s">
        <v>356</v>
      </c>
      <c r="DC1138">
        <v>1663859321.1</v>
      </c>
      <c r="DD1138">
        <v>1663859315.6</v>
      </c>
      <c r="DE1138">
        <v>0</v>
      </c>
      <c r="DF1138">
        <v>0.196</v>
      </c>
      <c r="DG1138">
        <v>-0.001</v>
      </c>
      <c r="DH1138">
        <v>-5.941</v>
      </c>
      <c r="DI1138">
        <v>-0.174</v>
      </c>
      <c r="DJ1138">
        <v>1500</v>
      </c>
      <c r="DK1138">
        <v>17</v>
      </c>
      <c r="DL1138">
        <v>0.13</v>
      </c>
      <c r="DM1138">
        <v>0.04</v>
      </c>
      <c r="DN1138">
        <v>-62.25048</v>
      </c>
      <c r="DO1138">
        <v>-1.502172607879777</v>
      </c>
      <c r="DP1138">
        <v>0.1699498281846732</v>
      </c>
      <c r="DQ1138">
        <v>0</v>
      </c>
      <c r="DR1138">
        <v>2.98019375</v>
      </c>
      <c r="DS1138">
        <v>-0.7992343339587301</v>
      </c>
      <c r="DT1138">
        <v>0.07743412738216596</v>
      </c>
      <c r="DU1138">
        <v>0</v>
      </c>
      <c r="DV1138">
        <v>0</v>
      </c>
      <c r="DW1138">
        <v>2</v>
      </c>
      <c r="DX1138" t="s">
        <v>357</v>
      </c>
      <c r="DY1138">
        <v>2.98408</v>
      </c>
      <c r="DZ1138">
        <v>2.71573</v>
      </c>
      <c r="EA1138">
        <v>0.175773</v>
      </c>
      <c r="EB1138">
        <v>0.180356</v>
      </c>
      <c r="EC1138">
        <v>0.089832</v>
      </c>
      <c r="ED1138">
        <v>0.0780074</v>
      </c>
      <c r="EE1138">
        <v>26135.1</v>
      </c>
      <c r="EF1138">
        <v>26120.1</v>
      </c>
      <c r="EG1138">
        <v>29464.2</v>
      </c>
      <c r="EH1138">
        <v>29467.2</v>
      </c>
      <c r="EI1138">
        <v>35546.4</v>
      </c>
      <c r="EJ1138">
        <v>36128.5</v>
      </c>
      <c r="EK1138">
        <v>41519.8</v>
      </c>
      <c r="EL1138">
        <v>41993.1</v>
      </c>
      <c r="EM1138">
        <v>1.97685</v>
      </c>
      <c r="EN1138">
        <v>1.93012</v>
      </c>
      <c r="EO1138">
        <v>0.0928119</v>
      </c>
      <c r="EP1138">
        <v>0</v>
      </c>
      <c r="EQ1138">
        <v>23.471</v>
      </c>
      <c r="ER1138">
        <v>999.9</v>
      </c>
      <c r="ES1138">
        <v>41.2</v>
      </c>
      <c r="ET1138">
        <v>29.2</v>
      </c>
      <c r="EU1138">
        <v>18.3455</v>
      </c>
      <c r="EV1138">
        <v>62.9494</v>
      </c>
      <c r="EW1138">
        <v>33.3854</v>
      </c>
      <c r="EX1138">
        <v>1</v>
      </c>
      <c r="EY1138">
        <v>-0.124695</v>
      </c>
      <c r="EZ1138">
        <v>2.15104</v>
      </c>
      <c r="FA1138">
        <v>20.3739</v>
      </c>
      <c r="FB1138">
        <v>5.21819</v>
      </c>
      <c r="FC1138">
        <v>12.0099</v>
      </c>
      <c r="FD1138">
        <v>4.98935</v>
      </c>
      <c r="FE1138">
        <v>3.2885</v>
      </c>
      <c r="FF1138">
        <v>9999</v>
      </c>
      <c r="FG1138">
        <v>9999</v>
      </c>
      <c r="FH1138">
        <v>9999</v>
      </c>
      <c r="FI1138">
        <v>270</v>
      </c>
      <c r="FJ1138">
        <v>1.86706</v>
      </c>
      <c r="FK1138">
        <v>1.86615</v>
      </c>
      <c r="FL1138">
        <v>1.86554</v>
      </c>
      <c r="FM1138">
        <v>1.86554</v>
      </c>
      <c r="FN1138">
        <v>1.86737</v>
      </c>
      <c r="FO1138">
        <v>1.86983</v>
      </c>
      <c r="FP1138">
        <v>1.8685</v>
      </c>
      <c r="FQ1138">
        <v>1.86996</v>
      </c>
      <c r="FR1138">
        <v>0</v>
      </c>
      <c r="FS1138">
        <v>0</v>
      </c>
      <c r="FT1138">
        <v>0</v>
      </c>
      <c r="FU1138">
        <v>0</v>
      </c>
      <c r="FV1138" t="s">
        <v>358</v>
      </c>
      <c r="FW1138" t="s">
        <v>359</v>
      </c>
      <c r="FX1138" t="s">
        <v>360</v>
      </c>
      <c r="FY1138" t="s">
        <v>360</v>
      </c>
      <c r="FZ1138" t="s">
        <v>360</v>
      </c>
      <c r="GA1138" t="s">
        <v>360</v>
      </c>
      <c r="GB1138">
        <v>0</v>
      </c>
      <c r="GC1138">
        <v>100</v>
      </c>
      <c r="GD1138">
        <v>100</v>
      </c>
      <c r="GE1138">
        <v>-4.86</v>
      </c>
      <c r="GF1138">
        <v>-0.1362</v>
      </c>
      <c r="GG1138">
        <v>-1.924539205026614</v>
      </c>
      <c r="GH1138">
        <v>-0.003472570976848066</v>
      </c>
      <c r="GI1138">
        <v>7.724417303660118E-07</v>
      </c>
      <c r="GJ1138">
        <v>-2.052396271755168E-10</v>
      </c>
      <c r="GK1138">
        <v>-0.1837585470287317</v>
      </c>
      <c r="GL1138">
        <v>-0.01104087791735834</v>
      </c>
      <c r="GM1138">
        <v>0.001110027317673367</v>
      </c>
      <c r="GN1138">
        <v>-2.007286811265012E-05</v>
      </c>
      <c r="GO1138">
        <v>4</v>
      </c>
      <c r="GP1138">
        <v>2317</v>
      </c>
      <c r="GQ1138">
        <v>1</v>
      </c>
      <c r="GR1138">
        <v>22</v>
      </c>
      <c r="GS1138">
        <v>8807.200000000001</v>
      </c>
      <c r="GT1138">
        <v>8807.299999999999</v>
      </c>
      <c r="GU1138">
        <v>2.21436</v>
      </c>
      <c r="GV1138">
        <v>2.20337</v>
      </c>
      <c r="GW1138">
        <v>1.39648</v>
      </c>
      <c r="GX1138">
        <v>2.33521</v>
      </c>
      <c r="GY1138">
        <v>1.49536</v>
      </c>
      <c r="GZ1138">
        <v>2.39502</v>
      </c>
      <c r="HA1138">
        <v>33.4906</v>
      </c>
      <c r="HB1138">
        <v>14.7712</v>
      </c>
      <c r="HC1138">
        <v>18</v>
      </c>
      <c r="HD1138">
        <v>525.022</v>
      </c>
      <c r="HE1138">
        <v>450.884</v>
      </c>
      <c r="HF1138">
        <v>20.6914</v>
      </c>
      <c r="HG1138">
        <v>25.8162</v>
      </c>
      <c r="HH1138">
        <v>30.0003</v>
      </c>
      <c r="HI1138">
        <v>25.7642</v>
      </c>
      <c r="HJ1138">
        <v>25.7037</v>
      </c>
      <c r="HK1138">
        <v>44.3565</v>
      </c>
      <c r="HL1138">
        <v>16.7018</v>
      </c>
      <c r="HM1138">
        <v>35.555</v>
      </c>
      <c r="HN1138">
        <v>20.6972</v>
      </c>
      <c r="HO1138">
        <v>1089.34</v>
      </c>
      <c r="HP1138">
        <v>15.5477</v>
      </c>
      <c r="HQ1138">
        <v>100.782</v>
      </c>
      <c r="HR1138">
        <v>100.851</v>
      </c>
    </row>
    <row r="1139" spans="1:226">
      <c r="A1139">
        <v>1123</v>
      </c>
      <c r="B1139">
        <v>1664387761</v>
      </c>
      <c r="C1139">
        <v>11556</v>
      </c>
      <c r="D1139" t="s">
        <v>2619</v>
      </c>
      <c r="E1139" t="s">
        <v>2620</v>
      </c>
      <c r="F1139">
        <v>5</v>
      </c>
      <c r="G1139" t="s">
        <v>2490</v>
      </c>
      <c r="H1139" t="s">
        <v>354</v>
      </c>
      <c r="I1139">
        <v>1664387753.214286</v>
      </c>
      <c r="J1139">
        <f>(K1139)/1000</f>
        <v>0</v>
      </c>
      <c r="K1139">
        <f>IF(BF1139, AN1139, AH1139)</f>
        <v>0</v>
      </c>
      <c r="L1139">
        <f>IF(BF1139, AI1139, AG1139)</f>
        <v>0</v>
      </c>
      <c r="M1139">
        <f>BH1139 - IF(AU1139&gt;1, L1139*BB1139*100.0/(AW1139*BV1139), 0)</f>
        <v>0</v>
      </c>
      <c r="N1139">
        <f>((T1139-J1139/2)*M1139-L1139)/(T1139+J1139/2)</f>
        <v>0</v>
      </c>
      <c r="O1139">
        <f>N1139*(BO1139+BP1139)/1000.0</f>
        <v>0</v>
      </c>
      <c r="P1139">
        <f>(BH1139 - IF(AU1139&gt;1, L1139*BB1139*100.0/(AW1139*BV1139), 0))*(BO1139+BP1139)/1000.0</f>
        <v>0</v>
      </c>
      <c r="Q1139">
        <f>2.0/((1/S1139-1/R1139)+SIGN(S1139)*SQRT((1/S1139-1/R1139)*(1/S1139-1/R1139) + 4*BC1139/((BC1139+1)*(BC1139+1))*(2*1/S1139*1/R1139-1/R1139*1/R1139)))</f>
        <v>0</v>
      </c>
      <c r="R1139">
        <f>IF(LEFT(BD1139,1)&lt;&gt;"0",IF(LEFT(BD1139,1)="1",3.0,BE1139),$D$5+$E$5*(BV1139*BO1139/($K$5*1000))+$F$5*(BV1139*BO1139/($K$5*1000))*MAX(MIN(BB1139,$J$5),$I$5)*MAX(MIN(BB1139,$J$5),$I$5)+$G$5*MAX(MIN(BB1139,$J$5),$I$5)*(BV1139*BO1139/($K$5*1000))+$H$5*(BV1139*BO1139/($K$5*1000))*(BV1139*BO1139/($K$5*1000)))</f>
        <v>0</v>
      </c>
      <c r="S1139">
        <f>J1139*(1000-(1000*0.61365*exp(17.502*W1139/(240.97+W1139))/(BO1139+BP1139)+BJ1139)/2)/(1000*0.61365*exp(17.502*W1139/(240.97+W1139))/(BO1139+BP1139)-BJ1139)</f>
        <v>0</v>
      </c>
      <c r="T1139">
        <f>1/((BC1139+1)/(Q1139/1.6)+1/(R1139/1.37)) + BC1139/((BC1139+1)/(Q1139/1.6) + BC1139/(R1139/1.37))</f>
        <v>0</v>
      </c>
      <c r="U1139">
        <f>(AX1139*BA1139)</f>
        <v>0</v>
      </c>
      <c r="V1139">
        <f>(BQ1139+(U1139+2*0.95*5.67E-8*(((BQ1139+$B$7)+273)^4-(BQ1139+273)^4)-44100*J1139)/(1.84*29.3*R1139+8*0.95*5.67E-8*(BQ1139+273)^3))</f>
        <v>0</v>
      </c>
      <c r="W1139">
        <f>($C$7*BR1139+$D$7*BS1139+$E$7*V1139)</f>
        <v>0</v>
      </c>
      <c r="X1139">
        <f>0.61365*exp(17.502*W1139/(240.97+W1139))</f>
        <v>0</v>
      </c>
      <c r="Y1139">
        <f>(Z1139/AA1139*100)</f>
        <v>0</v>
      </c>
      <c r="Z1139">
        <f>BJ1139*(BO1139+BP1139)/1000</f>
        <v>0</v>
      </c>
      <c r="AA1139">
        <f>0.61365*exp(17.502*BQ1139/(240.97+BQ1139))</f>
        <v>0</v>
      </c>
      <c r="AB1139">
        <f>(X1139-BJ1139*(BO1139+BP1139)/1000)</f>
        <v>0</v>
      </c>
      <c r="AC1139">
        <f>(-J1139*44100)</f>
        <v>0</v>
      </c>
      <c r="AD1139">
        <f>2*29.3*R1139*0.92*(BQ1139-W1139)</f>
        <v>0</v>
      </c>
      <c r="AE1139">
        <f>2*0.95*5.67E-8*(((BQ1139+$B$7)+273)^4-(W1139+273)^4)</f>
        <v>0</v>
      </c>
      <c r="AF1139">
        <f>U1139+AE1139+AC1139+AD1139</f>
        <v>0</v>
      </c>
      <c r="AG1139">
        <f>BN1139*AU1139*(BI1139-BH1139*(1000-AU1139*BK1139)/(1000-AU1139*BJ1139))/(100*BB1139)</f>
        <v>0</v>
      </c>
      <c r="AH1139">
        <f>1000*BN1139*AU1139*(BJ1139-BK1139)/(100*BB1139*(1000-AU1139*BJ1139))</f>
        <v>0</v>
      </c>
      <c r="AI1139">
        <f>(AJ1139 - AK1139 - BO1139*1E3/(8.314*(BQ1139+273.15)) * AM1139/BN1139 * AL1139) * BN1139/(100*BB1139) * (1000 - BK1139)/1000</f>
        <v>0</v>
      </c>
      <c r="AJ1139">
        <v>1092.841566403804</v>
      </c>
      <c r="AK1139">
        <v>1040.543515151516</v>
      </c>
      <c r="AL1139">
        <v>3.365955545066342</v>
      </c>
      <c r="AM1139">
        <v>64.69891201948008</v>
      </c>
      <c r="AN1139">
        <f>(AP1139 - AO1139 + BO1139*1E3/(8.314*(BQ1139+273.15)) * AR1139/BN1139 * AQ1139) * BN1139/(100*BB1139) * 1000/(1000 - AP1139)</f>
        <v>0</v>
      </c>
      <c r="AO1139">
        <v>15.44844856964112</v>
      </c>
      <c r="AP1139">
        <v>18.26071575757576</v>
      </c>
      <c r="AQ1139">
        <v>2.101211258873415E-05</v>
      </c>
      <c r="AR1139">
        <v>103.8603393079663</v>
      </c>
      <c r="AS1139">
        <v>0</v>
      </c>
      <c r="AT1139">
        <v>0</v>
      </c>
      <c r="AU1139">
        <f>IF(AS1139*$H$13&gt;=AW1139,1.0,(AW1139/(AW1139-AS1139*$H$13)))</f>
        <v>0</v>
      </c>
      <c r="AV1139">
        <f>(AU1139-1)*100</f>
        <v>0</v>
      </c>
      <c r="AW1139">
        <f>MAX(0,($B$13+$C$13*BV1139)/(1+$D$13*BV1139)*BO1139/(BQ1139+273)*$E$13)</f>
        <v>0</v>
      </c>
      <c r="AX1139">
        <f>$B$11*BW1139+$C$11*BX1139+$F$11*CI1139*(1-CL1139)</f>
        <v>0</v>
      </c>
      <c r="AY1139">
        <f>AX1139*AZ1139</f>
        <v>0</v>
      </c>
      <c r="AZ1139">
        <f>($B$11*$D$9+$C$11*$D$9+$F$11*((CV1139+CN1139)/MAX(CV1139+CN1139+CW1139, 0.1)*$I$9+CW1139/MAX(CV1139+CN1139+CW1139, 0.1)*$J$9))/($B$11+$C$11+$F$11)</f>
        <v>0</v>
      </c>
      <c r="BA1139">
        <f>($B$11*$K$9+$C$11*$K$9+$F$11*((CV1139+CN1139)/MAX(CV1139+CN1139+CW1139, 0.1)*$P$9+CW1139/MAX(CV1139+CN1139+CW1139, 0.1)*$Q$9))/($B$11+$C$11+$F$11)</f>
        <v>0</v>
      </c>
      <c r="BB1139">
        <v>6</v>
      </c>
      <c r="BC1139">
        <v>0.5</v>
      </c>
      <c r="BD1139" t="s">
        <v>355</v>
      </c>
      <c r="BE1139">
        <v>2</v>
      </c>
      <c r="BF1139" t="b">
        <v>1</v>
      </c>
      <c r="BG1139">
        <v>1664387753.214286</v>
      </c>
      <c r="BH1139">
        <v>997.4290357142856</v>
      </c>
      <c r="BI1139">
        <v>1059.846071428572</v>
      </c>
      <c r="BJ1139">
        <v>18.25058928571429</v>
      </c>
      <c r="BK1139">
        <v>15.37588928571429</v>
      </c>
      <c r="BL1139">
        <v>1002.264178571429</v>
      </c>
      <c r="BM1139">
        <v>18.38685357142857</v>
      </c>
      <c r="BN1139">
        <v>500.0676428571429</v>
      </c>
      <c r="BO1139">
        <v>91.36447857142856</v>
      </c>
      <c r="BP1139">
        <v>0.1000200464285714</v>
      </c>
      <c r="BQ1139">
        <v>24.72617142857143</v>
      </c>
      <c r="BR1139">
        <v>24.99802142857143</v>
      </c>
      <c r="BS1139">
        <v>999.9000000000002</v>
      </c>
      <c r="BT1139">
        <v>0</v>
      </c>
      <c r="BU1139">
        <v>0</v>
      </c>
      <c r="BV1139">
        <v>10003.66428571429</v>
      </c>
      <c r="BW1139">
        <v>0</v>
      </c>
      <c r="BX1139">
        <v>7.923004285714287</v>
      </c>
      <c r="BY1139">
        <v>-62.41812142857144</v>
      </c>
      <c r="BZ1139">
        <v>1015.971321428572</v>
      </c>
      <c r="CA1139">
        <v>1076.397857142857</v>
      </c>
      <c r="CB1139">
        <v>2.874697857142857</v>
      </c>
      <c r="CC1139">
        <v>1059.846071428572</v>
      </c>
      <c r="CD1139">
        <v>15.37588928571429</v>
      </c>
      <c r="CE1139">
        <v>1.667455357142857</v>
      </c>
      <c r="CF1139">
        <v>1.404809642857143</v>
      </c>
      <c r="CG1139">
        <v>14.59673214285714</v>
      </c>
      <c r="CH1139">
        <v>11.96954642857143</v>
      </c>
      <c r="CI1139">
        <v>1999.998928571429</v>
      </c>
      <c r="CJ1139">
        <v>0.9800000714285713</v>
      </c>
      <c r="CK1139">
        <v>0.02000032857142857</v>
      </c>
      <c r="CL1139">
        <v>0</v>
      </c>
      <c r="CM1139">
        <v>905.5119642857143</v>
      </c>
      <c r="CN1139">
        <v>5.00097</v>
      </c>
      <c r="CO1139">
        <v>18009.16785714286</v>
      </c>
      <c r="CP1139">
        <v>16707.57142857143</v>
      </c>
      <c r="CQ1139">
        <v>37.75</v>
      </c>
      <c r="CR1139">
        <v>38.375</v>
      </c>
      <c r="CS1139">
        <v>37.72075</v>
      </c>
      <c r="CT1139">
        <v>38.04649999999999</v>
      </c>
      <c r="CU1139">
        <v>38.25</v>
      </c>
      <c r="CV1139">
        <v>1955.097142857143</v>
      </c>
      <c r="CW1139">
        <v>39.90178571428572</v>
      </c>
      <c r="CX1139">
        <v>0</v>
      </c>
      <c r="CY1139">
        <v>1664387765.2</v>
      </c>
      <c r="CZ1139">
        <v>0</v>
      </c>
      <c r="DA1139">
        <v>0</v>
      </c>
      <c r="DB1139" t="s">
        <v>356</v>
      </c>
      <c r="DC1139">
        <v>1663859321.1</v>
      </c>
      <c r="DD1139">
        <v>1663859315.6</v>
      </c>
      <c r="DE1139">
        <v>0</v>
      </c>
      <c r="DF1139">
        <v>0.196</v>
      </c>
      <c r="DG1139">
        <v>-0.001</v>
      </c>
      <c r="DH1139">
        <v>-5.941</v>
      </c>
      <c r="DI1139">
        <v>-0.174</v>
      </c>
      <c r="DJ1139">
        <v>1500</v>
      </c>
      <c r="DK1139">
        <v>17</v>
      </c>
      <c r="DL1139">
        <v>0.13</v>
      </c>
      <c r="DM1139">
        <v>0.04</v>
      </c>
      <c r="DN1139">
        <v>-62.37449268292682</v>
      </c>
      <c r="DO1139">
        <v>-0.9423700348432822</v>
      </c>
      <c r="DP1139">
        <v>0.1199976410138946</v>
      </c>
      <c r="DQ1139">
        <v>0</v>
      </c>
      <c r="DR1139">
        <v>2.91343</v>
      </c>
      <c r="DS1139">
        <v>-0.8190951219512211</v>
      </c>
      <c r="DT1139">
        <v>0.08115144718665099</v>
      </c>
      <c r="DU1139">
        <v>0</v>
      </c>
      <c r="DV1139">
        <v>0</v>
      </c>
      <c r="DW1139">
        <v>2</v>
      </c>
      <c r="DX1139" t="s">
        <v>357</v>
      </c>
      <c r="DY1139">
        <v>2.98405</v>
      </c>
      <c r="DZ1139">
        <v>2.71564</v>
      </c>
      <c r="EA1139">
        <v>0.177615</v>
      </c>
      <c r="EB1139">
        <v>0.182133</v>
      </c>
      <c r="EC1139">
        <v>0.08986139999999999</v>
      </c>
      <c r="ED1139">
        <v>0.078194</v>
      </c>
      <c r="EE1139">
        <v>26076.7</v>
      </c>
      <c r="EF1139">
        <v>26063.7</v>
      </c>
      <c r="EG1139">
        <v>29464.2</v>
      </c>
      <c r="EH1139">
        <v>29467.4</v>
      </c>
      <c r="EI1139">
        <v>35545.7</v>
      </c>
      <c r="EJ1139">
        <v>36121.4</v>
      </c>
      <c r="EK1139">
        <v>41520.3</v>
      </c>
      <c r="EL1139">
        <v>41993.5</v>
      </c>
      <c r="EM1139">
        <v>1.97725</v>
      </c>
      <c r="EN1139">
        <v>1.9304</v>
      </c>
      <c r="EO1139">
        <v>0.09319189999999999</v>
      </c>
      <c r="EP1139">
        <v>0</v>
      </c>
      <c r="EQ1139">
        <v>23.4631</v>
      </c>
      <c r="ER1139">
        <v>999.9</v>
      </c>
      <c r="ES1139">
        <v>41.2</v>
      </c>
      <c r="ET1139">
        <v>29.2</v>
      </c>
      <c r="EU1139">
        <v>18.3471</v>
      </c>
      <c r="EV1139">
        <v>62.8394</v>
      </c>
      <c r="EW1139">
        <v>32.8405</v>
      </c>
      <c r="EX1139">
        <v>1</v>
      </c>
      <c r="EY1139">
        <v>-0.126065</v>
      </c>
      <c r="EZ1139">
        <v>-0.69235</v>
      </c>
      <c r="FA1139">
        <v>20.3806</v>
      </c>
      <c r="FB1139">
        <v>5.21819</v>
      </c>
      <c r="FC1139">
        <v>12.0099</v>
      </c>
      <c r="FD1139">
        <v>4.98945</v>
      </c>
      <c r="FE1139">
        <v>3.28848</v>
      </c>
      <c r="FF1139">
        <v>9999</v>
      </c>
      <c r="FG1139">
        <v>9999</v>
      </c>
      <c r="FH1139">
        <v>9999</v>
      </c>
      <c r="FI1139">
        <v>270</v>
      </c>
      <c r="FJ1139">
        <v>1.86705</v>
      </c>
      <c r="FK1139">
        <v>1.86615</v>
      </c>
      <c r="FL1139">
        <v>1.86554</v>
      </c>
      <c r="FM1139">
        <v>1.86553</v>
      </c>
      <c r="FN1139">
        <v>1.86737</v>
      </c>
      <c r="FO1139">
        <v>1.86982</v>
      </c>
      <c r="FP1139">
        <v>1.86851</v>
      </c>
      <c r="FQ1139">
        <v>1.86996</v>
      </c>
      <c r="FR1139">
        <v>0</v>
      </c>
      <c r="FS1139">
        <v>0</v>
      </c>
      <c r="FT1139">
        <v>0</v>
      </c>
      <c r="FU1139">
        <v>0</v>
      </c>
      <c r="FV1139" t="s">
        <v>358</v>
      </c>
      <c r="FW1139" t="s">
        <v>359</v>
      </c>
      <c r="FX1139" t="s">
        <v>360</v>
      </c>
      <c r="FY1139" t="s">
        <v>360</v>
      </c>
      <c r="FZ1139" t="s">
        <v>360</v>
      </c>
      <c r="GA1139" t="s">
        <v>360</v>
      </c>
      <c r="GB1139">
        <v>0</v>
      </c>
      <c r="GC1139">
        <v>100</v>
      </c>
      <c r="GD1139">
        <v>100</v>
      </c>
      <c r="GE1139">
        <v>-4.9</v>
      </c>
      <c r="GF1139">
        <v>-0.1361</v>
      </c>
      <c r="GG1139">
        <v>-1.924539205026614</v>
      </c>
      <c r="GH1139">
        <v>-0.003472570976848066</v>
      </c>
      <c r="GI1139">
        <v>7.724417303660118E-07</v>
      </c>
      <c r="GJ1139">
        <v>-2.052396271755168E-10</v>
      </c>
      <c r="GK1139">
        <v>-0.1837585470287317</v>
      </c>
      <c r="GL1139">
        <v>-0.01104087791735834</v>
      </c>
      <c r="GM1139">
        <v>0.001110027317673367</v>
      </c>
      <c r="GN1139">
        <v>-2.007286811265012E-05</v>
      </c>
      <c r="GO1139">
        <v>4</v>
      </c>
      <c r="GP1139">
        <v>2317</v>
      </c>
      <c r="GQ1139">
        <v>1</v>
      </c>
      <c r="GR1139">
        <v>22</v>
      </c>
      <c r="GS1139">
        <v>8807.299999999999</v>
      </c>
      <c r="GT1139">
        <v>8807.4</v>
      </c>
      <c r="GU1139">
        <v>2.24243</v>
      </c>
      <c r="GV1139">
        <v>2.19727</v>
      </c>
      <c r="GW1139">
        <v>1.39648</v>
      </c>
      <c r="GX1139">
        <v>2.33398</v>
      </c>
      <c r="GY1139">
        <v>1.49536</v>
      </c>
      <c r="GZ1139">
        <v>2.44995</v>
      </c>
      <c r="HA1139">
        <v>33.4906</v>
      </c>
      <c r="HB1139">
        <v>14.7975</v>
      </c>
      <c r="HC1139">
        <v>18</v>
      </c>
      <c r="HD1139">
        <v>525.318</v>
      </c>
      <c r="HE1139">
        <v>451.084</v>
      </c>
      <c r="HF1139">
        <v>20.9407</v>
      </c>
      <c r="HG1139">
        <v>25.8198</v>
      </c>
      <c r="HH1139">
        <v>29.9991</v>
      </c>
      <c r="HI1139">
        <v>25.7678</v>
      </c>
      <c r="HJ1139">
        <v>25.7075</v>
      </c>
      <c r="HK1139">
        <v>44.8752</v>
      </c>
      <c r="HL1139">
        <v>16.4169</v>
      </c>
      <c r="HM1139">
        <v>35.555</v>
      </c>
      <c r="HN1139">
        <v>21.3922</v>
      </c>
      <c r="HO1139">
        <v>1109.37</v>
      </c>
      <c r="HP1139">
        <v>15.595</v>
      </c>
      <c r="HQ1139">
        <v>100.783</v>
      </c>
      <c r="HR1139">
        <v>100.852</v>
      </c>
    </row>
    <row r="1140" spans="1:226">
      <c r="A1140">
        <v>1124</v>
      </c>
      <c r="B1140">
        <v>1664387766</v>
      </c>
      <c r="C1140">
        <v>11561</v>
      </c>
      <c r="D1140" t="s">
        <v>2621</v>
      </c>
      <c r="E1140" t="s">
        <v>2622</v>
      </c>
      <c r="F1140">
        <v>5</v>
      </c>
      <c r="G1140" t="s">
        <v>2490</v>
      </c>
      <c r="H1140" t="s">
        <v>354</v>
      </c>
      <c r="I1140">
        <v>1664387758.5</v>
      </c>
      <c r="J1140">
        <f>(K1140)/1000</f>
        <v>0</v>
      </c>
      <c r="K1140">
        <f>IF(BF1140, AN1140, AH1140)</f>
        <v>0</v>
      </c>
      <c r="L1140">
        <f>IF(BF1140, AI1140, AG1140)</f>
        <v>0</v>
      </c>
      <c r="M1140">
        <f>BH1140 - IF(AU1140&gt;1, L1140*BB1140*100.0/(AW1140*BV1140), 0)</f>
        <v>0</v>
      </c>
      <c r="N1140">
        <f>((T1140-J1140/2)*M1140-L1140)/(T1140+J1140/2)</f>
        <v>0</v>
      </c>
      <c r="O1140">
        <f>N1140*(BO1140+BP1140)/1000.0</f>
        <v>0</v>
      </c>
      <c r="P1140">
        <f>(BH1140 - IF(AU1140&gt;1, L1140*BB1140*100.0/(AW1140*BV1140), 0))*(BO1140+BP1140)/1000.0</f>
        <v>0</v>
      </c>
      <c r="Q1140">
        <f>2.0/((1/S1140-1/R1140)+SIGN(S1140)*SQRT((1/S1140-1/R1140)*(1/S1140-1/R1140) + 4*BC1140/((BC1140+1)*(BC1140+1))*(2*1/S1140*1/R1140-1/R1140*1/R1140)))</f>
        <v>0</v>
      </c>
      <c r="R1140">
        <f>IF(LEFT(BD1140,1)&lt;&gt;"0",IF(LEFT(BD1140,1)="1",3.0,BE1140),$D$5+$E$5*(BV1140*BO1140/($K$5*1000))+$F$5*(BV1140*BO1140/($K$5*1000))*MAX(MIN(BB1140,$J$5),$I$5)*MAX(MIN(BB1140,$J$5),$I$5)+$G$5*MAX(MIN(BB1140,$J$5),$I$5)*(BV1140*BO1140/($K$5*1000))+$H$5*(BV1140*BO1140/($K$5*1000))*(BV1140*BO1140/($K$5*1000)))</f>
        <v>0</v>
      </c>
      <c r="S1140">
        <f>J1140*(1000-(1000*0.61365*exp(17.502*W1140/(240.97+W1140))/(BO1140+BP1140)+BJ1140)/2)/(1000*0.61365*exp(17.502*W1140/(240.97+W1140))/(BO1140+BP1140)-BJ1140)</f>
        <v>0</v>
      </c>
      <c r="T1140">
        <f>1/((BC1140+1)/(Q1140/1.6)+1/(R1140/1.37)) + BC1140/((BC1140+1)/(Q1140/1.6) + BC1140/(R1140/1.37))</f>
        <v>0</v>
      </c>
      <c r="U1140">
        <f>(AX1140*BA1140)</f>
        <v>0</v>
      </c>
      <c r="V1140">
        <f>(BQ1140+(U1140+2*0.95*5.67E-8*(((BQ1140+$B$7)+273)^4-(BQ1140+273)^4)-44100*J1140)/(1.84*29.3*R1140+8*0.95*5.67E-8*(BQ1140+273)^3))</f>
        <v>0</v>
      </c>
      <c r="W1140">
        <f>($C$7*BR1140+$D$7*BS1140+$E$7*V1140)</f>
        <v>0</v>
      </c>
      <c r="X1140">
        <f>0.61365*exp(17.502*W1140/(240.97+W1140))</f>
        <v>0</v>
      </c>
      <c r="Y1140">
        <f>(Z1140/AA1140*100)</f>
        <v>0</v>
      </c>
      <c r="Z1140">
        <f>BJ1140*(BO1140+BP1140)/1000</f>
        <v>0</v>
      </c>
      <c r="AA1140">
        <f>0.61365*exp(17.502*BQ1140/(240.97+BQ1140))</f>
        <v>0</v>
      </c>
      <c r="AB1140">
        <f>(X1140-BJ1140*(BO1140+BP1140)/1000)</f>
        <v>0</v>
      </c>
      <c r="AC1140">
        <f>(-J1140*44100)</f>
        <v>0</v>
      </c>
      <c r="AD1140">
        <f>2*29.3*R1140*0.92*(BQ1140-W1140)</f>
        <v>0</v>
      </c>
      <c r="AE1140">
        <f>2*0.95*5.67E-8*(((BQ1140+$B$7)+273)^4-(W1140+273)^4)</f>
        <v>0</v>
      </c>
      <c r="AF1140">
        <f>U1140+AE1140+AC1140+AD1140</f>
        <v>0</v>
      </c>
      <c r="AG1140">
        <f>BN1140*AU1140*(BI1140-BH1140*(1000-AU1140*BK1140)/(1000-AU1140*BJ1140))/(100*BB1140)</f>
        <v>0</v>
      </c>
      <c r="AH1140">
        <f>1000*BN1140*AU1140*(BJ1140-BK1140)/(100*BB1140*(1000-AU1140*BJ1140))</f>
        <v>0</v>
      </c>
      <c r="AI1140">
        <f>(AJ1140 - AK1140 - BO1140*1E3/(8.314*(BQ1140+273.15)) * AM1140/BN1140 * AL1140) * BN1140/(100*BB1140) * (1000 - BK1140)/1000</f>
        <v>0</v>
      </c>
      <c r="AJ1140">
        <v>1109.971549182213</v>
      </c>
      <c r="AK1140">
        <v>1057.566545454545</v>
      </c>
      <c r="AL1140">
        <v>3.414477924793515</v>
      </c>
      <c r="AM1140">
        <v>64.69891201948008</v>
      </c>
      <c r="AN1140">
        <f>(AP1140 - AO1140 + BO1140*1E3/(8.314*(BQ1140+273.15)) * AR1140/BN1140 * AQ1140) * BN1140/(100*BB1140) * 1000/(1000 - AP1140)</f>
        <v>0</v>
      </c>
      <c r="AO1140">
        <v>15.48192616361024</v>
      </c>
      <c r="AP1140">
        <v>18.28585151515151</v>
      </c>
      <c r="AQ1140">
        <v>0.005658446395561305</v>
      </c>
      <c r="AR1140">
        <v>103.8603393079663</v>
      </c>
      <c r="AS1140">
        <v>0</v>
      </c>
      <c r="AT1140">
        <v>0</v>
      </c>
      <c r="AU1140">
        <f>IF(AS1140*$H$13&gt;=AW1140,1.0,(AW1140/(AW1140-AS1140*$H$13)))</f>
        <v>0</v>
      </c>
      <c r="AV1140">
        <f>(AU1140-1)*100</f>
        <v>0</v>
      </c>
      <c r="AW1140">
        <f>MAX(0,($B$13+$C$13*BV1140)/(1+$D$13*BV1140)*BO1140/(BQ1140+273)*$E$13)</f>
        <v>0</v>
      </c>
      <c r="AX1140">
        <f>$B$11*BW1140+$C$11*BX1140+$F$11*CI1140*(1-CL1140)</f>
        <v>0</v>
      </c>
      <c r="AY1140">
        <f>AX1140*AZ1140</f>
        <v>0</v>
      </c>
      <c r="AZ1140">
        <f>($B$11*$D$9+$C$11*$D$9+$F$11*((CV1140+CN1140)/MAX(CV1140+CN1140+CW1140, 0.1)*$I$9+CW1140/MAX(CV1140+CN1140+CW1140, 0.1)*$J$9))/($B$11+$C$11+$F$11)</f>
        <v>0</v>
      </c>
      <c r="BA1140">
        <f>($B$11*$K$9+$C$11*$K$9+$F$11*((CV1140+CN1140)/MAX(CV1140+CN1140+CW1140, 0.1)*$P$9+CW1140/MAX(CV1140+CN1140+CW1140, 0.1)*$Q$9))/($B$11+$C$11+$F$11)</f>
        <v>0</v>
      </c>
      <c r="BB1140">
        <v>6</v>
      </c>
      <c r="BC1140">
        <v>0.5</v>
      </c>
      <c r="BD1140" t="s">
        <v>355</v>
      </c>
      <c r="BE1140">
        <v>2</v>
      </c>
      <c r="BF1140" t="b">
        <v>1</v>
      </c>
      <c r="BG1140">
        <v>1664387758.5</v>
      </c>
      <c r="BH1140">
        <v>1014.957777777778</v>
      </c>
      <c r="BI1140">
        <v>1077.506296296296</v>
      </c>
      <c r="BJ1140">
        <v>18.26095555555555</v>
      </c>
      <c r="BK1140">
        <v>15.43692962962963</v>
      </c>
      <c r="BL1140">
        <v>1019.83862962963</v>
      </c>
      <c r="BM1140">
        <v>18.39712592592593</v>
      </c>
      <c r="BN1140">
        <v>500.0759259259259</v>
      </c>
      <c r="BO1140">
        <v>91.36610740740741</v>
      </c>
      <c r="BP1140">
        <v>0.1000393407407407</v>
      </c>
      <c r="BQ1140">
        <v>24.7147962962963</v>
      </c>
      <c r="BR1140">
        <v>24.99698888888889</v>
      </c>
      <c r="BS1140">
        <v>999.9000000000001</v>
      </c>
      <c r="BT1140">
        <v>0</v>
      </c>
      <c r="BU1140">
        <v>0</v>
      </c>
      <c r="BV1140">
        <v>10003.68481481481</v>
      </c>
      <c r="BW1140">
        <v>0</v>
      </c>
      <c r="BX1140">
        <v>7.913448518518518</v>
      </c>
      <c r="BY1140">
        <v>-62.54848518518517</v>
      </c>
      <c r="BZ1140">
        <v>1033.837407407407</v>
      </c>
      <c r="CA1140">
        <v>1094.40037037037</v>
      </c>
      <c r="CB1140">
        <v>2.824022962962963</v>
      </c>
      <c r="CC1140">
        <v>1077.506296296296</v>
      </c>
      <c r="CD1140">
        <v>15.43692962962963</v>
      </c>
      <c r="CE1140">
        <v>1.668432962962963</v>
      </c>
      <c r="CF1140">
        <v>1.410411851851852</v>
      </c>
      <c r="CG1140">
        <v>14.6058</v>
      </c>
      <c r="CH1140">
        <v>12.02999259259259</v>
      </c>
      <c r="CI1140">
        <v>1999.984444444445</v>
      </c>
      <c r="CJ1140">
        <v>0.9799999999999999</v>
      </c>
      <c r="CK1140">
        <v>0.02000039999999999</v>
      </c>
      <c r="CL1140">
        <v>0</v>
      </c>
      <c r="CM1140">
        <v>904.895962962963</v>
      </c>
      <c r="CN1140">
        <v>5.00097</v>
      </c>
      <c r="CO1140">
        <v>17997.55555555555</v>
      </c>
      <c r="CP1140">
        <v>16707.45555555556</v>
      </c>
      <c r="CQ1140">
        <v>37.75</v>
      </c>
      <c r="CR1140">
        <v>38.375</v>
      </c>
      <c r="CS1140">
        <v>37.72666666666667</v>
      </c>
      <c r="CT1140">
        <v>38.03903703703704</v>
      </c>
      <c r="CU1140">
        <v>38.24533333333333</v>
      </c>
      <c r="CV1140">
        <v>1955.082962962963</v>
      </c>
      <c r="CW1140">
        <v>39.90148148148148</v>
      </c>
      <c r="CX1140">
        <v>0</v>
      </c>
      <c r="CY1140">
        <v>1664387770</v>
      </c>
      <c r="CZ1140">
        <v>0</v>
      </c>
      <c r="DA1140">
        <v>0</v>
      </c>
      <c r="DB1140" t="s">
        <v>356</v>
      </c>
      <c r="DC1140">
        <v>1663859321.1</v>
      </c>
      <c r="DD1140">
        <v>1663859315.6</v>
      </c>
      <c r="DE1140">
        <v>0</v>
      </c>
      <c r="DF1140">
        <v>0.196</v>
      </c>
      <c r="DG1140">
        <v>-0.001</v>
      </c>
      <c r="DH1140">
        <v>-5.941</v>
      </c>
      <c r="DI1140">
        <v>-0.174</v>
      </c>
      <c r="DJ1140">
        <v>1500</v>
      </c>
      <c r="DK1140">
        <v>17</v>
      </c>
      <c r="DL1140">
        <v>0.13</v>
      </c>
      <c r="DM1140">
        <v>0.04</v>
      </c>
      <c r="DN1140">
        <v>-62.47181219512194</v>
      </c>
      <c r="DO1140">
        <v>-1.069923344947822</v>
      </c>
      <c r="DP1140">
        <v>0.1325178887052187</v>
      </c>
      <c r="DQ1140">
        <v>0</v>
      </c>
      <c r="DR1140">
        <v>2.867180731707317</v>
      </c>
      <c r="DS1140">
        <v>-0.6602004878048769</v>
      </c>
      <c r="DT1140">
        <v>0.06691139789122093</v>
      </c>
      <c r="DU1140">
        <v>0</v>
      </c>
      <c r="DV1140">
        <v>0</v>
      </c>
      <c r="DW1140">
        <v>2</v>
      </c>
      <c r="DX1140" t="s">
        <v>357</v>
      </c>
      <c r="DY1140">
        <v>2.98404</v>
      </c>
      <c r="DZ1140">
        <v>2.71553</v>
      </c>
      <c r="EA1140">
        <v>0.179454</v>
      </c>
      <c r="EB1140">
        <v>0.183928</v>
      </c>
      <c r="EC1140">
        <v>0.0899443</v>
      </c>
      <c r="ED1140">
        <v>0.07828880000000001</v>
      </c>
      <c r="EE1140">
        <v>26018.4</v>
      </c>
      <c r="EF1140">
        <v>26006.4</v>
      </c>
      <c r="EG1140">
        <v>29464.3</v>
      </c>
      <c r="EH1140">
        <v>29467.3</v>
      </c>
      <c r="EI1140">
        <v>35542.4</v>
      </c>
      <c r="EJ1140">
        <v>36117.6</v>
      </c>
      <c r="EK1140">
        <v>41520.2</v>
      </c>
      <c r="EL1140">
        <v>41993.4</v>
      </c>
      <c r="EM1140">
        <v>1.9771</v>
      </c>
      <c r="EN1140">
        <v>1.9307</v>
      </c>
      <c r="EO1140">
        <v>0.09414930000000001</v>
      </c>
      <c r="EP1140">
        <v>0</v>
      </c>
      <c r="EQ1140">
        <v>23.4552</v>
      </c>
      <c r="ER1140">
        <v>999.9</v>
      </c>
      <c r="ES1140">
        <v>41.2</v>
      </c>
      <c r="ET1140">
        <v>29.2</v>
      </c>
      <c r="EU1140">
        <v>18.3471</v>
      </c>
      <c r="EV1140">
        <v>62.8494</v>
      </c>
      <c r="EW1140">
        <v>33.4295</v>
      </c>
      <c r="EX1140">
        <v>1</v>
      </c>
      <c r="EY1140">
        <v>-0.128051</v>
      </c>
      <c r="EZ1140">
        <v>0.646514</v>
      </c>
      <c r="FA1140">
        <v>20.3865</v>
      </c>
      <c r="FB1140">
        <v>5.21864</v>
      </c>
      <c r="FC1140">
        <v>12.0099</v>
      </c>
      <c r="FD1140">
        <v>4.98975</v>
      </c>
      <c r="FE1140">
        <v>3.28863</v>
      </c>
      <c r="FF1140">
        <v>9999</v>
      </c>
      <c r="FG1140">
        <v>9999</v>
      </c>
      <c r="FH1140">
        <v>9999</v>
      </c>
      <c r="FI1140">
        <v>270</v>
      </c>
      <c r="FJ1140">
        <v>1.86705</v>
      </c>
      <c r="FK1140">
        <v>1.86615</v>
      </c>
      <c r="FL1140">
        <v>1.86554</v>
      </c>
      <c r="FM1140">
        <v>1.86554</v>
      </c>
      <c r="FN1140">
        <v>1.86737</v>
      </c>
      <c r="FO1140">
        <v>1.86983</v>
      </c>
      <c r="FP1140">
        <v>1.86849</v>
      </c>
      <c r="FQ1140">
        <v>1.86996</v>
      </c>
      <c r="FR1140">
        <v>0</v>
      </c>
      <c r="FS1140">
        <v>0</v>
      </c>
      <c r="FT1140">
        <v>0</v>
      </c>
      <c r="FU1140">
        <v>0</v>
      </c>
      <c r="FV1140" t="s">
        <v>358</v>
      </c>
      <c r="FW1140" t="s">
        <v>359</v>
      </c>
      <c r="FX1140" t="s">
        <v>360</v>
      </c>
      <c r="FY1140" t="s">
        <v>360</v>
      </c>
      <c r="FZ1140" t="s">
        <v>360</v>
      </c>
      <c r="GA1140" t="s">
        <v>360</v>
      </c>
      <c r="GB1140">
        <v>0</v>
      </c>
      <c r="GC1140">
        <v>100</v>
      </c>
      <c r="GD1140">
        <v>100</v>
      </c>
      <c r="GE1140">
        <v>-4.94</v>
      </c>
      <c r="GF1140">
        <v>-0.1359</v>
      </c>
      <c r="GG1140">
        <v>-1.924539205026614</v>
      </c>
      <c r="GH1140">
        <v>-0.003472570976848066</v>
      </c>
      <c r="GI1140">
        <v>7.724417303660118E-07</v>
      </c>
      <c r="GJ1140">
        <v>-2.052396271755168E-10</v>
      </c>
      <c r="GK1140">
        <v>-0.1837585470287317</v>
      </c>
      <c r="GL1140">
        <v>-0.01104087791735834</v>
      </c>
      <c r="GM1140">
        <v>0.001110027317673367</v>
      </c>
      <c r="GN1140">
        <v>-2.007286811265012E-05</v>
      </c>
      <c r="GO1140">
        <v>4</v>
      </c>
      <c r="GP1140">
        <v>2317</v>
      </c>
      <c r="GQ1140">
        <v>1</v>
      </c>
      <c r="GR1140">
        <v>22</v>
      </c>
      <c r="GS1140">
        <v>8807.4</v>
      </c>
      <c r="GT1140">
        <v>8807.5</v>
      </c>
      <c r="GU1140">
        <v>2.26929</v>
      </c>
      <c r="GV1140">
        <v>2.20093</v>
      </c>
      <c r="GW1140">
        <v>1.39648</v>
      </c>
      <c r="GX1140">
        <v>2.33521</v>
      </c>
      <c r="GY1140">
        <v>1.49536</v>
      </c>
      <c r="GZ1140">
        <v>2.45728</v>
      </c>
      <c r="HA1140">
        <v>33.4906</v>
      </c>
      <c r="HB1140">
        <v>14.78</v>
      </c>
      <c r="HC1140">
        <v>18</v>
      </c>
      <c r="HD1140">
        <v>525.255</v>
      </c>
      <c r="HE1140">
        <v>451.294</v>
      </c>
      <c r="HF1140">
        <v>21.419</v>
      </c>
      <c r="HG1140">
        <v>25.8236</v>
      </c>
      <c r="HH1140">
        <v>29.9988</v>
      </c>
      <c r="HI1140">
        <v>25.7716</v>
      </c>
      <c r="HJ1140">
        <v>25.7107</v>
      </c>
      <c r="HK1140">
        <v>45.4612</v>
      </c>
      <c r="HL1140">
        <v>16.0884</v>
      </c>
      <c r="HM1140">
        <v>35.555</v>
      </c>
      <c r="HN1140">
        <v>21.3994</v>
      </c>
      <c r="HO1140">
        <v>1122.74</v>
      </c>
      <c r="HP1140">
        <v>15.6329</v>
      </c>
      <c r="HQ1140">
        <v>100.783</v>
      </c>
      <c r="HR1140">
        <v>100.852</v>
      </c>
    </row>
    <row r="1141" spans="1:226">
      <c r="A1141">
        <v>1125</v>
      </c>
      <c r="B1141">
        <v>1664387771</v>
      </c>
      <c r="C1141">
        <v>11566</v>
      </c>
      <c r="D1141" t="s">
        <v>2623</v>
      </c>
      <c r="E1141" t="s">
        <v>2624</v>
      </c>
      <c r="F1141">
        <v>5</v>
      </c>
      <c r="G1141" t="s">
        <v>2490</v>
      </c>
      <c r="H1141" t="s">
        <v>354</v>
      </c>
      <c r="I1141">
        <v>1664387763.214286</v>
      </c>
      <c r="J1141">
        <f>(K1141)/1000</f>
        <v>0</v>
      </c>
      <c r="K1141">
        <f>IF(BF1141, AN1141, AH1141)</f>
        <v>0</v>
      </c>
      <c r="L1141">
        <f>IF(BF1141, AI1141, AG1141)</f>
        <v>0</v>
      </c>
      <c r="M1141">
        <f>BH1141 - IF(AU1141&gt;1, L1141*BB1141*100.0/(AW1141*BV1141), 0)</f>
        <v>0</v>
      </c>
      <c r="N1141">
        <f>((T1141-J1141/2)*M1141-L1141)/(T1141+J1141/2)</f>
        <v>0</v>
      </c>
      <c r="O1141">
        <f>N1141*(BO1141+BP1141)/1000.0</f>
        <v>0</v>
      </c>
      <c r="P1141">
        <f>(BH1141 - IF(AU1141&gt;1, L1141*BB1141*100.0/(AW1141*BV1141), 0))*(BO1141+BP1141)/1000.0</f>
        <v>0</v>
      </c>
      <c r="Q1141">
        <f>2.0/((1/S1141-1/R1141)+SIGN(S1141)*SQRT((1/S1141-1/R1141)*(1/S1141-1/R1141) + 4*BC1141/((BC1141+1)*(BC1141+1))*(2*1/S1141*1/R1141-1/R1141*1/R1141)))</f>
        <v>0</v>
      </c>
      <c r="R1141">
        <f>IF(LEFT(BD1141,1)&lt;&gt;"0",IF(LEFT(BD1141,1)="1",3.0,BE1141),$D$5+$E$5*(BV1141*BO1141/($K$5*1000))+$F$5*(BV1141*BO1141/($K$5*1000))*MAX(MIN(BB1141,$J$5),$I$5)*MAX(MIN(BB1141,$J$5),$I$5)+$G$5*MAX(MIN(BB1141,$J$5),$I$5)*(BV1141*BO1141/($K$5*1000))+$H$5*(BV1141*BO1141/($K$5*1000))*(BV1141*BO1141/($K$5*1000)))</f>
        <v>0</v>
      </c>
      <c r="S1141">
        <f>J1141*(1000-(1000*0.61365*exp(17.502*W1141/(240.97+W1141))/(BO1141+BP1141)+BJ1141)/2)/(1000*0.61365*exp(17.502*W1141/(240.97+W1141))/(BO1141+BP1141)-BJ1141)</f>
        <v>0</v>
      </c>
      <c r="T1141">
        <f>1/((BC1141+1)/(Q1141/1.6)+1/(R1141/1.37)) + BC1141/((BC1141+1)/(Q1141/1.6) + BC1141/(R1141/1.37))</f>
        <v>0</v>
      </c>
      <c r="U1141">
        <f>(AX1141*BA1141)</f>
        <v>0</v>
      </c>
      <c r="V1141">
        <f>(BQ1141+(U1141+2*0.95*5.67E-8*(((BQ1141+$B$7)+273)^4-(BQ1141+273)^4)-44100*J1141)/(1.84*29.3*R1141+8*0.95*5.67E-8*(BQ1141+273)^3))</f>
        <v>0</v>
      </c>
      <c r="W1141">
        <f>($C$7*BR1141+$D$7*BS1141+$E$7*V1141)</f>
        <v>0</v>
      </c>
      <c r="X1141">
        <f>0.61365*exp(17.502*W1141/(240.97+W1141))</f>
        <v>0</v>
      </c>
      <c r="Y1141">
        <f>(Z1141/AA1141*100)</f>
        <v>0</v>
      </c>
      <c r="Z1141">
        <f>BJ1141*(BO1141+BP1141)/1000</f>
        <v>0</v>
      </c>
      <c r="AA1141">
        <f>0.61365*exp(17.502*BQ1141/(240.97+BQ1141))</f>
        <v>0</v>
      </c>
      <c r="AB1141">
        <f>(X1141-BJ1141*(BO1141+BP1141)/1000)</f>
        <v>0</v>
      </c>
      <c r="AC1141">
        <f>(-J1141*44100)</f>
        <v>0</v>
      </c>
      <c r="AD1141">
        <f>2*29.3*R1141*0.92*(BQ1141-W1141)</f>
        <v>0</v>
      </c>
      <c r="AE1141">
        <f>2*0.95*5.67E-8*(((BQ1141+$B$7)+273)^4-(W1141+273)^4)</f>
        <v>0</v>
      </c>
      <c r="AF1141">
        <f>U1141+AE1141+AC1141+AD1141</f>
        <v>0</v>
      </c>
      <c r="AG1141">
        <f>BN1141*AU1141*(BI1141-BH1141*(1000-AU1141*BK1141)/(1000-AU1141*BJ1141))/(100*BB1141)</f>
        <v>0</v>
      </c>
      <c r="AH1141">
        <f>1000*BN1141*AU1141*(BJ1141-BK1141)/(100*BB1141*(1000-AU1141*BJ1141))</f>
        <v>0</v>
      </c>
      <c r="AI1141">
        <f>(AJ1141 - AK1141 - BO1141*1E3/(8.314*(BQ1141+273.15)) * AM1141/BN1141 * AL1141) * BN1141/(100*BB1141) * (1000 - BK1141)/1000</f>
        <v>0</v>
      </c>
      <c r="AJ1141">
        <v>1126.936956467909</v>
      </c>
      <c r="AK1141">
        <v>1074.45606060606</v>
      </c>
      <c r="AL1141">
        <v>3.366987103552165</v>
      </c>
      <c r="AM1141">
        <v>64.69891201948008</v>
      </c>
      <c r="AN1141">
        <f>(AP1141 - AO1141 + BO1141*1E3/(8.314*(BQ1141+273.15)) * AR1141/BN1141 * AQ1141) * BN1141/(100*BB1141) * 1000/(1000 - AP1141)</f>
        <v>0</v>
      </c>
      <c r="AO1141">
        <v>15.51090037817147</v>
      </c>
      <c r="AP1141">
        <v>18.28579575757576</v>
      </c>
      <c r="AQ1141">
        <v>-7.855595408980951E-05</v>
      </c>
      <c r="AR1141">
        <v>103.8603393079663</v>
      </c>
      <c r="AS1141">
        <v>0</v>
      </c>
      <c r="AT1141">
        <v>0</v>
      </c>
      <c r="AU1141">
        <f>IF(AS1141*$H$13&gt;=AW1141,1.0,(AW1141/(AW1141-AS1141*$H$13)))</f>
        <v>0</v>
      </c>
      <c r="AV1141">
        <f>(AU1141-1)*100</f>
        <v>0</v>
      </c>
      <c r="AW1141">
        <f>MAX(0,($B$13+$C$13*BV1141)/(1+$D$13*BV1141)*BO1141/(BQ1141+273)*$E$13)</f>
        <v>0</v>
      </c>
      <c r="AX1141">
        <f>$B$11*BW1141+$C$11*BX1141+$F$11*CI1141*(1-CL1141)</f>
        <v>0</v>
      </c>
      <c r="AY1141">
        <f>AX1141*AZ1141</f>
        <v>0</v>
      </c>
      <c r="AZ1141">
        <f>($B$11*$D$9+$C$11*$D$9+$F$11*((CV1141+CN1141)/MAX(CV1141+CN1141+CW1141, 0.1)*$I$9+CW1141/MAX(CV1141+CN1141+CW1141, 0.1)*$J$9))/($B$11+$C$11+$F$11)</f>
        <v>0</v>
      </c>
      <c r="BA1141">
        <f>($B$11*$K$9+$C$11*$K$9+$F$11*((CV1141+CN1141)/MAX(CV1141+CN1141+CW1141, 0.1)*$P$9+CW1141/MAX(CV1141+CN1141+CW1141, 0.1)*$Q$9))/($B$11+$C$11+$F$11)</f>
        <v>0</v>
      </c>
      <c r="BB1141">
        <v>6</v>
      </c>
      <c r="BC1141">
        <v>0.5</v>
      </c>
      <c r="BD1141" t="s">
        <v>355</v>
      </c>
      <c r="BE1141">
        <v>2</v>
      </c>
      <c r="BF1141" t="b">
        <v>1</v>
      </c>
      <c r="BG1141">
        <v>1664387763.214286</v>
      </c>
      <c r="BH1141">
        <v>1030.608571428571</v>
      </c>
      <c r="BI1141">
        <v>1093.270714285714</v>
      </c>
      <c r="BJ1141">
        <v>18.27259285714286</v>
      </c>
      <c r="BK1141">
        <v>15.47789642857143</v>
      </c>
      <c r="BL1141">
        <v>1035.529285714286</v>
      </c>
      <c r="BM1141">
        <v>18.40865357142857</v>
      </c>
      <c r="BN1141">
        <v>500.0732857142858</v>
      </c>
      <c r="BO1141">
        <v>91.3667357142857</v>
      </c>
      <c r="BP1141">
        <v>0.09998703571428572</v>
      </c>
      <c r="BQ1141">
        <v>24.71686071428571</v>
      </c>
      <c r="BR1141">
        <v>25.00328571428571</v>
      </c>
      <c r="BS1141">
        <v>999.9000000000002</v>
      </c>
      <c r="BT1141">
        <v>0</v>
      </c>
      <c r="BU1141">
        <v>0</v>
      </c>
      <c r="BV1141">
        <v>10004.06</v>
      </c>
      <c r="BW1141">
        <v>0</v>
      </c>
      <c r="BX1141">
        <v>7.914472500000001</v>
      </c>
      <c r="BY1141">
        <v>-62.66176428571428</v>
      </c>
      <c r="BZ1141">
        <v>1049.791428571428</v>
      </c>
      <c r="CA1141">
        <v>1110.458571428572</v>
      </c>
      <c r="CB1141">
        <v>2.794688928571429</v>
      </c>
      <c r="CC1141">
        <v>1093.270714285714</v>
      </c>
      <c r="CD1141">
        <v>15.47789642857143</v>
      </c>
      <c r="CE1141">
        <v>1.6695075</v>
      </c>
      <c r="CF1141">
        <v>1.414165357142857</v>
      </c>
      <c r="CG1141">
        <v>14.61576785714286</v>
      </c>
      <c r="CH1141">
        <v>12.07035714285714</v>
      </c>
      <c r="CI1141">
        <v>2000.003928571428</v>
      </c>
      <c r="CJ1141">
        <v>0.9800000714285713</v>
      </c>
      <c r="CK1141">
        <v>0.02000032857142857</v>
      </c>
      <c r="CL1141">
        <v>0</v>
      </c>
      <c r="CM1141">
        <v>904.2570714285712</v>
      </c>
      <c r="CN1141">
        <v>5.00097</v>
      </c>
      <c r="CO1141">
        <v>17985.97857142857</v>
      </c>
      <c r="CP1141">
        <v>16707.60357142857</v>
      </c>
      <c r="CQ1141">
        <v>37.75</v>
      </c>
      <c r="CR1141">
        <v>38.375</v>
      </c>
      <c r="CS1141">
        <v>37.72075</v>
      </c>
      <c r="CT1141">
        <v>38.031</v>
      </c>
      <c r="CU1141">
        <v>38.2455</v>
      </c>
      <c r="CV1141">
        <v>1955.102142857143</v>
      </c>
      <c r="CW1141">
        <v>39.90178571428572</v>
      </c>
      <c r="CX1141">
        <v>0</v>
      </c>
      <c r="CY1141">
        <v>1664387775.4</v>
      </c>
      <c r="CZ1141">
        <v>0</v>
      </c>
      <c r="DA1141">
        <v>0</v>
      </c>
      <c r="DB1141" t="s">
        <v>356</v>
      </c>
      <c r="DC1141">
        <v>1663859321.1</v>
      </c>
      <c r="DD1141">
        <v>1663859315.6</v>
      </c>
      <c r="DE1141">
        <v>0</v>
      </c>
      <c r="DF1141">
        <v>0.196</v>
      </c>
      <c r="DG1141">
        <v>-0.001</v>
      </c>
      <c r="DH1141">
        <v>-5.941</v>
      </c>
      <c r="DI1141">
        <v>-0.174</v>
      </c>
      <c r="DJ1141">
        <v>1500</v>
      </c>
      <c r="DK1141">
        <v>17</v>
      </c>
      <c r="DL1141">
        <v>0.13</v>
      </c>
      <c r="DM1141">
        <v>0.04</v>
      </c>
      <c r="DN1141">
        <v>-62.58878048780488</v>
      </c>
      <c r="DO1141">
        <v>-1.643811846689842</v>
      </c>
      <c r="DP1141">
        <v>0.1709473834604001</v>
      </c>
      <c r="DQ1141">
        <v>0</v>
      </c>
      <c r="DR1141">
        <v>2.815486097560976</v>
      </c>
      <c r="DS1141">
        <v>-0.3749190940766529</v>
      </c>
      <c r="DT1141">
        <v>0.03916571384346938</v>
      </c>
      <c r="DU1141">
        <v>0</v>
      </c>
      <c r="DV1141">
        <v>0</v>
      </c>
      <c r="DW1141">
        <v>2</v>
      </c>
      <c r="DX1141" t="s">
        <v>357</v>
      </c>
      <c r="DY1141">
        <v>2.98413</v>
      </c>
      <c r="DZ1141">
        <v>2.71568</v>
      </c>
      <c r="EA1141">
        <v>0.181268</v>
      </c>
      <c r="EB1141">
        <v>0.185694</v>
      </c>
      <c r="EC1141">
        <v>0.0899388</v>
      </c>
      <c r="ED1141">
        <v>0.0784642</v>
      </c>
      <c r="EE1141">
        <v>25960.6</v>
      </c>
      <c r="EF1141">
        <v>25950.5</v>
      </c>
      <c r="EG1141">
        <v>29463.9</v>
      </c>
      <c r="EH1141">
        <v>29467.7</v>
      </c>
      <c r="EI1141">
        <v>35542.4</v>
      </c>
      <c r="EJ1141">
        <v>36111</v>
      </c>
      <c r="EK1141">
        <v>41519.9</v>
      </c>
      <c r="EL1141">
        <v>41993.8</v>
      </c>
      <c r="EM1141">
        <v>1.9771</v>
      </c>
      <c r="EN1141">
        <v>1.93082</v>
      </c>
      <c r="EO1141">
        <v>0.09634719999999999</v>
      </c>
      <c r="EP1141">
        <v>0</v>
      </c>
      <c r="EQ1141">
        <v>23.4479</v>
      </c>
      <c r="ER1141">
        <v>999.9</v>
      </c>
      <c r="ES1141">
        <v>41.2</v>
      </c>
      <c r="ET1141">
        <v>29.2</v>
      </c>
      <c r="EU1141">
        <v>18.3469</v>
      </c>
      <c r="EV1141">
        <v>62.9194</v>
      </c>
      <c r="EW1141">
        <v>32.8726</v>
      </c>
      <c r="EX1141">
        <v>1</v>
      </c>
      <c r="EY1141">
        <v>-0.127378</v>
      </c>
      <c r="EZ1141">
        <v>1.16947</v>
      </c>
      <c r="FA1141">
        <v>20.3836</v>
      </c>
      <c r="FB1141">
        <v>5.21909</v>
      </c>
      <c r="FC1141">
        <v>12.0099</v>
      </c>
      <c r="FD1141">
        <v>4.98935</v>
      </c>
      <c r="FE1141">
        <v>3.28863</v>
      </c>
      <c r="FF1141">
        <v>9999</v>
      </c>
      <c r="FG1141">
        <v>9999</v>
      </c>
      <c r="FH1141">
        <v>9999</v>
      </c>
      <c r="FI1141">
        <v>270</v>
      </c>
      <c r="FJ1141">
        <v>1.86706</v>
      </c>
      <c r="FK1141">
        <v>1.86615</v>
      </c>
      <c r="FL1141">
        <v>1.86554</v>
      </c>
      <c r="FM1141">
        <v>1.86554</v>
      </c>
      <c r="FN1141">
        <v>1.86737</v>
      </c>
      <c r="FO1141">
        <v>1.86984</v>
      </c>
      <c r="FP1141">
        <v>1.86849</v>
      </c>
      <c r="FQ1141">
        <v>1.86996</v>
      </c>
      <c r="FR1141">
        <v>0</v>
      </c>
      <c r="FS1141">
        <v>0</v>
      </c>
      <c r="FT1141">
        <v>0</v>
      </c>
      <c r="FU1141">
        <v>0</v>
      </c>
      <c r="FV1141" t="s">
        <v>358</v>
      </c>
      <c r="FW1141" t="s">
        <v>359</v>
      </c>
      <c r="FX1141" t="s">
        <v>360</v>
      </c>
      <c r="FY1141" t="s">
        <v>360</v>
      </c>
      <c r="FZ1141" t="s">
        <v>360</v>
      </c>
      <c r="GA1141" t="s">
        <v>360</v>
      </c>
      <c r="GB1141">
        <v>0</v>
      </c>
      <c r="GC1141">
        <v>100</v>
      </c>
      <c r="GD1141">
        <v>100</v>
      </c>
      <c r="GE1141">
        <v>-4.98</v>
      </c>
      <c r="GF1141">
        <v>-0.1359</v>
      </c>
      <c r="GG1141">
        <v>-1.924539205026614</v>
      </c>
      <c r="GH1141">
        <v>-0.003472570976848066</v>
      </c>
      <c r="GI1141">
        <v>7.724417303660118E-07</v>
      </c>
      <c r="GJ1141">
        <v>-2.052396271755168E-10</v>
      </c>
      <c r="GK1141">
        <v>-0.1837585470287317</v>
      </c>
      <c r="GL1141">
        <v>-0.01104087791735834</v>
      </c>
      <c r="GM1141">
        <v>0.001110027317673367</v>
      </c>
      <c r="GN1141">
        <v>-2.007286811265012E-05</v>
      </c>
      <c r="GO1141">
        <v>4</v>
      </c>
      <c r="GP1141">
        <v>2317</v>
      </c>
      <c r="GQ1141">
        <v>1</v>
      </c>
      <c r="GR1141">
        <v>22</v>
      </c>
      <c r="GS1141">
        <v>8807.5</v>
      </c>
      <c r="GT1141">
        <v>8807.6</v>
      </c>
      <c r="GU1141">
        <v>2.29492</v>
      </c>
      <c r="GV1141">
        <v>2.19971</v>
      </c>
      <c r="GW1141">
        <v>1.39648</v>
      </c>
      <c r="GX1141">
        <v>2.33521</v>
      </c>
      <c r="GY1141">
        <v>1.49536</v>
      </c>
      <c r="GZ1141">
        <v>2.37915</v>
      </c>
      <c r="HA1141">
        <v>33.4906</v>
      </c>
      <c r="HB1141">
        <v>14.7712</v>
      </c>
      <c r="HC1141">
        <v>18</v>
      </c>
      <c r="HD1141">
        <v>525.285</v>
      </c>
      <c r="HE1141">
        <v>451.401</v>
      </c>
      <c r="HF1141">
        <v>21.49</v>
      </c>
      <c r="HG1141">
        <v>25.8269</v>
      </c>
      <c r="HH1141">
        <v>30</v>
      </c>
      <c r="HI1141">
        <v>25.775</v>
      </c>
      <c r="HJ1141">
        <v>25.7144</v>
      </c>
      <c r="HK1141">
        <v>45.9721</v>
      </c>
      <c r="HL1141">
        <v>15.789</v>
      </c>
      <c r="HM1141">
        <v>35.555</v>
      </c>
      <c r="HN1141">
        <v>21.4173</v>
      </c>
      <c r="HO1141">
        <v>1136.09</v>
      </c>
      <c r="HP1141">
        <v>15.6844</v>
      </c>
      <c r="HQ1141">
        <v>100.782</v>
      </c>
      <c r="HR1141">
        <v>100.853</v>
      </c>
    </row>
    <row r="1142" spans="1:226">
      <c r="A1142">
        <v>1126</v>
      </c>
      <c r="B1142">
        <v>1664387776</v>
      </c>
      <c r="C1142">
        <v>11571</v>
      </c>
      <c r="D1142" t="s">
        <v>2625</v>
      </c>
      <c r="E1142" t="s">
        <v>2626</v>
      </c>
      <c r="F1142">
        <v>5</v>
      </c>
      <c r="G1142" t="s">
        <v>2490</v>
      </c>
      <c r="H1142" t="s">
        <v>354</v>
      </c>
      <c r="I1142">
        <v>1664387768.5</v>
      </c>
      <c r="J1142">
        <f>(K1142)/1000</f>
        <v>0</v>
      </c>
      <c r="K1142">
        <f>IF(BF1142, AN1142, AH1142)</f>
        <v>0</v>
      </c>
      <c r="L1142">
        <f>IF(BF1142, AI1142, AG1142)</f>
        <v>0</v>
      </c>
      <c r="M1142">
        <f>BH1142 - IF(AU1142&gt;1, L1142*BB1142*100.0/(AW1142*BV1142), 0)</f>
        <v>0</v>
      </c>
      <c r="N1142">
        <f>((T1142-J1142/2)*M1142-L1142)/(T1142+J1142/2)</f>
        <v>0</v>
      </c>
      <c r="O1142">
        <f>N1142*(BO1142+BP1142)/1000.0</f>
        <v>0</v>
      </c>
      <c r="P1142">
        <f>(BH1142 - IF(AU1142&gt;1, L1142*BB1142*100.0/(AW1142*BV1142), 0))*(BO1142+BP1142)/1000.0</f>
        <v>0</v>
      </c>
      <c r="Q1142">
        <f>2.0/((1/S1142-1/R1142)+SIGN(S1142)*SQRT((1/S1142-1/R1142)*(1/S1142-1/R1142) + 4*BC1142/((BC1142+1)*(BC1142+1))*(2*1/S1142*1/R1142-1/R1142*1/R1142)))</f>
        <v>0</v>
      </c>
      <c r="R1142">
        <f>IF(LEFT(BD1142,1)&lt;&gt;"0",IF(LEFT(BD1142,1)="1",3.0,BE1142),$D$5+$E$5*(BV1142*BO1142/($K$5*1000))+$F$5*(BV1142*BO1142/($K$5*1000))*MAX(MIN(BB1142,$J$5),$I$5)*MAX(MIN(BB1142,$J$5),$I$5)+$G$5*MAX(MIN(BB1142,$J$5),$I$5)*(BV1142*BO1142/($K$5*1000))+$H$5*(BV1142*BO1142/($K$5*1000))*(BV1142*BO1142/($K$5*1000)))</f>
        <v>0</v>
      </c>
      <c r="S1142">
        <f>J1142*(1000-(1000*0.61365*exp(17.502*W1142/(240.97+W1142))/(BO1142+BP1142)+BJ1142)/2)/(1000*0.61365*exp(17.502*W1142/(240.97+W1142))/(BO1142+BP1142)-BJ1142)</f>
        <v>0</v>
      </c>
      <c r="T1142">
        <f>1/((BC1142+1)/(Q1142/1.6)+1/(R1142/1.37)) + BC1142/((BC1142+1)/(Q1142/1.6) + BC1142/(R1142/1.37))</f>
        <v>0</v>
      </c>
      <c r="U1142">
        <f>(AX1142*BA1142)</f>
        <v>0</v>
      </c>
      <c r="V1142">
        <f>(BQ1142+(U1142+2*0.95*5.67E-8*(((BQ1142+$B$7)+273)^4-(BQ1142+273)^4)-44100*J1142)/(1.84*29.3*R1142+8*0.95*5.67E-8*(BQ1142+273)^3))</f>
        <v>0</v>
      </c>
      <c r="W1142">
        <f>($C$7*BR1142+$D$7*BS1142+$E$7*V1142)</f>
        <v>0</v>
      </c>
      <c r="X1142">
        <f>0.61365*exp(17.502*W1142/(240.97+W1142))</f>
        <v>0</v>
      </c>
      <c r="Y1142">
        <f>(Z1142/AA1142*100)</f>
        <v>0</v>
      </c>
      <c r="Z1142">
        <f>BJ1142*(BO1142+BP1142)/1000</f>
        <v>0</v>
      </c>
      <c r="AA1142">
        <f>0.61365*exp(17.502*BQ1142/(240.97+BQ1142))</f>
        <v>0</v>
      </c>
      <c r="AB1142">
        <f>(X1142-BJ1142*(BO1142+BP1142)/1000)</f>
        <v>0</v>
      </c>
      <c r="AC1142">
        <f>(-J1142*44100)</f>
        <v>0</v>
      </c>
      <c r="AD1142">
        <f>2*29.3*R1142*0.92*(BQ1142-W1142)</f>
        <v>0</v>
      </c>
      <c r="AE1142">
        <f>2*0.95*5.67E-8*(((BQ1142+$B$7)+273)^4-(W1142+273)^4)</f>
        <v>0</v>
      </c>
      <c r="AF1142">
        <f>U1142+AE1142+AC1142+AD1142</f>
        <v>0</v>
      </c>
      <c r="AG1142">
        <f>BN1142*AU1142*(BI1142-BH1142*(1000-AU1142*BK1142)/(1000-AU1142*BJ1142))/(100*BB1142)</f>
        <v>0</v>
      </c>
      <c r="AH1142">
        <f>1000*BN1142*AU1142*(BJ1142-BK1142)/(100*BB1142*(1000-AU1142*BJ1142))</f>
        <v>0</v>
      </c>
      <c r="AI1142">
        <f>(AJ1142 - AK1142 - BO1142*1E3/(8.314*(BQ1142+273.15)) * AM1142/BN1142 * AL1142) * BN1142/(100*BB1142) * (1000 - BK1142)/1000</f>
        <v>0</v>
      </c>
      <c r="AJ1142">
        <v>1144.116097997882</v>
      </c>
      <c r="AK1142">
        <v>1091.499272727273</v>
      </c>
      <c r="AL1142">
        <v>3.421905629063426</v>
      </c>
      <c r="AM1142">
        <v>64.69891201948008</v>
      </c>
      <c r="AN1142">
        <f>(AP1142 - AO1142 + BO1142*1E3/(8.314*(BQ1142+273.15)) * AR1142/BN1142 * AQ1142) * BN1142/(100*BB1142) * 1000/(1000 - AP1142)</f>
        <v>0</v>
      </c>
      <c r="AO1142">
        <v>15.57806214268424</v>
      </c>
      <c r="AP1142">
        <v>18.28231151515151</v>
      </c>
      <c r="AQ1142">
        <v>-0.0001074352372855362</v>
      </c>
      <c r="AR1142">
        <v>103.8603393079663</v>
      </c>
      <c r="AS1142">
        <v>0</v>
      </c>
      <c r="AT1142">
        <v>0</v>
      </c>
      <c r="AU1142">
        <f>IF(AS1142*$H$13&gt;=AW1142,1.0,(AW1142/(AW1142-AS1142*$H$13)))</f>
        <v>0</v>
      </c>
      <c r="AV1142">
        <f>(AU1142-1)*100</f>
        <v>0</v>
      </c>
      <c r="AW1142">
        <f>MAX(0,($B$13+$C$13*BV1142)/(1+$D$13*BV1142)*BO1142/(BQ1142+273)*$E$13)</f>
        <v>0</v>
      </c>
      <c r="AX1142">
        <f>$B$11*BW1142+$C$11*BX1142+$F$11*CI1142*(1-CL1142)</f>
        <v>0</v>
      </c>
      <c r="AY1142">
        <f>AX1142*AZ1142</f>
        <v>0</v>
      </c>
      <c r="AZ1142">
        <f>($B$11*$D$9+$C$11*$D$9+$F$11*((CV1142+CN1142)/MAX(CV1142+CN1142+CW1142, 0.1)*$I$9+CW1142/MAX(CV1142+CN1142+CW1142, 0.1)*$J$9))/($B$11+$C$11+$F$11)</f>
        <v>0</v>
      </c>
      <c r="BA1142">
        <f>($B$11*$K$9+$C$11*$K$9+$F$11*((CV1142+CN1142)/MAX(CV1142+CN1142+CW1142, 0.1)*$P$9+CW1142/MAX(CV1142+CN1142+CW1142, 0.1)*$Q$9))/($B$11+$C$11+$F$11)</f>
        <v>0</v>
      </c>
      <c r="BB1142">
        <v>6</v>
      </c>
      <c r="BC1142">
        <v>0.5</v>
      </c>
      <c r="BD1142" t="s">
        <v>355</v>
      </c>
      <c r="BE1142">
        <v>2</v>
      </c>
      <c r="BF1142" t="b">
        <v>1</v>
      </c>
      <c r="BG1142">
        <v>1664387768.5</v>
      </c>
      <c r="BH1142">
        <v>1048.185925925926</v>
      </c>
      <c r="BI1142">
        <v>1111.017777777778</v>
      </c>
      <c r="BJ1142">
        <v>18.28223703703704</v>
      </c>
      <c r="BK1142">
        <v>15.52464444444444</v>
      </c>
      <c r="BL1142">
        <v>1053.152222222222</v>
      </c>
      <c r="BM1142">
        <v>18.41821851851852</v>
      </c>
      <c r="BN1142">
        <v>500.0704444444444</v>
      </c>
      <c r="BO1142">
        <v>91.36612222222222</v>
      </c>
      <c r="BP1142">
        <v>0.1000129074074074</v>
      </c>
      <c r="BQ1142">
        <v>24.72748148148148</v>
      </c>
      <c r="BR1142">
        <v>25.02153333333333</v>
      </c>
      <c r="BS1142">
        <v>999.9000000000001</v>
      </c>
      <c r="BT1142">
        <v>0</v>
      </c>
      <c r="BU1142">
        <v>0</v>
      </c>
      <c r="BV1142">
        <v>10000.13555555556</v>
      </c>
      <c r="BW1142">
        <v>0</v>
      </c>
      <c r="BX1142">
        <v>7.916726666666668</v>
      </c>
      <c r="BY1142">
        <v>-62.83053333333333</v>
      </c>
      <c r="BZ1142">
        <v>1067.707037037037</v>
      </c>
      <c r="CA1142">
        <v>1128.537777777778</v>
      </c>
      <c r="CB1142">
        <v>2.757594444444444</v>
      </c>
      <c r="CC1142">
        <v>1111.017777777778</v>
      </c>
      <c r="CD1142">
        <v>15.52464444444444</v>
      </c>
      <c r="CE1142">
        <v>1.670378518518518</v>
      </c>
      <c r="CF1142">
        <v>1.418427037037037</v>
      </c>
      <c r="CG1142">
        <v>14.62384444444444</v>
      </c>
      <c r="CH1142">
        <v>12.11601851851852</v>
      </c>
      <c r="CI1142">
        <v>2000.002592592593</v>
      </c>
      <c r="CJ1142">
        <v>0.980000111111111</v>
      </c>
      <c r="CK1142">
        <v>0.02000028888888889</v>
      </c>
      <c r="CL1142">
        <v>0</v>
      </c>
      <c r="CM1142">
        <v>903.4623333333334</v>
      </c>
      <c r="CN1142">
        <v>5.00097</v>
      </c>
      <c r="CO1142">
        <v>17971.14814814815</v>
      </c>
      <c r="CP1142">
        <v>16707.59259259259</v>
      </c>
      <c r="CQ1142">
        <v>37.75</v>
      </c>
      <c r="CR1142">
        <v>38.375</v>
      </c>
      <c r="CS1142">
        <v>37.71733333333334</v>
      </c>
      <c r="CT1142">
        <v>38.03214814814815</v>
      </c>
      <c r="CU1142">
        <v>38.24533333333333</v>
      </c>
      <c r="CV1142">
        <v>1955.100740740741</v>
      </c>
      <c r="CW1142">
        <v>39.90185185185185</v>
      </c>
      <c r="CX1142">
        <v>0</v>
      </c>
      <c r="CY1142">
        <v>1664387780.2</v>
      </c>
      <c r="CZ1142">
        <v>0</v>
      </c>
      <c r="DA1142">
        <v>0</v>
      </c>
      <c r="DB1142" t="s">
        <v>356</v>
      </c>
      <c r="DC1142">
        <v>1663859321.1</v>
      </c>
      <c r="DD1142">
        <v>1663859315.6</v>
      </c>
      <c r="DE1142">
        <v>0</v>
      </c>
      <c r="DF1142">
        <v>0.196</v>
      </c>
      <c r="DG1142">
        <v>-0.001</v>
      </c>
      <c r="DH1142">
        <v>-5.941</v>
      </c>
      <c r="DI1142">
        <v>-0.174</v>
      </c>
      <c r="DJ1142">
        <v>1500</v>
      </c>
      <c r="DK1142">
        <v>17</v>
      </c>
      <c r="DL1142">
        <v>0.13</v>
      </c>
      <c r="DM1142">
        <v>0.04</v>
      </c>
      <c r="DN1142">
        <v>-62.7292625</v>
      </c>
      <c r="DO1142">
        <v>-1.772925703564684</v>
      </c>
      <c r="DP1142">
        <v>0.180453730478896</v>
      </c>
      <c r="DQ1142">
        <v>0</v>
      </c>
      <c r="DR1142">
        <v>2.77723625</v>
      </c>
      <c r="DS1142">
        <v>-0.3890626266416556</v>
      </c>
      <c r="DT1142">
        <v>0.04032267220110172</v>
      </c>
      <c r="DU1142">
        <v>0</v>
      </c>
      <c r="DV1142">
        <v>0</v>
      </c>
      <c r="DW1142">
        <v>2</v>
      </c>
      <c r="DX1142" t="s">
        <v>357</v>
      </c>
      <c r="DY1142">
        <v>2.984</v>
      </c>
      <c r="DZ1142">
        <v>2.71546</v>
      </c>
      <c r="EA1142">
        <v>0.183078</v>
      </c>
      <c r="EB1142">
        <v>0.187444</v>
      </c>
      <c r="EC1142">
        <v>0.0899221</v>
      </c>
      <c r="ED1142">
        <v>0.0787544</v>
      </c>
      <c r="EE1142">
        <v>25902.6</v>
      </c>
      <c r="EF1142">
        <v>25894.2</v>
      </c>
      <c r="EG1142">
        <v>29463.2</v>
      </c>
      <c r="EH1142">
        <v>29467</v>
      </c>
      <c r="EI1142">
        <v>35541.9</v>
      </c>
      <c r="EJ1142">
        <v>36098.6</v>
      </c>
      <c r="EK1142">
        <v>41518.5</v>
      </c>
      <c r="EL1142">
        <v>41992.7</v>
      </c>
      <c r="EM1142">
        <v>1.9768</v>
      </c>
      <c r="EN1142">
        <v>1.93093</v>
      </c>
      <c r="EO1142">
        <v>0.09809809999999999</v>
      </c>
      <c r="EP1142">
        <v>0</v>
      </c>
      <c r="EQ1142">
        <v>23.443</v>
      </c>
      <c r="ER1142">
        <v>999.9</v>
      </c>
      <c r="ES1142">
        <v>41.2</v>
      </c>
      <c r="ET1142">
        <v>29.2</v>
      </c>
      <c r="EU1142">
        <v>18.3475</v>
      </c>
      <c r="EV1142">
        <v>62.7194</v>
      </c>
      <c r="EW1142">
        <v>33.4575</v>
      </c>
      <c r="EX1142">
        <v>1</v>
      </c>
      <c r="EY1142">
        <v>-0.125605</v>
      </c>
      <c r="EZ1142">
        <v>1.62062</v>
      </c>
      <c r="FA1142">
        <v>20.3797</v>
      </c>
      <c r="FB1142">
        <v>5.21894</v>
      </c>
      <c r="FC1142">
        <v>12.0099</v>
      </c>
      <c r="FD1142">
        <v>4.98955</v>
      </c>
      <c r="FE1142">
        <v>3.28863</v>
      </c>
      <c r="FF1142">
        <v>9999</v>
      </c>
      <c r="FG1142">
        <v>9999</v>
      </c>
      <c r="FH1142">
        <v>9999</v>
      </c>
      <c r="FI1142">
        <v>270</v>
      </c>
      <c r="FJ1142">
        <v>1.86706</v>
      </c>
      <c r="FK1142">
        <v>1.86615</v>
      </c>
      <c r="FL1142">
        <v>1.86554</v>
      </c>
      <c r="FM1142">
        <v>1.86554</v>
      </c>
      <c r="FN1142">
        <v>1.86737</v>
      </c>
      <c r="FO1142">
        <v>1.86982</v>
      </c>
      <c r="FP1142">
        <v>1.86851</v>
      </c>
      <c r="FQ1142">
        <v>1.86996</v>
      </c>
      <c r="FR1142">
        <v>0</v>
      </c>
      <c r="FS1142">
        <v>0</v>
      </c>
      <c r="FT1142">
        <v>0</v>
      </c>
      <c r="FU1142">
        <v>0</v>
      </c>
      <c r="FV1142" t="s">
        <v>358</v>
      </c>
      <c r="FW1142" t="s">
        <v>359</v>
      </c>
      <c r="FX1142" t="s">
        <v>360</v>
      </c>
      <c r="FY1142" t="s">
        <v>360</v>
      </c>
      <c r="FZ1142" t="s">
        <v>360</v>
      </c>
      <c r="GA1142" t="s">
        <v>360</v>
      </c>
      <c r="GB1142">
        <v>0</v>
      </c>
      <c r="GC1142">
        <v>100</v>
      </c>
      <c r="GD1142">
        <v>100</v>
      </c>
      <c r="GE1142">
        <v>-5.03</v>
      </c>
      <c r="GF1142">
        <v>-0.136</v>
      </c>
      <c r="GG1142">
        <v>-1.924539205026614</v>
      </c>
      <c r="GH1142">
        <v>-0.003472570976848066</v>
      </c>
      <c r="GI1142">
        <v>7.724417303660118E-07</v>
      </c>
      <c r="GJ1142">
        <v>-2.052396271755168E-10</v>
      </c>
      <c r="GK1142">
        <v>-0.1837585470287317</v>
      </c>
      <c r="GL1142">
        <v>-0.01104087791735834</v>
      </c>
      <c r="GM1142">
        <v>0.001110027317673367</v>
      </c>
      <c r="GN1142">
        <v>-2.007286811265012E-05</v>
      </c>
      <c r="GO1142">
        <v>4</v>
      </c>
      <c r="GP1142">
        <v>2317</v>
      </c>
      <c r="GQ1142">
        <v>1</v>
      </c>
      <c r="GR1142">
        <v>22</v>
      </c>
      <c r="GS1142">
        <v>8807.6</v>
      </c>
      <c r="GT1142">
        <v>8807.700000000001</v>
      </c>
      <c r="GU1142">
        <v>2.32422</v>
      </c>
      <c r="GV1142">
        <v>2.19971</v>
      </c>
      <c r="GW1142">
        <v>1.39648</v>
      </c>
      <c r="GX1142">
        <v>2.33521</v>
      </c>
      <c r="GY1142">
        <v>1.49536</v>
      </c>
      <c r="GZ1142">
        <v>2.44141</v>
      </c>
      <c r="HA1142">
        <v>33.4906</v>
      </c>
      <c r="HB1142">
        <v>14.7712</v>
      </c>
      <c r="HC1142">
        <v>18</v>
      </c>
      <c r="HD1142">
        <v>525.123</v>
      </c>
      <c r="HE1142">
        <v>451.493</v>
      </c>
      <c r="HF1142">
        <v>21.4746</v>
      </c>
      <c r="HG1142">
        <v>25.8302</v>
      </c>
      <c r="HH1142">
        <v>30.0011</v>
      </c>
      <c r="HI1142">
        <v>25.7787</v>
      </c>
      <c r="HJ1142">
        <v>25.7182</v>
      </c>
      <c r="HK1142">
        <v>46.5512</v>
      </c>
      <c r="HL1142">
        <v>15.5093</v>
      </c>
      <c r="HM1142">
        <v>35.9367</v>
      </c>
      <c r="HN1142">
        <v>21.3908</v>
      </c>
      <c r="HO1142">
        <v>1156.13</v>
      </c>
      <c r="HP1142">
        <v>15.7376</v>
      </c>
      <c r="HQ1142">
        <v>100.779</v>
      </c>
      <c r="HR1142">
        <v>100.851</v>
      </c>
    </row>
    <row r="1143" spans="1:226">
      <c r="A1143">
        <v>1127</v>
      </c>
      <c r="B1143">
        <v>1664387781</v>
      </c>
      <c r="C1143">
        <v>11576</v>
      </c>
      <c r="D1143" t="s">
        <v>2627</v>
      </c>
      <c r="E1143" t="s">
        <v>2628</v>
      </c>
      <c r="F1143">
        <v>5</v>
      </c>
      <c r="G1143" t="s">
        <v>2490</v>
      </c>
      <c r="H1143" t="s">
        <v>354</v>
      </c>
      <c r="I1143">
        <v>1664387773.214286</v>
      </c>
      <c r="J1143">
        <f>(K1143)/1000</f>
        <v>0</v>
      </c>
      <c r="K1143">
        <f>IF(BF1143, AN1143, AH1143)</f>
        <v>0</v>
      </c>
      <c r="L1143">
        <f>IF(BF1143, AI1143, AG1143)</f>
        <v>0</v>
      </c>
      <c r="M1143">
        <f>BH1143 - IF(AU1143&gt;1, L1143*BB1143*100.0/(AW1143*BV1143), 0)</f>
        <v>0</v>
      </c>
      <c r="N1143">
        <f>((T1143-J1143/2)*M1143-L1143)/(T1143+J1143/2)</f>
        <v>0</v>
      </c>
      <c r="O1143">
        <f>N1143*(BO1143+BP1143)/1000.0</f>
        <v>0</v>
      </c>
      <c r="P1143">
        <f>(BH1143 - IF(AU1143&gt;1, L1143*BB1143*100.0/(AW1143*BV1143), 0))*(BO1143+BP1143)/1000.0</f>
        <v>0</v>
      </c>
      <c r="Q1143">
        <f>2.0/((1/S1143-1/R1143)+SIGN(S1143)*SQRT((1/S1143-1/R1143)*(1/S1143-1/R1143) + 4*BC1143/((BC1143+1)*(BC1143+1))*(2*1/S1143*1/R1143-1/R1143*1/R1143)))</f>
        <v>0</v>
      </c>
      <c r="R1143">
        <f>IF(LEFT(BD1143,1)&lt;&gt;"0",IF(LEFT(BD1143,1)="1",3.0,BE1143),$D$5+$E$5*(BV1143*BO1143/($K$5*1000))+$F$5*(BV1143*BO1143/($K$5*1000))*MAX(MIN(BB1143,$J$5),$I$5)*MAX(MIN(BB1143,$J$5),$I$5)+$G$5*MAX(MIN(BB1143,$J$5),$I$5)*(BV1143*BO1143/($K$5*1000))+$H$5*(BV1143*BO1143/($K$5*1000))*(BV1143*BO1143/($K$5*1000)))</f>
        <v>0</v>
      </c>
      <c r="S1143">
        <f>J1143*(1000-(1000*0.61365*exp(17.502*W1143/(240.97+W1143))/(BO1143+BP1143)+BJ1143)/2)/(1000*0.61365*exp(17.502*W1143/(240.97+W1143))/(BO1143+BP1143)-BJ1143)</f>
        <v>0</v>
      </c>
      <c r="T1143">
        <f>1/((BC1143+1)/(Q1143/1.6)+1/(R1143/1.37)) + BC1143/((BC1143+1)/(Q1143/1.6) + BC1143/(R1143/1.37))</f>
        <v>0</v>
      </c>
      <c r="U1143">
        <f>(AX1143*BA1143)</f>
        <v>0</v>
      </c>
      <c r="V1143">
        <f>(BQ1143+(U1143+2*0.95*5.67E-8*(((BQ1143+$B$7)+273)^4-(BQ1143+273)^4)-44100*J1143)/(1.84*29.3*R1143+8*0.95*5.67E-8*(BQ1143+273)^3))</f>
        <v>0</v>
      </c>
      <c r="W1143">
        <f>($C$7*BR1143+$D$7*BS1143+$E$7*V1143)</f>
        <v>0</v>
      </c>
      <c r="X1143">
        <f>0.61365*exp(17.502*W1143/(240.97+W1143))</f>
        <v>0</v>
      </c>
      <c r="Y1143">
        <f>(Z1143/AA1143*100)</f>
        <v>0</v>
      </c>
      <c r="Z1143">
        <f>BJ1143*(BO1143+BP1143)/1000</f>
        <v>0</v>
      </c>
      <c r="AA1143">
        <f>0.61365*exp(17.502*BQ1143/(240.97+BQ1143))</f>
        <v>0</v>
      </c>
      <c r="AB1143">
        <f>(X1143-BJ1143*(BO1143+BP1143)/1000)</f>
        <v>0</v>
      </c>
      <c r="AC1143">
        <f>(-J1143*44100)</f>
        <v>0</v>
      </c>
      <c r="AD1143">
        <f>2*29.3*R1143*0.92*(BQ1143-W1143)</f>
        <v>0</v>
      </c>
      <c r="AE1143">
        <f>2*0.95*5.67E-8*(((BQ1143+$B$7)+273)^4-(W1143+273)^4)</f>
        <v>0</v>
      </c>
      <c r="AF1143">
        <f>U1143+AE1143+AC1143+AD1143</f>
        <v>0</v>
      </c>
      <c r="AG1143">
        <f>BN1143*AU1143*(BI1143-BH1143*(1000-AU1143*BK1143)/(1000-AU1143*BJ1143))/(100*BB1143)</f>
        <v>0</v>
      </c>
      <c r="AH1143">
        <f>1000*BN1143*AU1143*(BJ1143-BK1143)/(100*BB1143*(1000-AU1143*BJ1143))</f>
        <v>0</v>
      </c>
      <c r="AI1143">
        <f>(AJ1143 - AK1143 - BO1143*1E3/(8.314*(BQ1143+273.15)) * AM1143/BN1143 * AL1143) * BN1143/(100*BB1143) * (1000 - BK1143)/1000</f>
        <v>0</v>
      </c>
      <c r="AJ1143">
        <v>1161.242396687642</v>
      </c>
      <c r="AK1143">
        <v>1108.509636363637</v>
      </c>
      <c r="AL1143">
        <v>3.416709451812044</v>
      </c>
      <c r="AM1143">
        <v>64.69891201948008</v>
      </c>
      <c r="AN1143">
        <f>(AP1143 - AO1143 + BO1143*1E3/(8.314*(BQ1143+273.15)) * AR1143/BN1143 * AQ1143) * BN1143/(100*BB1143) * 1000/(1000 - AP1143)</f>
        <v>0</v>
      </c>
      <c r="AO1143">
        <v>15.6717434528091</v>
      </c>
      <c r="AP1143">
        <v>18.28873878787877</v>
      </c>
      <c r="AQ1143">
        <v>0.0002026982320036645</v>
      </c>
      <c r="AR1143">
        <v>103.8603393079663</v>
      </c>
      <c r="AS1143">
        <v>0</v>
      </c>
      <c r="AT1143">
        <v>0</v>
      </c>
      <c r="AU1143">
        <f>IF(AS1143*$H$13&gt;=AW1143,1.0,(AW1143/(AW1143-AS1143*$H$13)))</f>
        <v>0</v>
      </c>
      <c r="AV1143">
        <f>(AU1143-1)*100</f>
        <v>0</v>
      </c>
      <c r="AW1143">
        <f>MAX(0,($B$13+$C$13*BV1143)/(1+$D$13*BV1143)*BO1143/(BQ1143+273)*$E$13)</f>
        <v>0</v>
      </c>
      <c r="AX1143">
        <f>$B$11*BW1143+$C$11*BX1143+$F$11*CI1143*(1-CL1143)</f>
        <v>0</v>
      </c>
      <c r="AY1143">
        <f>AX1143*AZ1143</f>
        <v>0</v>
      </c>
      <c r="AZ1143">
        <f>($B$11*$D$9+$C$11*$D$9+$F$11*((CV1143+CN1143)/MAX(CV1143+CN1143+CW1143, 0.1)*$I$9+CW1143/MAX(CV1143+CN1143+CW1143, 0.1)*$J$9))/($B$11+$C$11+$F$11)</f>
        <v>0</v>
      </c>
      <c r="BA1143">
        <f>($B$11*$K$9+$C$11*$K$9+$F$11*((CV1143+CN1143)/MAX(CV1143+CN1143+CW1143, 0.1)*$P$9+CW1143/MAX(CV1143+CN1143+CW1143, 0.1)*$Q$9))/($B$11+$C$11+$F$11)</f>
        <v>0</v>
      </c>
      <c r="BB1143">
        <v>6</v>
      </c>
      <c r="BC1143">
        <v>0.5</v>
      </c>
      <c r="BD1143" t="s">
        <v>355</v>
      </c>
      <c r="BE1143">
        <v>2</v>
      </c>
      <c r="BF1143" t="b">
        <v>1</v>
      </c>
      <c r="BG1143">
        <v>1664387773.214286</v>
      </c>
      <c r="BH1143">
        <v>1063.8975</v>
      </c>
      <c r="BI1143">
        <v>1126.813214285714</v>
      </c>
      <c r="BJ1143">
        <v>18.28506071428571</v>
      </c>
      <c r="BK1143">
        <v>15.58326785714286</v>
      </c>
      <c r="BL1143">
        <v>1068.903571428571</v>
      </c>
      <c r="BM1143">
        <v>18.42101785714286</v>
      </c>
      <c r="BN1143">
        <v>500.0673214285715</v>
      </c>
      <c r="BO1143">
        <v>91.36508928571426</v>
      </c>
      <c r="BP1143">
        <v>0.1000136321428571</v>
      </c>
      <c r="BQ1143">
        <v>24.73810714285714</v>
      </c>
      <c r="BR1143">
        <v>25.04026071428571</v>
      </c>
      <c r="BS1143">
        <v>999.9000000000002</v>
      </c>
      <c r="BT1143">
        <v>0</v>
      </c>
      <c r="BU1143">
        <v>0</v>
      </c>
      <c r="BV1143">
        <v>9997.294642857143</v>
      </c>
      <c r="BW1143">
        <v>0</v>
      </c>
      <c r="BX1143">
        <v>7.91356892857143</v>
      </c>
      <c r="BY1143">
        <v>-62.91497500000001</v>
      </c>
      <c r="BZ1143">
        <v>1083.714285714286</v>
      </c>
      <c r="CA1143">
        <v>1144.651785714286</v>
      </c>
      <c r="CB1143">
        <v>2.701793214285714</v>
      </c>
      <c r="CC1143">
        <v>1126.813214285714</v>
      </c>
      <c r="CD1143">
        <v>15.58326785714286</v>
      </c>
      <c r="CE1143">
        <v>1.670617142857143</v>
      </c>
      <c r="CF1143">
        <v>1.423767142857143</v>
      </c>
      <c r="CG1143">
        <v>14.62606785714286</v>
      </c>
      <c r="CH1143">
        <v>12.17302857142857</v>
      </c>
      <c r="CI1143">
        <v>2000.007857142857</v>
      </c>
      <c r="CJ1143">
        <v>0.9800003928571428</v>
      </c>
      <c r="CK1143">
        <v>0.02000000714285714</v>
      </c>
      <c r="CL1143">
        <v>0</v>
      </c>
      <c r="CM1143">
        <v>902.7261785714285</v>
      </c>
      <c r="CN1143">
        <v>5.00097</v>
      </c>
      <c r="CO1143">
        <v>17956.85714285714</v>
      </c>
      <c r="CP1143">
        <v>16707.64285714286</v>
      </c>
      <c r="CQ1143">
        <v>37.75</v>
      </c>
      <c r="CR1143">
        <v>38.375</v>
      </c>
      <c r="CS1143">
        <v>37.7185</v>
      </c>
      <c r="CT1143">
        <v>38.03321428571428</v>
      </c>
      <c r="CU1143">
        <v>38.24099999999999</v>
      </c>
      <c r="CV1143">
        <v>1955.106428571429</v>
      </c>
      <c r="CW1143">
        <v>39.90107142857143</v>
      </c>
      <c r="CX1143">
        <v>0</v>
      </c>
      <c r="CY1143">
        <v>1664387785</v>
      </c>
      <c r="CZ1143">
        <v>0</v>
      </c>
      <c r="DA1143">
        <v>0</v>
      </c>
      <c r="DB1143" t="s">
        <v>356</v>
      </c>
      <c r="DC1143">
        <v>1663859321.1</v>
      </c>
      <c r="DD1143">
        <v>1663859315.6</v>
      </c>
      <c r="DE1143">
        <v>0</v>
      </c>
      <c r="DF1143">
        <v>0.196</v>
      </c>
      <c r="DG1143">
        <v>-0.001</v>
      </c>
      <c r="DH1143">
        <v>-5.941</v>
      </c>
      <c r="DI1143">
        <v>-0.174</v>
      </c>
      <c r="DJ1143">
        <v>1500</v>
      </c>
      <c r="DK1143">
        <v>17</v>
      </c>
      <c r="DL1143">
        <v>0.13</v>
      </c>
      <c r="DM1143">
        <v>0.04</v>
      </c>
      <c r="DN1143">
        <v>-62.8581675</v>
      </c>
      <c r="DO1143">
        <v>-1.374894934333878</v>
      </c>
      <c r="DP1143">
        <v>0.1499824912906511</v>
      </c>
      <c r="DQ1143">
        <v>0</v>
      </c>
      <c r="DR1143">
        <v>2.72982025</v>
      </c>
      <c r="DS1143">
        <v>-0.6716018386491597</v>
      </c>
      <c r="DT1143">
        <v>0.06802390893970663</v>
      </c>
      <c r="DU1143">
        <v>0</v>
      </c>
      <c r="DV1143">
        <v>0</v>
      </c>
      <c r="DW1143">
        <v>2</v>
      </c>
      <c r="DX1143" t="s">
        <v>357</v>
      </c>
      <c r="DY1143">
        <v>2.98415</v>
      </c>
      <c r="DZ1143">
        <v>2.71572</v>
      </c>
      <c r="EA1143">
        <v>0.184876</v>
      </c>
      <c r="EB1143">
        <v>0.189174</v>
      </c>
      <c r="EC1143">
        <v>0.089947</v>
      </c>
      <c r="ED1143">
        <v>0.07900550000000001</v>
      </c>
      <c r="EE1143">
        <v>25845.3</v>
      </c>
      <c r="EF1143">
        <v>25838.8</v>
      </c>
      <c r="EG1143">
        <v>29462.9</v>
      </c>
      <c r="EH1143">
        <v>29466.8</v>
      </c>
      <c r="EI1143">
        <v>35540.4</v>
      </c>
      <c r="EJ1143">
        <v>36088.5</v>
      </c>
      <c r="EK1143">
        <v>41517.9</v>
      </c>
      <c r="EL1143">
        <v>41992.5</v>
      </c>
      <c r="EM1143">
        <v>1.97695</v>
      </c>
      <c r="EN1143">
        <v>1.93095</v>
      </c>
      <c r="EO1143">
        <v>0.099577</v>
      </c>
      <c r="EP1143">
        <v>0</v>
      </c>
      <c r="EQ1143">
        <v>23.439</v>
      </c>
      <c r="ER1143">
        <v>999.9</v>
      </c>
      <c r="ES1143">
        <v>41.2</v>
      </c>
      <c r="ET1143">
        <v>29.2</v>
      </c>
      <c r="EU1143">
        <v>18.3488</v>
      </c>
      <c r="EV1143">
        <v>62.7594</v>
      </c>
      <c r="EW1143">
        <v>32.8446</v>
      </c>
      <c r="EX1143">
        <v>1</v>
      </c>
      <c r="EY1143">
        <v>-0.124332</v>
      </c>
      <c r="EZ1143">
        <v>1.887</v>
      </c>
      <c r="FA1143">
        <v>20.3767</v>
      </c>
      <c r="FB1143">
        <v>5.21864</v>
      </c>
      <c r="FC1143">
        <v>12.0099</v>
      </c>
      <c r="FD1143">
        <v>4.98965</v>
      </c>
      <c r="FE1143">
        <v>3.28858</v>
      </c>
      <c r="FF1143">
        <v>9999</v>
      </c>
      <c r="FG1143">
        <v>9999</v>
      </c>
      <c r="FH1143">
        <v>9999</v>
      </c>
      <c r="FI1143">
        <v>270</v>
      </c>
      <c r="FJ1143">
        <v>1.86707</v>
      </c>
      <c r="FK1143">
        <v>1.86615</v>
      </c>
      <c r="FL1143">
        <v>1.86555</v>
      </c>
      <c r="FM1143">
        <v>1.86554</v>
      </c>
      <c r="FN1143">
        <v>1.86737</v>
      </c>
      <c r="FO1143">
        <v>1.86983</v>
      </c>
      <c r="FP1143">
        <v>1.86848</v>
      </c>
      <c r="FQ1143">
        <v>1.86996</v>
      </c>
      <c r="FR1143">
        <v>0</v>
      </c>
      <c r="FS1143">
        <v>0</v>
      </c>
      <c r="FT1143">
        <v>0</v>
      </c>
      <c r="FU1143">
        <v>0</v>
      </c>
      <c r="FV1143" t="s">
        <v>358</v>
      </c>
      <c r="FW1143" t="s">
        <v>359</v>
      </c>
      <c r="FX1143" t="s">
        <v>360</v>
      </c>
      <c r="FY1143" t="s">
        <v>360</v>
      </c>
      <c r="FZ1143" t="s">
        <v>360</v>
      </c>
      <c r="GA1143" t="s">
        <v>360</v>
      </c>
      <c r="GB1143">
        <v>0</v>
      </c>
      <c r="GC1143">
        <v>100</v>
      </c>
      <c r="GD1143">
        <v>100</v>
      </c>
      <c r="GE1143">
        <v>-5.07</v>
      </c>
      <c r="GF1143">
        <v>-0.1359</v>
      </c>
      <c r="GG1143">
        <v>-1.924539205026614</v>
      </c>
      <c r="GH1143">
        <v>-0.003472570976848066</v>
      </c>
      <c r="GI1143">
        <v>7.724417303660118E-07</v>
      </c>
      <c r="GJ1143">
        <v>-2.052396271755168E-10</v>
      </c>
      <c r="GK1143">
        <v>-0.1837585470287317</v>
      </c>
      <c r="GL1143">
        <v>-0.01104087791735834</v>
      </c>
      <c r="GM1143">
        <v>0.001110027317673367</v>
      </c>
      <c r="GN1143">
        <v>-2.007286811265012E-05</v>
      </c>
      <c r="GO1143">
        <v>4</v>
      </c>
      <c r="GP1143">
        <v>2317</v>
      </c>
      <c r="GQ1143">
        <v>1</v>
      </c>
      <c r="GR1143">
        <v>22</v>
      </c>
      <c r="GS1143">
        <v>8807.700000000001</v>
      </c>
      <c r="GT1143">
        <v>8807.799999999999</v>
      </c>
      <c r="GU1143">
        <v>2.34985</v>
      </c>
      <c r="GV1143">
        <v>2.20215</v>
      </c>
      <c r="GW1143">
        <v>1.39648</v>
      </c>
      <c r="GX1143">
        <v>2.33521</v>
      </c>
      <c r="GY1143">
        <v>1.49536</v>
      </c>
      <c r="GZ1143">
        <v>2.38281</v>
      </c>
      <c r="HA1143">
        <v>33.513</v>
      </c>
      <c r="HB1143">
        <v>14.7625</v>
      </c>
      <c r="HC1143">
        <v>18</v>
      </c>
      <c r="HD1143">
        <v>525.252</v>
      </c>
      <c r="HE1143">
        <v>451.539</v>
      </c>
      <c r="HF1143">
        <v>21.4093</v>
      </c>
      <c r="HG1143">
        <v>25.8334</v>
      </c>
      <c r="HH1143">
        <v>30.0012</v>
      </c>
      <c r="HI1143">
        <v>25.7821</v>
      </c>
      <c r="HJ1143">
        <v>25.722</v>
      </c>
      <c r="HK1143">
        <v>47.0572</v>
      </c>
      <c r="HL1143">
        <v>15.2154</v>
      </c>
      <c r="HM1143">
        <v>35.9367</v>
      </c>
      <c r="HN1143">
        <v>21.3427</v>
      </c>
      <c r="HO1143">
        <v>1169.49</v>
      </c>
      <c r="HP1143">
        <v>15.781</v>
      </c>
      <c r="HQ1143">
        <v>100.778</v>
      </c>
      <c r="HR1143">
        <v>100.85</v>
      </c>
    </row>
    <row r="1144" spans="1:226">
      <c r="A1144">
        <v>1128</v>
      </c>
      <c r="B1144">
        <v>1664387786</v>
      </c>
      <c r="C1144">
        <v>11581</v>
      </c>
      <c r="D1144" t="s">
        <v>2629</v>
      </c>
      <c r="E1144" t="s">
        <v>2630</v>
      </c>
      <c r="F1144">
        <v>5</v>
      </c>
      <c r="G1144" t="s">
        <v>2490</v>
      </c>
      <c r="H1144" t="s">
        <v>354</v>
      </c>
      <c r="I1144">
        <v>1664387778.5</v>
      </c>
      <c r="J1144">
        <f>(K1144)/1000</f>
        <v>0</v>
      </c>
      <c r="K1144">
        <f>IF(BF1144, AN1144, AH1144)</f>
        <v>0</v>
      </c>
      <c r="L1144">
        <f>IF(BF1144, AI1144, AG1144)</f>
        <v>0</v>
      </c>
      <c r="M1144">
        <f>BH1144 - IF(AU1144&gt;1, L1144*BB1144*100.0/(AW1144*BV1144), 0)</f>
        <v>0</v>
      </c>
      <c r="N1144">
        <f>((T1144-J1144/2)*M1144-L1144)/(T1144+J1144/2)</f>
        <v>0</v>
      </c>
      <c r="O1144">
        <f>N1144*(BO1144+BP1144)/1000.0</f>
        <v>0</v>
      </c>
      <c r="P1144">
        <f>(BH1144 - IF(AU1144&gt;1, L1144*BB1144*100.0/(AW1144*BV1144), 0))*(BO1144+BP1144)/1000.0</f>
        <v>0</v>
      </c>
      <c r="Q1144">
        <f>2.0/((1/S1144-1/R1144)+SIGN(S1144)*SQRT((1/S1144-1/R1144)*(1/S1144-1/R1144) + 4*BC1144/((BC1144+1)*(BC1144+1))*(2*1/S1144*1/R1144-1/R1144*1/R1144)))</f>
        <v>0</v>
      </c>
      <c r="R1144">
        <f>IF(LEFT(BD1144,1)&lt;&gt;"0",IF(LEFT(BD1144,1)="1",3.0,BE1144),$D$5+$E$5*(BV1144*BO1144/($K$5*1000))+$F$5*(BV1144*BO1144/($K$5*1000))*MAX(MIN(BB1144,$J$5),$I$5)*MAX(MIN(BB1144,$J$5),$I$5)+$G$5*MAX(MIN(BB1144,$J$5),$I$5)*(BV1144*BO1144/($K$5*1000))+$H$5*(BV1144*BO1144/($K$5*1000))*(BV1144*BO1144/($K$5*1000)))</f>
        <v>0</v>
      </c>
      <c r="S1144">
        <f>J1144*(1000-(1000*0.61365*exp(17.502*W1144/(240.97+W1144))/(BO1144+BP1144)+BJ1144)/2)/(1000*0.61365*exp(17.502*W1144/(240.97+W1144))/(BO1144+BP1144)-BJ1144)</f>
        <v>0</v>
      </c>
      <c r="T1144">
        <f>1/((BC1144+1)/(Q1144/1.6)+1/(R1144/1.37)) + BC1144/((BC1144+1)/(Q1144/1.6) + BC1144/(R1144/1.37))</f>
        <v>0</v>
      </c>
      <c r="U1144">
        <f>(AX1144*BA1144)</f>
        <v>0</v>
      </c>
      <c r="V1144">
        <f>(BQ1144+(U1144+2*0.95*5.67E-8*(((BQ1144+$B$7)+273)^4-(BQ1144+273)^4)-44100*J1144)/(1.84*29.3*R1144+8*0.95*5.67E-8*(BQ1144+273)^3))</f>
        <v>0</v>
      </c>
      <c r="W1144">
        <f>($C$7*BR1144+$D$7*BS1144+$E$7*V1144)</f>
        <v>0</v>
      </c>
      <c r="X1144">
        <f>0.61365*exp(17.502*W1144/(240.97+W1144))</f>
        <v>0</v>
      </c>
      <c r="Y1144">
        <f>(Z1144/AA1144*100)</f>
        <v>0</v>
      </c>
      <c r="Z1144">
        <f>BJ1144*(BO1144+BP1144)/1000</f>
        <v>0</v>
      </c>
      <c r="AA1144">
        <f>0.61365*exp(17.502*BQ1144/(240.97+BQ1144))</f>
        <v>0</v>
      </c>
      <c r="AB1144">
        <f>(X1144-BJ1144*(BO1144+BP1144)/1000)</f>
        <v>0</v>
      </c>
      <c r="AC1144">
        <f>(-J1144*44100)</f>
        <v>0</v>
      </c>
      <c r="AD1144">
        <f>2*29.3*R1144*0.92*(BQ1144-W1144)</f>
        <v>0</v>
      </c>
      <c r="AE1144">
        <f>2*0.95*5.67E-8*(((BQ1144+$B$7)+273)^4-(W1144+273)^4)</f>
        <v>0</v>
      </c>
      <c r="AF1144">
        <f>U1144+AE1144+AC1144+AD1144</f>
        <v>0</v>
      </c>
      <c r="AG1144">
        <f>BN1144*AU1144*(BI1144-BH1144*(1000-AU1144*BK1144)/(1000-AU1144*BJ1144))/(100*BB1144)</f>
        <v>0</v>
      </c>
      <c r="AH1144">
        <f>1000*BN1144*AU1144*(BJ1144-BK1144)/(100*BB1144*(1000-AU1144*BJ1144))</f>
        <v>0</v>
      </c>
      <c r="AI1144">
        <f>(AJ1144 - AK1144 - BO1144*1E3/(8.314*(BQ1144+273.15)) * AM1144/BN1144 * AL1144) * BN1144/(100*BB1144) * (1000 - BK1144)/1000</f>
        <v>0</v>
      </c>
      <c r="AJ1144">
        <v>1178.344346336809</v>
      </c>
      <c r="AK1144">
        <v>1125.433151515151</v>
      </c>
      <c r="AL1144">
        <v>3.38555772949408</v>
      </c>
      <c r="AM1144">
        <v>64.69891201948008</v>
      </c>
      <c r="AN1144">
        <f>(AP1144 - AO1144 + BO1144*1E3/(8.314*(BQ1144+273.15)) * AR1144/BN1144 * AQ1144) * BN1144/(100*BB1144) * 1000/(1000 - AP1144)</f>
        <v>0</v>
      </c>
      <c r="AO1144">
        <v>15.70295341440917</v>
      </c>
      <c r="AP1144">
        <v>18.28817757575757</v>
      </c>
      <c r="AQ1144">
        <v>-2.452741171013693E-05</v>
      </c>
      <c r="AR1144">
        <v>103.8603393079663</v>
      </c>
      <c r="AS1144">
        <v>0</v>
      </c>
      <c r="AT1144">
        <v>0</v>
      </c>
      <c r="AU1144">
        <f>IF(AS1144*$H$13&gt;=AW1144,1.0,(AW1144/(AW1144-AS1144*$H$13)))</f>
        <v>0</v>
      </c>
      <c r="AV1144">
        <f>(AU1144-1)*100</f>
        <v>0</v>
      </c>
      <c r="AW1144">
        <f>MAX(0,($B$13+$C$13*BV1144)/(1+$D$13*BV1144)*BO1144/(BQ1144+273)*$E$13)</f>
        <v>0</v>
      </c>
      <c r="AX1144">
        <f>$B$11*BW1144+$C$11*BX1144+$F$11*CI1144*(1-CL1144)</f>
        <v>0</v>
      </c>
      <c r="AY1144">
        <f>AX1144*AZ1144</f>
        <v>0</v>
      </c>
      <c r="AZ1144">
        <f>($B$11*$D$9+$C$11*$D$9+$F$11*((CV1144+CN1144)/MAX(CV1144+CN1144+CW1144, 0.1)*$I$9+CW1144/MAX(CV1144+CN1144+CW1144, 0.1)*$J$9))/($B$11+$C$11+$F$11)</f>
        <v>0</v>
      </c>
      <c r="BA1144">
        <f>($B$11*$K$9+$C$11*$K$9+$F$11*((CV1144+CN1144)/MAX(CV1144+CN1144+CW1144, 0.1)*$P$9+CW1144/MAX(CV1144+CN1144+CW1144, 0.1)*$Q$9))/($B$11+$C$11+$F$11)</f>
        <v>0</v>
      </c>
      <c r="BB1144">
        <v>6</v>
      </c>
      <c r="BC1144">
        <v>0.5</v>
      </c>
      <c r="BD1144" t="s">
        <v>355</v>
      </c>
      <c r="BE1144">
        <v>2</v>
      </c>
      <c r="BF1144" t="b">
        <v>1</v>
      </c>
      <c r="BG1144">
        <v>1664387778.5</v>
      </c>
      <c r="BH1144">
        <v>1081.513703703704</v>
      </c>
      <c r="BI1144">
        <v>1144.553703703704</v>
      </c>
      <c r="BJ1144">
        <v>18.28584444444444</v>
      </c>
      <c r="BK1144">
        <v>15.65103703703704</v>
      </c>
      <c r="BL1144">
        <v>1086.564814814815</v>
      </c>
      <c r="BM1144">
        <v>18.42179629629629</v>
      </c>
      <c r="BN1144">
        <v>500.0585555555555</v>
      </c>
      <c r="BO1144">
        <v>91.36284814814815</v>
      </c>
      <c r="BP1144">
        <v>0.09999702962962961</v>
      </c>
      <c r="BQ1144">
        <v>24.74502592592593</v>
      </c>
      <c r="BR1144">
        <v>25.06417407407407</v>
      </c>
      <c r="BS1144">
        <v>999.9000000000001</v>
      </c>
      <c r="BT1144">
        <v>0</v>
      </c>
      <c r="BU1144">
        <v>0</v>
      </c>
      <c r="BV1144">
        <v>10000.55444444444</v>
      </c>
      <c r="BW1144">
        <v>0</v>
      </c>
      <c r="BX1144">
        <v>7.910169629629629</v>
      </c>
      <c r="BY1144">
        <v>-63.03937407407408</v>
      </c>
      <c r="BZ1144">
        <v>1101.66</v>
      </c>
      <c r="CA1144">
        <v>1162.752222222222</v>
      </c>
      <c r="CB1144">
        <v>2.634814814814815</v>
      </c>
      <c r="CC1144">
        <v>1144.553703703704</v>
      </c>
      <c r="CD1144">
        <v>15.65103703703704</v>
      </c>
      <c r="CE1144">
        <v>1.670647037037037</v>
      </c>
      <c r="CF1144">
        <v>1.429922592592592</v>
      </c>
      <c r="CG1144">
        <v>14.62634814814815</v>
      </c>
      <c r="CH1144">
        <v>12.23864074074074</v>
      </c>
      <c r="CI1144">
        <v>2000.012962962963</v>
      </c>
      <c r="CJ1144">
        <v>0.9800006666666666</v>
      </c>
      <c r="CK1144">
        <v>0.01999973333333333</v>
      </c>
      <c r="CL1144">
        <v>0</v>
      </c>
      <c r="CM1144">
        <v>901.8616666666667</v>
      </c>
      <c r="CN1144">
        <v>5.00097</v>
      </c>
      <c r="CO1144">
        <v>17940.77407407407</v>
      </c>
      <c r="CP1144">
        <v>16707.7</v>
      </c>
      <c r="CQ1144">
        <v>37.75</v>
      </c>
      <c r="CR1144">
        <v>38.375</v>
      </c>
      <c r="CS1144">
        <v>37.72433333333333</v>
      </c>
      <c r="CT1144">
        <v>38.03444444444444</v>
      </c>
      <c r="CU1144">
        <v>38.229</v>
      </c>
      <c r="CV1144">
        <v>1955.111851851852</v>
      </c>
      <c r="CW1144">
        <v>39.90074074074074</v>
      </c>
      <c r="CX1144">
        <v>0</v>
      </c>
      <c r="CY1144">
        <v>1664387790.4</v>
      </c>
      <c r="CZ1144">
        <v>0</v>
      </c>
      <c r="DA1144">
        <v>0</v>
      </c>
      <c r="DB1144" t="s">
        <v>356</v>
      </c>
      <c r="DC1144">
        <v>1663859321.1</v>
      </c>
      <c r="DD1144">
        <v>1663859315.6</v>
      </c>
      <c r="DE1144">
        <v>0</v>
      </c>
      <c r="DF1144">
        <v>0.196</v>
      </c>
      <c r="DG1144">
        <v>-0.001</v>
      </c>
      <c r="DH1144">
        <v>-5.941</v>
      </c>
      <c r="DI1144">
        <v>-0.174</v>
      </c>
      <c r="DJ1144">
        <v>1500</v>
      </c>
      <c r="DK1144">
        <v>17</v>
      </c>
      <c r="DL1144">
        <v>0.13</v>
      </c>
      <c r="DM1144">
        <v>0.04</v>
      </c>
      <c r="DN1144">
        <v>-62.96553658536587</v>
      </c>
      <c r="DO1144">
        <v>-1.210386062717698</v>
      </c>
      <c r="DP1144">
        <v>0.1364595549052021</v>
      </c>
      <c r="DQ1144">
        <v>0</v>
      </c>
      <c r="DR1144">
        <v>2.675531219512195</v>
      </c>
      <c r="DS1144">
        <v>-0.7818618815331024</v>
      </c>
      <c r="DT1144">
        <v>0.07816845209795854</v>
      </c>
      <c r="DU1144">
        <v>0</v>
      </c>
      <c r="DV1144">
        <v>0</v>
      </c>
      <c r="DW1144">
        <v>2</v>
      </c>
      <c r="DX1144" t="s">
        <v>357</v>
      </c>
      <c r="DY1144">
        <v>2.98393</v>
      </c>
      <c r="DZ1144">
        <v>2.71561</v>
      </c>
      <c r="EA1144">
        <v>0.186641</v>
      </c>
      <c r="EB1144">
        <v>0.190898</v>
      </c>
      <c r="EC1144">
        <v>0.08993760000000001</v>
      </c>
      <c r="ED1144">
        <v>0.07914450000000001</v>
      </c>
      <c r="EE1144">
        <v>25789.7</v>
      </c>
      <c r="EF1144">
        <v>25783.6</v>
      </c>
      <c r="EG1144">
        <v>29463.1</v>
      </c>
      <c r="EH1144">
        <v>29466.4</v>
      </c>
      <c r="EI1144">
        <v>35541.3</v>
      </c>
      <c r="EJ1144">
        <v>36082.7</v>
      </c>
      <c r="EK1144">
        <v>41518.5</v>
      </c>
      <c r="EL1144">
        <v>41992.2</v>
      </c>
      <c r="EM1144">
        <v>1.9768</v>
      </c>
      <c r="EN1144">
        <v>1.931</v>
      </c>
      <c r="EO1144">
        <v>0.100747</v>
      </c>
      <c r="EP1144">
        <v>0</v>
      </c>
      <c r="EQ1144">
        <v>23.436</v>
      </c>
      <c r="ER1144">
        <v>999.9</v>
      </c>
      <c r="ES1144">
        <v>41.3</v>
      </c>
      <c r="ET1144">
        <v>29.2</v>
      </c>
      <c r="EU1144">
        <v>18.3919</v>
      </c>
      <c r="EV1144">
        <v>62.8294</v>
      </c>
      <c r="EW1144">
        <v>33.4455</v>
      </c>
      <c r="EX1144">
        <v>1</v>
      </c>
      <c r="EY1144">
        <v>-0.123265</v>
      </c>
      <c r="EZ1144">
        <v>2.07592</v>
      </c>
      <c r="FA1144">
        <v>20.3739</v>
      </c>
      <c r="FB1144">
        <v>5.21714</v>
      </c>
      <c r="FC1144">
        <v>12.0099</v>
      </c>
      <c r="FD1144">
        <v>4.98905</v>
      </c>
      <c r="FE1144">
        <v>3.28825</v>
      </c>
      <c r="FF1144">
        <v>9999</v>
      </c>
      <c r="FG1144">
        <v>9999</v>
      </c>
      <c r="FH1144">
        <v>9999</v>
      </c>
      <c r="FI1144">
        <v>270</v>
      </c>
      <c r="FJ1144">
        <v>1.86707</v>
      </c>
      <c r="FK1144">
        <v>1.86615</v>
      </c>
      <c r="FL1144">
        <v>1.86555</v>
      </c>
      <c r="FM1144">
        <v>1.86553</v>
      </c>
      <c r="FN1144">
        <v>1.86737</v>
      </c>
      <c r="FO1144">
        <v>1.86984</v>
      </c>
      <c r="FP1144">
        <v>1.86849</v>
      </c>
      <c r="FQ1144">
        <v>1.86996</v>
      </c>
      <c r="FR1144">
        <v>0</v>
      </c>
      <c r="FS1144">
        <v>0</v>
      </c>
      <c r="FT1144">
        <v>0</v>
      </c>
      <c r="FU1144">
        <v>0</v>
      </c>
      <c r="FV1144" t="s">
        <v>358</v>
      </c>
      <c r="FW1144" t="s">
        <v>359</v>
      </c>
      <c r="FX1144" t="s">
        <v>360</v>
      </c>
      <c r="FY1144" t="s">
        <v>360</v>
      </c>
      <c r="FZ1144" t="s">
        <v>360</v>
      </c>
      <c r="GA1144" t="s">
        <v>360</v>
      </c>
      <c r="GB1144">
        <v>0</v>
      </c>
      <c r="GC1144">
        <v>100</v>
      </c>
      <c r="GD1144">
        <v>100</v>
      </c>
      <c r="GE1144">
        <v>-5.11</v>
      </c>
      <c r="GF1144">
        <v>-0.1359</v>
      </c>
      <c r="GG1144">
        <v>-1.924539205026614</v>
      </c>
      <c r="GH1144">
        <v>-0.003472570976848066</v>
      </c>
      <c r="GI1144">
        <v>7.724417303660118E-07</v>
      </c>
      <c r="GJ1144">
        <v>-2.052396271755168E-10</v>
      </c>
      <c r="GK1144">
        <v>-0.1837585470287317</v>
      </c>
      <c r="GL1144">
        <v>-0.01104087791735834</v>
      </c>
      <c r="GM1144">
        <v>0.001110027317673367</v>
      </c>
      <c r="GN1144">
        <v>-2.007286811265012E-05</v>
      </c>
      <c r="GO1144">
        <v>4</v>
      </c>
      <c r="GP1144">
        <v>2317</v>
      </c>
      <c r="GQ1144">
        <v>1</v>
      </c>
      <c r="GR1144">
        <v>22</v>
      </c>
      <c r="GS1144">
        <v>8807.700000000001</v>
      </c>
      <c r="GT1144">
        <v>8807.799999999999</v>
      </c>
      <c r="GU1144">
        <v>2.37793</v>
      </c>
      <c r="GV1144">
        <v>2.19849</v>
      </c>
      <c r="GW1144">
        <v>1.39648</v>
      </c>
      <c r="GX1144">
        <v>2.33521</v>
      </c>
      <c r="GY1144">
        <v>1.49536</v>
      </c>
      <c r="GZ1144">
        <v>2.43774</v>
      </c>
      <c r="HA1144">
        <v>33.513</v>
      </c>
      <c r="HB1144">
        <v>14.7712</v>
      </c>
      <c r="HC1144">
        <v>18</v>
      </c>
      <c r="HD1144">
        <v>525.183</v>
      </c>
      <c r="HE1144">
        <v>451.596</v>
      </c>
      <c r="HF1144">
        <v>21.3262</v>
      </c>
      <c r="HG1144">
        <v>25.8367</v>
      </c>
      <c r="HH1144">
        <v>30.0011</v>
      </c>
      <c r="HI1144">
        <v>25.7853</v>
      </c>
      <c r="HJ1144">
        <v>25.7252</v>
      </c>
      <c r="HK1144">
        <v>47.6341</v>
      </c>
      <c r="HL1144">
        <v>14.8522</v>
      </c>
      <c r="HM1144">
        <v>36.361</v>
      </c>
      <c r="HN1144">
        <v>21.2742</v>
      </c>
      <c r="HO1144">
        <v>1189.55</v>
      </c>
      <c r="HP1144">
        <v>15.9083</v>
      </c>
      <c r="HQ1144">
        <v>100.779</v>
      </c>
      <c r="HR1144">
        <v>100.849</v>
      </c>
    </row>
    <row r="1145" spans="1:226">
      <c r="A1145">
        <v>1129</v>
      </c>
      <c r="B1145">
        <v>1664387791</v>
      </c>
      <c r="C1145">
        <v>11586</v>
      </c>
      <c r="D1145" t="s">
        <v>2631</v>
      </c>
      <c r="E1145" t="s">
        <v>2632</v>
      </c>
      <c r="F1145">
        <v>5</v>
      </c>
      <c r="G1145" t="s">
        <v>2490</v>
      </c>
      <c r="H1145" t="s">
        <v>354</v>
      </c>
      <c r="I1145">
        <v>1664387783.214286</v>
      </c>
      <c r="J1145">
        <f>(K1145)/1000</f>
        <v>0</v>
      </c>
      <c r="K1145">
        <f>IF(BF1145, AN1145, AH1145)</f>
        <v>0</v>
      </c>
      <c r="L1145">
        <f>IF(BF1145, AI1145, AG1145)</f>
        <v>0</v>
      </c>
      <c r="M1145">
        <f>BH1145 - IF(AU1145&gt;1, L1145*BB1145*100.0/(AW1145*BV1145), 0)</f>
        <v>0</v>
      </c>
      <c r="N1145">
        <f>((T1145-J1145/2)*M1145-L1145)/(T1145+J1145/2)</f>
        <v>0</v>
      </c>
      <c r="O1145">
        <f>N1145*(BO1145+BP1145)/1000.0</f>
        <v>0</v>
      </c>
      <c r="P1145">
        <f>(BH1145 - IF(AU1145&gt;1, L1145*BB1145*100.0/(AW1145*BV1145), 0))*(BO1145+BP1145)/1000.0</f>
        <v>0</v>
      </c>
      <c r="Q1145">
        <f>2.0/((1/S1145-1/R1145)+SIGN(S1145)*SQRT((1/S1145-1/R1145)*(1/S1145-1/R1145) + 4*BC1145/((BC1145+1)*(BC1145+1))*(2*1/S1145*1/R1145-1/R1145*1/R1145)))</f>
        <v>0</v>
      </c>
      <c r="R1145">
        <f>IF(LEFT(BD1145,1)&lt;&gt;"0",IF(LEFT(BD1145,1)="1",3.0,BE1145),$D$5+$E$5*(BV1145*BO1145/($K$5*1000))+$F$5*(BV1145*BO1145/($K$5*1000))*MAX(MIN(BB1145,$J$5),$I$5)*MAX(MIN(BB1145,$J$5),$I$5)+$G$5*MAX(MIN(BB1145,$J$5),$I$5)*(BV1145*BO1145/($K$5*1000))+$H$5*(BV1145*BO1145/($K$5*1000))*(BV1145*BO1145/($K$5*1000)))</f>
        <v>0</v>
      </c>
      <c r="S1145">
        <f>J1145*(1000-(1000*0.61365*exp(17.502*W1145/(240.97+W1145))/(BO1145+BP1145)+BJ1145)/2)/(1000*0.61365*exp(17.502*W1145/(240.97+W1145))/(BO1145+BP1145)-BJ1145)</f>
        <v>0</v>
      </c>
      <c r="T1145">
        <f>1/((BC1145+1)/(Q1145/1.6)+1/(R1145/1.37)) + BC1145/((BC1145+1)/(Q1145/1.6) + BC1145/(R1145/1.37))</f>
        <v>0</v>
      </c>
      <c r="U1145">
        <f>(AX1145*BA1145)</f>
        <v>0</v>
      </c>
      <c r="V1145">
        <f>(BQ1145+(U1145+2*0.95*5.67E-8*(((BQ1145+$B$7)+273)^4-(BQ1145+273)^4)-44100*J1145)/(1.84*29.3*R1145+8*0.95*5.67E-8*(BQ1145+273)^3))</f>
        <v>0</v>
      </c>
      <c r="W1145">
        <f>($C$7*BR1145+$D$7*BS1145+$E$7*V1145)</f>
        <v>0</v>
      </c>
      <c r="X1145">
        <f>0.61365*exp(17.502*W1145/(240.97+W1145))</f>
        <v>0</v>
      </c>
      <c r="Y1145">
        <f>(Z1145/AA1145*100)</f>
        <v>0</v>
      </c>
      <c r="Z1145">
        <f>BJ1145*(BO1145+BP1145)/1000</f>
        <v>0</v>
      </c>
      <c r="AA1145">
        <f>0.61365*exp(17.502*BQ1145/(240.97+BQ1145))</f>
        <v>0</v>
      </c>
      <c r="AB1145">
        <f>(X1145-BJ1145*(BO1145+BP1145)/1000)</f>
        <v>0</v>
      </c>
      <c r="AC1145">
        <f>(-J1145*44100)</f>
        <v>0</v>
      </c>
      <c r="AD1145">
        <f>2*29.3*R1145*0.92*(BQ1145-W1145)</f>
        <v>0</v>
      </c>
      <c r="AE1145">
        <f>2*0.95*5.67E-8*(((BQ1145+$B$7)+273)^4-(W1145+273)^4)</f>
        <v>0</v>
      </c>
      <c r="AF1145">
        <f>U1145+AE1145+AC1145+AD1145</f>
        <v>0</v>
      </c>
      <c r="AG1145">
        <f>BN1145*AU1145*(BI1145-BH1145*(1000-AU1145*BK1145)/(1000-AU1145*BJ1145))/(100*BB1145)</f>
        <v>0</v>
      </c>
      <c r="AH1145">
        <f>1000*BN1145*AU1145*(BJ1145-BK1145)/(100*BB1145*(1000-AU1145*BJ1145))</f>
        <v>0</v>
      </c>
      <c r="AI1145">
        <f>(AJ1145 - AK1145 - BO1145*1E3/(8.314*(BQ1145+273.15)) * AM1145/BN1145 * AL1145) * BN1145/(100*BB1145) * (1000 - BK1145)/1000</f>
        <v>0</v>
      </c>
      <c r="AJ1145">
        <v>1195.377438656793</v>
      </c>
      <c r="AK1145">
        <v>1142.390666666667</v>
      </c>
      <c r="AL1145">
        <v>3.402756637280294</v>
      </c>
      <c r="AM1145">
        <v>64.69891201948008</v>
      </c>
      <c r="AN1145">
        <f>(AP1145 - AO1145 + BO1145*1E3/(8.314*(BQ1145+273.15)) * AR1145/BN1145 * AQ1145) * BN1145/(100*BB1145) * 1000/(1000 - AP1145)</f>
        <v>0</v>
      </c>
      <c r="AO1145">
        <v>15.76751223071531</v>
      </c>
      <c r="AP1145">
        <v>18.28542363636363</v>
      </c>
      <c r="AQ1145">
        <v>-5.683608533851074E-05</v>
      </c>
      <c r="AR1145">
        <v>103.8603393079663</v>
      </c>
      <c r="AS1145">
        <v>0</v>
      </c>
      <c r="AT1145">
        <v>0</v>
      </c>
      <c r="AU1145">
        <f>IF(AS1145*$H$13&gt;=AW1145,1.0,(AW1145/(AW1145-AS1145*$H$13)))</f>
        <v>0</v>
      </c>
      <c r="AV1145">
        <f>(AU1145-1)*100</f>
        <v>0</v>
      </c>
      <c r="AW1145">
        <f>MAX(0,($B$13+$C$13*BV1145)/(1+$D$13*BV1145)*BO1145/(BQ1145+273)*$E$13)</f>
        <v>0</v>
      </c>
      <c r="AX1145">
        <f>$B$11*BW1145+$C$11*BX1145+$F$11*CI1145*(1-CL1145)</f>
        <v>0</v>
      </c>
      <c r="AY1145">
        <f>AX1145*AZ1145</f>
        <v>0</v>
      </c>
      <c r="AZ1145">
        <f>($B$11*$D$9+$C$11*$D$9+$F$11*((CV1145+CN1145)/MAX(CV1145+CN1145+CW1145, 0.1)*$I$9+CW1145/MAX(CV1145+CN1145+CW1145, 0.1)*$J$9))/($B$11+$C$11+$F$11)</f>
        <v>0</v>
      </c>
      <c r="BA1145">
        <f>($B$11*$K$9+$C$11*$K$9+$F$11*((CV1145+CN1145)/MAX(CV1145+CN1145+CW1145, 0.1)*$P$9+CW1145/MAX(CV1145+CN1145+CW1145, 0.1)*$Q$9))/($B$11+$C$11+$F$11)</f>
        <v>0</v>
      </c>
      <c r="BB1145">
        <v>6</v>
      </c>
      <c r="BC1145">
        <v>0.5</v>
      </c>
      <c r="BD1145" t="s">
        <v>355</v>
      </c>
      <c r="BE1145">
        <v>2</v>
      </c>
      <c r="BF1145" t="b">
        <v>1</v>
      </c>
      <c r="BG1145">
        <v>1664387783.214286</v>
      </c>
      <c r="BH1145">
        <v>1097.224285714286</v>
      </c>
      <c r="BI1145">
        <v>1160.338928571429</v>
      </c>
      <c r="BJ1145">
        <v>18.28633571428572</v>
      </c>
      <c r="BK1145">
        <v>15.71208214285714</v>
      </c>
      <c r="BL1145">
        <v>1102.314642857143</v>
      </c>
      <c r="BM1145">
        <v>18.42226785714286</v>
      </c>
      <c r="BN1145">
        <v>500.0650357142858</v>
      </c>
      <c r="BO1145">
        <v>91.36083571428571</v>
      </c>
      <c r="BP1145">
        <v>0.09996050714285716</v>
      </c>
      <c r="BQ1145">
        <v>24.74393214285714</v>
      </c>
      <c r="BR1145">
        <v>25.07945</v>
      </c>
      <c r="BS1145">
        <v>999.9000000000002</v>
      </c>
      <c r="BT1145">
        <v>0</v>
      </c>
      <c r="BU1145">
        <v>0</v>
      </c>
      <c r="BV1145">
        <v>10004.3975</v>
      </c>
      <c r="BW1145">
        <v>0</v>
      </c>
      <c r="BX1145">
        <v>7.905489999999999</v>
      </c>
      <c r="BY1145">
        <v>-63.11382142857143</v>
      </c>
      <c r="BZ1145">
        <v>1117.664285714286</v>
      </c>
      <c r="CA1145">
        <v>1178.862142857143</v>
      </c>
      <c r="CB1145">
        <v>2.5742575</v>
      </c>
      <c r="CC1145">
        <v>1160.338928571429</v>
      </c>
      <c r="CD1145">
        <v>15.71208214285714</v>
      </c>
      <c r="CE1145">
        <v>1.670654285714286</v>
      </c>
      <c r="CF1145">
        <v>1.435467857142857</v>
      </c>
      <c r="CG1145">
        <v>14.62642142857143</v>
      </c>
      <c r="CH1145">
        <v>12.29751071428572</v>
      </c>
      <c r="CI1145">
        <v>1999.9925</v>
      </c>
      <c r="CJ1145">
        <v>0.9800007142857142</v>
      </c>
      <c r="CK1145">
        <v>0.01999968571428571</v>
      </c>
      <c r="CL1145">
        <v>0</v>
      </c>
      <c r="CM1145">
        <v>901.1079642857142</v>
      </c>
      <c r="CN1145">
        <v>5.00097</v>
      </c>
      <c r="CO1145">
        <v>17926.66785714285</v>
      </c>
      <c r="CP1145">
        <v>16707.51785714286</v>
      </c>
      <c r="CQ1145">
        <v>37.75</v>
      </c>
      <c r="CR1145">
        <v>38.375</v>
      </c>
      <c r="CS1145">
        <v>37.72750000000001</v>
      </c>
      <c r="CT1145">
        <v>38.03542857142858</v>
      </c>
      <c r="CU1145">
        <v>38.22525</v>
      </c>
      <c r="CV1145">
        <v>1955.092142857143</v>
      </c>
      <c r="CW1145">
        <v>39.9</v>
      </c>
      <c r="CX1145">
        <v>0</v>
      </c>
      <c r="CY1145">
        <v>1664387795.2</v>
      </c>
      <c r="CZ1145">
        <v>0</v>
      </c>
      <c r="DA1145">
        <v>0</v>
      </c>
      <c r="DB1145" t="s">
        <v>356</v>
      </c>
      <c r="DC1145">
        <v>1663859321.1</v>
      </c>
      <c r="DD1145">
        <v>1663859315.6</v>
      </c>
      <c r="DE1145">
        <v>0</v>
      </c>
      <c r="DF1145">
        <v>0.196</v>
      </c>
      <c r="DG1145">
        <v>-0.001</v>
      </c>
      <c r="DH1145">
        <v>-5.941</v>
      </c>
      <c r="DI1145">
        <v>-0.174</v>
      </c>
      <c r="DJ1145">
        <v>1500</v>
      </c>
      <c r="DK1145">
        <v>17</v>
      </c>
      <c r="DL1145">
        <v>0.13</v>
      </c>
      <c r="DM1145">
        <v>0.04</v>
      </c>
      <c r="DN1145">
        <v>-63.05657317073171</v>
      </c>
      <c r="DO1145">
        <v>-1.053746341463325</v>
      </c>
      <c r="DP1145">
        <v>0.1191742933984491</v>
      </c>
      <c r="DQ1145">
        <v>0</v>
      </c>
      <c r="DR1145">
        <v>2.625510731707317</v>
      </c>
      <c r="DS1145">
        <v>-0.7449089895470331</v>
      </c>
      <c r="DT1145">
        <v>0.07466718142793009</v>
      </c>
      <c r="DU1145">
        <v>0</v>
      </c>
      <c r="DV1145">
        <v>0</v>
      </c>
      <c r="DW1145">
        <v>2</v>
      </c>
      <c r="DX1145" t="s">
        <v>357</v>
      </c>
      <c r="DY1145">
        <v>2.98402</v>
      </c>
      <c r="DZ1145">
        <v>2.71568</v>
      </c>
      <c r="EA1145">
        <v>0.188409</v>
      </c>
      <c r="EB1145">
        <v>0.192608</v>
      </c>
      <c r="EC1145">
        <v>0.0899336</v>
      </c>
      <c r="ED1145">
        <v>0.079537</v>
      </c>
      <c r="EE1145">
        <v>25733</v>
      </c>
      <c r="EF1145">
        <v>25729.1</v>
      </c>
      <c r="EG1145">
        <v>29462.4</v>
      </c>
      <c r="EH1145">
        <v>29466.3</v>
      </c>
      <c r="EI1145">
        <v>35541</v>
      </c>
      <c r="EJ1145">
        <v>36067</v>
      </c>
      <c r="EK1145">
        <v>41517.9</v>
      </c>
      <c r="EL1145">
        <v>41992</v>
      </c>
      <c r="EM1145">
        <v>1.97625</v>
      </c>
      <c r="EN1145">
        <v>1.93115</v>
      </c>
      <c r="EO1145">
        <v>0.100855</v>
      </c>
      <c r="EP1145">
        <v>0</v>
      </c>
      <c r="EQ1145">
        <v>23.4326</v>
      </c>
      <c r="ER1145">
        <v>999.9</v>
      </c>
      <c r="ES1145">
        <v>41.3</v>
      </c>
      <c r="ET1145">
        <v>29.2</v>
      </c>
      <c r="EU1145">
        <v>18.3916</v>
      </c>
      <c r="EV1145">
        <v>62.4794</v>
      </c>
      <c r="EW1145">
        <v>32.8205</v>
      </c>
      <c r="EX1145">
        <v>1</v>
      </c>
      <c r="EY1145">
        <v>-0.122419</v>
      </c>
      <c r="EZ1145">
        <v>2.24747</v>
      </c>
      <c r="FA1145">
        <v>20.372</v>
      </c>
      <c r="FB1145">
        <v>5.21909</v>
      </c>
      <c r="FC1145">
        <v>12.0099</v>
      </c>
      <c r="FD1145">
        <v>4.98975</v>
      </c>
      <c r="FE1145">
        <v>3.28865</v>
      </c>
      <c r="FF1145">
        <v>9999</v>
      </c>
      <c r="FG1145">
        <v>9999</v>
      </c>
      <c r="FH1145">
        <v>9999</v>
      </c>
      <c r="FI1145">
        <v>270</v>
      </c>
      <c r="FJ1145">
        <v>1.86707</v>
      </c>
      <c r="FK1145">
        <v>1.86615</v>
      </c>
      <c r="FL1145">
        <v>1.86554</v>
      </c>
      <c r="FM1145">
        <v>1.86554</v>
      </c>
      <c r="FN1145">
        <v>1.86737</v>
      </c>
      <c r="FO1145">
        <v>1.86983</v>
      </c>
      <c r="FP1145">
        <v>1.86849</v>
      </c>
      <c r="FQ1145">
        <v>1.86996</v>
      </c>
      <c r="FR1145">
        <v>0</v>
      </c>
      <c r="FS1145">
        <v>0</v>
      </c>
      <c r="FT1145">
        <v>0</v>
      </c>
      <c r="FU1145">
        <v>0</v>
      </c>
      <c r="FV1145" t="s">
        <v>358</v>
      </c>
      <c r="FW1145" t="s">
        <v>359</v>
      </c>
      <c r="FX1145" t="s">
        <v>360</v>
      </c>
      <c r="FY1145" t="s">
        <v>360</v>
      </c>
      <c r="FZ1145" t="s">
        <v>360</v>
      </c>
      <c r="GA1145" t="s">
        <v>360</v>
      </c>
      <c r="GB1145">
        <v>0</v>
      </c>
      <c r="GC1145">
        <v>100</v>
      </c>
      <c r="GD1145">
        <v>100</v>
      </c>
      <c r="GE1145">
        <v>-5.15</v>
      </c>
      <c r="GF1145">
        <v>-0.136</v>
      </c>
      <c r="GG1145">
        <v>-1.924539205026614</v>
      </c>
      <c r="GH1145">
        <v>-0.003472570976848066</v>
      </c>
      <c r="GI1145">
        <v>7.724417303660118E-07</v>
      </c>
      <c r="GJ1145">
        <v>-2.052396271755168E-10</v>
      </c>
      <c r="GK1145">
        <v>-0.1837585470287317</v>
      </c>
      <c r="GL1145">
        <v>-0.01104087791735834</v>
      </c>
      <c r="GM1145">
        <v>0.001110027317673367</v>
      </c>
      <c r="GN1145">
        <v>-2.007286811265012E-05</v>
      </c>
      <c r="GO1145">
        <v>4</v>
      </c>
      <c r="GP1145">
        <v>2317</v>
      </c>
      <c r="GQ1145">
        <v>1</v>
      </c>
      <c r="GR1145">
        <v>22</v>
      </c>
      <c r="GS1145">
        <v>8807.799999999999</v>
      </c>
      <c r="GT1145">
        <v>8807.9</v>
      </c>
      <c r="GU1145">
        <v>2.40479</v>
      </c>
      <c r="GV1145">
        <v>2.19482</v>
      </c>
      <c r="GW1145">
        <v>1.39648</v>
      </c>
      <c r="GX1145">
        <v>2.33521</v>
      </c>
      <c r="GY1145">
        <v>1.49536</v>
      </c>
      <c r="GZ1145">
        <v>2.40845</v>
      </c>
      <c r="HA1145">
        <v>33.513</v>
      </c>
      <c r="HB1145">
        <v>14.7712</v>
      </c>
      <c r="HC1145">
        <v>18</v>
      </c>
      <c r="HD1145">
        <v>524.856</v>
      </c>
      <c r="HE1145">
        <v>451.719</v>
      </c>
      <c r="HF1145">
        <v>21.2305</v>
      </c>
      <c r="HG1145">
        <v>25.8394</v>
      </c>
      <c r="HH1145">
        <v>30.001</v>
      </c>
      <c r="HI1145">
        <v>25.7889</v>
      </c>
      <c r="HJ1145">
        <v>25.729</v>
      </c>
      <c r="HK1145">
        <v>48.148</v>
      </c>
      <c r="HL1145">
        <v>14.5634</v>
      </c>
      <c r="HM1145">
        <v>36.361</v>
      </c>
      <c r="HN1145">
        <v>21.1838</v>
      </c>
      <c r="HO1145">
        <v>1203.26</v>
      </c>
      <c r="HP1145">
        <v>15.9839</v>
      </c>
      <c r="HQ1145">
        <v>100.777</v>
      </c>
      <c r="HR1145">
        <v>100.849</v>
      </c>
    </row>
    <row r="1146" spans="1:226">
      <c r="A1146">
        <v>1130</v>
      </c>
      <c r="B1146">
        <v>1664387796</v>
      </c>
      <c r="C1146">
        <v>11591</v>
      </c>
      <c r="D1146" t="s">
        <v>2633</v>
      </c>
      <c r="E1146" t="s">
        <v>2634</v>
      </c>
      <c r="F1146">
        <v>5</v>
      </c>
      <c r="G1146" t="s">
        <v>2490</v>
      </c>
      <c r="H1146" t="s">
        <v>354</v>
      </c>
      <c r="I1146">
        <v>1664387788.5</v>
      </c>
      <c r="J1146">
        <f>(K1146)/1000</f>
        <v>0</v>
      </c>
      <c r="K1146">
        <f>IF(BF1146, AN1146, AH1146)</f>
        <v>0</v>
      </c>
      <c r="L1146">
        <f>IF(BF1146, AI1146, AG1146)</f>
        <v>0</v>
      </c>
      <c r="M1146">
        <f>BH1146 - IF(AU1146&gt;1, L1146*BB1146*100.0/(AW1146*BV1146), 0)</f>
        <v>0</v>
      </c>
      <c r="N1146">
        <f>((T1146-J1146/2)*M1146-L1146)/(T1146+J1146/2)</f>
        <v>0</v>
      </c>
      <c r="O1146">
        <f>N1146*(BO1146+BP1146)/1000.0</f>
        <v>0</v>
      </c>
      <c r="P1146">
        <f>(BH1146 - IF(AU1146&gt;1, L1146*BB1146*100.0/(AW1146*BV1146), 0))*(BO1146+BP1146)/1000.0</f>
        <v>0</v>
      </c>
      <c r="Q1146">
        <f>2.0/((1/S1146-1/R1146)+SIGN(S1146)*SQRT((1/S1146-1/R1146)*(1/S1146-1/R1146) + 4*BC1146/((BC1146+1)*(BC1146+1))*(2*1/S1146*1/R1146-1/R1146*1/R1146)))</f>
        <v>0</v>
      </c>
      <c r="R1146">
        <f>IF(LEFT(BD1146,1)&lt;&gt;"0",IF(LEFT(BD1146,1)="1",3.0,BE1146),$D$5+$E$5*(BV1146*BO1146/($K$5*1000))+$F$5*(BV1146*BO1146/($K$5*1000))*MAX(MIN(BB1146,$J$5),$I$5)*MAX(MIN(BB1146,$J$5),$I$5)+$G$5*MAX(MIN(BB1146,$J$5),$I$5)*(BV1146*BO1146/($K$5*1000))+$H$5*(BV1146*BO1146/($K$5*1000))*(BV1146*BO1146/($K$5*1000)))</f>
        <v>0</v>
      </c>
      <c r="S1146">
        <f>J1146*(1000-(1000*0.61365*exp(17.502*W1146/(240.97+W1146))/(BO1146+BP1146)+BJ1146)/2)/(1000*0.61365*exp(17.502*W1146/(240.97+W1146))/(BO1146+BP1146)-BJ1146)</f>
        <v>0</v>
      </c>
      <c r="T1146">
        <f>1/((BC1146+1)/(Q1146/1.6)+1/(R1146/1.37)) + BC1146/((BC1146+1)/(Q1146/1.6) + BC1146/(R1146/1.37))</f>
        <v>0</v>
      </c>
      <c r="U1146">
        <f>(AX1146*BA1146)</f>
        <v>0</v>
      </c>
      <c r="V1146">
        <f>(BQ1146+(U1146+2*0.95*5.67E-8*(((BQ1146+$B$7)+273)^4-(BQ1146+273)^4)-44100*J1146)/(1.84*29.3*R1146+8*0.95*5.67E-8*(BQ1146+273)^3))</f>
        <v>0</v>
      </c>
      <c r="W1146">
        <f>($C$7*BR1146+$D$7*BS1146+$E$7*V1146)</f>
        <v>0</v>
      </c>
      <c r="X1146">
        <f>0.61365*exp(17.502*W1146/(240.97+W1146))</f>
        <v>0</v>
      </c>
      <c r="Y1146">
        <f>(Z1146/AA1146*100)</f>
        <v>0</v>
      </c>
      <c r="Z1146">
        <f>BJ1146*(BO1146+BP1146)/1000</f>
        <v>0</v>
      </c>
      <c r="AA1146">
        <f>0.61365*exp(17.502*BQ1146/(240.97+BQ1146))</f>
        <v>0</v>
      </c>
      <c r="AB1146">
        <f>(X1146-BJ1146*(BO1146+BP1146)/1000)</f>
        <v>0</v>
      </c>
      <c r="AC1146">
        <f>(-J1146*44100)</f>
        <v>0</v>
      </c>
      <c r="AD1146">
        <f>2*29.3*R1146*0.92*(BQ1146-W1146)</f>
        <v>0</v>
      </c>
      <c r="AE1146">
        <f>2*0.95*5.67E-8*(((BQ1146+$B$7)+273)^4-(W1146+273)^4)</f>
        <v>0</v>
      </c>
      <c r="AF1146">
        <f>U1146+AE1146+AC1146+AD1146</f>
        <v>0</v>
      </c>
      <c r="AG1146">
        <f>BN1146*AU1146*(BI1146-BH1146*(1000-AU1146*BK1146)/(1000-AU1146*BJ1146))/(100*BB1146)</f>
        <v>0</v>
      </c>
      <c r="AH1146">
        <f>1000*BN1146*AU1146*(BJ1146-BK1146)/(100*BB1146*(1000-AU1146*BJ1146))</f>
        <v>0</v>
      </c>
      <c r="AI1146">
        <f>(AJ1146 - AK1146 - BO1146*1E3/(8.314*(BQ1146+273.15)) * AM1146/BN1146 * AL1146) * BN1146/(100*BB1146) * (1000 - BK1146)/1000</f>
        <v>0</v>
      </c>
      <c r="AJ1146">
        <v>1212.788367385263</v>
      </c>
      <c r="AK1146">
        <v>1159.468606060606</v>
      </c>
      <c r="AL1146">
        <v>3.413238962396817</v>
      </c>
      <c r="AM1146">
        <v>64.69891201948008</v>
      </c>
      <c r="AN1146">
        <f>(AP1146 - AO1146 + BO1146*1E3/(8.314*(BQ1146+273.15)) * AR1146/BN1146 * AQ1146) * BN1146/(100*BB1146) * 1000/(1000 - AP1146)</f>
        <v>0</v>
      </c>
      <c r="AO1146">
        <v>15.8793726513832</v>
      </c>
      <c r="AP1146">
        <v>18.30371696969697</v>
      </c>
      <c r="AQ1146">
        <v>0.0002778485330609328</v>
      </c>
      <c r="AR1146">
        <v>103.8603393079663</v>
      </c>
      <c r="AS1146">
        <v>0</v>
      </c>
      <c r="AT1146">
        <v>0</v>
      </c>
      <c r="AU1146">
        <f>IF(AS1146*$H$13&gt;=AW1146,1.0,(AW1146/(AW1146-AS1146*$H$13)))</f>
        <v>0</v>
      </c>
      <c r="AV1146">
        <f>(AU1146-1)*100</f>
        <v>0</v>
      </c>
      <c r="AW1146">
        <f>MAX(0,($B$13+$C$13*BV1146)/(1+$D$13*BV1146)*BO1146/(BQ1146+273)*$E$13)</f>
        <v>0</v>
      </c>
      <c r="AX1146">
        <f>$B$11*BW1146+$C$11*BX1146+$F$11*CI1146*(1-CL1146)</f>
        <v>0</v>
      </c>
      <c r="AY1146">
        <f>AX1146*AZ1146</f>
        <v>0</v>
      </c>
      <c r="AZ1146">
        <f>($B$11*$D$9+$C$11*$D$9+$F$11*((CV1146+CN1146)/MAX(CV1146+CN1146+CW1146, 0.1)*$I$9+CW1146/MAX(CV1146+CN1146+CW1146, 0.1)*$J$9))/($B$11+$C$11+$F$11)</f>
        <v>0</v>
      </c>
      <c r="BA1146">
        <f>($B$11*$K$9+$C$11*$K$9+$F$11*((CV1146+CN1146)/MAX(CV1146+CN1146+CW1146, 0.1)*$P$9+CW1146/MAX(CV1146+CN1146+CW1146, 0.1)*$Q$9))/($B$11+$C$11+$F$11)</f>
        <v>0</v>
      </c>
      <c r="BB1146">
        <v>6</v>
      </c>
      <c r="BC1146">
        <v>0.5</v>
      </c>
      <c r="BD1146" t="s">
        <v>355</v>
      </c>
      <c r="BE1146">
        <v>2</v>
      </c>
      <c r="BF1146" t="b">
        <v>1</v>
      </c>
      <c r="BG1146">
        <v>1664387788.5</v>
      </c>
      <c r="BH1146">
        <v>1114.852962962963</v>
      </c>
      <c r="BI1146">
        <v>1178.098148148148</v>
      </c>
      <c r="BJ1146">
        <v>18.29052222222222</v>
      </c>
      <c r="BK1146">
        <v>15.7853962962963</v>
      </c>
      <c r="BL1146">
        <v>1119.986666666667</v>
      </c>
      <c r="BM1146">
        <v>18.4264074074074</v>
      </c>
      <c r="BN1146">
        <v>500.066111111111</v>
      </c>
      <c r="BO1146">
        <v>91.35905185185186</v>
      </c>
      <c r="BP1146">
        <v>0.1000066148148148</v>
      </c>
      <c r="BQ1146">
        <v>24.73948518518518</v>
      </c>
      <c r="BR1146">
        <v>25.08762222222222</v>
      </c>
      <c r="BS1146">
        <v>999.9000000000001</v>
      </c>
      <c r="BT1146">
        <v>0</v>
      </c>
      <c r="BU1146">
        <v>0</v>
      </c>
      <c r="BV1146">
        <v>10009.33185185185</v>
      </c>
      <c r="BW1146">
        <v>0</v>
      </c>
      <c r="BX1146">
        <v>7.907619629629631</v>
      </c>
      <c r="BY1146">
        <v>-63.2447925925926</v>
      </c>
      <c r="BZ1146">
        <v>1135.624814814815</v>
      </c>
      <c r="CA1146">
        <v>1196.993703703704</v>
      </c>
      <c r="CB1146">
        <v>2.505123703703704</v>
      </c>
      <c r="CC1146">
        <v>1178.098148148148</v>
      </c>
      <c r="CD1146">
        <v>15.7853962962963</v>
      </c>
      <c r="CE1146">
        <v>1.671003703703704</v>
      </c>
      <c r="CF1146">
        <v>1.442137777777778</v>
      </c>
      <c r="CG1146">
        <v>14.62966296296296</v>
      </c>
      <c r="CH1146">
        <v>12.36796666666667</v>
      </c>
      <c r="CI1146">
        <v>1999.983333333333</v>
      </c>
      <c r="CJ1146">
        <v>0.9800005555555555</v>
      </c>
      <c r="CK1146">
        <v>0.01999984444444444</v>
      </c>
      <c r="CL1146">
        <v>0</v>
      </c>
      <c r="CM1146">
        <v>900.2455555555556</v>
      </c>
      <c r="CN1146">
        <v>5.00097</v>
      </c>
      <c r="CO1146">
        <v>17911.75925925926</v>
      </c>
      <c r="CP1146">
        <v>16707.43333333333</v>
      </c>
      <c r="CQ1146">
        <v>37.75</v>
      </c>
      <c r="CR1146">
        <v>38.37033333333333</v>
      </c>
      <c r="CS1146">
        <v>37.72666666666667</v>
      </c>
      <c r="CT1146">
        <v>38.03903703703703</v>
      </c>
      <c r="CU1146">
        <v>38.21733333333333</v>
      </c>
      <c r="CV1146">
        <v>1955.082962962963</v>
      </c>
      <c r="CW1146">
        <v>39.90037037037037</v>
      </c>
      <c r="CX1146">
        <v>0</v>
      </c>
      <c r="CY1146">
        <v>1664387800</v>
      </c>
      <c r="CZ1146">
        <v>0</v>
      </c>
      <c r="DA1146">
        <v>0</v>
      </c>
      <c r="DB1146" t="s">
        <v>356</v>
      </c>
      <c r="DC1146">
        <v>1663859321.1</v>
      </c>
      <c r="DD1146">
        <v>1663859315.6</v>
      </c>
      <c r="DE1146">
        <v>0</v>
      </c>
      <c r="DF1146">
        <v>0.196</v>
      </c>
      <c r="DG1146">
        <v>-0.001</v>
      </c>
      <c r="DH1146">
        <v>-5.941</v>
      </c>
      <c r="DI1146">
        <v>-0.174</v>
      </c>
      <c r="DJ1146">
        <v>1500</v>
      </c>
      <c r="DK1146">
        <v>17</v>
      </c>
      <c r="DL1146">
        <v>0.13</v>
      </c>
      <c r="DM1146">
        <v>0.04</v>
      </c>
      <c r="DN1146">
        <v>-63.16171219512195</v>
      </c>
      <c r="DO1146">
        <v>-1.369268989547229</v>
      </c>
      <c r="DP1146">
        <v>0.1500125802775312</v>
      </c>
      <c r="DQ1146">
        <v>0</v>
      </c>
      <c r="DR1146">
        <v>2.552738536585366</v>
      </c>
      <c r="DS1146">
        <v>-0.7970167944250868</v>
      </c>
      <c r="DT1146">
        <v>0.08046354498174409</v>
      </c>
      <c r="DU1146">
        <v>0</v>
      </c>
      <c r="DV1146">
        <v>0</v>
      </c>
      <c r="DW1146">
        <v>2</v>
      </c>
      <c r="DX1146" t="s">
        <v>357</v>
      </c>
      <c r="DY1146">
        <v>2.98404</v>
      </c>
      <c r="DZ1146">
        <v>2.71566</v>
      </c>
      <c r="EA1146">
        <v>0.190167</v>
      </c>
      <c r="EB1146">
        <v>0.194306</v>
      </c>
      <c r="EC1146">
        <v>0.089993</v>
      </c>
      <c r="ED1146">
        <v>0.0797363</v>
      </c>
      <c r="EE1146">
        <v>25676.8</v>
      </c>
      <c r="EF1146">
        <v>25674.8</v>
      </c>
      <c r="EG1146">
        <v>29461.8</v>
      </c>
      <c r="EH1146">
        <v>29466</v>
      </c>
      <c r="EI1146">
        <v>35537.7</v>
      </c>
      <c r="EJ1146">
        <v>36058.8</v>
      </c>
      <c r="EK1146">
        <v>41516.7</v>
      </c>
      <c r="EL1146">
        <v>41991.7</v>
      </c>
      <c r="EM1146">
        <v>1.97637</v>
      </c>
      <c r="EN1146">
        <v>1.93135</v>
      </c>
      <c r="EO1146">
        <v>0.100952</v>
      </c>
      <c r="EP1146">
        <v>0</v>
      </c>
      <c r="EQ1146">
        <v>23.4301</v>
      </c>
      <c r="ER1146">
        <v>999.9</v>
      </c>
      <c r="ES1146">
        <v>41.3</v>
      </c>
      <c r="ET1146">
        <v>29.2</v>
      </c>
      <c r="EU1146">
        <v>18.3915</v>
      </c>
      <c r="EV1146">
        <v>62.8494</v>
      </c>
      <c r="EW1146">
        <v>33.3934</v>
      </c>
      <c r="EX1146">
        <v>1</v>
      </c>
      <c r="EY1146">
        <v>-0.121522</v>
      </c>
      <c r="EZ1146">
        <v>2.33398</v>
      </c>
      <c r="FA1146">
        <v>20.3708</v>
      </c>
      <c r="FB1146">
        <v>5.21759</v>
      </c>
      <c r="FC1146">
        <v>12.0099</v>
      </c>
      <c r="FD1146">
        <v>4.9895</v>
      </c>
      <c r="FE1146">
        <v>3.28842</v>
      </c>
      <c r="FF1146">
        <v>9999</v>
      </c>
      <c r="FG1146">
        <v>9999</v>
      </c>
      <c r="FH1146">
        <v>9999</v>
      </c>
      <c r="FI1146">
        <v>270</v>
      </c>
      <c r="FJ1146">
        <v>1.86707</v>
      </c>
      <c r="FK1146">
        <v>1.86615</v>
      </c>
      <c r="FL1146">
        <v>1.86554</v>
      </c>
      <c r="FM1146">
        <v>1.86554</v>
      </c>
      <c r="FN1146">
        <v>1.86737</v>
      </c>
      <c r="FO1146">
        <v>1.86985</v>
      </c>
      <c r="FP1146">
        <v>1.86851</v>
      </c>
      <c r="FQ1146">
        <v>1.86996</v>
      </c>
      <c r="FR1146">
        <v>0</v>
      </c>
      <c r="FS1146">
        <v>0</v>
      </c>
      <c r="FT1146">
        <v>0</v>
      </c>
      <c r="FU1146">
        <v>0</v>
      </c>
      <c r="FV1146" t="s">
        <v>358</v>
      </c>
      <c r="FW1146" t="s">
        <v>359</v>
      </c>
      <c r="FX1146" t="s">
        <v>360</v>
      </c>
      <c r="FY1146" t="s">
        <v>360</v>
      </c>
      <c r="FZ1146" t="s">
        <v>360</v>
      </c>
      <c r="GA1146" t="s">
        <v>360</v>
      </c>
      <c r="GB1146">
        <v>0</v>
      </c>
      <c r="GC1146">
        <v>100</v>
      </c>
      <c r="GD1146">
        <v>100</v>
      </c>
      <c r="GE1146">
        <v>-5.2</v>
      </c>
      <c r="GF1146">
        <v>-0.1357</v>
      </c>
      <c r="GG1146">
        <v>-1.924539205026614</v>
      </c>
      <c r="GH1146">
        <v>-0.003472570976848066</v>
      </c>
      <c r="GI1146">
        <v>7.724417303660118E-07</v>
      </c>
      <c r="GJ1146">
        <v>-2.052396271755168E-10</v>
      </c>
      <c r="GK1146">
        <v>-0.1837585470287317</v>
      </c>
      <c r="GL1146">
        <v>-0.01104087791735834</v>
      </c>
      <c r="GM1146">
        <v>0.001110027317673367</v>
      </c>
      <c r="GN1146">
        <v>-2.007286811265012E-05</v>
      </c>
      <c r="GO1146">
        <v>4</v>
      </c>
      <c r="GP1146">
        <v>2317</v>
      </c>
      <c r="GQ1146">
        <v>1</v>
      </c>
      <c r="GR1146">
        <v>22</v>
      </c>
      <c r="GS1146">
        <v>8807.9</v>
      </c>
      <c r="GT1146">
        <v>8808</v>
      </c>
      <c r="GU1146">
        <v>2.43408</v>
      </c>
      <c r="GV1146">
        <v>2.19604</v>
      </c>
      <c r="GW1146">
        <v>1.39648</v>
      </c>
      <c r="GX1146">
        <v>2.33521</v>
      </c>
      <c r="GY1146">
        <v>1.49536</v>
      </c>
      <c r="GZ1146">
        <v>2.42798</v>
      </c>
      <c r="HA1146">
        <v>33.513</v>
      </c>
      <c r="HB1146">
        <v>14.7625</v>
      </c>
      <c r="HC1146">
        <v>18</v>
      </c>
      <c r="HD1146">
        <v>524.9690000000001</v>
      </c>
      <c r="HE1146">
        <v>451.868</v>
      </c>
      <c r="HF1146">
        <v>21.1275</v>
      </c>
      <c r="HG1146">
        <v>25.8427</v>
      </c>
      <c r="HH1146">
        <v>30.001</v>
      </c>
      <c r="HI1146">
        <v>25.7923</v>
      </c>
      <c r="HJ1146">
        <v>25.7321</v>
      </c>
      <c r="HK1146">
        <v>48.7358</v>
      </c>
      <c r="HL1146">
        <v>13.9343</v>
      </c>
      <c r="HM1146">
        <v>36.7429</v>
      </c>
      <c r="HN1146">
        <v>21.0934</v>
      </c>
      <c r="HO1146">
        <v>1223.36</v>
      </c>
      <c r="HP1146">
        <v>16.0517</v>
      </c>
      <c r="HQ1146">
        <v>100.775</v>
      </c>
      <c r="HR1146">
        <v>100.848</v>
      </c>
    </row>
    <row r="1147" spans="1:226">
      <c r="A1147">
        <v>1131</v>
      </c>
      <c r="B1147">
        <v>1664387801</v>
      </c>
      <c r="C1147">
        <v>11596</v>
      </c>
      <c r="D1147" t="s">
        <v>2635</v>
      </c>
      <c r="E1147" t="s">
        <v>2636</v>
      </c>
      <c r="F1147">
        <v>5</v>
      </c>
      <c r="G1147" t="s">
        <v>2490</v>
      </c>
      <c r="H1147" t="s">
        <v>354</v>
      </c>
      <c r="I1147">
        <v>1664387793.214286</v>
      </c>
      <c r="J1147">
        <f>(K1147)/1000</f>
        <v>0</v>
      </c>
      <c r="K1147">
        <f>IF(BF1147, AN1147, AH1147)</f>
        <v>0</v>
      </c>
      <c r="L1147">
        <f>IF(BF1147, AI1147, AG1147)</f>
        <v>0</v>
      </c>
      <c r="M1147">
        <f>BH1147 - IF(AU1147&gt;1, L1147*BB1147*100.0/(AW1147*BV1147), 0)</f>
        <v>0</v>
      </c>
      <c r="N1147">
        <f>((T1147-J1147/2)*M1147-L1147)/(T1147+J1147/2)</f>
        <v>0</v>
      </c>
      <c r="O1147">
        <f>N1147*(BO1147+BP1147)/1000.0</f>
        <v>0</v>
      </c>
      <c r="P1147">
        <f>(BH1147 - IF(AU1147&gt;1, L1147*BB1147*100.0/(AW1147*BV1147), 0))*(BO1147+BP1147)/1000.0</f>
        <v>0</v>
      </c>
      <c r="Q1147">
        <f>2.0/((1/S1147-1/R1147)+SIGN(S1147)*SQRT((1/S1147-1/R1147)*(1/S1147-1/R1147) + 4*BC1147/((BC1147+1)*(BC1147+1))*(2*1/S1147*1/R1147-1/R1147*1/R1147)))</f>
        <v>0</v>
      </c>
      <c r="R1147">
        <f>IF(LEFT(BD1147,1)&lt;&gt;"0",IF(LEFT(BD1147,1)="1",3.0,BE1147),$D$5+$E$5*(BV1147*BO1147/($K$5*1000))+$F$5*(BV1147*BO1147/($K$5*1000))*MAX(MIN(BB1147,$J$5),$I$5)*MAX(MIN(BB1147,$J$5),$I$5)+$G$5*MAX(MIN(BB1147,$J$5),$I$5)*(BV1147*BO1147/($K$5*1000))+$H$5*(BV1147*BO1147/($K$5*1000))*(BV1147*BO1147/($K$5*1000)))</f>
        <v>0</v>
      </c>
      <c r="S1147">
        <f>J1147*(1000-(1000*0.61365*exp(17.502*W1147/(240.97+W1147))/(BO1147+BP1147)+BJ1147)/2)/(1000*0.61365*exp(17.502*W1147/(240.97+W1147))/(BO1147+BP1147)-BJ1147)</f>
        <v>0</v>
      </c>
      <c r="T1147">
        <f>1/((BC1147+1)/(Q1147/1.6)+1/(R1147/1.37)) + BC1147/((BC1147+1)/(Q1147/1.6) + BC1147/(R1147/1.37))</f>
        <v>0</v>
      </c>
      <c r="U1147">
        <f>(AX1147*BA1147)</f>
        <v>0</v>
      </c>
      <c r="V1147">
        <f>(BQ1147+(U1147+2*0.95*5.67E-8*(((BQ1147+$B$7)+273)^4-(BQ1147+273)^4)-44100*J1147)/(1.84*29.3*R1147+8*0.95*5.67E-8*(BQ1147+273)^3))</f>
        <v>0</v>
      </c>
      <c r="W1147">
        <f>($C$7*BR1147+$D$7*BS1147+$E$7*V1147)</f>
        <v>0</v>
      </c>
      <c r="X1147">
        <f>0.61365*exp(17.502*W1147/(240.97+W1147))</f>
        <v>0</v>
      </c>
      <c r="Y1147">
        <f>(Z1147/AA1147*100)</f>
        <v>0</v>
      </c>
      <c r="Z1147">
        <f>BJ1147*(BO1147+BP1147)/1000</f>
        <v>0</v>
      </c>
      <c r="AA1147">
        <f>0.61365*exp(17.502*BQ1147/(240.97+BQ1147))</f>
        <v>0</v>
      </c>
      <c r="AB1147">
        <f>(X1147-BJ1147*(BO1147+BP1147)/1000)</f>
        <v>0</v>
      </c>
      <c r="AC1147">
        <f>(-J1147*44100)</f>
        <v>0</v>
      </c>
      <c r="AD1147">
        <f>2*29.3*R1147*0.92*(BQ1147-W1147)</f>
        <v>0</v>
      </c>
      <c r="AE1147">
        <f>2*0.95*5.67E-8*(((BQ1147+$B$7)+273)^4-(W1147+273)^4)</f>
        <v>0</v>
      </c>
      <c r="AF1147">
        <f>U1147+AE1147+AC1147+AD1147</f>
        <v>0</v>
      </c>
      <c r="AG1147">
        <f>BN1147*AU1147*(BI1147-BH1147*(1000-AU1147*BK1147)/(1000-AU1147*BJ1147))/(100*BB1147)</f>
        <v>0</v>
      </c>
      <c r="AH1147">
        <f>1000*BN1147*AU1147*(BJ1147-BK1147)/(100*BB1147*(1000-AU1147*BJ1147))</f>
        <v>0</v>
      </c>
      <c r="AI1147">
        <f>(AJ1147 - AK1147 - BO1147*1E3/(8.314*(BQ1147+273.15)) * AM1147/BN1147 * AL1147) * BN1147/(100*BB1147) * (1000 - BK1147)/1000</f>
        <v>0</v>
      </c>
      <c r="AJ1147">
        <v>1229.902866294654</v>
      </c>
      <c r="AK1147">
        <v>1176.485454545454</v>
      </c>
      <c r="AL1147">
        <v>3.425487481664772</v>
      </c>
      <c r="AM1147">
        <v>64.69891201948008</v>
      </c>
      <c r="AN1147">
        <f>(AP1147 - AO1147 + BO1147*1E3/(8.314*(BQ1147+273.15)) * AR1147/BN1147 * AQ1147) * BN1147/(100*BB1147) * 1000/(1000 - AP1147)</f>
        <v>0</v>
      </c>
      <c r="AO1147">
        <v>15.92169967632746</v>
      </c>
      <c r="AP1147">
        <v>18.3113909090909</v>
      </c>
      <c r="AQ1147">
        <v>8.403068937993812E-05</v>
      </c>
      <c r="AR1147">
        <v>103.8603393079663</v>
      </c>
      <c r="AS1147">
        <v>0</v>
      </c>
      <c r="AT1147">
        <v>0</v>
      </c>
      <c r="AU1147">
        <f>IF(AS1147*$H$13&gt;=AW1147,1.0,(AW1147/(AW1147-AS1147*$H$13)))</f>
        <v>0</v>
      </c>
      <c r="AV1147">
        <f>(AU1147-1)*100</f>
        <v>0</v>
      </c>
      <c r="AW1147">
        <f>MAX(0,($B$13+$C$13*BV1147)/(1+$D$13*BV1147)*BO1147/(BQ1147+273)*$E$13)</f>
        <v>0</v>
      </c>
      <c r="AX1147">
        <f>$B$11*BW1147+$C$11*BX1147+$F$11*CI1147*(1-CL1147)</f>
        <v>0</v>
      </c>
      <c r="AY1147">
        <f>AX1147*AZ1147</f>
        <v>0</v>
      </c>
      <c r="AZ1147">
        <f>($B$11*$D$9+$C$11*$D$9+$F$11*((CV1147+CN1147)/MAX(CV1147+CN1147+CW1147, 0.1)*$I$9+CW1147/MAX(CV1147+CN1147+CW1147, 0.1)*$J$9))/($B$11+$C$11+$F$11)</f>
        <v>0</v>
      </c>
      <c r="BA1147">
        <f>($B$11*$K$9+$C$11*$K$9+$F$11*((CV1147+CN1147)/MAX(CV1147+CN1147+CW1147, 0.1)*$P$9+CW1147/MAX(CV1147+CN1147+CW1147, 0.1)*$Q$9))/($B$11+$C$11+$F$11)</f>
        <v>0</v>
      </c>
      <c r="BB1147">
        <v>6</v>
      </c>
      <c r="BC1147">
        <v>0.5</v>
      </c>
      <c r="BD1147" t="s">
        <v>355</v>
      </c>
      <c r="BE1147">
        <v>2</v>
      </c>
      <c r="BF1147" t="b">
        <v>1</v>
      </c>
      <c r="BG1147">
        <v>1664387793.214286</v>
      </c>
      <c r="BH1147">
        <v>1130.571428571429</v>
      </c>
      <c r="BI1147">
        <v>1193.974642857143</v>
      </c>
      <c r="BJ1147">
        <v>18.29638571428572</v>
      </c>
      <c r="BK1147">
        <v>15.85478928571428</v>
      </c>
      <c r="BL1147">
        <v>1135.743571428571</v>
      </c>
      <c r="BM1147">
        <v>18.43221428571429</v>
      </c>
      <c r="BN1147">
        <v>500.0714285714286</v>
      </c>
      <c r="BO1147">
        <v>91.35835</v>
      </c>
      <c r="BP1147">
        <v>0.1000425678571429</v>
      </c>
      <c r="BQ1147">
        <v>24.73128214285714</v>
      </c>
      <c r="BR1147">
        <v>25.08941071428572</v>
      </c>
      <c r="BS1147">
        <v>999.9000000000002</v>
      </c>
      <c r="BT1147">
        <v>0</v>
      </c>
      <c r="BU1147">
        <v>0</v>
      </c>
      <c r="BV1147">
        <v>9997.725357142857</v>
      </c>
      <c r="BW1147">
        <v>0</v>
      </c>
      <c r="BX1147">
        <v>7.91437142857143</v>
      </c>
      <c r="BY1147">
        <v>-63.40335357142857</v>
      </c>
      <c r="BZ1147">
        <v>1151.6425</v>
      </c>
      <c r="CA1147">
        <v>1213.210714285714</v>
      </c>
      <c r="CB1147">
        <v>2.441592142857143</v>
      </c>
      <c r="CC1147">
        <v>1193.974642857143</v>
      </c>
      <c r="CD1147">
        <v>15.85478928571428</v>
      </c>
      <c r="CE1147">
        <v>1.671527142857143</v>
      </c>
      <c r="CF1147">
        <v>1.4484675</v>
      </c>
      <c r="CG1147">
        <v>14.63451428571429</v>
      </c>
      <c r="CH1147">
        <v>12.434625</v>
      </c>
      <c r="CI1147">
        <v>1999.975714285714</v>
      </c>
      <c r="CJ1147">
        <v>0.9800002857142857</v>
      </c>
      <c r="CK1147">
        <v>0.02000011428571428</v>
      </c>
      <c r="CL1147">
        <v>0</v>
      </c>
      <c r="CM1147">
        <v>899.6133928571429</v>
      </c>
      <c r="CN1147">
        <v>5.00097</v>
      </c>
      <c r="CO1147">
        <v>17899.15357142857</v>
      </c>
      <c r="CP1147">
        <v>16707.36071428571</v>
      </c>
      <c r="CQ1147">
        <v>37.75</v>
      </c>
      <c r="CR1147">
        <v>38.36375</v>
      </c>
      <c r="CS1147">
        <v>37.71175</v>
      </c>
      <c r="CT1147">
        <v>38.03321428571428</v>
      </c>
      <c r="CU1147">
        <v>38.21399999999999</v>
      </c>
      <c r="CV1147">
        <v>1955.075</v>
      </c>
      <c r="CW1147">
        <v>39.90071428571429</v>
      </c>
      <c r="CX1147">
        <v>0</v>
      </c>
      <c r="CY1147">
        <v>1664387805.4</v>
      </c>
      <c r="CZ1147">
        <v>0</v>
      </c>
      <c r="DA1147">
        <v>0</v>
      </c>
      <c r="DB1147" t="s">
        <v>356</v>
      </c>
      <c r="DC1147">
        <v>1663859321.1</v>
      </c>
      <c r="DD1147">
        <v>1663859315.6</v>
      </c>
      <c r="DE1147">
        <v>0</v>
      </c>
      <c r="DF1147">
        <v>0.196</v>
      </c>
      <c r="DG1147">
        <v>-0.001</v>
      </c>
      <c r="DH1147">
        <v>-5.941</v>
      </c>
      <c r="DI1147">
        <v>-0.174</v>
      </c>
      <c r="DJ1147">
        <v>1500</v>
      </c>
      <c r="DK1147">
        <v>17</v>
      </c>
      <c r="DL1147">
        <v>0.13</v>
      </c>
      <c r="DM1147">
        <v>0.04</v>
      </c>
      <c r="DN1147">
        <v>-63.31783658536585</v>
      </c>
      <c r="DO1147">
        <v>-1.948639024390241</v>
      </c>
      <c r="DP1147">
        <v>0.2164811756093775</v>
      </c>
      <c r="DQ1147">
        <v>0</v>
      </c>
      <c r="DR1147">
        <v>2.479620975609756</v>
      </c>
      <c r="DS1147">
        <v>-0.8292353310104564</v>
      </c>
      <c r="DT1147">
        <v>0.08319771337749197</v>
      </c>
      <c r="DU1147">
        <v>0</v>
      </c>
      <c r="DV1147">
        <v>0</v>
      </c>
      <c r="DW1147">
        <v>2</v>
      </c>
      <c r="DX1147" t="s">
        <v>357</v>
      </c>
      <c r="DY1147">
        <v>2.98421</v>
      </c>
      <c r="DZ1147">
        <v>2.71553</v>
      </c>
      <c r="EA1147">
        <v>0.191912</v>
      </c>
      <c r="EB1147">
        <v>0.196037</v>
      </c>
      <c r="EC1147">
        <v>0.09002060000000001</v>
      </c>
      <c r="ED1147">
        <v>0.0800733</v>
      </c>
      <c r="EE1147">
        <v>25621.5</v>
      </c>
      <c r="EF1147">
        <v>25619.7</v>
      </c>
      <c r="EG1147">
        <v>29461.9</v>
      </c>
      <c r="EH1147">
        <v>29466.1</v>
      </c>
      <c r="EI1147">
        <v>35536.7</v>
      </c>
      <c r="EJ1147">
        <v>36045.6</v>
      </c>
      <c r="EK1147">
        <v>41516.8</v>
      </c>
      <c r="EL1147">
        <v>41991.9</v>
      </c>
      <c r="EM1147">
        <v>1.97645</v>
      </c>
      <c r="EN1147">
        <v>1.93143</v>
      </c>
      <c r="EO1147">
        <v>0.101384</v>
      </c>
      <c r="EP1147">
        <v>0</v>
      </c>
      <c r="EQ1147">
        <v>23.4267</v>
      </c>
      <c r="ER1147">
        <v>999.9</v>
      </c>
      <c r="ES1147">
        <v>41.4</v>
      </c>
      <c r="ET1147">
        <v>29.2</v>
      </c>
      <c r="EU1147">
        <v>18.4385</v>
      </c>
      <c r="EV1147">
        <v>63.0694</v>
      </c>
      <c r="EW1147">
        <v>32.7364</v>
      </c>
      <c r="EX1147">
        <v>1</v>
      </c>
      <c r="EY1147">
        <v>-0.121176</v>
      </c>
      <c r="EZ1147">
        <v>2.37405</v>
      </c>
      <c r="FA1147">
        <v>20.3701</v>
      </c>
      <c r="FB1147">
        <v>5.21849</v>
      </c>
      <c r="FC1147">
        <v>12.0099</v>
      </c>
      <c r="FD1147">
        <v>4.9895</v>
      </c>
      <c r="FE1147">
        <v>3.28848</v>
      </c>
      <c r="FF1147">
        <v>9999</v>
      </c>
      <c r="FG1147">
        <v>9999</v>
      </c>
      <c r="FH1147">
        <v>9999</v>
      </c>
      <c r="FI1147">
        <v>270</v>
      </c>
      <c r="FJ1147">
        <v>1.86707</v>
      </c>
      <c r="FK1147">
        <v>1.86615</v>
      </c>
      <c r="FL1147">
        <v>1.86554</v>
      </c>
      <c r="FM1147">
        <v>1.86553</v>
      </c>
      <c r="FN1147">
        <v>1.86737</v>
      </c>
      <c r="FO1147">
        <v>1.86981</v>
      </c>
      <c r="FP1147">
        <v>1.8685</v>
      </c>
      <c r="FQ1147">
        <v>1.86996</v>
      </c>
      <c r="FR1147">
        <v>0</v>
      </c>
      <c r="FS1147">
        <v>0</v>
      </c>
      <c r="FT1147">
        <v>0</v>
      </c>
      <c r="FU1147">
        <v>0</v>
      </c>
      <c r="FV1147" t="s">
        <v>358</v>
      </c>
      <c r="FW1147" t="s">
        <v>359</v>
      </c>
      <c r="FX1147" t="s">
        <v>360</v>
      </c>
      <c r="FY1147" t="s">
        <v>360</v>
      </c>
      <c r="FZ1147" t="s">
        <v>360</v>
      </c>
      <c r="GA1147" t="s">
        <v>360</v>
      </c>
      <c r="GB1147">
        <v>0</v>
      </c>
      <c r="GC1147">
        <v>100</v>
      </c>
      <c r="GD1147">
        <v>100</v>
      </c>
      <c r="GE1147">
        <v>-5.24</v>
      </c>
      <c r="GF1147">
        <v>-0.1356</v>
      </c>
      <c r="GG1147">
        <v>-1.924539205026614</v>
      </c>
      <c r="GH1147">
        <v>-0.003472570976848066</v>
      </c>
      <c r="GI1147">
        <v>7.724417303660118E-07</v>
      </c>
      <c r="GJ1147">
        <v>-2.052396271755168E-10</v>
      </c>
      <c r="GK1147">
        <v>-0.1837585470287317</v>
      </c>
      <c r="GL1147">
        <v>-0.01104087791735834</v>
      </c>
      <c r="GM1147">
        <v>0.001110027317673367</v>
      </c>
      <c r="GN1147">
        <v>-2.007286811265012E-05</v>
      </c>
      <c r="GO1147">
        <v>4</v>
      </c>
      <c r="GP1147">
        <v>2317</v>
      </c>
      <c r="GQ1147">
        <v>1</v>
      </c>
      <c r="GR1147">
        <v>22</v>
      </c>
      <c r="GS1147">
        <v>8808</v>
      </c>
      <c r="GT1147">
        <v>8808.1</v>
      </c>
      <c r="GU1147">
        <v>2.4585</v>
      </c>
      <c r="GV1147">
        <v>2.19482</v>
      </c>
      <c r="GW1147">
        <v>1.39648</v>
      </c>
      <c r="GX1147">
        <v>2.33521</v>
      </c>
      <c r="GY1147">
        <v>1.49536</v>
      </c>
      <c r="GZ1147">
        <v>2.44263</v>
      </c>
      <c r="HA1147">
        <v>33.513</v>
      </c>
      <c r="HB1147">
        <v>14.7625</v>
      </c>
      <c r="HC1147">
        <v>18</v>
      </c>
      <c r="HD1147">
        <v>525.052</v>
      </c>
      <c r="HE1147">
        <v>451.945</v>
      </c>
      <c r="HF1147">
        <v>21.0314</v>
      </c>
      <c r="HG1147">
        <v>25.8454</v>
      </c>
      <c r="HH1147">
        <v>30.0006</v>
      </c>
      <c r="HI1147">
        <v>25.7959</v>
      </c>
      <c r="HJ1147">
        <v>25.7359</v>
      </c>
      <c r="HK1147">
        <v>49.2296</v>
      </c>
      <c r="HL1147">
        <v>13.662</v>
      </c>
      <c r="HM1147">
        <v>36.7429</v>
      </c>
      <c r="HN1147">
        <v>21.0079</v>
      </c>
      <c r="HO1147">
        <v>1236.73</v>
      </c>
      <c r="HP1147">
        <v>16.1133</v>
      </c>
      <c r="HQ1147">
        <v>100.775</v>
      </c>
      <c r="HR1147">
        <v>100.848</v>
      </c>
    </row>
    <row r="1148" spans="1:226">
      <c r="A1148">
        <v>1132</v>
      </c>
      <c r="B1148">
        <v>1664387806</v>
      </c>
      <c r="C1148">
        <v>11601</v>
      </c>
      <c r="D1148" t="s">
        <v>2637</v>
      </c>
      <c r="E1148" t="s">
        <v>2638</v>
      </c>
      <c r="F1148">
        <v>5</v>
      </c>
      <c r="G1148" t="s">
        <v>2490</v>
      </c>
      <c r="H1148" t="s">
        <v>354</v>
      </c>
      <c r="I1148">
        <v>1664387798.5</v>
      </c>
      <c r="J1148">
        <f>(K1148)/1000</f>
        <v>0</v>
      </c>
      <c r="K1148">
        <f>IF(BF1148, AN1148, AH1148)</f>
        <v>0</v>
      </c>
      <c r="L1148">
        <f>IF(BF1148, AI1148, AG1148)</f>
        <v>0</v>
      </c>
      <c r="M1148">
        <f>BH1148 - IF(AU1148&gt;1, L1148*BB1148*100.0/(AW1148*BV1148), 0)</f>
        <v>0</v>
      </c>
      <c r="N1148">
        <f>((T1148-J1148/2)*M1148-L1148)/(T1148+J1148/2)</f>
        <v>0</v>
      </c>
      <c r="O1148">
        <f>N1148*(BO1148+BP1148)/1000.0</f>
        <v>0</v>
      </c>
      <c r="P1148">
        <f>(BH1148 - IF(AU1148&gt;1, L1148*BB1148*100.0/(AW1148*BV1148), 0))*(BO1148+BP1148)/1000.0</f>
        <v>0</v>
      </c>
      <c r="Q1148">
        <f>2.0/((1/S1148-1/R1148)+SIGN(S1148)*SQRT((1/S1148-1/R1148)*(1/S1148-1/R1148) + 4*BC1148/((BC1148+1)*(BC1148+1))*(2*1/S1148*1/R1148-1/R1148*1/R1148)))</f>
        <v>0</v>
      </c>
      <c r="R1148">
        <f>IF(LEFT(BD1148,1)&lt;&gt;"0",IF(LEFT(BD1148,1)="1",3.0,BE1148),$D$5+$E$5*(BV1148*BO1148/($K$5*1000))+$F$5*(BV1148*BO1148/($K$5*1000))*MAX(MIN(BB1148,$J$5),$I$5)*MAX(MIN(BB1148,$J$5),$I$5)+$G$5*MAX(MIN(BB1148,$J$5),$I$5)*(BV1148*BO1148/($K$5*1000))+$H$5*(BV1148*BO1148/($K$5*1000))*(BV1148*BO1148/($K$5*1000)))</f>
        <v>0</v>
      </c>
      <c r="S1148">
        <f>J1148*(1000-(1000*0.61365*exp(17.502*W1148/(240.97+W1148))/(BO1148+BP1148)+BJ1148)/2)/(1000*0.61365*exp(17.502*W1148/(240.97+W1148))/(BO1148+BP1148)-BJ1148)</f>
        <v>0</v>
      </c>
      <c r="T1148">
        <f>1/((BC1148+1)/(Q1148/1.6)+1/(R1148/1.37)) + BC1148/((BC1148+1)/(Q1148/1.6) + BC1148/(R1148/1.37))</f>
        <v>0</v>
      </c>
      <c r="U1148">
        <f>(AX1148*BA1148)</f>
        <v>0</v>
      </c>
      <c r="V1148">
        <f>(BQ1148+(U1148+2*0.95*5.67E-8*(((BQ1148+$B$7)+273)^4-(BQ1148+273)^4)-44100*J1148)/(1.84*29.3*R1148+8*0.95*5.67E-8*(BQ1148+273)^3))</f>
        <v>0</v>
      </c>
      <c r="W1148">
        <f>($C$7*BR1148+$D$7*BS1148+$E$7*V1148)</f>
        <v>0</v>
      </c>
      <c r="X1148">
        <f>0.61365*exp(17.502*W1148/(240.97+W1148))</f>
        <v>0</v>
      </c>
      <c r="Y1148">
        <f>(Z1148/AA1148*100)</f>
        <v>0</v>
      </c>
      <c r="Z1148">
        <f>BJ1148*(BO1148+BP1148)/1000</f>
        <v>0</v>
      </c>
      <c r="AA1148">
        <f>0.61365*exp(17.502*BQ1148/(240.97+BQ1148))</f>
        <v>0</v>
      </c>
      <c r="AB1148">
        <f>(X1148-BJ1148*(BO1148+BP1148)/1000)</f>
        <v>0</v>
      </c>
      <c r="AC1148">
        <f>(-J1148*44100)</f>
        <v>0</v>
      </c>
      <c r="AD1148">
        <f>2*29.3*R1148*0.92*(BQ1148-W1148)</f>
        <v>0</v>
      </c>
      <c r="AE1148">
        <f>2*0.95*5.67E-8*(((BQ1148+$B$7)+273)^4-(W1148+273)^4)</f>
        <v>0</v>
      </c>
      <c r="AF1148">
        <f>U1148+AE1148+AC1148+AD1148</f>
        <v>0</v>
      </c>
      <c r="AG1148">
        <f>BN1148*AU1148*(BI1148-BH1148*(1000-AU1148*BK1148)/(1000-AU1148*BJ1148))/(100*BB1148)</f>
        <v>0</v>
      </c>
      <c r="AH1148">
        <f>1000*BN1148*AU1148*(BJ1148-BK1148)/(100*BB1148*(1000-AU1148*BJ1148))</f>
        <v>0</v>
      </c>
      <c r="AI1148">
        <f>(AJ1148 - AK1148 - BO1148*1E3/(8.314*(BQ1148+273.15)) * AM1148/BN1148 * AL1148) * BN1148/(100*BB1148) * (1000 - BK1148)/1000</f>
        <v>0</v>
      </c>
      <c r="AJ1148">
        <v>1247.028438758892</v>
      </c>
      <c r="AK1148">
        <v>1193.559757575757</v>
      </c>
      <c r="AL1148">
        <v>3.394300714101008</v>
      </c>
      <c r="AM1148">
        <v>64.69891201948008</v>
      </c>
      <c r="AN1148">
        <f>(AP1148 - AO1148 + BO1148*1E3/(8.314*(BQ1148+273.15)) * AR1148/BN1148 * AQ1148) * BN1148/(100*BB1148) * 1000/(1000 - AP1148)</f>
        <v>0</v>
      </c>
      <c r="AO1148">
        <v>16.03806028154782</v>
      </c>
      <c r="AP1148">
        <v>18.33425272727272</v>
      </c>
      <c r="AQ1148">
        <v>0.005090112880574678</v>
      </c>
      <c r="AR1148">
        <v>103.8603393079663</v>
      </c>
      <c r="AS1148">
        <v>0</v>
      </c>
      <c r="AT1148">
        <v>0</v>
      </c>
      <c r="AU1148">
        <f>IF(AS1148*$H$13&gt;=AW1148,1.0,(AW1148/(AW1148-AS1148*$H$13)))</f>
        <v>0</v>
      </c>
      <c r="AV1148">
        <f>(AU1148-1)*100</f>
        <v>0</v>
      </c>
      <c r="AW1148">
        <f>MAX(0,($B$13+$C$13*BV1148)/(1+$D$13*BV1148)*BO1148/(BQ1148+273)*$E$13)</f>
        <v>0</v>
      </c>
      <c r="AX1148">
        <f>$B$11*BW1148+$C$11*BX1148+$F$11*CI1148*(1-CL1148)</f>
        <v>0</v>
      </c>
      <c r="AY1148">
        <f>AX1148*AZ1148</f>
        <v>0</v>
      </c>
      <c r="AZ1148">
        <f>($B$11*$D$9+$C$11*$D$9+$F$11*((CV1148+CN1148)/MAX(CV1148+CN1148+CW1148, 0.1)*$I$9+CW1148/MAX(CV1148+CN1148+CW1148, 0.1)*$J$9))/($B$11+$C$11+$F$11)</f>
        <v>0</v>
      </c>
      <c r="BA1148">
        <f>($B$11*$K$9+$C$11*$K$9+$F$11*((CV1148+CN1148)/MAX(CV1148+CN1148+CW1148, 0.1)*$P$9+CW1148/MAX(CV1148+CN1148+CW1148, 0.1)*$Q$9))/($B$11+$C$11+$F$11)</f>
        <v>0</v>
      </c>
      <c r="BB1148">
        <v>6</v>
      </c>
      <c r="BC1148">
        <v>0.5</v>
      </c>
      <c r="BD1148" t="s">
        <v>355</v>
      </c>
      <c r="BE1148">
        <v>2</v>
      </c>
      <c r="BF1148" t="b">
        <v>1</v>
      </c>
      <c r="BG1148">
        <v>1664387798.5</v>
      </c>
      <c r="BH1148">
        <v>1148.267037037037</v>
      </c>
      <c r="BI1148">
        <v>1211.74962962963</v>
      </c>
      <c r="BJ1148">
        <v>18.30927777777778</v>
      </c>
      <c r="BK1148">
        <v>15.94724444444445</v>
      </c>
      <c r="BL1148">
        <v>1153.484074074074</v>
      </c>
      <c r="BM1148">
        <v>18.44498888888889</v>
      </c>
      <c r="BN1148">
        <v>500.0626296296295</v>
      </c>
      <c r="BO1148">
        <v>91.35725185185184</v>
      </c>
      <c r="BP1148">
        <v>0.1000296407407407</v>
      </c>
      <c r="BQ1148">
        <v>24.72004074074074</v>
      </c>
      <c r="BR1148">
        <v>25.08914444444444</v>
      </c>
      <c r="BS1148">
        <v>999.9000000000001</v>
      </c>
      <c r="BT1148">
        <v>0</v>
      </c>
      <c r="BU1148">
        <v>0</v>
      </c>
      <c r="BV1148">
        <v>9994.097407407407</v>
      </c>
      <c r="BW1148">
        <v>0</v>
      </c>
      <c r="BX1148">
        <v>7.921513333333333</v>
      </c>
      <c r="BY1148">
        <v>-63.48332592592592</v>
      </c>
      <c r="BZ1148">
        <v>1169.682222222222</v>
      </c>
      <c r="CA1148">
        <v>1231.387407407407</v>
      </c>
      <c r="CB1148">
        <v>2.362022962962963</v>
      </c>
      <c r="CC1148">
        <v>1211.74962962963</v>
      </c>
      <c r="CD1148">
        <v>15.94724444444445</v>
      </c>
      <c r="CE1148">
        <v>1.672684444444444</v>
      </c>
      <c r="CF1148">
        <v>1.456897407407407</v>
      </c>
      <c r="CG1148">
        <v>14.64523703703704</v>
      </c>
      <c r="CH1148">
        <v>12.52301481481481</v>
      </c>
      <c r="CI1148">
        <v>1999.987777777778</v>
      </c>
      <c r="CJ1148">
        <v>0.9800003333333334</v>
      </c>
      <c r="CK1148">
        <v>0.02000006666666666</v>
      </c>
      <c r="CL1148">
        <v>0</v>
      </c>
      <c r="CM1148">
        <v>898.9616296296294</v>
      </c>
      <c r="CN1148">
        <v>5.00097</v>
      </c>
      <c r="CO1148">
        <v>17885.76666666667</v>
      </c>
      <c r="CP1148">
        <v>16707.46666666667</v>
      </c>
      <c r="CQ1148">
        <v>37.75</v>
      </c>
      <c r="CR1148">
        <v>38.354</v>
      </c>
      <c r="CS1148">
        <v>37.701</v>
      </c>
      <c r="CT1148">
        <v>38.02296296296296</v>
      </c>
      <c r="CU1148">
        <v>38.19866666666667</v>
      </c>
      <c r="CV1148">
        <v>1955.087037037037</v>
      </c>
      <c r="CW1148">
        <v>39.90074074074074</v>
      </c>
      <c r="CX1148">
        <v>0</v>
      </c>
      <c r="CY1148">
        <v>1664387810.2</v>
      </c>
      <c r="CZ1148">
        <v>0</v>
      </c>
      <c r="DA1148">
        <v>0</v>
      </c>
      <c r="DB1148" t="s">
        <v>356</v>
      </c>
      <c r="DC1148">
        <v>1663859321.1</v>
      </c>
      <c r="DD1148">
        <v>1663859315.6</v>
      </c>
      <c r="DE1148">
        <v>0</v>
      </c>
      <c r="DF1148">
        <v>0.196</v>
      </c>
      <c r="DG1148">
        <v>-0.001</v>
      </c>
      <c r="DH1148">
        <v>-5.941</v>
      </c>
      <c r="DI1148">
        <v>-0.174</v>
      </c>
      <c r="DJ1148">
        <v>1500</v>
      </c>
      <c r="DK1148">
        <v>17</v>
      </c>
      <c r="DL1148">
        <v>0.13</v>
      </c>
      <c r="DM1148">
        <v>0.04</v>
      </c>
      <c r="DN1148">
        <v>-63.40403658536586</v>
      </c>
      <c r="DO1148">
        <v>-1.403592334494668</v>
      </c>
      <c r="DP1148">
        <v>0.1973043912533435</v>
      </c>
      <c r="DQ1148">
        <v>0</v>
      </c>
      <c r="DR1148">
        <v>2.421623658536585</v>
      </c>
      <c r="DS1148">
        <v>-0.8785607665505186</v>
      </c>
      <c r="DT1148">
        <v>0.08793882254729907</v>
      </c>
      <c r="DU1148">
        <v>0</v>
      </c>
      <c r="DV1148">
        <v>0</v>
      </c>
      <c r="DW1148">
        <v>2</v>
      </c>
      <c r="DX1148" t="s">
        <v>357</v>
      </c>
      <c r="DY1148">
        <v>2.98413</v>
      </c>
      <c r="DZ1148">
        <v>2.71552</v>
      </c>
      <c r="EA1148">
        <v>0.193635</v>
      </c>
      <c r="EB1148">
        <v>0.197671</v>
      </c>
      <c r="EC1148">
        <v>0.09010079999999999</v>
      </c>
      <c r="ED1148">
        <v>0.08037279999999999</v>
      </c>
      <c r="EE1148">
        <v>25566.6</v>
      </c>
      <c r="EF1148">
        <v>25567</v>
      </c>
      <c r="EG1148">
        <v>29461.5</v>
      </c>
      <c r="EH1148">
        <v>29465.4</v>
      </c>
      <c r="EI1148">
        <v>35533.2</v>
      </c>
      <c r="EJ1148">
        <v>36032.9</v>
      </c>
      <c r="EK1148">
        <v>41516.4</v>
      </c>
      <c r="EL1148">
        <v>41990.9</v>
      </c>
      <c r="EM1148">
        <v>1.97615</v>
      </c>
      <c r="EN1148">
        <v>1.9316</v>
      </c>
      <c r="EO1148">
        <v>0.101537</v>
      </c>
      <c r="EP1148">
        <v>0</v>
      </c>
      <c r="EQ1148">
        <v>23.4217</v>
      </c>
      <c r="ER1148">
        <v>999.9</v>
      </c>
      <c r="ES1148">
        <v>41.5</v>
      </c>
      <c r="ET1148">
        <v>29.2</v>
      </c>
      <c r="EU1148">
        <v>18.4815</v>
      </c>
      <c r="EV1148">
        <v>63.0794</v>
      </c>
      <c r="EW1148">
        <v>33.3173</v>
      </c>
      <c r="EX1148">
        <v>1</v>
      </c>
      <c r="EY1148">
        <v>-0.120541</v>
      </c>
      <c r="EZ1148">
        <v>2.45223</v>
      </c>
      <c r="FA1148">
        <v>20.3691</v>
      </c>
      <c r="FB1148">
        <v>5.21714</v>
      </c>
      <c r="FC1148">
        <v>12.0099</v>
      </c>
      <c r="FD1148">
        <v>4.9893</v>
      </c>
      <c r="FE1148">
        <v>3.28838</v>
      </c>
      <c r="FF1148">
        <v>9999</v>
      </c>
      <c r="FG1148">
        <v>9999</v>
      </c>
      <c r="FH1148">
        <v>9999</v>
      </c>
      <c r="FI1148">
        <v>270</v>
      </c>
      <c r="FJ1148">
        <v>1.86707</v>
      </c>
      <c r="FK1148">
        <v>1.86615</v>
      </c>
      <c r="FL1148">
        <v>1.86554</v>
      </c>
      <c r="FM1148">
        <v>1.86554</v>
      </c>
      <c r="FN1148">
        <v>1.86737</v>
      </c>
      <c r="FO1148">
        <v>1.86983</v>
      </c>
      <c r="FP1148">
        <v>1.86849</v>
      </c>
      <c r="FQ1148">
        <v>1.86996</v>
      </c>
      <c r="FR1148">
        <v>0</v>
      </c>
      <c r="FS1148">
        <v>0</v>
      </c>
      <c r="FT1148">
        <v>0</v>
      </c>
      <c r="FU1148">
        <v>0</v>
      </c>
      <c r="FV1148" t="s">
        <v>358</v>
      </c>
      <c r="FW1148" t="s">
        <v>359</v>
      </c>
      <c r="FX1148" t="s">
        <v>360</v>
      </c>
      <c r="FY1148" t="s">
        <v>360</v>
      </c>
      <c r="FZ1148" t="s">
        <v>360</v>
      </c>
      <c r="GA1148" t="s">
        <v>360</v>
      </c>
      <c r="GB1148">
        <v>0</v>
      </c>
      <c r="GC1148">
        <v>100</v>
      </c>
      <c r="GD1148">
        <v>100</v>
      </c>
      <c r="GE1148">
        <v>-5.28</v>
      </c>
      <c r="GF1148">
        <v>-0.1354</v>
      </c>
      <c r="GG1148">
        <v>-1.924539205026614</v>
      </c>
      <c r="GH1148">
        <v>-0.003472570976848066</v>
      </c>
      <c r="GI1148">
        <v>7.724417303660118E-07</v>
      </c>
      <c r="GJ1148">
        <v>-2.052396271755168E-10</v>
      </c>
      <c r="GK1148">
        <v>-0.1837585470287317</v>
      </c>
      <c r="GL1148">
        <v>-0.01104087791735834</v>
      </c>
      <c r="GM1148">
        <v>0.001110027317673367</v>
      </c>
      <c r="GN1148">
        <v>-2.007286811265012E-05</v>
      </c>
      <c r="GO1148">
        <v>4</v>
      </c>
      <c r="GP1148">
        <v>2317</v>
      </c>
      <c r="GQ1148">
        <v>1</v>
      </c>
      <c r="GR1148">
        <v>22</v>
      </c>
      <c r="GS1148">
        <v>8808.1</v>
      </c>
      <c r="GT1148">
        <v>8808.200000000001</v>
      </c>
      <c r="GU1148">
        <v>2.48779</v>
      </c>
      <c r="GV1148">
        <v>2.19482</v>
      </c>
      <c r="GW1148">
        <v>1.39648</v>
      </c>
      <c r="GX1148">
        <v>2.33398</v>
      </c>
      <c r="GY1148">
        <v>1.49536</v>
      </c>
      <c r="GZ1148">
        <v>2.44995</v>
      </c>
      <c r="HA1148">
        <v>33.513</v>
      </c>
      <c r="HB1148">
        <v>14.7625</v>
      </c>
      <c r="HC1148">
        <v>18</v>
      </c>
      <c r="HD1148">
        <v>524.89</v>
      </c>
      <c r="HE1148">
        <v>452.088</v>
      </c>
      <c r="HF1148">
        <v>20.9397</v>
      </c>
      <c r="HG1148">
        <v>25.8481</v>
      </c>
      <c r="HH1148">
        <v>30.0008</v>
      </c>
      <c r="HI1148">
        <v>25.7997</v>
      </c>
      <c r="HJ1148">
        <v>25.7402</v>
      </c>
      <c r="HK1148">
        <v>49.8134</v>
      </c>
      <c r="HL1148">
        <v>13.662</v>
      </c>
      <c r="HM1148">
        <v>36.7429</v>
      </c>
      <c r="HN1148">
        <v>20.915</v>
      </c>
      <c r="HO1148">
        <v>1256.8</v>
      </c>
      <c r="HP1148">
        <v>16.1603</v>
      </c>
      <c r="HQ1148">
        <v>100.774</v>
      </c>
      <c r="HR1148">
        <v>100.846</v>
      </c>
    </row>
    <row r="1149" spans="1:226">
      <c r="A1149">
        <v>1133</v>
      </c>
      <c r="B1149">
        <v>1664387811</v>
      </c>
      <c r="C1149">
        <v>11606</v>
      </c>
      <c r="D1149" t="s">
        <v>2639</v>
      </c>
      <c r="E1149" t="s">
        <v>2640</v>
      </c>
      <c r="F1149">
        <v>5</v>
      </c>
      <c r="G1149" t="s">
        <v>2490</v>
      </c>
      <c r="H1149" t="s">
        <v>354</v>
      </c>
      <c r="I1149">
        <v>1664387803.214286</v>
      </c>
      <c r="J1149">
        <f>(K1149)/1000</f>
        <v>0</v>
      </c>
      <c r="K1149">
        <f>IF(BF1149, AN1149, AH1149)</f>
        <v>0</v>
      </c>
      <c r="L1149">
        <f>IF(BF1149, AI1149, AG1149)</f>
        <v>0</v>
      </c>
      <c r="M1149">
        <f>BH1149 - IF(AU1149&gt;1, L1149*BB1149*100.0/(AW1149*BV1149), 0)</f>
        <v>0</v>
      </c>
      <c r="N1149">
        <f>((T1149-J1149/2)*M1149-L1149)/(T1149+J1149/2)</f>
        <v>0</v>
      </c>
      <c r="O1149">
        <f>N1149*(BO1149+BP1149)/1000.0</f>
        <v>0</v>
      </c>
      <c r="P1149">
        <f>(BH1149 - IF(AU1149&gt;1, L1149*BB1149*100.0/(AW1149*BV1149), 0))*(BO1149+BP1149)/1000.0</f>
        <v>0</v>
      </c>
      <c r="Q1149">
        <f>2.0/((1/S1149-1/R1149)+SIGN(S1149)*SQRT((1/S1149-1/R1149)*(1/S1149-1/R1149) + 4*BC1149/((BC1149+1)*(BC1149+1))*(2*1/S1149*1/R1149-1/R1149*1/R1149)))</f>
        <v>0</v>
      </c>
      <c r="R1149">
        <f>IF(LEFT(BD1149,1)&lt;&gt;"0",IF(LEFT(BD1149,1)="1",3.0,BE1149),$D$5+$E$5*(BV1149*BO1149/($K$5*1000))+$F$5*(BV1149*BO1149/($K$5*1000))*MAX(MIN(BB1149,$J$5),$I$5)*MAX(MIN(BB1149,$J$5),$I$5)+$G$5*MAX(MIN(BB1149,$J$5),$I$5)*(BV1149*BO1149/($K$5*1000))+$H$5*(BV1149*BO1149/($K$5*1000))*(BV1149*BO1149/($K$5*1000)))</f>
        <v>0</v>
      </c>
      <c r="S1149">
        <f>J1149*(1000-(1000*0.61365*exp(17.502*W1149/(240.97+W1149))/(BO1149+BP1149)+BJ1149)/2)/(1000*0.61365*exp(17.502*W1149/(240.97+W1149))/(BO1149+BP1149)-BJ1149)</f>
        <v>0</v>
      </c>
      <c r="T1149">
        <f>1/((BC1149+1)/(Q1149/1.6)+1/(R1149/1.37)) + BC1149/((BC1149+1)/(Q1149/1.6) + BC1149/(R1149/1.37))</f>
        <v>0</v>
      </c>
      <c r="U1149">
        <f>(AX1149*BA1149)</f>
        <v>0</v>
      </c>
      <c r="V1149">
        <f>(BQ1149+(U1149+2*0.95*5.67E-8*(((BQ1149+$B$7)+273)^4-(BQ1149+273)^4)-44100*J1149)/(1.84*29.3*R1149+8*0.95*5.67E-8*(BQ1149+273)^3))</f>
        <v>0</v>
      </c>
      <c r="W1149">
        <f>($C$7*BR1149+$D$7*BS1149+$E$7*V1149)</f>
        <v>0</v>
      </c>
      <c r="X1149">
        <f>0.61365*exp(17.502*W1149/(240.97+W1149))</f>
        <v>0</v>
      </c>
      <c r="Y1149">
        <f>(Z1149/AA1149*100)</f>
        <v>0</v>
      </c>
      <c r="Z1149">
        <f>BJ1149*(BO1149+BP1149)/1000</f>
        <v>0</v>
      </c>
      <c r="AA1149">
        <f>0.61365*exp(17.502*BQ1149/(240.97+BQ1149))</f>
        <v>0</v>
      </c>
      <c r="AB1149">
        <f>(X1149-BJ1149*(BO1149+BP1149)/1000)</f>
        <v>0</v>
      </c>
      <c r="AC1149">
        <f>(-J1149*44100)</f>
        <v>0</v>
      </c>
      <c r="AD1149">
        <f>2*29.3*R1149*0.92*(BQ1149-W1149)</f>
        <v>0</v>
      </c>
      <c r="AE1149">
        <f>2*0.95*5.67E-8*(((BQ1149+$B$7)+273)^4-(W1149+273)^4)</f>
        <v>0</v>
      </c>
      <c r="AF1149">
        <f>U1149+AE1149+AC1149+AD1149</f>
        <v>0</v>
      </c>
      <c r="AG1149">
        <f>BN1149*AU1149*(BI1149-BH1149*(1000-AU1149*BK1149)/(1000-AU1149*BJ1149))/(100*BB1149)</f>
        <v>0</v>
      </c>
      <c r="AH1149">
        <f>1000*BN1149*AU1149*(BJ1149-BK1149)/(100*BB1149*(1000-AU1149*BJ1149))</f>
        <v>0</v>
      </c>
      <c r="AI1149">
        <f>(AJ1149 - AK1149 - BO1149*1E3/(8.314*(BQ1149+273.15)) * AM1149/BN1149 * AL1149) * BN1149/(100*BB1149) * (1000 - BK1149)/1000</f>
        <v>0</v>
      </c>
      <c r="AJ1149">
        <v>1264.233277179479</v>
      </c>
      <c r="AK1149">
        <v>1210.688484848485</v>
      </c>
      <c r="AL1149">
        <v>3.456969502260502</v>
      </c>
      <c r="AM1149">
        <v>64.69891201948008</v>
      </c>
      <c r="AN1149">
        <f>(AP1149 - AO1149 + BO1149*1E3/(8.314*(BQ1149+273.15)) * AR1149/BN1149 * AQ1149) * BN1149/(100*BB1149) * 1000/(1000 - AP1149)</f>
        <v>0</v>
      </c>
      <c r="AO1149">
        <v>16.09082174485018</v>
      </c>
      <c r="AP1149">
        <v>18.35073636363636</v>
      </c>
      <c r="AQ1149">
        <v>0.001242723487599053</v>
      </c>
      <c r="AR1149">
        <v>103.8603393079663</v>
      </c>
      <c r="AS1149">
        <v>0</v>
      </c>
      <c r="AT1149">
        <v>0</v>
      </c>
      <c r="AU1149">
        <f>IF(AS1149*$H$13&gt;=AW1149,1.0,(AW1149/(AW1149-AS1149*$H$13)))</f>
        <v>0</v>
      </c>
      <c r="AV1149">
        <f>(AU1149-1)*100</f>
        <v>0</v>
      </c>
      <c r="AW1149">
        <f>MAX(0,($B$13+$C$13*BV1149)/(1+$D$13*BV1149)*BO1149/(BQ1149+273)*$E$13)</f>
        <v>0</v>
      </c>
      <c r="AX1149">
        <f>$B$11*BW1149+$C$11*BX1149+$F$11*CI1149*(1-CL1149)</f>
        <v>0</v>
      </c>
      <c r="AY1149">
        <f>AX1149*AZ1149</f>
        <v>0</v>
      </c>
      <c r="AZ1149">
        <f>($B$11*$D$9+$C$11*$D$9+$F$11*((CV1149+CN1149)/MAX(CV1149+CN1149+CW1149, 0.1)*$I$9+CW1149/MAX(CV1149+CN1149+CW1149, 0.1)*$J$9))/($B$11+$C$11+$F$11)</f>
        <v>0</v>
      </c>
      <c r="BA1149">
        <f>($B$11*$K$9+$C$11*$K$9+$F$11*((CV1149+CN1149)/MAX(CV1149+CN1149+CW1149, 0.1)*$P$9+CW1149/MAX(CV1149+CN1149+CW1149, 0.1)*$Q$9))/($B$11+$C$11+$F$11)</f>
        <v>0</v>
      </c>
      <c r="BB1149">
        <v>6</v>
      </c>
      <c r="BC1149">
        <v>0.5</v>
      </c>
      <c r="BD1149" t="s">
        <v>355</v>
      </c>
      <c r="BE1149">
        <v>2</v>
      </c>
      <c r="BF1149" t="b">
        <v>1</v>
      </c>
      <c r="BG1149">
        <v>1664387803.214286</v>
      </c>
      <c r="BH1149">
        <v>1164.0175</v>
      </c>
      <c r="BI1149">
        <v>1227.601785714286</v>
      </c>
      <c r="BJ1149">
        <v>18.32481071428571</v>
      </c>
      <c r="BK1149">
        <v>16.01513571428572</v>
      </c>
      <c r="BL1149">
        <v>1169.274642857143</v>
      </c>
      <c r="BM1149">
        <v>18.460375</v>
      </c>
      <c r="BN1149">
        <v>500.0551071428572</v>
      </c>
      <c r="BO1149">
        <v>91.355875</v>
      </c>
      <c r="BP1149">
        <v>0.09997232142857142</v>
      </c>
      <c r="BQ1149">
        <v>24.70782857142857</v>
      </c>
      <c r="BR1149">
        <v>25.091</v>
      </c>
      <c r="BS1149">
        <v>999.9000000000002</v>
      </c>
      <c r="BT1149">
        <v>0</v>
      </c>
      <c r="BU1149">
        <v>0</v>
      </c>
      <c r="BV1149">
        <v>9992.386428571426</v>
      </c>
      <c r="BW1149">
        <v>0</v>
      </c>
      <c r="BX1149">
        <v>7.925260000000001</v>
      </c>
      <c r="BY1149">
        <v>-63.58420714285715</v>
      </c>
      <c r="BZ1149">
        <v>1185.745357142857</v>
      </c>
      <c r="CA1149">
        <v>1247.581785714286</v>
      </c>
      <c r="CB1149">
        <v>2.309673214285714</v>
      </c>
      <c r="CC1149">
        <v>1227.601785714286</v>
      </c>
      <c r="CD1149">
        <v>16.01513571428572</v>
      </c>
      <c r="CE1149">
        <v>1.674078928571429</v>
      </c>
      <c r="CF1149">
        <v>1.463077142857143</v>
      </c>
      <c r="CG1149">
        <v>14.65814285714286</v>
      </c>
      <c r="CH1149">
        <v>12.58750714285714</v>
      </c>
      <c r="CI1149">
        <v>1999.987142857143</v>
      </c>
      <c r="CJ1149">
        <v>0.9800001785714285</v>
      </c>
      <c r="CK1149">
        <v>0.02000022142857142</v>
      </c>
      <c r="CL1149">
        <v>0</v>
      </c>
      <c r="CM1149">
        <v>898.4572857142856</v>
      </c>
      <c r="CN1149">
        <v>5.00097</v>
      </c>
      <c r="CO1149">
        <v>17874.15714285714</v>
      </c>
      <c r="CP1149">
        <v>16707.45714285714</v>
      </c>
      <c r="CQ1149">
        <v>37.75</v>
      </c>
      <c r="CR1149">
        <v>38.34349999999999</v>
      </c>
      <c r="CS1149">
        <v>37.69375</v>
      </c>
      <c r="CT1149">
        <v>38.01771428571428</v>
      </c>
      <c r="CU1149">
        <v>38.19374999999999</v>
      </c>
      <c r="CV1149">
        <v>1955.086428571429</v>
      </c>
      <c r="CW1149">
        <v>39.90071428571429</v>
      </c>
      <c r="CX1149">
        <v>0</v>
      </c>
      <c r="CY1149">
        <v>1664387815</v>
      </c>
      <c r="CZ1149">
        <v>0</v>
      </c>
      <c r="DA1149">
        <v>0</v>
      </c>
      <c r="DB1149" t="s">
        <v>356</v>
      </c>
      <c r="DC1149">
        <v>1663859321.1</v>
      </c>
      <c r="DD1149">
        <v>1663859315.6</v>
      </c>
      <c r="DE1149">
        <v>0</v>
      </c>
      <c r="DF1149">
        <v>0.196</v>
      </c>
      <c r="DG1149">
        <v>-0.001</v>
      </c>
      <c r="DH1149">
        <v>-5.941</v>
      </c>
      <c r="DI1149">
        <v>-0.174</v>
      </c>
      <c r="DJ1149">
        <v>1500</v>
      </c>
      <c r="DK1149">
        <v>17</v>
      </c>
      <c r="DL1149">
        <v>0.13</v>
      </c>
      <c r="DM1149">
        <v>0.04</v>
      </c>
      <c r="DN1149">
        <v>-63.51722749999999</v>
      </c>
      <c r="DO1149">
        <v>-1.029826266416469</v>
      </c>
      <c r="DP1149">
        <v>0.1984042703515985</v>
      </c>
      <c r="DQ1149">
        <v>0</v>
      </c>
      <c r="DR1149">
        <v>2.3427285</v>
      </c>
      <c r="DS1149">
        <v>-0.7213614258911869</v>
      </c>
      <c r="DT1149">
        <v>0.07085123557673498</v>
      </c>
      <c r="DU1149">
        <v>0</v>
      </c>
      <c r="DV1149">
        <v>0</v>
      </c>
      <c r="DW1149">
        <v>2</v>
      </c>
      <c r="DX1149" t="s">
        <v>357</v>
      </c>
      <c r="DY1149">
        <v>2.98412</v>
      </c>
      <c r="DZ1149">
        <v>2.71581</v>
      </c>
      <c r="EA1149">
        <v>0.195366</v>
      </c>
      <c r="EB1149">
        <v>0.199377</v>
      </c>
      <c r="EC1149">
        <v>0.0901497</v>
      </c>
      <c r="ED1149">
        <v>0.0805604</v>
      </c>
      <c r="EE1149">
        <v>25511.8</v>
      </c>
      <c r="EF1149">
        <v>25512.4</v>
      </c>
      <c r="EG1149">
        <v>29461.6</v>
      </c>
      <c r="EH1149">
        <v>29465.1</v>
      </c>
      <c r="EI1149">
        <v>35531.3</v>
      </c>
      <c r="EJ1149">
        <v>36024.8</v>
      </c>
      <c r="EK1149">
        <v>41516.4</v>
      </c>
      <c r="EL1149">
        <v>41990.1</v>
      </c>
      <c r="EM1149">
        <v>1.97595</v>
      </c>
      <c r="EN1149">
        <v>1.93158</v>
      </c>
      <c r="EO1149">
        <v>0.101607</v>
      </c>
      <c r="EP1149">
        <v>0</v>
      </c>
      <c r="EQ1149">
        <v>23.4168</v>
      </c>
      <c r="ER1149">
        <v>999.9</v>
      </c>
      <c r="ES1149">
        <v>41.5</v>
      </c>
      <c r="ET1149">
        <v>29.2</v>
      </c>
      <c r="EU1149">
        <v>18.4828</v>
      </c>
      <c r="EV1149">
        <v>63.0594</v>
      </c>
      <c r="EW1149">
        <v>32.9327</v>
      </c>
      <c r="EX1149">
        <v>1</v>
      </c>
      <c r="EY1149">
        <v>-0.120109</v>
      </c>
      <c r="EZ1149">
        <v>2.50518</v>
      </c>
      <c r="FA1149">
        <v>20.3685</v>
      </c>
      <c r="FB1149">
        <v>5.21834</v>
      </c>
      <c r="FC1149">
        <v>12.0099</v>
      </c>
      <c r="FD1149">
        <v>4.98965</v>
      </c>
      <c r="FE1149">
        <v>3.28853</v>
      </c>
      <c r="FF1149">
        <v>9999</v>
      </c>
      <c r="FG1149">
        <v>9999</v>
      </c>
      <c r="FH1149">
        <v>9999</v>
      </c>
      <c r="FI1149">
        <v>270</v>
      </c>
      <c r="FJ1149">
        <v>1.86706</v>
      </c>
      <c r="FK1149">
        <v>1.86615</v>
      </c>
      <c r="FL1149">
        <v>1.86554</v>
      </c>
      <c r="FM1149">
        <v>1.86554</v>
      </c>
      <c r="FN1149">
        <v>1.86737</v>
      </c>
      <c r="FO1149">
        <v>1.86983</v>
      </c>
      <c r="FP1149">
        <v>1.86852</v>
      </c>
      <c r="FQ1149">
        <v>1.86996</v>
      </c>
      <c r="FR1149">
        <v>0</v>
      </c>
      <c r="FS1149">
        <v>0</v>
      </c>
      <c r="FT1149">
        <v>0</v>
      </c>
      <c r="FU1149">
        <v>0</v>
      </c>
      <c r="FV1149" t="s">
        <v>358</v>
      </c>
      <c r="FW1149" t="s">
        <v>359</v>
      </c>
      <c r="FX1149" t="s">
        <v>360</v>
      </c>
      <c r="FY1149" t="s">
        <v>360</v>
      </c>
      <c r="FZ1149" t="s">
        <v>360</v>
      </c>
      <c r="GA1149" t="s">
        <v>360</v>
      </c>
      <c r="GB1149">
        <v>0</v>
      </c>
      <c r="GC1149">
        <v>100</v>
      </c>
      <c r="GD1149">
        <v>100</v>
      </c>
      <c r="GE1149">
        <v>-5.32</v>
      </c>
      <c r="GF1149">
        <v>-0.1353</v>
      </c>
      <c r="GG1149">
        <v>-1.924539205026614</v>
      </c>
      <c r="GH1149">
        <v>-0.003472570976848066</v>
      </c>
      <c r="GI1149">
        <v>7.724417303660118E-07</v>
      </c>
      <c r="GJ1149">
        <v>-2.052396271755168E-10</v>
      </c>
      <c r="GK1149">
        <v>-0.1837585470287317</v>
      </c>
      <c r="GL1149">
        <v>-0.01104087791735834</v>
      </c>
      <c r="GM1149">
        <v>0.001110027317673367</v>
      </c>
      <c r="GN1149">
        <v>-2.007286811265012E-05</v>
      </c>
      <c r="GO1149">
        <v>4</v>
      </c>
      <c r="GP1149">
        <v>2317</v>
      </c>
      <c r="GQ1149">
        <v>1</v>
      </c>
      <c r="GR1149">
        <v>22</v>
      </c>
      <c r="GS1149">
        <v>8808.200000000001</v>
      </c>
      <c r="GT1149">
        <v>8808.299999999999</v>
      </c>
      <c r="GU1149">
        <v>2.51221</v>
      </c>
      <c r="GV1149">
        <v>2.19727</v>
      </c>
      <c r="GW1149">
        <v>1.39771</v>
      </c>
      <c r="GX1149">
        <v>2.33276</v>
      </c>
      <c r="GY1149">
        <v>1.49536</v>
      </c>
      <c r="GZ1149">
        <v>2.35107</v>
      </c>
      <c r="HA1149">
        <v>33.513</v>
      </c>
      <c r="HB1149">
        <v>14.7537</v>
      </c>
      <c r="HC1149">
        <v>18</v>
      </c>
      <c r="HD1149">
        <v>524.788</v>
      </c>
      <c r="HE1149">
        <v>452.094</v>
      </c>
      <c r="HF1149">
        <v>20.8472</v>
      </c>
      <c r="HG1149">
        <v>25.8514</v>
      </c>
      <c r="HH1149">
        <v>30.0005</v>
      </c>
      <c r="HI1149">
        <v>25.803</v>
      </c>
      <c r="HJ1149">
        <v>25.7429</v>
      </c>
      <c r="HK1149">
        <v>50.3103</v>
      </c>
      <c r="HL1149">
        <v>13.3781</v>
      </c>
      <c r="HM1149">
        <v>37.1258</v>
      </c>
      <c r="HN1149">
        <v>20.8253</v>
      </c>
      <c r="HO1149">
        <v>1270.16</v>
      </c>
      <c r="HP1149">
        <v>16.2142</v>
      </c>
      <c r="HQ1149">
        <v>100.774</v>
      </c>
      <c r="HR1149">
        <v>100.844</v>
      </c>
    </row>
    <row r="1150" spans="1:226">
      <c r="A1150">
        <v>1134</v>
      </c>
      <c r="B1150">
        <v>1664387816</v>
      </c>
      <c r="C1150">
        <v>11611</v>
      </c>
      <c r="D1150" t="s">
        <v>2641</v>
      </c>
      <c r="E1150" t="s">
        <v>2642</v>
      </c>
      <c r="F1150">
        <v>5</v>
      </c>
      <c r="G1150" t="s">
        <v>2490</v>
      </c>
      <c r="H1150" t="s">
        <v>354</v>
      </c>
      <c r="I1150">
        <v>1664387808.5</v>
      </c>
      <c r="J1150">
        <f>(K1150)/1000</f>
        <v>0</v>
      </c>
      <c r="K1150">
        <f>IF(BF1150, AN1150, AH1150)</f>
        <v>0</v>
      </c>
      <c r="L1150">
        <f>IF(BF1150, AI1150, AG1150)</f>
        <v>0</v>
      </c>
      <c r="M1150">
        <f>BH1150 - IF(AU1150&gt;1, L1150*BB1150*100.0/(AW1150*BV1150), 0)</f>
        <v>0</v>
      </c>
      <c r="N1150">
        <f>((T1150-J1150/2)*M1150-L1150)/(T1150+J1150/2)</f>
        <v>0</v>
      </c>
      <c r="O1150">
        <f>N1150*(BO1150+BP1150)/1000.0</f>
        <v>0</v>
      </c>
      <c r="P1150">
        <f>(BH1150 - IF(AU1150&gt;1, L1150*BB1150*100.0/(AW1150*BV1150), 0))*(BO1150+BP1150)/1000.0</f>
        <v>0</v>
      </c>
      <c r="Q1150">
        <f>2.0/((1/S1150-1/R1150)+SIGN(S1150)*SQRT((1/S1150-1/R1150)*(1/S1150-1/R1150) + 4*BC1150/((BC1150+1)*(BC1150+1))*(2*1/S1150*1/R1150-1/R1150*1/R1150)))</f>
        <v>0</v>
      </c>
      <c r="R1150">
        <f>IF(LEFT(BD1150,1)&lt;&gt;"0",IF(LEFT(BD1150,1)="1",3.0,BE1150),$D$5+$E$5*(BV1150*BO1150/($K$5*1000))+$F$5*(BV1150*BO1150/($K$5*1000))*MAX(MIN(BB1150,$J$5),$I$5)*MAX(MIN(BB1150,$J$5),$I$5)+$G$5*MAX(MIN(BB1150,$J$5),$I$5)*(BV1150*BO1150/($K$5*1000))+$H$5*(BV1150*BO1150/($K$5*1000))*(BV1150*BO1150/($K$5*1000)))</f>
        <v>0</v>
      </c>
      <c r="S1150">
        <f>J1150*(1000-(1000*0.61365*exp(17.502*W1150/(240.97+W1150))/(BO1150+BP1150)+BJ1150)/2)/(1000*0.61365*exp(17.502*W1150/(240.97+W1150))/(BO1150+BP1150)-BJ1150)</f>
        <v>0</v>
      </c>
      <c r="T1150">
        <f>1/((BC1150+1)/(Q1150/1.6)+1/(R1150/1.37)) + BC1150/((BC1150+1)/(Q1150/1.6) + BC1150/(R1150/1.37))</f>
        <v>0</v>
      </c>
      <c r="U1150">
        <f>(AX1150*BA1150)</f>
        <v>0</v>
      </c>
      <c r="V1150">
        <f>(BQ1150+(U1150+2*0.95*5.67E-8*(((BQ1150+$B$7)+273)^4-(BQ1150+273)^4)-44100*J1150)/(1.84*29.3*R1150+8*0.95*5.67E-8*(BQ1150+273)^3))</f>
        <v>0</v>
      </c>
      <c r="W1150">
        <f>($C$7*BR1150+$D$7*BS1150+$E$7*V1150)</f>
        <v>0</v>
      </c>
      <c r="X1150">
        <f>0.61365*exp(17.502*W1150/(240.97+W1150))</f>
        <v>0</v>
      </c>
      <c r="Y1150">
        <f>(Z1150/AA1150*100)</f>
        <v>0</v>
      </c>
      <c r="Z1150">
        <f>BJ1150*(BO1150+BP1150)/1000</f>
        <v>0</v>
      </c>
      <c r="AA1150">
        <f>0.61365*exp(17.502*BQ1150/(240.97+BQ1150))</f>
        <v>0</v>
      </c>
      <c r="AB1150">
        <f>(X1150-BJ1150*(BO1150+BP1150)/1000)</f>
        <v>0</v>
      </c>
      <c r="AC1150">
        <f>(-J1150*44100)</f>
        <v>0</v>
      </c>
      <c r="AD1150">
        <f>2*29.3*R1150*0.92*(BQ1150-W1150)</f>
        <v>0</v>
      </c>
      <c r="AE1150">
        <f>2*0.95*5.67E-8*(((BQ1150+$B$7)+273)^4-(W1150+273)^4)</f>
        <v>0</v>
      </c>
      <c r="AF1150">
        <f>U1150+AE1150+AC1150+AD1150</f>
        <v>0</v>
      </c>
      <c r="AG1150">
        <f>BN1150*AU1150*(BI1150-BH1150*(1000-AU1150*BK1150)/(1000-AU1150*BJ1150))/(100*BB1150)</f>
        <v>0</v>
      </c>
      <c r="AH1150">
        <f>1000*BN1150*AU1150*(BJ1150-BK1150)/(100*BB1150*(1000-AU1150*BJ1150))</f>
        <v>0</v>
      </c>
      <c r="AI1150">
        <f>(AJ1150 - AK1150 - BO1150*1E3/(8.314*(BQ1150+273.15)) * AM1150/BN1150 * AL1150) * BN1150/(100*BB1150) * (1000 - BK1150)/1000</f>
        <v>0</v>
      </c>
      <c r="AJ1150">
        <v>1281.455113036194</v>
      </c>
      <c r="AK1150">
        <v>1227.777515151515</v>
      </c>
      <c r="AL1150">
        <v>3.423300409580024</v>
      </c>
      <c r="AM1150">
        <v>64.69891201948008</v>
      </c>
      <c r="AN1150">
        <f>(AP1150 - AO1150 + BO1150*1E3/(8.314*(BQ1150+273.15)) * AR1150/BN1150 * AQ1150) * BN1150/(100*BB1150) * 1000/(1000 - AP1150)</f>
        <v>0</v>
      </c>
      <c r="AO1150">
        <v>16.18826491225072</v>
      </c>
      <c r="AP1150">
        <v>18.3696812121212</v>
      </c>
      <c r="AQ1150">
        <v>0.0008112016451121476</v>
      </c>
      <c r="AR1150">
        <v>103.8603393079663</v>
      </c>
      <c r="AS1150">
        <v>0</v>
      </c>
      <c r="AT1150">
        <v>0</v>
      </c>
      <c r="AU1150">
        <f>IF(AS1150*$H$13&gt;=AW1150,1.0,(AW1150/(AW1150-AS1150*$H$13)))</f>
        <v>0</v>
      </c>
      <c r="AV1150">
        <f>(AU1150-1)*100</f>
        <v>0</v>
      </c>
      <c r="AW1150">
        <f>MAX(0,($B$13+$C$13*BV1150)/(1+$D$13*BV1150)*BO1150/(BQ1150+273)*$E$13)</f>
        <v>0</v>
      </c>
      <c r="AX1150">
        <f>$B$11*BW1150+$C$11*BX1150+$F$11*CI1150*(1-CL1150)</f>
        <v>0</v>
      </c>
      <c r="AY1150">
        <f>AX1150*AZ1150</f>
        <v>0</v>
      </c>
      <c r="AZ1150">
        <f>($B$11*$D$9+$C$11*$D$9+$F$11*((CV1150+CN1150)/MAX(CV1150+CN1150+CW1150, 0.1)*$I$9+CW1150/MAX(CV1150+CN1150+CW1150, 0.1)*$J$9))/($B$11+$C$11+$F$11)</f>
        <v>0</v>
      </c>
      <c r="BA1150">
        <f>($B$11*$K$9+$C$11*$K$9+$F$11*((CV1150+CN1150)/MAX(CV1150+CN1150+CW1150, 0.1)*$P$9+CW1150/MAX(CV1150+CN1150+CW1150, 0.1)*$Q$9))/($B$11+$C$11+$F$11)</f>
        <v>0</v>
      </c>
      <c r="BB1150">
        <v>6</v>
      </c>
      <c r="BC1150">
        <v>0.5</v>
      </c>
      <c r="BD1150" t="s">
        <v>355</v>
      </c>
      <c r="BE1150">
        <v>2</v>
      </c>
      <c r="BF1150" t="b">
        <v>1</v>
      </c>
      <c r="BG1150">
        <v>1664387808.5</v>
      </c>
      <c r="BH1150">
        <v>1181.740740740741</v>
      </c>
      <c r="BI1150">
        <v>1245.345555555556</v>
      </c>
      <c r="BJ1150">
        <v>18.3428962962963</v>
      </c>
      <c r="BK1150">
        <v>16.10458518518519</v>
      </c>
      <c r="BL1150">
        <v>1187.042592592593</v>
      </c>
      <c r="BM1150">
        <v>18.47829629629629</v>
      </c>
      <c r="BN1150">
        <v>500.0580740740741</v>
      </c>
      <c r="BO1150">
        <v>91.35459629629629</v>
      </c>
      <c r="BP1150">
        <v>0.09999304814814813</v>
      </c>
      <c r="BQ1150">
        <v>24.69332222222222</v>
      </c>
      <c r="BR1150">
        <v>25.0875962962963</v>
      </c>
      <c r="BS1150">
        <v>999.9000000000001</v>
      </c>
      <c r="BT1150">
        <v>0</v>
      </c>
      <c r="BU1150">
        <v>0</v>
      </c>
      <c r="BV1150">
        <v>10001.17962962963</v>
      </c>
      <c r="BW1150">
        <v>0</v>
      </c>
      <c r="BX1150">
        <v>7.925260000000001</v>
      </c>
      <c r="BY1150">
        <v>-63.6046</v>
      </c>
      <c r="BZ1150">
        <v>1203.822592592593</v>
      </c>
      <c r="CA1150">
        <v>1265.73</v>
      </c>
      <c r="CB1150">
        <v>2.238308148148148</v>
      </c>
      <c r="CC1150">
        <v>1245.345555555556</v>
      </c>
      <c r="CD1150">
        <v>16.10458518518519</v>
      </c>
      <c r="CE1150">
        <v>1.675707037037037</v>
      </c>
      <c r="CF1150">
        <v>1.471227407407408</v>
      </c>
      <c r="CG1150">
        <v>14.67320740740741</v>
      </c>
      <c r="CH1150">
        <v>12.67227037037037</v>
      </c>
      <c r="CI1150">
        <v>2000.010740740741</v>
      </c>
      <c r="CJ1150">
        <v>0.9800004444444445</v>
      </c>
      <c r="CK1150">
        <v>0.01999995555555556</v>
      </c>
      <c r="CL1150">
        <v>0</v>
      </c>
      <c r="CM1150">
        <v>897.7867777777778</v>
      </c>
      <c r="CN1150">
        <v>5.00097</v>
      </c>
      <c r="CO1150">
        <v>17861.13333333333</v>
      </c>
      <c r="CP1150">
        <v>16707.67037037037</v>
      </c>
      <c r="CQ1150">
        <v>37.75</v>
      </c>
      <c r="CR1150">
        <v>38.33766666666666</v>
      </c>
      <c r="CS1150">
        <v>37.694</v>
      </c>
      <c r="CT1150">
        <v>38.01607407407408</v>
      </c>
      <c r="CU1150">
        <v>38.19166666666666</v>
      </c>
      <c r="CV1150">
        <v>1955.11037037037</v>
      </c>
      <c r="CW1150">
        <v>39.90037037037037</v>
      </c>
      <c r="CX1150">
        <v>0</v>
      </c>
      <c r="CY1150">
        <v>1664387820.4</v>
      </c>
      <c r="CZ1150">
        <v>0</v>
      </c>
      <c r="DA1150">
        <v>0</v>
      </c>
      <c r="DB1150" t="s">
        <v>356</v>
      </c>
      <c r="DC1150">
        <v>1663859321.1</v>
      </c>
      <c r="DD1150">
        <v>1663859315.6</v>
      </c>
      <c r="DE1150">
        <v>0</v>
      </c>
      <c r="DF1150">
        <v>0.196</v>
      </c>
      <c r="DG1150">
        <v>-0.001</v>
      </c>
      <c r="DH1150">
        <v>-5.941</v>
      </c>
      <c r="DI1150">
        <v>-0.174</v>
      </c>
      <c r="DJ1150">
        <v>1500</v>
      </c>
      <c r="DK1150">
        <v>17</v>
      </c>
      <c r="DL1150">
        <v>0.13</v>
      </c>
      <c r="DM1150">
        <v>0.04</v>
      </c>
      <c r="DN1150">
        <v>-63.59831219512195</v>
      </c>
      <c r="DO1150">
        <v>-0.6627407665506149</v>
      </c>
      <c r="DP1150">
        <v>0.1896677379706123</v>
      </c>
      <c r="DQ1150">
        <v>0</v>
      </c>
      <c r="DR1150">
        <v>2.280167804878049</v>
      </c>
      <c r="DS1150">
        <v>-0.767453310104529</v>
      </c>
      <c r="DT1150">
        <v>0.07689650750140181</v>
      </c>
      <c r="DU1150">
        <v>0</v>
      </c>
      <c r="DV1150">
        <v>0</v>
      </c>
      <c r="DW1150">
        <v>2</v>
      </c>
      <c r="DX1150" t="s">
        <v>357</v>
      </c>
      <c r="DY1150">
        <v>2.98402</v>
      </c>
      <c r="DZ1150">
        <v>2.71564</v>
      </c>
      <c r="EA1150">
        <v>0.197083</v>
      </c>
      <c r="EB1150">
        <v>0.201015</v>
      </c>
      <c r="EC1150">
        <v>0.09022189999999999</v>
      </c>
      <c r="ED1150">
        <v>0.08087660000000001</v>
      </c>
      <c r="EE1150">
        <v>25457.9</v>
      </c>
      <c r="EF1150">
        <v>25460.7</v>
      </c>
      <c r="EG1150">
        <v>29462.2</v>
      </c>
      <c r="EH1150">
        <v>29465.6</v>
      </c>
      <c r="EI1150">
        <v>35529.1</v>
      </c>
      <c r="EJ1150">
        <v>36013.2</v>
      </c>
      <c r="EK1150">
        <v>41517.2</v>
      </c>
      <c r="EL1150">
        <v>41991.2</v>
      </c>
      <c r="EM1150">
        <v>1.97607</v>
      </c>
      <c r="EN1150">
        <v>1.93132</v>
      </c>
      <c r="EO1150">
        <v>0.101596</v>
      </c>
      <c r="EP1150">
        <v>0</v>
      </c>
      <c r="EQ1150">
        <v>23.4113</v>
      </c>
      <c r="ER1150">
        <v>999.9</v>
      </c>
      <c r="ES1150">
        <v>41.6</v>
      </c>
      <c r="ET1150">
        <v>29.2</v>
      </c>
      <c r="EU1150">
        <v>18.5263</v>
      </c>
      <c r="EV1150">
        <v>62.4694</v>
      </c>
      <c r="EW1150">
        <v>33.0809</v>
      </c>
      <c r="EX1150">
        <v>1</v>
      </c>
      <c r="EY1150">
        <v>-0.11966</v>
      </c>
      <c r="EZ1150">
        <v>2.55331</v>
      </c>
      <c r="FA1150">
        <v>20.3676</v>
      </c>
      <c r="FB1150">
        <v>5.21819</v>
      </c>
      <c r="FC1150">
        <v>12.0099</v>
      </c>
      <c r="FD1150">
        <v>4.9896</v>
      </c>
      <c r="FE1150">
        <v>3.28858</v>
      </c>
      <c r="FF1150">
        <v>9999</v>
      </c>
      <c r="FG1150">
        <v>9999</v>
      </c>
      <c r="FH1150">
        <v>9999</v>
      </c>
      <c r="FI1150">
        <v>270</v>
      </c>
      <c r="FJ1150">
        <v>1.86707</v>
      </c>
      <c r="FK1150">
        <v>1.86615</v>
      </c>
      <c r="FL1150">
        <v>1.86554</v>
      </c>
      <c r="FM1150">
        <v>1.86554</v>
      </c>
      <c r="FN1150">
        <v>1.86737</v>
      </c>
      <c r="FO1150">
        <v>1.86983</v>
      </c>
      <c r="FP1150">
        <v>1.8685</v>
      </c>
      <c r="FQ1150">
        <v>1.86996</v>
      </c>
      <c r="FR1150">
        <v>0</v>
      </c>
      <c r="FS1150">
        <v>0</v>
      </c>
      <c r="FT1150">
        <v>0</v>
      </c>
      <c r="FU1150">
        <v>0</v>
      </c>
      <c r="FV1150" t="s">
        <v>358</v>
      </c>
      <c r="FW1150" t="s">
        <v>359</v>
      </c>
      <c r="FX1150" t="s">
        <v>360</v>
      </c>
      <c r="FY1150" t="s">
        <v>360</v>
      </c>
      <c r="FZ1150" t="s">
        <v>360</v>
      </c>
      <c r="GA1150" t="s">
        <v>360</v>
      </c>
      <c r="GB1150">
        <v>0</v>
      </c>
      <c r="GC1150">
        <v>100</v>
      </c>
      <c r="GD1150">
        <v>100</v>
      </c>
      <c r="GE1150">
        <v>-5.36</v>
      </c>
      <c r="GF1150">
        <v>-0.1352</v>
      </c>
      <c r="GG1150">
        <v>-1.924539205026614</v>
      </c>
      <c r="GH1150">
        <v>-0.003472570976848066</v>
      </c>
      <c r="GI1150">
        <v>7.724417303660118E-07</v>
      </c>
      <c r="GJ1150">
        <v>-2.052396271755168E-10</v>
      </c>
      <c r="GK1150">
        <v>-0.1837585470287317</v>
      </c>
      <c r="GL1150">
        <v>-0.01104087791735834</v>
      </c>
      <c r="GM1150">
        <v>0.001110027317673367</v>
      </c>
      <c r="GN1150">
        <v>-2.007286811265012E-05</v>
      </c>
      <c r="GO1150">
        <v>4</v>
      </c>
      <c r="GP1150">
        <v>2317</v>
      </c>
      <c r="GQ1150">
        <v>1</v>
      </c>
      <c r="GR1150">
        <v>22</v>
      </c>
      <c r="GS1150">
        <v>8808.200000000001</v>
      </c>
      <c r="GT1150">
        <v>8808.299999999999</v>
      </c>
      <c r="GU1150">
        <v>2.5415</v>
      </c>
      <c r="GV1150">
        <v>2.16553</v>
      </c>
      <c r="GW1150">
        <v>1.39648</v>
      </c>
      <c r="GX1150">
        <v>2.33398</v>
      </c>
      <c r="GY1150">
        <v>1.49536</v>
      </c>
      <c r="GZ1150">
        <v>2.48413</v>
      </c>
      <c r="HA1150">
        <v>33.513</v>
      </c>
      <c r="HB1150">
        <v>14.7537</v>
      </c>
      <c r="HC1150">
        <v>18</v>
      </c>
      <c r="HD1150">
        <v>524.9</v>
      </c>
      <c r="HE1150">
        <v>451.971</v>
      </c>
      <c r="HF1150">
        <v>20.7568</v>
      </c>
      <c r="HG1150">
        <v>25.8541</v>
      </c>
      <c r="HH1150">
        <v>30.0007</v>
      </c>
      <c r="HI1150">
        <v>25.8062</v>
      </c>
      <c r="HJ1150">
        <v>25.7466</v>
      </c>
      <c r="HK1150">
        <v>50.8822</v>
      </c>
      <c r="HL1150">
        <v>13.3781</v>
      </c>
      <c r="HM1150">
        <v>37.1258</v>
      </c>
      <c r="HN1150">
        <v>20.7368</v>
      </c>
      <c r="HO1150">
        <v>1290.21</v>
      </c>
      <c r="HP1150">
        <v>16.2509</v>
      </c>
      <c r="HQ1150">
        <v>100.776</v>
      </c>
      <c r="HR1150">
        <v>100.847</v>
      </c>
    </row>
    <row r="1151" spans="1:226">
      <c r="A1151">
        <v>1135</v>
      </c>
      <c r="B1151">
        <v>1664387821</v>
      </c>
      <c r="C1151">
        <v>11616</v>
      </c>
      <c r="D1151" t="s">
        <v>2643</v>
      </c>
      <c r="E1151" t="s">
        <v>2644</v>
      </c>
      <c r="F1151">
        <v>5</v>
      </c>
      <c r="G1151" t="s">
        <v>2490</v>
      </c>
      <c r="H1151" t="s">
        <v>354</v>
      </c>
      <c r="I1151">
        <v>1664387813.214286</v>
      </c>
      <c r="J1151">
        <f>(K1151)/1000</f>
        <v>0</v>
      </c>
      <c r="K1151">
        <f>IF(BF1151, AN1151, AH1151)</f>
        <v>0</v>
      </c>
      <c r="L1151">
        <f>IF(BF1151, AI1151, AG1151)</f>
        <v>0</v>
      </c>
      <c r="M1151">
        <f>BH1151 - IF(AU1151&gt;1, L1151*BB1151*100.0/(AW1151*BV1151), 0)</f>
        <v>0</v>
      </c>
      <c r="N1151">
        <f>((T1151-J1151/2)*M1151-L1151)/(T1151+J1151/2)</f>
        <v>0</v>
      </c>
      <c r="O1151">
        <f>N1151*(BO1151+BP1151)/1000.0</f>
        <v>0</v>
      </c>
      <c r="P1151">
        <f>(BH1151 - IF(AU1151&gt;1, L1151*BB1151*100.0/(AW1151*BV1151), 0))*(BO1151+BP1151)/1000.0</f>
        <v>0</v>
      </c>
      <c r="Q1151">
        <f>2.0/((1/S1151-1/R1151)+SIGN(S1151)*SQRT((1/S1151-1/R1151)*(1/S1151-1/R1151) + 4*BC1151/((BC1151+1)*(BC1151+1))*(2*1/S1151*1/R1151-1/R1151*1/R1151)))</f>
        <v>0</v>
      </c>
      <c r="R1151">
        <f>IF(LEFT(BD1151,1)&lt;&gt;"0",IF(LEFT(BD1151,1)="1",3.0,BE1151),$D$5+$E$5*(BV1151*BO1151/($K$5*1000))+$F$5*(BV1151*BO1151/($K$5*1000))*MAX(MIN(BB1151,$J$5),$I$5)*MAX(MIN(BB1151,$J$5),$I$5)+$G$5*MAX(MIN(BB1151,$J$5),$I$5)*(BV1151*BO1151/($K$5*1000))+$H$5*(BV1151*BO1151/($K$5*1000))*(BV1151*BO1151/($K$5*1000)))</f>
        <v>0</v>
      </c>
      <c r="S1151">
        <f>J1151*(1000-(1000*0.61365*exp(17.502*W1151/(240.97+W1151))/(BO1151+BP1151)+BJ1151)/2)/(1000*0.61365*exp(17.502*W1151/(240.97+W1151))/(BO1151+BP1151)-BJ1151)</f>
        <v>0</v>
      </c>
      <c r="T1151">
        <f>1/((BC1151+1)/(Q1151/1.6)+1/(R1151/1.37)) + BC1151/((BC1151+1)/(Q1151/1.6) + BC1151/(R1151/1.37))</f>
        <v>0</v>
      </c>
      <c r="U1151">
        <f>(AX1151*BA1151)</f>
        <v>0</v>
      </c>
      <c r="V1151">
        <f>(BQ1151+(U1151+2*0.95*5.67E-8*(((BQ1151+$B$7)+273)^4-(BQ1151+273)^4)-44100*J1151)/(1.84*29.3*R1151+8*0.95*5.67E-8*(BQ1151+273)^3))</f>
        <v>0</v>
      </c>
      <c r="W1151">
        <f>($C$7*BR1151+$D$7*BS1151+$E$7*V1151)</f>
        <v>0</v>
      </c>
      <c r="X1151">
        <f>0.61365*exp(17.502*W1151/(240.97+W1151))</f>
        <v>0</v>
      </c>
      <c r="Y1151">
        <f>(Z1151/AA1151*100)</f>
        <v>0</v>
      </c>
      <c r="Z1151">
        <f>BJ1151*(BO1151+BP1151)/1000</f>
        <v>0</v>
      </c>
      <c r="AA1151">
        <f>0.61365*exp(17.502*BQ1151/(240.97+BQ1151))</f>
        <v>0</v>
      </c>
      <c r="AB1151">
        <f>(X1151-BJ1151*(BO1151+BP1151)/1000)</f>
        <v>0</v>
      </c>
      <c r="AC1151">
        <f>(-J1151*44100)</f>
        <v>0</v>
      </c>
      <c r="AD1151">
        <f>2*29.3*R1151*0.92*(BQ1151-W1151)</f>
        <v>0</v>
      </c>
      <c r="AE1151">
        <f>2*0.95*5.67E-8*(((BQ1151+$B$7)+273)^4-(W1151+273)^4)</f>
        <v>0</v>
      </c>
      <c r="AF1151">
        <f>U1151+AE1151+AC1151+AD1151</f>
        <v>0</v>
      </c>
      <c r="AG1151">
        <f>BN1151*AU1151*(BI1151-BH1151*(1000-AU1151*BK1151)/(1000-AU1151*BJ1151))/(100*BB1151)</f>
        <v>0</v>
      </c>
      <c r="AH1151">
        <f>1000*BN1151*AU1151*(BJ1151-BK1151)/(100*BB1151*(1000-AU1151*BJ1151))</f>
        <v>0</v>
      </c>
      <c r="AI1151">
        <f>(AJ1151 - AK1151 - BO1151*1E3/(8.314*(BQ1151+273.15)) * AM1151/BN1151 * AL1151) * BN1151/(100*BB1151) * (1000 - BK1151)/1000</f>
        <v>0</v>
      </c>
      <c r="AJ1151">
        <v>1298.472726883763</v>
      </c>
      <c r="AK1151">
        <v>1244.835393939393</v>
      </c>
      <c r="AL1151">
        <v>3.410523440473628</v>
      </c>
      <c r="AM1151">
        <v>64.69891201948008</v>
      </c>
      <c r="AN1151">
        <f>(AP1151 - AO1151 + BO1151*1E3/(8.314*(BQ1151+273.15)) * AR1151/BN1151 * AQ1151) * BN1151/(100*BB1151) * 1000/(1000 - AP1151)</f>
        <v>0</v>
      </c>
      <c r="AO1151">
        <v>16.21796987871434</v>
      </c>
      <c r="AP1151">
        <v>18.37873090909089</v>
      </c>
      <c r="AQ1151">
        <v>0.0001814275758002445</v>
      </c>
      <c r="AR1151">
        <v>103.8603393079663</v>
      </c>
      <c r="AS1151">
        <v>0</v>
      </c>
      <c r="AT1151">
        <v>0</v>
      </c>
      <c r="AU1151">
        <f>IF(AS1151*$H$13&gt;=AW1151,1.0,(AW1151/(AW1151-AS1151*$H$13)))</f>
        <v>0</v>
      </c>
      <c r="AV1151">
        <f>(AU1151-1)*100</f>
        <v>0</v>
      </c>
      <c r="AW1151">
        <f>MAX(0,($B$13+$C$13*BV1151)/(1+$D$13*BV1151)*BO1151/(BQ1151+273)*$E$13)</f>
        <v>0</v>
      </c>
      <c r="AX1151">
        <f>$B$11*BW1151+$C$11*BX1151+$F$11*CI1151*(1-CL1151)</f>
        <v>0</v>
      </c>
      <c r="AY1151">
        <f>AX1151*AZ1151</f>
        <v>0</v>
      </c>
      <c r="AZ1151">
        <f>($B$11*$D$9+$C$11*$D$9+$F$11*((CV1151+CN1151)/MAX(CV1151+CN1151+CW1151, 0.1)*$I$9+CW1151/MAX(CV1151+CN1151+CW1151, 0.1)*$J$9))/($B$11+$C$11+$F$11)</f>
        <v>0</v>
      </c>
      <c r="BA1151">
        <f>($B$11*$K$9+$C$11*$K$9+$F$11*((CV1151+CN1151)/MAX(CV1151+CN1151+CW1151, 0.1)*$P$9+CW1151/MAX(CV1151+CN1151+CW1151, 0.1)*$Q$9))/($B$11+$C$11+$F$11)</f>
        <v>0</v>
      </c>
      <c r="BB1151">
        <v>6</v>
      </c>
      <c r="BC1151">
        <v>0.5</v>
      </c>
      <c r="BD1151" t="s">
        <v>355</v>
      </c>
      <c r="BE1151">
        <v>2</v>
      </c>
      <c r="BF1151" t="b">
        <v>1</v>
      </c>
      <c r="BG1151">
        <v>1664387813.214286</v>
      </c>
      <c r="BH1151">
        <v>1197.521071428571</v>
      </c>
      <c r="BI1151">
        <v>1261.186785714286</v>
      </c>
      <c r="BJ1151">
        <v>18.35988571428571</v>
      </c>
      <c r="BK1151">
        <v>16.16170357142857</v>
      </c>
      <c r="BL1151">
        <v>1202.862142857143</v>
      </c>
      <c r="BM1151">
        <v>18.49513571428571</v>
      </c>
      <c r="BN1151">
        <v>500.0632857142857</v>
      </c>
      <c r="BO1151">
        <v>91.35471785714286</v>
      </c>
      <c r="BP1151">
        <v>0.09998549285714285</v>
      </c>
      <c r="BQ1151">
        <v>24.67968214285714</v>
      </c>
      <c r="BR1151">
        <v>25.083225</v>
      </c>
      <c r="BS1151">
        <v>999.9000000000002</v>
      </c>
      <c r="BT1151">
        <v>0</v>
      </c>
      <c r="BU1151">
        <v>0</v>
      </c>
      <c r="BV1151">
        <v>10001.13678571428</v>
      </c>
      <c r="BW1151">
        <v>0</v>
      </c>
      <c r="BX1151">
        <v>7.925260000000001</v>
      </c>
      <c r="BY1151">
        <v>-63.66500714285714</v>
      </c>
      <c r="BZ1151">
        <v>1219.919642857143</v>
      </c>
      <c r="CA1151">
        <v>1281.904285714286</v>
      </c>
      <c r="CB1151">
        <v>2.198189285714286</v>
      </c>
      <c r="CC1151">
        <v>1261.186785714286</v>
      </c>
      <c r="CD1151">
        <v>16.16170357142857</v>
      </c>
      <c r="CE1151">
        <v>1.6772625</v>
      </c>
      <c r="CF1151">
        <v>1.476446785714286</v>
      </c>
      <c r="CG1151">
        <v>14.68758214285714</v>
      </c>
      <c r="CH1151">
        <v>12.72633571428571</v>
      </c>
      <c r="CI1151">
        <v>1999.989642857143</v>
      </c>
      <c r="CJ1151">
        <v>0.9800003928571428</v>
      </c>
      <c r="CK1151">
        <v>0.02000000714285714</v>
      </c>
      <c r="CL1151">
        <v>0</v>
      </c>
      <c r="CM1151">
        <v>897.103642857143</v>
      </c>
      <c r="CN1151">
        <v>5.00097</v>
      </c>
      <c r="CO1151">
        <v>17848.825</v>
      </c>
      <c r="CP1151">
        <v>16707.49642857143</v>
      </c>
      <c r="CQ1151">
        <v>37.75</v>
      </c>
      <c r="CR1151">
        <v>38.34125</v>
      </c>
      <c r="CS1151">
        <v>37.6915</v>
      </c>
      <c r="CT1151">
        <v>38.02214285714285</v>
      </c>
      <c r="CU1151">
        <v>38.1915</v>
      </c>
      <c r="CV1151">
        <v>1955.089285714286</v>
      </c>
      <c r="CW1151">
        <v>39.90035714285715</v>
      </c>
      <c r="CX1151">
        <v>0</v>
      </c>
      <c r="CY1151">
        <v>1664387825.2</v>
      </c>
      <c r="CZ1151">
        <v>0</v>
      </c>
      <c r="DA1151">
        <v>0</v>
      </c>
      <c r="DB1151" t="s">
        <v>356</v>
      </c>
      <c r="DC1151">
        <v>1663859321.1</v>
      </c>
      <c r="DD1151">
        <v>1663859315.6</v>
      </c>
      <c r="DE1151">
        <v>0</v>
      </c>
      <c r="DF1151">
        <v>0.196</v>
      </c>
      <c r="DG1151">
        <v>-0.001</v>
      </c>
      <c r="DH1151">
        <v>-5.941</v>
      </c>
      <c r="DI1151">
        <v>-0.174</v>
      </c>
      <c r="DJ1151">
        <v>1500</v>
      </c>
      <c r="DK1151">
        <v>17</v>
      </c>
      <c r="DL1151">
        <v>0.13</v>
      </c>
      <c r="DM1151">
        <v>0.04</v>
      </c>
      <c r="DN1151">
        <v>-63.6217625</v>
      </c>
      <c r="DO1151">
        <v>-0.4276131332079451</v>
      </c>
      <c r="DP1151">
        <v>0.1597198965180922</v>
      </c>
      <c r="DQ1151">
        <v>0</v>
      </c>
      <c r="DR1151">
        <v>2.22542025</v>
      </c>
      <c r="DS1151">
        <v>-0.5764618761726139</v>
      </c>
      <c r="DT1151">
        <v>0.05699807402393086</v>
      </c>
      <c r="DU1151">
        <v>0</v>
      </c>
      <c r="DV1151">
        <v>0</v>
      </c>
      <c r="DW1151">
        <v>2</v>
      </c>
      <c r="DX1151" t="s">
        <v>357</v>
      </c>
      <c r="DY1151">
        <v>2.98406</v>
      </c>
      <c r="DZ1151">
        <v>2.71544</v>
      </c>
      <c r="EA1151">
        <v>0.198782</v>
      </c>
      <c r="EB1151">
        <v>0.202665</v>
      </c>
      <c r="EC1151">
        <v>0.0902471</v>
      </c>
      <c r="ED1151">
        <v>0.08093500000000001</v>
      </c>
      <c r="EE1151">
        <v>25404</v>
      </c>
      <c r="EF1151">
        <v>25407.8</v>
      </c>
      <c r="EG1151">
        <v>29462.1</v>
      </c>
      <c r="EH1151">
        <v>29465.3</v>
      </c>
      <c r="EI1151">
        <v>35528.3</v>
      </c>
      <c r="EJ1151">
        <v>36010.3</v>
      </c>
      <c r="EK1151">
        <v>41517.3</v>
      </c>
      <c r="EL1151">
        <v>41990.5</v>
      </c>
      <c r="EM1151">
        <v>1.976</v>
      </c>
      <c r="EN1151">
        <v>1.93137</v>
      </c>
      <c r="EO1151">
        <v>0.10141</v>
      </c>
      <c r="EP1151">
        <v>0</v>
      </c>
      <c r="EQ1151">
        <v>23.4054</v>
      </c>
      <c r="ER1151">
        <v>999.9</v>
      </c>
      <c r="ES1151">
        <v>41.6</v>
      </c>
      <c r="ET1151">
        <v>29.2</v>
      </c>
      <c r="EU1151">
        <v>18.5268</v>
      </c>
      <c r="EV1151">
        <v>63.0494</v>
      </c>
      <c r="EW1151">
        <v>33.1891</v>
      </c>
      <c r="EX1151">
        <v>1</v>
      </c>
      <c r="EY1151">
        <v>-0.119215</v>
      </c>
      <c r="EZ1151">
        <v>2.57952</v>
      </c>
      <c r="FA1151">
        <v>20.3673</v>
      </c>
      <c r="FB1151">
        <v>5.21894</v>
      </c>
      <c r="FC1151">
        <v>12.0099</v>
      </c>
      <c r="FD1151">
        <v>4.98985</v>
      </c>
      <c r="FE1151">
        <v>3.28865</v>
      </c>
      <c r="FF1151">
        <v>9999</v>
      </c>
      <c r="FG1151">
        <v>9999</v>
      </c>
      <c r="FH1151">
        <v>9999</v>
      </c>
      <c r="FI1151">
        <v>270</v>
      </c>
      <c r="FJ1151">
        <v>1.86706</v>
      </c>
      <c r="FK1151">
        <v>1.86615</v>
      </c>
      <c r="FL1151">
        <v>1.86554</v>
      </c>
      <c r="FM1151">
        <v>1.86554</v>
      </c>
      <c r="FN1151">
        <v>1.86737</v>
      </c>
      <c r="FO1151">
        <v>1.86983</v>
      </c>
      <c r="FP1151">
        <v>1.86849</v>
      </c>
      <c r="FQ1151">
        <v>1.86996</v>
      </c>
      <c r="FR1151">
        <v>0</v>
      </c>
      <c r="FS1151">
        <v>0</v>
      </c>
      <c r="FT1151">
        <v>0</v>
      </c>
      <c r="FU1151">
        <v>0</v>
      </c>
      <c r="FV1151" t="s">
        <v>358</v>
      </c>
      <c r="FW1151" t="s">
        <v>359</v>
      </c>
      <c r="FX1151" t="s">
        <v>360</v>
      </c>
      <c r="FY1151" t="s">
        <v>360</v>
      </c>
      <c r="FZ1151" t="s">
        <v>360</v>
      </c>
      <c r="GA1151" t="s">
        <v>360</v>
      </c>
      <c r="GB1151">
        <v>0</v>
      </c>
      <c r="GC1151">
        <v>100</v>
      </c>
      <c r="GD1151">
        <v>100</v>
      </c>
      <c r="GE1151">
        <v>-5.41</v>
      </c>
      <c r="GF1151">
        <v>-0.1351</v>
      </c>
      <c r="GG1151">
        <v>-1.924539205026614</v>
      </c>
      <c r="GH1151">
        <v>-0.003472570976848066</v>
      </c>
      <c r="GI1151">
        <v>7.724417303660118E-07</v>
      </c>
      <c r="GJ1151">
        <v>-2.052396271755168E-10</v>
      </c>
      <c r="GK1151">
        <v>-0.1837585470287317</v>
      </c>
      <c r="GL1151">
        <v>-0.01104087791735834</v>
      </c>
      <c r="GM1151">
        <v>0.001110027317673367</v>
      </c>
      <c r="GN1151">
        <v>-2.007286811265012E-05</v>
      </c>
      <c r="GO1151">
        <v>4</v>
      </c>
      <c r="GP1151">
        <v>2317</v>
      </c>
      <c r="GQ1151">
        <v>1</v>
      </c>
      <c r="GR1151">
        <v>22</v>
      </c>
      <c r="GS1151">
        <v>8808.299999999999</v>
      </c>
      <c r="GT1151">
        <v>8808.4</v>
      </c>
      <c r="GU1151">
        <v>2.56592</v>
      </c>
      <c r="GV1151">
        <v>2.20093</v>
      </c>
      <c r="GW1151">
        <v>1.39648</v>
      </c>
      <c r="GX1151">
        <v>2.33398</v>
      </c>
      <c r="GY1151">
        <v>1.49536</v>
      </c>
      <c r="GZ1151">
        <v>2.37061</v>
      </c>
      <c r="HA1151">
        <v>33.513</v>
      </c>
      <c r="HB1151">
        <v>14.7449</v>
      </c>
      <c r="HC1151">
        <v>18</v>
      </c>
      <c r="HD1151">
        <v>524.8819999999999</v>
      </c>
      <c r="HE1151">
        <v>452.028</v>
      </c>
      <c r="HF1151">
        <v>20.6717</v>
      </c>
      <c r="HG1151">
        <v>25.8569</v>
      </c>
      <c r="HH1151">
        <v>30.0006</v>
      </c>
      <c r="HI1151">
        <v>25.8096</v>
      </c>
      <c r="HJ1151">
        <v>25.7499</v>
      </c>
      <c r="HK1151">
        <v>51.3728</v>
      </c>
      <c r="HL1151">
        <v>13.3781</v>
      </c>
      <c r="HM1151">
        <v>37.5173</v>
      </c>
      <c r="HN1151">
        <v>20.6553</v>
      </c>
      <c r="HO1151">
        <v>1303.57</v>
      </c>
      <c r="HP1151">
        <v>16.2988</v>
      </c>
      <c r="HQ1151">
        <v>100.776</v>
      </c>
      <c r="HR1151">
        <v>100.845</v>
      </c>
    </row>
    <row r="1152" spans="1:226">
      <c r="A1152">
        <v>1136</v>
      </c>
      <c r="B1152">
        <v>1664387826</v>
      </c>
      <c r="C1152">
        <v>11621</v>
      </c>
      <c r="D1152" t="s">
        <v>2645</v>
      </c>
      <c r="E1152" t="s">
        <v>2646</v>
      </c>
      <c r="F1152">
        <v>5</v>
      </c>
      <c r="G1152" t="s">
        <v>2490</v>
      </c>
      <c r="H1152" t="s">
        <v>354</v>
      </c>
      <c r="I1152">
        <v>1664387818.5</v>
      </c>
      <c r="J1152">
        <f>(K1152)/1000</f>
        <v>0</v>
      </c>
      <c r="K1152">
        <f>IF(BF1152, AN1152, AH1152)</f>
        <v>0</v>
      </c>
      <c r="L1152">
        <f>IF(BF1152, AI1152, AG1152)</f>
        <v>0</v>
      </c>
      <c r="M1152">
        <f>BH1152 - IF(AU1152&gt;1, L1152*BB1152*100.0/(AW1152*BV1152), 0)</f>
        <v>0</v>
      </c>
      <c r="N1152">
        <f>((T1152-J1152/2)*M1152-L1152)/(T1152+J1152/2)</f>
        <v>0</v>
      </c>
      <c r="O1152">
        <f>N1152*(BO1152+BP1152)/1000.0</f>
        <v>0</v>
      </c>
      <c r="P1152">
        <f>(BH1152 - IF(AU1152&gt;1, L1152*BB1152*100.0/(AW1152*BV1152), 0))*(BO1152+BP1152)/1000.0</f>
        <v>0</v>
      </c>
      <c r="Q1152">
        <f>2.0/((1/S1152-1/R1152)+SIGN(S1152)*SQRT((1/S1152-1/R1152)*(1/S1152-1/R1152) + 4*BC1152/((BC1152+1)*(BC1152+1))*(2*1/S1152*1/R1152-1/R1152*1/R1152)))</f>
        <v>0</v>
      </c>
      <c r="R1152">
        <f>IF(LEFT(BD1152,1)&lt;&gt;"0",IF(LEFT(BD1152,1)="1",3.0,BE1152),$D$5+$E$5*(BV1152*BO1152/($K$5*1000))+$F$5*(BV1152*BO1152/($K$5*1000))*MAX(MIN(BB1152,$J$5),$I$5)*MAX(MIN(BB1152,$J$5),$I$5)+$G$5*MAX(MIN(BB1152,$J$5),$I$5)*(BV1152*BO1152/($K$5*1000))+$H$5*(BV1152*BO1152/($K$5*1000))*(BV1152*BO1152/($K$5*1000)))</f>
        <v>0</v>
      </c>
      <c r="S1152">
        <f>J1152*(1000-(1000*0.61365*exp(17.502*W1152/(240.97+W1152))/(BO1152+BP1152)+BJ1152)/2)/(1000*0.61365*exp(17.502*W1152/(240.97+W1152))/(BO1152+BP1152)-BJ1152)</f>
        <v>0</v>
      </c>
      <c r="T1152">
        <f>1/((BC1152+1)/(Q1152/1.6)+1/(R1152/1.37)) + BC1152/((BC1152+1)/(Q1152/1.6) + BC1152/(R1152/1.37))</f>
        <v>0</v>
      </c>
      <c r="U1152">
        <f>(AX1152*BA1152)</f>
        <v>0</v>
      </c>
      <c r="V1152">
        <f>(BQ1152+(U1152+2*0.95*5.67E-8*(((BQ1152+$B$7)+273)^4-(BQ1152+273)^4)-44100*J1152)/(1.84*29.3*R1152+8*0.95*5.67E-8*(BQ1152+273)^3))</f>
        <v>0</v>
      </c>
      <c r="W1152">
        <f>($C$7*BR1152+$D$7*BS1152+$E$7*V1152)</f>
        <v>0</v>
      </c>
      <c r="X1152">
        <f>0.61365*exp(17.502*W1152/(240.97+W1152))</f>
        <v>0</v>
      </c>
      <c r="Y1152">
        <f>(Z1152/AA1152*100)</f>
        <v>0</v>
      </c>
      <c r="Z1152">
        <f>BJ1152*(BO1152+BP1152)/1000</f>
        <v>0</v>
      </c>
      <c r="AA1152">
        <f>0.61365*exp(17.502*BQ1152/(240.97+BQ1152))</f>
        <v>0</v>
      </c>
      <c r="AB1152">
        <f>(X1152-BJ1152*(BO1152+BP1152)/1000)</f>
        <v>0</v>
      </c>
      <c r="AC1152">
        <f>(-J1152*44100)</f>
        <v>0</v>
      </c>
      <c r="AD1152">
        <f>2*29.3*R1152*0.92*(BQ1152-W1152)</f>
        <v>0</v>
      </c>
      <c r="AE1152">
        <f>2*0.95*5.67E-8*(((BQ1152+$B$7)+273)^4-(W1152+273)^4)</f>
        <v>0</v>
      </c>
      <c r="AF1152">
        <f>U1152+AE1152+AC1152+AD1152</f>
        <v>0</v>
      </c>
      <c r="AG1152">
        <f>BN1152*AU1152*(BI1152-BH1152*(1000-AU1152*BK1152)/(1000-AU1152*BJ1152))/(100*BB1152)</f>
        <v>0</v>
      </c>
      <c r="AH1152">
        <f>1000*BN1152*AU1152*(BJ1152-BK1152)/(100*BB1152*(1000-AU1152*BJ1152))</f>
        <v>0</v>
      </c>
      <c r="AI1152">
        <f>(AJ1152 - AK1152 - BO1152*1E3/(8.314*(BQ1152+273.15)) * AM1152/BN1152 * AL1152) * BN1152/(100*BB1152) * (1000 - BK1152)/1000</f>
        <v>0</v>
      </c>
      <c r="AJ1152">
        <v>1315.557030311229</v>
      </c>
      <c r="AK1152">
        <v>1261.973999999999</v>
      </c>
      <c r="AL1152">
        <v>3.422191472407494</v>
      </c>
      <c r="AM1152">
        <v>64.69891201948008</v>
      </c>
      <c r="AN1152">
        <f>(AP1152 - AO1152 + BO1152*1E3/(8.314*(BQ1152+273.15)) * AR1152/BN1152 * AQ1152) * BN1152/(100*BB1152) * 1000/(1000 - AP1152)</f>
        <v>0</v>
      </c>
      <c r="AO1152">
        <v>16.25564224576224</v>
      </c>
      <c r="AP1152">
        <v>18.37591030303031</v>
      </c>
      <c r="AQ1152">
        <v>-9.274249423844755E-05</v>
      </c>
      <c r="AR1152">
        <v>103.8603393079663</v>
      </c>
      <c r="AS1152">
        <v>0</v>
      </c>
      <c r="AT1152">
        <v>0</v>
      </c>
      <c r="AU1152">
        <f>IF(AS1152*$H$13&gt;=AW1152,1.0,(AW1152/(AW1152-AS1152*$H$13)))</f>
        <v>0</v>
      </c>
      <c r="AV1152">
        <f>(AU1152-1)*100</f>
        <v>0</v>
      </c>
      <c r="AW1152">
        <f>MAX(0,($B$13+$C$13*BV1152)/(1+$D$13*BV1152)*BO1152/(BQ1152+273)*$E$13)</f>
        <v>0</v>
      </c>
      <c r="AX1152">
        <f>$B$11*BW1152+$C$11*BX1152+$F$11*CI1152*(1-CL1152)</f>
        <v>0</v>
      </c>
      <c r="AY1152">
        <f>AX1152*AZ1152</f>
        <v>0</v>
      </c>
      <c r="AZ1152">
        <f>($B$11*$D$9+$C$11*$D$9+$F$11*((CV1152+CN1152)/MAX(CV1152+CN1152+CW1152, 0.1)*$I$9+CW1152/MAX(CV1152+CN1152+CW1152, 0.1)*$J$9))/($B$11+$C$11+$F$11)</f>
        <v>0</v>
      </c>
      <c r="BA1152">
        <f>($B$11*$K$9+$C$11*$K$9+$F$11*((CV1152+CN1152)/MAX(CV1152+CN1152+CW1152, 0.1)*$P$9+CW1152/MAX(CV1152+CN1152+CW1152, 0.1)*$Q$9))/($B$11+$C$11+$F$11)</f>
        <v>0</v>
      </c>
      <c r="BB1152">
        <v>6</v>
      </c>
      <c r="BC1152">
        <v>0.5</v>
      </c>
      <c r="BD1152" t="s">
        <v>355</v>
      </c>
      <c r="BE1152">
        <v>2</v>
      </c>
      <c r="BF1152" t="b">
        <v>1</v>
      </c>
      <c r="BG1152">
        <v>1664387818.5</v>
      </c>
      <c r="BH1152">
        <v>1215.273333333333</v>
      </c>
      <c r="BI1152">
        <v>1278.906296296296</v>
      </c>
      <c r="BJ1152">
        <v>18.37180740740741</v>
      </c>
      <c r="BK1152">
        <v>16.21891851851852</v>
      </c>
      <c r="BL1152">
        <v>1220.658148148148</v>
      </c>
      <c r="BM1152">
        <v>18.50695185185185</v>
      </c>
      <c r="BN1152">
        <v>500.076888888889</v>
      </c>
      <c r="BO1152">
        <v>91.35557407407406</v>
      </c>
      <c r="BP1152">
        <v>0.1000459518518518</v>
      </c>
      <c r="BQ1152">
        <v>24.66386296296296</v>
      </c>
      <c r="BR1152">
        <v>25.07606296296296</v>
      </c>
      <c r="BS1152">
        <v>999.9000000000001</v>
      </c>
      <c r="BT1152">
        <v>0</v>
      </c>
      <c r="BU1152">
        <v>0</v>
      </c>
      <c r="BV1152">
        <v>9987.083333333334</v>
      </c>
      <c r="BW1152">
        <v>0</v>
      </c>
      <c r="BX1152">
        <v>7.925260000000001</v>
      </c>
      <c r="BY1152">
        <v>-63.63331481481482</v>
      </c>
      <c r="BZ1152">
        <v>1238.018518518518</v>
      </c>
      <c r="CA1152">
        <v>1299.991111111111</v>
      </c>
      <c r="CB1152">
        <v>2.152894074074074</v>
      </c>
      <c r="CC1152">
        <v>1278.906296296296</v>
      </c>
      <c r="CD1152">
        <v>16.21891851851852</v>
      </c>
      <c r="CE1152">
        <v>1.678367407407407</v>
      </c>
      <c r="CF1152">
        <v>1.481688148148148</v>
      </c>
      <c r="CG1152">
        <v>14.69778888888889</v>
      </c>
      <c r="CH1152">
        <v>12.78048518518518</v>
      </c>
      <c r="CI1152">
        <v>2000.004444444444</v>
      </c>
      <c r="CJ1152">
        <v>0.9800009999999999</v>
      </c>
      <c r="CK1152">
        <v>0.0199994</v>
      </c>
      <c r="CL1152">
        <v>0</v>
      </c>
      <c r="CM1152">
        <v>896.2932962962964</v>
      </c>
      <c r="CN1152">
        <v>5.00097</v>
      </c>
      <c r="CO1152">
        <v>17834.82222222222</v>
      </c>
      <c r="CP1152">
        <v>16707.63703703704</v>
      </c>
      <c r="CQ1152">
        <v>37.75</v>
      </c>
      <c r="CR1152">
        <v>38.35633333333334</v>
      </c>
      <c r="CS1152">
        <v>37.687</v>
      </c>
      <c r="CT1152">
        <v>38.02066666666666</v>
      </c>
      <c r="CU1152">
        <v>38.19633333333333</v>
      </c>
      <c r="CV1152">
        <v>1955.104444444444</v>
      </c>
      <c r="CW1152">
        <v>39.9</v>
      </c>
      <c r="CX1152">
        <v>0</v>
      </c>
      <c r="CY1152">
        <v>1664387830</v>
      </c>
      <c r="CZ1152">
        <v>0</v>
      </c>
      <c r="DA1152">
        <v>0</v>
      </c>
      <c r="DB1152" t="s">
        <v>356</v>
      </c>
      <c r="DC1152">
        <v>1663859321.1</v>
      </c>
      <c r="DD1152">
        <v>1663859315.6</v>
      </c>
      <c r="DE1152">
        <v>0</v>
      </c>
      <c r="DF1152">
        <v>0.196</v>
      </c>
      <c r="DG1152">
        <v>-0.001</v>
      </c>
      <c r="DH1152">
        <v>-5.941</v>
      </c>
      <c r="DI1152">
        <v>-0.174</v>
      </c>
      <c r="DJ1152">
        <v>1500</v>
      </c>
      <c r="DK1152">
        <v>17</v>
      </c>
      <c r="DL1152">
        <v>0.13</v>
      </c>
      <c r="DM1152">
        <v>0.04</v>
      </c>
      <c r="DN1152">
        <v>-63.648815</v>
      </c>
      <c r="DO1152">
        <v>0.1165283302065081</v>
      </c>
      <c r="DP1152">
        <v>0.1225487465256173</v>
      </c>
      <c r="DQ1152">
        <v>0</v>
      </c>
      <c r="DR1152">
        <v>2.18389125</v>
      </c>
      <c r="DS1152">
        <v>-0.488850619136962</v>
      </c>
      <c r="DT1152">
        <v>0.04922932780302305</v>
      </c>
      <c r="DU1152">
        <v>0</v>
      </c>
      <c r="DV1152">
        <v>0</v>
      </c>
      <c r="DW1152">
        <v>2</v>
      </c>
      <c r="DX1152" t="s">
        <v>357</v>
      </c>
      <c r="DY1152">
        <v>2.98405</v>
      </c>
      <c r="DZ1152">
        <v>2.71535</v>
      </c>
      <c r="EA1152">
        <v>0.200475</v>
      </c>
      <c r="EB1152">
        <v>0.204289</v>
      </c>
      <c r="EC1152">
        <v>0.0902356</v>
      </c>
      <c r="ED1152">
        <v>0.081094</v>
      </c>
      <c r="EE1152">
        <v>25349.6</v>
      </c>
      <c r="EF1152">
        <v>25356</v>
      </c>
      <c r="EG1152">
        <v>29461.2</v>
      </c>
      <c r="EH1152">
        <v>29465.1</v>
      </c>
      <c r="EI1152">
        <v>35527.7</v>
      </c>
      <c r="EJ1152">
        <v>36003.6</v>
      </c>
      <c r="EK1152">
        <v>41516</v>
      </c>
      <c r="EL1152">
        <v>41990.1</v>
      </c>
      <c r="EM1152">
        <v>1.97602</v>
      </c>
      <c r="EN1152">
        <v>1.93167</v>
      </c>
      <c r="EO1152">
        <v>0.101514</v>
      </c>
      <c r="EP1152">
        <v>0</v>
      </c>
      <c r="EQ1152">
        <v>23.3985</v>
      </c>
      <c r="ER1152">
        <v>999.9</v>
      </c>
      <c r="ES1152">
        <v>41.7</v>
      </c>
      <c r="ET1152">
        <v>29.2</v>
      </c>
      <c r="EU1152">
        <v>18.5693</v>
      </c>
      <c r="EV1152">
        <v>62.8794</v>
      </c>
      <c r="EW1152">
        <v>32.9046</v>
      </c>
      <c r="EX1152">
        <v>1</v>
      </c>
      <c r="EY1152">
        <v>-0.118979</v>
      </c>
      <c r="EZ1152">
        <v>2.59315</v>
      </c>
      <c r="FA1152">
        <v>20.3672</v>
      </c>
      <c r="FB1152">
        <v>5.21804</v>
      </c>
      <c r="FC1152">
        <v>12.0099</v>
      </c>
      <c r="FD1152">
        <v>4.9894</v>
      </c>
      <c r="FE1152">
        <v>3.28855</v>
      </c>
      <c r="FF1152">
        <v>9999</v>
      </c>
      <c r="FG1152">
        <v>9999</v>
      </c>
      <c r="FH1152">
        <v>9999</v>
      </c>
      <c r="FI1152">
        <v>270</v>
      </c>
      <c r="FJ1152">
        <v>1.86707</v>
      </c>
      <c r="FK1152">
        <v>1.86615</v>
      </c>
      <c r="FL1152">
        <v>1.86554</v>
      </c>
      <c r="FM1152">
        <v>1.86554</v>
      </c>
      <c r="FN1152">
        <v>1.86737</v>
      </c>
      <c r="FO1152">
        <v>1.86981</v>
      </c>
      <c r="FP1152">
        <v>1.86848</v>
      </c>
      <c r="FQ1152">
        <v>1.86996</v>
      </c>
      <c r="FR1152">
        <v>0</v>
      </c>
      <c r="FS1152">
        <v>0</v>
      </c>
      <c r="FT1152">
        <v>0</v>
      </c>
      <c r="FU1152">
        <v>0</v>
      </c>
      <c r="FV1152" t="s">
        <v>358</v>
      </c>
      <c r="FW1152" t="s">
        <v>359</v>
      </c>
      <c r="FX1152" t="s">
        <v>360</v>
      </c>
      <c r="FY1152" t="s">
        <v>360</v>
      </c>
      <c r="FZ1152" t="s">
        <v>360</v>
      </c>
      <c r="GA1152" t="s">
        <v>360</v>
      </c>
      <c r="GB1152">
        <v>0</v>
      </c>
      <c r="GC1152">
        <v>100</v>
      </c>
      <c r="GD1152">
        <v>100</v>
      </c>
      <c r="GE1152">
        <v>-5.45</v>
      </c>
      <c r="GF1152">
        <v>-0.1351</v>
      </c>
      <c r="GG1152">
        <v>-1.924539205026614</v>
      </c>
      <c r="GH1152">
        <v>-0.003472570976848066</v>
      </c>
      <c r="GI1152">
        <v>7.724417303660118E-07</v>
      </c>
      <c r="GJ1152">
        <v>-2.052396271755168E-10</v>
      </c>
      <c r="GK1152">
        <v>-0.1837585470287317</v>
      </c>
      <c r="GL1152">
        <v>-0.01104087791735834</v>
      </c>
      <c r="GM1152">
        <v>0.001110027317673367</v>
      </c>
      <c r="GN1152">
        <v>-2.007286811265012E-05</v>
      </c>
      <c r="GO1152">
        <v>4</v>
      </c>
      <c r="GP1152">
        <v>2317</v>
      </c>
      <c r="GQ1152">
        <v>1</v>
      </c>
      <c r="GR1152">
        <v>22</v>
      </c>
      <c r="GS1152">
        <v>8808.4</v>
      </c>
      <c r="GT1152">
        <v>8808.5</v>
      </c>
      <c r="GU1152">
        <v>2.58789</v>
      </c>
      <c r="GV1152">
        <v>2.18994</v>
      </c>
      <c r="GW1152">
        <v>1.39648</v>
      </c>
      <c r="GX1152">
        <v>2.33398</v>
      </c>
      <c r="GY1152">
        <v>1.49536</v>
      </c>
      <c r="GZ1152">
        <v>2.46948</v>
      </c>
      <c r="HA1152">
        <v>33.513</v>
      </c>
      <c r="HB1152">
        <v>14.7625</v>
      </c>
      <c r="HC1152">
        <v>18</v>
      </c>
      <c r="HD1152">
        <v>524.932</v>
      </c>
      <c r="HE1152">
        <v>452.239</v>
      </c>
      <c r="HF1152">
        <v>20.5943</v>
      </c>
      <c r="HG1152">
        <v>25.8597</v>
      </c>
      <c r="HH1152">
        <v>30.0005</v>
      </c>
      <c r="HI1152">
        <v>25.8133</v>
      </c>
      <c r="HJ1152">
        <v>25.7531</v>
      </c>
      <c r="HK1152">
        <v>51.9411</v>
      </c>
      <c r="HL1152">
        <v>13.3781</v>
      </c>
      <c r="HM1152">
        <v>37.5173</v>
      </c>
      <c r="HN1152">
        <v>20.5812</v>
      </c>
      <c r="HO1152">
        <v>1323.63</v>
      </c>
      <c r="HP1152">
        <v>16.3542</v>
      </c>
      <c r="HQ1152">
        <v>100.773</v>
      </c>
      <c r="HR1152">
        <v>100.844</v>
      </c>
    </row>
    <row r="1153" spans="1:226">
      <c r="A1153">
        <v>1137</v>
      </c>
      <c r="B1153">
        <v>1664387831</v>
      </c>
      <c r="C1153">
        <v>11626</v>
      </c>
      <c r="D1153" t="s">
        <v>2647</v>
      </c>
      <c r="E1153" t="s">
        <v>2648</v>
      </c>
      <c r="F1153">
        <v>5</v>
      </c>
      <c r="G1153" t="s">
        <v>2490</v>
      </c>
      <c r="H1153" t="s">
        <v>354</v>
      </c>
      <c r="I1153">
        <v>1664387823.214286</v>
      </c>
      <c r="J1153">
        <f>(K1153)/1000</f>
        <v>0</v>
      </c>
      <c r="K1153">
        <f>IF(BF1153, AN1153, AH1153)</f>
        <v>0</v>
      </c>
      <c r="L1153">
        <f>IF(BF1153, AI1153, AG1153)</f>
        <v>0</v>
      </c>
      <c r="M1153">
        <f>BH1153 - IF(AU1153&gt;1, L1153*BB1153*100.0/(AW1153*BV1153), 0)</f>
        <v>0</v>
      </c>
      <c r="N1153">
        <f>((T1153-J1153/2)*M1153-L1153)/(T1153+J1153/2)</f>
        <v>0</v>
      </c>
      <c r="O1153">
        <f>N1153*(BO1153+BP1153)/1000.0</f>
        <v>0</v>
      </c>
      <c r="P1153">
        <f>(BH1153 - IF(AU1153&gt;1, L1153*BB1153*100.0/(AW1153*BV1153), 0))*(BO1153+BP1153)/1000.0</f>
        <v>0</v>
      </c>
      <c r="Q1153">
        <f>2.0/((1/S1153-1/R1153)+SIGN(S1153)*SQRT((1/S1153-1/R1153)*(1/S1153-1/R1153) + 4*BC1153/((BC1153+1)*(BC1153+1))*(2*1/S1153*1/R1153-1/R1153*1/R1153)))</f>
        <v>0</v>
      </c>
      <c r="R1153">
        <f>IF(LEFT(BD1153,1)&lt;&gt;"0",IF(LEFT(BD1153,1)="1",3.0,BE1153),$D$5+$E$5*(BV1153*BO1153/($K$5*1000))+$F$5*(BV1153*BO1153/($K$5*1000))*MAX(MIN(BB1153,$J$5),$I$5)*MAX(MIN(BB1153,$J$5),$I$5)+$G$5*MAX(MIN(BB1153,$J$5),$I$5)*(BV1153*BO1153/($K$5*1000))+$H$5*(BV1153*BO1153/($K$5*1000))*(BV1153*BO1153/($K$5*1000)))</f>
        <v>0</v>
      </c>
      <c r="S1153">
        <f>J1153*(1000-(1000*0.61365*exp(17.502*W1153/(240.97+W1153))/(BO1153+BP1153)+BJ1153)/2)/(1000*0.61365*exp(17.502*W1153/(240.97+W1153))/(BO1153+BP1153)-BJ1153)</f>
        <v>0</v>
      </c>
      <c r="T1153">
        <f>1/((BC1153+1)/(Q1153/1.6)+1/(R1153/1.37)) + BC1153/((BC1153+1)/(Q1153/1.6) + BC1153/(R1153/1.37))</f>
        <v>0</v>
      </c>
      <c r="U1153">
        <f>(AX1153*BA1153)</f>
        <v>0</v>
      </c>
      <c r="V1153">
        <f>(BQ1153+(U1153+2*0.95*5.67E-8*(((BQ1153+$B$7)+273)^4-(BQ1153+273)^4)-44100*J1153)/(1.84*29.3*R1153+8*0.95*5.67E-8*(BQ1153+273)^3))</f>
        <v>0</v>
      </c>
      <c r="W1153">
        <f>($C$7*BR1153+$D$7*BS1153+$E$7*V1153)</f>
        <v>0</v>
      </c>
      <c r="X1153">
        <f>0.61365*exp(17.502*W1153/(240.97+W1153))</f>
        <v>0</v>
      </c>
      <c r="Y1153">
        <f>(Z1153/AA1153*100)</f>
        <v>0</v>
      </c>
      <c r="Z1153">
        <f>BJ1153*(BO1153+BP1153)/1000</f>
        <v>0</v>
      </c>
      <c r="AA1153">
        <f>0.61365*exp(17.502*BQ1153/(240.97+BQ1153))</f>
        <v>0</v>
      </c>
      <c r="AB1153">
        <f>(X1153-BJ1153*(BO1153+BP1153)/1000)</f>
        <v>0</v>
      </c>
      <c r="AC1153">
        <f>(-J1153*44100)</f>
        <v>0</v>
      </c>
      <c r="AD1153">
        <f>2*29.3*R1153*0.92*(BQ1153-W1153)</f>
        <v>0</v>
      </c>
      <c r="AE1153">
        <f>2*0.95*5.67E-8*(((BQ1153+$B$7)+273)^4-(W1153+273)^4)</f>
        <v>0</v>
      </c>
      <c r="AF1153">
        <f>U1153+AE1153+AC1153+AD1153</f>
        <v>0</v>
      </c>
      <c r="AG1153">
        <f>BN1153*AU1153*(BI1153-BH1153*(1000-AU1153*BK1153)/(1000-AU1153*BJ1153))/(100*BB1153)</f>
        <v>0</v>
      </c>
      <c r="AH1153">
        <f>1000*BN1153*AU1153*(BJ1153-BK1153)/(100*BB1153*(1000-AU1153*BJ1153))</f>
        <v>0</v>
      </c>
      <c r="AI1153">
        <f>(AJ1153 - AK1153 - BO1153*1E3/(8.314*(BQ1153+273.15)) * AM1153/BN1153 * AL1153) * BN1153/(100*BB1153) * (1000 - BK1153)/1000</f>
        <v>0</v>
      </c>
      <c r="AJ1153">
        <v>1332.65145198564</v>
      </c>
      <c r="AK1153">
        <v>1278.906303030303</v>
      </c>
      <c r="AL1153">
        <v>3.385636777968965</v>
      </c>
      <c r="AM1153">
        <v>64.69891201948008</v>
      </c>
      <c r="AN1153">
        <f>(AP1153 - AO1153 + BO1153*1E3/(8.314*(BQ1153+273.15)) * AR1153/BN1153 * AQ1153) * BN1153/(100*BB1153) * 1000/(1000 - AP1153)</f>
        <v>0</v>
      </c>
      <c r="AO1153">
        <v>16.2798955325112</v>
      </c>
      <c r="AP1153">
        <v>18.36809212121212</v>
      </c>
      <c r="AQ1153">
        <v>-0.0001229787610135504</v>
      </c>
      <c r="AR1153">
        <v>103.8603393079663</v>
      </c>
      <c r="AS1153">
        <v>0</v>
      </c>
      <c r="AT1153">
        <v>0</v>
      </c>
      <c r="AU1153">
        <f>IF(AS1153*$H$13&gt;=AW1153,1.0,(AW1153/(AW1153-AS1153*$H$13)))</f>
        <v>0</v>
      </c>
      <c r="AV1153">
        <f>(AU1153-1)*100</f>
        <v>0</v>
      </c>
      <c r="AW1153">
        <f>MAX(0,($B$13+$C$13*BV1153)/(1+$D$13*BV1153)*BO1153/(BQ1153+273)*$E$13)</f>
        <v>0</v>
      </c>
      <c r="AX1153">
        <f>$B$11*BW1153+$C$11*BX1153+$F$11*CI1153*(1-CL1153)</f>
        <v>0</v>
      </c>
      <c r="AY1153">
        <f>AX1153*AZ1153</f>
        <v>0</v>
      </c>
      <c r="AZ1153">
        <f>($B$11*$D$9+$C$11*$D$9+$F$11*((CV1153+CN1153)/MAX(CV1153+CN1153+CW1153, 0.1)*$I$9+CW1153/MAX(CV1153+CN1153+CW1153, 0.1)*$J$9))/($B$11+$C$11+$F$11)</f>
        <v>0</v>
      </c>
      <c r="BA1153">
        <f>($B$11*$K$9+$C$11*$K$9+$F$11*((CV1153+CN1153)/MAX(CV1153+CN1153+CW1153, 0.1)*$P$9+CW1153/MAX(CV1153+CN1153+CW1153, 0.1)*$Q$9))/($B$11+$C$11+$F$11)</f>
        <v>0</v>
      </c>
      <c r="BB1153">
        <v>6</v>
      </c>
      <c r="BC1153">
        <v>0.5</v>
      </c>
      <c r="BD1153" t="s">
        <v>355</v>
      </c>
      <c r="BE1153">
        <v>2</v>
      </c>
      <c r="BF1153" t="b">
        <v>1</v>
      </c>
      <c r="BG1153">
        <v>1664387823.214286</v>
      </c>
      <c r="BH1153">
        <v>1231.07</v>
      </c>
      <c r="BI1153">
        <v>1294.694285714286</v>
      </c>
      <c r="BJ1153">
        <v>18.37557142857143</v>
      </c>
      <c r="BK1153">
        <v>16.25107857142857</v>
      </c>
      <c r="BL1153">
        <v>1236.494285714286</v>
      </c>
      <c r="BM1153">
        <v>18.510675</v>
      </c>
      <c r="BN1153">
        <v>500.0705000000001</v>
      </c>
      <c r="BO1153">
        <v>91.35719642857143</v>
      </c>
      <c r="BP1153">
        <v>0.1000020214285714</v>
      </c>
      <c r="BQ1153">
        <v>24.64872142857143</v>
      </c>
      <c r="BR1153">
        <v>25.06751785714286</v>
      </c>
      <c r="BS1153">
        <v>999.9000000000002</v>
      </c>
      <c r="BT1153">
        <v>0</v>
      </c>
      <c r="BU1153">
        <v>0</v>
      </c>
      <c r="BV1153">
        <v>9983.102142857142</v>
      </c>
      <c r="BW1153">
        <v>0</v>
      </c>
      <c r="BX1153">
        <v>7.925611428571429</v>
      </c>
      <c r="BY1153">
        <v>-63.62485357142857</v>
      </c>
      <c r="BZ1153">
        <v>1254.114285714286</v>
      </c>
      <c r="CA1153">
        <v>1316.081785714286</v>
      </c>
      <c r="CB1153">
        <v>2.124497142857143</v>
      </c>
      <c r="CC1153">
        <v>1294.694285714286</v>
      </c>
      <c r="CD1153">
        <v>16.25107857142857</v>
      </c>
      <c r="CE1153">
        <v>1.678741428571428</v>
      </c>
      <c r="CF1153">
        <v>1.484653214285714</v>
      </c>
      <c r="CG1153">
        <v>14.70123928571429</v>
      </c>
      <c r="CH1153">
        <v>12.81100357142858</v>
      </c>
      <c r="CI1153">
        <v>1999.990357142857</v>
      </c>
      <c r="CJ1153">
        <v>0.9800010357142855</v>
      </c>
      <c r="CK1153">
        <v>0.01999936428571428</v>
      </c>
      <c r="CL1153">
        <v>0</v>
      </c>
      <c r="CM1153">
        <v>895.5782142857142</v>
      </c>
      <c r="CN1153">
        <v>5.00097</v>
      </c>
      <c r="CO1153">
        <v>17821.95357142857</v>
      </c>
      <c r="CP1153">
        <v>16707.51071428571</v>
      </c>
      <c r="CQ1153">
        <v>37.75</v>
      </c>
      <c r="CR1153">
        <v>38.36825</v>
      </c>
      <c r="CS1153">
        <v>37.7005</v>
      </c>
      <c r="CT1153">
        <v>38.02878571428571</v>
      </c>
      <c r="CU1153">
        <v>38.1915</v>
      </c>
      <c r="CV1153">
        <v>1955.090357142858</v>
      </c>
      <c r="CW1153">
        <v>39.9</v>
      </c>
      <c r="CX1153">
        <v>0</v>
      </c>
      <c r="CY1153">
        <v>1664387835.4</v>
      </c>
      <c r="CZ1153">
        <v>0</v>
      </c>
      <c r="DA1153">
        <v>0</v>
      </c>
      <c r="DB1153" t="s">
        <v>356</v>
      </c>
      <c r="DC1153">
        <v>1663859321.1</v>
      </c>
      <c r="DD1153">
        <v>1663859315.6</v>
      </c>
      <c r="DE1153">
        <v>0</v>
      </c>
      <c r="DF1153">
        <v>0.196</v>
      </c>
      <c r="DG1153">
        <v>-0.001</v>
      </c>
      <c r="DH1153">
        <v>-5.941</v>
      </c>
      <c r="DI1153">
        <v>-0.174</v>
      </c>
      <c r="DJ1153">
        <v>1500</v>
      </c>
      <c r="DK1153">
        <v>17</v>
      </c>
      <c r="DL1153">
        <v>0.13</v>
      </c>
      <c r="DM1153">
        <v>0.04</v>
      </c>
      <c r="DN1153">
        <v>-63.6426487804878</v>
      </c>
      <c r="DO1153">
        <v>0.3105470383272971</v>
      </c>
      <c r="DP1153">
        <v>0.08592210062935805</v>
      </c>
      <c r="DQ1153">
        <v>0</v>
      </c>
      <c r="DR1153">
        <v>2.141237073170732</v>
      </c>
      <c r="DS1153">
        <v>-0.3937239721254368</v>
      </c>
      <c r="DT1153">
        <v>0.04029662215728918</v>
      </c>
      <c r="DU1153">
        <v>0</v>
      </c>
      <c r="DV1153">
        <v>0</v>
      </c>
      <c r="DW1153">
        <v>2</v>
      </c>
      <c r="DX1153" t="s">
        <v>357</v>
      </c>
      <c r="DY1153">
        <v>2.984</v>
      </c>
      <c r="DZ1153">
        <v>2.71555</v>
      </c>
      <c r="EA1153">
        <v>0.202145</v>
      </c>
      <c r="EB1153">
        <v>0.205909</v>
      </c>
      <c r="EC1153">
        <v>0.09020980000000001</v>
      </c>
      <c r="ED1153">
        <v>0.0812459</v>
      </c>
      <c r="EE1153">
        <v>25296.7</v>
      </c>
      <c r="EF1153">
        <v>25304.7</v>
      </c>
      <c r="EG1153">
        <v>29461.3</v>
      </c>
      <c r="EH1153">
        <v>29465.4</v>
      </c>
      <c r="EI1153">
        <v>35528.9</v>
      </c>
      <c r="EJ1153">
        <v>35997.9</v>
      </c>
      <c r="EK1153">
        <v>41516.2</v>
      </c>
      <c r="EL1153">
        <v>41990.4</v>
      </c>
      <c r="EM1153">
        <v>1.97578</v>
      </c>
      <c r="EN1153">
        <v>1.9317</v>
      </c>
      <c r="EO1153">
        <v>0.100426</v>
      </c>
      <c r="EP1153">
        <v>0</v>
      </c>
      <c r="EQ1153">
        <v>23.3912</v>
      </c>
      <c r="ER1153">
        <v>999.9</v>
      </c>
      <c r="ES1153">
        <v>41.8</v>
      </c>
      <c r="ET1153">
        <v>29.2</v>
      </c>
      <c r="EU1153">
        <v>18.6161</v>
      </c>
      <c r="EV1153">
        <v>62.9194</v>
      </c>
      <c r="EW1153">
        <v>33.2252</v>
      </c>
      <c r="EX1153">
        <v>1</v>
      </c>
      <c r="EY1153">
        <v>-0.118725</v>
      </c>
      <c r="EZ1153">
        <v>2.59838</v>
      </c>
      <c r="FA1153">
        <v>20.367</v>
      </c>
      <c r="FB1153">
        <v>5.21804</v>
      </c>
      <c r="FC1153">
        <v>12.0099</v>
      </c>
      <c r="FD1153">
        <v>4.9897</v>
      </c>
      <c r="FE1153">
        <v>3.2885</v>
      </c>
      <c r="FF1153">
        <v>9999</v>
      </c>
      <c r="FG1153">
        <v>9999</v>
      </c>
      <c r="FH1153">
        <v>9999</v>
      </c>
      <c r="FI1153">
        <v>270</v>
      </c>
      <c r="FJ1153">
        <v>1.86706</v>
      </c>
      <c r="FK1153">
        <v>1.86615</v>
      </c>
      <c r="FL1153">
        <v>1.86554</v>
      </c>
      <c r="FM1153">
        <v>1.86554</v>
      </c>
      <c r="FN1153">
        <v>1.86737</v>
      </c>
      <c r="FO1153">
        <v>1.86982</v>
      </c>
      <c r="FP1153">
        <v>1.86846</v>
      </c>
      <c r="FQ1153">
        <v>1.86996</v>
      </c>
      <c r="FR1153">
        <v>0</v>
      </c>
      <c r="FS1153">
        <v>0</v>
      </c>
      <c r="FT1153">
        <v>0</v>
      </c>
      <c r="FU1153">
        <v>0</v>
      </c>
      <c r="FV1153" t="s">
        <v>358</v>
      </c>
      <c r="FW1153" t="s">
        <v>359</v>
      </c>
      <c r="FX1153" t="s">
        <v>360</v>
      </c>
      <c r="FY1153" t="s">
        <v>360</v>
      </c>
      <c r="FZ1153" t="s">
        <v>360</v>
      </c>
      <c r="GA1153" t="s">
        <v>360</v>
      </c>
      <c r="GB1153">
        <v>0</v>
      </c>
      <c r="GC1153">
        <v>100</v>
      </c>
      <c r="GD1153">
        <v>100</v>
      </c>
      <c r="GE1153">
        <v>-5.49</v>
      </c>
      <c r="GF1153">
        <v>-0.1352</v>
      </c>
      <c r="GG1153">
        <v>-1.924539205026614</v>
      </c>
      <c r="GH1153">
        <v>-0.003472570976848066</v>
      </c>
      <c r="GI1153">
        <v>7.724417303660118E-07</v>
      </c>
      <c r="GJ1153">
        <v>-2.052396271755168E-10</v>
      </c>
      <c r="GK1153">
        <v>-0.1837585470287317</v>
      </c>
      <c r="GL1153">
        <v>-0.01104087791735834</v>
      </c>
      <c r="GM1153">
        <v>0.001110027317673367</v>
      </c>
      <c r="GN1153">
        <v>-2.007286811265012E-05</v>
      </c>
      <c r="GO1153">
        <v>4</v>
      </c>
      <c r="GP1153">
        <v>2317</v>
      </c>
      <c r="GQ1153">
        <v>1</v>
      </c>
      <c r="GR1153">
        <v>22</v>
      </c>
      <c r="GS1153">
        <v>8808.5</v>
      </c>
      <c r="GT1153">
        <v>8808.6</v>
      </c>
      <c r="GU1153">
        <v>2.61841</v>
      </c>
      <c r="GV1153">
        <v>2.20215</v>
      </c>
      <c r="GW1153">
        <v>1.39771</v>
      </c>
      <c r="GX1153">
        <v>2.33398</v>
      </c>
      <c r="GY1153">
        <v>1.49536</v>
      </c>
      <c r="GZ1153">
        <v>2.40234</v>
      </c>
      <c r="HA1153">
        <v>33.513</v>
      </c>
      <c r="HB1153">
        <v>14.7449</v>
      </c>
      <c r="HC1153">
        <v>18</v>
      </c>
      <c r="HD1153">
        <v>524.794</v>
      </c>
      <c r="HE1153">
        <v>452.28</v>
      </c>
      <c r="HF1153">
        <v>20.5238</v>
      </c>
      <c r="HG1153">
        <v>25.8628</v>
      </c>
      <c r="HH1153">
        <v>30.0004</v>
      </c>
      <c r="HI1153">
        <v>25.8161</v>
      </c>
      <c r="HJ1153">
        <v>25.7564</v>
      </c>
      <c r="HK1153">
        <v>52.4324</v>
      </c>
      <c r="HL1153">
        <v>13.1067</v>
      </c>
      <c r="HM1153">
        <v>37.8879</v>
      </c>
      <c r="HN1153">
        <v>20.5135</v>
      </c>
      <c r="HO1153">
        <v>1336.99</v>
      </c>
      <c r="HP1153">
        <v>16.4137</v>
      </c>
      <c r="HQ1153">
        <v>100.773</v>
      </c>
      <c r="HR1153">
        <v>100.845</v>
      </c>
    </row>
    <row r="1154" spans="1:226">
      <c r="A1154">
        <v>1138</v>
      </c>
      <c r="B1154">
        <v>1664387836</v>
      </c>
      <c r="C1154">
        <v>11631</v>
      </c>
      <c r="D1154" t="s">
        <v>2649</v>
      </c>
      <c r="E1154" t="s">
        <v>2650</v>
      </c>
      <c r="F1154">
        <v>5</v>
      </c>
      <c r="G1154" t="s">
        <v>2490</v>
      </c>
      <c r="H1154" t="s">
        <v>354</v>
      </c>
      <c r="I1154">
        <v>1664387828.5</v>
      </c>
      <c r="J1154">
        <f>(K1154)/1000</f>
        <v>0</v>
      </c>
      <c r="K1154">
        <f>IF(BF1154, AN1154, AH1154)</f>
        <v>0</v>
      </c>
      <c r="L1154">
        <f>IF(BF1154, AI1154, AG1154)</f>
        <v>0</v>
      </c>
      <c r="M1154">
        <f>BH1154 - IF(AU1154&gt;1, L1154*BB1154*100.0/(AW1154*BV1154), 0)</f>
        <v>0</v>
      </c>
      <c r="N1154">
        <f>((T1154-J1154/2)*M1154-L1154)/(T1154+J1154/2)</f>
        <v>0</v>
      </c>
      <c r="O1154">
        <f>N1154*(BO1154+BP1154)/1000.0</f>
        <v>0</v>
      </c>
      <c r="P1154">
        <f>(BH1154 - IF(AU1154&gt;1, L1154*BB1154*100.0/(AW1154*BV1154), 0))*(BO1154+BP1154)/1000.0</f>
        <v>0</v>
      </c>
      <c r="Q1154">
        <f>2.0/((1/S1154-1/R1154)+SIGN(S1154)*SQRT((1/S1154-1/R1154)*(1/S1154-1/R1154) + 4*BC1154/((BC1154+1)*(BC1154+1))*(2*1/S1154*1/R1154-1/R1154*1/R1154)))</f>
        <v>0</v>
      </c>
      <c r="R1154">
        <f>IF(LEFT(BD1154,1)&lt;&gt;"0",IF(LEFT(BD1154,1)="1",3.0,BE1154),$D$5+$E$5*(BV1154*BO1154/($K$5*1000))+$F$5*(BV1154*BO1154/($K$5*1000))*MAX(MIN(BB1154,$J$5),$I$5)*MAX(MIN(BB1154,$J$5),$I$5)+$G$5*MAX(MIN(BB1154,$J$5),$I$5)*(BV1154*BO1154/($K$5*1000))+$H$5*(BV1154*BO1154/($K$5*1000))*(BV1154*BO1154/($K$5*1000)))</f>
        <v>0</v>
      </c>
      <c r="S1154">
        <f>J1154*(1000-(1000*0.61365*exp(17.502*W1154/(240.97+W1154))/(BO1154+BP1154)+BJ1154)/2)/(1000*0.61365*exp(17.502*W1154/(240.97+W1154))/(BO1154+BP1154)-BJ1154)</f>
        <v>0</v>
      </c>
      <c r="T1154">
        <f>1/((BC1154+1)/(Q1154/1.6)+1/(R1154/1.37)) + BC1154/((BC1154+1)/(Q1154/1.6) + BC1154/(R1154/1.37))</f>
        <v>0</v>
      </c>
      <c r="U1154">
        <f>(AX1154*BA1154)</f>
        <v>0</v>
      </c>
      <c r="V1154">
        <f>(BQ1154+(U1154+2*0.95*5.67E-8*(((BQ1154+$B$7)+273)^4-(BQ1154+273)^4)-44100*J1154)/(1.84*29.3*R1154+8*0.95*5.67E-8*(BQ1154+273)^3))</f>
        <v>0</v>
      </c>
      <c r="W1154">
        <f>($C$7*BR1154+$D$7*BS1154+$E$7*V1154)</f>
        <v>0</v>
      </c>
      <c r="X1154">
        <f>0.61365*exp(17.502*W1154/(240.97+W1154))</f>
        <v>0</v>
      </c>
      <c r="Y1154">
        <f>(Z1154/AA1154*100)</f>
        <v>0</v>
      </c>
      <c r="Z1154">
        <f>BJ1154*(BO1154+BP1154)/1000</f>
        <v>0</v>
      </c>
      <c r="AA1154">
        <f>0.61365*exp(17.502*BQ1154/(240.97+BQ1154))</f>
        <v>0</v>
      </c>
      <c r="AB1154">
        <f>(X1154-BJ1154*(BO1154+BP1154)/1000)</f>
        <v>0</v>
      </c>
      <c r="AC1154">
        <f>(-J1154*44100)</f>
        <v>0</v>
      </c>
      <c r="AD1154">
        <f>2*29.3*R1154*0.92*(BQ1154-W1154)</f>
        <v>0</v>
      </c>
      <c r="AE1154">
        <f>2*0.95*5.67E-8*(((BQ1154+$B$7)+273)^4-(W1154+273)^4)</f>
        <v>0</v>
      </c>
      <c r="AF1154">
        <f>U1154+AE1154+AC1154+AD1154</f>
        <v>0</v>
      </c>
      <c r="AG1154">
        <f>BN1154*AU1154*(BI1154-BH1154*(1000-AU1154*BK1154)/(1000-AU1154*BJ1154))/(100*BB1154)</f>
        <v>0</v>
      </c>
      <c r="AH1154">
        <f>1000*BN1154*AU1154*(BJ1154-BK1154)/(100*BB1154*(1000-AU1154*BJ1154))</f>
        <v>0</v>
      </c>
      <c r="AI1154">
        <f>(AJ1154 - AK1154 - BO1154*1E3/(8.314*(BQ1154+273.15)) * AM1154/BN1154 * AL1154) * BN1154/(100*BB1154) * (1000 - BK1154)/1000</f>
        <v>0</v>
      </c>
      <c r="AJ1154">
        <v>1349.778782060311</v>
      </c>
      <c r="AK1154">
        <v>1296.083454545455</v>
      </c>
      <c r="AL1154">
        <v>3.441690485253057</v>
      </c>
      <c r="AM1154">
        <v>64.69891201948008</v>
      </c>
      <c r="AN1154">
        <f>(AP1154 - AO1154 + BO1154*1E3/(8.314*(BQ1154+273.15)) * AR1154/BN1154 * AQ1154) * BN1154/(100*BB1154) * 1000/(1000 - AP1154)</f>
        <v>0</v>
      </c>
      <c r="AO1154">
        <v>16.37334001582944</v>
      </c>
      <c r="AP1154">
        <v>18.3750703030303</v>
      </c>
      <c r="AQ1154">
        <v>0.0001141046486824642</v>
      </c>
      <c r="AR1154">
        <v>103.8603393079663</v>
      </c>
      <c r="AS1154">
        <v>0</v>
      </c>
      <c r="AT1154">
        <v>0</v>
      </c>
      <c r="AU1154">
        <f>IF(AS1154*$H$13&gt;=AW1154,1.0,(AW1154/(AW1154-AS1154*$H$13)))</f>
        <v>0</v>
      </c>
      <c r="AV1154">
        <f>(AU1154-1)*100</f>
        <v>0</v>
      </c>
      <c r="AW1154">
        <f>MAX(0,($B$13+$C$13*BV1154)/(1+$D$13*BV1154)*BO1154/(BQ1154+273)*$E$13)</f>
        <v>0</v>
      </c>
      <c r="AX1154">
        <f>$B$11*BW1154+$C$11*BX1154+$F$11*CI1154*(1-CL1154)</f>
        <v>0</v>
      </c>
      <c r="AY1154">
        <f>AX1154*AZ1154</f>
        <v>0</v>
      </c>
      <c r="AZ1154">
        <f>($B$11*$D$9+$C$11*$D$9+$F$11*((CV1154+CN1154)/MAX(CV1154+CN1154+CW1154, 0.1)*$I$9+CW1154/MAX(CV1154+CN1154+CW1154, 0.1)*$J$9))/($B$11+$C$11+$F$11)</f>
        <v>0</v>
      </c>
      <c r="BA1154">
        <f>($B$11*$K$9+$C$11*$K$9+$F$11*((CV1154+CN1154)/MAX(CV1154+CN1154+CW1154, 0.1)*$P$9+CW1154/MAX(CV1154+CN1154+CW1154, 0.1)*$Q$9))/($B$11+$C$11+$F$11)</f>
        <v>0</v>
      </c>
      <c r="BB1154">
        <v>6</v>
      </c>
      <c r="BC1154">
        <v>0.5</v>
      </c>
      <c r="BD1154" t="s">
        <v>355</v>
      </c>
      <c r="BE1154">
        <v>2</v>
      </c>
      <c r="BF1154" t="b">
        <v>1</v>
      </c>
      <c r="BG1154">
        <v>1664387828.5</v>
      </c>
      <c r="BH1154">
        <v>1248.772962962963</v>
      </c>
      <c r="BI1154">
        <v>1312.406296296296</v>
      </c>
      <c r="BJ1154">
        <v>18.37346666666667</v>
      </c>
      <c r="BK1154">
        <v>16.30271481481482</v>
      </c>
      <c r="BL1154">
        <v>1254.242962962963</v>
      </c>
      <c r="BM1154">
        <v>18.50858888888889</v>
      </c>
      <c r="BN1154">
        <v>500.0608888888889</v>
      </c>
      <c r="BO1154">
        <v>91.35905925925925</v>
      </c>
      <c r="BP1154">
        <v>0.09998776666666666</v>
      </c>
      <c r="BQ1154">
        <v>24.63121111111111</v>
      </c>
      <c r="BR1154">
        <v>25.0564</v>
      </c>
      <c r="BS1154">
        <v>999.9000000000001</v>
      </c>
      <c r="BT1154">
        <v>0</v>
      </c>
      <c r="BU1154">
        <v>0</v>
      </c>
      <c r="BV1154">
        <v>9986.804444444446</v>
      </c>
      <c r="BW1154">
        <v>0</v>
      </c>
      <c r="BX1154">
        <v>7.933797037037038</v>
      </c>
      <c r="BY1154">
        <v>-63.63310370370371</v>
      </c>
      <c r="BZ1154">
        <v>1272.145925925926</v>
      </c>
      <c r="CA1154">
        <v>1334.157037037037</v>
      </c>
      <c r="CB1154">
        <v>2.070751851851852</v>
      </c>
      <c r="CC1154">
        <v>1312.406296296296</v>
      </c>
      <c r="CD1154">
        <v>16.30271481481482</v>
      </c>
      <c r="CE1154">
        <v>1.678583333333333</v>
      </c>
      <c r="CF1154">
        <v>1.489401111111111</v>
      </c>
      <c r="CG1154">
        <v>14.69977777777778</v>
      </c>
      <c r="CH1154">
        <v>12.85972222222222</v>
      </c>
      <c r="CI1154">
        <v>2000.012592592592</v>
      </c>
      <c r="CJ1154">
        <v>0.9800013333333332</v>
      </c>
      <c r="CK1154">
        <v>0.01999906666666667</v>
      </c>
      <c r="CL1154">
        <v>0</v>
      </c>
      <c r="CM1154">
        <v>894.8214814814814</v>
      </c>
      <c r="CN1154">
        <v>5.00097</v>
      </c>
      <c r="CO1154">
        <v>17807.46666666667</v>
      </c>
      <c r="CP1154">
        <v>16707.6962962963</v>
      </c>
      <c r="CQ1154">
        <v>37.75</v>
      </c>
      <c r="CR1154">
        <v>38.37266666666666</v>
      </c>
      <c r="CS1154">
        <v>37.71266666666666</v>
      </c>
      <c r="CT1154">
        <v>38.03903703703703</v>
      </c>
      <c r="CU1154">
        <v>38.19166666666666</v>
      </c>
      <c r="CV1154">
        <v>1955.112592592593</v>
      </c>
      <c r="CW1154">
        <v>39.9</v>
      </c>
      <c r="CX1154">
        <v>0</v>
      </c>
      <c r="CY1154">
        <v>1664387840.2</v>
      </c>
      <c r="CZ1154">
        <v>0</v>
      </c>
      <c r="DA1154">
        <v>0</v>
      </c>
      <c r="DB1154" t="s">
        <v>356</v>
      </c>
      <c r="DC1154">
        <v>1663859321.1</v>
      </c>
      <c r="DD1154">
        <v>1663859315.6</v>
      </c>
      <c r="DE1154">
        <v>0</v>
      </c>
      <c r="DF1154">
        <v>0.196</v>
      </c>
      <c r="DG1154">
        <v>-0.001</v>
      </c>
      <c r="DH1154">
        <v>-5.941</v>
      </c>
      <c r="DI1154">
        <v>-0.174</v>
      </c>
      <c r="DJ1154">
        <v>1500</v>
      </c>
      <c r="DK1154">
        <v>17</v>
      </c>
      <c r="DL1154">
        <v>0.13</v>
      </c>
      <c r="DM1154">
        <v>0.04</v>
      </c>
      <c r="DN1154">
        <v>-63.63238048780488</v>
      </c>
      <c r="DO1154">
        <v>-0.1306975609756622</v>
      </c>
      <c r="DP1154">
        <v>0.06790829619748169</v>
      </c>
      <c r="DQ1154">
        <v>0</v>
      </c>
      <c r="DR1154">
        <v>2.096569512195122</v>
      </c>
      <c r="DS1154">
        <v>-0.5745158885017365</v>
      </c>
      <c r="DT1154">
        <v>0.05916595642565113</v>
      </c>
      <c r="DU1154">
        <v>0</v>
      </c>
      <c r="DV1154">
        <v>0</v>
      </c>
      <c r="DW1154">
        <v>2</v>
      </c>
      <c r="DX1154" t="s">
        <v>357</v>
      </c>
      <c r="DY1154">
        <v>2.98395</v>
      </c>
      <c r="DZ1154">
        <v>2.71569</v>
      </c>
      <c r="EA1154">
        <v>0.203819</v>
      </c>
      <c r="EB1154">
        <v>0.207531</v>
      </c>
      <c r="EC1154">
        <v>0.09024550000000001</v>
      </c>
      <c r="ED1154">
        <v>0.0815568</v>
      </c>
      <c r="EE1154">
        <v>25243.3</v>
      </c>
      <c r="EF1154">
        <v>25252.7</v>
      </c>
      <c r="EG1154">
        <v>29460.9</v>
      </c>
      <c r="EH1154">
        <v>29465.1</v>
      </c>
      <c r="EI1154">
        <v>35526.9</v>
      </c>
      <c r="EJ1154">
        <v>35985.1</v>
      </c>
      <c r="EK1154">
        <v>41515.5</v>
      </c>
      <c r="EL1154">
        <v>41989.9</v>
      </c>
      <c r="EM1154">
        <v>1.97563</v>
      </c>
      <c r="EN1154">
        <v>1.93167</v>
      </c>
      <c r="EO1154">
        <v>0.100609</v>
      </c>
      <c r="EP1154">
        <v>0</v>
      </c>
      <c r="EQ1154">
        <v>23.3838</v>
      </c>
      <c r="ER1154">
        <v>999.9</v>
      </c>
      <c r="ES1154">
        <v>41.8</v>
      </c>
      <c r="ET1154">
        <v>29.2</v>
      </c>
      <c r="EU1154">
        <v>18.6156</v>
      </c>
      <c r="EV1154">
        <v>63.1094</v>
      </c>
      <c r="EW1154">
        <v>32.8165</v>
      </c>
      <c r="EX1154">
        <v>1</v>
      </c>
      <c r="EY1154">
        <v>-0.118765</v>
      </c>
      <c r="EZ1154">
        <v>2.54984</v>
      </c>
      <c r="FA1154">
        <v>20.3678</v>
      </c>
      <c r="FB1154">
        <v>5.21819</v>
      </c>
      <c r="FC1154">
        <v>12.0099</v>
      </c>
      <c r="FD1154">
        <v>4.9894</v>
      </c>
      <c r="FE1154">
        <v>3.2885</v>
      </c>
      <c r="FF1154">
        <v>9999</v>
      </c>
      <c r="FG1154">
        <v>9999</v>
      </c>
      <c r="FH1154">
        <v>9999</v>
      </c>
      <c r="FI1154">
        <v>270</v>
      </c>
      <c r="FJ1154">
        <v>1.86705</v>
      </c>
      <c r="FK1154">
        <v>1.86614</v>
      </c>
      <c r="FL1154">
        <v>1.86554</v>
      </c>
      <c r="FM1154">
        <v>1.86554</v>
      </c>
      <c r="FN1154">
        <v>1.86737</v>
      </c>
      <c r="FO1154">
        <v>1.86982</v>
      </c>
      <c r="FP1154">
        <v>1.86847</v>
      </c>
      <c r="FQ1154">
        <v>1.86996</v>
      </c>
      <c r="FR1154">
        <v>0</v>
      </c>
      <c r="FS1154">
        <v>0</v>
      </c>
      <c r="FT1154">
        <v>0</v>
      </c>
      <c r="FU1154">
        <v>0</v>
      </c>
      <c r="FV1154" t="s">
        <v>358</v>
      </c>
      <c r="FW1154" t="s">
        <v>359</v>
      </c>
      <c r="FX1154" t="s">
        <v>360</v>
      </c>
      <c r="FY1154" t="s">
        <v>360</v>
      </c>
      <c r="FZ1154" t="s">
        <v>360</v>
      </c>
      <c r="GA1154" t="s">
        <v>360</v>
      </c>
      <c r="GB1154">
        <v>0</v>
      </c>
      <c r="GC1154">
        <v>100</v>
      </c>
      <c r="GD1154">
        <v>100</v>
      </c>
      <c r="GE1154">
        <v>-5.53</v>
      </c>
      <c r="GF1154">
        <v>-0.1351</v>
      </c>
      <c r="GG1154">
        <v>-1.924539205026614</v>
      </c>
      <c r="GH1154">
        <v>-0.003472570976848066</v>
      </c>
      <c r="GI1154">
        <v>7.724417303660118E-07</v>
      </c>
      <c r="GJ1154">
        <v>-2.052396271755168E-10</v>
      </c>
      <c r="GK1154">
        <v>-0.1837585470287317</v>
      </c>
      <c r="GL1154">
        <v>-0.01104087791735834</v>
      </c>
      <c r="GM1154">
        <v>0.001110027317673367</v>
      </c>
      <c r="GN1154">
        <v>-2.007286811265012E-05</v>
      </c>
      <c r="GO1154">
        <v>4</v>
      </c>
      <c r="GP1154">
        <v>2317</v>
      </c>
      <c r="GQ1154">
        <v>1</v>
      </c>
      <c r="GR1154">
        <v>22</v>
      </c>
      <c r="GS1154">
        <v>8808.6</v>
      </c>
      <c r="GT1154">
        <v>8808.700000000001</v>
      </c>
      <c r="GU1154">
        <v>2.6416</v>
      </c>
      <c r="GV1154">
        <v>2.19238</v>
      </c>
      <c r="GW1154">
        <v>1.39648</v>
      </c>
      <c r="GX1154">
        <v>2.33276</v>
      </c>
      <c r="GY1154">
        <v>1.49536</v>
      </c>
      <c r="GZ1154">
        <v>2.40234</v>
      </c>
      <c r="HA1154">
        <v>33.513</v>
      </c>
      <c r="HB1154">
        <v>14.7537</v>
      </c>
      <c r="HC1154">
        <v>18</v>
      </c>
      <c r="HD1154">
        <v>524.729</v>
      </c>
      <c r="HE1154">
        <v>452.296</v>
      </c>
      <c r="HF1154">
        <v>20.4657</v>
      </c>
      <c r="HG1154">
        <v>25.8656</v>
      </c>
      <c r="HH1154">
        <v>30.0001</v>
      </c>
      <c r="HI1154">
        <v>25.8197</v>
      </c>
      <c r="HJ1154">
        <v>25.76</v>
      </c>
      <c r="HK1154">
        <v>52.9971</v>
      </c>
      <c r="HL1154">
        <v>13.1067</v>
      </c>
      <c r="HM1154">
        <v>38.2709</v>
      </c>
      <c r="HN1154">
        <v>20.4642</v>
      </c>
      <c r="HO1154">
        <v>1357.07</v>
      </c>
      <c r="HP1154">
        <v>16.4517</v>
      </c>
      <c r="HQ1154">
        <v>100.771</v>
      </c>
      <c r="HR1154">
        <v>100.844</v>
      </c>
    </row>
    <row r="1155" spans="1:226">
      <c r="A1155">
        <v>1139</v>
      </c>
      <c r="B1155">
        <v>1664387841</v>
      </c>
      <c r="C1155">
        <v>11636</v>
      </c>
      <c r="D1155" t="s">
        <v>2651</v>
      </c>
      <c r="E1155" t="s">
        <v>2652</v>
      </c>
      <c r="F1155">
        <v>5</v>
      </c>
      <c r="G1155" t="s">
        <v>2490</v>
      </c>
      <c r="H1155" t="s">
        <v>354</v>
      </c>
      <c r="I1155">
        <v>1664387833.214286</v>
      </c>
      <c r="J1155">
        <f>(K1155)/1000</f>
        <v>0</v>
      </c>
      <c r="K1155">
        <f>IF(BF1155, AN1155, AH1155)</f>
        <v>0</v>
      </c>
      <c r="L1155">
        <f>IF(BF1155, AI1155, AG1155)</f>
        <v>0</v>
      </c>
      <c r="M1155">
        <f>BH1155 - IF(AU1155&gt;1, L1155*BB1155*100.0/(AW1155*BV1155), 0)</f>
        <v>0</v>
      </c>
      <c r="N1155">
        <f>((T1155-J1155/2)*M1155-L1155)/(T1155+J1155/2)</f>
        <v>0</v>
      </c>
      <c r="O1155">
        <f>N1155*(BO1155+BP1155)/1000.0</f>
        <v>0</v>
      </c>
      <c r="P1155">
        <f>(BH1155 - IF(AU1155&gt;1, L1155*BB1155*100.0/(AW1155*BV1155), 0))*(BO1155+BP1155)/1000.0</f>
        <v>0</v>
      </c>
      <c r="Q1155">
        <f>2.0/((1/S1155-1/R1155)+SIGN(S1155)*SQRT((1/S1155-1/R1155)*(1/S1155-1/R1155) + 4*BC1155/((BC1155+1)*(BC1155+1))*(2*1/S1155*1/R1155-1/R1155*1/R1155)))</f>
        <v>0</v>
      </c>
      <c r="R1155">
        <f>IF(LEFT(BD1155,1)&lt;&gt;"0",IF(LEFT(BD1155,1)="1",3.0,BE1155),$D$5+$E$5*(BV1155*BO1155/($K$5*1000))+$F$5*(BV1155*BO1155/($K$5*1000))*MAX(MIN(BB1155,$J$5),$I$5)*MAX(MIN(BB1155,$J$5),$I$5)+$G$5*MAX(MIN(BB1155,$J$5),$I$5)*(BV1155*BO1155/($K$5*1000))+$H$5*(BV1155*BO1155/($K$5*1000))*(BV1155*BO1155/($K$5*1000)))</f>
        <v>0</v>
      </c>
      <c r="S1155">
        <f>J1155*(1000-(1000*0.61365*exp(17.502*W1155/(240.97+W1155))/(BO1155+BP1155)+BJ1155)/2)/(1000*0.61365*exp(17.502*W1155/(240.97+W1155))/(BO1155+BP1155)-BJ1155)</f>
        <v>0</v>
      </c>
      <c r="T1155">
        <f>1/((BC1155+1)/(Q1155/1.6)+1/(R1155/1.37)) + BC1155/((BC1155+1)/(Q1155/1.6) + BC1155/(R1155/1.37))</f>
        <v>0</v>
      </c>
      <c r="U1155">
        <f>(AX1155*BA1155)</f>
        <v>0</v>
      </c>
      <c r="V1155">
        <f>(BQ1155+(U1155+2*0.95*5.67E-8*(((BQ1155+$B$7)+273)^4-(BQ1155+273)^4)-44100*J1155)/(1.84*29.3*R1155+8*0.95*5.67E-8*(BQ1155+273)^3))</f>
        <v>0</v>
      </c>
      <c r="W1155">
        <f>($C$7*BR1155+$D$7*BS1155+$E$7*V1155)</f>
        <v>0</v>
      </c>
      <c r="X1155">
        <f>0.61365*exp(17.502*W1155/(240.97+W1155))</f>
        <v>0</v>
      </c>
      <c r="Y1155">
        <f>(Z1155/AA1155*100)</f>
        <v>0</v>
      </c>
      <c r="Z1155">
        <f>BJ1155*(BO1155+BP1155)/1000</f>
        <v>0</v>
      </c>
      <c r="AA1155">
        <f>0.61365*exp(17.502*BQ1155/(240.97+BQ1155))</f>
        <v>0</v>
      </c>
      <c r="AB1155">
        <f>(X1155-BJ1155*(BO1155+BP1155)/1000)</f>
        <v>0</v>
      </c>
      <c r="AC1155">
        <f>(-J1155*44100)</f>
        <v>0</v>
      </c>
      <c r="AD1155">
        <f>2*29.3*R1155*0.92*(BQ1155-W1155)</f>
        <v>0</v>
      </c>
      <c r="AE1155">
        <f>2*0.95*5.67E-8*(((BQ1155+$B$7)+273)^4-(W1155+273)^4)</f>
        <v>0</v>
      </c>
      <c r="AF1155">
        <f>U1155+AE1155+AC1155+AD1155</f>
        <v>0</v>
      </c>
      <c r="AG1155">
        <f>BN1155*AU1155*(BI1155-BH1155*(1000-AU1155*BK1155)/(1000-AU1155*BJ1155))/(100*BB1155)</f>
        <v>0</v>
      </c>
      <c r="AH1155">
        <f>1000*BN1155*AU1155*(BJ1155-BK1155)/(100*BB1155*(1000-AU1155*BJ1155))</f>
        <v>0</v>
      </c>
      <c r="AI1155">
        <f>(AJ1155 - AK1155 - BO1155*1E3/(8.314*(BQ1155+273.15)) * AM1155/BN1155 * AL1155) * BN1155/(100*BB1155) * (1000 - BK1155)/1000</f>
        <v>0</v>
      </c>
      <c r="AJ1155">
        <v>1366.966666006364</v>
      </c>
      <c r="AK1155">
        <v>1313.08206060606</v>
      </c>
      <c r="AL1155">
        <v>3.386433469859997</v>
      </c>
      <c r="AM1155">
        <v>64.69891201948008</v>
      </c>
      <c r="AN1155">
        <f>(AP1155 - AO1155 + BO1155*1E3/(8.314*(BQ1155+273.15)) * AR1155/BN1155 * AQ1155) * BN1155/(100*BB1155) * 1000/(1000 - AP1155)</f>
        <v>0</v>
      </c>
      <c r="AO1155">
        <v>16.41185401807114</v>
      </c>
      <c r="AP1155">
        <v>18.38765636363636</v>
      </c>
      <c r="AQ1155">
        <v>0.0001488801124742875</v>
      </c>
      <c r="AR1155">
        <v>103.8603393079663</v>
      </c>
      <c r="AS1155">
        <v>0</v>
      </c>
      <c r="AT1155">
        <v>0</v>
      </c>
      <c r="AU1155">
        <f>IF(AS1155*$H$13&gt;=AW1155,1.0,(AW1155/(AW1155-AS1155*$H$13)))</f>
        <v>0</v>
      </c>
      <c r="AV1155">
        <f>(AU1155-1)*100</f>
        <v>0</v>
      </c>
      <c r="AW1155">
        <f>MAX(0,($B$13+$C$13*BV1155)/(1+$D$13*BV1155)*BO1155/(BQ1155+273)*$E$13)</f>
        <v>0</v>
      </c>
      <c r="AX1155">
        <f>$B$11*BW1155+$C$11*BX1155+$F$11*CI1155*(1-CL1155)</f>
        <v>0</v>
      </c>
      <c r="AY1155">
        <f>AX1155*AZ1155</f>
        <v>0</v>
      </c>
      <c r="AZ1155">
        <f>($B$11*$D$9+$C$11*$D$9+$F$11*((CV1155+CN1155)/MAX(CV1155+CN1155+CW1155, 0.1)*$I$9+CW1155/MAX(CV1155+CN1155+CW1155, 0.1)*$J$9))/($B$11+$C$11+$F$11)</f>
        <v>0</v>
      </c>
      <c r="BA1155">
        <f>($B$11*$K$9+$C$11*$K$9+$F$11*((CV1155+CN1155)/MAX(CV1155+CN1155+CW1155, 0.1)*$P$9+CW1155/MAX(CV1155+CN1155+CW1155, 0.1)*$Q$9))/($B$11+$C$11+$F$11)</f>
        <v>0</v>
      </c>
      <c r="BB1155">
        <v>6</v>
      </c>
      <c r="BC1155">
        <v>0.5</v>
      </c>
      <c r="BD1155" t="s">
        <v>355</v>
      </c>
      <c r="BE1155">
        <v>2</v>
      </c>
      <c r="BF1155" t="b">
        <v>1</v>
      </c>
      <c r="BG1155">
        <v>1664387833.214286</v>
      </c>
      <c r="BH1155">
        <v>1264.565357142857</v>
      </c>
      <c r="BI1155">
        <v>1328.226785714286</v>
      </c>
      <c r="BJ1155">
        <v>18.37566785714285</v>
      </c>
      <c r="BK1155">
        <v>16.35297142857143</v>
      </c>
      <c r="BL1155">
        <v>1270.075357142857</v>
      </c>
      <c r="BM1155">
        <v>18.51076071428572</v>
      </c>
      <c r="BN1155">
        <v>500.0594642857144</v>
      </c>
      <c r="BO1155">
        <v>91.36072857142857</v>
      </c>
      <c r="BP1155">
        <v>0.09995653214285714</v>
      </c>
      <c r="BQ1155">
        <v>24.61511428571428</v>
      </c>
      <c r="BR1155">
        <v>25.04287142857143</v>
      </c>
      <c r="BS1155">
        <v>999.9000000000002</v>
      </c>
      <c r="BT1155">
        <v>0</v>
      </c>
      <c r="BU1155">
        <v>0</v>
      </c>
      <c r="BV1155">
        <v>9998.776071428571</v>
      </c>
      <c r="BW1155">
        <v>0</v>
      </c>
      <c r="BX1155">
        <v>7.940167500000001</v>
      </c>
      <c r="BY1155">
        <v>-63.66076785714285</v>
      </c>
      <c r="BZ1155">
        <v>1288.236785714286</v>
      </c>
      <c r="CA1155">
        <v>1350.309285714286</v>
      </c>
      <c r="CB1155">
        <v>2.022688928571429</v>
      </c>
      <c r="CC1155">
        <v>1328.226785714286</v>
      </c>
      <c r="CD1155">
        <v>16.35297142857143</v>
      </c>
      <c r="CE1155">
        <v>1.678814642857143</v>
      </c>
      <c r="CF1155">
        <v>1.49402</v>
      </c>
      <c r="CG1155">
        <v>14.70191428571428</v>
      </c>
      <c r="CH1155">
        <v>12.90701785714286</v>
      </c>
      <c r="CI1155">
        <v>1999.988214285714</v>
      </c>
      <c r="CJ1155">
        <v>0.9800011428571427</v>
      </c>
      <c r="CK1155">
        <v>0.01999925714285714</v>
      </c>
      <c r="CL1155">
        <v>0</v>
      </c>
      <c r="CM1155">
        <v>894.1231785714286</v>
      </c>
      <c r="CN1155">
        <v>5.00097</v>
      </c>
      <c r="CO1155">
        <v>17793.825</v>
      </c>
      <c r="CP1155">
        <v>16707.48928571428</v>
      </c>
      <c r="CQ1155">
        <v>37.75</v>
      </c>
      <c r="CR1155">
        <v>38.375</v>
      </c>
      <c r="CS1155">
        <v>37.73200000000001</v>
      </c>
      <c r="CT1155">
        <v>38.04649999999999</v>
      </c>
      <c r="CU1155">
        <v>38.18924999999999</v>
      </c>
      <c r="CV1155">
        <v>1955.088214285715</v>
      </c>
      <c r="CW1155">
        <v>39.9</v>
      </c>
      <c r="CX1155">
        <v>0</v>
      </c>
      <c r="CY1155">
        <v>1664387845</v>
      </c>
      <c r="CZ1155">
        <v>0</v>
      </c>
      <c r="DA1155">
        <v>0</v>
      </c>
      <c r="DB1155" t="s">
        <v>356</v>
      </c>
      <c r="DC1155">
        <v>1663859321.1</v>
      </c>
      <c r="DD1155">
        <v>1663859315.6</v>
      </c>
      <c r="DE1155">
        <v>0</v>
      </c>
      <c r="DF1155">
        <v>0.196</v>
      </c>
      <c r="DG1155">
        <v>-0.001</v>
      </c>
      <c r="DH1155">
        <v>-5.941</v>
      </c>
      <c r="DI1155">
        <v>-0.174</v>
      </c>
      <c r="DJ1155">
        <v>1500</v>
      </c>
      <c r="DK1155">
        <v>17</v>
      </c>
      <c r="DL1155">
        <v>0.13</v>
      </c>
      <c r="DM1155">
        <v>0.04</v>
      </c>
      <c r="DN1155">
        <v>-63.64571707317074</v>
      </c>
      <c r="DO1155">
        <v>-0.1694926829268913</v>
      </c>
      <c r="DP1155">
        <v>0.07283545070388793</v>
      </c>
      <c r="DQ1155">
        <v>0</v>
      </c>
      <c r="DR1155">
        <v>2.060348536585366</v>
      </c>
      <c r="DS1155">
        <v>-0.6576740069686422</v>
      </c>
      <c r="DT1155">
        <v>0.06610736144245065</v>
      </c>
      <c r="DU1155">
        <v>0</v>
      </c>
      <c r="DV1155">
        <v>0</v>
      </c>
      <c r="DW1155">
        <v>2</v>
      </c>
      <c r="DX1155" t="s">
        <v>357</v>
      </c>
      <c r="DY1155">
        <v>2.98392</v>
      </c>
      <c r="DZ1155">
        <v>2.71561</v>
      </c>
      <c r="EA1155">
        <v>0.205462</v>
      </c>
      <c r="EB1155">
        <v>0.209129</v>
      </c>
      <c r="EC1155">
        <v>0.0902786</v>
      </c>
      <c r="ED1155">
        <v>0.08168250000000001</v>
      </c>
      <c r="EE1155">
        <v>25192</v>
      </c>
      <c r="EF1155">
        <v>25201.9</v>
      </c>
      <c r="EG1155">
        <v>29461.8</v>
      </c>
      <c r="EH1155">
        <v>29465.1</v>
      </c>
      <c r="EI1155">
        <v>35526.8</v>
      </c>
      <c r="EJ1155">
        <v>35980.4</v>
      </c>
      <c r="EK1155">
        <v>41516.8</v>
      </c>
      <c r="EL1155">
        <v>41990.2</v>
      </c>
      <c r="EM1155">
        <v>1.97567</v>
      </c>
      <c r="EN1155">
        <v>1.93202</v>
      </c>
      <c r="EO1155">
        <v>0.100467</v>
      </c>
      <c r="EP1155">
        <v>0</v>
      </c>
      <c r="EQ1155">
        <v>23.3764</v>
      </c>
      <c r="ER1155">
        <v>999.9</v>
      </c>
      <c r="ES1155">
        <v>41.9</v>
      </c>
      <c r="ET1155">
        <v>29.2</v>
      </c>
      <c r="EU1155">
        <v>18.6582</v>
      </c>
      <c r="EV1155">
        <v>62.8794</v>
      </c>
      <c r="EW1155">
        <v>33.2212</v>
      </c>
      <c r="EX1155">
        <v>1</v>
      </c>
      <c r="EY1155">
        <v>-0.118592</v>
      </c>
      <c r="EZ1155">
        <v>2.51319</v>
      </c>
      <c r="FA1155">
        <v>20.3685</v>
      </c>
      <c r="FB1155">
        <v>5.21744</v>
      </c>
      <c r="FC1155">
        <v>12.0099</v>
      </c>
      <c r="FD1155">
        <v>4.9892</v>
      </c>
      <c r="FE1155">
        <v>3.28845</v>
      </c>
      <c r="FF1155">
        <v>9999</v>
      </c>
      <c r="FG1155">
        <v>9999</v>
      </c>
      <c r="FH1155">
        <v>9999</v>
      </c>
      <c r="FI1155">
        <v>270</v>
      </c>
      <c r="FJ1155">
        <v>1.86705</v>
      </c>
      <c r="FK1155">
        <v>1.86615</v>
      </c>
      <c r="FL1155">
        <v>1.86554</v>
      </c>
      <c r="FM1155">
        <v>1.86553</v>
      </c>
      <c r="FN1155">
        <v>1.86737</v>
      </c>
      <c r="FO1155">
        <v>1.86981</v>
      </c>
      <c r="FP1155">
        <v>1.86844</v>
      </c>
      <c r="FQ1155">
        <v>1.86996</v>
      </c>
      <c r="FR1155">
        <v>0</v>
      </c>
      <c r="FS1155">
        <v>0</v>
      </c>
      <c r="FT1155">
        <v>0</v>
      </c>
      <c r="FU1155">
        <v>0</v>
      </c>
      <c r="FV1155" t="s">
        <v>358</v>
      </c>
      <c r="FW1155" t="s">
        <v>359</v>
      </c>
      <c r="FX1155" t="s">
        <v>360</v>
      </c>
      <c r="FY1155" t="s">
        <v>360</v>
      </c>
      <c r="FZ1155" t="s">
        <v>360</v>
      </c>
      <c r="GA1155" t="s">
        <v>360</v>
      </c>
      <c r="GB1155">
        <v>0</v>
      </c>
      <c r="GC1155">
        <v>100</v>
      </c>
      <c r="GD1155">
        <v>100</v>
      </c>
      <c r="GE1155">
        <v>-5.58</v>
      </c>
      <c r="GF1155">
        <v>-0.135</v>
      </c>
      <c r="GG1155">
        <v>-1.924539205026614</v>
      </c>
      <c r="GH1155">
        <v>-0.003472570976848066</v>
      </c>
      <c r="GI1155">
        <v>7.724417303660118E-07</v>
      </c>
      <c r="GJ1155">
        <v>-2.052396271755168E-10</v>
      </c>
      <c r="GK1155">
        <v>-0.1837585470287317</v>
      </c>
      <c r="GL1155">
        <v>-0.01104087791735834</v>
      </c>
      <c r="GM1155">
        <v>0.001110027317673367</v>
      </c>
      <c r="GN1155">
        <v>-2.007286811265012E-05</v>
      </c>
      <c r="GO1155">
        <v>4</v>
      </c>
      <c r="GP1155">
        <v>2317</v>
      </c>
      <c r="GQ1155">
        <v>1</v>
      </c>
      <c r="GR1155">
        <v>22</v>
      </c>
      <c r="GS1155">
        <v>8808.700000000001</v>
      </c>
      <c r="GT1155">
        <v>8808.799999999999</v>
      </c>
      <c r="GU1155">
        <v>2.6709</v>
      </c>
      <c r="GV1155">
        <v>2.1936</v>
      </c>
      <c r="GW1155">
        <v>1.39648</v>
      </c>
      <c r="GX1155">
        <v>2.33398</v>
      </c>
      <c r="GY1155">
        <v>1.49536</v>
      </c>
      <c r="GZ1155">
        <v>2.44995</v>
      </c>
      <c r="HA1155">
        <v>33.513</v>
      </c>
      <c r="HB1155">
        <v>14.7537</v>
      </c>
      <c r="HC1155">
        <v>18</v>
      </c>
      <c r="HD1155">
        <v>524.788</v>
      </c>
      <c r="HE1155">
        <v>452.542</v>
      </c>
      <c r="HF1155">
        <v>20.4219</v>
      </c>
      <c r="HG1155">
        <v>25.8688</v>
      </c>
      <c r="HH1155">
        <v>30.0003</v>
      </c>
      <c r="HI1155">
        <v>25.8226</v>
      </c>
      <c r="HJ1155">
        <v>25.7638</v>
      </c>
      <c r="HK1155">
        <v>53.4826</v>
      </c>
      <c r="HL1155">
        <v>13.1067</v>
      </c>
      <c r="HM1155">
        <v>38.2709</v>
      </c>
      <c r="HN1155">
        <v>20.4232</v>
      </c>
      <c r="HO1155">
        <v>1370.45</v>
      </c>
      <c r="HP1155">
        <v>16.5004</v>
      </c>
      <c r="HQ1155">
        <v>100.775</v>
      </c>
      <c r="HR1155">
        <v>100.844</v>
      </c>
    </row>
    <row r="1156" spans="1:226">
      <c r="A1156">
        <v>1140</v>
      </c>
      <c r="B1156">
        <v>1664387845.5</v>
      </c>
      <c r="C1156">
        <v>11640.5</v>
      </c>
      <c r="D1156" t="s">
        <v>2653</v>
      </c>
      <c r="E1156" t="s">
        <v>2654</v>
      </c>
      <c r="F1156">
        <v>5</v>
      </c>
      <c r="G1156" t="s">
        <v>2490</v>
      </c>
      <c r="H1156" t="s">
        <v>354</v>
      </c>
      <c r="I1156">
        <v>1664387837.660714</v>
      </c>
      <c r="J1156">
        <f>(K1156)/1000</f>
        <v>0</v>
      </c>
      <c r="K1156">
        <f>IF(BF1156, AN1156, AH1156)</f>
        <v>0</v>
      </c>
      <c r="L1156">
        <f>IF(BF1156, AI1156, AG1156)</f>
        <v>0</v>
      </c>
      <c r="M1156">
        <f>BH1156 - IF(AU1156&gt;1, L1156*BB1156*100.0/(AW1156*BV1156), 0)</f>
        <v>0</v>
      </c>
      <c r="N1156">
        <f>((T1156-J1156/2)*M1156-L1156)/(T1156+J1156/2)</f>
        <v>0</v>
      </c>
      <c r="O1156">
        <f>N1156*(BO1156+BP1156)/1000.0</f>
        <v>0</v>
      </c>
      <c r="P1156">
        <f>(BH1156 - IF(AU1156&gt;1, L1156*BB1156*100.0/(AW1156*BV1156), 0))*(BO1156+BP1156)/1000.0</f>
        <v>0</v>
      </c>
      <c r="Q1156">
        <f>2.0/((1/S1156-1/R1156)+SIGN(S1156)*SQRT((1/S1156-1/R1156)*(1/S1156-1/R1156) + 4*BC1156/((BC1156+1)*(BC1156+1))*(2*1/S1156*1/R1156-1/R1156*1/R1156)))</f>
        <v>0</v>
      </c>
      <c r="R1156">
        <f>IF(LEFT(BD1156,1)&lt;&gt;"0",IF(LEFT(BD1156,1)="1",3.0,BE1156),$D$5+$E$5*(BV1156*BO1156/($K$5*1000))+$F$5*(BV1156*BO1156/($K$5*1000))*MAX(MIN(BB1156,$J$5),$I$5)*MAX(MIN(BB1156,$J$5),$I$5)+$G$5*MAX(MIN(BB1156,$J$5),$I$5)*(BV1156*BO1156/($K$5*1000))+$H$5*(BV1156*BO1156/($K$5*1000))*(BV1156*BO1156/($K$5*1000)))</f>
        <v>0</v>
      </c>
      <c r="S1156">
        <f>J1156*(1000-(1000*0.61365*exp(17.502*W1156/(240.97+W1156))/(BO1156+BP1156)+BJ1156)/2)/(1000*0.61365*exp(17.502*W1156/(240.97+W1156))/(BO1156+BP1156)-BJ1156)</f>
        <v>0</v>
      </c>
      <c r="T1156">
        <f>1/((BC1156+1)/(Q1156/1.6)+1/(R1156/1.37)) + BC1156/((BC1156+1)/(Q1156/1.6) + BC1156/(R1156/1.37))</f>
        <v>0</v>
      </c>
      <c r="U1156">
        <f>(AX1156*BA1156)</f>
        <v>0</v>
      </c>
      <c r="V1156">
        <f>(BQ1156+(U1156+2*0.95*5.67E-8*(((BQ1156+$B$7)+273)^4-(BQ1156+273)^4)-44100*J1156)/(1.84*29.3*R1156+8*0.95*5.67E-8*(BQ1156+273)^3))</f>
        <v>0</v>
      </c>
      <c r="W1156">
        <f>($C$7*BR1156+$D$7*BS1156+$E$7*V1156)</f>
        <v>0</v>
      </c>
      <c r="X1156">
        <f>0.61365*exp(17.502*W1156/(240.97+W1156))</f>
        <v>0</v>
      </c>
      <c r="Y1156">
        <f>(Z1156/AA1156*100)</f>
        <v>0</v>
      </c>
      <c r="Z1156">
        <f>BJ1156*(BO1156+BP1156)/1000</f>
        <v>0</v>
      </c>
      <c r="AA1156">
        <f>0.61365*exp(17.502*BQ1156/(240.97+BQ1156))</f>
        <v>0</v>
      </c>
      <c r="AB1156">
        <f>(X1156-BJ1156*(BO1156+BP1156)/1000)</f>
        <v>0</v>
      </c>
      <c r="AC1156">
        <f>(-J1156*44100)</f>
        <v>0</v>
      </c>
      <c r="AD1156">
        <f>2*29.3*R1156*0.92*(BQ1156-W1156)</f>
        <v>0</v>
      </c>
      <c r="AE1156">
        <f>2*0.95*5.67E-8*(((BQ1156+$B$7)+273)^4-(W1156+273)^4)</f>
        <v>0</v>
      </c>
      <c r="AF1156">
        <f>U1156+AE1156+AC1156+AD1156</f>
        <v>0</v>
      </c>
      <c r="AG1156">
        <f>BN1156*AU1156*(BI1156-BH1156*(1000-AU1156*BK1156)/(1000-AU1156*BJ1156))/(100*BB1156)</f>
        <v>0</v>
      </c>
      <c r="AH1156">
        <f>1000*BN1156*AU1156*(BJ1156-BK1156)/(100*BB1156*(1000-AU1156*BJ1156))</f>
        <v>0</v>
      </c>
      <c r="AI1156">
        <f>(AJ1156 - AK1156 - BO1156*1E3/(8.314*(BQ1156+273.15)) * AM1156/BN1156 * AL1156) * BN1156/(100*BB1156) * (1000 - BK1156)/1000</f>
        <v>0</v>
      </c>
      <c r="AJ1156">
        <v>1382.189659175143</v>
      </c>
      <c r="AK1156">
        <v>1328.477515151515</v>
      </c>
      <c r="AL1156">
        <v>3.428520709938914</v>
      </c>
      <c r="AM1156">
        <v>64.69891201948008</v>
      </c>
      <c r="AN1156">
        <f>(AP1156 - AO1156 + BO1156*1E3/(8.314*(BQ1156+273.15)) * AR1156/BN1156 * AQ1156) * BN1156/(100*BB1156) * 1000/(1000 - AP1156)</f>
        <v>0</v>
      </c>
      <c r="AO1156">
        <v>16.45394683078246</v>
      </c>
      <c r="AP1156">
        <v>18.38988909090908</v>
      </c>
      <c r="AQ1156">
        <v>2.212938771335012E-05</v>
      </c>
      <c r="AR1156">
        <v>103.8603393079663</v>
      </c>
      <c r="AS1156">
        <v>0</v>
      </c>
      <c r="AT1156">
        <v>0</v>
      </c>
      <c r="AU1156">
        <f>IF(AS1156*$H$13&gt;=AW1156,1.0,(AW1156/(AW1156-AS1156*$H$13)))</f>
        <v>0</v>
      </c>
      <c r="AV1156">
        <f>(AU1156-1)*100</f>
        <v>0</v>
      </c>
      <c r="AW1156">
        <f>MAX(0,($B$13+$C$13*BV1156)/(1+$D$13*BV1156)*BO1156/(BQ1156+273)*$E$13)</f>
        <v>0</v>
      </c>
      <c r="AX1156">
        <f>$B$11*BW1156+$C$11*BX1156+$F$11*CI1156*(1-CL1156)</f>
        <v>0</v>
      </c>
      <c r="AY1156">
        <f>AX1156*AZ1156</f>
        <v>0</v>
      </c>
      <c r="AZ1156">
        <f>($B$11*$D$9+$C$11*$D$9+$F$11*((CV1156+CN1156)/MAX(CV1156+CN1156+CW1156, 0.1)*$I$9+CW1156/MAX(CV1156+CN1156+CW1156, 0.1)*$J$9))/($B$11+$C$11+$F$11)</f>
        <v>0</v>
      </c>
      <c r="BA1156">
        <f>($B$11*$K$9+$C$11*$K$9+$F$11*((CV1156+CN1156)/MAX(CV1156+CN1156+CW1156, 0.1)*$P$9+CW1156/MAX(CV1156+CN1156+CW1156, 0.1)*$Q$9))/($B$11+$C$11+$F$11)</f>
        <v>0</v>
      </c>
      <c r="BB1156">
        <v>6</v>
      </c>
      <c r="BC1156">
        <v>0.5</v>
      </c>
      <c r="BD1156" t="s">
        <v>355</v>
      </c>
      <c r="BE1156">
        <v>2</v>
      </c>
      <c r="BF1156" t="b">
        <v>1</v>
      </c>
      <c r="BG1156">
        <v>1664387837.660714</v>
      </c>
      <c r="BH1156">
        <v>1279.447142857143</v>
      </c>
      <c r="BI1156">
        <v>1343.112142857143</v>
      </c>
      <c r="BJ1156">
        <v>18.37995</v>
      </c>
      <c r="BK1156">
        <v>16.40305714285714</v>
      </c>
      <c r="BL1156">
        <v>1284.994642857143</v>
      </c>
      <c r="BM1156">
        <v>18.51500714285714</v>
      </c>
      <c r="BN1156">
        <v>500.058142857143</v>
      </c>
      <c r="BO1156">
        <v>91.36211428571428</v>
      </c>
      <c r="BP1156">
        <v>0.09997034642857143</v>
      </c>
      <c r="BQ1156">
        <v>24.59923571428572</v>
      </c>
      <c r="BR1156">
        <v>25.03551071428571</v>
      </c>
      <c r="BS1156">
        <v>999.9000000000002</v>
      </c>
      <c r="BT1156">
        <v>0</v>
      </c>
      <c r="BU1156">
        <v>0</v>
      </c>
      <c r="BV1156">
        <v>9999.732857142857</v>
      </c>
      <c r="BW1156">
        <v>0</v>
      </c>
      <c r="BX1156">
        <v>7.948800357142857</v>
      </c>
      <c r="BY1156">
        <v>-63.66393928571429</v>
      </c>
      <c r="BZ1156">
        <v>1303.403928571428</v>
      </c>
      <c r="CA1156">
        <v>1365.511071428572</v>
      </c>
      <c r="CB1156">
        <v>1.976892857142857</v>
      </c>
      <c r="CC1156">
        <v>1343.112142857143</v>
      </c>
      <c r="CD1156">
        <v>16.40305714285714</v>
      </c>
      <c r="CE1156">
        <v>1.679231071428572</v>
      </c>
      <c r="CF1156">
        <v>1.498617857142857</v>
      </c>
      <c r="CG1156">
        <v>14.70575357142857</v>
      </c>
      <c r="CH1156">
        <v>12.95402142857143</v>
      </c>
      <c r="CI1156">
        <v>1999.981428571429</v>
      </c>
      <c r="CJ1156">
        <v>0.9800012499999998</v>
      </c>
      <c r="CK1156">
        <v>0.01999915</v>
      </c>
      <c r="CL1156">
        <v>0</v>
      </c>
      <c r="CM1156">
        <v>893.4493214285715</v>
      </c>
      <c r="CN1156">
        <v>5.00097</v>
      </c>
      <c r="CO1156">
        <v>17780.52857142857</v>
      </c>
      <c r="CP1156">
        <v>16707.42857142857</v>
      </c>
      <c r="CQ1156">
        <v>37.75</v>
      </c>
      <c r="CR1156">
        <v>38.375</v>
      </c>
      <c r="CS1156">
        <v>37.73875</v>
      </c>
      <c r="CT1156">
        <v>38.05092857142857</v>
      </c>
      <c r="CU1156">
        <v>38.187</v>
      </c>
      <c r="CV1156">
        <v>1955.081428571429</v>
      </c>
      <c r="CW1156">
        <v>39.9</v>
      </c>
      <c r="CX1156">
        <v>0</v>
      </c>
      <c r="CY1156">
        <v>1664387849.8</v>
      </c>
      <c r="CZ1156">
        <v>0</v>
      </c>
      <c r="DA1156">
        <v>0</v>
      </c>
      <c r="DB1156" t="s">
        <v>356</v>
      </c>
      <c r="DC1156">
        <v>1663859321.1</v>
      </c>
      <c r="DD1156">
        <v>1663859315.6</v>
      </c>
      <c r="DE1156">
        <v>0</v>
      </c>
      <c r="DF1156">
        <v>0.196</v>
      </c>
      <c r="DG1156">
        <v>-0.001</v>
      </c>
      <c r="DH1156">
        <v>-5.941</v>
      </c>
      <c r="DI1156">
        <v>-0.174</v>
      </c>
      <c r="DJ1156">
        <v>1500</v>
      </c>
      <c r="DK1156">
        <v>17</v>
      </c>
      <c r="DL1156">
        <v>0.13</v>
      </c>
      <c r="DM1156">
        <v>0.04</v>
      </c>
      <c r="DN1156">
        <v>-63.65150000000001</v>
      </c>
      <c r="DO1156">
        <v>-0.1725951219512282</v>
      </c>
      <c r="DP1156">
        <v>0.06448424226119086</v>
      </c>
      <c r="DQ1156">
        <v>0</v>
      </c>
      <c r="DR1156">
        <v>2.004797</v>
      </c>
      <c r="DS1156">
        <v>-0.6036267917448377</v>
      </c>
      <c r="DT1156">
        <v>0.06004345423108166</v>
      </c>
      <c r="DU1156">
        <v>0</v>
      </c>
      <c r="DV1156">
        <v>0</v>
      </c>
      <c r="DW1156">
        <v>2</v>
      </c>
      <c r="DX1156" t="s">
        <v>357</v>
      </c>
      <c r="DY1156">
        <v>2.98394</v>
      </c>
      <c r="DZ1156">
        <v>2.71551</v>
      </c>
      <c r="EA1156">
        <v>0.206943</v>
      </c>
      <c r="EB1156">
        <v>0.210549</v>
      </c>
      <c r="EC1156">
        <v>0.09028750000000001</v>
      </c>
      <c r="ED1156">
        <v>0.08177139999999999</v>
      </c>
      <c r="EE1156">
        <v>25145.2</v>
      </c>
      <c r="EF1156">
        <v>25156.4</v>
      </c>
      <c r="EG1156">
        <v>29461.9</v>
      </c>
      <c r="EH1156">
        <v>29464.9</v>
      </c>
      <c r="EI1156">
        <v>35526.1</v>
      </c>
      <c r="EJ1156">
        <v>35976.6</v>
      </c>
      <c r="EK1156">
        <v>41516.4</v>
      </c>
      <c r="EL1156">
        <v>41989.8</v>
      </c>
      <c r="EM1156">
        <v>1.9757</v>
      </c>
      <c r="EN1156">
        <v>1.93215</v>
      </c>
      <c r="EO1156">
        <v>0.101432</v>
      </c>
      <c r="EP1156">
        <v>0</v>
      </c>
      <c r="EQ1156">
        <v>23.3707</v>
      </c>
      <c r="ER1156">
        <v>999.9</v>
      </c>
      <c r="ES1156">
        <v>42</v>
      </c>
      <c r="ET1156">
        <v>29.2</v>
      </c>
      <c r="EU1156">
        <v>18.702</v>
      </c>
      <c r="EV1156">
        <v>62.8394</v>
      </c>
      <c r="EW1156">
        <v>32.9006</v>
      </c>
      <c r="EX1156">
        <v>1</v>
      </c>
      <c r="EY1156">
        <v>-0.118549</v>
      </c>
      <c r="EZ1156">
        <v>2.45062</v>
      </c>
      <c r="FA1156">
        <v>20.3696</v>
      </c>
      <c r="FB1156">
        <v>5.21624</v>
      </c>
      <c r="FC1156">
        <v>12.0099</v>
      </c>
      <c r="FD1156">
        <v>4.9892</v>
      </c>
      <c r="FE1156">
        <v>3.2885</v>
      </c>
      <c r="FF1156">
        <v>9999</v>
      </c>
      <c r="FG1156">
        <v>9999</v>
      </c>
      <c r="FH1156">
        <v>9999</v>
      </c>
      <c r="FI1156">
        <v>270</v>
      </c>
      <c r="FJ1156">
        <v>1.86706</v>
      </c>
      <c r="FK1156">
        <v>1.86615</v>
      </c>
      <c r="FL1156">
        <v>1.86554</v>
      </c>
      <c r="FM1156">
        <v>1.86553</v>
      </c>
      <c r="FN1156">
        <v>1.86736</v>
      </c>
      <c r="FO1156">
        <v>1.86982</v>
      </c>
      <c r="FP1156">
        <v>1.86849</v>
      </c>
      <c r="FQ1156">
        <v>1.86996</v>
      </c>
      <c r="FR1156">
        <v>0</v>
      </c>
      <c r="FS1156">
        <v>0</v>
      </c>
      <c r="FT1156">
        <v>0</v>
      </c>
      <c r="FU1156">
        <v>0</v>
      </c>
      <c r="FV1156" t="s">
        <v>358</v>
      </c>
      <c r="FW1156" t="s">
        <v>359</v>
      </c>
      <c r="FX1156" t="s">
        <v>360</v>
      </c>
      <c r="FY1156" t="s">
        <v>360</v>
      </c>
      <c r="FZ1156" t="s">
        <v>360</v>
      </c>
      <c r="GA1156" t="s">
        <v>360</v>
      </c>
      <c r="GB1156">
        <v>0</v>
      </c>
      <c r="GC1156">
        <v>100</v>
      </c>
      <c r="GD1156">
        <v>100</v>
      </c>
      <c r="GE1156">
        <v>-5.61</v>
      </c>
      <c r="GF1156">
        <v>-0.1349</v>
      </c>
      <c r="GG1156">
        <v>-1.924539205026614</v>
      </c>
      <c r="GH1156">
        <v>-0.003472570976848066</v>
      </c>
      <c r="GI1156">
        <v>7.724417303660118E-07</v>
      </c>
      <c r="GJ1156">
        <v>-2.052396271755168E-10</v>
      </c>
      <c r="GK1156">
        <v>-0.1837585470287317</v>
      </c>
      <c r="GL1156">
        <v>-0.01104087791735834</v>
      </c>
      <c r="GM1156">
        <v>0.001110027317673367</v>
      </c>
      <c r="GN1156">
        <v>-2.007286811265012E-05</v>
      </c>
      <c r="GO1156">
        <v>4</v>
      </c>
      <c r="GP1156">
        <v>2317</v>
      </c>
      <c r="GQ1156">
        <v>1</v>
      </c>
      <c r="GR1156">
        <v>22</v>
      </c>
      <c r="GS1156">
        <v>8808.700000000001</v>
      </c>
      <c r="GT1156">
        <v>8808.799999999999</v>
      </c>
      <c r="GU1156">
        <v>2.69409</v>
      </c>
      <c r="GV1156">
        <v>2.20093</v>
      </c>
      <c r="GW1156">
        <v>1.39648</v>
      </c>
      <c r="GX1156">
        <v>2.33398</v>
      </c>
      <c r="GY1156">
        <v>1.49536</v>
      </c>
      <c r="GZ1156">
        <v>2.36328</v>
      </c>
      <c r="HA1156">
        <v>33.513</v>
      </c>
      <c r="HB1156">
        <v>14.7537</v>
      </c>
      <c r="HC1156">
        <v>18</v>
      </c>
      <c r="HD1156">
        <v>524.835</v>
      </c>
      <c r="HE1156">
        <v>452.638</v>
      </c>
      <c r="HF1156">
        <v>20.394</v>
      </c>
      <c r="HG1156">
        <v>25.8717</v>
      </c>
      <c r="HH1156">
        <v>30.0002</v>
      </c>
      <c r="HI1156">
        <v>25.8259</v>
      </c>
      <c r="HJ1156">
        <v>25.7662</v>
      </c>
      <c r="HK1156">
        <v>54.0085</v>
      </c>
      <c r="HL1156">
        <v>13.1067</v>
      </c>
      <c r="HM1156">
        <v>38.6563</v>
      </c>
      <c r="HN1156">
        <v>20.3966</v>
      </c>
      <c r="HO1156">
        <v>1390.48</v>
      </c>
      <c r="HP1156">
        <v>16.5379</v>
      </c>
      <c r="HQ1156">
        <v>100.774</v>
      </c>
      <c r="HR1156">
        <v>100.843</v>
      </c>
    </row>
    <row r="1157" spans="1:226">
      <c r="A1157">
        <v>1141</v>
      </c>
      <c r="B1157">
        <v>1664387851</v>
      </c>
      <c r="C1157">
        <v>11646</v>
      </c>
      <c r="D1157" t="s">
        <v>2655</v>
      </c>
      <c r="E1157" t="s">
        <v>2656</v>
      </c>
      <c r="F1157">
        <v>5</v>
      </c>
      <c r="G1157" t="s">
        <v>2490</v>
      </c>
      <c r="H1157" t="s">
        <v>354</v>
      </c>
      <c r="I1157">
        <v>1664387843.232143</v>
      </c>
      <c r="J1157">
        <f>(K1157)/1000</f>
        <v>0</v>
      </c>
      <c r="K1157">
        <f>IF(BF1157, AN1157, AH1157)</f>
        <v>0</v>
      </c>
      <c r="L1157">
        <f>IF(BF1157, AI1157, AG1157)</f>
        <v>0</v>
      </c>
      <c r="M1157">
        <f>BH1157 - IF(AU1157&gt;1, L1157*BB1157*100.0/(AW1157*BV1157), 0)</f>
        <v>0</v>
      </c>
      <c r="N1157">
        <f>((T1157-J1157/2)*M1157-L1157)/(T1157+J1157/2)</f>
        <v>0</v>
      </c>
      <c r="O1157">
        <f>N1157*(BO1157+BP1157)/1000.0</f>
        <v>0</v>
      </c>
      <c r="P1157">
        <f>(BH1157 - IF(AU1157&gt;1, L1157*BB1157*100.0/(AW1157*BV1157), 0))*(BO1157+BP1157)/1000.0</f>
        <v>0</v>
      </c>
      <c r="Q1157">
        <f>2.0/((1/S1157-1/R1157)+SIGN(S1157)*SQRT((1/S1157-1/R1157)*(1/S1157-1/R1157) + 4*BC1157/((BC1157+1)*(BC1157+1))*(2*1/S1157*1/R1157-1/R1157*1/R1157)))</f>
        <v>0</v>
      </c>
      <c r="R1157">
        <f>IF(LEFT(BD1157,1)&lt;&gt;"0",IF(LEFT(BD1157,1)="1",3.0,BE1157),$D$5+$E$5*(BV1157*BO1157/($K$5*1000))+$F$5*(BV1157*BO1157/($K$5*1000))*MAX(MIN(BB1157,$J$5),$I$5)*MAX(MIN(BB1157,$J$5),$I$5)+$G$5*MAX(MIN(BB1157,$J$5),$I$5)*(BV1157*BO1157/($K$5*1000))+$H$5*(BV1157*BO1157/($K$5*1000))*(BV1157*BO1157/($K$5*1000)))</f>
        <v>0</v>
      </c>
      <c r="S1157">
        <f>J1157*(1000-(1000*0.61365*exp(17.502*W1157/(240.97+W1157))/(BO1157+BP1157)+BJ1157)/2)/(1000*0.61365*exp(17.502*W1157/(240.97+W1157))/(BO1157+BP1157)-BJ1157)</f>
        <v>0</v>
      </c>
      <c r="T1157">
        <f>1/((BC1157+1)/(Q1157/1.6)+1/(R1157/1.37)) + BC1157/((BC1157+1)/(Q1157/1.6) + BC1157/(R1157/1.37))</f>
        <v>0</v>
      </c>
      <c r="U1157">
        <f>(AX1157*BA1157)</f>
        <v>0</v>
      </c>
      <c r="V1157">
        <f>(BQ1157+(U1157+2*0.95*5.67E-8*(((BQ1157+$B$7)+273)^4-(BQ1157+273)^4)-44100*J1157)/(1.84*29.3*R1157+8*0.95*5.67E-8*(BQ1157+273)^3))</f>
        <v>0</v>
      </c>
      <c r="W1157">
        <f>($C$7*BR1157+$D$7*BS1157+$E$7*V1157)</f>
        <v>0</v>
      </c>
      <c r="X1157">
        <f>0.61365*exp(17.502*W1157/(240.97+W1157))</f>
        <v>0</v>
      </c>
      <c r="Y1157">
        <f>(Z1157/AA1157*100)</f>
        <v>0</v>
      </c>
      <c r="Z1157">
        <f>BJ1157*(BO1157+BP1157)/1000</f>
        <v>0</v>
      </c>
      <c r="AA1157">
        <f>0.61365*exp(17.502*BQ1157/(240.97+BQ1157))</f>
        <v>0</v>
      </c>
      <c r="AB1157">
        <f>(X1157-BJ1157*(BO1157+BP1157)/1000)</f>
        <v>0</v>
      </c>
      <c r="AC1157">
        <f>(-J1157*44100)</f>
        <v>0</v>
      </c>
      <c r="AD1157">
        <f>2*29.3*R1157*0.92*(BQ1157-W1157)</f>
        <v>0</v>
      </c>
      <c r="AE1157">
        <f>2*0.95*5.67E-8*(((BQ1157+$B$7)+273)^4-(W1157+273)^4)</f>
        <v>0</v>
      </c>
      <c r="AF1157">
        <f>U1157+AE1157+AC1157+AD1157</f>
        <v>0</v>
      </c>
      <c r="AG1157">
        <f>BN1157*AU1157*(BI1157-BH1157*(1000-AU1157*BK1157)/(1000-AU1157*BJ1157))/(100*BB1157)</f>
        <v>0</v>
      </c>
      <c r="AH1157">
        <f>1000*BN1157*AU1157*(BJ1157-BK1157)/(100*BB1157*(1000-AU1157*BJ1157))</f>
        <v>0</v>
      </c>
      <c r="AI1157">
        <f>(AJ1157 - AK1157 - BO1157*1E3/(8.314*(BQ1157+273.15)) * AM1157/BN1157 * AL1157) * BN1157/(100*BB1157) * (1000 - BK1157)/1000</f>
        <v>0</v>
      </c>
      <c r="AJ1157">
        <v>1400.86668683211</v>
      </c>
      <c r="AK1157">
        <v>1347.087818181818</v>
      </c>
      <c r="AL1157">
        <v>3.36647352447059</v>
      </c>
      <c r="AM1157">
        <v>64.69891201948008</v>
      </c>
      <c r="AN1157">
        <f>(AP1157 - AO1157 + BO1157*1E3/(8.314*(BQ1157+273.15)) * AR1157/BN1157 * AQ1157) * BN1157/(100*BB1157) * 1000/(1000 - AP1157)</f>
        <v>0</v>
      </c>
      <c r="AO1157">
        <v>16.47465857756514</v>
      </c>
      <c r="AP1157">
        <v>18.38562727272726</v>
      </c>
      <c r="AQ1157">
        <v>-5.452547214299992E-05</v>
      </c>
      <c r="AR1157">
        <v>103.8603393079663</v>
      </c>
      <c r="AS1157">
        <v>0</v>
      </c>
      <c r="AT1157">
        <v>0</v>
      </c>
      <c r="AU1157">
        <f>IF(AS1157*$H$13&gt;=AW1157,1.0,(AW1157/(AW1157-AS1157*$H$13)))</f>
        <v>0</v>
      </c>
      <c r="AV1157">
        <f>(AU1157-1)*100</f>
        <v>0</v>
      </c>
      <c r="AW1157">
        <f>MAX(0,($B$13+$C$13*BV1157)/(1+$D$13*BV1157)*BO1157/(BQ1157+273)*$E$13)</f>
        <v>0</v>
      </c>
      <c r="AX1157">
        <f>$B$11*BW1157+$C$11*BX1157+$F$11*CI1157*(1-CL1157)</f>
        <v>0</v>
      </c>
      <c r="AY1157">
        <f>AX1157*AZ1157</f>
        <v>0</v>
      </c>
      <c r="AZ1157">
        <f>($B$11*$D$9+$C$11*$D$9+$F$11*((CV1157+CN1157)/MAX(CV1157+CN1157+CW1157, 0.1)*$I$9+CW1157/MAX(CV1157+CN1157+CW1157, 0.1)*$J$9))/($B$11+$C$11+$F$11)</f>
        <v>0</v>
      </c>
      <c r="BA1157">
        <f>($B$11*$K$9+$C$11*$K$9+$F$11*((CV1157+CN1157)/MAX(CV1157+CN1157+CW1157, 0.1)*$P$9+CW1157/MAX(CV1157+CN1157+CW1157, 0.1)*$Q$9))/($B$11+$C$11+$F$11)</f>
        <v>0</v>
      </c>
      <c r="BB1157">
        <v>6</v>
      </c>
      <c r="BC1157">
        <v>0.5</v>
      </c>
      <c r="BD1157" t="s">
        <v>355</v>
      </c>
      <c r="BE1157">
        <v>2</v>
      </c>
      <c r="BF1157" t="b">
        <v>1</v>
      </c>
      <c r="BG1157">
        <v>1664387843.232143</v>
      </c>
      <c r="BH1157">
        <v>1298.103928571429</v>
      </c>
      <c r="BI1157">
        <v>1361.722857142857</v>
      </c>
      <c r="BJ1157">
        <v>18.38676785714285</v>
      </c>
      <c r="BK1157">
        <v>16.44656785714286</v>
      </c>
      <c r="BL1157">
        <v>1303.6975</v>
      </c>
      <c r="BM1157">
        <v>18.52175357142857</v>
      </c>
      <c r="BN1157">
        <v>500.0620357142857</v>
      </c>
      <c r="BO1157">
        <v>91.36309642857144</v>
      </c>
      <c r="BP1157">
        <v>0.0999877857142857</v>
      </c>
      <c r="BQ1157">
        <v>24.58011428571429</v>
      </c>
      <c r="BR1157">
        <v>25.03054285714285</v>
      </c>
      <c r="BS1157">
        <v>999.9000000000002</v>
      </c>
      <c r="BT1157">
        <v>0</v>
      </c>
      <c r="BU1157">
        <v>0</v>
      </c>
      <c r="BV1157">
        <v>10003.05857142857</v>
      </c>
      <c r="BW1157">
        <v>0</v>
      </c>
      <c r="BX1157">
        <v>7.953367500000001</v>
      </c>
      <c r="BY1157">
        <v>-63.61856428571427</v>
      </c>
      <c r="BZ1157">
        <v>1322.418571428571</v>
      </c>
      <c r="CA1157">
        <v>1384.493571428571</v>
      </c>
      <c r="CB1157">
        <v>1.9401925</v>
      </c>
      <c r="CC1157">
        <v>1361.722857142857</v>
      </c>
      <c r="CD1157">
        <v>16.44656785714286</v>
      </c>
      <c r="CE1157">
        <v>1.679870714285715</v>
      </c>
      <c r="CF1157">
        <v>1.502608928571429</v>
      </c>
      <c r="CG1157">
        <v>14.71166428571429</v>
      </c>
      <c r="CH1157">
        <v>12.99472857142857</v>
      </c>
      <c r="CI1157">
        <v>1999.960714285714</v>
      </c>
      <c r="CJ1157">
        <v>0.9800011428571428</v>
      </c>
      <c r="CK1157">
        <v>0.01999925714285714</v>
      </c>
      <c r="CL1157">
        <v>0</v>
      </c>
      <c r="CM1157">
        <v>892.5868928571429</v>
      </c>
      <c r="CN1157">
        <v>5.00097</v>
      </c>
      <c r="CO1157">
        <v>17763.53928571429</v>
      </c>
      <c r="CP1157">
        <v>16707.26071428571</v>
      </c>
      <c r="CQ1157">
        <v>37.75</v>
      </c>
      <c r="CR1157">
        <v>38.375</v>
      </c>
      <c r="CS1157">
        <v>37.7455</v>
      </c>
      <c r="CT1157">
        <v>38.04649999999999</v>
      </c>
      <c r="CU1157">
        <v>38.187</v>
      </c>
      <c r="CV1157">
        <v>1955.060714285714</v>
      </c>
      <c r="CW1157">
        <v>39.9</v>
      </c>
      <c r="CX1157">
        <v>0</v>
      </c>
      <c r="CY1157">
        <v>1664387855.2</v>
      </c>
      <c r="CZ1157">
        <v>0</v>
      </c>
      <c r="DA1157">
        <v>0</v>
      </c>
      <c r="DB1157" t="s">
        <v>356</v>
      </c>
      <c r="DC1157">
        <v>1663859321.1</v>
      </c>
      <c r="DD1157">
        <v>1663859315.6</v>
      </c>
      <c r="DE1157">
        <v>0</v>
      </c>
      <c r="DF1157">
        <v>0.196</v>
      </c>
      <c r="DG1157">
        <v>-0.001</v>
      </c>
      <c r="DH1157">
        <v>-5.941</v>
      </c>
      <c r="DI1157">
        <v>-0.174</v>
      </c>
      <c r="DJ1157">
        <v>1500</v>
      </c>
      <c r="DK1157">
        <v>17</v>
      </c>
      <c r="DL1157">
        <v>0.13</v>
      </c>
      <c r="DM1157">
        <v>0.04</v>
      </c>
      <c r="DN1157">
        <v>-63.63298780487805</v>
      </c>
      <c r="DO1157">
        <v>0.4419867595818888</v>
      </c>
      <c r="DP1157">
        <v>0.07453159485591877</v>
      </c>
      <c r="DQ1157">
        <v>0</v>
      </c>
      <c r="DR1157">
        <v>1.959233414634146</v>
      </c>
      <c r="DS1157">
        <v>-0.3987041811846641</v>
      </c>
      <c r="DT1157">
        <v>0.04095882016508631</v>
      </c>
      <c r="DU1157">
        <v>0</v>
      </c>
      <c r="DV1157">
        <v>0</v>
      </c>
      <c r="DW1157">
        <v>2</v>
      </c>
      <c r="DX1157" t="s">
        <v>357</v>
      </c>
      <c r="DY1157">
        <v>2.98405</v>
      </c>
      <c r="DZ1157">
        <v>2.7158</v>
      </c>
      <c r="EA1157">
        <v>0.208717</v>
      </c>
      <c r="EB1157">
        <v>0.212261</v>
      </c>
      <c r="EC1157">
        <v>0.0902681</v>
      </c>
      <c r="ED1157">
        <v>0.0818683</v>
      </c>
      <c r="EE1157">
        <v>25088.9</v>
      </c>
      <c r="EF1157">
        <v>25102</v>
      </c>
      <c r="EG1157">
        <v>29461.9</v>
      </c>
      <c r="EH1157">
        <v>29464.9</v>
      </c>
      <c r="EI1157">
        <v>35527.3</v>
      </c>
      <c r="EJ1157">
        <v>35972.7</v>
      </c>
      <c r="EK1157">
        <v>41516.8</v>
      </c>
      <c r="EL1157">
        <v>41989.8</v>
      </c>
      <c r="EM1157">
        <v>1.97585</v>
      </c>
      <c r="EN1157">
        <v>1.93255</v>
      </c>
      <c r="EO1157">
        <v>0.100996</v>
      </c>
      <c r="EP1157">
        <v>0</v>
      </c>
      <c r="EQ1157">
        <v>23.3632</v>
      </c>
      <c r="ER1157">
        <v>999.9</v>
      </c>
      <c r="ES1157">
        <v>42</v>
      </c>
      <c r="ET1157">
        <v>29.2</v>
      </c>
      <c r="EU1157">
        <v>18.7043</v>
      </c>
      <c r="EV1157">
        <v>63.0794</v>
      </c>
      <c r="EW1157">
        <v>32.9006</v>
      </c>
      <c r="EX1157">
        <v>1</v>
      </c>
      <c r="EY1157">
        <v>-0.118346</v>
      </c>
      <c r="EZ1157">
        <v>2.47755</v>
      </c>
      <c r="FA1157">
        <v>20.3693</v>
      </c>
      <c r="FB1157">
        <v>5.21804</v>
      </c>
      <c r="FC1157">
        <v>12.0099</v>
      </c>
      <c r="FD1157">
        <v>4.9897</v>
      </c>
      <c r="FE1157">
        <v>3.28865</v>
      </c>
      <c r="FF1157">
        <v>9999</v>
      </c>
      <c r="FG1157">
        <v>9999</v>
      </c>
      <c r="FH1157">
        <v>9999</v>
      </c>
      <c r="FI1157">
        <v>270</v>
      </c>
      <c r="FJ1157">
        <v>1.86706</v>
      </c>
      <c r="FK1157">
        <v>1.86614</v>
      </c>
      <c r="FL1157">
        <v>1.86554</v>
      </c>
      <c r="FM1157">
        <v>1.86554</v>
      </c>
      <c r="FN1157">
        <v>1.86736</v>
      </c>
      <c r="FO1157">
        <v>1.86982</v>
      </c>
      <c r="FP1157">
        <v>1.86847</v>
      </c>
      <c r="FQ1157">
        <v>1.86996</v>
      </c>
      <c r="FR1157">
        <v>0</v>
      </c>
      <c r="FS1157">
        <v>0</v>
      </c>
      <c r="FT1157">
        <v>0</v>
      </c>
      <c r="FU1157">
        <v>0</v>
      </c>
      <c r="FV1157" t="s">
        <v>358</v>
      </c>
      <c r="FW1157" t="s">
        <v>359</v>
      </c>
      <c r="FX1157" t="s">
        <v>360</v>
      </c>
      <c r="FY1157" t="s">
        <v>360</v>
      </c>
      <c r="FZ1157" t="s">
        <v>360</v>
      </c>
      <c r="GA1157" t="s">
        <v>360</v>
      </c>
      <c r="GB1157">
        <v>0</v>
      </c>
      <c r="GC1157">
        <v>100</v>
      </c>
      <c r="GD1157">
        <v>100</v>
      </c>
      <c r="GE1157">
        <v>-5.66</v>
      </c>
      <c r="GF1157">
        <v>-0.135</v>
      </c>
      <c r="GG1157">
        <v>-1.924539205026614</v>
      </c>
      <c r="GH1157">
        <v>-0.003472570976848066</v>
      </c>
      <c r="GI1157">
        <v>7.724417303660118E-07</v>
      </c>
      <c r="GJ1157">
        <v>-2.052396271755168E-10</v>
      </c>
      <c r="GK1157">
        <v>-0.1837585470287317</v>
      </c>
      <c r="GL1157">
        <v>-0.01104087791735834</v>
      </c>
      <c r="GM1157">
        <v>0.001110027317673367</v>
      </c>
      <c r="GN1157">
        <v>-2.007286811265012E-05</v>
      </c>
      <c r="GO1157">
        <v>4</v>
      </c>
      <c r="GP1157">
        <v>2317</v>
      </c>
      <c r="GQ1157">
        <v>1</v>
      </c>
      <c r="GR1157">
        <v>22</v>
      </c>
      <c r="GS1157">
        <v>8808.799999999999</v>
      </c>
      <c r="GT1157">
        <v>8808.9</v>
      </c>
      <c r="GU1157">
        <v>2.72461</v>
      </c>
      <c r="GV1157">
        <v>2.19116</v>
      </c>
      <c r="GW1157">
        <v>1.39648</v>
      </c>
      <c r="GX1157">
        <v>2.33398</v>
      </c>
      <c r="GY1157">
        <v>1.49536</v>
      </c>
      <c r="GZ1157">
        <v>2.4646</v>
      </c>
      <c r="HA1157">
        <v>33.513</v>
      </c>
      <c r="HB1157">
        <v>14.7537</v>
      </c>
      <c r="HC1157">
        <v>18</v>
      </c>
      <c r="HD1157">
        <v>524.972</v>
      </c>
      <c r="HE1157">
        <v>452.918</v>
      </c>
      <c r="HF1157">
        <v>20.3651</v>
      </c>
      <c r="HG1157">
        <v>25.8754</v>
      </c>
      <c r="HH1157">
        <v>30.0003</v>
      </c>
      <c r="HI1157">
        <v>25.8301</v>
      </c>
      <c r="HJ1157">
        <v>25.7703</v>
      </c>
      <c r="HK1157">
        <v>54.5394</v>
      </c>
      <c r="HL1157">
        <v>12.8201</v>
      </c>
      <c r="HM1157">
        <v>38.6563</v>
      </c>
      <c r="HN1157">
        <v>20.3615</v>
      </c>
      <c r="HO1157">
        <v>1403.86</v>
      </c>
      <c r="HP1157">
        <v>16.5994</v>
      </c>
      <c r="HQ1157">
        <v>100.775</v>
      </c>
      <c r="HR1157">
        <v>100.844</v>
      </c>
    </row>
    <row r="1158" spans="1:226">
      <c r="A1158">
        <v>1142</v>
      </c>
      <c r="B1158">
        <v>1664387855.5</v>
      </c>
      <c r="C1158">
        <v>11650.5</v>
      </c>
      <c r="D1158" t="s">
        <v>2657</v>
      </c>
      <c r="E1158" t="s">
        <v>2658</v>
      </c>
      <c r="F1158">
        <v>5</v>
      </c>
      <c r="G1158" t="s">
        <v>2490</v>
      </c>
      <c r="H1158" t="s">
        <v>354</v>
      </c>
      <c r="I1158">
        <v>1664387847.678571</v>
      </c>
      <c r="J1158">
        <f>(K1158)/1000</f>
        <v>0</v>
      </c>
      <c r="K1158">
        <f>IF(BF1158, AN1158, AH1158)</f>
        <v>0</v>
      </c>
      <c r="L1158">
        <f>IF(BF1158, AI1158, AG1158)</f>
        <v>0</v>
      </c>
      <c r="M1158">
        <f>BH1158 - IF(AU1158&gt;1, L1158*BB1158*100.0/(AW1158*BV1158), 0)</f>
        <v>0</v>
      </c>
      <c r="N1158">
        <f>((T1158-J1158/2)*M1158-L1158)/(T1158+J1158/2)</f>
        <v>0</v>
      </c>
      <c r="O1158">
        <f>N1158*(BO1158+BP1158)/1000.0</f>
        <v>0</v>
      </c>
      <c r="P1158">
        <f>(BH1158 - IF(AU1158&gt;1, L1158*BB1158*100.0/(AW1158*BV1158), 0))*(BO1158+BP1158)/1000.0</f>
        <v>0</v>
      </c>
      <c r="Q1158">
        <f>2.0/((1/S1158-1/R1158)+SIGN(S1158)*SQRT((1/S1158-1/R1158)*(1/S1158-1/R1158) + 4*BC1158/((BC1158+1)*(BC1158+1))*(2*1/S1158*1/R1158-1/R1158*1/R1158)))</f>
        <v>0</v>
      </c>
      <c r="R1158">
        <f>IF(LEFT(BD1158,1)&lt;&gt;"0",IF(LEFT(BD1158,1)="1",3.0,BE1158),$D$5+$E$5*(BV1158*BO1158/($K$5*1000))+$F$5*(BV1158*BO1158/($K$5*1000))*MAX(MIN(BB1158,$J$5),$I$5)*MAX(MIN(BB1158,$J$5),$I$5)+$G$5*MAX(MIN(BB1158,$J$5),$I$5)*(BV1158*BO1158/($K$5*1000))+$H$5*(BV1158*BO1158/($K$5*1000))*(BV1158*BO1158/($K$5*1000)))</f>
        <v>0</v>
      </c>
      <c r="S1158">
        <f>J1158*(1000-(1000*0.61365*exp(17.502*W1158/(240.97+W1158))/(BO1158+BP1158)+BJ1158)/2)/(1000*0.61365*exp(17.502*W1158/(240.97+W1158))/(BO1158+BP1158)-BJ1158)</f>
        <v>0</v>
      </c>
      <c r="T1158">
        <f>1/((BC1158+1)/(Q1158/1.6)+1/(R1158/1.37)) + BC1158/((BC1158+1)/(Q1158/1.6) + BC1158/(R1158/1.37))</f>
        <v>0</v>
      </c>
      <c r="U1158">
        <f>(AX1158*BA1158)</f>
        <v>0</v>
      </c>
      <c r="V1158">
        <f>(BQ1158+(U1158+2*0.95*5.67E-8*(((BQ1158+$B$7)+273)^4-(BQ1158+273)^4)-44100*J1158)/(1.84*29.3*R1158+8*0.95*5.67E-8*(BQ1158+273)^3))</f>
        <v>0</v>
      </c>
      <c r="W1158">
        <f>($C$7*BR1158+$D$7*BS1158+$E$7*V1158)</f>
        <v>0</v>
      </c>
      <c r="X1158">
        <f>0.61365*exp(17.502*W1158/(240.97+W1158))</f>
        <v>0</v>
      </c>
      <c r="Y1158">
        <f>(Z1158/AA1158*100)</f>
        <v>0</v>
      </c>
      <c r="Z1158">
        <f>BJ1158*(BO1158+BP1158)/1000</f>
        <v>0</v>
      </c>
      <c r="AA1158">
        <f>0.61365*exp(17.502*BQ1158/(240.97+BQ1158))</f>
        <v>0</v>
      </c>
      <c r="AB1158">
        <f>(X1158-BJ1158*(BO1158+BP1158)/1000)</f>
        <v>0</v>
      </c>
      <c r="AC1158">
        <f>(-J1158*44100)</f>
        <v>0</v>
      </c>
      <c r="AD1158">
        <f>2*29.3*R1158*0.92*(BQ1158-W1158)</f>
        <v>0</v>
      </c>
      <c r="AE1158">
        <f>2*0.95*5.67E-8*(((BQ1158+$B$7)+273)^4-(W1158+273)^4)</f>
        <v>0</v>
      </c>
      <c r="AF1158">
        <f>U1158+AE1158+AC1158+AD1158</f>
        <v>0</v>
      </c>
      <c r="AG1158">
        <f>BN1158*AU1158*(BI1158-BH1158*(1000-AU1158*BK1158)/(1000-AU1158*BJ1158))/(100*BB1158)</f>
        <v>0</v>
      </c>
      <c r="AH1158">
        <f>1000*BN1158*AU1158*(BJ1158-BK1158)/(100*BB1158*(1000-AU1158*BJ1158))</f>
        <v>0</v>
      </c>
      <c r="AI1158">
        <f>(AJ1158 - AK1158 - BO1158*1E3/(8.314*(BQ1158+273.15)) * AM1158/BN1158 * AL1158) * BN1158/(100*BB1158) * (1000 - BK1158)/1000</f>
        <v>0</v>
      </c>
      <c r="AJ1158">
        <v>1416.231060918644</v>
      </c>
      <c r="AK1158">
        <v>1362.354484848485</v>
      </c>
      <c r="AL1158">
        <v>3.398044454933556</v>
      </c>
      <c r="AM1158">
        <v>64.69891201948008</v>
      </c>
      <c r="AN1158">
        <f>(AP1158 - AO1158 + BO1158*1E3/(8.314*(BQ1158+273.15)) * AR1158/BN1158 * AQ1158) * BN1158/(100*BB1158) * 1000/(1000 - AP1158)</f>
        <v>0</v>
      </c>
      <c r="AO1158">
        <v>16.49731281113466</v>
      </c>
      <c r="AP1158">
        <v>18.37776484848485</v>
      </c>
      <c r="AQ1158">
        <v>-7.123399383554908E-05</v>
      </c>
      <c r="AR1158">
        <v>103.8603393079663</v>
      </c>
      <c r="AS1158">
        <v>0</v>
      </c>
      <c r="AT1158">
        <v>0</v>
      </c>
      <c r="AU1158">
        <f>IF(AS1158*$H$13&gt;=AW1158,1.0,(AW1158/(AW1158-AS1158*$H$13)))</f>
        <v>0</v>
      </c>
      <c r="AV1158">
        <f>(AU1158-1)*100</f>
        <v>0</v>
      </c>
      <c r="AW1158">
        <f>MAX(0,($B$13+$C$13*BV1158)/(1+$D$13*BV1158)*BO1158/(BQ1158+273)*$E$13)</f>
        <v>0</v>
      </c>
      <c r="AX1158">
        <f>$B$11*BW1158+$C$11*BX1158+$F$11*CI1158*(1-CL1158)</f>
        <v>0</v>
      </c>
      <c r="AY1158">
        <f>AX1158*AZ1158</f>
        <v>0</v>
      </c>
      <c r="AZ1158">
        <f>($B$11*$D$9+$C$11*$D$9+$F$11*((CV1158+CN1158)/MAX(CV1158+CN1158+CW1158, 0.1)*$I$9+CW1158/MAX(CV1158+CN1158+CW1158, 0.1)*$J$9))/($B$11+$C$11+$F$11)</f>
        <v>0</v>
      </c>
      <c r="BA1158">
        <f>($B$11*$K$9+$C$11*$K$9+$F$11*((CV1158+CN1158)/MAX(CV1158+CN1158+CW1158, 0.1)*$P$9+CW1158/MAX(CV1158+CN1158+CW1158, 0.1)*$Q$9))/($B$11+$C$11+$F$11)</f>
        <v>0</v>
      </c>
      <c r="BB1158">
        <v>6</v>
      </c>
      <c r="BC1158">
        <v>0.5</v>
      </c>
      <c r="BD1158" t="s">
        <v>355</v>
      </c>
      <c r="BE1158">
        <v>2</v>
      </c>
      <c r="BF1158" t="b">
        <v>1</v>
      </c>
      <c r="BG1158">
        <v>1664387847.678571</v>
      </c>
      <c r="BH1158">
        <v>1312.9325</v>
      </c>
      <c r="BI1158">
        <v>1376.581071428571</v>
      </c>
      <c r="BJ1158">
        <v>18.38610714285714</v>
      </c>
      <c r="BK1158">
        <v>16.47279285714286</v>
      </c>
      <c r="BL1158">
        <v>1318.563214285714</v>
      </c>
      <c r="BM1158">
        <v>18.52110357142857</v>
      </c>
      <c r="BN1158">
        <v>500.0515357142858</v>
      </c>
      <c r="BO1158">
        <v>91.36383571428568</v>
      </c>
      <c r="BP1158">
        <v>0.09997009642857145</v>
      </c>
      <c r="BQ1158">
        <v>24.56541428571429</v>
      </c>
      <c r="BR1158">
        <v>25.027275</v>
      </c>
      <c r="BS1158">
        <v>999.9000000000002</v>
      </c>
      <c r="BT1158">
        <v>0</v>
      </c>
      <c r="BU1158">
        <v>0</v>
      </c>
      <c r="BV1158">
        <v>10000.31392857143</v>
      </c>
      <c r="BW1158">
        <v>0</v>
      </c>
      <c r="BX1158">
        <v>7.966766428571428</v>
      </c>
      <c r="BY1158">
        <v>-63.64831428571429</v>
      </c>
      <c r="BZ1158">
        <v>1337.524285714286</v>
      </c>
      <c r="CA1158">
        <v>1399.637142857143</v>
      </c>
      <c r="CB1158">
        <v>1.913312142857143</v>
      </c>
      <c r="CC1158">
        <v>1376.581071428571</v>
      </c>
      <c r="CD1158">
        <v>16.47279285714286</v>
      </c>
      <c r="CE1158">
        <v>1.679823928571429</v>
      </c>
      <c r="CF1158">
        <v>1.505016785714286</v>
      </c>
      <c r="CG1158">
        <v>14.71122857142857</v>
      </c>
      <c r="CH1158">
        <v>13.01922142857143</v>
      </c>
      <c r="CI1158">
        <v>1999.972142857143</v>
      </c>
      <c r="CJ1158">
        <v>0.9800013571428571</v>
      </c>
      <c r="CK1158">
        <v>0.01999904285714285</v>
      </c>
      <c r="CL1158">
        <v>0</v>
      </c>
      <c r="CM1158">
        <v>891.8429642857144</v>
      </c>
      <c r="CN1158">
        <v>5.00097</v>
      </c>
      <c r="CO1158">
        <v>17749.97857142857</v>
      </c>
      <c r="CP1158">
        <v>16707.34285714286</v>
      </c>
      <c r="CQ1158">
        <v>37.75</v>
      </c>
      <c r="CR1158">
        <v>38.375</v>
      </c>
      <c r="CS1158">
        <v>37.74775</v>
      </c>
      <c r="CT1158">
        <v>38.05535714285714</v>
      </c>
      <c r="CU1158">
        <v>38.187</v>
      </c>
      <c r="CV1158">
        <v>1955.072142857143</v>
      </c>
      <c r="CW1158">
        <v>39.9</v>
      </c>
      <c r="CX1158">
        <v>0</v>
      </c>
      <c r="CY1158">
        <v>1664387860</v>
      </c>
      <c r="CZ1158">
        <v>0</v>
      </c>
      <c r="DA1158">
        <v>0</v>
      </c>
      <c r="DB1158" t="s">
        <v>356</v>
      </c>
      <c r="DC1158">
        <v>1663859321.1</v>
      </c>
      <c r="DD1158">
        <v>1663859315.6</v>
      </c>
      <c r="DE1158">
        <v>0</v>
      </c>
      <c r="DF1158">
        <v>0.196</v>
      </c>
      <c r="DG1158">
        <v>-0.001</v>
      </c>
      <c r="DH1158">
        <v>-5.941</v>
      </c>
      <c r="DI1158">
        <v>-0.174</v>
      </c>
      <c r="DJ1158">
        <v>1500</v>
      </c>
      <c r="DK1158">
        <v>17</v>
      </c>
      <c r="DL1158">
        <v>0.13</v>
      </c>
      <c r="DM1158">
        <v>0.04</v>
      </c>
      <c r="DN1158">
        <v>-63.63529999999999</v>
      </c>
      <c r="DO1158">
        <v>0.09486529080683762</v>
      </c>
      <c r="DP1158">
        <v>0.08825082435875632</v>
      </c>
      <c r="DQ1158">
        <v>1</v>
      </c>
      <c r="DR1158">
        <v>1.93348025</v>
      </c>
      <c r="DS1158">
        <v>-0.334917410881803</v>
      </c>
      <c r="DT1158">
        <v>0.03253715149544439</v>
      </c>
      <c r="DU1158">
        <v>0</v>
      </c>
      <c r="DV1158">
        <v>1</v>
      </c>
      <c r="DW1158">
        <v>2</v>
      </c>
      <c r="DX1158" t="s">
        <v>425</v>
      </c>
      <c r="DY1158">
        <v>2.98392</v>
      </c>
      <c r="DZ1158">
        <v>2.71549</v>
      </c>
      <c r="EA1158">
        <v>0.210167</v>
      </c>
      <c r="EB1158">
        <v>0.213706</v>
      </c>
      <c r="EC1158">
        <v>0.0902437</v>
      </c>
      <c r="ED1158">
        <v>0.08197359999999999</v>
      </c>
      <c r="EE1158">
        <v>25042.4</v>
      </c>
      <c r="EF1158">
        <v>25055.8</v>
      </c>
      <c r="EG1158">
        <v>29461.2</v>
      </c>
      <c r="EH1158">
        <v>29464.8</v>
      </c>
      <c r="EI1158">
        <v>35527.5</v>
      </c>
      <c r="EJ1158">
        <v>35968.2</v>
      </c>
      <c r="EK1158">
        <v>41515.9</v>
      </c>
      <c r="EL1158">
        <v>41989.4</v>
      </c>
      <c r="EM1158">
        <v>1.9755</v>
      </c>
      <c r="EN1158">
        <v>1.9325</v>
      </c>
      <c r="EO1158">
        <v>0.101097</v>
      </c>
      <c r="EP1158">
        <v>0</v>
      </c>
      <c r="EQ1158">
        <v>23.3578</v>
      </c>
      <c r="ER1158">
        <v>999.9</v>
      </c>
      <c r="ES1158">
        <v>42</v>
      </c>
      <c r="ET1158">
        <v>29.2</v>
      </c>
      <c r="EU1158">
        <v>18.7031</v>
      </c>
      <c r="EV1158">
        <v>62.7394</v>
      </c>
      <c r="EW1158">
        <v>33.2612</v>
      </c>
      <c r="EX1158">
        <v>1</v>
      </c>
      <c r="EY1158">
        <v>-0.118023</v>
      </c>
      <c r="EZ1158">
        <v>2.46206</v>
      </c>
      <c r="FA1158">
        <v>20.369</v>
      </c>
      <c r="FB1158">
        <v>5.2134</v>
      </c>
      <c r="FC1158">
        <v>12.0099</v>
      </c>
      <c r="FD1158">
        <v>4.98885</v>
      </c>
      <c r="FE1158">
        <v>3.28798</v>
      </c>
      <c r="FF1158">
        <v>9999</v>
      </c>
      <c r="FG1158">
        <v>9999</v>
      </c>
      <c r="FH1158">
        <v>9999</v>
      </c>
      <c r="FI1158">
        <v>270</v>
      </c>
      <c r="FJ1158">
        <v>1.86705</v>
      </c>
      <c r="FK1158">
        <v>1.86615</v>
      </c>
      <c r="FL1158">
        <v>1.86554</v>
      </c>
      <c r="FM1158">
        <v>1.86554</v>
      </c>
      <c r="FN1158">
        <v>1.86737</v>
      </c>
      <c r="FO1158">
        <v>1.86981</v>
      </c>
      <c r="FP1158">
        <v>1.86848</v>
      </c>
      <c r="FQ1158">
        <v>1.86996</v>
      </c>
      <c r="FR1158">
        <v>0</v>
      </c>
      <c r="FS1158">
        <v>0</v>
      </c>
      <c r="FT1158">
        <v>0</v>
      </c>
      <c r="FU1158">
        <v>0</v>
      </c>
      <c r="FV1158" t="s">
        <v>358</v>
      </c>
      <c r="FW1158" t="s">
        <v>359</v>
      </c>
      <c r="FX1158" t="s">
        <v>360</v>
      </c>
      <c r="FY1158" t="s">
        <v>360</v>
      </c>
      <c r="FZ1158" t="s">
        <v>360</v>
      </c>
      <c r="GA1158" t="s">
        <v>360</v>
      </c>
      <c r="GB1158">
        <v>0</v>
      </c>
      <c r="GC1158">
        <v>100</v>
      </c>
      <c r="GD1158">
        <v>100</v>
      </c>
      <c r="GE1158">
        <v>-5.7</v>
      </c>
      <c r="GF1158">
        <v>-0.135</v>
      </c>
      <c r="GG1158">
        <v>-1.924539205026614</v>
      </c>
      <c r="GH1158">
        <v>-0.003472570976848066</v>
      </c>
      <c r="GI1158">
        <v>7.724417303660118E-07</v>
      </c>
      <c r="GJ1158">
        <v>-2.052396271755168E-10</v>
      </c>
      <c r="GK1158">
        <v>-0.1837585470287317</v>
      </c>
      <c r="GL1158">
        <v>-0.01104087791735834</v>
      </c>
      <c r="GM1158">
        <v>0.001110027317673367</v>
      </c>
      <c r="GN1158">
        <v>-2.007286811265012E-05</v>
      </c>
      <c r="GO1158">
        <v>4</v>
      </c>
      <c r="GP1158">
        <v>2317</v>
      </c>
      <c r="GQ1158">
        <v>1</v>
      </c>
      <c r="GR1158">
        <v>22</v>
      </c>
      <c r="GS1158">
        <v>8808.9</v>
      </c>
      <c r="GT1158">
        <v>8809</v>
      </c>
      <c r="GU1158">
        <v>2.74658</v>
      </c>
      <c r="GV1158">
        <v>2.19727</v>
      </c>
      <c r="GW1158">
        <v>1.39771</v>
      </c>
      <c r="GX1158">
        <v>2.33398</v>
      </c>
      <c r="GY1158">
        <v>1.49536</v>
      </c>
      <c r="GZ1158">
        <v>2.39258</v>
      </c>
      <c r="HA1158">
        <v>33.513</v>
      </c>
      <c r="HB1158">
        <v>14.7537</v>
      </c>
      <c r="HC1158">
        <v>18</v>
      </c>
      <c r="HD1158">
        <v>524.768</v>
      </c>
      <c r="HE1158">
        <v>452.911</v>
      </c>
      <c r="HF1158">
        <v>20.3403</v>
      </c>
      <c r="HG1158">
        <v>25.8783</v>
      </c>
      <c r="HH1158">
        <v>30.0003</v>
      </c>
      <c r="HI1158">
        <v>25.8329</v>
      </c>
      <c r="HJ1158">
        <v>25.7731</v>
      </c>
      <c r="HK1158">
        <v>55.0563</v>
      </c>
      <c r="HL1158">
        <v>12.8201</v>
      </c>
      <c r="HM1158">
        <v>38.6563</v>
      </c>
      <c r="HN1158">
        <v>20.3348</v>
      </c>
      <c r="HO1158">
        <v>1423.9</v>
      </c>
      <c r="HP1158">
        <v>16.5068</v>
      </c>
      <c r="HQ1158">
        <v>100.773</v>
      </c>
      <c r="HR1158">
        <v>100.843</v>
      </c>
    </row>
    <row r="1159" spans="1:226">
      <c r="A1159">
        <v>1143</v>
      </c>
      <c r="B1159">
        <v>1664387861</v>
      </c>
      <c r="C1159">
        <v>11656</v>
      </c>
      <c r="D1159" t="s">
        <v>2659</v>
      </c>
      <c r="E1159" t="s">
        <v>2660</v>
      </c>
      <c r="F1159">
        <v>5</v>
      </c>
      <c r="G1159" t="s">
        <v>2490</v>
      </c>
      <c r="H1159" t="s">
        <v>354</v>
      </c>
      <c r="I1159">
        <v>1664387853.25</v>
      </c>
      <c r="J1159">
        <f>(K1159)/1000</f>
        <v>0</v>
      </c>
      <c r="K1159">
        <f>IF(BF1159, AN1159, AH1159)</f>
        <v>0</v>
      </c>
      <c r="L1159">
        <f>IF(BF1159, AI1159, AG1159)</f>
        <v>0</v>
      </c>
      <c r="M1159">
        <f>BH1159 - IF(AU1159&gt;1, L1159*BB1159*100.0/(AW1159*BV1159), 0)</f>
        <v>0</v>
      </c>
      <c r="N1159">
        <f>((T1159-J1159/2)*M1159-L1159)/(T1159+J1159/2)</f>
        <v>0</v>
      </c>
      <c r="O1159">
        <f>N1159*(BO1159+BP1159)/1000.0</f>
        <v>0</v>
      </c>
      <c r="P1159">
        <f>(BH1159 - IF(AU1159&gt;1, L1159*BB1159*100.0/(AW1159*BV1159), 0))*(BO1159+BP1159)/1000.0</f>
        <v>0</v>
      </c>
      <c r="Q1159">
        <f>2.0/((1/S1159-1/R1159)+SIGN(S1159)*SQRT((1/S1159-1/R1159)*(1/S1159-1/R1159) + 4*BC1159/((BC1159+1)*(BC1159+1))*(2*1/S1159*1/R1159-1/R1159*1/R1159)))</f>
        <v>0</v>
      </c>
      <c r="R1159">
        <f>IF(LEFT(BD1159,1)&lt;&gt;"0",IF(LEFT(BD1159,1)="1",3.0,BE1159),$D$5+$E$5*(BV1159*BO1159/($K$5*1000))+$F$5*(BV1159*BO1159/($K$5*1000))*MAX(MIN(BB1159,$J$5),$I$5)*MAX(MIN(BB1159,$J$5),$I$5)+$G$5*MAX(MIN(BB1159,$J$5),$I$5)*(BV1159*BO1159/($K$5*1000))+$H$5*(BV1159*BO1159/($K$5*1000))*(BV1159*BO1159/($K$5*1000)))</f>
        <v>0</v>
      </c>
      <c r="S1159">
        <f>J1159*(1000-(1000*0.61365*exp(17.502*W1159/(240.97+W1159))/(BO1159+BP1159)+BJ1159)/2)/(1000*0.61365*exp(17.502*W1159/(240.97+W1159))/(BO1159+BP1159)-BJ1159)</f>
        <v>0</v>
      </c>
      <c r="T1159">
        <f>1/((BC1159+1)/(Q1159/1.6)+1/(R1159/1.37)) + BC1159/((BC1159+1)/(Q1159/1.6) + BC1159/(R1159/1.37))</f>
        <v>0</v>
      </c>
      <c r="U1159">
        <f>(AX1159*BA1159)</f>
        <v>0</v>
      </c>
      <c r="V1159">
        <f>(BQ1159+(U1159+2*0.95*5.67E-8*(((BQ1159+$B$7)+273)^4-(BQ1159+273)^4)-44100*J1159)/(1.84*29.3*R1159+8*0.95*5.67E-8*(BQ1159+273)^3))</f>
        <v>0</v>
      </c>
      <c r="W1159">
        <f>($C$7*BR1159+$D$7*BS1159+$E$7*V1159)</f>
        <v>0</v>
      </c>
      <c r="X1159">
        <f>0.61365*exp(17.502*W1159/(240.97+W1159))</f>
        <v>0</v>
      </c>
      <c r="Y1159">
        <f>(Z1159/AA1159*100)</f>
        <v>0</v>
      </c>
      <c r="Z1159">
        <f>BJ1159*(BO1159+BP1159)/1000</f>
        <v>0</v>
      </c>
      <c r="AA1159">
        <f>0.61365*exp(17.502*BQ1159/(240.97+BQ1159))</f>
        <v>0</v>
      </c>
      <c r="AB1159">
        <f>(X1159-BJ1159*(BO1159+BP1159)/1000)</f>
        <v>0</v>
      </c>
      <c r="AC1159">
        <f>(-J1159*44100)</f>
        <v>0</v>
      </c>
      <c r="AD1159">
        <f>2*29.3*R1159*0.92*(BQ1159-W1159)</f>
        <v>0</v>
      </c>
      <c r="AE1159">
        <f>2*0.95*5.67E-8*(((BQ1159+$B$7)+273)^4-(W1159+273)^4)</f>
        <v>0</v>
      </c>
      <c r="AF1159">
        <f>U1159+AE1159+AC1159+AD1159</f>
        <v>0</v>
      </c>
      <c r="AG1159">
        <f>BN1159*AU1159*(BI1159-BH1159*(1000-AU1159*BK1159)/(1000-AU1159*BJ1159))/(100*BB1159)</f>
        <v>0</v>
      </c>
      <c r="AH1159">
        <f>1000*BN1159*AU1159*(BJ1159-BK1159)/(100*BB1159*(1000-AU1159*BJ1159))</f>
        <v>0</v>
      </c>
      <c r="AI1159">
        <f>(AJ1159 - AK1159 - BO1159*1E3/(8.314*(BQ1159+273.15)) * AM1159/BN1159 * AL1159) * BN1159/(100*BB1159) * (1000 - BK1159)/1000</f>
        <v>0</v>
      </c>
      <c r="AJ1159">
        <v>1435.124102554126</v>
      </c>
      <c r="AK1159">
        <v>1381.119212121212</v>
      </c>
      <c r="AL1159">
        <v>3.409709756332852</v>
      </c>
      <c r="AM1159">
        <v>64.69891201948008</v>
      </c>
      <c r="AN1159">
        <f>(AP1159 - AO1159 + BO1159*1E3/(8.314*(BQ1159+273.15)) * AR1159/BN1159 * AQ1159) * BN1159/(100*BB1159) * 1000/(1000 - AP1159)</f>
        <v>0</v>
      </c>
      <c r="AO1159">
        <v>16.54236283572368</v>
      </c>
      <c r="AP1159">
        <v>18.37474666666666</v>
      </c>
      <c r="AQ1159">
        <v>-1.877192098297664E-05</v>
      </c>
      <c r="AR1159">
        <v>103.8603393079663</v>
      </c>
      <c r="AS1159">
        <v>0</v>
      </c>
      <c r="AT1159">
        <v>0</v>
      </c>
      <c r="AU1159">
        <f>IF(AS1159*$H$13&gt;=AW1159,1.0,(AW1159/(AW1159-AS1159*$H$13)))</f>
        <v>0</v>
      </c>
      <c r="AV1159">
        <f>(AU1159-1)*100</f>
        <v>0</v>
      </c>
      <c r="AW1159">
        <f>MAX(0,($B$13+$C$13*BV1159)/(1+$D$13*BV1159)*BO1159/(BQ1159+273)*$E$13)</f>
        <v>0</v>
      </c>
      <c r="AX1159">
        <f>$B$11*BW1159+$C$11*BX1159+$F$11*CI1159*(1-CL1159)</f>
        <v>0</v>
      </c>
      <c r="AY1159">
        <f>AX1159*AZ1159</f>
        <v>0</v>
      </c>
      <c r="AZ1159">
        <f>($B$11*$D$9+$C$11*$D$9+$F$11*((CV1159+CN1159)/MAX(CV1159+CN1159+CW1159, 0.1)*$I$9+CW1159/MAX(CV1159+CN1159+CW1159, 0.1)*$J$9))/($B$11+$C$11+$F$11)</f>
        <v>0</v>
      </c>
      <c r="BA1159">
        <f>($B$11*$K$9+$C$11*$K$9+$F$11*((CV1159+CN1159)/MAX(CV1159+CN1159+CW1159, 0.1)*$P$9+CW1159/MAX(CV1159+CN1159+CW1159, 0.1)*$Q$9))/($B$11+$C$11+$F$11)</f>
        <v>0</v>
      </c>
      <c r="BB1159">
        <v>6</v>
      </c>
      <c r="BC1159">
        <v>0.5</v>
      </c>
      <c r="BD1159" t="s">
        <v>355</v>
      </c>
      <c r="BE1159">
        <v>2</v>
      </c>
      <c r="BF1159" t="b">
        <v>1</v>
      </c>
      <c r="BG1159">
        <v>1664387853.25</v>
      </c>
      <c r="BH1159">
        <v>1331.527857142857</v>
      </c>
      <c r="BI1159">
        <v>1395.246071428571</v>
      </c>
      <c r="BJ1159">
        <v>18.38172857142857</v>
      </c>
      <c r="BK1159">
        <v>16.50621428571428</v>
      </c>
      <c r="BL1159">
        <v>1337.205357142857</v>
      </c>
      <c r="BM1159">
        <v>18.51675357142857</v>
      </c>
      <c r="BN1159">
        <v>500.0696785714285</v>
      </c>
      <c r="BO1159">
        <v>91.36408571428571</v>
      </c>
      <c r="BP1159">
        <v>0.10001405</v>
      </c>
      <c r="BQ1159">
        <v>24.549025</v>
      </c>
      <c r="BR1159">
        <v>25.02105</v>
      </c>
      <c r="BS1159">
        <v>999.9000000000002</v>
      </c>
      <c r="BT1159">
        <v>0</v>
      </c>
      <c r="BU1159">
        <v>0</v>
      </c>
      <c r="BV1159">
        <v>10002.68428571429</v>
      </c>
      <c r="BW1159">
        <v>0</v>
      </c>
      <c r="BX1159">
        <v>7.992862857142856</v>
      </c>
      <c r="BY1159">
        <v>-63.71873571428572</v>
      </c>
      <c r="BZ1159">
        <v>1356.461785714286</v>
      </c>
      <c r="CA1159">
        <v>1418.663928571429</v>
      </c>
      <c r="CB1159">
        <v>1.875509285714286</v>
      </c>
      <c r="CC1159">
        <v>1395.246071428571</v>
      </c>
      <c r="CD1159">
        <v>16.50621428571428</v>
      </c>
      <c r="CE1159">
        <v>1.679428214285714</v>
      </c>
      <c r="CF1159">
        <v>1.508074642857143</v>
      </c>
      <c r="CG1159">
        <v>14.70758571428571</v>
      </c>
      <c r="CH1159">
        <v>13.05025714285714</v>
      </c>
      <c r="CI1159">
        <v>1999.981785714285</v>
      </c>
      <c r="CJ1159">
        <v>0.9800015714285714</v>
      </c>
      <c r="CK1159">
        <v>0.01999882857142857</v>
      </c>
      <c r="CL1159">
        <v>0</v>
      </c>
      <c r="CM1159">
        <v>890.9644642857144</v>
      </c>
      <c r="CN1159">
        <v>5.00097</v>
      </c>
      <c r="CO1159">
        <v>17732.80357142857</v>
      </c>
      <c r="CP1159">
        <v>16707.425</v>
      </c>
      <c r="CQ1159">
        <v>37.75</v>
      </c>
      <c r="CR1159">
        <v>38.375</v>
      </c>
      <c r="CS1159">
        <v>37.7455</v>
      </c>
      <c r="CT1159">
        <v>38.05757142857142</v>
      </c>
      <c r="CU1159">
        <v>38.187</v>
      </c>
      <c r="CV1159">
        <v>1955.081785714286</v>
      </c>
      <c r="CW1159">
        <v>39.9</v>
      </c>
      <c r="CX1159">
        <v>0</v>
      </c>
      <c r="CY1159">
        <v>1664387864.8</v>
      </c>
      <c r="CZ1159">
        <v>0</v>
      </c>
      <c r="DA1159">
        <v>0</v>
      </c>
      <c r="DB1159" t="s">
        <v>356</v>
      </c>
      <c r="DC1159">
        <v>1663859321.1</v>
      </c>
      <c r="DD1159">
        <v>1663859315.6</v>
      </c>
      <c r="DE1159">
        <v>0</v>
      </c>
      <c r="DF1159">
        <v>0.196</v>
      </c>
      <c r="DG1159">
        <v>-0.001</v>
      </c>
      <c r="DH1159">
        <v>-5.941</v>
      </c>
      <c r="DI1159">
        <v>-0.174</v>
      </c>
      <c r="DJ1159">
        <v>1500</v>
      </c>
      <c r="DK1159">
        <v>17</v>
      </c>
      <c r="DL1159">
        <v>0.13</v>
      </c>
      <c r="DM1159">
        <v>0.04</v>
      </c>
      <c r="DN1159">
        <v>-63.69714634146341</v>
      </c>
      <c r="DO1159">
        <v>-0.7611951219512352</v>
      </c>
      <c r="DP1159">
        <v>0.1433578876449771</v>
      </c>
      <c r="DQ1159">
        <v>0</v>
      </c>
      <c r="DR1159">
        <v>1.899458292682927</v>
      </c>
      <c r="DS1159">
        <v>-0.3969901045296164</v>
      </c>
      <c r="DT1159">
        <v>0.03962755686310635</v>
      </c>
      <c r="DU1159">
        <v>0</v>
      </c>
      <c r="DV1159">
        <v>0</v>
      </c>
      <c r="DW1159">
        <v>2</v>
      </c>
      <c r="DX1159" t="s">
        <v>357</v>
      </c>
      <c r="DY1159">
        <v>2.984</v>
      </c>
      <c r="DZ1159">
        <v>2.71568</v>
      </c>
      <c r="EA1159">
        <v>0.211933</v>
      </c>
      <c r="EB1159">
        <v>0.215402</v>
      </c>
      <c r="EC1159">
        <v>0.09023299999999999</v>
      </c>
      <c r="ED1159">
        <v>0.0821559</v>
      </c>
      <c r="EE1159">
        <v>24986.3</v>
      </c>
      <c r="EF1159">
        <v>25001.9</v>
      </c>
      <c r="EG1159">
        <v>29461</v>
      </c>
      <c r="EH1159">
        <v>29464.9</v>
      </c>
      <c r="EI1159">
        <v>35527.8</v>
      </c>
      <c r="EJ1159">
        <v>35961.2</v>
      </c>
      <c r="EK1159">
        <v>41515.8</v>
      </c>
      <c r="EL1159">
        <v>41989.7</v>
      </c>
      <c r="EM1159">
        <v>1.97575</v>
      </c>
      <c r="EN1159">
        <v>1.9326</v>
      </c>
      <c r="EO1159">
        <v>0.101183</v>
      </c>
      <c r="EP1159">
        <v>0</v>
      </c>
      <c r="EQ1159">
        <v>23.3504</v>
      </c>
      <c r="ER1159">
        <v>999.9</v>
      </c>
      <c r="ES1159">
        <v>42.1</v>
      </c>
      <c r="ET1159">
        <v>29.2</v>
      </c>
      <c r="EU1159">
        <v>18.7482</v>
      </c>
      <c r="EV1159">
        <v>62.8294</v>
      </c>
      <c r="EW1159">
        <v>32.8886</v>
      </c>
      <c r="EX1159">
        <v>1</v>
      </c>
      <c r="EY1159">
        <v>-0.117891</v>
      </c>
      <c r="EZ1159">
        <v>2.43469</v>
      </c>
      <c r="FA1159">
        <v>20.3702</v>
      </c>
      <c r="FB1159">
        <v>5.21684</v>
      </c>
      <c r="FC1159">
        <v>12.0099</v>
      </c>
      <c r="FD1159">
        <v>4.9896</v>
      </c>
      <c r="FE1159">
        <v>3.28865</v>
      </c>
      <c r="FF1159">
        <v>9999</v>
      </c>
      <c r="FG1159">
        <v>9999</v>
      </c>
      <c r="FH1159">
        <v>9999</v>
      </c>
      <c r="FI1159">
        <v>270</v>
      </c>
      <c r="FJ1159">
        <v>1.86705</v>
      </c>
      <c r="FK1159">
        <v>1.86615</v>
      </c>
      <c r="FL1159">
        <v>1.86554</v>
      </c>
      <c r="FM1159">
        <v>1.86554</v>
      </c>
      <c r="FN1159">
        <v>1.86736</v>
      </c>
      <c r="FO1159">
        <v>1.86981</v>
      </c>
      <c r="FP1159">
        <v>1.86852</v>
      </c>
      <c r="FQ1159">
        <v>1.86996</v>
      </c>
      <c r="FR1159">
        <v>0</v>
      </c>
      <c r="FS1159">
        <v>0</v>
      </c>
      <c r="FT1159">
        <v>0</v>
      </c>
      <c r="FU1159">
        <v>0</v>
      </c>
      <c r="FV1159" t="s">
        <v>358</v>
      </c>
      <c r="FW1159" t="s">
        <v>359</v>
      </c>
      <c r="FX1159" t="s">
        <v>360</v>
      </c>
      <c r="FY1159" t="s">
        <v>360</v>
      </c>
      <c r="FZ1159" t="s">
        <v>360</v>
      </c>
      <c r="GA1159" t="s">
        <v>360</v>
      </c>
      <c r="GB1159">
        <v>0</v>
      </c>
      <c r="GC1159">
        <v>100</v>
      </c>
      <c r="GD1159">
        <v>100</v>
      </c>
      <c r="GE1159">
        <v>-5.75</v>
      </c>
      <c r="GF1159">
        <v>-0.1351</v>
      </c>
      <c r="GG1159">
        <v>-1.924539205026614</v>
      </c>
      <c r="GH1159">
        <v>-0.003472570976848066</v>
      </c>
      <c r="GI1159">
        <v>7.724417303660118E-07</v>
      </c>
      <c r="GJ1159">
        <v>-2.052396271755168E-10</v>
      </c>
      <c r="GK1159">
        <v>-0.1837585470287317</v>
      </c>
      <c r="GL1159">
        <v>-0.01104087791735834</v>
      </c>
      <c r="GM1159">
        <v>0.001110027317673367</v>
      </c>
      <c r="GN1159">
        <v>-2.007286811265012E-05</v>
      </c>
      <c r="GO1159">
        <v>4</v>
      </c>
      <c r="GP1159">
        <v>2317</v>
      </c>
      <c r="GQ1159">
        <v>1</v>
      </c>
      <c r="GR1159">
        <v>22</v>
      </c>
      <c r="GS1159">
        <v>8809</v>
      </c>
      <c r="GT1159">
        <v>8809.1</v>
      </c>
      <c r="GU1159">
        <v>2.77588</v>
      </c>
      <c r="GV1159">
        <v>2.1875</v>
      </c>
      <c r="GW1159">
        <v>1.39648</v>
      </c>
      <c r="GX1159">
        <v>2.33521</v>
      </c>
      <c r="GY1159">
        <v>1.49536</v>
      </c>
      <c r="GZ1159">
        <v>2.46826</v>
      </c>
      <c r="HA1159">
        <v>33.513</v>
      </c>
      <c r="HB1159">
        <v>14.7537</v>
      </c>
      <c r="HC1159">
        <v>18</v>
      </c>
      <c r="HD1159">
        <v>524.966</v>
      </c>
      <c r="HE1159">
        <v>453.006</v>
      </c>
      <c r="HF1159">
        <v>20.3159</v>
      </c>
      <c r="HG1159">
        <v>25.8825</v>
      </c>
      <c r="HH1159">
        <v>30.0003</v>
      </c>
      <c r="HI1159">
        <v>25.8365</v>
      </c>
      <c r="HJ1159">
        <v>25.7773</v>
      </c>
      <c r="HK1159">
        <v>55.5751</v>
      </c>
      <c r="HL1159">
        <v>12.8201</v>
      </c>
      <c r="HM1159">
        <v>39.0291</v>
      </c>
      <c r="HN1159">
        <v>20.3178</v>
      </c>
      <c r="HO1159">
        <v>1437.26</v>
      </c>
      <c r="HP1159">
        <v>16.5114</v>
      </c>
      <c r="HQ1159">
        <v>100.772</v>
      </c>
      <c r="HR1159">
        <v>100.843</v>
      </c>
    </row>
    <row r="1160" spans="1:226">
      <c r="A1160">
        <v>1144</v>
      </c>
      <c r="B1160">
        <v>1664387865.5</v>
      </c>
      <c r="C1160">
        <v>11660.5</v>
      </c>
      <c r="D1160" t="s">
        <v>2661</v>
      </c>
      <c r="E1160" t="s">
        <v>2662</v>
      </c>
      <c r="F1160">
        <v>5</v>
      </c>
      <c r="G1160" t="s">
        <v>2490</v>
      </c>
      <c r="H1160" t="s">
        <v>354</v>
      </c>
      <c r="I1160">
        <v>1664387857.678571</v>
      </c>
      <c r="J1160">
        <f>(K1160)/1000</f>
        <v>0</v>
      </c>
      <c r="K1160">
        <f>IF(BF1160, AN1160, AH1160)</f>
        <v>0</v>
      </c>
      <c r="L1160">
        <f>IF(BF1160, AI1160, AG1160)</f>
        <v>0</v>
      </c>
      <c r="M1160">
        <f>BH1160 - IF(AU1160&gt;1, L1160*BB1160*100.0/(AW1160*BV1160), 0)</f>
        <v>0</v>
      </c>
      <c r="N1160">
        <f>((T1160-J1160/2)*M1160-L1160)/(T1160+J1160/2)</f>
        <v>0</v>
      </c>
      <c r="O1160">
        <f>N1160*(BO1160+BP1160)/1000.0</f>
        <v>0</v>
      </c>
      <c r="P1160">
        <f>(BH1160 - IF(AU1160&gt;1, L1160*BB1160*100.0/(AW1160*BV1160), 0))*(BO1160+BP1160)/1000.0</f>
        <v>0</v>
      </c>
      <c r="Q1160">
        <f>2.0/((1/S1160-1/R1160)+SIGN(S1160)*SQRT((1/S1160-1/R1160)*(1/S1160-1/R1160) + 4*BC1160/((BC1160+1)*(BC1160+1))*(2*1/S1160*1/R1160-1/R1160*1/R1160)))</f>
        <v>0</v>
      </c>
      <c r="R1160">
        <f>IF(LEFT(BD1160,1)&lt;&gt;"0",IF(LEFT(BD1160,1)="1",3.0,BE1160),$D$5+$E$5*(BV1160*BO1160/($K$5*1000))+$F$5*(BV1160*BO1160/($K$5*1000))*MAX(MIN(BB1160,$J$5),$I$5)*MAX(MIN(BB1160,$J$5),$I$5)+$G$5*MAX(MIN(BB1160,$J$5),$I$5)*(BV1160*BO1160/($K$5*1000))+$H$5*(BV1160*BO1160/($K$5*1000))*(BV1160*BO1160/($K$5*1000)))</f>
        <v>0</v>
      </c>
      <c r="S1160">
        <f>J1160*(1000-(1000*0.61365*exp(17.502*W1160/(240.97+W1160))/(BO1160+BP1160)+BJ1160)/2)/(1000*0.61365*exp(17.502*W1160/(240.97+W1160))/(BO1160+BP1160)-BJ1160)</f>
        <v>0</v>
      </c>
      <c r="T1160">
        <f>1/((BC1160+1)/(Q1160/1.6)+1/(R1160/1.37)) + BC1160/((BC1160+1)/(Q1160/1.6) + BC1160/(R1160/1.37))</f>
        <v>0</v>
      </c>
      <c r="U1160">
        <f>(AX1160*BA1160)</f>
        <v>0</v>
      </c>
      <c r="V1160">
        <f>(BQ1160+(U1160+2*0.95*5.67E-8*(((BQ1160+$B$7)+273)^4-(BQ1160+273)^4)-44100*J1160)/(1.84*29.3*R1160+8*0.95*5.67E-8*(BQ1160+273)^3))</f>
        <v>0</v>
      </c>
      <c r="W1160">
        <f>($C$7*BR1160+$D$7*BS1160+$E$7*V1160)</f>
        <v>0</v>
      </c>
      <c r="X1160">
        <f>0.61365*exp(17.502*W1160/(240.97+W1160))</f>
        <v>0</v>
      </c>
      <c r="Y1160">
        <f>(Z1160/AA1160*100)</f>
        <v>0</v>
      </c>
      <c r="Z1160">
        <f>BJ1160*(BO1160+BP1160)/1000</f>
        <v>0</v>
      </c>
      <c r="AA1160">
        <f>0.61365*exp(17.502*BQ1160/(240.97+BQ1160))</f>
        <v>0</v>
      </c>
      <c r="AB1160">
        <f>(X1160-BJ1160*(BO1160+BP1160)/1000)</f>
        <v>0</v>
      </c>
      <c r="AC1160">
        <f>(-J1160*44100)</f>
        <v>0</v>
      </c>
      <c r="AD1160">
        <f>2*29.3*R1160*0.92*(BQ1160-W1160)</f>
        <v>0</v>
      </c>
      <c r="AE1160">
        <f>2*0.95*5.67E-8*(((BQ1160+$B$7)+273)^4-(W1160+273)^4)</f>
        <v>0</v>
      </c>
      <c r="AF1160">
        <f>U1160+AE1160+AC1160+AD1160</f>
        <v>0</v>
      </c>
      <c r="AG1160">
        <f>BN1160*AU1160*(BI1160-BH1160*(1000-AU1160*BK1160)/(1000-AU1160*BJ1160))/(100*BB1160)</f>
        <v>0</v>
      </c>
      <c r="AH1160">
        <f>1000*BN1160*AU1160*(BJ1160-BK1160)/(100*BB1160*(1000-AU1160*BJ1160))</f>
        <v>0</v>
      </c>
      <c r="AI1160">
        <f>(AJ1160 - AK1160 - BO1160*1E3/(8.314*(BQ1160+273.15)) * AM1160/BN1160 * AL1160) * BN1160/(100*BB1160) * (1000 - BK1160)/1000</f>
        <v>0</v>
      </c>
      <c r="AJ1160">
        <v>1450.545573049451</v>
      </c>
      <c r="AK1160">
        <v>1396.480606060605</v>
      </c>
      <c r="AL1160">
        <v>3.415972537316098</v>
      </c>
      <c r="AM1160">
        <v>64.69891201948008</v>
      </c>
      <c r="AN1160">
        <f>(AP1160 - AO1160 + BO1160*1E3/(8.314*(BQ1160+273.15)) * AR1160/BN1160 * AQ1160) * BN1160/(100*BB1160) * 1000/(1000 - AP1160)</f>
        <v>0</v>
      </c>
      <c r="AO1160">
        <v>16.59402475971641</v>
      </c>
      <c r="AP1160">
        <v>18.37732181818181</v>
      </c>
      <c r="AQ1160">
        <v>1.875481463491935E-05</v>
      </c>
      <c r="AR1160">
        <v>103.8603393079663</v>
      </c>
      <c r="AS1160">
        <v>0</v>
      </c>
      <c r="AT1160">
        <v>0</v>
      </c>
      <c r="AU1160">
        <f>IF(AS1160*$H$13&gt;=AW1160,1.0,(AW1160/(AW1160-AS1160*$H$13)))</f>
        <v>0</v>
      </c>
      <c r="AV1160">
        <f>(AU1160-1)*100</f>
        <v>0</v>
      </c>
      <c r="AW1160">
        <f>MAX(0,($B$13+$C$13*BV1160)/(1+$D$13*BV1160)*BO1160/(BQ1160+273)*$E$13)</f>
        <v>0</v>
      </c>
      <c r="AX1160">
        <f>$B$11*BW1160+$C$11*BX1160+$F$11*CI1160*(1-CL1160)</f>
        <v>0</v>
      </c>
      <c r="AY1160">
        <f>AX1160*AZ1160</f>
        <v>0</v>
      </c>
      <c r="AZ1160">
        <f>($B$11*$D$9+$C$11*$D$9+$F$11*((CV1160+CN1160)/MAX(CV1160+CN1160+CW1160, 0.1)*$I$9+CW1160/MAX(CV1160+CN1160+CW1160, 0.1)*$J$9))/($B$11+$C$11+$F$11)</f>
        <v>0</v>
      </c>
      <c r="BA1160">
        <f>($B$11*$K$9+$C$11*$K$9+$F$11*((CV1160+CN1160)/MAX(CV1160+CN1160+CW1160, 0.1)*$P$9+CW1160/MAX(CV1160+CN1160+CW1160, 0.1)*$Q$9))/($B$11+$C$11+$F$11)</f>
        <v>0</v>
      </c>
      <c r="BB1160">
        <v>6</v>
      </c>
      <c r="BC1160">
        <v>0.5</v>
      </c>
      <c r="BD1160" t="s">
        <v>355</v>
      </c>
      <c r="BE1160">
        <v>2</v>
      </c>
      <c r="BF1160" t="b">
        <v>1</v>
      </c>
      <c r="BG1160">
        <v>1664387857.678571</v>
      </c>
      <c r="BH1160">
        <v>1346.303214285714</v>
      </c>
      <c r="BI1160">
        <v>1410.1025</v>
      </c>
      <c r="BJ1160">
        <v>18.377875</v>
      </c>
      <c r="BK1160">
        <v>16.54129642857143</v>
      </c>
      <c r="BL1160">
        <v>1352.018571428571</v>
      </c>
      <c r="BM1160">
        <v>18.51293928571429</v>
      </c>
      <c r="BN1160">
        <v>500.0659285714286</v>
      </c>
      <c r="BO1160">
        <v>91.36433214285712</v>
      </c>
      <c r="BP1160">
        <v>0.1000291035714286</v>
      </c>
      <c r="BQ1160">
        <v>24.53616071428572</v>
      </c>
      <c r="BR1160">
        <v>25.01575357142857</v>
      </c>
      <c r="BS1160">
        <v>999.9000000000002</v>
      </c>
      <c r="BT1160">
        <v>0</v>
      </c>
      <c r="BU1160">
        <v>0</v>
      </c>
      <c r="BV1160">
        <v>10000.98321428571</v>
      </c>
      <c r="BW1160">
        <v>0</v>
      </c>
      <c r="BX1160">
        <v>8.015195357142856</v>
      </c>
      <c r="BY1160">
        <v>-63.79916428571428</v>
      </c>
      <c r="BZ1160">
        <v>1371.508571428571</v>
      </c>
      <c r="CA1160">
        <v>1433.820357142857</v>
      </c>
      <c r="CB1160">
        <v>1.836578571428571</v>
      </c>
      <c r="CC1160">
        <v>1410.1025</v>
      </c>
      <c r="CD1160">
        <v>16.54129642857143</v>
      </c>
      <c r="CE1160">
        <v>1.679081428571429</v>
      </c>
      <c r="CF1160">
        <v>1.511284285714286</v>
      </c>
      <c r="CG1160">
        <v>14.70438214285714</v>
      </c>
      <c r="CH1160">
        <v>13.08277142857143</v>
      </c>
      <c r="CI1160">
        <v>2000.003214285714</v>
      </c>
      <c r="CJ1160">
        <v>0.9800018928571428</v>
      </c>
      <c r="CK1160">
        <v>0.01999850714285714</v>
      </c>
      <c r="CL1160">
        <v>0</v>
      </c>
      <c r="CM1160">
        <v>890.2380000000001</v>
      </c>
      <c r="CN1160">
        <v>5.00097</v>
      </c>
      <c r="CO1160">
        <v>17718.98214285714</v>
      </c>
      <c r="CP1160">
        <v>16707.60357142857</v>
      </c>
      <c r="CQ1160">
        <v>37.75</v>
      </c>
      <c r="CR1160">
        <v>38.375</v>
      </c>
      <c r="CS1160">
        <v>37.7455</v>
      </c>
      <c r="CT1160">
        <v>38.062</v>
      </c>
      <c r="CU1160">
        <v>38.187</v>
      </c>
      <c r="CV1160">
        <v>1955.103214285714</v>
      </c>
      <c r="CW1160">
        <v>39.9</v>
      </c>
      <c r="CX1160">
        <v>0</v>
      </c>
      <c r="CY1160">
        <v>1664387869.6</v>
      </c>
      <c r="CZ1160">
        <v>0</v>
      </c>
      <c r="DA1160">
        <v>0</v>
      </c>
      <c r="DB1160" t="s">
        <v>356</v>
      </c>
      <c r="DC1160">
        <v>1663859321.1</v>
      </c>
      <c r="DD1160">
        <v>1663859315.6</v>
      </c>
      <c r="DE1160">
        <v>0</v>
      </c>
      <c r="DF1160">
        <v>0.196</v>
      </c>
      <c r="DG1160">
        <v>-0.001</v>
      </c>
      <c r="DH1160">
        <v>-5.941</v>
      </c>
      <c r="DI1160">
        <v>-0.174</v>
      </c>
      <c r="DJ1160">
        <v>1500</v>
      </c>
      <c r="DK1160">
        <v>17</v>
      </c>
      <c r="DL1160">
        <v>0.13</v>
      </c>
      <c r="DM1160">
        <v>0.04</v>
      </c>
      <c r="DN1160">
        <v>-63.745975</v>
      </c>
      <c r="DO1160">
        <v>-1.11888405253289</v>
      </c>
      <c r="DP1160">
        <v>0.1539150719552835</v>
      </c>
      <c r="DQ1160">
        <v>0</v>
      </c>
      <c r="DR1160">
        <v>1.856384</v>
      </c>
      <c r="DS1160">
        <v>-0.5188532082551691</v>
      </c>
      <c r="DT1160">
        <v>0.05018623296283555</v>
      </c>
      <c r="DU1160">
        <v>0</v>
      </c>
      <c r="DV1160">
        <v>0</v>
      </c>
      <c r="DW1160">
        <v>2</v>
      </c>
      <c r="DX1160" t="s">
        <v>357</v>
      </c>
      <c r="DY1160">
        <v>2.98391</v>
      </c>
      <c r="DZ1160">
        <v>2.7156</v>
      </c>
      <c r="EA1160">
        <v>0.213367</v>
      </c>
      <c r="EB1160">
        <v>0.216791</v>
      </c>
      <c r="EC1160">
        <v>0.0902433</v>
      </c>
      <c r="ED1160">
        <v>0.08227379999999999</v>
      </c>
      <c r="EE1160">
        <v>24940.1</v>
      </c>
      <c r="EF1160">
        <v>24957.4</v>
      </c>
      <c r="EG1160">
        <v>29460.2</v>
      </c>
      <c r="EH1160">
        <v>29464.6</v>
      </c>
      <c r="EI1160">
        <v>35526.3</v>
      </c>
      <c r="EJ1160">
        <v>35956.4</v>
      </c>
      <c r="EK1160">
        <v>41514.5</v>
      </c>
      <c r="EL1160">
        <v>41989.5</v>
      </c>
      <c r="EM1160">
        <v>1.97558</v>
      </c>
      <c r="EN1160">
        <v>1.93268</v>
      </c>
      <c r="EO1160">
        <v>0.101469</v>
      </c>
      <c r="EP1160">
        <v>0</v>
      </c>
      <c r="EQ1160">
        <v>23.3445</v>
      </c>
      <c r="ER1160">
        <v>999.9</v>
      </c>
      <c r="ES1160">
        <v>42.1</v>
      </c>
      <c r="ET1160">
        <v>29.2</v>
      </c>
      <c r="EU1160">
        <v>18.7462</v>
      </c>
      <c r="EV1160">
        <v>63.0294</v>
      </c>
      <c r="EW1160">
        <v>32.8245</v>
      </c>
      <c r="EX1160">
        <v>1</v>
      </c>
      <c r="EY1160">
        <v>-0.11779</v>
      </c>
      <c r="EZ1160">
        <v>2.40404</v>
      </c>
      <c r="FA1160">
        <v>20.3706</v>
      </c>
      <c r="FB1160">
        <v>5.21594</v>
      </c>
      <c r="FC1160">
        <v>12.0099</v>
      </c>
      <c r="FD1160">
        <v>4.98905</v>
      </c>
      <c r="FE1160">
        <v>3.28855</v>
      </c>
      <c r="FF1160">
        <v>9999</v>
      </c>
      <c r="FG1160">
        <v>9999</v>
      </c>
      <c r="FH1160">
        <v>9999</v>
      </c>
      <c r="FI1160">
        <v>270</v>
      </c>
      <c r="FJ1160">
        <v>1.86705</v>
      </c>
      <c r="FK1160">
        <v>1.86615</v>
      </c>
      <c r="FL1160">
        <v>1.86554</v>
      </c>
      <c r="FM1160">
        <v>1.86554</v>
      </c>
      <c r="FN1160">
        <v>1.86735</v>
      </c>
      <c r="FO1160">
        <v>1.86981</v>
      </c>
      <c r="FP1160">
        <v>1.86849</v>
      </c>
      <c r="FQ1160">
        <v>1.86996</v>
      </c>
      <c r="FR1160">
        <v>0</v>
      </c>
      <c r="FS1160">
        <v>0</v>
      </c>
      <c r="FT1160">
        <v>0</v>
      </c>
      <c r="FU1160">
        <v>0</v>
      </c>
      <c r="FV1160" t="s">
        <v>358</v>
      </c>
      <c r="FW1160" t="s">
        <v>359</v>
      </c>
      <c r="FX1160" t="s">
        <v>360</v>
      </c>
      <c r="FY1160" t="s">
        <v>360</v>
      </c>
      <c r="FZ1160" t="s">
        <v>360</v>
      </c>
      <c r="GA1160" t="s">
        <v>360</v>
      </c>
      <c r="GB1160">
        <v>0</v>
      </c>
      <c r="GC1160">
        <v>100</v>
      </c>
      <c r="GD1160">
        <v>100</v>
      </c>
      <c r="GE1160">
        <v>-5.78</v>
      </c>
      <c r="GF1160">
        <v>-0.135</v>
      </c>
      <c r="GG1160">
        <v>-1.924539205026614</v>
      </c>
      <c r="GH1160">
        <v>-0.003472570976848066</v>
      </c>
      <c r="GI1160">
        <v>7.724417303660118E-07</v>
      </c>
      <c r="GJ1160">
        <v>-2.052396271755168E-10</v>
      </c>
      <c r="GK1160">
        <v>-0.1837585470287317</v>
      </c>
      <c r="GL1160">
        <v>-0.01104087791735834</v>
      </c>
      <c r="GM1160">
        <v>0.001110027317673367</v>
      </c>
      <c r="GN1160">
        <v>-2.007286811265012E-05</v>
      </c>
      <c r="GO1160">
        <v>4</v>
      </c>
      <c r="GP1160">
        <v>2317</v>
      </c>
      <c r="GQ1160">
        <v>1</v>
      </c>
      <c r="GR1160">
        <v>22</v>
      </c>
      <c r="GS1160">
        <v>8809.1</v>
      </c>
      <c r="GT1160">
        <v>8809.200000000001</v>
      </c>
      <c r="GU1160">
        <v>2.79785</v>
      </c>
      <c r="GV1160">
        <v>2.19604</v>
      </c>
      <c r="GW1160">
        <v>1.39771</v>
      </c>
      <c r="GX1160">
        <v>2.33521</v>
      </c>
      <c r="GY1160">
        <v>1.49536</v>
      </c>
      <c r="GZ1160">
        <v>2.36572</v>
      </c>
      <c r="HA1160">
        <v>33.513</v>
      </c>
      <c r="HB1160">
        <v>14.7537</v>
      </c>
      <c r="HC1160">
        <v>18</v>
      </c>
      <c r="HD1160">
        <v>524.877</v>
      </c>
      <c r="HE1160">
        <v>453.077</v>
      </c>
      <c r="HF1160">
        <v>20.3021</v>
      </c>
      <c r="HG1160">
        <v>25.8848</v>
      </c>
      <c r="HH1160">
        <v>30.0003</v>
      </c>
      <c r="HI1160">
        <v>25.8394</v>
      </c>
      <c r="HJ1160">
        <v>25.7803</v>
      </c>
      <c r="HK1160">
        <v>56.1021</v>
      </c>
      <c r="HL1160">
        <v>13.1426</v>
      </c>
      <c r="HM1160">
        <v>39.0291</v>
      </c>
      <c r="HN1160">
        <v>20.3048</v>
      </c>
      <c r="HO1160">
        <v>1457.3</v>
      </c>
      <c r="HP1160">
        <v>16.5067</v>
      </c>
      <c r="HQ1160">
        <v>100.769</v>
      </c>
      <c r="HR1160">
        <v>100.843</v>
      </c>
    </row>
    <row r="1161" spans="1:226">
      <c r="A1161">
        <v>1145</v>
      </c>
      <c r="B1161">
        <v>1664387871</v>
      </c>
      <c r="C1161">
        <v>11666</v>
      </c>
      <c r="D1161" t="s">
        <v>2663</v>
      </c>
      <c r="E1161" t="s">
        <v>2664</v>
      </c>
      <c r="F1161">
        <v>5</v>
      </c>
      <c r="G1161" t="s">
        <v>2490</v>
      </c>
      <c r="H1161" t="s">
        <v>354</v>
      </c>
      <c r="I1161">
        <v>1664387863.25</v>
      </c>
      <c r="J1161">
        <f>(K1161)/1000</f>
        <v>0</v>
      </c>
      <c r="K1161">
        <f>IF(BF1161, AN1161, AH1161)</f>
        <v>0</v>
      </c>
      <c r="L1161">
        <f>IF(BF1161, AI1161, AG1161)</f>
        <v>0</v>
      </c>
      <c r="M1161">
        <f>BH1161 - IF(AU1161&gt;1, L1161*BB1161*100.0/(AW1161*BV1161), 0)</f>
        <v>0</v>
      </c>
      <c r="N1161">
        <f>((T1161-J1161/2)*M1161-L1161)/(T1161+J1161/2)</f>
        <v>0</v>
      </c>
      <c r="O1161">
        <f>N1161*(BO1161+BP1161)/1000.0</f>
        <v>0</v>
      </c>
      <c r="P1161">
        <f>(BH1161 - IF(AU1161&gt;1, L1161*BB1161*100.0/(AW1161*BV1161), 0))*(BO1161+BP1161)/1000.0</f>
        <v>0</v>
      </c>
      <c r="Q1161">
        <f>2.0/((1/S1161-1/R1161)+SIGN(S1161)*SQRT((1/S1161-1/R1161)*(1/S1161-1/R1161) + 4*BC1161/((BC1161+1)*(BC1161+1))*(2*1/S1161*1/R1161-1/R1161*1/R1161)))</f>
        <v>0</v>
      </c>
      <c r="R1161">
        <f>IF(LEFT(BD1161,1)&lt;&gt;"0",IF(LEFT(BD1161,1)="1",3.0,BE1161),$D$5+$E$5*(BV1161*BO1161/($K$5*1000))+$F$5*(BV1161*BO1161/($K$5*1000))*MAX(MIN(BB1161,$J$5),$I$5)*MAX(MIN(BB1161,$J$5),$I$5)+$G$5*MAX(MIN(BB1161,$J$5),$I$5)*(BV1161*BO1161/($K$5*1000))+$H$5*(BV1161*BO1161/($K$5*1000))*(BV1161*BO1161/($K$5*1000)))</f>
        <v>0</v>
      </c>
      <c r="S1161">
        <f>J1161*(1000-(1000*0.61365*exp(17.502*W1161/(240.97+W1161))/(BO1161+BP1161)+BJ1161)/2)/(1000*0.61365*exp(17.502*W1161/(240.97+W1161))/(BO1161+BP1161)-BJ1161)</f>
        <v>0</v>
      </c>
      <c r="T1161">
        <f>1/((BC1161+1)/(Q1161/1.6)+1/(R1161/1.37)) + BC1161/((BC1161+1)/(Q1161/1.6) + BC1161/(R1161/1.37))</f>
        <v>0</v>
      </c>
      <c r="U1161">
        <f>(AX1161*BA1161)</f>
        <v>0</v>
      </c>
      <c r="V1161">
        <f>(BQ1161+(U1161+2*0.95*5.67E-8*(((BQ1161+$B$7)+273)^4-(BQ1161+273)^4)-44100*J1161)/(1.84*29.3*R1161+8*0.95*5.67E-8*(BQ1161+273)^3))</f>
        <v>0</v>
      </c>
      <c r="W1161">
        <f>($C$7*BR1161+$D$7*BS1161+$E$7*V1161)</f>
        <v>0</v>
      </c>
      <c r="X1161">
        <f>0.61365*exp(17.502*W1161/(240.97+W1161))</f>
        <v>0</v>
      </c>
      <c r="Y1161">
        <f>(Z1161/AA1161*100)</f>
        <v>0</v>
      </c>
      <c r="Z1161">
        <f>BJ1161*(BO1161+BP1161)/1000</f>
        <v>0</v>
      </c>
      <c r="AA1161">
        <f>0.61365*exp(17.502*BQ1161/(240.97+BQ1161))</f>
        <v>0</v>
      </c>
      <c r="AB1161">
        <f>(X1161-BJ1161*(BO1161+BP1161)/1000)</f>
        <v>0</v>
      </c>
      <c r="AC1161">
        <f>(-J1161*44100)</f>
        <v>0</v>
      </c>
      <c r="AD1161">
        <f>2*29.3*R1161*0.92*(BQ1161-W1161)</f>
        <v>0</v>
      </c>
      <c r="AE1161">
        <f>2*0.95*5.67E-8*(((BQ1161+$B$7)+273)^4-(W1161+273)^4)</f>
        <v>0</v>
      </c>
      <c r="AF1161">
        <f>U1161+AE1161+AC1161+AD1161</f>
        <v>0</v>
      </c>
      <c r="AG1161">
        <f>BN1161*AU1161*(BI1161-BH1161*(1000-AU1161*BK1161)/(1000-AU1161*BJ1161))/(100*BB1161)</f>
        <v>0</v>
      </c>
      <c r="AH1161">
        <f>1000*BN1161*AU1161*(BJ1161-BK1161)/(100*BB1161*(1000-AU1161*BJ1161))</f>
        <v>0</v>
      </c>
      <c r="AI1161">
        <f>(AJ1161 - AK1161 - BO1161*1E3/(8.314*(BQ1161+273.15)) * AM1161/BN1161 * AL1161) * BN1161/(100*BB1161) * (1000 - BK1161)/1000</f>
        <v>0</v>
      </c>
      <c r="AJ1161">
        <v>1469.376752548052</v>
      </c>
      <c r="AK1161">
        <v>1415.335878787879</v>
      </c>
      <c r="AL1161">
        <v>3.41650098715443</v>
      </c>
      <c r="AM1161">
        <v>64.69891201948008</v>
      </c>
      <c r="AN1161">
        <f>(AP1161 - AO1161 + BO1161*1E3/(8.314*(BQ1161+273.15)) * AR1161/BN1161 * AQ1161) * BN1161/(100*BB1161) * 1000/(1000 - AP1161)</f>
        <v>0</v>
      </c>
      <c r="AO1161">
        <v>16.60536638574617</v>
      </c>
      <c r="AP1161">
        <v>18.37330787878788</v>
      </c>
      <c r="AQ1161">
        <v>-2.74590756713617E-05</v>
      </c>
      <c r="AR1161">
        <v>103.8603393079663</v>
      </c>
      <c r="AS1161">
        <v>0</v>
      </c>
      <c r="AT1161">
        <v>0</v>
      </c>
      <c r="AU1161">
        <f>IF(AS1161*$H$13&gt;=AW1161,1.0,(AW1161/(AW1161-AS1161*$H$13)))</f>
        <v>0</v>
      </c>
      <c r="AV1161">
        <f>(AU1161-1)*100</f>
        <v>0</v>
      </c>
      <c r="AW1161">
        <f>MAX(0,($B$13+$C$13*BV1161)/(1+$D$13*BV1161)*BO1161/(BQ1161+273)*$E$13)</f>
        <v>0</v>
      </c>
      <c r="AX1161">
        <f>$B$11*BW1161+$C$11*BX1161+$F$11*CI1161*(1-CL1161)</f>
        <v>0</v>
      </c>
      <c r="AY1161">
        <f>AX1161*AZ1161</f>
        <v>0</v>
      </c>
      <c r="AZ1161">
        <f>($B$11*$D$9+$C$11*$D$9+$F$11*((CV1161+CN1161)/MAX(CV1161+CN1161+CW1161, 0.1)*$I$9+CW1161/MAX(CV1161+CN1161+CW1161, 0.1)*$J$9))/($B$11+$C$11+$F$11)</f>
        <v>0</v>
      </c>
      <c r="BA1161">
        <f>($B$11*$K$9+$C$11*$K$9+$F$11*((CV1161+CN1161)/MAX(CV1161+CN1161+CW1161, 0.1)*$P$9+CW1161/MAX(CV1161+CN1161+CW1161, 0.1)*$Q$9))/($B$11+$C$11+$F$11)</f>
        <v>0</v>
      </c>
      <c r="BB1161">
        <v>6</v>
      </c>
      <c r="BC1161">
        <v>0.5</v>
      </c>
      <c r="BD1161" t="s">
        <v>355</v>
      </c>
      <c r="BE1161">
        <v>2</v>
      </c>
      <c r="BF1161" t="b">
        <v>1</v>
      </c>
      <c r="BG1161">
        <v>1664387863.25</v>
      </c>
      <c r="BH1161">
        <v>1364.981071428572</v>
      </c>
      <c r="BI1161">
        <v>1428.798214285714</v>
      </c>
      <c r="BJ1161">
        <v>18.37618571428571</v>
      </c>
      <c r="BK1161">
        <v>16.57999642857143</v>
      </c>
      <c r="BL1161">
        <v>1370.743928571429</v>
      </c>
      <c r="BM1161">
        <v>18.51127142857143</v>
      </c>
      <c r="BN1161">
        <v>500.0771071428571</v>
      </c>
      <c r="BO1161">
        <v>91.36405714285713</v>
      </c>
      <c r="BP1161">
        <v>0.100042825</v>
      </c>
      <c r="BQ1161">
        <v>24.51951785714285</v>
      </c>
      <c r="BR1161">
        <v>25.00920714285714</v>
      </c>
      <c r="BS1161">
        <v>999.9000000000002</v>
      </c>
      <c r="BT1161">
        <v>0</v>
      </c>
      <c r="BU1161">
        <v>0</v>
      </c>
      <c r="BV1161">
        <v>10007.00785714286</v>
      </c>
      <c r="BW1161">
        <v>0</v>
      </c>
      <c r="BX1161">
        <v>8.033262857142857</v>
      </c>
      <c r="BY1161">
        <v>-63.81713214285715</v>
      </c>
      <c r="BZ1161">
        <v>1390.533571428572</v>
      </c>
      <c r="CA1161">
        <v>1452.887857142857</v>
      </c>
      <c r="CB1161">
        <v>1.7961975</v>
      </c>
      <c r="CC1161">
        <v>1428.798214285714</v>
      </c>
      <c r="CD1161">
        <v>16.57999642857143</v>
      </c>
      <c r="CE1161">
        <v>1.6789225</v>
      </c>
      <c r="CF1161">
        <v>1.514814642857143</v>
      </c>
      <c r="CG1161">
        <v>14.70290714285714</v>
      </c>
      <c r="CH1161">
        <v>13.11849642857143</v>
      </c>
      <c r="CI1161">
        <v>1999.994285714286</v>
      </c>
      <c r="CJ1161">
        <v>0.9800019999999999</v>
      </c>
      <c r="CK1161">
        <v>0.0199984</v>
      </c>
      <c r="CL1161">
        <v>0</v>
      </c>
      <c r="CM1161">
        <v>889.3924285714286</v>
      </c>
      <c r="CN1161">
        <v>5.00097</v>
      </c>
      <c r="CO1161">
        <v>17701.06785714285</v>
      </c>
      <c r="CP1161">
        <v>16707.53928571429</v>
      </c>
      <c r="CQ1161">
        <v>37.75</v>
      </c>
      <c r="CR1161">
        <v>38.37942857142857</v>
      </c>
      <c r="CS1161">
        <v>37.7455</v>
      </c>
      <c r="CT1161">
        <v>38.062</v>
      </c>
      <c r="CU1161">
        <v>38.1915</v>
      </c>
      <c r="CV1161">
        <v>1955.094285714285</v>
      </c>
      <c r="CW1161">
        <v>39.9</v>
      </c>
      <c r="CX1161">
        <v>0</v>
      </c>
      <c r="CY1161">
        <v>1664387875</v>
      </c>
      <c r="CZ1161">
        <v>0</v>
      </c>
      <c r="DA1161">
        <v>0</v>
      </c>
      <c r="DB1161" t="s">
        <v>356</v>
      </c>
      <c r="DC1161">
        <v>1663859321.1</v>
      </c>
      <c r="DD1161">
        <v>1663859315.6</v>
      </c>
      <c r="DE1161">
        <v>0</v>
      </c>
      <c r="DF1161">
        <v>0.196</v>
      </c>
      <c r="DG1161">
        <v>-0.001</v>
      </c>
      <c r="DH1161">
        <v>-5.941</v>
      </c>
      <c r="DI1161">
        <v>-0.174</v>
      </c>
      <c r="DJ1161">
        <v>1500</v>
      </c>
      <c r="DK1161">
        <v>17</v>
      </c>
      <c r="DL1161">
        <v>0.13</v>
      </c>
      <c r="DM1161">
        <v>0.04</v>
      </c>
      <c r="DN1161">
        <v>-63.8059325</v>
      </c>
      <c r="DO1161">
        <v>-0.1884776735460401</v>
      </c>
      <c r="DP1161">
        <v>0.1082587095514723</v>
      </c>
      <c r="DQ1161">
        <v>0</v>
      </c>
      <c r="DR1161">
        <v>1.8198815</v>
      </c>
      <c r="DS1161">
        <v>-0.4575269043151992</v>
      </c>
      <c r="DT1161">
        <v>0.04519071356761255</v>
      </c>
      <c r="DU1161">
        <v>0</v>
      </c>
      <c r="DV1161">
        <v>0</v>
      </c>
      <c r="DW1161">
        <v>2</v>
      </c>
      <c r="DX1161" t="s">
        <v>357</v>
      </c>
      <c r="DY1161">
        <v>2.98418</v>
      </c>
      <c r="DZ1161">
        <v>2.71567</v>
      </c>
      <c r="EA1161">
        <v>0.215115</v>
      </c>
      <c r="EB1161">
        <v>0.218468</v>
      </c>
      <c r="EC1161">
        <v>0.0902222</v>
      </c>
      <c r="ED1161">
        <v>0.08230410000000001</v>
      </c>
      <c r="EE1161">
        <v>24884.8</v>
      </c>
      <c r="EF1161">
        <v>24903.5</v>
      </c>
      <c r="EG1161">
        <v>29460.3</v>
      </c>
      <c r="EH1161">
        <v>29464</v>
      </c>
      <c r="EI1161">
        <v>35527.1</v>
      </c>
      <c r="EJ1161">
        <v>35954.3</v>
      </c>
      <c r="EK1161">
        <v>41514.3</v>
      </c>
      <c r="EL1161">
        <v>41988.4</v>
      </c>
      <c r="EM1161">
        <v>1.97545</v>
      </c>
      <c r="EN1161">
        <v>1.93268</v>
      </c>
      <c r="EO1161">
        <v>0.101309</v>
      </c>
      <c r="EP1161">
        <v>0</v>
      </c>
      <c r="EQ1161">
        <v>23.3361</v>
      </c>
      <c r="ER1161">
        <v>999.9</v>
      </c>
      <c r="ES1161">
        <v>42.2</v>
      </c>
      <c r="ET1161">
        <v>29.2</v>
      </c>
      <c r="EU1161">
        <v>18.7907</v>
      </c>
      <c r="EV1161">
        <v>62.8794</v>
      </c>
      <c r="EW1161">
        <v>32.9167</v>
      </c>
      <c r="EX1161">
        <v>1</v>
      </c>
      <c r="EY1161">
        <v>-0.117411</v>
      </c>
      <c r="EZ1161">
        <v>2.38772</v>
      </c>
      <c r="FA1161">
        <v>20.3709</v>
      </c>
      <c r="FB1161">
        <v>5.21609</v>
      </c>
      <c r="FC1161">
        <v>12.0099</v>
      </c>
      <c r="FD1161">
        <v>4.9894</v>
      </c>
      <c r="FE1161">
        <v>3.2885</v>
      </c>
      <c r="FF1161">
        <v>9999</v>
      </c>
      <c r="FG1161">
        <v>9999</v>
      </c>
      <c r="FH1161">
        <v>9999</v>
      </c>
      <c r="FI1161">
        <v>270</v>
      </c>
      <c r="FJ1161">
        <v>1.86706</v>
      </c>
      <c r="FK1161">
        <v>1.86615</v>
      </c>
      <c r="FL1161">
        <v>1.86554</v>
      </c>
      <c r="FM1161">
        <v>1.86554</v>
      </c>
      <c r="FN1161">
        <v>1.86737</v>
      </c>
      <c r="FO1161">
        <v>1.86982</v>
      </c>
      <c r="FP1161">
        <v>1.86852</v>
      </c>
      <c r="FQ1161">
        <v>1.86996</v>
      </c>
      <c r="FR1161">
        <v>0</v>
      </c>
      <c r="FS1161">
        <v>0</v>
      </c>
      <c r="FT1161">
        <v>0</v>
      </c>
      <c r="FU1161">
        <v>0</v>
      </c>
      <c r="FV1161" t="s">
        <v>358</v>
      </c>
      <c r="FW1161" t="s">
        <v>359</v>
      </c>
      <c r="FX1161" t="s">
        <v>360</v>
      </c>
      <c r="FY1161" t="s">
        <v>360</v>
      </c>
      <c r="FZ1161" t="s">
        <v>360</v>
      </c>
      <c r="GA1161" t="s">
        <v>360</v>
      </c>
      <c r="GB1161">
        <v>0</v>
      </c>
      <c r="GC1161">
        <v>100</v>
      </c>
      <c r="GD1161">
        <v>100</v>
      </c>
      <c r="GE1161">
        <v>-5.82</v>
      </c>
      <c r="GF1161">
        <v>-0.1351</v>
      </c>
      <c r="GG1161">
        <v>-1.924539205026614</v>
      </c>
      <c r="GH1161">
        <v>-0.003472570976848066</v>
      </c>
      <c r="GI1161">
        <v>7.724417303660118E-07</v>
      </c>
      <c r="GJ1161">
        <v>-2.052396271755168E-10</v>
      </c>
      <c r="GK1161">
        <v>-0.1837585470287317</v>
      </c>
      <c r="GL1161">
        <v>-0.01104087791735834</v>
      </c>
      <c r="GM1161">
        <v>0.001110027317673367</v>
      </c>
      <c r="GN1161">
        <v>-2.007286811265012E-05</v>
      </c>
      <c r="GO1161">
        <v>4</v>
      </c>
      <c r="GP1161">
        <v>2317</v>
      </c>
      <c r="GQ1161">
        <v>1</v>
      </c>
      <c r="GR1161">
        <v>22</v>
      </c>
      <c r="GS1161">
        <v>8809.200000000001</v>
      </c>
      <c r="GT1161">
        <v>8809.299999999999</v>
      </c>
      <c r="GU1161">
        <v>2.82837</v>
      </c>
      <c r="GV1161">
        <v>2.18872</v>
      </c>
      <c r="GW1161">
        <v>1.39648</v>
      </c>
      <c r="GX1161">
        <v>2.33398</v>
      </c>
      <c r="GY1161">
        <v>1.49536</v>
      </c>
      <c r="GZ1161">
        <v>2.46582</v>
      </c>
      <c r="HA1161">
        <v>33.513</v>
      </c>
      <c r="HB1161">
        <v>14.7537</v>
      </c>
      <c r="HC1161">
        <v>18</v>
      </c>
      <c r="HD1161">
        <v>524.833</v>
      </c>
      <c r="HE1161">
        <v>453.105</v>
      </c>
      <c r="HF1161">
        <v>20.2905</v>
      </c>
      <c r="HG1161">
        <v>25.889</v>
      </c>
      <c r="HH1161">
        <v>30.0002</v>
      </c>
      <c r="HI1161">
        <v>25.8436</v>
      </c>
      <c r="HJ1161">
        <v>25.7837</v>
      </c>
      <c r="HK1161">
        <v>56.616</v>
      </c>
      <c r="HL1161">
        <v>13.4202</v>
      </c>
      <c r="HM1161">
        <v>39.4025</v>
      </c>
      <c r="HN1161">
        <v>20.2932</v>
      </c>
      <c r="HO1161">
        <v>1470.66</v>
      </c>
      <c r="HP1161">
        <v>16.5177</v>
      </c>
      <c r="HQ1161">
        <v>100.769</v>
      </c>
      <c r="HR1161">
        <v>100.84</v>
      </c>
    </row>
    <row r="1162" spans="1:226">
      <c r="A1162">
        <v>1146</v>
      </c>
      <c r="B1162">
        <v>1664387875.5</v>
      </c>
      <c r="C1162">
        <v>11670.5</v>
      </c>
      <c r="D1162" t="s">
        <v>2665</v>
      </c>
      <c r="E1162" t="s">
        <v>2666</v>
      </c>
      <c r="F1162">
        <v>5</v>
      </c>
      <c r="G1162" t="s">
        <v>2490</v>
      </c>
      <c r="H1162" t="s">
        <v>354</v>
      </c>
      <c r="I1162">
        <v>1664387867.678571</v>
      </c>
      <c r="J1162">
        <f>(K1162)/1000</f>
        <v>0</v>
      </c>
      <c r="K1162">
        <f>IF(BF1162, AN1162, AH1162)</f>
        <v>0</v>
      </c>
      <c r="L1162">
        <f>IF(BF1162, AI1162, AG1162)</f>
        <v>0</v>
      </c>
      <c r="M1162">
        <f>BH1162 - IF(AU1162&gt;1, L1162*BB1162*100.0/(AW1162*BV1162), 0)</f>
        <v>0</v>
      </c>
      <c r="N1162">
        <f>((T1162-J1162/2)*M1162-L1162)/(T1162+J1162/2)</f>
        <v>0</v>
      </c>
      <c r="O1162">
        <f>N1162*(BO1162+BP1162)/1000.0</f>
        <v>0</v>
      </c>
      <c r="P1162">
        <f>(BH1162 - IF(AU1162&gt;1, L1162*BB1162*100.0/(AW1162*BV1162), 0))*(BO1162+BP1162)/1000.0</f>
        <v>0</v>
      </c>
      <c r="Q1162">
        <f>2.0/((1/S1162-1/R1162)+SIGN(S1162)*SQRT((1/S1162-1/R1162)*(1/S1162-1/R1162) + 4*BC1162/((BC1162+1)*(BC1162+1))*(2*1/S1162*1/R1162-1/R1162*1/R1162)))</f>
        <v>0</v>
      </c>
      <c r="R1162">
        <f>IF(LEFT(BD1162,1)&lt;&gt;"0",IF(LEFT(BD1162,1)="1",3.0,BE1162),$D$5+$E$5*(BV1162*BO1162/($K$5*1000))+$F$5*(BV1162*BO1162/($K$5*1000))*MAX(MIN(BB1162,$J$5),$I$5)*MAX(MIN(BB1162,$J$5),$I$5)+$G$5*MAX(MIN(BB1162,$J$5),$I$5)*(BV1162*BO1162/($K$5*1000))+$H$5*(BV1162*BO1162/($K$5*1000))*(BV1162*BO1162/($K$5*1000)))</f>
        <v>0</v>
      </c>
      <c r="S1162">
        <f>J1162*(1000-(1000*0.61365*exp(17.502*W1162/(240.97+W1162))/(BO1162+BP1162)+BJ1162)/2)/(1000*0.61365*exp(17.502*W1162/(240.97+W1162))/(BO1162+BP1162)-BJ1162)</f>
        <v>0</v>
      </c>
      <c r="T1162">
        <f>1/((BC1162+1)/(Q1162/1.6)+1/(R1162/1.37)) + BC1162/((BC1162+1)/(Q1162/1.6) + BC1162/(R1162/1.37))</f>
        <v>0</v>
      </c>
      <c r="U1162">
        <f>(AX1162*BA1162)</f>
        <v>0</v>
      </c>
      <c r="V1162">
        <f>(BQ1162+(U1162+2*0.95*5.67E-8*(((BQ1162+$B$7)+273)^4-(BQ1162+273)^4)-44100*J1162)/(1.84*29.3*R1162+8*0.95*5.67E-8*(BQ1162+273)^3))</f>
        <v>0</v>
      </c>
      <c r="W1162">
        <f>($C$7*BR1162+$D$7*BS1162+$E$7*V1162)</f>
        <v>0</v>
      </c>
      <c r="X1162">
        <f>0.61365*exp(17.502*W1162/(240.97+W1162))</f>
        <v>0</v>
      </c>
      <c r="Y1162">
        <f>(Z1162/AA1162*100)</f>
        <v>0</v>
      </c>
      <c r="Z1162">
        <f>BJ1162*(BO1162+BP1162)/1000</f>
        <v>0</v>
      </c>
      <c r="AA1162">
        <f>0.61365*exp(17.502*BQ1162/(240.97+BQ1162))</f>
        <v>0</v>
      </c>
      <c r="AB1162">
        <f>(X1162-BJ1162*(BO1162+BP1162)/1000)</f>
        <v>0</v>
      </c>
      <c r="AC1162">
        <f>(-J1162*44100)</f>
        <v>0</v>
      </c>
      <c r="AD1162">
        <f>2*29.3*R1162*0.92*(BQ1162-W1162)</f>
        <v>0</v>
      </c>
      <c r="AE1162">
        <f>2*0.95*5.67E-8*(((BQ1162+$B$7)+273)^4-(W1162+273)^4)</f>
        <v>0</v>
      </c>
      <c r="AF1162">
        <f>U1162+AE1162+AC1162+AD1162</f>
        <v>0</v>
      </c>
      <c r="AG1162">
        <f>BN1162*AU1162*(BI1162-BH1162*(1000-AU1162*BK1162)/(1000-AU1162*BJ1162))/(100*BB1162)</f>
        <v>0</v>
      </c>
      <c r="AH1162">
        <f>1000*BN1162*AU1162*(BJ1162-BK1162)/(100*BB1162*(1000-AU1162*BJ1162))</f>
        <v>0</v>
      </c>
      <c r="AI1162">
        <f>(AJ1162 - AK1162 - BO1162*1E3/(8.314*(BQ1162+273.15)) * AM1162/BN1162 * AL1162) * BN1162/(100*BB1162) * (1000 - BK1162)/1000</f>
        <v>0</v>
      </c>
      <c r="AJ1162">
        <v>1484.549669511108</v>
      </c>
      <c r="AK1162">
        <v>1430.680060606061</v>
      </c>
      <c r="AL1162">
        <v>3.426410407499258</v>
      </c>
      <c r="AM1162">
        <v>64.69891201948008</v>
      </c>
      <c r="AN1162">
        <f>(AP1162 - AO1162 + BO1162*1E3/(8.314*(BQ1162+273.15)) * AR1162/BN1162 * AQ1162) * BN1162/(100*BB1162) * 1000/(1000 - AP1162)</f>
        <v>0</v>
      </c>
      <c r="AO1162">
        <v>16.63078655380981</v>
      </c>
      <c r="AP1162">
        <v>18.36450424242423</v>
      </c>
      <c r="AQ1162">
        <v>-6.408649414955181E-05</v>
      </c>
      <c r="AR1162">
        <v>103.8603393079663</v>
      </c>
      <c r="AS1162">
        <v>0</v>
      </c>
      <c r="AT1162">
        <v>0</v>
      </c>
      <c r="AU1162">
        <f>IF(AS1162*$H$13&gt;=AW1162,1.0,(AW1162/(AW1162-AS1162*$H$13)))</f>
        <v>0</v>
      </c>
      <c r="AV1162">
        <f>(AU1162-1)*100</f>
        <v>0</v>
      </c>
      <c r="AW1162">
        <f>MAX(0,($B$13+$C$13*BV1162)/(1+$D$13*BV1162)*BO1162/(BQ1162+273)*$E$13)</f>
        <v>0</v>
      </c>
      <c r="AX1162">
        <f>$B$11*BW1162+$C$11*BX1162+$F$11*CI1162*(1-CL1162)</f>
        <v>0</v>
      </c>
      <c r="AY1162">
        <f>AX1162*AZ1162</f>
        <v>0</v>
      </c>
      <c r="AZ1162">
        <f>($B$11*$D$9+$C$11*$D$9+$F$11*((CV1162+CN1162)/MAX(CV1162+CN1162+CW1162, 0.1)*$I$9+CW1162/MAX(CV1162+CN1162+CW1162, 0.1)*$J$9))/($B$11+$C$11+$F$11)</f>
        <v>0</v>
      </c>
      <c r="BA1162">
        <f>($B$11*$K$9+$C$11*$K$9+$F$11*((CV1162+CN1162)/MAX(CV1162+CN1162+CW1162, 0.1)*$P$9+CW1162/MAX(CV1162+CN1162+CW1162, 0.1)*$Q$9))/($B$11+$C$11+$F$11)</f>
        <v>0</v>
      </c>
      <c r="BB1162">
        <v>6</v>
      </c>
      <c r="BC1162">
        <v>0.5</v>
      </c>
      <c r="BD1162" t="s">
        <v>355</v>
      </c>
      <c r="BE1162">
        <v>2</v>
      </c>
      <c r="BF1162" t="b">
        <v>1</v>
      </c>
      <c r="BG1162">
        <v>1664387867.678571</v>
      </c>
      <c r="BH1162">
        <v>1379.828214285714</v>
      </c>
      <c r="BI1162">
        <v>1443.611071428571</v>
      </c>
      <c r="BJ1162">
        <v>18.37348214285714</v>
      </c>
      <c r="BK1162">
        <v>16.6066</v>
      </c>
      <c r="BL1162">
        <v>1385.627857142857</v>
      </c>
      <c r="BM1162">
        <v>18.5086</v>
      </c>
      <c r="BN1162">
        <v>500.0630357142858</v>
      </c>
      <c r="BO1162">
        <v>91.36359642857143</v>
      </c>
      <c r="BP1162">
        <v>0.09999519999999998</v>
      </c>
      <c r="BQ1162">
        <v>24.50557857142857</v>
      </c>
      <c r="BR1162">
        <v>25.00891428571429</v>
      </c>
      <c r="BS1162">
        <v>999.9000000000002</v>
      </c>
      <c r="BT1162">
        <v>0</v>
      </c>
      <c r="BU1162">
        <v>0</v>
      </c>
      <c r="BV1162">
        <v>10008.54535714286</v>
      </c>
      <c r="BW1162">
        <v>0</v>
      </c>
      <c r="BX1162">
        <v>8.033966785714286</v>
      </c>
      <c r="BY1162">
        <v>-63.78284642857142</v>
      </c>
      <c r="BZ1162">
        <v>1405.654285714286</v>
      </c>
      <c r="CA1162">
        <v>1467.989642857143</v>
      </c>
      <c r="CB1162">
        <v>1.766894642857142</v>
      </c>
      <c r="CC1162">
        <v>1443.611071428571</v>
      </c>
      <c r="CD1162">
        <v>16.6066</v>
      </c>
      <c r="CE1162">
        <v>1.6786675</v>
      </c>
      <c r="CF1162">
        <v>1.517237857142857</v>
      </c>
      <c r="CG1162">
        <v>14.70055357142857</v>
      </c>
      <c r="CH1162">
        <v>13.14297857142857</v>
      </c>
      <c r="CI1162">
        <v>1999.978571428572</v>
      </c>
      <c r="CJ1162">
        <v>0.9800019999999999</v>
      </c>
      <c r="CK1162">
        <v>0.0199984</v>
      </c>
      <c r="CL1162">
        <v>0</v>
      </c>
      <c r="CM1162">
        <v>888.6301428571429</v>
      </c>
      <c r="CN1162">
        <v>5.00097</v>
      </c>
      <c r="CO1162">
        <v>17686.60714285714</v>
      </c>
      <c r="CP1162">
        <v>16707.4</v>
      </c>
      <c r="CQ1162">
        <v>37.75221428571428</v>
      </c>
      <c r="CR1162">
        <v>38.38607142857143</v>
      </c>
      <c r="CS1162">
        <v>37.75</v>
      </c>
      <c r="CT1162">
        <v>38.062</v>
      </c>
      <c r="CU1162">
        <v>38.1915</v>
      </c>
      <c r="CV1162">
        <v>1955.078571428571</v>
      </c>
      <c r="CW1162">
        <v>39.9</v>
      </c>
      <c r="CX1162">
        <v>0</v>
      </c>
      <c r="CY1162">
        <v>1664387879.8</v>
      </c>
      <c r="CZ1162">
        <v>0</v>
      </c>
      <c r="DA1162">
        <v>0</v>
      </c>
      <c r="DB1162" t="s">
        <v>356</v>
      </c>
      <c r="DC1162">
        <v>1663859321.1</v>
      </c>
      <c r="DD1162">
        <v>1663859315.6</v>
      </c>
      <c r="DE1162">
        <v>0</v>
      </c>
      <c r="DF1162">
        <v>0.196</v>
      </c>
      <c r="DG1162">
        <v>-0.001</v>
      </c>
      <c r="DH1162">
        <v>-5.941</v>
      </c>
      <c r="DI1162">
        <v>-0.174</v>
      </c>
      <c r="DJ1162">
        <v>1500</v>
      </c>
      <c r="DK1162">
        <v>17</v>
      </c>
      <c r="DL1162">
        <v>0.13</v>
      </c>
      <c r="DM1162">
        <v>0.04</v>
      </c>
      <c r="DN1162">
        <v>-63.8027975</v>
      </c>
      <c r="DO1162">
        <v>0.598506191369909</v>
      </c>
      <c r="DP1162">
        <v>0.08310139736340162</v>
      </c>
      <c r="DQ1162">
        <v>0</v>
      </c>
      <c r="DR1162">
        <v>1.7843925</v>
      </c>
      <c r="DS1162">
        <v>-0.3714364727955033</v>
      </c>
      <c r="DT1162">
        <v>0.03696654397898187</v>
      </c>
      <c r="DU1162">
        <v>0</v>
      </c>
      <c r="DV1162">
        <v>0</v>
      </c>
      <c r="DW1162">
        <v>2</v>
      </c>
      <c r="DX1162" t="s">
        <v>357</v>
      </c>
      <c r="DY1162">
        <v>2.98399</v>
      </c>
      <c r="DZ1162">
        <v>2.71572</v>
      </c>
      <c r="EA1162">
        <v>0.216523</v>
      </c>
      <c r="EB1162">
        <v>0.219845</v>
      </c>
      <c r="EC1162">
        <v>0.09019430000000001</v>
      </c>
      <c r="ED1162">
        <v>0.08237990000000001</v>
      </c>
      <c r="EE1162">
        <v>24840</v>
      </c>
      <c r="EF1162">
        <v>24859.5</v>
      </c>
      <c r="EG1162">
        <v>29460.1</v>
      </c>
      <c r="EH1162">
        <v>29463.9</v>
      </c>
      <c r="EI1162">
        <v>35528</v>
      </c>
      <c r="EJ1162">
        <v>35951.3</v>
      </c>
      <c r="EK1162">
        <v>41514.1</v>
      </c>
      <c r="EL1162">
        <v>41988.3</v>
      </c>
      <c r="EM1162">
        <v>1.9757</v>
      </c>
      <c r="EN1162">
        <v>1.93268</v>
      </c>
      <c r="EO1162">
        <v>0.102591</v>
      </c>
      <c r="EP1162">
        <v>0</v>
      </c>
      <c r="EQ1162">
        <v>23.3296</v>
      </c>
      <c r="ER1162">
        <v>999.9</v>
      </c>
      <c r="ES1162">
        <v>42.2</v>
      </c>
      <c r="ET1162">
        <v>29.2</v>
      </c>
      <c r="EU1162">
        <v>18.7922</v>
      </c>
      <c r="EV1162">
        <v>62.9894</v>
      </c>
      <c r="EW1162">
        <v>33.2492</v>
      </c>
      <c r="EX1162">
        <v>1</v>
      </c>
      <c r="EY1162">
        <v>-0.119512</v>
      </c>
      <c r="EZ1162">
        <v>0.0848883</v>
      </c>
      <c r="FA1162">
        <v>20.3842</v>
      </c>
      <c r="FB1162">
        <v>5.21564</v>
      </c>
      <c r="FC1162">
        <v>12.0099</v>
      </c>
      <c r="FD1162">
        <v>4.9893</v>
      </c>
      <c r="FE1162">
        <v>3.2885</v>
      </c>
      <c r="FF1162">
        <v>9999</v>
      </c>
      <c r="FG1162">
        <v>9999</v>
      </c>
      <c r="FH1162">
        <v>9999</v>
      </c>
      <c r="FI1162">
        <v>270</v>
      </c>
      <c r="FJ1162">
        <v>1.86707</v>
      </c>
      <c r="FK1162">
        <v>1.86615</v>
      </c>
      <c r="FL1162">
        <v>1.86554</v>
      </c>
      <c r="FM1162">
        <v>1.86554</v>
      </c>
      <c r="FN1162">
        <v>1.86736</v>
      </c>
      <c r="FO1162">
        <v>1.86984</v>
      </c>
      <c r="FP1162">
        <v>1.86853</v>
      </c>
      <c r="FQ1162">
        <v>1.86996</v>
      </c>
      <c r="FR1162">
        <v>0</v>
      </c>
      <c r="FS1162">
        <v>0</v>
      </c>
      <c r="FT1162">
        <v>0</v>
      </c>
      <c r="FU1162">
        <v>0</v>
      </c>
      <c r="FV1162" t="s">
        <v>358</v>
      </c>
      <c r="FW1162" t="s">
        <v>359</v>
      </c>
      <c r="FX1162" t="s">
        <v>360</v>
      </c>
      <c r="FY1162" t="s">
        <v>360</v>
      </c>
      <c r="FZ1162" t="s">
        <v>360</v>
      </c>
      <c r="GA1162" t="s">
        <v>360</v>
      </c>
      <c r="GB1162">
        <v>0</v>
      </c>
      <c r="GC1162">
        <v>100</v>
      </c>
      <c r="GD1162">
        <v>100</v>
      </c>
      <c r="GE1162">
        <v>-5.87</v>
      </c>
      <c r="GF1162">
        <v>-0.1352</v>
      </c>
      <c r="GG1162">
        <v>-1.924539205026614</v>
      </c>
      <c r="GH1162">
        <v>-0.003472570976848066</v>
      </c>
      <c r="GI1162">
        <v>7.724417303660118E-07</v>
      </c>
      <c r="GJ1162">
        <v>-2.052396271755168E-10</v>
      </c>
      <c r="GK1162">
        <v>-0.1837585470287317</v>
      </c>
      <c r="GL1162">
        <v>-0.01104087791735834</v>
      </c>
      <c r="GM1162">
        <v>0.001110027317673367</v>
      </c>
      <c r="GN1162">
        <v>-2.007286811265012E-05</v>
      </c>
      <c r="GO1162">
        <v>4</v>
      </c>
      <c r="GP1162">
        <v>2317</v>
      </c>
      <c r="GQ1162">
        <v>1</v>
      </c>
      <c r="GR1162">
        <v>22</v>
      </c>
      <c r="GS1162">
        <v>8809.200000000001</v>
      </c>
      <c r="GT1162">
        <v>8809.299999999999</v>
      </c>
      <c r="GU1162">
        <v>2.85034</v>
      </c>
      <c r="GV1162">
        <v>2.19238</v>
      </c>
      <c r="GW1162">
        <v>1.39648</v>
      </c>
      <c r="GX1162">
        <v>2.33521</v>
      </c>
      <c r="GY1162">
        <v>1.49536</v>
      </c>
      <c r="GZ1162">
        <v>2.33643</v>
      </c>
      <c r="HA1162">
        <v>33.513</v>
      </c>
      <c r="HB1162">
        <v>14.7625</v>
      </c>
      <c r="HC1162">
        <v>18</v>
      </c>
      <c r="HD1162">
        <v>525.027</v>
      </c>
      <c r="HE1162">
        <v>453.13</v>
      </c>
      <c r="HF1162">
        <v>20.4705</v>
      </c>
      <c r="HG1162">
        <v>25.8919</v>
      </c>
      <c r="HH1162">
        <v>29.9986</v>
      </c>
      <c r="HI1162">
        <v>25.8469</v>
      </c>
      <c r="HJ1162">
        <v>25.7869</v>
      </c>
      <c r="HK1162">
        <v>57.1272</v>
      </c>
      <c r="HL1162">
        <v>13.7051</v>
      </c>
      <c r="HM1162">
        <v>39.4025</v>
      </c>
      <c r="HN1162">
        <v>20.8528</v>
      </c>
      <c r="HO1162">
        <v>1490.69</v>
      </c>
      <c r="HP1162">
        <v>16.5186</v>
      </c>
      <c r="HQ1162">
        <v>100.768</v>
      </c>
      <c r="HR1162">
        <v>100.84</v>
      </c>
    </row>
    <row r="1163" spans="1:226">
      <c r="A1163">
        <v>1147</v>
      </c>
      <c r="B1163">
        <v>1664387881</v>
      </c>
      <c r="C1163">
        <v>11676</v>
      </c>
      <c r="D1163" t="s">
        <v>2667</v>
      </c>
      <c r="E1163" t="s">
        <v>2668</v>
      </c>
      <c r="F1163">
        <v>5</v>
      </c>
      <c r="G1163" t="s">
        <v>2490</v>
      </c>
      <c r="H1163" t="s">
        <v>354</v>
      </c>
      <c r="I1163">
        <v>1664387873.25</v>
      </c>
      <c r="J1163">
        <f>(K1163)/1000</f>
        <v>0</v>
      </c>
      <c r="K1163">
        <f>IF(BF1163, AN1163, AH1163)</f>
        <v>0</v>
      </c>
      <c r="L1163">
        <f>IF(BF1163, AI1163, AG1163)</f>
        <v>0</v>
      </c>
      <c r="M1163">
        <f>BH1163 - IF(AU1163&gt;1, L1163*BB1163*100.0/(AW1163*BV1163), 0)</f>
        <v>0</v>
      </c>
      <c r="N1163">
        <f>((T1163-J1163/2)*M1163-L1163)/(T1163+J1163/2)</f>
        <v>0</v>
      </c>
      <c r="O1163">
        <f>N1163*(BO1163+BP1163)/1000.0</f>
        <v>0</v>
      </c>
      <c r="P1163">
        <f>(BH1163 - IF(AU1163&gt;1, L1163*BB1163*100.0/(AW1163*BV1163), 0))*(BO1163+BP1163)/1000.0</f>
        <v>0</v>
      </c>
      <c r="Q1163">
        <f>2.0/((1/S1163-1/R1163)+SIGN(S1163)*SQRT((1/S1163-1/R1163)*(1/S1163-1/R1163) + 4*BC1163/((BC1163+1)*(BC1163+1))*(2*1/S1163*1/R1163-1/R1163*1/R1163)))</f>
        <v>0</v>
      </c>
      <c r="R1163">
        <f>IF(LEFT(BD1163,1)&lt;&gt;"0",IF(LEFT(BD1163,1)="1",3.0,BE1163),$D$5+$E$5*(BV1163*BO1163/($K$5*1000))+$F$5*(BV1163*BO1163/($K$5*1000))*MAX(MIN(BB1163,$J$5),$I$5)*MAX(MIN(BB1163,$J$5),$I$5)+$G$5*MAX(MIN(BB1163,$J$5),$I$5)*(BV1163*BO1163/($K$5*1000))+$H$5*(BV1163*BO1163/($K$5*1000))*(BV1163*BO1163/($K$5*1000)))</f>
        <v>0</v>
      </c>
      <c r="S1163">
        <f>J1163*(1000-(1000*0.61365*exp(17.502*W1163/(240.97+W1163))/(BO1163+BP1163)+BJ1163)/2)/(1000*0.61365*exp(17.502*W1163/(240.97+W1163))/(BO1163+BP1163)-BJ1163)</f>
        <v>0</v>
      </c>
      <c r="T1163">
        <f>1/((BC1163+1)/(Q1163/1.6)+1/(R1163/1.37)) + BC1163/((BC1163+1)/(Q1163/1.6) + BC1163/(R1163/1.37))</f>
        <v>0</v>
      </c>
      <c r="U1163">
        <f>(AX1163*BA1163)</f>
        <v>0</v>
      </c>
      <c r="V1163">
        <f>(BQ1163+(U1163+2*0.95*5.67E-8*(((BQ1163+$B$7)+273)^4-(BQ1163+273)^4)-44100*J1163)/(1.84*29.3*R1163+8*0.95*5.67E-8*(BQ1163+273)^3))</f>
        <v>0</v>
      </c>
      <c r="W1163">
        <f>($C$7*BR1163+$D$7*BS1163+$E$7*V1163)</f>
        <v>0</v>
      </c>
      <c r="X1163">
        <f>0.61365*exp(17.502*W1163/(240.97+W1163))</f>
        <v>0</v>
      </c>
      <c r="Y1163">
        <f>(Z1163/AA1163*100)</f>
        <v>0</v>
      </c>
      <c r="Z1163">
        <f>BJ1163*(BO1163+BP1163)/1000</f>
        <v>0</v>
      </c>
      <c r="AA1163">
        <f>0.61365*exp(17.502*BQ1163/(240.97+BQ1163))</f>
        <v>0</v>
      </c>
      <c r="AB1163">
        <f>(X1163-BJ1163*(BO1163+BP1163)/1000)</f>
        <v>0</v>
      </c>
      <c r="AC1163">
        <f>(-J1163*44100)</f>
        <v>0</v>
      </c>
      <c r="AD1163">
        <f>2*29.3*R1163*0.92*(BQ1163-W1163)</f>
        <v>0</v>
      </c>
      <c r="AE1163">
        <f>2*0.95*5.67E-8*(((BQ1163+$B$7)+273)^4-(W1163+273)^4)</f>
        <v>0</v>
      </c>
      <c r="AF1163">
        <f>U1163+AE1163+AC1163+AD1163</f>
        <v>0</v>
      </c>
      <c r="AG1163">
        <f>BN1163*AU1163*(BI1163-BH1163*(1000-AU1163*BK1163)/(1000-AU1163*BJ1163))/(100*BB1163)</f>
        <v>0</v>
      </c>
      <c r="AH1163">
        <f>1000*BN1163*AU1163*(BJ1163-BK1163)/(100*BB1163*(1000-AU1163*BJ1163))</f>
        <v>0</v>
      </c>
      <c r="AI1163">
        <f>(AJ1163 - AK1163 - BO1163*1E3/(8.314*(BQ1163+273.15)) * AM1163/BN1163 * AL1163) * BN1163/(100*BB1163) * (1000 - BK1163)/1000</f>
        <v>0</v>
      </c>
      <c r="AJ1163">
        <v>1503.419729281454</v>
      </c>
      <c r="AK1163">
        <v>1449.451515151515</v>
      </c>
      <c r="AL1163">
        <v>3.416373083422959</v>
      </c>
      <c r="AM1163">
        <v>64.69891201948008</v>
      </c>
      <c r="AN1163">
        <f>(AP1163 - AO1163 + BO1163*1E3/(8.314*(BQ1163+273.15)) * AR1163/BN1163 * AQ1163) * BN1163/(100*BB1163) * 1000/(1000 - AP1163)</f>
        <v>0</v>
      </c>
      <c r="AO1163">
        <v>16.61132062693181</v>
      </c>
      <c r="AP1163">
        <v>18.37523575757576</v>
      </c>
      <c r="AQ1163">
        <v>6.24803343731627E-05</v>
      </c>
      <c r="AR1163">
        <v>103.8603393079663</v>
      </c>
      <c r="AS1163">
        <v>0</v>
      </c>
      <c r="AT1163">
        <v>0</v>
      </c>
      <c r="AU1163">
        <f>IF(AS1163*$H$13&gt;=AW1163,1.0,(AW1163/(AW1163-AS1163*$H$13)))</f>
        <v>0</v>
      </c>
      <c r="AV1163">
        <f>(AU1163-1)*100</f>
        <v>0</v>
      </c>
      <c r="AW1163">
        <f>MAX(0,($B$13+$C$13*BV1163)/(1+$D$13*BV1163)*BO1163/(BQ1163+273)*$E$13)</f>
        <v>0</v>
      </c>
      <c r="AX1163">
        <f>$B$11*BW1163+$C$11*BX1163+$F$11*CI1163*(1-CL1163)</f>
        <v>0</v>
      </c>
      <c r="AY1163">
        <f>AX1163*AZ1163</f>
        <v>0</v>
      </c>
      <c r="AZ1163">
        <f>($B$11*$D$9+$C$11*$D$9+$F$11*((CV1163+CN1163)/MAX(CV1163+CN1163+CW1163, 0.1)*$I$9+CW1163/MAX(CV1163+CN1163+CW1163, 0.1)*$J$9))/($B$11+$C$11+$F$11)</f>
        <v>0</v>
      </c>
      <c r="BA1163">
        <f>($B$11*$K$9+$C$11*$K$9+$F$11*((CV1163+CN1163)/MAX(CV1163+CN1163+CW1163, 0.1)*$P$9+CW1163/MAX(CV1163+CN1163+CW1163, 0.1)*$Q$9))/($B$11+$C$11+$F$11)</f>
        <v>0</v>
      </c>
      <c r="BB1163">
        <v>6</v>
      </c>
      <c r="BC1163">
        <v>0.5</v>
      </c>
      <c r="BD1163" t="s">
        <v>355</v>
      </c>
      <c r="BE1163">
        <v>2</v>
      </c>
      <c r="BF1163" t="b">
        <v>1</v>
      </c>
      <c r="BG1163">
        <v>1664387873.25</v>
      </c>
      <c r="BH1163">
        <v>1398.519285714286</v>
      </c>
      <c r="BI1163">
        <v>1462.293928571429</v>
      </c>
      <c r="BJ1163">
        <v>18.3724</v>
      </c>
      <c r="BK1163">
        <v>16.61632857142857</v>
      </c>
      <c r="BL1163">
        <v>1404.365714285714</v>
      </c>
      <c r="BM1163">
        <v>18.50752857142857</v>
      </c>
      <c r="BN1163">
        <v>500.0677142857144</v>
      </c>
      <c r="BO1163">
        <v>91.36205714285713</v>
      </c>
      <c r="BP1163">
        <v>0.1000391928571428</v>
      </c>
      <c r="BQ1163">
        <v>24.49272857142856</v>
      </c>
      <c r="BR1163">
        <v>25.00869285714286</v>
      </c>
      <c r="BS1163">
        <v>999.9000000000002</v>
      </c>
      <c r="BT1163">
        <v>0</v>
      </c>
      <c r="BU1163">
        <v>0</v>
      </c>
      <c r="BV1163">
        <v>10002.70107142857</v>
      </c>
      <c r="BW1163">
        <v>0</v>
      </c>
      <c r="BX1163">
        <v>8.026236785714286</v>
      </c>
      <c r="BY1163">
        <v>-63.77461785714286</v>
      </c>
      <c r="BZ1163">
        <v>1424.693571428572</v>
      </c>
      <c r="CA1163">
        <v>1487.0025</v>
      </c>
      <c r="CB1163">
        <v>1.756081428571429</v>
      </c>
      <c r="CC1163">
        <v>1462.293928571429</v>
      </c>
      <c r="CD1163">
        <v>16.61632857142857</v>
      </c>
      <c r="CE1163">
        <v>1.678540357142857</v>
      </c>
      <c r="CF1163">
        <v>1.518101785714286</v>
      </c>
      <c r="CG1163">
        <v>14.69938571428571</v>
      </c>
      <c r="CH1163">
        <v>13.15169642857143</v>
      </c>
      <c r="CI1163">
        <v>1999.982857142857</v>
      </c>
      <c r="CJ1163">
        <v>0.9800022142857142</v>
      </c>
      <c r="CK1163">
        <v>0.01999818571428571</v>
      </c>
      <c r="CL1163">
        <v>0</v>
      </c>
      <c r="CM1163">
        <v>887.6913571428571</v>
      </c>
      <c r="CN1163">
        <v>5.00097</v>
      </c>
      <c r="CO1163">
        <v>17668.06785714285</v>
      </c>
      <c r="CP1163">
        <v>16707.45</v>
      </c>
      <c r="CQ1163">
        <v>37.75664285714286</v>
      </c>
      <c r="CR1163">
        <v>38.40378571428571</v>
      </c>
      <c r="CS1163">
        <v>37.75</v>
      </c>
      <c r="CT1163">
        <v>38.062</v>
      </c>
      <c r="CU1163">
        <v>38.20049999999999</v>
      </c>
      <c r="CV1163">
        <v>1955.082857142857</v>
      </c>
      <c r="CW1163">
        <v>39.9</v>
      </c>
      <c r="CX1163">
        <v>0</v>
      </c>
      <c r="CY1163">
        <v>1664387885.2</v>
      </c>
      <c r="CZ1163">
        <v>0</v>
      </c>
      <c r="DA1163">
        <v>0</v>
      </c>
      <c r="DB1163" t="s">
        <v>356</v>
      </c>
      <c r="DC1163">
        <v>1663859321.1</v>
      </c>
      <c r="DD1163">
        <v>1663859315.6</v>
      </c>
      <c r="DE1163">
        <v>0</v>
      </c>
      <c r="DF1163">
        <v>0.196</v>
      </c>
      <c r="DG1163">
        <v>-0.001</v>
      </c>
      <c r="DH1163">
        <v>-5.941</v>
      </c>
      <c r="DI1163">
        <v>-0.174</v>
      </c>
      <c r="DJ1163">
        <v>1500</v>
      </c>
      <c r="DK1163">
        <v>17</v>
      </c>
      <c r="DL1163">
        <v>0.13</v>
      </c>
      <c r="DM1163">
        <v>0.04</v>
      </c>
      <c r="DN1163">
        <v>-63.79310243902439</v>
      </c>
      <c r="DO1163">
        <v>0.1767094076653688</v>
      </c>
      <c r="DP1163">
        <v>0.06814820108501987</v>
      </c>
      <c r="DQ1163">
        <v>0</v>
      </c>
      <c r="DR1163">
        <v>1.763546341463414</v>
      </c>
      <c r="DS1163">
        <v>-0.1403747038327494</v>
      </c>
      <c r="DT1163">
        <v>0.02075794502683398</v>
      </c>
      <c r="DU1163">
        <v>0</v>
      </c>
      <c r="DV1163">
        <v>0</v>
      </c>
      <c r="DW1163">
        <v>2</v>
      </c>
      <c r="DX1163" t="s">
        <v>357</v>
      </c>
      <c r="DY1163">
        <v>2.98395</v>
      </c>
      <c r="DZ1163">
        <v>2.71554</v>
      </c>
      <c r="EA1163">
        <v>0.218243</v>
      </c>
      <c r="EB1163">
        <v>0.221495</v>
      </c>
      <c r="EC1163">
        <v>0.0902231</v>
      </c>
      <c r="ED1163">
        <v>0.0822703</v>
      </c>
      <c r="EE1163">
        <v>24785.1</v>
      </c>
      <c r="EF1163">
        <v>24807</v>
      </c>
      <c r="EG1163">
        <v>29459.6</v>
      </c>
      <c r="EH1163">
        <v>29463.9</v>
      </c>
      <c r="EI1163">
        <v>35526.6</v>
      </c>
      <c r="EJ1163">
        <v>35955.7</v>
      </c>
      <c r="EK1163">
        <v>41513.8</v>
      </c>
      <c r="EL1163">
        <v>41988.3</v>
      </c>
      <c r="EM1163">
        <v>1.97532</v>
      </c>
      <c r="EN1163">
        <v>1.9328</v>
      </c>
      <c r="EO1163">
        <v>0.10322</v>
      </c>
      <c r="EP1163">
        <v>0</v>
      </c>
      <c r="EQ1163">
        <v>23.3209</v>
      </c>
      <c r="ER1163">
        <v>999.9</v>
      </c>
      <c r="ES1163">
        <v>42.2</v>
      </c>
      <c r="ET1163">
        <v>29.2</v>
      </c>
      <c r="EU1163">
        <v>18.7922</v>
      </c>
      <c r="EV1163">
        <v>63.0794</v>
      </c>
      <c r="EW1163">
        <v>32.8486</v>
      </c>
      <c r="EX1163">
        <v>1</v>
      </c>
      <c r="EY1163">
        <v>-0.120462</v>
      </c>
      <c r="EZ1163">
        <v>1.61564</v>
      </c>
      <c r="FA1163">
        <v>20.3804</v>
      </c>
      <c r="FB1163">
        <v>5.21624</v>
      </c>
      <c r="FC1163">
        <v>12.0099</v>
      </c>
      <c r="FD1163">
        <v>4.9893</v>
      </c>
      <c r="FE1163">
        <v>3.2885</v>
      </c>
      <c r="FF1163">
        <v>9999</v>
      </c>
      <c r="FG1163">
        <v>9999</v>
      </c>
      <c r="FH1163">
        <v>9999</v>
      </c>
      <c r="FI1163">
        <v>270</v>
      </c>
      <c r="FJ1163">
        <v>1.86706</v>
      </c>
      <c r="FK1163">
        <v>1.86615</v>
      </c>
      <c r="FL1163">
        <v>1.86554</v>
      </c>
      <c r="FM1163">
        <v>1.86554</v>
      </c>
      <c r="FN1163">
        <v>1.86737</v>
      </c>
      <c r="FO1163">
        <v>1.86983</v>
      </c>
      <c r="FP1163">
        <v>1.86853</v>
      </c>
      <c r="FQ1163">
        <v>1.86996</v>
      </c>
      <c r="FR1163">
        <v>0</v>
      </c>
      <c r="FS1163">
        <v>0</v>
      </c>
      <c r="FT1163">
        <v>0</v>
      </c>
      <c r="FU1163">
        <v>0</v>
      </c>
      <c r="FV1163" t="s">
        <v>358</v>
      </c>
      <c r="FW1163" t="s">
        <v>359</v>
      </c>
      <c r="FX1163" t="s">
        <v>360</v>
      </c>
      <c r="FY1163" t="s">
        <v>360</v>
      </c>
      <c r="FZ1163" t="s">
        <v>360</v>
      </c>
      <c r="GA1163" t="s">
        <v>360</v>
      </c>
      <c r="GB1163">
        <v>0</v>
      </c>
      <c r="GC1163">
        <v>100</v>
      </c>
      <c r="GD1163">
        <v>100</v>
      </c>
      <c r="GE1163">
        <v>-5.91</v>
      </c>
      <c r="GF1163">
        <v>-0.1351</v>
      </c>
      <c r="GG1163">
        <v>-1.924539205026614</v>
      </c>
      <c r="GH1163">
        <v>-0.003472570976848066</v>
      </c>
      <c r="GI1163">
        <v>7.724417303660118E-07</v>
      </c>
      <c r="GJ1163">
        <v>-2.052396271755168E-10</v>
      </c>
      <c r="GK1163">
        <v>-0.1837585470287317</v>
      </c>
      <c r="GL1163">
        <v>-0.01104087791735834</v>
      </c>
      <c r="GM1163">
        <v>0.001110027317673367</v>
      </c>
      <c r="GN1163">
        <v>-2.007286811265012E-05</v>
      </c>
      <c r="GO1163">
        <v>4</v>
      </c>
      <c r="GP1163">
        <v>2317</v>
      </c>
      <c r="GQ1163">
        <v>1</v>
      </c>
      <c r="GR1163">
        <v>22</v>
      </c>
      <c r="GS1163">
        <v>8809.299999999999</v>
      </c>
      <c r="GT1163">
        <v>8809.4</v>
      </c>
      <c r="GU1163">
        <v>2.87842</v>
      </c>
      <c r="GV1163">
        <v>2.18384</v>
      </c>
      <c r="GW1163">
        <v>1.39648</v>
      </c>
      <c r="GX1163">
        <v>2.33398</v>
      </c>
      <c r="GY1163">
        <v>1.49536</v>
      </c>
      <c r="GZ1163">
        <v>2.47681</v>
      </c>
      <c r="HA1163">
        <v>33.5355</v>
      </c>
      <c r="HB1163">
        <v>14.7537</v>
      </c>
      <c r="HC1163">
        <v>18</v>
      </c>
      <c r="HD1163">
        <v>524.817</v>
      </c>
      <c r="HE1163">
        <v>453.239</v>
      </c>
      <c r="HF1163">
        <v>20.8295</v>
      </c>
      <c r="HG1163">
        <v>25.8955</v>
      </c>
      <c r="HH1163">
        <v>29.9995</v>
      </c>
      <c r="HI1163">
        <v>25.8508</v>
      </c>
      <c r="HJ1163">
        <v>25.7907</v>
      </c>
      <c r="HK1163">
        <v>57.6101</v>
      </c>
      <c r="HL1163">
        <v>13.9865</v>
      </c>
      <c r="HM1163">
        <v>39.7735</v>
      </c>
      <c r="HN1163">
        <v>20.7454</v>
      </c>
      <c r="HO1163">
        <v>1504.05</v>
      </c>
      <c r="HP1163">
        <v>16.5205</v>
      </c>
      <c r="HQ1163">
        <v>100.767</v>
      </c>
      <c r="HR1163">
        <v>100.84</v>
      </c>
    </row>
    <row r="1164" spans="1:226">
      <c r="A1164">
        <v>1148</v>
      </c>
      <c r="B1164">
        <v>1664387885.5</v>
      </c>
      <c r="C1164">
        <v>11680.5</v>
      </c>
      <c r="D1164" t="s">
        <v>2669</v>
      </c>
      <c r="E1164" t="s">
        <v>2670</v>
      </c>
      <c r="F1164">
        <v>5</v>
      </c>
      <c r="G1164" t="s">
        <v>2490</v>
      </c>
      <c r="H1164" t="s">
        <v>354</v>
      </c>
      <c r="I1164">
        <v>1664387877.678571</v>
      </c>
      <c r="J1164">
        <f>(K1164)/1000</f>
        <v>0</v>
      </c>
      <c r="K1164">
        <f>IF(BF1164, AN1164, AH1164)</f>
        <v>0</v>
      </c>
      <c r="L1164">
        <f>IF(BF1164, AI1164, AG1164)</f>
        <v>0</v>
      </c>
      <c r="M1164">
        <f>BH1164 - IF(AU1164&gt;1, L1164*BB1164*100.0/(AW1164*BV1164), 0)</f>
        <v>0</v>
      </c>
      <c r="N1164">
        <f>((T1164-J1164/2)*M1164-L1164)/(T1164+J1164/2)</f>
        <v>0</v>
      </c>
      <c r="O1164">
        <f>N1164*(BO1164+BP1164)/1000.0</f>
        <v>0</v>
      </c>
      <c r="P1164">
        <f>(BH1164 - IF(AU1164&gt;1, L1164*BB1164*100.0/(AW1164*BV1164), 0))*(BO1164+BP1164)/1000.0</f>
        <v>0</v>
      </c>
      <c r="Q1164">
        <f>2.0/((1/S1164-1/R1164)+SIGN(S1164)*SQRT((1/S1164-1/R1164)*(1/S1164-1/R1164) + 4*BC1164/((BC1164+1)*(BC1164+1))*(2*1/S1164*1/R1164-1/R1164*1/R1164)))</f>
        <v>0</v>
      </c>
      <c r="R1164">
        <f>IF(LEFT(BD1164,1)&lt;&gt;"0",IF(LEFT(BD1164,1)="1",3.0,BE1164),$D$5+$E$5*(BV1164*BO1164/($K$5*1000))+$F$5*(BV1164*BO1164/($K$5*1000))*MAX(MIN(BB1164,$J$5),$I$5)*MAX(MIN(BB1164,$J$5),$I$5)+$G$5*MAX(MIN(BB1164,$J$5),$I$5)*(BV1164*BO1164/($K$5*1000))+$H$5*(BV1164*BO1164/($K$5*1000))*(BV1164*BO1164/($K$5*1000)))</f>
        <v>0</v>
      </c>
      <c r="S1164">
        <f>J1164*(1000-(1000*0.61365*exp(17.502*W1164/(240.97+W1164))/(BO1164+BP1164)+BJ1164)/2)/(1000*0.61365*exp(17.502*W1164/(240.97+W1164))/(BO1164+BP1164)-BJ1164)</f>
        <v>0</v>
      </c>
      <c r="T1164">
        <f>1/((BC1164+1)/(Q1164/1.6)+1/(R1164/1.37)) + BC1164/((BC1164+1)/(Q1164/1.6) + BC1164/(R1164/1.37))</f>
        <v>0</v>
      </c>
      <c r="U1164">
        <f>(AX1164*BA1164)</f>
        <v>0</v>
      </c>
      <c r="V1164">
        <f>(BQ1164+(U1164+2*0.95*5.67E-8*(((BQ1164+$B$7)+273)^4-(BQ1164+273)^4)-44100*J1164)/(1.84*29.3*R1164+8*0.95*5.67E-8*(BQ1164+273)^3))</f>
        <v>0</v>
      </c>
      <c r="W1164">
        <f>($C$7*BR1164+$D$7*BS1164+$E$7*V1164)</f>
        <v>0</v>
      </c>
      <c r="X1164">
        <f>0.61365*exp(17.502*W1164/(240.97+W1164))</f>
        <v>0</v>
      </c>
      <c r="Y1164">
        <f>(Z1164/AA1164*100)</f>
        <v>0</v>
      </c>
      <c r="Z1164">
        <f>BJ1164*(BO1164+BP1164)/1000</f>
        <v>0</v>
      </c>
      <c r="AA1164">
        <f>0.61365*exp(17.502*BQ1164/(240.97+BQ1164))</f>
        <v>0</v>
      </c>
      <c r="AB1164">
        <f>(X1164-BJ1164*(BO1164+BP1164)/1000)</f>
        <v>0</v>
      </c>
      <c r="AC1164">
        <f>(-J1164*44100)</f>
        <v>0</v>
      </c>
      <c r="AD1164">
        <f>2*29.3*R1164*0.92*(BQ1164-W1164)</f>
        <v>0</v>
      </c>
      <c r="AE1164">
        <f>2*0.95*5.67E-8*(((BQ1164+$B$7)+273)^4-(W1164+273)^4)</f>
        <v>0</v>
      </c>
      <c r="AF1164">
        <f>U1164+AE1164+AC1164+AD1164</f>
        <v>0</v>
      </c>
      <c r="AG1164">
        <f>BN1164*AU1164*(BI1164-BH1164*(1000-AU1164*BK1164)/(1000-AU1164*BJ1164))/(100*BB1164)</f>
        <v>0</v>
      </c>
      <c r="AH1164">
        <f>1000*BN1164*AU1164*(BJ1164-BK1164)/(100*BB1164*(1000-AU1164*BJ1164))</f>
        <v>0</v>
      </c>
      <c r="AI1164">
        <f>(AJ1164 - AK1164 - BO1164*1E3/(8.314*(BQ1164+273.15)) * AM1164/BN1164 * AL1164) * BN1164/(100*BB1164) * (1000 - BK1164)/1000</f>
        <v>0</v>
      </c>
      <c r="AJ1164">
        <v>1518.418862784652</v>
      </c>
      <c r="AK1164">
        <v>1464.640303030303</v>
      </c>
      <c r="AL1164">
        <v>3.370529510584789</v>
      </c>
      <c r="AM1164">
        <v>64.69891201948008</v>
      </c>
      <c r="AN1164">
        <f>(AP1164 - AO1164 + BO1164*1E3/(8.314*(BQ1164+273.15)) * AR1164/BN1164 * AQ1164) * BN1164/(100*BB1164) * 1000/(1000 - AP1164)</f>
        <v>0</v>
      </c>
      <c r="AO1164">
        <v>16.60477835677109</v>
      </c>
      <c r="AP1164">
        <v>18.35415878787878</v>
      </c>
      <c r="AQ1164">
        <v>-0.0001111022977924236</v>
      </c>
      <c r="AR1164">
        <v>103.8603393079663</v>
      </c>
      <c r="AS1164">
        <v>0</v>
      </c>
      <c r="AT1164">
        <v>0</v>
      </c>
      <c r="AU1164">
        <f>IF(AS1164*$H$13&gt;=AW1164,1.0,(AW1164/(AW1164-AS1164*$H$13)))</f>
        <v>0</v>
      </c>
      <c r="AV1164">
        <f>(AU1164-1)*100</f>
        <v>0</v>
      </c>
      <c r="AW1164">
        <f>MAX(0,($B$13+$C$13*BV1164)/(1+$D$13*BV1164)*BO1164/(BQ1164+273)*$E$13)</f>
        <v>0</v>
      </c>
      <c r="AX1164">
        <f>$B$11*BW1164+$C$11*BX1164+$F$11*CI1164*(1-CL1164)</f>
        <v>0</v>
      </c>
      <c r="AY1164">
        <f>AX1164*AZ1164</f>
        <v>0</v>
      </c>
      <c r="AZ1164">
        <f>($B$11*$D$9+$C$11*$D$9+$F$11*((CV1164+CN1164)/MAX(CV1164+CN1164+CW1164, 0.1)*$I$9+CW1164/MAX(CV1164+CN1164+CW1164, 0.1)*$J$9))/($B$11+$C$11+$F$11)</f>
        <v>0</v>
      </c>
      <c r="BA1164">
        <f>($B$11*$K$9+$C$11*$K$9+$F$11*((CV1164+CN1164)/MAX(CV1164+CN1164+CW1164, 0.1)*$P$9+CW1164/MAX(CV1164+CN1164+CW1164, 0.1)*$Q$9))/($B$11+$C$11+$F$11)</f>
        <v>0</v>
      </c>
      <c r="BB1164">
        <v>6</v>
      </c>
      <c r="BC1164">
        <v>0.5</v>
      </c>
      <c r="BD1164" t="s">
        <v>355</v>
      </c>
      <c r="BE1164">
        <v>2</v>
      </c>
      <c r="BF1164" t="b">
        <v>1</v>
      </c>
      <c r="BG1164">
        <v>1664387877.678571</v>
      </c>
      <c r="BH1164">
        <v>1413.336071428571</v>
      </c>
      <c r="BI1164">
        <v>1476.991071428571</v>
      </c>
      <c r="BJ1164">
        <v>18.368525</v>
      </c>
      <c r="BK1164">
        <v>16.61644285714285</v>
      </c>
      <c r="BL1164">
        <v>1419.220357142857</v>
      </c>
      <c r="BM1164">
        <v>18.50369642857143</v>
      </c>
      <c r="BN1164">
        <v>500.0637499999999</v>
      </c>
      <c r="BO1164">
        <v>91.36154642857142</v>
      </c>
      <c r="BP1164">
        <v>0.1000146928571429</v>
      </c>
      <c r="BQ1164">
        <v>24.49037857142857</v>
      </c>
      <c r="BR1164">
        <v>25.01146785714286</v>
      </c>
      <c r="BS1164">
        <v>999.9000000000002</v>
      </c>
      <c r="BT1164">
        <v>0</v>
      </c>
      <c r="BU1164">
        <v>0</v>
      </c>
      <c r="BV1164">
        <v>10001.26892857143</v>
      </c>
      <c r="BW1164">
        <v>0</v>
      </c>
      <c r="BX1164">
        <v>8.026236785714286</v>
      </c>
      <c r="BY1164">
        <v>-63.65448214285714</v>
      </c>
      <c r="BZ1164">
        <v>1439.7825</v>
      </c>
      <c r="CA1164">
        <v>1501.9475</v>
      </c>
      <c r="CB1164">
        <v>1.752095714285714</v>
      </c>
      <c r="CC1164">
        <v>1476.991071428571</v>
      </c>
      <c r="CD1164">
        <v>16.61644285714285</v>
      </c>
      <c r="CE1164">
        <v>1.678177142857143</v>
      </c>
      <c r="CF1164">
        <v>1.518103571428571</v>
      </c>
      <c r="CG1164">
        <v>14.69603928571429</v>
      </c>
      <c r="CH1164">
        <v>13.15171785714286</v>
      </c>
      <c r="CI1164">
        <v>1999.991428571429</v>
      </c>
      <c r="CJ1164">
        <v>0.9800023214285714</v>
      </c>
      <c r="CK1164">
        <v>0.01999807857142857</v>
      </c>
      <c r="CL1164">
        <v>0</v>
      </c>
      <c r="CM1164">
        <v>886.8760357142856</v>
      </c>
      <c r="CN1164">
        <v>5.00097</v>
      </c>
      <c r="CO1164">
        <v>17652.66071428571</v>
      </c>
      <c r="CP1164">
        <v>16707.525</v>
      </c>
      <c r="CQ1164">
        <v>37.76992857142857</v>
      </c>
      <c r="CR1164">
        <v>38.41485714285714</v>
      </c>
      <c r="CS1164">
        <v>37.75</v>
      </c>
      <c r="CT1164">
        <v>38.062</v>
      </c>
      <c r="CU1164">
        <v>38.20049999999999</v>
      </c>
      <c r="CV1164">
        <v>1955.091428571428</v>
      </c>
      <c r="CW1164">
        <v>39.9</v>
      </c>
      <c r="CX1164">
        <v>0</v>
      </c>
      <c r="CY1164">
        <v>1664387890</v>
      </c>
      <c r="CZ1164">
        <v>0</v>
      </c>
      <c r="DA1164">
        <v>0</v>
      </c>
      <c r="DB1164" t="s">
        <v>356</v>
      </c>
      <c r="DC1164">
        <v>1663859321.1</v>
      </c>
      <c r="DD1164">
        <v>1663859315.6</v>
      </c>
      <c r="DE1164">
        <v>0</v>
      </c>
      <c r="DF1164">
        <v>0.196</v>
      </c>
      <c r="DG1164">
        <v>-0.001</v>
      </c>
      <c r="DH1164">
        <v>-5.941</v>
      </c>
      <c r="DI1164">
        <v>-0.174</v>
      </c>
      <c r="DJ1164">
        <v>1500</v>
      </c>
      <c r="DK1164">
        <v>17</v>
      </c>
      <c r="DL1164">
        <v>0.13</v>
      </c>
      <c r="DM1164">
        <v>0.04</v>
      </c>
      <c r="DN1164">
        <v>-63.7318175</v>
      </c>
      <c r="DO1164">
        <v>0.6877159474673182</v>
      </c>
      <c r="DP1164">
        <v>0.1336675295041767</v>
      </c>
      <c r="DQ1164">
        <v>0</v>
      </c>
      <c r="DR1164">
        <v>1.758008</v>
      </c>
      <c r="DS1164">
        <v>-0.03246889305816635</v>
      </c>
      <c r="DT1164">
        <v>0.01544680245228766</v>
      </c>
      <c r="DU1164">
        <v>1</v>
      </c>
      <c r="DV1164">
        <v>1</v>
      </c>
      <c r="DW1164">
        <v>2</v>
      </c>
      <c r="DX1164" t="s">
        <v>425</v>
      </c>
      <c r="DY1164">
        <v>2.9839</v>
      </c>
      <c r="DZ1164">
        <v>2.71568</v>
      </c>
      <c r="EA1164">
        <v>0.219629</v>
      </c>
      <c r="EB1164">
        <v>0.222768</v>
      </c>
      <c r="EC1164">
        <v>0.09014519999999999</v>
      </c>
      <c r="ED1164">
        <v>0.0823103</v>
      </c>
      <c r="EE1164">
        <v>24741.6</v>
      </c>
      <c r="EF1164">
        <v>24766.4</v>
      </c>
      <c r="EG1164">
        <v>29460.1</v>
      </c>
      <c r="EH1164">
        <v>29463.9</v>
      </c>
      <c r="EI1164">
        <v>35530.2</v>
      </c>
      <c r="EJ1164">
        <v>35954.1</v>
      </c>
      <c r="EK1164">
        <v>41514.3</v>
      </c>
      <c r="EL1164">
        <v>41988.3</v>
      </c>
      <c r="EM1164">
        <v>1.97537</v>
      </c>
      <c r="EN1164">
        <v>1.93288</v>
      </c>
      <c r="EO1164">
        <v>0.103161</v>
      </c>
      <c r="EP1164">
        <v>0</v>
      </c>
      <c r="EQ1164">
        <v>23.3144</v>
      </c>
      <c r="ER1164">
        <v>999.9</v>
      </c>
      <c r="ES1164">
        <v>42.3</v>
      </c>
      <c r="ET1164">
        <v>29.2</v>
      </c>
      <c r="EU1164">
        <v>18.8385</v>
      </c>
      <c r="EV1164">
        <v>63.0694</v>
      </c>
      <c r="EW1164">
        <v>33.0569</v>
      </c>
      <c r="EX1164">
        <v>1</v>
      </c>
      <c r="EY1164">
        <v>-0.119004</v>
      </c>
      <c r="EZ1164">
        <v>1.87054</v>
      </c>
      <c r="FA1164">
        <v>20.3776</v>
      </c>
      <c r="FB1164">
        <v>5.21579</v>
      </c>
      <c r="FC1164">
        <v>12.0099</v>
      </c>
      <c r="FD1164">
        <v>4.98925</v>
      </c>
      <c r="FE1164">
        <v>3.28842</v>
      </c>
      <c r="FF1164">
        <v>9999</v>
      </c>
      <c r="FG1164">
        <v>9999</v>
      </c>
      <c r="FH1164">
        <v>9999</v>
      </c>
      <c r="FI1164">
        <v>270</v>
      </c>
      <c r="FJ1164">
        <v>1.86703</v>
      </c>
      <c r="FK1164">
        <v>1.86615</v>
      </c>
      <c r="FL1164">
        <v>1.86554</v>
      </c>
      <c r="FM1164">
        <v>1.86554</v>
      </c>
      <c r="FN1164">
        <v>1.86737</v>
      </c>
      <c r="FO1164">
        <v>1.86981</v>
      </c>
      <c r="FP1164">
        <v>1.86852</v>
      </c>
      <c r="FQ1164">
        <v>1.86996</v>
      </c>
      <c r="FR1164">
        <v>0</v>
      </c>
      <c r="FS1164">
        <v>0</v>
      </c>
      <c r="FT1164">
        <v>0</v>
      </c>
      <c r="FU1164">
        <v>0</v>
      </c>
      <c r="FV1164" t="s">
        <v>358</v>
      </c>
      <c r="FW1164" t="s">
        <v>359</v>
      </c>
      <c r="FX1164" t="s">
        <v>360</v>
      </c>
      <c r="FY1164" t="s">
        <v>360</v>
      </c>
      <c r="FZ1164" t="s">
        <v>360</v>
      </c>
      <c r="GA1164" t="s">
        <v>360</v>
      </c>
      <c r="GB1164">
        <v>0</v>
      </c>
      <c r="GC1164">
        <v>100</v>
      </c>
      <c r="GD1164">
        <v>100</v>
      </c>
      <c r="GE1164">
        <v>-5.95</v>
      </c>
      <c r="GF1164">
        <v>-0.1354</v>
      </c>
      <c r="GG1164">
        <v>-1.924539205026614</v>
      </c>
      <c r="GH1164">
        <v>-0.003472570976848066</v>
      </c>
      <c r="GI1164">
        <v>7.724417303660118E-07</v>
      </c>
      <c r="GJ1164">
        <v>-2.052396271755168E-10</v>
      </c>
      <c r="GK1164">
        <v>-0.1837585470287317</v>
      </c>
      <c r="GL1164">
        <v>-0.01104087791735834</v>
      </c>
      <c r="GM1164">
        <v>0.001110027317673367</v>
      </c>
      <c r="GN1164">
        <v>-2.007286811265012E-05</v>
      </c>
      <c r="GO1164">
        <v>4</v>
      </c>
      <c r="GP1164">
        <v>2317</v>
      </c>
      <c r="GQ1164">
        <v>1</v>
      </c>
      <c r="GR1164">
        <v>22</v>
      </c>
      <c r="GS1164">
        <v>8809.4</v>
      </c>
      <c r="GT1164">
        <v>8809.5</v>
      </c>
      <c r="GU1164">
        <v>2.90039</v>
      </c>
      <c r="GV1164">
        <v>2.19604</v>
      </c>
      <c r="GW1164">
        <v>1.39648</v>
      </c>
      <c r="GX1164">
        <v>2.33398</v>
      </c>
      <c r="GY1164">
        <v>1.49536</v>
      </c>
      <c r="GZ1164">
        <v>2.37305</v>
      </c>
      <c r="HA1164">
        <v>33.513</v>
      </c>
      <c r="HB1164">
        <v>14.7449</v>
      </c>
      <c r="HC1164">
        <v>18</v>
      </c>
      <c r="HD1164">
        <v>524.876</v>
      </c>
      <c r="HE1164">
        <v>453.313</v>
      </c>
      <c r="HF1164">
        <v>20.8049</v>
      </c>
      <c r="HG1164">
        <v>25.8985</v>
      </c>
      <c r="HH1164">
        <v>30.0008</v>
      </c>
      <c r="HI1164">
        <v>25.8536</v>
      </c>
      <c r="HJ1164">
        <v>25.7942</v>
      </c>
      <c r="HK1164">
        <v>58.0329</v>
      </c>
      <c r="HL1164">
        <v>13.9865</v>
      </c>
      <c r="HM1164">
        <v>39.7735</v>
      </c>
      <c r="HN1164">
        <v>20.7315</v>
      </c>
      <c r="HO1164">
        <v>1524.09</v>
      </c>
      <c r="HP1164">
        <v>16.5509</v>
      </c>
      <c r="HQ1164">
        <v>100.769</v>
      </c>
      <c r="HR1164">
        <v>100.84</v>
      </c>
    </row>
    <row r="1165" spans="1:226">
      <c r="A1165">
        <v>1149</v>
      </c>
      <c r="B1165">
        <v>1664387890.6</v>
      </c>
      <c r="C1165">
        <v>11685.59999990463</v>
      </c>
      <c r="D1165" t="s">
        <v>2671</v>
      </c>
      <c r="E1165" t="s">
        <v>2672</v>
      </c>
      <c r="F1165">
        <v>5</v>
      </c>
      <c r="G1165" t="s">
        <v>2490</v>
      </c>
      <c r="H1165" t="s">
        <v>354</v>
      </c>
      <c r="I1165">
        <v>1664387883.235714</v>
      </c>
      <c r="J1165">
        <f>(K1165)/1000</f>
        <v>0</v>
      </c>
      <c r="K1165">
        <f>IF(BF1165, AN1165, AH1165)</f>
        <v>0</v>
      </c>
      <c r="L1165">
        <f>IF(BF1165, AI1165, AG1165)</f>
        <v>0</v>
      </c>
      <c r="M1165">
        <f>BH1165 - IF(AU1165&gt;1, L1165*BB1165*100.0/(AW1165*BV1165), 0)</f>
        <v>0</v>
      </c>
      <c r="N1165">
        <f>((T1165-J1165/2)*M1165-L1165)/(T1165+J1165/2)</f>
        <v>0</v>
      </c>
      <c r="O1165">
        <f>N1165*(BO1165+BP1165)/1000.0</f>
        <v>0</v>
      </c>
      <c r="P1165">
        <f>(BH1165 - IF(AU1165&gt;1, L1165*BB1165*100.0/(AW1165*BV1165), 0))*(BO1165+BP1165)/1000.0</f>
        <v>0</v>
      </c>
      <c r="Q1165">
        <f>2.0/((1/S1165-1/R1165)+SIGN(S1165)*SQRT((1/S1165-1/R1165)*(1/S1165-1/R1165) + 4*BC1165/((BC1165+1)*(BC1165+1))*(2*1/S1165*1/R1165-1/R1165*1/R1165)))</f>
        <v>0</v>
      </c>
      <c r="R1165">
        <f>IF(LEFT(BD1165,1)&lt;&gt;"0",IF(LEFT(BD1165,1)="1",3.0,BE1165),$D$5+$E$5*(BV1165*BO1165/($K$5*1000))+$F$5*(BV1165*BO1165/($K$5*1000))*MAX(MIN(BB1165,$J$5),$I$5)*MAX(MIN(BB1165,$J$5),$I$5)+$G$5*MAX(MIN(BB1165,$J$5),$I$5)*(BV1165*BO1165/($K$5*1000))+$H$5*(BV1165*BO1165/($K$5*1000))*(BV1165*BO1165/($K$5*1000)))</f>
        <v>0</v>
      </c>
      <c r="S1165">
        <f>J1165*(1000-(1000*0.61365*exp(17.502*W1165/(240.97+W1165))/(BO1165+BP1165)+BJ1165)/2)/(1000*0.61365*exp(17.502*W1165/(240.97+W1165))/(BO1165+BP1165)-BJ1165)</f>
        <v>0</v>
      </c>
      <c r="T1165">
        <f>1/((BC1165+1)/(Q1165/1.6)+1/(R1165/1.37)) + BC1165/((BC1165+1)/(Q1165/1.6) + BC1165/(R1165/1.37))</f>
        <v>0</v>
      </c>
      <c r="U1165">
        <f>(AX1165*BA1165)</f>
        <v>0</v>
      </c>
      <c r="V1165">
        <f>(BQ1165+(U1165+2*0.95*5.67E-8*(((BQ1165+$B$7)+273)^4-(BQ1165+273)^4)-44100*J1165)/(1.84*29.3*R1165+8*0.95*5.67E-8*(BQ1165+273)^3))</f>
        <v>0</v>
      </c>
      <c r="W1165">
        <f>($C$7*BR1165+$D$7*BS1165+$E$7*V1165)</f>
        <v>0</v>
      </c>
      <c r="X1165">
        <f>0.61365*exp(17.502*W1165/(240.97+W1165))</f>
        <v>0</v>
      </c>
      <c r="Y1165">
        <f>(Z1165/AA1165*100)</f>
        <v>0</v>
      </c>
      <c r="Z1165">
        <f>BJ1165*(BO1165+BP1165)/1000</f>
        <v>0</v>
      </c>
      <c r="AA1165">
        <f>0.61365*exp(17.502*BQ1165/(240.97+BQ1165))</f>
        <v>0</v>
      </c>
      <c r="AB1165">
        <f>(X1165-BJ1165*(BO1165+BP1165)/1000)</f>
        <v>0</v>
      </c>
      <c r="AC1165">
        <f>(-J1165*44100)</f>
        <v>0</v>
      </c>
      <c r="AD1165">
        <f>2*29.3*R1165*0.92*(BQ1165-W1165)</f>
        <v>0</v>
      </c>
      <c r="AE1165">
        <f>2*0.95*5.67E-8*(((BQ1165+$B$7)+273)^4-(W1165+273)^4)</f>
        <v>0</v>
      </c>
      <c r="AF1165">
        <f>U1165+AE1165+AC1165+AD1165</f>
        <v>0</v>
      </c>
      <c r="AG1165">
        <f>BN1165*AU1165*(BI1165-BH1165*(1000-AU1165*BK1165)/(1000-AU1165*BJ1165))/(100*BB1165)</f>
        <v>0</v>
      </c>
      <c r="AH1165">
        <f>1000*BN1165*AU1165*(BJ1165-BK1165)/(100*BB1165*(1000-AU1165*BJ1165))</f>
        <v>0</v>
      </c>
      <c r="AI1165">
        <f>(AJ1165 - AK1165 - BO1165*1E3/(8.314*(BQ1165+273.15)) * AM1165/BN1165 * AL1165) * BN1165/(100*BB1165) * (1000 - BK1165)/1000</f>
        <v>0</v>
      </c>
      <c r="AJ1165">
        <v>1534.608422366065</v>
      </c>
      <c r="AK1165">
        <v>1481.476074673209</v>
      </c>
      <c r="AL1165">
        <v>3.274174646047029</v>
      </c>
      <c r="AM1165">
        <v>64.69891201948008</v>
      </c>
      <c r="AN1165">
        <f>(AP1165 - AO1165 + BO1165*1E3/(8.314*(BQ1165+273.15)) * AR1165/BN1165 * AQ1165) * BN1165/(100*BB1165) * 1000/(1000 - AP1165)</f>
        <v>0</v>
      </c>
      <c r="AO1165">
        <v>16.62453010546206</v>
      </c>
      <c r="AP1165">
        <v>18.32989471749093</v>
      </c>
      <c r="AQ1165">
        <v>-0.003217048698165776</v>
      </c>
      <c r="AR1165">
        <v>103.8603393079663</v>
      </c>
      <c r="AS1165">
        <v>0</v>
      </c>
      <c r="AT1165">
        <v>0</v>
      </c>
      <c r="AU1165">
        <f>IF(AS1165*$H$13&gt;=AW1165,1.0,(AW1165/(AW1165-AS1165*$H$13)))</f>
        <v>0</v>
      </c>
      <c r="AV1165">
        <f>(AU1165-1)*100</f>
        <v>0</v>
      </c>
      <c r="AW1165">
        <f>MAX(0,($B$13+$C$13*BV1165)/(1+$D$13*BV1165)*BO1165/(BQ1165+273)*$E$13)</f>
        <v>0</v>
      </c>
      <c r="AX1165">
        <f>$B$11*BW1165+$C$11*BX1165+$F$11*CI1165*(1-CL1165)</f>
        <v>0</v>
      </c>
      <c r="AY1165">
        <f>AX1165*AZ1165</f>
        <v>0</v>
      </c>
      <c r="AZ1165">
        <f>($B$11*$D$9+$C$11*$D$9+$F$11*((CV1165+CN1165)/MAX(CV1165+CN1165+CW1165, 0.1)*$I$9+CW1165/MAX(CV1165+CN1165+CW1165, 0.1)*$J$9))/($B$11+$C$11+$F$11)</f>
        <v>0</v>
      </c>
      <c r="BA1165">
        <f>($B$11*$K$9+$C$11*$K$9+$F$11*((CV1165+CN1165)/MAX(CV1165+CN1165+CW1165, 0.1)*$P$9+CW1165/MAX(CV1165+CN1165+CW1165, 0.1)*$Q$9))/($B$11+$C$11+$F$11)</f>
        <v>0</v>
      </c>
      <c r="BB1165">
        <v>6</v>
      </c>
      <c r="BC1165">
        <v>0.5</v>
      </c>
      <c r="BD1165" t="s">
        <v>355</v>
      </c>
      <c r="BE1165">
        <v>2</v>
      </c>
      <c r="BF1165" t="b">
        <v>1</v>
      </c>
      <c r="BG1165">
        <v>1664387883.235714</v>
      </c>
      <c r="BH1165">
        <v>1431.8075</v>
      </c>
      <c r="BI1165">
        <v>1495.109642857143</v>
      </c>
      <c r="BJ1165">
        <v>18.35759285714286</v>
      </c>
      <c r="BK1165">
        <v>16.61561428571428</v>
      </c>
      <c r="BL1165">
        <v>1437.737857142857</v>
      </c>
      <c r="BM1165">
        <v>18.49287142857143</v>
      </c>
      <c r="BN1165">
        <v>500.0580357142858</v>
      </c>
      <c r="BO1165">
        <v>91.36086428571427</v>
      </c>
      <c r="BP1165">
        <v>0.1000281285714286</v>
      </c>
      <c r="BQ1165">
        <v>24.49298214285714</v>
      </c>
      <c r="BR1165">
        <v>25.0133</v>
      </c>
      <c r="BS1165">
        <v>999.9000000000002</v>
      </c>
      <c r="BT1165">
        <v>0</v>
      </c>
      <c r="BU1165">
        <v>0</v>
      </c>
      <c r="BV1165">
        <v>10000.08571428571</v>
      </c>
      <c r="BW1165">
        <v>0</v>
      </c>
      <c r="BX1165">
        <v>8.026637857142857</v>
      </c>
      <c r="BY1165">
        <v>-63.30202857142857</v>
      </c>
      <c r="BZ1165">
        <v>1458.582857142857</v>
      </c>
      <c r="CA1165">
        <v>1520.370714285714</v>
      </c>
      <c r="CB1165">
        <v>1.741984285714286</v>
      </c>
      <c r="CC1165">
        <v>1495.109642857143</v>
      </c>
      <c r="CD1165">
        <v>16.61561428571428</v>
      </c>
      <c r="CE1165">
        <v>1.677166428571429</v>
      </c>
      <c r="CF1165">
        <v>1.518017142857143</v>
      </c>
      <c r="CG1165">
        <v>14.68669285714286</v>
      </c>
      <c r="CH1165">
        <v>13.15085</v>
      </c>
      <c r="CI1165">
        <v>2000.005357142857</v>
      </c>
      <c r="CJ1165">
        <v>0.9800024285714285</v>
      </c>
      <c r="CK1165">
        <v>0.01999797142857142</v>
      </c>
      <c r="CL1165">
        <v>0</v>
      </c>
      <c r="CM1165">
        <v>885.8079999999999</v>
      </c>
      <c r="CN1165">
        <v>5.00097</v>
      </c>
      <c r="CO1165">
        <v>17632.3</v>
      </c>
      <c r="CP1165">
        <v>16707.65</v>
      </c>
      <c r="CQ1165">
        <v>37.78985714285714</v>
      </c>
      <c r="CR1165">
        <v>38.43035714285714</v>
      </c>
      <c r="CS1165">
        <v>37.75</v>
      </c>
      <c r="CT1165">
        <v>38.062</v>
      </c>
      <c r="CU1165">
        <v>38.214</v>
      </c>
      <c r="CV1165">
        <v>1955.105357142857</v>
      </c>
      <c r="CW1165">
        <v>39.9</v>
      </c>
      <c r="CX1165">
        <v>0</v>
      </c>
      <c r="CY1165">
        <v>1664387894.8</v>
      </c>
      <c r="CZ1165">
        <v>0</v>
      </c>
      <c r="DA1165">
        <v>0</v>
      </c>
      <c r="DB1165" t="s">
        <v>356</v>
      </c>
      <c r="DC1165">
        <v>1663859321.1</v>
      </c>
      <c r="DD1165">
        <v>1663859315.6</v>
      </c>
      <c r="DE1165">
        <v>0</v>
      </c>
      <c r="DF1165">
        <v>0.196</v>
      </c>
      <c r="DG1165">
        <v>-0.001</v>
      </c>
      <c r="DH1165">
        <v>-5.941</v>
      </c>
      <c r="DI1165">
        <v>-0.174</v>
      </c>
      <c r="DJ1165">
        <v>1500</v>
      </c>
      <c r="DK1165">
        <v>17</v>
      </c>
      <c r="DL1165">
        <v>0.13</v>
      </c>
      <c r="DM1165">
        <v>0.04</v>
      </c>
      <c r="DN1165">
        <v>-63.46084146341463</v>
      </c>
      <c r="DO1165">
        <v>3.539002787456434</v>
      </c>
      <c r="DP1165">
        <v>0.4299418996344422</v>
      </c>
      <c r="DQ1165">
        <v>0</v>
      </c>
      <c r="DR1165">
        <v>1.745108536585366</v>
      </c>
      <c r="DS1165">
        <v>-0.08346167247387076</v>
      </c>
      <c r="DT1165">
        <v>0.01979062904150389</v>
      </c>
      <c r="DU1165">
        <v>1</v>
      </c>
      <c r="DV1165">
        <v>1</v>
      </c>
      <c r="DW1165">
        <v>2</v>
      </c>
      <c r="DX1165" t="s">
        <v>425</v>
      </c>
      <c r="DY1165">
        <v>2.98399</v>
      </c>
      <c r="DZ1165">
        <v>2.71578</v>
      </c>
      <c r="EA1165">
        <v>0.221142</v>
      </c>
      <c r="EB1165">
        <v>0.224236</v>
      </c>
      <c r="EC1165">
        <v>0.0900605</v>
      </c>
      <c r="ED1165">
        <v>0.08235000000000001</v>
      </c>
      <c r="EE1165">
        <v>24693.6</v>
      </c>
      <c r="EF1165">
        <v>24719.7</v>
      </c>
      <c r="EG1165">
        <v>29460.1</v>
      </c>
      <c r="EH1165">
        <v>29463.9</v>
      </c>
      <c r="EI1165">
        <v>35533.8</v>
      </c>
      <c r="EJ1165">
        <v>35952.3</v>
      </c>
      <c r="EK1165">
        <v>41514.5</v>
      </c>
      <c r="EL1165">
        <v>41988</v>
      </c>
      <c r="EM1165">
        <v>1.97537</v>
      </c>
      <c r="EN1165">
        <v>1.9328</v>
      </c>
      <c r="EO1165">
        <v>0.104193</v>
      </c>
      <c r="EP1165">
        <v>0</v>
      </c>
      <c r="EQ1165">
        <v>23.3082</v>
      </c>
      <c r="ER1165">
        <v>999.9</v>
      </c>
      <c r="ES1165">
        <v>42.3</v>
      </c>
      <c r="ET1165">
        <v>29.2</v>
      </c>
      <c r="EU1165">
        <v>18.8383</v>
      </c>
      <c r="EV1165">
        <v>62.8148</v>
      </c>
      <c r="EW1165">
        <v>33.3133</v>
      </c>
      <c r="EX1165">
        <v>1</v>
      </c>
      <c r="EY1165">
        <v>-0.117749</v>
      </c>
      <c r="EZ1165">
        <v>2.0476</v>
      </c>
      <c r="FA1165">
        <v>20.3753</v>
      </c>
      <c r="FB1165">
        <v>5.21639</v>
      </c>
      <c r="FC1165">
        <v>12.0099</v>
      </c>
      <c r="FD1165">
        <v>4.98935</v>
      </c>
      <c r="FE1165">
        <v>3.28848</v>
      </c>
      <c r="FF1165">
        <v>9999</v>
      </c>
      <c r="FG1165">
        <v>9999</v>
      </c>
      <c r="FH1165">
        <v>9999</v>
      </c>
      <c r="FI1165">
        <v>270</v>
      </c>
      <c r="FJ1165">
        <v>1.86703</v>
      </c>
      <c r="FK1165">
        <v>1.86615</v>
      </c>
      <c r="FL1165">
        <v>1.86554</v>
      </c>
      <c r="FM1165">
        <v>1.86553</v>
      </c>
      <c r="FN1165">
        <v>1.86737</v>
      </c>
      <c r="FO1165">
        <v>1.86982</v>
      </c>
      <c r="FP1165">
        <v>1.8685</v>
      </c>
      <c r="FQ1165">
        <v>1.86996</v>
      </c>
      <c r="FR1165">
        <v>0</v>
      </c>
      <c r="FS1165">
        <v>0</v>
      </c>
      <c r="FT1165">
        <v>0</v>
      </c>
      <c r="FU1165">
        <v>0</v>
      </c>
      <c r="FV1165" t="s">
        <v>358</v>
      </c>
      <c r="FW1165" t="s">
        <v>359</v>
      </c>
      <c r="FX1165" t="s">
        <v>360</v>
      </c>
      <c r="FY1165" t="s">
        <v>360</v>
      </c>
      <c r="FZ1165" t="s">
        <v>360</v>
      </c>
      <c r="GA1165" t="s">
        <v>360</v>
      </c>
      <c r="GB1165">
        <v>0</v>
      </c>
      <c r="GC1165">
        <v>100</v>
      </c>
      <c r="GD1165">
        <v>100</v>
      </c>
      <c r="GE1165">
        <v>-5.99</v>
      </c>
      <c r="GF1165">
        <v>-0.1356</v>
      </c>
      <c r="GG1165">
        <v>-1.924539205026614</v>
      </c>
      <c r="GH1165">
        <v>-0.003472570976848066</v>
      </c>
      <c r="GI1165">
        <v>7.724417303660118E-07</v>
      </c>
      <c r="GJ1165">
        <v>-2.052396271755168E-10</v>
      </c>
      <c r="GK1165">
        <v>-0.1837585470287317</v>
      </c>
      <c r="GL1165">
        <v>-0.01104087791735834</v>
      </c>
      <c r="GM1165">
        <v>0.001110027317673367</v>
      </c>
      <c r="GN1165">
        <v>-2.007286811265012E-05</v>
      </c>
      <c r="GO1165">
        <v>4</v>
      </c>
      <c r="GP1165">
        <v>2317</v>
      </c>
      <c r="GQ1165">
        <v>1</v>
      </c>
      <c r="GR1165">
        <v>22</v>
      </c>
      <c r="GS1165">
        <v>8809.5</v>
      </c>
      <c r="GT1165">
        <v>8809.6</v>
      </c>
      <c r="GU1165">
        <v>2.92725</v>
      </c>
      <c r="GV1165">
        <v>2.18628</v>
      </c>
      <c r="GW1165">
        <v>1.39648</v>
      </c>
      <c r="GX1165">
        <v>2.33398</v>
      </c>
      <c r="GY1165">
        <v>1.49536</v>
      </c>
      <c r="GZ1165">
        <v>2.4585</v>
      </c>
      <c r="HA1165">
        <v>33.5355</v>
      </c>
      <c r="HB1165">
        <v>14.7537</v>
      </c>
      <c r="HC1165">
        <v>18</v>
      </c>
      <c r="HD1165">
        <v>524.9059999999999</v>
      </c>
      <c r="HE1165">
        <v>453.295</v>
      </c>
      <c r="HF1165">
        <v>20.7686</v>
      </c>
      <c r="HG1165">
        <v>25.9024</v>
      </c>
      <c r="HH1165">
        <v>30.001</v>
      </c>
      <c r="HI1165">
        <v>25.8569</v>
      </c>
      <c r="HJ1165">
        <v>25.7975</v>
      </c>
      <c r="HK1165">
        <v>58.5744</v>
      </c>
      <c r="HL1165">
        <v>13.9865</v>
      </c>
      <c r="HM1165">
        <v>40.1515</v>
      </c>
      <c r="HN1165">
        <v>20.721</v>
      </c>
      <c r="HO1165">
        <v>1537.45</v>
      </c>
      <c r="HP1165">
        <v>16.58</v>
      </c>
      <c r="HQ1165">
        <v>100.769</v>
      </c>
      <c r="HR1165">
        <v>100.84</v>
      </c>
    </row>
    <row r="1166" spans="1:226">
      <c r="A1166">
        <v>1150</v>
      </c>
      <c r="B1166">
        <v>1664387895.6</v>
      </c>
      <c r="C1166">
        <v>11690.59999990463</v>
      </c>
      <c r="D1166" t="s">
        <v>2673</v>
      </c>
      <c r="E1166" t="s">
        <v>2674</v>
      </c>
      <c r="F1166">
        <v>5</v>
      </c>
      <c r="G1166" t="s">
        <v>2490</v>
      </c>
      <c r="H1166" t="s">
        <v>354</v>
      </c>
      <c r="I1166">
        <v>1664387888.089286</v>
      </c>
      <c r="J1166">
        <f>(K1166)/1000</f>
        <v>0</v>
      </c>
      <c r="K1166">
        <f>IF(BF1166, AN1166, AH1166)</f>
        <v>0</v>
      </c>
      <c r="L1166">
        <f>IF(BF1166, AI1166, AG1166)</f>
        <v>0</v>
      </c>
      <c r="M1166">
        <f>BH1166 - IF(AU1166&gt;1, L1166*BB1166*100.0/(AW1166*BV1166), 0)</f>
        <v>0</v>
      </c>
      <c r="N1166">
        <f>((T1166-J1166/2)*M1166-L1166)/(T1166+J1166/2)</f>
        <v>0</v>
      </c>
      <c r="O1166">
        <f>N1166*(BO1166+BP1166)/1000.0</f>
        <v>0</v>
      </c>
      <c r="P1166">
        <f>(BH1166 - IF(AU1166&gt;1, L1166*BB1166*100.0/(AW1166*BV1166), 0))*(BO1166+BP1166)/1000.0</f>
        <v>0</v>
      </c>
      <c r="Q1166">
        <f>2.0/((1/S1166-1/R1166)+SIGN(S1166)*SQRT((1/S1166-1/R1166)*(1/S1166-1/R1166) + 4*BC1166/((BC1166+1)*(BC1166+1))*(2*1/S1166*1/R1166-1/R1166*1/R1166)))</f>
        <v>0</v>
      </c>
      <c r="R1166">
        <f>IF(LEFT(BD1166,1)&lt;&gt;"0",IF(LEFT(BD1166,1)="1",3.0,BE1166),$D$5+$E$5*(BV1166*BO1166/($K$5*1000))+$F$5*(BV1166*BO1166/($K$5*1000))*MAX(MIN(BB1166,$J$5),$I$5)*MAX(MIN(BB1166,$J$5),$I$5)+$G$5*MAX(MIN(BB1166,$J$5),$I$5)*(BV1166*BO1166/($K$5*1000))+$H$5*(BV1166*BO1166/($K$5*1000))*(BV1166*BO1166/($K$5*1000)))</f>
        <v>0</v>
      </c>
      <c r="S1166">
        <f>J1166*(1000-(1000*0.61365*exp(17.502*W1166/(240.97+W1166))/(BO1166+BP1166)+BJ1166)/2)/(1000*0.61365*exp(17.502*W1166/(240.97+W1166))/(BO1166+BP1166)-BJ1166)</f>
        <v>0</v>
      </c>
      <c r="T1166">
        <f>1/((BC1166+1)/(Q1166/1.6)+1/(R1166/1.37)) + BC1166/((BC1166+1)/(Q1166/1.6) + BC1166/(R1166/1.37))</f>
        <v>0</v>
      </c>
      <c r="U1166">
        <f>(AX1166*BA1166)</f>
        <v>0</v>
      </c>
      <c r="V1166">
        <f>(BQ1166+(U1166+2*0.95*5.67E-8*(((BQ1166+$B$7)+273)^4-(BQ1166+273)^4)-44100*J1166)/(1.84*29.3*R1166+8*0.95*5.67E-8*(BQ1166+273)^3))</f>
        <v>0</v>
      </c>
      <c r="W1166">
        <f>($C$7*BR1166+$D$7*BS1166+$E$7*V1166)</f>
        <v>0</v>
      </c>
      <c r="X1166">
        <f>0.61365*exp(17.502*W1166/(240.97+W1166))</f>
        <v>0</v>
      </c>
      <c r="Y1166">
        <f>(Z1166/AA1166*100)</f>
        <v>0</v>
      </c>
      <c r="Z1166">
        <f>BJ1166*(BO1166+BP1166)/1000</f>
        <v>0</v>
      </c>
      <c r="AA1166">
        <f>0.61365*exp(17.502*BQ1166/(240.97+BQ1166))</f>
        <v>0</v>
      </c>
      <c r="AB1166">
        <f>(X1166-BJ1166*(BO1166+BP1166)/1000)</f>
        <v>0</v>
      </c>
      <c r="AC1166">
        <f>(-J1166*44100)</f>
        <v>0</v>
      </c>
      <c r="AD1166">
        <f>2*29.3*R1166*0.92*(BQ1166-W1166)</f>
        <v>0</v>
      </c>
      <c r="AE1166">
        <f>2*0.95*5.67E-8*(((BQ1166+$B$7)+273)^4-(W1166+273)^4)</f>
        <v>0</v>
      </c>
      <c r="AF1166">
        <f>U1166+AE1166+AC1166+AD1166</f>
        <v>0</v>
      </c>
      <c r="AG1166">
        <f>BN1166*AU1166*(BI1166-BH1166*(1000-AU1166*BK1166)/(1000-AU1166*BJ1166))/(100*BB1166)</f>
        <v>0</v>
      </c>
      <c r="AH1166">
        <f>1000*BN1166*AU1166*(BJ1166-BK1166)/(100*BB1166*(1000-AU1166*BJ1166))</f>
        <v>0</v>
      </c>
      <c r="AI1166">
        <f>(AJ1166 - AK1166 - BO1166*1E3/(8.314*(BQ1166+273.15)) * AM1166/BN1166 * AL1166) * BN1166/(100*BB1166) * (1000 - BK1166)/1000</f>
        <v>0</v>
      </c>
      <c r="AJ1166">
        <v>1551.528483001175</v>
      </c>
      <c r="AK1166">
        <v>1497.962727272726</v>
      </c>
      <c r="AL1166">
        <v>3.29453497165394</v>
      </c>
      <c r="AM1166">
        <v>64.69891201948008</v>
      </c>
      <c r="AN1166">
        <f>(AP1166 - AO1166 + BO1166*1E3/(8.314*(BQ1166+273.15)) * AR1166/BN1166 * AQ1166) * BN1166/(100*BB1166) * 1000/(1000 - AP1166)</f>
        <v>0</v>
      </c>
      <c r="AO1166">
        <v>16.63064508499979</v>
      </c>
      <c r="AP1166">
        <v>18.3025315151515</v>
      </c>
      <c r="AQ1166">
        <v>-0.005927295936018425</v>
      </c>
      <c r="AR1166">
        <v>103.8603393079663</v>
      </c>
      <c r="AS1166">
        <v>0</v>
      </c>
      <c r="AT1166">
        <v>0</v>
      </c>
      <c r="AU1166">
        <f>IF(AS1166*$H$13&gt;=AW1166,1.0,(AW1166/(AW1166-AS1166*$H$13)))</f>
        <v>0</v>
      </c>
      <c r="AV1166">
        <f>(AU1166-1)*100</f>
        <v>0</v>
      </c>
      <c r="AW1166">
        <f>MAX(0,($B$13+$C$13*BV1166)/(1+$D$13*BV1166)*BO1166/(BQ1166+273)*$E$13)</f>
        <v>0</v>
      </c>
      <c r="AX1166">
        <f>$B$11*BW1166+$C$11*BX1166+$F$11*CI1166*(1-CL1166)</f>
        <v>0</v>
      </c>
      <c r="AY1166">
        <f>AX1166*AZ1166</f>
        <v>0</v>
      </c>
      <c r="AZ1166">
        <f>($B$11*$D$9+$C$11*$D$9+$F$11*((CV1166+CN1166)/MAX(CV1166+CN1166+CW1166, 0.1)*$I$9+CW1166/MAX(CV1166+CN1166+CW1166, 0.1)*$J$9))/($B$11+$C$11+$F$11)</f>
        <v>0</v>
      </c>
      <c r="BA1166">
        <f>($B$11*$K$9+$C$11*$K$9+$F$11*((CV1166+CN1166)/MAX(CV1166+CN1166+CW1166, 0.1)*$P$9+CW1166/MAX(CV1166+CN1166+CW1166, 0.1)*$Q$9))/($B$11+$C$11+$F$11)</f>
        <v>0</v>
      </c>
      <c r="BB1166">
        <v>6</v>
      </c>
      <c r="BC1166">
        <v>0.5</v>
      </c>
      <c r="BD1166" t="s">
        <v>355</v>
      </c>
      <c r="BE1166">
        <v>2</v>
      </c>
      <c r="BF1166" t="b">
        <v>1</v>
      </c>
      <c r="BG1166">
        <v>1664387888.089286</v>
      </c>
      <c r="BH1166">
        <v>1447.76</v>
      </c>
      <c r="BI1166">
        <v>1510.836785714286</v>
      </c>
      <c r="BJ1166">
        <v>18.33887142857143</v>
      </c>
      <c r="BK1166">
        <v>16.62183214285714</v>
      </c>
      <c r="BL1166">
        <v>1453.73</v>
      </c>
      <c r="BM1166">
        <v>18.474325</v>
      </c>
      <c r="BN1166">
        <v>500.056</v>
      </c>
      <c r="BO1166">
        <v>91.36059642857144</v>
      </c>
      <c r="BP1166">
        <v>0.09998072857142858</v>
      </c>
      <c r="BQ1166">
        <v>24.49558571428571</v>
      </c>
      <c r="BR1166">
        <v>25.01598928571429</v>
      </c>
      <c r="BS1166">
        <v>999.9000000000002</v>
      </c>
      <c r="BT1166">
        <v>0</v>
      </c>
      <c r="BU1166">
        <v>0</v>
      </c>
      <c r="BV1166">
        <v>10009.63642857143</v>
      </c>
      <c r="BW1166">
        <v>0</v>
      </c>
      <c r="BX1166">
        <v>8.023878571428572</v>
      </c>
      <c r="BY1166">
        <v>-63.07735</v>
      </c>
      <c r="BZ1166">
        <v>1474.805714285714</v>
      </c>
      <c r="CA1166">
        <v>1536.373928571429</v>
      </c>
      <c r="CB1166">
        <v>1.717049285714286</v>
      </c>
      <c r="CC1166">
        <v>1510.836785714286</v>
      </c>
      <c r="CD1166">
        <v>16.62183214285714</v>
      </c>
      <c r="CE1166">
        <v>1.675451071428572</v>
      </c>
      <c r="CF1166">
        <v>1.518580357142857</v>
      </c>
      <c r="CG1166">
        <v>14.67082857142857</v>
      </c>
      <c r="CH1166">
        <v>13.15653214285714</v>
      </c>
      <c r="CI1166">
        <v>1999.9875</v>
      </c>
      <c r="CJ1166">
        <v>0.9800023214285714</v>
      </c>
      <c r="CK1166">
        <v>0.01999807857142857</v>
      </c>
      <c r="CL1166">
        <v>0</v>
      </c>
      <c r="CM1166">
        <v>884.7777500000002</v>
      </c>
      <c r="CN1166">
        <v>5.00097</v>
      </c>
      <c r="CO1166">
        <v>17613.67142857143</v>
      </c>
      <c r="CP1166">
        <v>16707.47857142857</v>
      </c>
      <c r="CQ1166">
        <v>37.80535714285714</v>
      </c>
      <c r="CR1166">
        <v>38.4347857142857</v>
      </c>
      <c r="CS1166">
        <v>37.75664285714286</v>
      </c>
      <c r="CT1166">
        <v>38.062</v>
      </c>
      <c r="CU1166">
        <v>38.20499999999999</v>
      </c>
      <c r="CV1166">
        <v>1955.0875</v>
      </c>
      <c r="CW1166">
        <v>39.9</v>
      </c>
      <c r="CX1166">
        <v>0</v>
      </c>
      <c r="CY1166">
        <v>1664387899.6</v>
      </c>
      <c r="CZ1166">
        <v>0</v>
      </c>
      <c r="DA1166">
        <v>0</v>
      </c>
      <c r="DB1166" t="s">
        <v>356</v>
      </c>
      <c r="DC1166">
        <v>1663859321.1</v>
      </c>
      <c r="DD1166">
        <v>1663859315.6</v>
      </c>
      <c r="DE1166">
        <v>0</v>
      </c>
      <c r="DF1166">
        <v>0.196</v>
      </c>
      <c r="DG1166">
        <v>-0.001</v>
      </c>
      <c r="DH1166">
        <v>-5.941</v>
      </c>
      <c r="DI1166">
        <v>-0.174</v>
      </c>
      <c r="DJ1166">
        <v>1500</v>
      </c>
      <c r="DK1166">
        <v>17</v>
      </c>
      <c r="DL1166">
        <v>0.13</v>
      </c>
      <c r="DM1166">
        <v>0.04</v>
      </c>
      <c r="DN1166">
        <v>-63.26801951219512</v>
      </c>
      <c r="DO1166">
        <v>3.344524027095999</v>
      </c>
      <c r="DP1166">
        <v>0.4262396086821566</v>
      </c>
      <c r="DQ1166">
        <v>0</v>
      </c>
      <c r="DR1166">
        <v>1.727406341463415</v>
      </c>
      <c r="DS1166">
        <v>-0.3072676310918566</v>
      </c>
      <c r="DT1166">
        <v>0.03395780838083847</v>
      </c>
      <c r="DU1166">
        <v>0</v>
      </c>
      <c r="DV1166">
        <v>0</v>
      </c>
      <c r="DW1166">
        <v>2</v>
      </c>
      <c r="DX1166" t="s">
        <v>357</v>
      </c>
      <c r="DY1166">
        <v>2.98403</v>
      </c>
      <c r="DZ1166">
        <v>2.71581</v>
      </c>
      <c r="EA1166">
        <v>0.222634</v>
      </c>
      <c r="EB1166">
        <v>0.225709</v>
      </c>
      <c r="EC1166">
        <v>0.0899684</v>
      </c>
      <c r="ED1166">
        <v>0.0824679</v>
      </c>
      <c r="EE1166">
        <v>24646.1</v>
      </c>
      <c r="EF1166">
        <v>24672.9</v>
      </c>
      <c r="EG1166">
        <v>29459.8</v>
      </c>
      <c r="EH1166">
        <v>29464</v>
      </c>
      <c r="EI1166">
        <v>35536.8</v>
      </c>
      <c r="EJ1166">
        <v>35947.7</v>
      </c>
      <c r="EK1166">
        <v>41513.7</v>
      </c>
      <c r="EL1166">
        <v>41988.1</v>
      </c>
      <c r="EM1166">
        <v>1.9753</v>
      </c>
      <c r="EN1166">
        <v>1.93277</v>
      </c>
      <c r="EO1166">
        <v>0.104833</v>
      </c>
      <c r="EP1166">
        <v>0</v>
      </c>
      <c r="EQ1166">
        <v>23.3024</v>
      </c>
      <c r="ER1166">
        <v>999.9</v>
      </c>
      <c r="ES1166">
        <v>42.4</v>
      </c>
      <c r="ET1166">
        <v>29.2</v>
      </c>
      <c r="EU1166">
        <v>18.8823</v>
      </c>
      <c r="EV1166">
        <v>62.9421</v>
      </c>
      <c r="EW1166">
        <v>33.1571</v>
      </c>
      <c r="EX1166">
        <v>1</v>
      </c>
      <c r="EY1166">
        <v>-0.116956</v>
      </c>
      <c r="EZ1166">
        <v>2.12224</v>
      </c>
      <c r="FA1166">
        <v>20.3743</v>
      </c>
      <c r="FB1166">
        <v>5.21609</v>
      </c>
      <c r="FC1166">
        <v>12.0099</v>
      </c>
      <c r="FD1166">
        <v>4.98925</v>
      </c>
      <c r="FE1166">
        <v>3.28845</v>
      </c>
      <c r="FF1166">
        <v>9999</v>
      </c>
      <c r="FG1166">
        <v>9999</v>
      </c>
      <c r="FH1166">
        <v>9999</v>
      </c>
      <c r="FI1166">
        <v>270</v>
      </c>
      <c r="FJ1166">
        <v>1.86706</v>
      </c>
      <c r="FK1166">
        <v>1.86615</v>
      </c>
      <c r="FL1166">
        <v>1.86554</v>
      </c>
      <c r="FM1166">
        <v>1.86554</v>
      </c>
      <c r="FN1166">
        <v>1.86737</v>
      </c>
      <c r="FO1166">
        <v>1.86982</v>
      </c>
      <c r="FP1166">
        <v>1.8685</v>
      </c>
      <c r="FQ1166">
        <v>1.86996</v>
      </c>
      <c r="FR1166">
        <v>0</v>
      </c>
      <c r="FS1166">
        <v>0</v>
      </c>
      <c r="FT1166">
        <v>0</v>
      </c>
      <c r="FU1166">
        <v>0</v>
      </c>
      <c r="FV1166" t="s">
        <v>358</v>
      </c>
      <c r="FW1166" t="s">
        <v>359</v>
      </c>
      <c r="FX1166" t="s">
        <v>360</v>
      </c>
      <c r="FY1166" t="s">
        <v>360</v>
      </c>
      <c r="FZ1166" t="s">
        <v>360</v>
      </c>
      <c r="GA1166" t="s">
        <v>360</v>
      </c>
      <c r="GB1166">
        <v>0</v>
      </c>
      <c r="GC1166">
        <v>100</v>
      </c>
      <c r="GD1166">
        <v>100</v>
      </c>
      <c r="GE1166">
        <v>-6.03</v>
      </c>
      <c r="GF1166">
        <v>-0.1357</v>
      </c>
      <c r="GG1166">
        <v>-1.924539205026614</v>
      </c>
      <c r="GH1166">
        <v>-0.003472570976848066</v>
      </c>
      <c r="GI1166">
        <v>7.724417303660118E-07</v>
      </c>
      <c r="GJ1166">
        <v>-2.052396271755168E-10</v>
      </c>
      <c r="GK1166">
        <v>-0.1837585470287317</v>
      </c>
      <c r="GL1166">
        <v>-0.01104087791735834</v>
      </c>
      <c r="GM1166">
        <v>0.001110027317673367</v>
      </c>
      <c r="GN1166">
        <v>-2.007286811265012E-05</v>
      </c>
      <c r="GO1166">
        <v>4</v>
      </c>
      <c r="GP1166">
        <v>2317</v>
      </c>
      <c r="GQ1166">
        <v>1</v>
      </c>
      <c r="GR1166">
        <v>22</v>
      </c>
      <c r="GS1166">
        <v>8809.6</v>
      </c>
      <c r="GT1166">
        <v>8809.700000000001</v>
      </c>
      <c r="GU1166">
        <v>2.95166</v>
      </c>
      <c r="GV1166">
        <v>2.19116</v>
      </c>
      <c r="GW1166">
        <v>1.39648</v>
      </c>
      <c r="GX1166">
        <v>2.33521</v>
      </c>
      <c r="GY1166">
        <v>1.49536</v>
      </c>
      <c r="GZ1166">
        <v>2.40967</v>
      </c>
      <c r="HA1166">
        <v>33.5355</v>
      </c>
      <c r="HB1166">
        <v>14.7449</v>
      </c>
      <c r="HC1166">
        <v>18</v>
      </c>
      <c r="HD1166">
        <v>524.886</v>
      </c>
      <c r="HE1166">
        <v>453.304</v>
      </c>
      <c r="HF1166">
        <v>20.7334</v>
      </c>
      <c r="HG1166">
        <v>25.9056</v>
      </c>
      <c r="HH1166">
        <v>30.0009</v>
      </c>
      <c r="HI1166">
        <v>25.8601</v>
      </c>
      <c r="HJ1166">
        <v>25.8006</v>
      </c>
      <c r="HK1166">
        <v>59.0433</v>
      </c>
      <c r="HL1166">
        <v>13.9865</v>
      </c>
      <c r="HM1166">
        <v>40.1515</v>
      </c>
      <c r="HN1166">
        <v>20.7019</v>
      </c>
      <c r="HO1166">
        <v>1557.48</v>
      </c>
      <c r="HP1166">
        <v>16.6211</v>
      </c>
      <c r="HQ1166">
        <v>100.767</v>
      </c>
      <c r="HR1166">
        <v>100.84</v>
      </c>
    </row>
    <row r="1167" spans="1:226">
      <c r="A1167">
        <v>1151</v>
      </c>
      <c r="B1167">
        <v>1664387900.6</v>
      </c>
      <c r="C1167">
        <v>11695.59999990463</v>
      </c>
      <c r="D1167" t="s">
        <v>2675</v>
      </c>
      <c r="E1167" t="s">
        <v>2676</v>
      </c>
      <c r="F1167">
        <v>5</v>
      </c>
      <c r="G1167" t="s">
        <v>2490</v>
      </c>
      <c r="H1167" t="s">
        <v>354</v>
      </c>
      <c r="I1167">
        <v>1664387892.960714</v>
      </c>
      <c r="J1167">
        <f>(K1167)/1000</f>
        <v>0</v>
      </c>
      <c r="K1167">
        <f>IF(BF1167, AN1167, AH1167)</f>
        <v>0</v>
      </c>
      <c r="L1167">
        <f>IF(BF1167, AI1167, AG1167)</f>
        <v>0</v>
      </c>
      <c r="M1167">
        <f>BH1167 - IF(AU1167&gt;1, L1167*BB1167*100.0/(AW1167*BV1167), 0)</f>
        <v>0</v>
      </c>
      <c r="N1167">
        <f>((T1167-J1167/2)*M1167-L1167)/(T1167+J1167/2)</f>
        <v>0</v>
      </c>
      <c r="O1167">
        <f>N1167*(BO1167+BP1167)/1000.0</f>
        <v>0</v>
      </c>
      <c r="P1167">
        <f>(BH1167 - IF(AU1167&gt;1, L1167*BB1167*100.0/(AW1167*BV1167), 0))*(BO1167+BP1167)/1000.0</f>
        <v>0</v>
      </c>
      <c r="Q1167">
        <f>2.0/((1/S1167-1/R1167)+SIGN(S1167)*SQRT((1/S1167-1/R1167)*(1/S1167-1/R1167) + 4*BC1167/((BC1167+1)*(BC1167+1))*(2*1/S1167*1/R1167-1/R1167*1/R1167)))</f>
        <v>0</v>
      </c>
      <c r="R1167">
        <f>IF(LEFT(BD1167,1)&lt;&gt;"0",IF(LEFT(BD1167,1)="1",3.0,BE1167),$D$5+$E$5*(BV1167*BO1167/($K$5*1000))+$F$5*(BV1167*BO1167/($K$5*1000))*MAX(MIN(BB1167,$J$5),$I$5)*MAX(MIN(BB1167,$J$5),$I$5)+$G$5*MAX(MIN(BB1167,$J$5),$I$5)*(BV1167*BO1167/($K$5*1000))+$H$5*(BV1167*BO1167/($K$5*1000))*(BV1167*BO1167/($K$5*1000)))</f>
        <v>0</v>
      </c>
      <c r="S1167">
        <f>J1167*(1000-(1000*0.61365*exp(17.502*W1167/(240.97+W1167))/(BO1167+BP1167)+BJ1167)/2)/(1000*0.61365*exp(17.502*W1167/(240.97+W1167))/(BO1167+BP1167)-BJ1167)</f>
        <v>0</v>
      </c>
      <c r="T1167">
        <f>1/((BC1167+1)/(Q1167/1.6)+1/(R1167/1.37)) + BC1167/((BC1167+1)/(Q1167/1.6) + BC1167/(R1167/1.37))</f>
        <v>0</v>
      </c>
      <c r="U1167">
        <f>(AX1167*BA1167)</f>
        <v>0</v>
      </c>
      <c r="V1167">
        <f>(BQ1167+(U1167+2*0.95*5.67E-8*(((BQ1167+$B$7)+273)^4-(BQ1167+273)^4)-44100*J1167)/(1.84*29.3*R1167+8*0.95*5.67E-8*(BQ1167+273)^3))</f>
        <v>0</v>
      </c>
      <c r="W1167">
        <f>($C$7*BR1167+$D$7*BS1167+$E$7*V1167)</f>
        <v>0</v>
      </c>
      <c r="X1167">
        <f>0.61365*exp(17.502*W1167/(240.97+W1167))</f>
        <v>0</v>
      </c>
      <c r="Y1167">
        <f>(Z1167/AA1167*100)</f>
        <v>0</v>
      </c>
      <c r="Z1167">
        <f>BJ1167*(BO1167+BP1167)/1000</f>
        <v>0</v>
      </c>
      <c r="AA1167">
        <f>0.61365*exp(17.502*BQ1167/(240.97+BQ1167))</f>
        <v>0</v>
      </c>
      <c r="AB1167">
        <f>(X1167-BJ1167*(BO1167+BP1167)/1000)</f>
        <v>0</v>
      </c>
      <c r="AC1167">
        <f>(-J1167*44100)</f>
        <v>0</v>
      </c>
      <c r="AD1167">
        <f>2*29.3*R1167*0.92*(BQ1167-W1167)</f>
        <v>0</v>
      </c>
      <c r="AE1167">
        <f>2*0.95*5.67E-8*(((BQ1167+$B$7)+273)^4-(W1167+273)^4)</f>
        <v>0</v>
      </c>
      <c r="AF1167">
        <f>U1167+AE1167+AC1167+AD1167</f>
        <v>0</v>
      </c>
      <c r="AG1167">
        <f>BN1167*AU1167*(BI1167-BH1167*(1000-AU1167*BK1167)/(1000-AU1167*BJ1167))/(100*BB1167)</f>
        <v>0</v>
      </c>
      <c r="AH1167">
        <f>1000*BN1167*AU1167*(BJ1167-BK1167)/(100*BB1167*(1000-AU1167*BJ1167))</f>
        <v>0</v>
      </c>
      <c r="AI1167">
        <f>(AJ1167 - AK1167 - BO1167*1E3/(8.314*(BQ1167+273.15)) * AM1167/BN1167 * AL1167) * BN1167/(100*BB1167) * (1000 - BK1167)/1000</f>
        <v>0</v>
      </c>
      <c r="AJ1167">
        <v>1568.463500138099</v>
      </c>
      <c r="AK1167">
        <v>1514.78103030303</v>
      </c>
      <c r="AL1167">
        <v>3.358815353929029</v>
      </c>
      <c r="AM1167">
        <v>64.69891201948008</v>
      </c>
      <c r="AN1167">
        <f>(AP1167 - AO1167 + BO1167*1E3/(8.314*(BQ1167+273.15)) * AR1167/BN1167 * AQ1167) * BN1167/(100*BB1167) * 1000/(1000 - AP1167)</f>
        <v>0</v>
      </c>
      <c r="AO1167">
        <v>16.68833870017077</v>
      </c>
      <c r="AP1167">
        <v>18.29739030303031</v>
      </c>
      <c r="AQ1167">
        <v>-0.0002307055334174755</v>
      </c>
      <c r="AR1167">
        <v>103.8603393079663</v>
      </c>
      <c r="AS1167">
        <v>0</v>
      </c>
      <c r="AT1167">
        <v>0</v>
      </c>
      <c r="AU1167">
        <f>IF(AS1167*$H$13&gt;=AW1167,1.0,(AW1167/(AW1167-AS1167*$H$13)))</f>
        <v>0</v>
      </c>
      <c r="AV1167">
        <f>(AU1167-1)*100</f>
        <v>0</v>
      </c>
      <c r="AW1167">
        <f>MAX(0,($B$13+$C$13*BV1167)/(1+$D$13*BV1167)*BO1167/(BQ1167+273)*$E$13)</f>
        <v>0</v>
      </c>
      <c r="AX1167">
        <f>$B$11*BW1167+$C$11*BX1167+$F$11*CI1167*(1-CL1167)</f>
        <v>0</v>
      </c>
      <c r="AY1167">
        <f>AX1167*AZ1167</f>
        <v>0</v>
      </c>
      <c r="AZ1167">
        <f>($B$11*$D$9+$C$11*$D$9+$F$11*((CV1167+CN1167)/MAX(CV1167+CN1167+CW1167, 0.1)*$I$9+CW1167/MAX(CV1167+CN1167+CW1167, 0.1)*$J$9))/($B$11+$C$11+$F$11)</f>
        <v>0</v>
      </c>
      <c r="BA1167">
        <f>($B$11*$K$9+$C$11*$K$9+$F$11*((CV1167+CN1167)/MAX(CV1167+CN1167+CW1167, 0.1)*$P$9+CW1167/MAX(CV1167+CN1167+CW1167, 0.1)*$Q$9))/($B$11+$C$11+$F$11)</f>
        <v>0</v>
      </c>
      <c r="BB1167">
        <v>6</v>
      </c>
      <c r="BC1167">
        <v>0.5</v>
      </c>
      <c r="BD1167" t="s">
        <v>355</v>
      </c>
      <c r="BE1167">
        <v>2</v>
      </c>
      <c r="BF1167" t="b">
        <v>1</v>
      </c>
      <c r="BG1167">
        <v>1664387892.960714</v>
      </c>
      <c r="BH1167">
        <v>1463.676785714286</v>
      </c>
      <c r="BI1167">
        <v>1526.724285714286</v>
      </c>
      <c r="BJ1167">
        <v>18.31723214285714</v>
      </c>
      <c r="BK1167">
        <v>16.6473</v>
      </c>
      <c r="BL1167">
        <v>1469.686428571429</v>
      </c>
      <c r="BM1167">
        <v>18.45288214285714</v>
      </c>
      <c r="BN1167">
        <v>500.0691785714285</v>
      </c>
      <c r="BO1167">
        <v>91.36003571428571</v>
      </c>
      <c r="BP1167">
        <v>0.09999059642857143</v>
      </c>
      <c r="BQ1167">
        <v>24.49421785714286</v>
      </c>
      <c r="BR1167">
        <v>25.02454642857143</v>
      </c>
      <c r="BS1167">
        <v>999.9000000000002</v>
      </c>
      <c r="BT1167">
        <v>0</v>
      </c>
      <c r="BU1167">
        <v>0</v>
      </c>
      <c r="BV1167">
        <v>10011.60607142857</v>
      </c>
      <c r="BW1167">
        <v>0</v>
      </c>
      <c r="BX1167">
        <v>8.011832857142858</v>
      </c>
      <c r="BY1167">
        <v>-63.04882142857142</v>
      </c>
      <c r="BZ1167">
        <v>1490.986785714286</v>
      </c>
      <c r="CA1167">
        <v>1552.570714285714</v>
      </c>
      <c r="CB1167">
        <v>1.669934285714286</v>
      </c>
      <c r="CC1167">
        <v>1526.724285714286</v>
      </c>
      <c r="CD1167">
        <v>16.6473</v>
      </c>
      <c r="CE1167">
        <v>1.673463928571428</v>
      </c>
      <c r="CF1167">
        <v>1.520898214285715</v>
      </c>
      <c r="CG1167">
        <v>14.65244285714286</v>
      </c>
      <c r="CH1167">
        <v>13.17987142857143</v>
      </c>
      <c r="CI1167">
        <v>1999.982857142857</v>
      </c>
      <c r="CJ1167">
        <v>0.9800024285714285</v>
      </c>
      <c r="CK1167">
        <v>0.01999797142857142</v>
      </c>
      <c r="CL1167">
        <v>0</v>
      </c>
      <c r="CM1167">
        <v>883.7710714285714</v>
      </c>
      <c r="CN1167">
        <v>5.00097</v>
      </c>
      <c r="CO1167">
        <v>17594.68571428571</v>
      </c>
      <c r="CP1167">
        <v>16707.43571428572</v>
      </c>
      <c r="CQ1167">
        <v>37.812</v>
      </c>
      <c r="CR1167">
        <v>38.437</v>
      </c>
      <c r="CS1167">
        <v>37.76328571428571</v>
      </c>
      <c r="CT1167">
        <v>38.062</v>
      </c>
      <c r="CU1167">
        <v>38.21399999999999</v>
      </c>
      <c r="CV1167">
        <v>1955.083214285714</v>
      </c>
      <c r="CW1167">
        <v>39.89857142857143</v>
      </c>
      <c r="CX1167">
        <v>0</v>
      </c>
      <c r="CY1167">
        <v>1664387905</v>
      </c>
      <c r="CZ1167">
        <v>0</v>
      </c>
      <c r="DA1167">
        <v>0</v>
      </c>
      <c r="DB1167" t="s">
        <v>356</v>
      </c>
      <c r="DC1167">
        <v>1663859321.1</v>
      </c>
      <c r="DD1167">
        <v>1663859315.6</v>
      </c>
      <c r="DE1167">
        <v>0</v>
      </c>
      <c r="DF1167">
        <v>0.196</v>
      </c>
      <c r="DG1167">
        <v>-0.001</v>
      </c>
      <c r="DH1167">
        <v>-5.941</v>
      </c>
      <c r="DI1167">
        <v>-0.174</v>
      </c>
      <c r="DJ1167">
        <v>1500</v>
      </c>
      <c r="DK1167">
        <v>17</v>
      </c>
      <c r="DL1167">
        <v>0.13</v>
      </c>
      <c r="DM1167">
        <v>0.04</v>
      </c>
      <c r="DN1167">
        <v>-63.16220975609756</v>
      </c>
      <c r="DO1167">
        <v>0.9110298057659162</v>
      </c>
      <c r="DP1167">
        <v>0.3316608521975848</v>
      </c>
      <c r="DQ1167">
        <v>0</v>
      </c>
      <c r="DR1167">
        <v>1.701671951219512</v>
      </c>
      <c r="DS1167">
        <v>-0.536073939065305</v>
      </c>
      <c r="DT1167">
        <v>0.05218732423517122</v>
      </c>
      <c r="DU1167">
        <v>0</v>
      </c>
      <c r="DV1167">
        <v>0</v>
      </c>
      <c r="DW1167">
        <v>2</v>
      </c>
      <c r="DX1167" t="s">
        <v>357</v>
      </c>
      <c r="DY1167">
        <v>2.9839</v>
      </c>
      <c r="DZ1167">
        <v>2.71556</v>
      </c>
      <c r="EA1167">
        <v>0.224134</v>
      </c>
      <c r="EB1167">
        <v>0.22719</v>
      </c>
      <c r="EC1167">
        <v>0.0899543</v>
      </c>
      <c r="ED1167">
        <v>0.0825898</v>
      </c>
      <c r="EE1167">
        <v>24597.9</v>
      </c>
      <c r="EF1167">
        <v>24625.7</v>
      </c>
      <c r="EG1167">
        <v>29459</v>
      </c>
      <c r="EH1167">
        <v>29463.9</v>
      </c>
      <c r="EI1167">
        <v>35536.6</v>
      </c>
      <c r="EJ1167">
        <v>35942.7</v>
      </c>
      <c r="EK1167">
        <v>41512.9</v>
      </c>
      <c r="EL1167">
        <v>41987.9</v>
      </c>
      <c r="EM1167">
        <v>1.9754</v>
      </c>
      <c r="EN1167">
        <v>1.9328</v>
      </c>
      <c r="EO1167">
        <v>0.106592</v>
      </c>
      <c r="EP1167">
        <v>0</v>
      </c>
      <c r="EQ1167">
        <v>23.2973</v>
      </c>
      <c r="ER1167">
        <v>999.9</v>
      </c>
      <c r="ES1167">
        <v>42.4</v>
      </c>
      <c r="ET1167">
        <v>29.2</v>
      </c>
      <c r="EU1167">
        <v>18.8816</v>
      </c>
      <c r="EV1167">
        <v>62.8621</v>
      </c>
      <c r="EW1167">
        <v>33.2612</v>
      </c>
      <c r="EX1167">
        <v>1</v>
      </c>
      <c r="EY1167">
        <v>-0.116555</v>
      </c>
      <c r="EZ1167">
        <v>2.16563</v>
      </c>
      <c r="FA1167">
        <v>20.3736</v>
      </c>
      <c r="FB1167">
        <v>5.21669</v>
      </c>
      <c r="FC1167">
        <v>12.0099</v>
      </c>
      <c r="FD1167">
        <v>4.98945</v>
      </c>
      <c r="FE1167">
        <v>3.28865</v>
      </c>
      <c r="FF1167">
        <v>9999</v>
      </c>
      <c r="FG1167">
        <v>9999</v>
      </c>
      <c r="FH1167">
        <v>9999</v>
      </c>
      <c r="FI1167">
        <v>270</v>
      </c>
      <c r="FJ1167">
        <v>1.86705</v>
      </c>
      <c r="FK1167">
        <v>1.86615</v>
      </c>
      <c r="FL1167">
        <v>1.86554</v>
      </c>
      <c r="FM1167">
        <v>1.86554</v>
      </c>
      <c r="FN1167">
        <v>1.86737</v>
      </c>
      <c r="FO1167">
        <v>1.86981</v>
      </c>
      <c r="FP1167">
        <v>1.86852</v>
      </c>
      <c r="FQ1167">
        <v>1.86996</v>
      </c>
      <c r="FR1167">
        <v>0</v>
      </c>
      <c r="FS1167">
        <v>0</v>
      </c>
      <c r="FT1167">
        <v>0</v>
      </c>
      <c r="FU1167">
        <v>0</v>
      </c>
      <c r="FV1167" t="s">
        <v>358</v>
      </c>
      <c r="FW1167" t="s">
        <v>359</v>
      </c>
      <c r="FX1167" t="s">
        <v>360</v>
      </c>
      <c r="FY1167" t="s">
        <v>360</v>
      </c>
      <c r="FZ1167" t="s">
        <v>360</v>
      </c>
      <c r="GA1167" t="s">
        <v>360</v>
      </c>
      <c r="GB1167">
        <v>0</v>
      </c>
      <c r="GC1167">
        <v>100</v>
      </c>
      <c r="GD1167">
        <v>100</v>
      </c>
      <c r="GE1167">
        <v>-6.07</v>
      </c>
      <c r="GF1167">
        <v>-0.1358</v>
      </c>
      <c r="GG1167">
        <v>-1.924539205026614</v>
      </c>
      <c r="GH1167">
        <v>-0.003472570976848066</v>
      </c>
      <c r="GI1167">
        <v>7.724417303660118E-07</v>
      </c>
      <c r="GJ1167">
        <v>-2.052396271755168E-10</v>
      </c>
      <c r="GK1167">
        <v>-0.1837585470287317</v>
      </c>
      <c r="GL1167">
        <v>-0.01104087791735834</v>
      </c>
      <c r="GM1167">
        <v>0.001110027317673367</v>
      </c>
      <c r="GN1167">
        <v>-2.007286811265012E-05</v>
      </c>
      <c r="GO1167">
        <v>4</v>
      </c>
      <c r="GP1167">
        <v>2317</v>
      </c>
      <c r="GQ1167">
        <v>1</v>
      </c>
      <c r="GR1167">
        <v>22</v>
      </c>
      <c r="GS1167">
        <v>8809.700000000001</v>
      </c>
      <c r="GT1167">
        <v>8809.799999999999</v>
      </c>
      <c r="GU1167">
        <v>2.97607</v>
      </c>
      <c r="GV1167">
        <v>2.1875</v>
      </c>
      <c r="GW1167">
        <v>1.39648</v>
      </c>
      <c r="GX1167">
        <v>2.33398</v>
      </c>
      <c r="GY1167">
        <v>1.49536</v>
      </c>
      <c r="GZ1167">
        <v>2.38892</v>
      </c>
      <c r="HA1167">
        <v>33.5355</v>
      </c>
      <c r="HB1167">
        <v>14.7537</v>
      </c>
      <c r="HC1167">
        <v>18</v>
      </c>
      <c r="HD1167">
        <v>524.9829999999999</v>
      </c>
      <c r="HE1167">
        <v>453.35</v>
      </c>
      <c r="HF1167">
        <v>20.6981</v>
      </c>
      <c r="HG1167">
        <v>25.909</v>
      </c>
      <c r="HH1167">
        <v>30.0006</v>
      </c>
      <c r="HI1167">
        <v>25.8635</v>
      </c>
      <c r="HJ1167">
        <v>25.8043</v>
      </c>
      <c r="HK1167">
        <v>59.5843</v>
      </c>
      <c r="HL1167">
        <v>13.9865</v>
      </c>
      <c r="HM1167">
        <v>40.5424</v>
      </c>
      <c r="HN1167">
        <v>20.6787</v>
      </c>
      <c r="HO1167">
        <v>1570.84</v>
      </c>
      <c r="HP1167">
        <v>16.6509</v>
      </c>
      <c r="HQ1167">
        <v>100.765</v>
      </c>
      <c r="HR1167">
        <v>100.839</v>
      </c>
    </row>
    <row r="1168" spans="1:226">
      <c r="A1168">
        <v>1152</v>
      </c>
      <c r="B1168">
        <v>1664387905.6</v>
      </c>
      <c r="C1168">
        <v>11700.59999990463</v>
      </c>
      <c r="D1168" t="s">
        <v>2677</v>
      </c>
      <c r="E1168" t="s">
        <v>2678</v>
      </c>
      <c r="F1168">
        <v>5</v>
      </c>
      <c r="G1168" t="s">
        <v>2490</v>
      </c>
      <c r="H1168" t="s">
        <v>354</v>
      </c>
      <c r="I1168">
        <v>1664387898.1</v>
      </c>
      <c r="J1168">
        <f>(K1168)/1000</f>
        <v>0</v>
      </c>
      <c r="K1168">
        <f>IF(BF1168, AN1168, AH1168)</f>
        <v>0</v>
      </c>
      <c r="L1168">
        <f>IF(BF1168, AI1168, AG1168)</f>
        <v>0</v>
      </c>
      <c r="M1168">
        <f>BH1168 - IF(AU1168&gt;1, L1168*BB1168*100.0/(AW1168*BV1168), 0)</f>
        <v>0</v>
      </c>
      <c r="N1168">
        <f>((T1168-J1168/2)*M1168-L1168)/(T1168+J1168/2)</f>
        <v>0</v>
      </c>
      <c r="O1168">
        <f>N1168*(BO1168+BP1168)/1000.0</f>
        <v>0</v>
      </c>
      <c r="P1168">
        <f>(BH1168 - IF(AU1168&gt;1, L1168*BB1168*100.0/(AW1168*BV1168), 0))*(BO1168+BP1168)/1000.0</f>
        <v>0</v>
      </c>
      <c r="Q1168">
        <f>2.0/((1/S1168-1/R1168)+SIGN(S1168)*SQRT((1/S1168-1/R1168)*(1/S1168-1/R1168) + 4*BC1168/((BC1168+1)*(BC1168+1))*(2*1/S1168*1/R1168-1/R1168*1/R1168)))</f>
        <v>0</v>
      </c>
      <c r="R1168">
        <f>IF(LEFT(BD1168,1)&lt;&gt;"0",IF(LEFT(BD1168,1)="1",3.0,BE1168),$D$5+$E$5*(BV1168*BO1168/($K$5*1000))+$F$5*(BV1168*BO1168/($K$5*1000))*MAX(MIN(BB1168,$J$5),$I$5)*MAX(MIN(BB1168,$J$5),$I$5)+$G$5*MAX(MIN(BB1168,$J$5),$I$5)*(BV1168*BO1168/($K$5*1000))+$H$5*(BV1168*BO1168/($K$5*1000))*(BV1168*BO1168/($K$5*1000)))</f>
        <v>0</v>
      </c>
      <c r="S1168">
        <f>J1168*(1000-(1000*0.61365*exp(17.502*W1168/(240.97+W1168))/(BO1168+BP1168)+BJ1168)/2)/(1000*0.61365*exp(17.502*W1168/(240.97+W1168))/(BO1168+BP1168)-BJ1168)</f>
        <v>0</v>
      </c>
      <c r="T1168">
        <f>1/((BC1168+1)/(Q1168/1.6)+1/(R1168/1.37)) + BC1168/((BC1168+1)/(Q1168/1.6) + BC1168/(R1168/1.37))</f>
        <v>0</v>
      </c>
      <c r="U1168">
        <f>(AX1168*BA1168)</f>
        <v>0</v>
      </c>
      <c r="V1168">
        <f>(BQ1168+(U1168+2*0.95*5.67E-8*(((BQ1168+$B$7)+273)^4-(BQ1168+273)^4)-44100*J1168)/(1.84*29.3*R1168+8*0.95*5.67E-8*(BQ1168+273)^3))</f>
        <v>0</v>
      </c>
      <c r="W1168">
        <f>($C$7*BR1168+$D$7*BS1168+$E$7*V1168)</f>
        <v>0</v>
      </c>
      <c r="X1168">
        <f>0.61365*exp(17.502*W1168/(240.97+W1168))</f>
        <v>0</v>
      </c>
      <c r="Y1168">
        <f>(Z1168/AA1168*100)</f>
        <v>0</v>
      </c>
      <c r="Z1168">
        <f>BJ1168*(BO1168+BP1168)/1000</f>
        <v>0</v>
      </c>
      <c r="AA1168">
        <f>0.61365*exp(17.502*BQ1168/(240.97+BQ1168))</f>
        <v>0</v>
      </c>
      <c r="AB1168">
        <f>(X1168-BJ1168*(BO1168+BP1168)/1000)</f>
        <v>0</v>
      </c>
      <c r="AC1168">
        <f>(-J1168*44100)</f>
        <v>0</v>
      </c>
      <c r="AD1168">
        <f>2*29.3*R1168*0.92*(BQ1168-W1168)</f>
        <v>0</v>
      </c>
      <c r="AE1168">
        <f>2*0.95*5.67E-8*(((BQ1168+$B$7)+273)^4-(W1168+273)^4)</f>
        <v>0</v>
      </c>
      <c r="AF1168">
        <f>U1168+AE1168+AC1168+AD1168</f>
        <v>0</v>
      </c>
      <c r="AG1168">
        <f>BN1168*AU1168*(BI1168-BH1168*(1000-AU1168*BK1168)/(1000-AU1168*BJ1168))/(100*BB1168)</f>
        <v>0</v>
      </c>
      <c r="AH1168">
        <f>1000*BN1168*AU1168*(BJ1168-BK1168)/(100*BB1168*(1000-AU1168*BJ1168))</f>
        <v>0</v>
      </c>
      <c r="AI1168">
        <f>(AJ1168 - AK1168 - BO1168*1E3/(8.314*(BQ1168+273.15)) * AM1168/BN1168 * AL1168) * BN1168/(100*BB1168) * (1000 - BK1168)/1000</f>
        <v>0</v>
      </c>
      <c r="AJ1168">
        <v>1585.590363624442</v>
      </c>
      <c r="AK1168">
        <v>1531.791757575757</v>
      </c>
      <c r="AL1168">
        <v>3.423451827376858</v>
      </c>
      <c r="AM1168">
        <v>64.69891201948008</v>
      </c>
      <c r="AN1168">
        <f>(AP1168 - AO1168 + BO1168*1E3/(8.314*(BQ1168+273.15)) * AR1168/BN1168 * AQ1168) * BN1168/(100*BB1168) * 1000/(1000 - AP1168)</f>
        <v>0</v>
      </c>
      <c r="AO1168">
        <v>16.70068584675046</v>
      </c>
      <c r="AP1168">
        <v>18.28698969696969</v>
      </c>
      <c r="AQ1168">
        <v>-0.0004398306659698043</v>
      </c>
      <c r="AR1168">
        <v>103.8603393079663</v>
      </c>
      <c r="AS1168">
        <v>0</v>
      </c>
      <c r="AT1168">
        <v>0</v>
      </c>
      <c r="AU1168">
        <f>IF(AS1168*$H$13&gt;=AW1168,1.0,(AW1168/(AW1168-AS1168*$H$13)))</f>
        <v>0</v>
      </c>
      <c r="AV1168">
        <f>(AU1168-1)*100</f>
        <v>0</v>
      </c>
      <c r="AW1168">
        <f>MAX(0,($B$13+$C$13*BV1168)/(1+$D$13*BV1168)*BO1168/(BQ1168+273)*$E$13)</f>
        <v>0</v>
      </c>
      <c r="AX1168">
        <f>$B$11*BW1168+$C$11*BX1168+$F$11*CI1168*(1-CL1168)</f>
        <v>0</v>
      </c>
      <c r="AY1168">
        <f>AX1168*AZ1168</f>
        <v>0</v>
      </c>
      <c r="AZ1168">
        <f>($B$11*$D$9+$C$11*$D$9+$F$11*((CV1168+CN1168)/MAX(CV1168+CN1168+CW1168, 0.1)*$I$9+CW1168/MAX(CV1168+CN1168+CW1168, 0.1)*$J$9))/($B$11+$C$11+$F$11)</f>
        <v>0</v>
      </c>
      <c r="BA1168">
        <f>($B$11*$K$9+$C$11*$K$9+$F$11*((CV1168+CN1168)/MAX(CV1168+CN1168+CW1168, 0.1)*$P$9+CW1168/MAX(CV1168+CN1168+CW1168, 0.1)*$Q$9))/($B$11+$C$11+$F$11)</f>
        <v>0</v>
      </c>
      <c r="BB1168">
        <v>6</v>
      </c>
      <c r="BC1168">
        <v>0.5</v>
      </c>
      <c r="BD1168" t="s">
        <v>355</v>
      </c>
      <c r="BE1168">
        <v>2</v>
      </c>
      <c r="BF1168" t="b">
        <v>1</v>
      </c>
      <c r="BG1168">
        <v>1664387898.1</v>
      </c>
      <c r="BH1168">
        <v>1480.52037037037</v>
      </c>
      <c r="BI1168">
        <v>1543.855925925926</v>
      </c>
      <c r="BJ1168">
        <v>18.30122222222222</v>
      </c>
      <c r="BK1168">
        <v>16.67521481481482</v>
      </c>
      <c r="BL1168">
        <v>1486.574814814815</v>
      </c>
      <c r="BM1168">
        <v>18.43702222222222</v>
      </c>
      <c r="BN1168">
        <v>500.0685925925926</v>
      </c>
      <c r="BO1168">
        <v>91.36007777777778</v>
      </c>
      <c r="BP1168">
        <v>0.09995827407407408</v>
      </c>
      <c r="BQ1168">
        <v>24.48984074074074</v>
      </c>
      <c r="BR1168">
        <v>25.03485555555556</v>
      </c>
      <c r="BS1168">
        <v>999.9000000000001</v>
      </c>
      <c r="BT1168">
        <v>0</v>
      </c>
      <c r="BU1168">
        <v>0</v>
      </c>
      <c r="BV1168">
        <v>10010.80925925926</v>
      </c>
      <c r="BW1168">
        <v>0</v>
      </c>
      <c r="BX1168">
        <v>7.977722592592592</v>
      </c>
      <c r="BY1168">
        <v>-63.33611481481481</v>
      </c>
      <c r="BZ1168">
        <v>1508.120740740741</v>
      </c>
      <c r="CA1168">
        <v>1570.037777777778</v>
      </c>
      <c r="CB1168">
        <v>1.626013333333333</v>
      </c>
      <c r="CC1168">
        <v>1543.855925925926</v>
      </c>
      <c r="CD1168">
        <v>16.67521481481482</v>
      </c>
      <c r="CE1168">
        <v>1.672001851851852</v>
      </c>
      <c r="CF1168">
        <v>1.523448518518519</v>
      </c>
      <c r="CG1168">
        <v>14.63890370370371</v>
      </c>
      <c r="CH1168">
        <v>13.20552962962963</v>
      </c>
      <c r="CI1168">
        <v>1999.971111111111</v>
      </c>
      <c r="CJ1168">
        <v>0.9800025555555555</v>
      </c>
      <c r="CK1168">
        <v>0.01999784444444444</v>
      </c>
      <c r="CL1168">
        <v>0</v>
      </c>
      <c r="CM1168">
        <v>882.7212592592592</v>
      </c>
      <c r="CN1168">
        <v>5.00097</v>
      </c>
      <c r="CO1168">
        <v>17574.57407407407</v>
      </c>
      <c r="CP1168">
        <v>16707.32962962963</v>
      </c>
      <c r="CQ1168">
        <v>37.812</v>
      </c>
      <c r="CR1168">
        <v>38.437</v>
      </c>
      <c r="CS1168">
        <v>37.78444444444444</v>
      </c>
      <c r="CT1168">
        <v>38.062</v>
      </c>
      <c r="CU1168">
        <v>38.208</v>
      </c>
      <c r="CV1168">
        <v>1955.074074074074</v>
      </c>
      <c r="CW1168">
        <v>39.89518518518519</v>
      </c>
      <c r="CX1168">
        <v>0</v>
      </c>
      <c r="CY1168">
        <v>1664387909.8</v>
      </c>
      <c r="CZ1168">
        <v>0</v>
      </c>
      <c r="DA1168">
        <v>0</v>
      </c>
      <c r="DB1168" t="s">
        <v>356</v>
      </c>
      <c r="DC1168">
        <v>1663859321.1</v>
      </c>
      <c r="DD1168">
        <v>1663859315.6</v>
      </c>
      <c r="DE1168">
        <v>0</v>
      </c>
      <c r="DF1168">
        <v>0.196</v>
      </c>
      <c r="DG1168">
        <v>-0.001</v>
      </c>
      <c r="DH1168">
        <v>-5.941</v>
      </c>
      <c r="DI1168">
        <v>-0.174</v>
      </c>
      <c r="DJ1168">
        <v>1500</v>
      </c>
      <c r="DK1168">
        <v>17</v>
      </c>
      <c r="DL1168">
        <v>0.13</v>
      </c>
      <c r="DM1168">
        <v>0.04</v>
      </c>
      <c r="DN1168">
        <v>-63.17153658536585</v>
      </c>
      <c r="DO1168">
        <v>-3.103278826274394</v>
      </c>
      <c r="DP1168">
        <v>0.3116661955393921</v>
      </c>
      <c r="DQ1168">
        <v>0</v>
      </c>
      <c r="DR1168">
        <v>1.651634390243903</v>
      </c>
      <c r="DS1168">
        <v>-0.5393000117354351</v>
      </c>
      <c r="DT1168">
        <v>0.05282622796692532</v>
      </c>
      <c r="DU1168">
        <v>0</v>
      </c>
      <c r="DV1168">
        <v>0</v>
      </c>
      <c r="DW1168">
        <v>2</v>
      </c>
      <c r="DX1168" t="s">
        <v>357</v>
      </c>
      <c r="DY1168">
        <v>2.98399</v>
      </c>
      <c r="DZ1168">
        <v>2.71575</v>
      </c>
      <c r="EA1168">
        <v>0.225652</v>
      </c>
      <c r="EB1168">
        <v>0.228663</v>
      </c>
      <c r="EC1168">
        <v>0.08991739999999999</v>
      </c>
      <c r="ED1168">
        <v>0.0827277</v>
      </c>
      <c r="EE1168">
        <v>24549.9</v>
      </c>
      <c r="EF1168">
        <v>24578.5</v>
      </c>
      <c r="EG1168">
        <v>29459.1</v>
      </c>
      <c r="EH1168">
        <v>29463.6</v>
      </c>
      <c r="EI1168">
        <v>35538</v>
      </c>
      <c r="EJ1168">
        <v>35937.1</v>
      </c>
      <c r="EK1168">
        <v>41512.7</v>
      </c>
      <c r="EL1168">
        <v>41987.7</v>
      </c>
      <c r="EM1168">
        <v>1.975</v>
      </c>
      <c r="EN1168">
        <v>1.93255</v>
      </c>
      <c r="EO1168">
        <v>0.106461</v>
      </c>
      <c r="EP1168">
        <v>0</v>
      </c>
      <c r="EQ1168">
        <v>23.2941</v>
      </c>
      <c r="ER1168">
        <v>999.9</v>
      </c>
      <c r="ES1168">
        <v>42.5</v>
      </c>
      <c r="ET1168">
        <v>29.2</v>
      </c>
      <c r="EU1168">
        <v>18.9284</v>
      </c>
      <c r="EV1168">
        <v>62.9021</v>
      </c>
      <c r="EW1168">
        <v>32.8205</v>
      </c>
      <c r="EX1168">
        <v>1</v>
      </c>
      <c r="EY1168">
        <v>-0.115887</v>
      </c>
      <c r="EZ1168">
        <v>2.2588</v>
      </c>
      <c r="FA1168">
        <v>20.3723</v>
      </c>
      <c r="FB1168">
        <v>5.21684</v>
      </c>
      <c r="FC1168">
        <v>12.0099</v>
      </c>
      <c r="FD1168">
        <v>4.98935</v>
      </c>
      <c r="FE1168">
        <v>3.28865</v>
      </c>
      <c r="FF1168">
        <v>9999</v>
      </c>
      <c r="FG1168">
        <v>9999</v>
      </c>
      <c r="FH1168">
        <v>9999</v>
      </c>
      <c r="FI1168">
        <v>270</v>
      </c>
      <c r="FJ1168">
        <v>1.86704</v>
      </c>
      <c r="FK1168">
        <v>1.86615</v>
      </c>
      <c r="FL1168">
        <v>1.86554</v>
      </c>
      <c r="FM1168">
        <v>1.86554</v>
      </c>
      <c r="FN1168">
        <v>1.86736</v>
      </c>
      <c r="FO1168">
        <v>1.86983</v>
      </c>
      <c r="FP1168">
        <v>1.86849</v>
      </c>
      <c r="FQ1168">
        <v>1.86996</v>
      </c>
      <c r="FR1168">
        <v>0</v>
      </c>
      <c r="FS1168">
        <v>0</v>
      </c>
      <c r="FT1168">
        <v>0</v>
      </c>
      <c r="FU1168">
        <v>0</v>
      </c>
      <c r="FV1168" t="s">
        <v>358</v>
      </c>
      <c r="FW1168" t="s">
        <v>359</v>
      </c>
      <c r="FX1168" t="s">
        <v>360</v>
      </c>
      <c r="FY1168" t="s">
        <v>360</v>
      </c>
      <c r="FZ1168" t="s">
        <v>360</v>
      </c>
      <c r="GA1168" t="s">
        <v>360</v>
      </c>
      <c r="GB1168">
        <v>0</v>
      </c>
      <c r="GC1168">
        <v>100</v>
      </c>
      <c r="GD1168">
        <v>100</v>
      </c>
      <c r="GE1168">
        <v>-6.12</v>
      </c>
      <c r="GF1168">
        <v>-0.1359</v>
      </c>
      <c r="GG1168">
        <v>-1.924539205026614</v>
      </c>
      <c r="GH1168">
        <v>-0.003472570976848066</v>
      </c>
      <c r="GI1168">
        <v>7.724417303660118E-07</v>
      </c>
      <c r="GJ1168">
        <v>-2.052396271755168E-10</v>
      </c>
      <c r="GK1168">
        <v>-0.1837585470287317</v>
      </c>
      <c r="GL1168">
        <v>-0.01104087791735834</v>
      </c>
      <c r="GM1168">
        <v>0.001110027317673367</v>
      </c>
      <c r="GN1168">
        <v>-2.007286811265012E-05</v>
      </c>
      <c r="GO1168">
        <v>4</v>
      </c>
      <c r="GP1168">
        <v>2317</v>
      </c>
      <c r="GQ1168">
        <v>1</v>
      </c>
      <c r="GR1168">
        <v>22</v>
      </c>
      <c r="GS1168">
        <v>8809.700000000001</v>
      </c>
      <c r="GT1168">
        <v>8809.799999999999</v>
      </c>
      <c r="GU1168">
        <v>3.00171</v>
      </c>
      <c r="GV1168">
        <v>2.1936</v>
      </c>
      <c r="GW1168">
        <v>1.39648</v>
      </c>
      <c r="GX1168">
        <v>2.33521</v>
      </c>
      <c r="GY1168">
        <v>1.49536</v>
      </c>
      <c r="GZ1168">
        <v>2.37671</v>
      </c>
      <c r="HA1168">
        <v>33.5355</v>
      </c>
      <c r="HB1168">
        <v>14.7362</v>
      </c>
      <c r="HC1168">
        <v>18</v>
      </c>
      <c r="HD1168">
        <v>524.754</v>
      </c>
      <c r="HE1168">
        <v>453.223</v>
      </c>
      <c r="HF1168">
        <v>20.662</v>
      </c>
      <c r="HG1168">
        <v>25.9116</v>
      </c>
      <c r="HH1168">
        <v>30.0007</v>
      </c>
      <c r="HI1168">
        <v>25.8671</v>
      </c>
      <c r="HJ1168">
        <v>25.8076</v>
      </c>
      <c r="HK1168">
        <v>60.0474</v>
      </c>
      <c r="HL1168">
        <v>14.2653</v>
      </c>
      <c r="HM1168">
        <v>40.5424</v>
      </c>
      <c r="HN1168">
        <v>20.6335</v>
      </c>
      <c r="HO1168">
        <v>1590.88</v>
      </c>
      <c r="HP1168">
        <v>16.6859</v>
      </c>
      <c r="HQ1168">
        <v>100.765</v>
      </c>
      <c r="HR1168">
        <v>100.839</v>
      </c>
    </row>
    <row r="1169" spans="1:226">
      <c r="A1169">
        <v>1153</v>
      </c>
      <c r="B1169">
        <v>1664387910.6</v>
      </c>
      <c r="C1169">
        <v>11705.59999990463</v>
      </c>
      <c r="D1169" t="s">
        <v>2679</v>
      </c>
      <c r="E1169" t="s">
        <v>2680</v>
      </c>
      <c r="F1169">
        <v>5</v>
      </c>
      <c r="G1169" t="s">
        <v>2490</v>
      </c>
      <c r="H1169" t="s">
        <v>354</v>
      </c>
      <c r="I1169">
        <v>1664387902.814285</v>
      </c>
      <c r="J1169">
        <f>(K1169)/1000</f>
        <v>0</v>
      </c>
      <c r="K1169">
        <f>IF(BF1169, AN1169, AH1169)</f>
        <v>0</v>
      </c>
      <c r="L1169">
        <f>IF(BF1169, AI1169, AG1169)</f>
        <v>0</v>
      </c>
      <c r="M1169">
        <f>BH1169 - IF(AU1169&gt;1, L1169*BB1169*100.0/(AW1169*BV1169), 0)</f>
        <v>0</v>
      </c>
      <c r="N1169">
        <f>((T1169-J1169/2)*M1169-L1169)/(T1169+J1169/2)</f>
        <v>0</v>
      </c>
      <c r="O1169">
        <f>N1169*(BO1169+BP1169)/1000.0</f>
        <v>0</v>
      </c>
      <c r="P1169">
        <f>(BH1169 - IF(AU1169&gt;1, L1169*BB1169*100.0/(AW1169*BV1169), 0))*(BO1169+BP1169)/1000.0</f>
        <v>0</v>
      </c>
      <c r="Q1169">
        <f>2.0/((1/S1169-1/R1169)+SIGN(S1169)*SQRT((1/S1169-1/R1169)*(1/S1169-1/R1169) + 4*BC1169/((BC1169+1)*(BC1169+1))*(2*1/S1169*1/R1169-1/R1169*1/R1169)))</f>
        <v>0</v>
      </c>
      <c r="R1169">
        <f>IF(LEFT(BD1169,1)&lt;&gt;"0",IF(LEFT(BD1169,1)="1",3.0,BE1169),$D$5+$E$5*(BV1169*BO1169/($K$5*1000))+$F$5*(BV1169*BO1169/($K$5*1000))*MAX(MIN(BB1169,$J$5),$I$5)*MAX(MIN(BB1169,$J$5),$I$5)+$G$5*MAX(MIN(BB1169,$J$5),$I$5)*(BV1169*BO1169/($K$5*1000))+$H$5*(BV1169*BO1169/($K$5*1000))*(BV1169*BO1169/($K$5*1000)))</f>
        <v>0</v>
      </c>
      <c r="S1169">
        <f>J1169*(1000-(1000*0.61365*exp(17.502*W1169/(240.97+W1169))/(BO1169+BP1169)+BJ1169)/2)/(1000*0.61365*exp(17.502*W1169/(240.97+W1169))/(BO1169+BP1169)-BJ1169)</f>
        <v>0</v>
      </c>
      <c r="T1169">
        <f>1/((BC1169+1)/(Q1169/1.6)+1/(R1169/1.37)) + BC1169/((BC1169+1)/(Q1169/1.6) + BC1169/(R1169/1.37))</f>
        <v>0</v>
      </c>
      <c r="U1169">
        <f>(AX1169*BA1169)</f>
        <v>0</v>
      </c>
      <c r="V1169">
        <f>(BQ1169+(U1169+2*0.95*5.67E-8*(((BQ1169+$B$7)+273)^4-(BQ1169+273)^4)-44100*J1169)/(1.84*29.3*R1169+8*0.95*5.67E-8*(BQ1169+273)^3))</f>
        <v>0</v>
      </c>
      <c r="W1169">
        <f>($C$7*BR1169+$D$7*BS1169+$E$7*V1169)</f>
        <v>0</v>
      </c>
      <c r="X1169">
        <f>0.61365*exp(17.502*W1169/(240.97+W1169))</f>
        <v>0</v>
      </c>
      <c r="Y1169">
        <f>(Z1169/AA1169*100)</f>
        <v>0</v>
      </c>
      <c r="Z1169">
        <f>BJ1169*(BO1169+BP1169)/1000</f>
        <v>0</v>
      </c>
      <c r="AA1169">
        <f>0.61365*exp(17.502*BQ1169/(240.97+BQ1169))</f>
        <v>0</v>
      </c>
      <c r="AB1169">
        <f>(X1169-BJ1169*(BO1169+BP1169)/1000)</f>
        <v>0</v>
      </c>
      <c r="AC1169">
        <f>(-J1169*44100)</f>
        <v>0</v>
      </c>
      <c r="AD1169">
        <f>2*29.3*R1169*0.92*(BQ1169-W1169)</f>
        <v>0</v>
      </c>
      <c r="AE1169">
        <f>2*0.95*5.67E-8*(((BQ1169+$B$7)+273)^4-(W1169+273)^4)</f>
        <v>0</v>
      </c>
      <c r="AF1169">
        <f>U1169+AE1169+AC1169+AD1169</f>
        <v>0</v>
      </c>
      <c r="AG1169">
        <f>BN1169*AU1169*(BI1169-BH1169*(1000-AU1169*BK1169)/(1000-AU1169*BJ1169))/(100*BB1169)</f>
        <v>0</v>
      </c>
      <c r="AH1169">
        <f>1000*BN1169*AU1169*(BJ1169-BK1169)/(100*BB1169*(1000-AU1169*BJ1169))</f>
        <v>0</v>
      </c>
      <c r="AI1169">
        <f>(AJ1169 - AK1169 - BO1169*1E3/(8.314*(BQ1169+273.15)) * AM1169/BN1169 * AL1169) * BN1169/(100*BB1169) * (1000 - BK1169)/1000</f>
        <v>0</v>
      </c>
      <c r="AJ1169">
        <v>1602.791468485142</v>
      </c>
      <c r="AK1169">
        <v>1548.750787878787</v>
      </c>
      <c r="AL1169">
        <v>3.375319071617984</v>
      </c>
      <c r="AM1169">
        <v>64.69891201948008</v>
      </c>
      <c r="AN1169">
        <f>(AP1169 - AO1169 + BO1169*1E3/(8.314*(BQ1169+273.15)) * AR1169/BN1169 * AQ1169) * BN1169/(100*BB1169) * 1000/(1000 - AP1169)</f>
        <v>0</v>
      </c>
      <c r="AO1169">
        <v>16.75958718191015</v>
      </c>
      <c r="AP1169">
        <v>18.28951090909091</v>
      </c>
      <c r="AQ1169">
        <v>0.0001215007940107495</v>
      </c>
      <c r="AR1169">
        <v>103.8603393079663</v>
      </c>
      <c r="AS1169">
        <v>0</v>
      </c>
      <c r="AT1169">
        <v>0</v>
      </c>
      <c r="AU1169">
        <f>IF(AS1169*$H$13&gt;=AW1169,1.0,(AW1169/(AW1169-AS1169*$H$13)))</f>
        <v>0</v>
      </c>
      <c r="AV1169">
        <f>(AU1169-1)*100</f>
        <v>0</v>
      </c>
      <c r="AW1169">
        <f>MAX(0,($B$13+$C$13*BV1169)/(1+$D$13*BV1169)*BO1169/(BQ1169+273)*$E$13)</f>
        <v>0</v>
      </c>
      <c r="AX1169">
        <f>$B$11*BW1169+$C$11*BX1169+$F$11*CI1169*(1-CL1169)</f>
        <v>0</v>
      </c>
      <c r="AY1169">
        <f>AX1169*AZ1169</f>
        <v>0</v>
      </c>
      <c r="AZ1169">
        <f>($B$11*$D$9+$C$11*$D$9+$F$11*((CV1169+CN1169)/MAX(CV1169+CN1169+CW1169, 0.1)*$I$9+CW1169/MAX(CV1169+CN1169+CW1169, 0.1)*$J$9))/($B$11+$C$11+$F$11)</f>
        <v>0</v>
      </c>
      <c r="BA1169">
        <f>($B$11*$K$9+$C$11*$K$9+$F$11*((CV1169+CN1169)/MAX(CV1169+CN1169+CW1169, 0.1)*$P$9+CW1169/MAX(CV1169+CN1169+CW1169, 0.1)*$Q$9))/($B$11+$C$11+$F$11)</f>
        <v>0</v>
      </c>
      <c r="BB1169">
        <v>6</v>
      </c>
      <c r="BC1169">
        <v>0.5</v>
      </c>
      <c r="BD1169" t="s">
        <v>355</v>
      </c>
      <c r="BE1169">
        <v>2</v>
      </c>
      <c r="BF1169" t="b">
        <v>1</v>
      </c>
      <c r="BG1169">
        <v>1664387902.814285</v>
      </c>
      <c r="BH1169">
        <v>1496.153928571428</v>
      </c>
      <c r="BI1169">
        <v>1559.626428571428</v>
      </c>
      <c r="BJ1169">
        <v>18.29273571428572</v>
      </c>
      <c r="BK1169">
        <v>16.71311785714286</v>
      </c>
      <c r="BL1169">
        <v>1502.249285714286</v>
      </c>
      <c r="BM1169">
        <v>18.42861428571428</v>
      </c>
      <c r="BN1169">
        <v>500.0703928571429</v>
      </c>
      <c r="BO1169">
        <v>91.3610107142857</v>
      </c>
      <c r="BP1169">
        <v>0.09999354285714288</v>
      </c>
      <c r="BQ1169">
        <v>24.48492142857143</v>
      </c>
      <c r="BR1169">
        <v>25.04003571428571</v>
      </c>
      <c r="BS1169">
        <v>999.9000000000002</v>
      </c>
      <c r="BT1169">
        <v>0</v>
      </c>
      <c r="BU1169">
        <v>0</v>
      </c>
      <c r="BV1169">
        <v>9999.507142857143</v>
      </c>
      <c r="BW1169">
        <v>0</v>
      </c>
      <c r="BX1169">
        <v>7.943027857142857</v>
      </c>
      <c r="BY1169">
        <v>-63.47262857142858</v>
      </c>
      <c r="BZ1169">
        <v>1524.032857142857</v>
      </c>
      <c r="CA1169">
        <v>1586.136428571429</v>
      </c>
      <c r="CB1169">
        <v>1.579614285714286</v>
      </c>
      <c r="CC1169">
        <v>1559.626428571428</v>
      </c>
      <c r="CD1169">
        <v>16.71311785714286</v>
      </c>
      <c r="CE1169">
        <v>1.671243571428572</v>
      </c>
      <c r="CF1169">
        <v>1.526927142857142</v>
      </c>
      <c r="CG1169">
        <v>14.631875</v>
      </c>
      <c r="CH1169">
        <v>13.24047142857143</v>
      </c>
      <c r="CI1169">
        <v>1999.963571428571</v>
      </c>
      <c r="CJ1169">
        <v>0.9800025357142855</v>
      </c>
      <c r="CK1169">
        <v>0.01999786428571428</v>
      </c>
      <c r="CL1169">
        <v>0</v>
      </c>
      <c r="CM1169">
        <v>881.82075</v>
      </c>
      <c r="CN1169">
        <v>5.00097</v>
      </c>
      <c r="CO1169">
        <v>17556.2</v>
      </c>
      <c r="CP1169">
        <v>16707.27142857143</v>
      </c>
      <c r="CQ1169">
        <v>37.812</v>
      </c>
      <c r="CR1169">
        <v>38.437</v>
      </c>
      <c r="CS1169">
        <v>37.79871428571429</v>
      </c>
      <c r="CT1169">
        <v>38.0665</v>
      </c>
      <c r="CU1169">
        <v>38.2275</v>
      </c>
      <c r="CV1169">
        <v>1955.066428571428</v>
      </c>
      <c r="CW1169">
        <v>39.89464285714286</v>
      </c>
      <c r="CX1169">
        <v>0</v>
      </c>
      <c r="CY1169">
        <v>1664387914.6</v>
      </c>
      <c r="CZ1169">
        <v>0</v>
      </c>
      <c r="DA1169">
        <v>0</v>
      </c>
      <c r="DB1169" t="s">
        <v>356</v>
      </c>
      <c r="DC1169">
        <v>1663859321.1</v>
      </c>
      <c r="DD1169">
        <v>1663859315.6</v>
      </c>
      <c r="DE1169">
        <v>0</v>
      </c>
      <c r="DF1169">
        <v>0.196</v>
      </c>
      <c r="DG1169">
        <v>-0.001</v>
      </c>
      <c r="DH1169">
        <v>-5.941</v>
      </c>
      <c r="DI1169">
        <v>-0.174</v>
      </c>
      <c r="DJ1169">
        <v>1500</v>
      </c>
      <c r="DK1169">
        <v>17</v>
      </c>
      <c r="DL1169">
        <v>0.13</v>
      </c>
      <c r="DM1169">
        <v>0.04</v>
      </c>
      <c r="DN1169">
        <v>-63.3840575</v>
      </c>
      <c r="DO1169">
        <v>-1.903183114446594</v>
      </c>
      <c r="DP1169">
        <v>0.2010979063634179</v>
      </c>
      <c r="DQ1169">
        <v>0</v>
      </c>
      <c r="DR1169">
        <v>1.60466775</v>
      </c>
      <c r="DS1169">
        <v>-0.5564954971857442</v>
      </c>
      <c r="DT1169">
        <v>0.05447718065793696</v>
      </c>
      <c r="DU1169">
        <v>0</v>
      </c>
      <c r="DV1169">
        <v>0</v>
      </c>
      <c r="DW1169">
        <v>2</v>
      </c>
      <c r="DX1169" t="s">
        <v>357</v>
      </c>
      <c r="DY1169">
        <v>2.98389</v>
      </c>
      <c r="DZ1169">
        <v>2.71545</v>
      </c>
      <c r="EA1169">
        <v>0.227145</v>
      </c>
      <c r="EB1169">
        <v>0.230102</v>
      </c>
      <c r="EC1169">
        <v>0.0899288</v>
      </c>
      <c r="ED1169">
        <v>0.08280369999999999</v>
      </c>
      <c r="EE1169">
        <v>24502.3</v>
      </c>
      <c r="EF1169">
        <v>24532.3</v>
      </c>
      <c r="EG1169">
        <v>29458.7</v>
      </c>
      <c r="EH1169">
        <v>29463.2</v>
      </c>
      <c r="EI1169">
        <v>35537.2</v>
      </c>
      <c r="EJ1169">
        <v>35933.7</v>
      </c>
      <c r="EK1169">
        <v>41512.3</v>
      </c>
      <c r="EL1169">
        <v>41987.2</v>
      </c>
      <c r="EM1169">
        <v>1.97497</v>
      </c>
      <c r="EN1169">
        <v>1.93275</v>
      </c>
      <c r="EO1169">
        <v>0.106119</v>
      </c>
      <c r="EP1169">
        <v>0</v>
      </c>
      <c r="EQ1169">
        <v>23.2894</v>
      </c>
      <c r="ER1169">
        <v>999.9</v>
      </c>
      <c r="ES1169">
        <v>42.5</v>
      </c>
      <c r="ET1169">
        <v>29.2</v>
      </c>
      <c r="EU1169">
        <v>18.926</v>
      </c>
      <c r="EV1169">
        <v>63.0921</v>
      </c>
      <c r="EW1169">
        <v>33.2572</v>
      </c>
      <c r="EX1169">
        <v>1</v>
      </c>
      <c r="EY1169">
        <v>-0.1153</v>
      </c>
      <c r="EZ1169">
        <v>2.31195</v>
      </c>
      <c r="FA1169">
        <v>20.3715</v>
      </c>
      <c r="FB1169">
        <v>5.21684</v>
      </c>
      <c r="FC1169">
        <v>12.0099</v>
      </c>
      <c r="FD1169">
        <v>4.9896</v>
      </c>
      <c r="FE1169">
        <v>3.28865</v>
      </c>
      <c r="FF1169">
        <v>9999</v>
      </c>
      <c r="FG1169">
        <v>9999</v>
      </c>
      <c r="FH1169">
        <v>9999</v>
      </c>
      <c r="FI1169">
        <v>270</v>
      </c>
      <c r="FJ1169">
        <v>1.86705</v>
      </c>
      <c r="FK1169">
        <v>1.86615</v>
      </c>
      <c r="FL1169">
        <v>1.86554</v>
      </c>
      <c r="FM1169">
        <v>1.86554</v>
      </c>
      <c r="FN1169">
        <v>1.86736</v>
      </c>
      <c r="FO1169">
        <v>1.86982</v>
      </c>
      <c r="FP1169">
        <v>1.86854</v>
      </c>
      <c r="FQ1169">
        <v>1.86996</v>
      </c>
      <c r="FR1169">
        <v>0</v>
      </c>
      <c r="FS1169">
        <v>0</v>
      </c>
      <c r="FT1169">
        <v>0</v>
      </c>
      <c r="FU1169">
        <v>0</v>
      </c>
      <c r="FV1169" t="s">
        <v>358</v>
      </c>
      <c r="FW1169" t="s">
        <v>359</v>
      </c>
      <c r="FX1169" t="s">
        <v>360</v>
      </c>
      <c r="FY1169" t="s">
        <v>360</v>
      </c>
      <c r="FZ1169" t="s">
        <v>360</v>
      </c>
      <c r="GA1169" t="s">
        <v>360</v>
      </c>
      <c r="GB1169">
        <v>0</v>
      </c>
      <c r="GC1169">
        <v>100</v>
      </c>
      <c r="GD1169">
        <v>100</v>
      </c>
      <c r="GE1169">
        <v>-6.16</v>
      </c>
      <c r="GF1169">
        <v>-0.1359</v>
      </c>
      <c r="GG1169">
        <v>-1.924539205026614</v>
      </c>
      <c r="GH1169">
        <v>-0.003472570976848066</v>
      </c>
      <c r="GI1169">
        <v>7.724417303660118E-07</v>
      </c>
      <c r="GJ1169">
        <v>-2.052396271755168E-10</v>
      </c>
      <c r="GK1169">
        <v>-0.1837585470287317</v>
      </c>
      <c r="GL1169">
        <v>-0.01104087791735834</v>
      </c>
      <c r="GM1169">
        <v>0.001110027317673367</v>
      </c>
      <c r="GN1169">
        <v>-2.007286811265012E-05</v>
      </c>
      <c r="GO1169">
        <v>4</v>
      </c>
      <c r="GP1169">
        <v>2317</v>
      </c>
      <c r="GQ1169">
        <v>1</v>
      </c>
      <c r="GR1169">
        <v>22</v>
      </c>
      <c r="GS1169">
        <v>8809.799999999999</v>
      </c>
      <c r="GT1169">
        <v>8809.9</v>
      </c>
      <c r="GU1169">
        <v>3.02856</v>
      </c>
      <c r="GV1169">
        <v>2.18384</v>
      </c>
      <c r="GW1169">
        <v>1.39648</v>
      </c>
      <c r="GX1169">
        <v>2.33398</v>
      </c>
      <c r="GY1169">
        <v>1.49536</v>
      </c>
      <c r="GZ1169">
        <v>2.46094</v>
      </c>
      <c r="HA1169">
        <v>33.5355</v>
      </c>
      <c r="HB1169">
        <v>14.7449</v>
      </c>
      <c r="HC1169">
        <v>18</v>
      </c>
      <c r="HD1169">
        <v>524.772</v>
      </c>
      <c r="HE1169">
        <v>453.377</v>
      </c>
      <c r="HF1169">
        <v>20.6123</v>
      </c>
      <c r="HG1169">
        <v>25.9155</v>
      </c>
      <c r="HH1169">
        <v>30.0007</v>
      </c>
      <c r="HI1169">
        <v>25.8709</v>
      </c>
      <c r="HJ1169">
        <v>25.8115</v>
      </c>
      <c r="HK1169">
        <v>60.5944</v>
      </c>
      <c r="HL1169">
        <v>14.2653</v>
      </c>
      <c r="HM1169">
        <v>40.9177</v>
      </c>
      <c r="HN1169">
        <v>20.5902</v>
      </c>
      <c r="HO1169">
        <v>1604.24</v>
      </c>
      <c r="HP1169">
        <v>16.7142</v>
      </c>
      <c r="HQ1169">
        <v>100.764</v>
      </c>
      <c r="HR1169">
        <v>100.838</v>
      </c>
    </row>
    <row r="1170" spans="1:226">
      <c r="A1170">
        <v>1154</v>
      </c>
      <c r="B1170">
        <v>1664388550.6</v>
      </c>
      <c r="C1170">
        <v>12345.59999990463</v>
      </c>
      <c r="D1170" t="s">
        <v>2681</v>
      </c>
      <c r="E1170" t="s">
        <v>2682</v>
      </c>
      <c r="F1170">
        <v>5</v>
      </c>
      <c r="G1170" t="s">
        <v>2683</v>
      </c>
      <c r="H1170" t="s">
        <v>354</v>
      </c>
      <c r="I1170">
        <v>1664388542.599999</v>
      </c>
      <c r="J1170">
        <f>(K1170)/1000</f>
        <v>0</v>
      </c>
      <c r="K1170">
        <f>IF(BF1170, AN1170, AH1170)</f>
        <v>0</v>
      </c>
      <c r="L1170">
        <f>IF(BF1170, AI1170, AG1170)</f>
        <v>0</v>
      </c>
      <c r="M1170">
        <f>BH1170 - IF(AU1170&gt;1, L1170*BB1170*100.0/(AW1170*BV1170), 0)</f>
        <v>0</v>
      </c>
      <c r="N1170">
        <f>((T1170-J1170/2)*M1170-L1170)/(T1170+J1170/2)</f>
        <v>0</v>
      </c>
      <c r="O1170">
        <f>N1170*(BO1170+BP1170)/1000.0</f>
        <v>0</v>
      </c>
      <c r="P1170">
        <f>(BH1170 - IF(AU1170&gt;1, L1170*BB1170*100.0/(AW1170*BV1170), 0))*(BO1170+BP1170)/1000.0</f>
        <v>0</v>
      </c>
      <c r="Q1170">
        <f>2.0/((1/S1170-1/R1170)+SIGN(S1170)*SQRT((1/S1170-1/R1170)*(1/S1170-1/R1170) + 4*BC1170/((BC1170+1)*(BC1170+1))*(2*1/S1170*1/R1170-1/R1170*1/R1170)))</f>
        <v>0</v>
      </c>
      <c r="R1170">
        <f>IF(LEFT(BD1170,1)&lt;&gt;"0",IF(LEFT(BD1170,1)="1",3.0,BE1170),$D$5+$E$5*(BV1170*BO1170/($K$5*1000))+$F$5*(BV1170*BO1170/($K$5*1000))*MAX(MIN(BB1170,$J$5),$I$5)*MAX(MIN(BB1170,$J$5),$I$5)+$G$5*MAX(MIN(BB1170,$J$5),$I$5)*(BV1170*BO1170/($K$5*1000))+$H$5*(BV1170*BO1170/($K$5*1000))*(BV1170*BO1170/($K$5*1000)))</f>
        <v>0</v>
      </c>
      <c r="S1170">
        <f>J1170*(1000-(1000*0.61365*exp(17.502*W1170/(240.97+W1170))/(BO1170+BP1170)+BJ1170)/2)/(1000*0.61365*exp(17.502*W1170/(240.97+W1170))/(BO1170+BP1170)-BJ1170)</f>
        <v>0</v>
      </c>
      <c r="T1170">
        <f>1/((BC1170+1)/(Q1170/1.6)+1/(R1170/1.37)) + BC1170/((BC1170+1)/(Q1170/1.6) + BC1170/(R1170/1.37))</f>
        <v>0</v>
      </c>
      <c r="U1170">
        <f>(AX1170*BA1170)</f>
        <v>0</v>
      </c>
      <c r="V1170">
        <f>(BQ1170+(U1170+2*0.95*5.67E-8*(((BQ1170+$B$7)+273)^4-(BQ1170+273)^4)-44100*J1170)/(1.84*29.3*R1170+8*0.95*5.67E-8*(BQ1170+273)^3))</f>
        <v>0</v>
      </c>
      <c r="W1170">
        <f>($C$7*BR1170+$D$7*BS1170+$E$7*V1170)</f>
        <v>0</v>
      </c>
      <c r="X1170">
        <f>0.61365*exp(17.502*W1170/(240.97+W1170))</f>
        <v>0</v>
      </c>
      <c r="Y1170">
        <f>(Z1170/AA1170*100)</f>
        <v>0</v>
      </c>
      <c r="Z1170">
        <f>BJ1170*(BO1170+BP1170)/1000</f>
        <v>0</v>
      </c>
      <c r="AA1170">
        <f>0.61365*exp(17.502*BQ1170/(240.97+BQ1170))</f>
        <v>0</v>
      </c>
      <c r="AB1170">
        <f>(X1170-BJ1170*(BO1170+BP1170)/1000)</f>
        <v>0</v>
      </c>
      <c r="AC1170">
        <f>(-J1170*44100)</f>
        <v>0</v>
      </c>
      <c r="AD1170">
        <f>2*29.3*R1170*0.92*(BQ1170-W1170)</f>
        <v>0</v>
      </c>
      <c r="AE1170">
        <f>2*0.95*5.67E-8*(((BQ1170+$B$7)+273)^4-(W1170+273)^4)</f>
        <v>0</v>
      </c>
      <c r="AF1170">
        <f>U1170+AE1170+AC1170+AD1170</f>
        <v>0</v>
      </c>
      <c r="AG1170">
        <f>BN1170*AU1170*(BI1170-BH1170*(1000-AU1170*BK1170)/(1000-AU1170*BJ1170))/(100*BB1170)</f>
        <v>0</v>
      </c>
      <c r="AH1170">
        <f>1000*BN1170*AU1170*(BJ1170-BK1170)/(100*BB1170*(1000-AU1170*BJ1170))</f>
        <v>0</v>
      </c>
      <c r="AI1170">
        <f>(AJ1170 - AK1170 - BO1170*1E3/(8.314*(BQ1170+273.15)) * AM1170/BN1170 * AL1170) * BN1170/(100*BB1170) * (1000 - BK1170)/1000</f>
        <v>0</v>
      </c>
      <c r="AJ1170">
        <v>421.7418797413677</v>
      </c>
      <c r="AK1170">
        <v>390.7043696969695</v>
      </c>
      <c r="AL1170">
        <v>-0.02072255685437306</v>
      </c>
      <c r="AM1170">
        <v>64.71553630063976</v>
      </c>
      <c r="AN1170">
        <f>(AP1170 - AO1170 + BO1170*1E3/(8.314*(BQ1170+273.15)) * AR1170/BN1170 * AQ1170) * BN1170/(100*BB1170) * 1000/(1000 - AP1170)</f>
        <v>0</v>
      </c>
      <c r="AO1170">
        <v>4.910054467760746</v>
      </c>
      <c r="AP1170">
        <v>18.67996181818182</v>
      </c>
      <c r="AQ1170">
        <v>-0.005589821593311076</v>
      </c>
      <c r="AR1170">
        <v>103.6161476833952</v>
      </c>
      <c r="AS1170">
        <v>0</v>
      </c>
      <c r="AT1170">
        <v>0</v>
      </c>
      <c r="AU1170">
        <f>IF(AS1170*$H$13&gt;=AW1170,1.0,(AW1170/(AW1170-AS1170*$H$13)))</f>
        <v>0</v>
      </c>
      <c r="AV1170">
        <f>(AU1170-1)*100</f>
        <v>0</v>
      </c>
      <c r="AW1170">
        <f>MAX(0,($B$13+$C$13*BV1170)/(1+$D$13*BV1170)*BO1170/(BQ1170+273)*$E$13)</f>
        <v>0</v>
      </c>
      <c r="AX1170">
        <f>$B$11*BW1170+$C$11*BX1170+$F$11*CI1170*(1-CL1170)</f>
        <v>0</v>
      </c>
      <c r="AY1170">
        <f>AX1170*AZ1170</f>
        <v>0</v>
      </c>
      <c r="AZ1170">
        <f>($B$11*$D$9+$C$11*$D$9+$F$11*((CV1170+CN1170)/MAX(CV1170+CN1170+CW1170, 0.1)*$I$9+CW1170/MAX(CV1170+CN1170+CW1170, 0.1)*$J$9))/($B$11+$C$11+$F$11)</f>
        <v>0</v>
      </c>
      <c r="BA1170">
        <f>($B$11*$K$9+$C$11*$K$9+$F$11*((CV1170+CN1170)/MAX(CV1170+CN1170+CW1170, 0.1)*$P$9+CW1170/MAX(CV1170+CN1170+CW1170, 0.1)*$Q$9))/($B$11+$C$11+$F$11)</f>
        <v>0</v>
      </c>
      <c r="BB1170">
        <v>6</v>
      </c>
      <c r="BC1170">
        <v>0.5</v>
      </c>
      <c r="BD1170" t="s">
        <v>355</v>
      </c>
      <c r="BE1170">
        <v>2</v>
      </c>
      <c r="BF1170" t="b">
        <v>1</v>
      </c>
      <c r="BG1170">
        <v>1664388542.599999</v>
      </c>
      <c r="BH1170">
        <v>383.4788387096774</v>
      </c>
      <c r="BI1170">
        <v>419.699129032258</v>
      </c>
      <c r="BJ1170">
        <v>18.67972580645161</v>
      </c>
      <c r="BK1170">
        <v>4.881285806451613</v>
      </c>
      <c r="BL1170">
        <v>386.6421612903225</v>
      </c>
      <c r="BM1170">
        <v>18.81198709677419</v>
      </c>
      <c r="BN1170">
        <v>500.0471290322581</v>
      </c>
      <c r="BO1170">
        <v>91.34350645161292</v>
      </c>
      <c r="BP1170">
        <v>0.09988054516129032</v>
      </c>
      <c r="BQ1170">
        <v>26.81185806451613</v>
      </c>
      <c r="BR1170">
        <v>25.19073870967743</v>
      </c>
      <c r="BS1170">
        <v>999.9000000000003</v>
      </c>
      <c r="BT1170">
        <v>0</v>
      </c>
      <c r="BU1170">
        <v>0</v>
      </c>
      <c r="BV1170">
        <v>10003.24483870968</v>
      </c>
      <c r="BW1170">
        <v>0</v>
      </c>
      <c r="BX1170">
        <v>7.962070322580646</v>
      </c>
      <c r="BY1170">
        <v>-36.22043870967742</v>
      </c>
      <c r="BZ1170">
        <v>390.7782903225806</v>
      </c>
      <c r="CA1170">
        <v>421.757870967742</v>
      </c>
      <c r="CB1170">
        <v>13.79843870967742</v>
      </c>
      <c r="CC1170">
        <v>419.699129032258</v>
      </c>
      <c r="CD1170">
        <v>4.881285806451613</v>
      </c>
      <c r="CE1170">
        <v>1.706270322580645</v>
      </c>
      <c r="CF1170">
        <v>0.4458737741935485</v>
      </c>
      <c r="CG1170">
        <v>14.95358387096774</v>
      </c>
      <c r="CH1170">
        <v>-4.318976451612905</v>
      </c>
      <c r="CI1170">
        <v>1999.967096774193</v>
      </c>
      <c r="CJ1170">
        <v>0.9799973870967743</v>
      </c>
      <c r="CK1170">
        <v>0.02000261290322581</v>
      </c>
      <c r="CL1170">
        <v>0</v>
      </c>
      <c r="CM1170">
        <v>1293.102258064516</v>
      </c>
      <c r="CN1170">
        <v>5.000969999999999</v>
      </c>
      <c r="CO1170">
        <v>25527.75161290323</v>
      </c>
      <c r="CP1170">
        <v>16707.29354838709</v>
      </c>
      <c r="CQ1170">
        <v>37.91299999999999</v>
      </c>
      <c r="CR1170">
        <v>38.52199999999999</v>
      </c>
      <c r="CS1170">
        <v>37.889</v>
      </c>
      <c r="CT1170">
        <v>38.18299999999999</v>
      </c>
      <c r="CU1170">
        <v>38.41699999999998</v>
      </c>
      <c r="CV1170">
        <v>1955.061935483871</v>
      </c>
      <c r="CW1170">
        <v>39.90290322580647</v>
      </c>
      <c r="CX1170">
        <v>0</v>
      </c>
      <c r="CY1170">
        <v>1664388554.8</v>
      </c>
      <c r="CZ1170">
        <v>0</v>
      </c>
      <c r="DA1170">
        <v>0</v>
      </c>
      <c r="DB1170" t="s">
        <v>356</v>
      </c>
      <c r="DC1170">
        <v>1663859321.1</v>
      </c>
      <c r="DD1170">
        <v>1663859315.6</v>
      </c>
      <c r="DE1170">
        <v>0</v>
      </c>
      <c r="DF1170">
        <v>0.196</v>
      </c>
      <c r="DG1170">
        <v>-0.001</v>
      </c>
      <c r="DH1170">
        <v>-5.941</v>
      </c>
      <c r="DI1170">
        <v>-0.174</v>
      </c>
      <c r="DJ1170">
        <v>1500</v>
      </c>
      <c r="DK1170">
        <v>17</v>
      </c>
      <c r="DL1170">
        <v>0.13</v>
      </c>
      <c r="DM1170">
        <v>0.04</v>
      </c>
      <c r="DN1170">
        <v>-36.2117725</v>
      </c>
      <c r="DO1170">
        <v>-0.1583718574108262</v>
      </c>
      <c r="DP1170">
        <v>0.03937273160132584</v>
      </c>
      <c r="DQ1170">
        <v>0</v>
      </c>
      <c r="DR1170">
        <v>13.813555</v>
      </c>
      <c r="DS1170">
        <v>-0.3205575984990814</v>
      </c>
      <c r="DT1170">
        <v>0.0335115424145174</v>
      </c>
      <c r="DU1170">
        <v>0</v>
      </c>
      <c r="DV1170">
        <v>0</v>
      </c>
      <c r="DW1170">
        <v>2</v>
      </c>
      <c r="DX1170" t="s">
        <v>357</v>
      </c>
      <c r="DY1170">
        <v>2.98306</v>
      </c>
      <c r="DZ1170">
        <v>2.71516</v>
      </c>
      <c r="EA1170">
        <v>0.0895302</v>
      </c>
      <c r="EB1170">
        <v>0.0943122</v>
      </c>
      <c r="EC1170">
        <v>0.0911878</v>
      </c>
      <c r="ED1170">
        <v>0.0322362</v>
      </c>
      <c r="EE1170">
        <v>28848</v>
      </c>
      <c r="EF1170">
        <v>28839.4</v>
      </c>
      <c r="EG1170">
        <v>29445.3</v>
      </c>
      <c r="EH1170">
        <v>29446.9</v>
      </c>
      <c r="EI1170">
        <v>35468.6</v>
      </c>
      <c r="EJ1170">
        <v>37905.6</v>
      </c>
      <c r="EK1170">
        <v>41492.9</v>
      </c>
      <c r="EL1170">
        <v>41966.3</v>
      </c>
      <c r="EM1170">
        <v>1.9731</v>
      </c>
      <c r="EN1170">
        <v>1.90348</v>
      </c>
      <c r="EO1170">
        <v>0.0538528</v>
      </c>
      <c r="EP1170">
        <v>0</v>
      </c>
      <c r="EQ1170">
        <v>24.159</v>
      </c>
      <c r="ER1170">
        <v>999.9</v>
      </c>
      <c r="ES1170">
        <v>43.2</v>
      </c>
      <c r="ET1170">
        <v>29.2</v>
      </c>
      <c r="EU1170">
        <v>19.2411</v>
      </c>
      <c r="EV1170">
        <v>62.7822</v>
      </c>
      <c r="EW1170">
        <v>33.7981</v>
      </c>
      <c r="EX1170">
        <v>1</v>
      </c>
      <c r="EY1170">
        <v>-0.0711357</v>
      </c>
      <c r="EZ1170">
        <v>3.36147</v>
      </c>
      <c r="FA1170">
        <v>20.3372</v>
      </c>
      <c r="FB1170">
        <v>5.21744</v>
      </c>
      <c r="FC1170">
        <v>12.0152</v>
      </c>
      <c r="FD1170">
        <v>4.9895</v>
      </c>
      <c r="FE1170">
        <v>3.28842</v>
      </c>
      <c r="FF1170">
        <v>9999</v>
      </c>
      <c r="FG1170">
        <v>9999</v>
      </c>
      <c r="FH1170">
        <v>9999</v>
      </c>
      <c r="FI1170">
        <v>270.2</v>
      </c>
      <c r="FJ1170">
        <v>1.86705</v>
      </c>
      <c r="FK1170">
        <v>1.86614</v>
      </c>
      <c r="FL1170">
        <v>1.86554</v>
      </c>
      <c r="FM1170">
        <v>1.86553</v>
      </c>
      <c r="FN1170">
        <v>1.86736</v>
      </c>
      <c r="FO1170">
        <v>1.86981</v>
      </c>
      <c r="FP1170">
        <v>1.86845</v>
      </c>
      <c r="FQ1170">
        <v>1.86995</v>
      </c>
      <c r="FR1170">
        <v>0</v>
      </c>
      <c r="FS1170">
        <v>0</v>
      </c>
      <c r="FT1170">
        <v>0</v>
      </c>
      <c r="FU1170">
        <v>0</v>
      </c>
      <c r="FV1170" t="s">
        <v>358</v>
      </c>
      <c r="FW1170" t="s">
        <v>359</v>
      </c>
      <c r="FX1170" t="s">
        <v>360</v>
      </c>
      <c r="FY1170" t="s">
        <v>360</v>
      </c>
      <c r="FZ1170" t="s">
        <v>360</v>
      </c>
      <c r="GA1170" t="s">
        <v>360</v>
      </c>
      <c r="GB1170">
        <v>0</v>
      </c>
      <c r="GC1170">
        <v>100</v>
      </c>
      <c r="GD1170">
        <v>100</v>
      </c>
      <c r="GE1170">
        <v>-3.164</v>
      </c>
      <c r="GF1170">
        <v>-0.1323</v>
      </c>
      <c r="GG1170">
        <v>-1.924539205026614</v>
      </c>
      <c r="GH1170">
        <v>-0.003472570976848066</v>
      </c>
      <c r="GI1170">
        <v>7.724417303660118E-07</v>
      </c>
      <c r="GJ1170">
        <v>-2.052396271755168E-10</v>
      </c>
      <c r="GK1170">
        <v>-0.1837585470287317</v>
      </c>
      <c r="GL1170">
        <v>-0.01104087791735834</v>
      </c>
      <c r="GM1170">
        <v>0.001110027317673367</v>
      </c>
      <c r="GN1170">
        <v>-2.007286811265012E-05</v>
      </c>
      <c r="GO1170">
        <v>4</v>
      </c>
      <c r="GP1170">
        <v>2317</v>
      </c>
      <c r="GQ1170">
        <v>1</v>
      </c>
      <c r="GR1170">
        <v>22</v>
      </c>
      <c r="GS1170">
        <v>8820.5</v>
      </c>
      <c r="GT1170">
        <v>8820.6</v>
      </c>
      <c r="GU1170">
        <v>1.02661</v>
      </c>
      <c r="GV1170">
        <v>2.21313</v>
      </c>
      <c r="GW1170">
        <v>1.39648</v>
      </c>
      <c r="GX1170">
        <v>2.33643</v>
      </c>
      <c r="GY1170">
        <v>1.49536</v>
      </c>
      <c r="GZ1170">
        <v>2.37915</v>
      </c>
      <c r="HA1170">
        <v>33.6029</v>
      </c>
      <c r="HB1170">
        <v>14.6049</v>
      </c>
      <c r="HC1170">
        <v>18</v>
      </c>
      <c r="HD1170">
        <v>526.167</v>
      </c>
      <c r="HE1170">
        <v>437.848</v>
      </c>
      <c r="HF1170">
        <v>24.0907</v>
      </c>
      <c r="HG1170">
        <v>26.1308</v>
      </c>
      <c r="HH1170">
        <v>29.9906</v>
      </c>
      <c r="HI1170">
        <v>26.1575</v>
      </c>
      <c r="HJ1170">
        <v>26.101</v>
      </c>
      <c r="HK1170">
        <v>20.5647</v>
      </c>
      <c r="HL1170">
        <v>65.253</v>
      </c>
      <c r="HM1170">
        <v>38.4201</v>
      </c>
      <c r="HN1170">
        <v>25.7018</v>
      </c>
      <c r="HO1170">
        <v>413.043</v>
      </c>
      <c r="HP1170">
        <v>4.80345</v>
      </c>
      <c r="HQ1170">
        <v>100.717</v>
      </c>
      <c r="HR1170">
        <v>100.785</v>
      </c>
    </row>
    <row r="1171" spans="1:226">
      <c r="A1171">
        <v>1155</v>
      </c>
      <c r="B1171">
        <v>1664388555.6</v>
      </c>
      <c r="C1171">
        <v>12350.59999990463</v>
      </c>
      <c r="D1171" t="s">
        <v>2684</v>
      </c>
      <c r="E1171" t="s">
        <v>2685</v>
      </c>
      <c r="F1171">
        <v>5</v>
      </c>
      <c r="G1171" t="s">
        <v>2683</v>
      </c>
      <c r="H1171" t="s">
        <v>354</v>
      </c>
      <c r="I1171">
        <v>1664388547.755172</v>
      </c>
      <c r="J1171">
        <f>(K1171)/1000</f>
        <v>0</v>
      </c>
      <c r="K1171">
        <f>IF(BF1171, AN1171, AH1171)</f>
        <v>0</v>
      </c>
      <c r="L1171">
        <f>IF(BF1171, AI1171, AG1171)</f>
        <v>0</v>
      </c>
      <c r="M1171">
        <f>BH1171 - IF(AU1171&gt;1, L1171*BB1171*100.0/(AW1171*BV1171), 0)</f>
        <v>0</v>
      </c>
      <c r="N1171">
        <f>((T1171-J1171/2)*M1171-L1171)/(T1171+J1171/2)</f>
        <v>0</v>
      </c>
      <c r="O1171">
        <f>N1171*(BO1171+BP1171)/1000.0</f>
        <v>0</v>
      </c>
      <c r="P1171">
        <f>(BH1171 - IF(AU1171&gt;1, L1171*BB1171*100.0/(AW1171*BV1171), 0))*(BO1171+BP1171)/1000.0</f>
        <v>0</v>
      </c>
      <c r="Q1171">
        <f>2.0/((1/S1171-1/R1171)+SIGN(S1171)*SQRT((1/S1171-1/R1171)*(1/S1171-1/R1171) + 4*BC1171/((BC1171+1)*(BC1171+1))*(2*1/S1171*1/R1171-1/R1171*1/R1171)))</f>
        <v>0</v>
      </c>
      <c r="R1171">
        <f>IF(LEFT(BD1171,1)&lt;&gt;"0",IF(LEFT(BD1171,1)="1",3.0,BE1171),$D$5+$E$5*(BV1171*BO1171/($K$5*1000))+$F$5*(BV1171*BO1171/($K$5*1000))*MAX(MIN(BB1171,$J$5),$I$5)*MAX(MIN(BB1171,$J$5),$I$5)+$G$5*MAX(MIN(BB1171,$J$5),$I$5)*(BV1171*BO1171/($K$5*1000))+$H$5*(BV1171*BO1171/($K$5*1000))*(BV1171*BO1171/($K$5*1000)))</f>
        <v>0</v>
      </c>
      <c r="S1171">
        <f>J1171*(1000-(1000*0.61365*exp(17.502*W1171/(240.97+W1171))/(BO1171+BP1171)+BJ1171)/2)/(1000*0.61365*exp(17.502*W1171/(240.97+W1171))/(BO1171+BP1171)-BJ1171)</f>
        <v>0</v>
      </c>
      <c r="T1171">
        <f>1/((BC1171+1)/(Q1171/1.6)+1/(R1171/1.37)) + BC1171/((BC1171+1)/(Q1171/1.6) + BC1171/(R1171/1.37))</f>
        <v>0</v>
      </c>
      <c r="U1171">
        <f>(AX1171*BA1171)</f>
        <v>0</v>
      </c>
      <c r="V1171">
        <f>(BQ1171+(U1171+2*0.95*5.67E-8*(((BQ1171+$B$7)+273)^4-(BQ1171+273)^4)-44100*J1171)/(1.84*29.3*R1171+8*0.95*5.67E-8*(BQ1171+273)^3))</f>
        <v>0</v>
      </c>
      <c r="W1171">
        <f>($C$7*BR1171+$D$7*BS1171+$E$7*V1171)</f>
        <v>0</v>
      </c>
      <c r="X1171">
        <f>0.61365*exp(17.502*W1171/(240.97+W1171))</f>
        <v>0</v>
      </c>
      <c r="Y1171">
        <f>(Z1171/AA1171*100)</f>
        <v>0</v>
      </c>
      <c r="Z1171">
        <f>BJ1171*(BO1171+BP1171)/1000</f>
        <v>0</v>
      </c>
      <c r="AA1171">
        <f>0.61365*exp(17.502*BQ1171/(240.97+BQ1171))</f>
        <v>0</v>
      </c>
      <c r="AB1171">
        <f>(X1171-BJ1171*(BO1171+BP1171)/1000)</f>
        <v>0</v>
      </c>
      <c r="AC1171">
        <f>(-J1171*44100)</f>
        <v>0</v>
      </c>
      <c r="AD1171">
        <f>2*29.3*R1171*0.92*(BQ1171-W1171)</f>
        <v>0</v>
      </c>
      <c r="AE1171">
        <f>2*0.95*5.67E-8*(((BQ1171+$B$7)+273)^4-(W1171+273)^4)</f>
        <v>0</v>
      </c>
      <c r="AF1171">
        <f>U1171+AE1171+AC1171+AD1171</f>
        <v>0</v>
      </c>
      <c r="AG1171">
        <f>BN1171*AU1171*(BI1171-BH1171*(1000-AU1171*BK1171)/(1000-AU1171*BJ1171))/(100*BB1171)</f>
        <v>0</v>
      </c>
      <c r="AH1171">
        <f>1000*BN1171*AU1171*(BJ1171-BK1171)/(100*BB1171*(1000-AU1171*BJ1171))</f>
        <v>0</v>
      </c>
      <c r="AI1171">
        <f>(AJ1171 - AK1171 - BO1171*1E3/(8.314*(BQ1171+273.15)) * AM1171/BN1171 * AL1171) * BN1171/(100*BB1171) * (1000 - BK1171)/1000</f>
        <v>0</v>
      </c>
      <c r="AJ1171">
        <v>421.7507812611418</v>
      </c>
      <c r="AK1171">
        <v>390.6328060606058</v>
      </c>
      <c r="AL1171">
        <v>-0.02504813110655457</v>
      </c>
      <c r="AM1171">
        <v>64.71553630063976</v>
      </c>
      <c r="AN1171">
        <f>(AP1171 - AO1171 + BO1171*1E3/(8.314*(BQ1171+273.15)) * AR1171/BN1171 * AQ1171) * BN1171/(100*BB1171) * 1000/(1000 - AP1171)</f>
        <v>0</v>
      </c>
      <c r="AO1171">
        <v>4.913203845191505</v>
      </c>
      <c r="AP1171">
        <v>18.65799939393939</v>
      </c>
      <c r="AQ1171">
        <v>-0.002419470669442411</v>
      </c>
      <c r="AR1171">
        <v>103.6161476833952</v>
      </c>
      <c r="AS1171">
        <v>0</v>
      </c>
      <c r="AT1171">
        <v>0</v>
      </c>
      <c r="AU1171">
        <f>IF(AS1171*$H$13&gt;=AW1171,1.0,(AW1171/(AW1171-AS1171*$H$13)))</f>
        <v>0</v>
      </c>
      <c r="AV1171">
        <f>(AU1171-1)*100</f>
        <v>0</v>
      </c>
      <c r="AW1171">
        <f>MAX(0,($B$13+$C$13*BV1171)/(1+$D$13*BV1171)*BO1171/(BQ1171+273)*$E$13)</f>
        <v>0</v>
      </c>
      <c r="AX1171">
        <f>$B$11*BW1171+$C$11*BX1171+$F$11*CI1171*(1-CL1171)</f>
        <v>0</v>
      </c>
      <c r="AY1171">
        <f>AX1171*AZ1171</f>
        <v>0</v>
      </c>
      <c r="AZ1171">
        <f>($B$11*$D$9+$C$11*$D$9+$F$11*((CV1171+CN1171)/MAX(CV1171+CN1171+CW1171, 0.1)*$I$9+CW1171/MAX(CV1171+CN1171+CW1171, 0.1)*$J$9))/($B$11+$C$11+$F$11)</f>
        <v>0</v>
      </c>
      <c r="BA1171">
        <f>($B$11*$K$9+$C$11*$K$9+$F$11*((CV1171+CN1171)/MAX(CV1171+CN1171+CW1171, 0.1)*$P$9+CW1171/MAX(CV1171+CN1171+CW1171, 0.1)*$Q$9))/($B$11+$C$11+$F$11)</f>
        <v>0</v>
      </c>
      <c r="BB1171">
        <v>6</v>
      </c>
      <c r="BC1171">
        <v>0.5</v>
      </c>
      <c r="BD1171" t="s">
        <v>355</v>
      </c>
      <c r="BE1171">
        <v>2</v>
      </c>
      <c r="BF1171" t="b">
        <v>1</v>
      </c>
      <c r="BG1171">
        <v>1664388547.755172</v>
      </c>
      <c r="BH1171">
        <v>383.4485862068966</v>
      </c>
      <c r="BI1171">
        <v>419.4955862068965</v>
      </c>
      <c r="BJ1171">
        <v>18.68635172413793</v>
      </c>
      <c r="BK1171">
        <v>4.908554137931033</v>
      </c>
      <c r="BL1171">
        <v>386.612</v>
      </c>
      <c r="BM1171">
        <v>18.8185551724138</v>
      </c>
      <c r="BN1171">
        <v>500.0300344827587</v>
      </c>
      <c r="BO1171">
        <v>91.34391034482758</v>
      </c>
      <c r="BP1171">
        <v>0.09984760000000001</v>
      </c>
      <c r="BQ1171">
        <v>26.72800344827586</v>
      </c>
      <c r="BR1171">
        <v>25.09978965517241</v>
      </c>
      <c r="BS1171">
        <v>999.9000000000002</v>
      </c>
      <c r="BT1171">
        <v>0</v>
      </c>
      <c r="BU1171">
        <v>0</v>
      </c>
      <c r="BV1171">
        <v>10003.94827586207</v>
      </c>
      <c r="BW1171">
        <v>0</v>
      </c>
      <c r="BX1171">
        <v>7.946921724137932</v>
      </c>
      <c r="BY1171">
        <v>-36.04710344827587</v>
      </c>
      <c r="BZ1171">
        <v>390.750172413793</v>
      </c>
      <c r="CA1171">
        <v>421.5649655172414</v>
      </c>
      <c r="CB1171">
        <v>13.77779655172414</v>
      </c>
      <c r="CC1171">
        <v>419.4955862068965</v>
      </c>
      <c r="CD1171">
        <v>4.908554137931033</v>
      </c>
      <c r="CE1171">
        <v>1.706882758620689</v>
      </c>
      <c r="CF1171">
        <v>0.4483665172413793</v>
      </c>
      <c r="CG1171">
        <v>14.95916896551724</v>
      </c>
      <c r="CH1171">
        <v>-4.244550344827586</v>
      </c>
      <c r="CI1171">
        <v>1999.970689655173</v>
      </c>
      <c r="CJ1171">
        <v>0.9799977241379311</v>
      </c>
      <c r="CK1171">
        <v>0.02000227586206897</v>
      </c>
      <c r="CL1171">
        <v>0</v>
      </c>
      <c r="CM1171">
        <v>1278.773448275862</v>
      </c>
      <c r="CN1171">
        <v>5.000969999999999</v>
      </c>
      <c r="CO1171">
        <v>25248.21034482758</v>
      </c>
      <c r="CP1171">
        <v>16707.32413793104</v>
      </c>
      <c r="CQ1171">
        <v>37.93486206896551</v>
      </c>
      <c r="CR1171">
        <v>38.53848275862069</v>
      </c>
      <c r="CS1171">
        <v>37.90920689655172</v>
      </c>
      <c r="CT1171">
        <v>38.18699999999999</v>
      </c>
      <c r="CU1171">
        <v>38.43699999999999</v>
      </c>
      <c r="CV1171">
        <v>1955.068620689655</v>
      </c>
      <c r="CW1171">
        <v>39.90034482758621</v>
      </c>
      <c r="CX1171">
        <v>0</v>
      </c>
      <c r="CY1171">
        <v>1664388559.6</v>
      </c>
      <c r="CZ1171">
        <v>0</v>
      </c>
      <c r="DA1171">
        <v>0</v>
      </c>
      <c r="DB1171" t="s">
        <v>356</v>
      </c>
      <c r="DC1171">
        <v>1663859321.1</v>
      </c>
      <c r="DD1171">
        <v>1663859315.6</v>
      </c>
      <c r="DE1171">
        <v>0</v>
      </c>
      <c r="DF1171">
        <v>0.196</v>
      </c>
      <c r="DG1171">
        <v>-0.001</v>
      </c>
      <c r="DH1171">
        <v>-5.941</v>
      </c>
      <c r="DI1171">
        <v>-0.174</v>
      </c>
      <c r="DJ1171">
        <v>1500</v>
      </c>
      <c r="DK1171">
        <v>17</v>
      </c>
      <c r="DL1171">
        <v>0.13</v>
      </c>
      <c r="DM1171">
        <v>0.04</v>
      </c>
      <c r="DN1171">
        <v>-36.15359024390244</v>
      </c>
      <c r="DO1171">
        <v>1.103767944250859</v>
      </c>
      <c r="DP1171">
        <v>0.2845731418731401</v>
      </c>
      <c r="DQ1171">
        <v>0</v>
      </c>
      <c r="DR1171">
        <v>13.78933170731707</v>
      </c>
      <c r="DS1171">
        <v>-0.2379303135888801</v>
      </c>
      <c r="DT1171">
        <v>0.02448610794820034</v>
      </c>
      <c r="DU1171">
        <v>0</v>
      </c>
      <c r="DV1171">
        <v>0</v>
      </c>
      <c r="DW1171">
        <v>2</v>
      </c>
      <c r="DX1171" t="s">
        <v>357</v>
      </c>
      <c r="DY1171">
        <v>2.98373</v>
      </c>
      <c r="DZ1171">
        <v>2.71579</v>
      </c>
      <c r="EA1171">
        <v>0.08949169999999999</v>
      </c>
      <c r="EB1171">
        <v>0.0937466</v>
      </c>
      <c r="EC1171">
        <v>0.0911165</v>
      </c>
      <c r="ED1171">
        <v>0.0320329</v>
      </c>
      <c r="EE1171">
        <v>28850.9</v>
      </c>
      <c r="EF1171">
        <v>28859.8</v>
      </c>
      <c r="EG1171">
        <v>29447.1</v>
      </c>
      <c r="EH1171">
        <v>29449.4</v>
      </c>
      <c r="EI1171">
        <v>35473.7</v>
      </c>
      <c r="EJ1171">
        <v>37916.6</v>
      </c>
      <c r="EK1171">
        <v>41495.5</v>
      </c>
      <c r="EL1171">
        <v>41969.7</v>
      </c>
      <c r="EM1171">
        <v>1.97348</v>
      </c>
      <c r="EN1171">
        <v>1.90368</v>
      </c>
      <c r="EO1171">
        <v>0.0472367</v>
      </c>
      <c r="EP1171">
        <v>0</v>
      </c>
      <c r="EQ1171">
        <v>24.1936</v>
      </c>
      <c r="ER1171">
        <v>999.9</v>
      </c>
      <c r="ES1171">
        <v>43.1</v>
      </c>
      <c r="ET1171">
        <v>29.2</v>
      </c>
      <c r="EU1171">
        <v>19.1991</v>
      </c>
      <c r="EV1171">
        <v>63.1522</v>
      </c>
      <c r="EW1171">
        <v>33.2372</v>
      </c>
      <c r="EX1171">
        <v>1</v>
      </c>
      <c r="EY1171">
        <v>-0.0953049</v>
      </c>
      <c r="EZ1171">
        <v>-0.160743</v>
      </c>
      <c r="FA1171">
        <v>20.3829</v>
      </c>
      <c r="FB1171">
        <v>5.21429</v>
      </c>
      <c r="FC1171">
        <v>12.0123</v>
      </c>
      <c r="FD1171">
        <v>4.9888</v>
      </c>
      <c r="FE1171">
        <v>3.28805</v>
      </c>
      <c r="FF1171">
        <v>9999</v>
      </c>
      <c r="FG1171">
        <v>9999</v>
      </c>
      <c r="FH1171">
        <v>9999</v>
      </c>
      <c r="FI1171">
        <v>270.2</v>
      </c>
      <c r="FJ1171">
        <v>1.86707</v>
      </c>
      <c r="FK1171">
        <v>1.86615</v>
      </c>
      <c r="FL1171">
        <v>1.86554</v>
      </c>
      <c r="FM1171">
        <v>1.86554</v>
      </c>
      <c r="FN1171">
        <v>1.86737</v>
      </c>
      <c r="FO1171">
        <v>1.86984</v>
      </c>
      <c r="FP1171">
        <v>1.8685</v>
      </c>
      <c r="FQ1171">
        <v>1.86996</v>
      </c>
      <c r="FR1171">
        <v>0</v>
      </c>
      <c r="FS1171">
        <v>0</v>
      </c>
      <c r="FT1171">
        <v>0</v>
      </c>
      <c r="FU1171">
        <v>0</v>
      </c>
      <c r="FV1171" t="s">
        <v>358</v>
      </c>
      <c r="FW1171" t="s">
        <v>359</v>
      </c>
      <c r="FX1171" t="s">
        <v>360</v>
      </c>
      <c r="FY1171" t="s">
        <v>360</v>
      </c>
      <c r="FZ1171" t="s">
        <v>360</v>
      </c>
      <c r="GA1171" t="s">
        <v>360</v>
      </c>
      <c r="GB1171">
        <v>0</v>
      </c>
      <c r="GC1171">
        <v>100</v>
      </c>
      <c r="GD1171">
        <v>100</v>
      </c>
      <c r="GE1171">
        <v>-3.163</v>
      </c>
      <c r="GF1171">
        <v>-0.1324</v>
      </c>
      <c r="GG1171">
        <v>-1.924539205026614</v>
      </c>
      <c r="GH1171">
        <v>-0.003472570976848066</v>
      </c>
      <c r="GI1171">
        <v>7.724417303660118E-07</v>
      </c>
      <c r="GJ1171">
        <v>-2.052396271755168E-10</v>
      </c>
      <c r="GK1171">
        <v>-0.1837585470287317</v>
      </c>
      <c r="GL1171">
        <v>-0.01104087791735834</v>
      </c>
      <c r="GM1171">
        <v>0.001110027317673367</v>
      </c>
      <c r="GN1171">
        <v>-2.007286811265012E-05</v>
      </c>
      <c r="GO1171">
        <v>4</v>
      </c>
      <c r="GP1171">
        <v>2317</v>
      </c>
      <c r="GQ1171">
        <v>1</v>
      </c>
      <c r="GR1171">
        <v>22</v>
      </c>
      <c r="GS1171">
        <v>8820.6</v>
      </c>
      <c r="GT1171">
        <v>8820.700000000001</v>
      </c>
      <c r="GU1171">
        <v>1.0022</v>
      </c>
      <c r="GV1171">
        <v>2.21802</v>
      </c>
      <c r="GW1171">
        <v>1.39648</v>
      </c>
      <c r="GX1171">
        <v>2.33643</v>
      </c>
      <c r="GY1171">
        <v>1.49536</v>
      </c>
      <c r="GZ1171">
        <v>2.38403</v>
      </c>
      <c r="HA1171">
        <v>33.6254</v>
      </c>
      <c r="HB1171">
        <v>14.6049</v>
      </c>
      <c r="HC1171">
        <v>18</v>
      </c>
      <c r="HD1171">
        <v>526.4349999999999</v>
      </c>
      <c r="HE1171">
        <v>437.985</v>
      </c>
      <c r="HF1171">
        <v>24.656</v>
      </c>
      <c r="HG1171">
        <v>26.139</v>
      </c>
      <c r="HH1171">
        <v>29.9832</v>
      </c>
      <c r="HI1171">
        <v>26.1597</v>
      </c>
      <c r="HJ1171">
        <v>26.1031</v>
      </c>
      <c r="HK1171">
        <v>20.0672</v>
      </c>
      <c r="HL1171">
        <v>65.72929999999999</v>
      </c>
      <c r="HM1171">
        <v>37.6298</v>
      </c>
      <c r="HN1171">
        <v>25.6929</v>
      </c>
      <c r="HO1171">
        <v>399.491</v>
      </c>
      <c r="HP1171">
        <v>4.66258</v>
      </c>
      <c r="HQ1171">
        <v>100.723</v>
      </c>
      <c r="HR1171">
        <v>100.793</v>
      </c>
    </row>
    <row r="1172" spans="1:226">
      <c r="A1172">
        <v>1156</v>
      </c>
      <c r="B1172">
        <v>1664388560.6</v>
      </c>
      <c r="C1172">
        <v>12355.59999990463</v>
      </c>
      <c r="D1172" t="s">
        <v>2686</v>
      </c>
      <c r="E1172" t="s">
        <v>2687</v>
      </c>
      <c r="F1172">
        <v>5</v>
      </c>
      <c r="G1172" t="s">
        <v>2683</v>
      </c>
      <c r="H1172" t="s">
        <v>354</v>
      </c>
      <c r="I1172">
        <v>1664388552.832142</v>
      </c>
      <c r="J1172">
        <f>(K1172)/1000</f>
        <v>0</v>
      </c>
      <c r="K1172">
        <f>IF(BF1172, AN1172, AH1172)</f>
        <v>0</v>
      </c>
      <c r="L1172">
        <f>IF(BF1172, AI1172, AG1172)</f>
        <v>0</v>
      </c>
      <c r="M1172">
        <f>BH1172 - IF(AU1172&gt;1, L1172*BB1172*100.0/(AW1172*BV1172), 0)</f>
        <v>0</v>
      </c>
      <c r="N1172">
        <f>((T1172-J1172/2)*M1172-L1172)/(T1172+J1172/2)</f>
        <v>0</v>
      </c>
      <c r="O1172">
        <f>N1172*(BO1172+BP1172)/1000.0</f>
        <v>0</v>
      </c>
      <c r="P1172">
        <f>(BH1172 - IF(AU1172&gt;1, L1172*BB1172*100.0/(AW1172*BV1172), 0))*(BO1172+BP1172)/1000.0</f>
        <v>0</v>
      </c>
      <c r="Q1172">
        <f>2.0/((1/S1172-1/R1172)+SIGN(S1172)*SQRT((1/S1172-1/R1172)*(1/S1172-1/R1172) + 4*BC1172/((BC1172+1)*(BC1172+1))*(2*1/S1172*1/R1172-1/R1172*1/R1172)))</f>
        <v>0</v>
      </c>
      <c r="R1172">
        <f>IF(LEFT(BD1172,1)&lt;&gt;"0",IF(LEFT(BD1172,1)="1",3.0,BE1172),$D$5+$E$5*(BV1172*BO1172/($K$5*1000))+$F$5*(BV1172*BO1172/($K$5*1000))*MAX(MIN(BB1172,$J$5),$I$5)*MAX(MIN(BB1172,$J$5),$I$5)+$G$5*MAX(MIN(BB1172,$J$5),$I$5)*(BV1172*BO1172/($K$5*1000))+$H$5*(BV1172*BO1172/($K$5*1000))*(BV1172*BO1172/($K$5*1000)))</f>
        <v>0</v>
      </c>
      <c r="S1172">
        <f>J1172*(1000-(1000*0.61365*exp(17.502*W1172/(240.97+W1172))/(BO1172+BP1172)+BJ1172)/2)/(1000*0.61365*exp(17.502*W1172/(240.97+W1172))/(BO1172+BP1172)-BJ1172)</f>
        <v>0</v>
      </c>
      <c r="T1172">
        <f>1/((BC1172+1)/(Q1172/1.6)+1/(R1172/1.37)) + BC1172/((BC1172+1)/(Q1172/1.6) + BC1172/(R1172/1.37))</f>
        <v>0</v>
      </c>
      <c r="U1172">
        <f>(AX1172*BA1172)</f>
        <v>0</v>
      </c>
      <c r="V1172">
        <f>(BQ1172+(U1172+2*0.95*5.67E-8*(((BQ1172+$B$7)+273)^4-(BQ1172+273)^4)-44100*J1172)/(1.84*29.3*R1172+8*0.95*5.67E-8*(BQ1172+273)^3))</f>
        <v>0</v>
      </c>
      <c r="W1172">
        <f>($C$7*BR1172+$D$7*BS1172+$E$7*V1172)</f>
        <v>0</v>
      </c>
      <c r="X1172">
        <f>0.61365*exp(17.502*W1172/(240.97+W1172))</f>
        <v>0</v>
      </c>
      <c r="Y1172">
        <f>(Z1172/AA1172*100)</f>
        <v>0</v>
      </c>
      <c r="Z1172">
        <f>BJ1172*(BO1172+BP1172)/1000</f>
        <v>0</v>
      </c>
      <c r="AA1172">
        <f>0.61365*exp(17.502*BQ1172/(240.97+BQ1172))</f>
        <v>0</v>
      </c>
      <c r="AB1172">
        <f>(X1172-BJ1172*(BO1172+BP1172)/1000)</f>
        <v>0</v>
      </c>
      <c r="AC1172">
        <f>(-J1172*44100)</f>
        <v>0</v>
      </c>
      <c r="AD1172">
        <f>2*29.3*R1172*0.92*(BQ1172-W1172)</f>
        <v>0</v>
      </c>
      <c r="AE1172">
        <f>2*0.95*5.67E-8*(((BQ1172+$B$7)+273)^4-(W1172+273)^4)</f>
        <v>0</v>
      </c>
      <c r="AF1172">
        <f>U1172+AE1172+AC1172+AD1172</f>
        <v>0</v>
      </c>
      <c r="AG1172">
        <f>BN1172*AU1172*(BI1172-BH1172*(1000-AU1172*BK1172)/(1000-AU1172*BJ1172))/(100*BB1172)</f>
        <v>0</v>
      </c>
      <c r="AH1172">
        <f>1000*BN1172*AU1172*(BJ1172-BK1172)/(100*BB1172*(1000-AU1172*BJ1172))</f>
        <v>0</v>
      </c>
      <c r="AI1172">
        <f>(AJ1172 - AK1172 - BO1172*1E3/(8.314*(BQ1172+273.15)) * AM1172/BN1172 * AL1172) * BN1172/(100*BB1172) * (1000 - BK1172)/1000</f>
        <v>0</v>
      </c>
      <c r="AJ1172">
        <v>413.4037858589634</v>
      </c>
      <c r="AK1172">
        <v>386.7888969696969</v>
      </c>
      <c r="AL1172">
        <v>-0.9559104232230329</v>
      </c>
      <c r="AM1172">
        <v>64.71553630063976</v>
      </c>
      <c r="AN1172">
        <f>(AP1172 - AO1172 + BO1172*1E3/(8.314*(BQ1172+273.15)) * AR1172/BN1172 * AQ1172) * BN1172/(100*BB1172) * 1000/(1000 - AP1172)</f>
        <v>0</v>
      </c>
      <c r="AO1172">
        <v>4.832078515614008</v>
      </c>
      <c r="AP1172">
        <v>18.62972848484849</v>
      </c>
      <c r="AQ1172">
        <v>-0.006145112689645135</v>
      </c>
      <c r="AR1172">
        <v>103.6161476833952</v>
      </c>
      <c r="AS1172">
        <v>0</v>
      </c>
      <c r="AT1172">
        <v>0</v>
      </c>
      <c r="AU1172">
        <f>IF(AS1172*$H$13&gt;=AW1172,1.0,(AW1172/(AW1172-AS1172*$H$13)))</f>
        <v>0</v>
      </c>
      <c r="AV1172">
        <f>(AU1172-1)*100</f>
        <v>0</v>
      </c>
      <c r="AW1172">
        <f>MAX(0,($B$13+$C$13*BV1172)/(1+$D$13*BV1172)*BO1172/(BQ1172+273)*$E$13)</f>
        <v>0</v>
      </c>
      <c r="AX1172">
        <f>$B$11*BW1172+$C$11*BX1172+$F$11*CI1172*(1-CL1172)</f>
        <v>0</v>
      </c>
      <c r="AY1172">
        <f>AX1172*AZ1172</f>
        <v>0</v>
      </c>
      <c r="AZ1172">
        <f>($B$11*$D$9+$C$11*$D$9+$F$11*((CV1172+CN1172)/MAX(CV1172+CN1172+CW1172, 0.1)*$I$9+CW1172/MAX(CV1172+CN1172+CW1172, 0.1)*$J$9))/($B$11+$C$11+$F$11)</f>
        <v>0</v>
      </c>
      <c r="BA1172">
        <f>($B$11*$K$9+$C$11*$K$9+$F$11*((CV1172+CN1172)/MAX(CV1172+CN1172+CW1172, 0.1)*$P$9+CW1172/MAX(CV1172+CN1172+CW1172, 0.1)*$Q$9))/($B$11+$C$11+$F$11)</f>
        <v>0</v>
      </c>
      <c r="BB1172">
        <v>6</v>
      </c>
      <c r="BC1172">
        <v>0.5</v>
      </c>
      <c r="BD1172" t="s">
        <v>355</v>
      </c>
      <c r="BE1172">
        <v>2</v>
      </c>
      <c r="BF1172" t="b">
        <v>1</v>
      </c>
      <c r="BG1172">
        <v>1664388552.832142</v>
      </c>
      <c r="BH1172">
        <v>382.8551071428571</v>
      </c>
      <c r="BI1172">
        <v>416.3914285714285</v>
      </c>
      <c r="BJ1172">
        <v>18.66793214285714</v>
      </c>
      <c r="BK1172">
        <v>4.884210357142858</v>
      </c>
      <c r="BL1172">
        <v>386.0168571428571</v>
      </c>
      <c r="BM1172">
        <v>18.80029642857143</v>
      </c>
      <c r="BN1172">
        <v>500.0259999999999</v>
      </c>
      <c r="BO1172">
        <v>91.34358928571429</v>
      </c>
      <c r="BP1172">
        <v>0.09987224642857143</v>
      </c>
      <c r="BQ1172">
        <v>26.66393214285715</v>
      </c>
      <c r="BR1172">
        <v>25.01723928571428</v>
      </c>
      <c r="BS1172">
        <v>999.9000000000002</v>
      </c>
      <c r="BT1172">
        <v>0</v>
      </c>
      <c r="BU1172">
        <v>0</v>
      </c>
      <c r="BV1172">
        <v>10006.18535714286</v>
      </c>
      <c r="BW1172">
        <v>0</v>
      </c>
      <c r="BX1172">
        <v>7.935900357142858</v>
      </c>
      <c r="BY1172">
        <v>-33.53630357142858</v>
      </c>
      <c r="BZ1172">
        <v>390.1382142857143</v>
      </c>
      <c r="CA1172">
        <v>418.4354285714285</v>
      </c>
      <c r="CB1172">
        <v>13.78371785714286</v>
      </c>
      <c r="CC1172">
        <v>416.3914285714285</v>
      </c>
      <c r="CD1172">
        <v>4.884210357142858</v>
      </c>
      <c r="CE1172">
        <v>1.705194285714285</v>
      </c>
      <c r="CF1172">
        <v>0.4461412142857143</v>
      </c>
      <c r="CG1172">
        <v>14.9438</v>
      </c>
      <c r="CH1172">
        <v>-4.311097857142856</v>
      </c>
      <c r="CI1172">
        <v>1999.997142857143</v>
      </c>
      <c r="CJ1172">
        <v>0.9799981785714287</v>
      </c>
      <c r="CK1172">
        <v>0.02000182142857143</v>
      </c>
      <c r="CL1172">
        <v>0</v>
      </c>
      <c r="CM1172">
        <v>1265.584285714286</v>
      </c>
      <c r="CN1172">
        <v>5.00097</v>
      </c>
      <c r="CO1172">
        <v>24989.7</v>
      </c>
      <c r="CP1172">
        <v>16707.55</v>
      </c>
      <c r="CQ1172">
        <v>37.937</v>
      </c>
      <c r="CR1172">
        <v>38.54871428571428</v>
      </c>
      <c r="CS1172">
        <v>37.92592857142857</v>
      </c>
      <c r="CT1172">
        <v>38.187</v>
      </c>
      <c r="CU1172">
        <v>38.437</v>
      </c>
      <c r="CV1172">
        <v>1955.096428571429</v>
      </c>
      <c r="CW1172">
        <v>39.90071428571429</v>
      </c>
      <c r="CX1172">
        <v>0</v>
      </c>
      <c r="CY1172">
        <v>1664388565</v>
      </c>
      <c r="CZ1172">
        <v>0</v>
      </c>
      <c r="DA1172">
        <v>0</v>
      </c>
      <c r="DB1172" t="s">
        <v>356</v>
      </c>
      <c r="DC1172">
        <v>1663859321.1</v>
      </c>
      <c r="DD1172">
        <v>1663859315.6</v>
      </c>
      <c r="DE1172">
        <v>0</v>
      </c>
      <c r="DF1172">
        <v>0.196</v>
      </c>
      <c r="DG1172">
        <v>-0.001</v>
      </c>
      <c r="DH1172">
        <v>-5.941</v>
      </c>
      <c r="DI1172">
        <v>-0.174</v>
      </c>
      <c r="DJ1172">
        <v>1500</v>
      </c>
      <c r="DK1172">
        <v>17</v>
      </c>
      <c r="DL1172">
        <v>0.13</v>
      </c>
      <c r="DM1172">
        <v>0.04</v>
      </c>
      <c r="DN1172">
        <v>-34.2620325</v>
      </c>
      <c r="DO1172">
        <v>27.46456322701697</v>
      </c>
      <c r="DP1172">
        <v>3.417766687501321</v>
      </c>
      <c r="DQ1172">
        <v>0</v>
      </c>
      <c r="DR1172">
        <v>13.785415</v>
      </c>
      <c r="DS1172">
        <v>0.03373058161347357</v>
      </c>
      <c r="DT1172">
        <v>0.02567507108071962</v>
      </c>
      <c r="DU1172">
        <v>1</v>
      </c>
      <c r="DV1172">
        <v>1</v>
      </c>
      <c r="DW1172">
        <v>2</v>
      </c>
      <c r="DX1172" t="s">
        <v>425</v>
      </c>
      <c r="DY1172">
        <v>2.98366</v>
      </c>
      <c r="DZ1172">
        <v>2.71565</v>
      </c>
      <c r="EA1172">
        <v>0.0887064</v>
      </c>
      <c r="EB1172">
        <v>0.0914059</v>
      </c>
      <c r="EC1172">
        <v>0.0910043</v>
      </c>
      <c r="ED1172">
        <v>0.0313525</v>
      </c>
      <c r="EE1172">
        <v>28878.8</v>
      </c>
      <c r="EF1172">
        <v>28937.1</v>
      </c>
      <c r="EG1172">
        <v>29450.2</v>
      </c>
      <c r="EH1172">
        <v>29452.3</v>
      </c>
      <c r="EI1172">
        <v>35481.8</v>
      </c>
      <c r="EJ1172">
        <v>37946.9</v>
      </c>
      <c r="EK1172">
        <v>41499.7</v>
      </c>
      <c r="EL1172">
        <v>41973.8</v>
      </c>
      <c r="EM1172">
        <v>1.97388</v>
      </c>
      <c r="EN1172">
        <v>1.9032</v>
      </c>
      <c r="EO1172">
        <v>0.04334</v>
      </c>
      <c r="EP1172">
        <v>0</v>
      </c>
      <c r="EQ1172">
        <v>24.2199</v>
      </c>
      <c r="ER1172">
        <v>999.9</v>
      </c>
      <c r="ES1172">
        <v>42.9</v>
      </c>
      <c r="ET1172">
        <v>29.2</v>
      </c>
      <c r="EU1172">
        <v>19.1089</v>
      </c>
      <c r="EV1172">
        <v>63.1322</v>
      </c>
      <c r="EW1172">
        <v>33.754</v>
      </c>
      <c r="EX1172">
        <v>1</v>
      </c>
      <c r="EY1172">
        <v>-0.100709</v>
      </c>
      <c r="EZ1172">
        <v>-0.8134400000000001</v>
      </c>
      <c r="FA1172">
        <v>20.3812</v>
      </c>
      <c r="FB1172">
        <v>5.21564</v>
      </c>
      <c r="FC1172">
        <v>12.0119</v>
      </c>
      <c r="FD1172">
        <v>4.98935</v>
      </c>
      <c r="FE1172">
        <v>3.28833</v>
      </c>
      <c r="FF1172">
        <v>9999</v>
      </c>
      <c r="FG1172">
        <v>9999</v>
      </c>
      <c r="FH1172">
        <v>9999</v>
      </c>
      <c r="FI1172">
        <v>270.2</v>
      </c>
      <c r="FJ1172">
        <v>1.86706</v>
      </c>
      <c r="FK1172">
        <v>1.86615</v>
      </c>
      <c r="FL1172">
        <v>1.86554</v>
      </c>
      <c r="FM1172">
        <v>1.86554</v>
      </c>
      <c r="FN1172">
        <v>1.86737</v>
      </c>
      <c r="FO1172">
        <v>1.86984</v>
      </c>
      <c r="FP1172">
        <v>1.86849</v>
      </c>
      <c r="FQ1172">
        <v>1.86996</v>
      </c>
      <c r="FR1172">
        <v>0</v>
      </c>
      <c r="FS1172">
        <v>0</v>
      </c>
      <c r="FT1172">
        <v>0</v>
      </c>
      <c r="FU1172">
        <v>0</v>
      </c>
      <c r="FV1172" t="s">
        <v>358</v>
      </c>
      <c r="FW1172" t="s">
        <v>359</v>
      </c>
      <c r="FX1172" t="s">
        <v>360</v>
      </c>
      <c r="FY1172" t="s">
        <v>360</v>
      </c>
      <c r="FZ1172" t="s">
        <v>360</v>
      </c>
      <c r="GA1172" t="s">
        <v>360</v>
      </c>
      <c r="GB1172">
        <v>0</v>
      </c>
      <c r="GC1172">
        <v>100</v>
      </c>
      <c r="GD1172">
        <v>100</v>
      </c>
      <c r="GE1172">
        <v>-3.149</v>
      </c>
      <c r="GF1172">
        <v>-0.1328</v>
      </c>
      <c r="GG1172">
        <v>-1.924539205026614</v>
      </c>
      <c r="GH1172">
        <v>-0.003472570976848066</v>
      </c>
      <c r="GI1172">
        <v>7.724417303660118E-07</v>
      </c>
      <c r="GJ1172">
        <v>-2.052396271755168E-10</v>
      </c>
      <c r="GK1172">
        <v>-0.1837585470287317</v>
      </c>
      <c r="GL1172">
        <v>-0.01104087791735834</v>
      </c>
      <c r="GM1172">
        <v>0.001110027317673367</v>
      </c>
      <c r="GN1172">
        <v>-2.007286811265012E-05</v>
      </c>
      <c r="GO1172">
        <v>4</v>
      </c>
      <c r="GP1172">
        <v>2317</v>
      </c>
      <c r="GQ1172">
        <v>1</v>
      </c>
      <c r="GR1172">
        <v>22</v>
      </c>
      <c r="GS1172">
        <v>8820.700000000001</v>
      </c>
      <c r="GT1172">
        <v>8820.799999999999</v>
      </c>
      <c r="GU1172">
        <v>0.976562</v>
      </c>
      <c r="GV1172">
        <v>2.21558</v>
      </c>
      <c r="GW1172">
        <v>1.39648</v>
      </c>
      <c r="GX1172">
        <v>2.33643</v>
      </c>
      <c r="GY1172">
        <v>1.49536</v>
      </c>
      <c r="GZ1172">
        <v>2.45972</v>
      </c>
      <c r="HA1172">
        <v>33.6254</v>
      </c>
      <c r="HB1172">
        <v>14.6224</v>
      </c>
      <c r="HC1172">
        <v>18</v>
      </c>
      <c r="HD1172">
        <v>526.72</v>
      </c>
      <c r="HE1172">
        <v>437.714</v>
      </c>
      <c r="HF1172">
        <v>25.2758</v>
      </c>
      <c r="HG1172">
        <v>26.15</v>
      </c>
      <c r="HH1172">
        <v>29.9911</v>
      </c>
      <c r="HI1172">
        <v>26.1619</v>
      </c>
      <c r="HJ1172">
        <v>26.1051</v>
      </c>
      <c r="HK1172">
        <v>19.4296</v>
      </c>
      <c r="HL1172">
        <v>66.74120000000001</v>
      </c>
      <c r="HM1172">
        <v>37.2465</v>
      </c>
      <c r="HN1172">
        <v>26.1691</v>
      </c>
      <c r="HO1172">
        <v>379.42</v>
      </c>
      <c r="HP1172">
        <v>4.51117</v>
      </c>
      <c r="HQ1172">
        <v>100.734</v>
      </c>
      <c r="HR1172">
        <v>100.803</v>
      </c>
    </row>
    <row r="1173" spans="1:226">
      <c r="A1173">
        <v>1157</v>
      </c>
      <c r="B1173">
        <v>1664388565.6</v>
      </c>
      <c r="C1173">
        <v>12360.59999990463</v>
      </c>
      <c r="D1173" t="s">
        <v>2688</v>
      </c>
      <c r="E1173" t="s">
        <v>2689</v>
      </c>
      <c r="F1173">
        <v>5</v>
      </c>
      <c r="G1173" t="s">
        <v>2683</v>
      </c>
      <c r="H1173" t="s">
        <v>354</v>
      </c>
      <c r="I1173">
        <v>1664388558.1</v>
      </c>
      <c r="J1173">
        <f>(K1173)/1000</f>
        <v>0</v>
      </c>
      <c r="K1173">
        <f>IF(BF1173, AN1173, AH1173)</f>
        <v>0</v>
      </c>
      <c r="L1173">
        <f>IF(BF1173, AI1173, AG1173)</f>
        <v>0</v>
      </c>
      <c r="M1173">
        <f>BH1173 - IF(AU1173&gt;1, L1173*BB1173*100.0/(AW1173*BV1173), 0)</f>
        <v>0</v>
      </c>
      <c r="N1173">
        <f>((T1173-J1173/2)*M1173-L1173)/(T1173+J1173/2)</f>
        <v>0</v>
      </c>
      <c r="O1173">
        <f>N1173*(BO1173+BP1173)/1000.0</f>
        <v>0</v>
      </c>
      <c r="P1173">
        <f>(BH1173 - IF(AU1173&gt;1, L1173*BB1173*100.0/(AW1173*BV1173), 0))*(BO1173+BP1173)/1000.0</f>
        <v>0</v>
      </c>
      <c r="Q1173">
        <f>2.0/((1/S1173-1/R1173)+SIGN(S1173)*SQRT((1/S1173-1/R1173)*(1/S1173-1/R1173) + 4*BC1173/((BC1173+1)*(BC1173+1))*(2*1/S1173*1/R1173-1/R1173*1/R1173)))</f>
        <v>0</v>
      </c>
      <c r="R1173">
        <f>IF(LEFT(BD1173,1)&lt;&gt;"0",IF(LEFT(BD1173,1)="1",3.0,BE1173),$D$5+$E$5*(BV1173*BO1173/($K$5*1000))+$F$5*(BV1173*BO1173/($K$5*1000))*MAX(MIN(BB1173,$J$5),$I$5)*MAX(MIN(BB1173,$J$5),$I$5)+$G$5*MAX(MIN(BB1173,$J$5),$I$5)*(BV1173*BO1173/($K$5*1000))+$H$5*(BV1173*BO1173/($K$5*1000))*(BV1173*BO1173/($K$5*1000)))</f>
        <v>0</v>
      </c>
      <c r="S1173">
        <f>J1173*(1000-(1000*0.61365*exp(17.502*W1173/(240.97+W1173))/(BO1173+BP1173)+BJ1173)/2)/(1000*0.61365*exp(17.502*W1173/(240.97+W1173))/(BO1173+BP1173)-BJ1173)</f>
        <v>0</v>
      </c>
      <c r="T1173">
        <f>1/((BC1173+1)/(Q1173/1.6)+1/(R1173/1.37)) + BC1173/((BC1173+1)/(Q1173/1.6) + BC1173/(R1173/1.37))</f>
        <v>0</v>
      </c>
      <c r="U1173">
        <f>(AX1173*BA1173)</f>
        <v>0</v>
      </c>
      <c r="V1173">
        <f>(BQ1173+(U1173+2*0.95*5.67E-8*(((BQ1173+$B$7)+273)^4-(BQ1173+273)^4)-44100*J1173)/(1.84*29.3*R1173+8*0.95*5.67E-8*(BQ1173+273)^3))</f>
        <v>0</v>
      </c>
      <c r="W1173">
        <f>($C$7*BR1173+$D$7*BS1173+$E$7*V1173)</f>
        <v>0</v>
      </c>
      <c r="X1173">
        <f>0.61365*exp(17.502*W1173/(240.97+W1173))</f>
        <v>0</v>
      </c>
      <c r="Y1173">
        <f>(Z1173/AA1173*100)</f>
        <v>0</v>
      </c>
      <c r="Z1173">
        <f>BJ1173*(BO1173+BP1173)/1000</f>
        <v>0</v>
      </c>
      <c r="AA1173">
        <f>0.61365*exp(17.502*BQ1173/(240.97+BQ1173))</f>
        <v>0</v>
      </c>
      <c r="AB1173">
        <f>(X1173-BJ1173*(BO1173+BP1173)/1000)</f>
        <v>0</v>
      </c>
      <c r="AC1173">
        <f>(-J1173*44100)</f>
        <v>0</v>
      </c>
      <c r="AD1173">
        <f>2*29.3*R1173*0.92*(BQ1173-W1173)</f>
        <v>0</v>
      </c>
      <c r="AE1173">
        <f>2*0.95*5.67E-8*(((BQ1173+$B$7)+273)^4-(W1173+273)^4)</f>
        <v>0</v>
      </c>
      <c r="AF1173">
        <f>U1173+AE1173+AC1173+AD1173</f>
        <v>0</v>
      </c>
      <c r="AG1173">
        <f>BN1173*AU1173*(BI1173-BH1173*(1000-AU1173*BK1173)/(1000-AU1173*BJ1173))/(100*BB1173)</f>
        <v>0</v>
      </c>
      <c r="AH1173">
        <f>1000*BN1173*AU1173*(BJ1173-BK1173)/(100*BB1173*(1000-AU1173*BJ1173))</f>
        <v>0</v>
      </c>
      <c r="AI1173">
        <f>(AJ1173 - AK1173 - BO1173*1E3/(8.314*(BQ1173+273.15)) * AM1173/BN1173 * AL1173) * BN1173/(100*BB1173) * (1000 - BK1173)/1000</f>
        <v>0</v>
      </c>
      <c r="AJ1173">
        <v>398.4565843735854</v>
      </c>
      <c r="AK1173">
        <v>377.3530909090909</v>
      </c>
      <c r="AL1173">
        <v>-2.003266214079466</v>
      </c>
      <c r="AM1173">
        <v>64.71553630063976</v>
      </c>
      <c r="AN1173">
        <f>(AP1173 - AO1173 + BO1173*1E3/(8.314*(BQ1173+273.15)) * AR1173/BN1173 * AQ1173) * BN1173/(100*BB1173) * 1000/(1000 - AP1173)</f>
        <v>0</v>
      </c>
      <c r="AO1173">
        <v>4.691520569201183</v>
      </c>
      <c r="AP1173">
        <v>18.58154484848484</v>
      </c>
      <c r="AQ1173">
        <v>-0.009840539461134015</v>
      </c>
      <c r="AR1173">
        <v>103.6161476833952</v>
      </c>
      <c r="AS1173">
        <v>0</v>
      </c>
      <c r="AT1173">
        <v>0</v>
      </c>
      <c r="AU1173">
        <f>IF(AS1173*$H$13&gt;=AW1173,1.0,(AW1173/(AW1173-AS1173*$H$13)))</f>
        <v>0</v>
      </c>
      <c r="AV1173">
        <f>(AU1173-1)*100</f>
        <v>0</v>
      </c>
      <c r="AW1173">
        <f>MAX(0,($B$13+$C$13*BV1173)/(1+$D$13*BV1173)*BO1173/(BQ1173+273)*$E$13)</f>
        <v>0</v>
      </c>
      <c r="AX1173">
        <f>$B$11*BW1173+$C$11*BX1173+$F$11*CI1173*(1-CL1173)</f>
        <v>0</v>
      </c>
      <c r="AY1173">
        <f>AX1173*AZ1173</f>
        <v>0</v>
      </c>
      <c r="AZ1173">
        <f>($B$11*$D$9+$C$11*$D$9+$F$11*((CV1173+CN1173)/MAX(CV1173+CN1173+CW1173, 0.1)*$I$9+CW1173/MAX(CV1173+CN1173+CW1173, 0.1)*$J$9))/($B$11+$C$11+$F$11)</f>
        <v>0</v>
      </c>
      <c r="BA1173">
        <f>($B$11*$K$9+$C$11*$K$9+$F$11*((CV1173+CN1173)/MAX(CV1173+CN1173+CW1173, 0.1)*$P$9+CW1173/MAX(CV1173+CN1173+CW1173, 0.1)*$Q$9))/($B$11+$C$11+$F$11)</f>
        <v>0</v>
      </c>
      <c r="BB1173">
        <v>6</v>
      </c>
      <c r="BC1173">
        <v>0.5</v>
      </c>
      <c r="BD1173" t="s">
        <v>355</v>
      </c>
      <c r="BE1173">
        <v>2</v>
      </c>
      <c r="BF1173" t="b">
        <v>1</v>
      </c>
      <c r="BG1173">
        <v>1664388558.1</v>
      </c>
      <c r="BH1173">
        <v>379.8018148148149</v>
      </c>
      <c r="BI1173">
        <v>408.1046296296297</v>
      </c>
      <c r="BJ1173">
        <v>18.63557777777778</v>
      </c>
      <c r="BK1173">
        <v>4.808714814814814</v>
      </c>
      <c r="BL1173">
        <v>382.9544814814815</v>
      </c>
      <c r="BM1173">
        <v>18.76825555555556</v>
      </c>
      <c r="BN1173">
        <v>500.055925925926</v>
      </c>
      <c r="BO1173">
        <v>91.34331851851852</v>
      </c>
      <c r="BP1173">
        <v>0.09993564814814813</v>
      </c>
      <c r="BQ1173">
        <v>26.63578888888889</v>
      </c>
      <c r="BR1173">
        <v>24.9629</v>
      </c>
      <c r="BS1173">
        <v>999.9000000000001</v>
      </c>
      <c r="BT1173">
        <v>0</v>
      </c>
      <c r="BU1173">
        <v>0</v>
      </c>
      <c r="BV1173">
        <v>10009.49111111111</v>
      </c>
      <c r="BW1173">
        <v>0</v>
      </c>
      <c r="BX1173">
        <v>7.925260000000001</v>
      </c>
      <c r="BY1173">
        <v>-28.30277407407407</v>
      </c>
      <c r="BZ1173">
        <v>387.0141851851852</v>
      </c>
      <c r="CA1173">
        <v>410.0777037037038</v>
      </c>
      <c r="CB1173">
        <v>13.82686666666667</v>
      </c>
      <c r="CC1173">
        <v>408.1046296296297</v>
      </c>
      <c r="CD1173">
        <v>4.808714814814814</v>
      </c>
      <c r="CE1173">
        <v>1.702235555555556</v>
      </c>
      <c r="CF1173">
        <v>0.4392439629629629</v>
      </c>
      <c r="CG1173">
        <v>14.91682222222222</v>
      </c>
      <c r="CH1173">
        <v>-4.519708148148148</v>
      </c>
      <c r="CI1173">
        <v>1999.995555555555</v>
      </c>
      <c r="CJ1173">
        <v>0.9799985555555557</v>
      </c>
      <c r="CK1173">
        <v>0.02000144444444445</v>
      </c>
      <c r="CL1173">
        <v>0</v>
      </c>
      <c r="CM1173">
        <v>1252.444074074074</v>
      </c>
      <c r="CN1173">
        <v>5.00097</v>
      </c>
      <c r="CO1173">
        <v>24733.75185185185</v>
      </c>
      <c r="CP1173">
        <v>16707.54814814815</v>
      </c>
      <c r="CQ1173">
        <v>37.937</v>
      </c>
      <c r="CR1173">
        <v>38.5574074074074</v>
      </c>
      <c r="CS1173">
        <v>37.937</v>
      </c>
      <c r="CT1173">
        <v>38.187</v>
      </c>
      <c r="CU1173">
        <v>38.44866666666667</v>
      </c>
      <c r="CV1173">
        <v>1955.094444444444</v>
      </c>
      <c r="CW1173">
        <v>39.90111111111111</v>
      </c>
      <c r="CX1173">
        <v>0</v>
      </c>
      <c r="CY1173">
        <v>1664388569.8</v>
      </c>
      <c r="CZ1173">
        <v>0</v>
      </c>
      <c r="DA1173">
        <v>0</v>
      </c>
      <c r="DB1173" t="s">
        <v>356</v>
      </c>
      <c r="DC1173">
        <v>1663859321.1</v>
      </c>
      <c r="DD1173">
        <v>1663859315.6</v>
      </c>
      <c r="DE1173">
        <v>0</v>
      </c>
      <c r="DF1173">
        <v>0.196</v>
      </c>
      <c r="DG1173">
        <v>-0.001</v>
      </c>
      <c r="DH1173">
        <v>-5.941</v>
      </c>
      <c r="DI1173">
        <v>-0.174</v>
      </c>
      <c r="DJ1173">
        <v>1500</v>
      </c>
      <c r="DK1173">
        <v>17</v>
      </c>
      <c r="DL1173">
        <v>0.13</v>
      </c>
      <c r="DM1173">
        <v>0.04</v>
      </c>
      <c r="DN1173">
        <v>-31.06942439024391</v>
      </c>
      <c r="DO1173">
        <v>56.99675540069671</v>
      </c>
      <c r="DP1173">
        <v>6.094103383410705</v>
      </c>
      <c r="DQ1173">
        <v>0</v>
      </c>
      <c r="DR1173">
        <v>13.8089756097561</v>
      </c>
      <c r="DS1173">
        <v>0.4352278745644729</v>
      </c>
      <c r="DT1173">
        <v>0.05608165119036666</v>
      </c>
      <c r="DU1173">
        <v>0</v>
      </c>
      <c r="DV1173">
        <v>0</v>
      </c>
      <c r="DW1173">
        <v>2</v>
      </c>
      <c r="DX1173" t="s">
        <v>357</v>
      </c>
      <c r="DY1173">
        <v>2.98353</v>
      </c>
      <c r="DZ1173">
        <v>2.71567</v>
      </c>
      <c r="EA1173">
        <v>0.086952</v>
      </c>
      <c r="EB1173">
        <v>0.08866350000000001</v>
      </c>
      <c r="EC1173">
        <v>0.09084929999999999</v>
      </c>
      <c r="ED1173">
        <v>0.0305756</v>
      </c>
      <c r="EE1173">
        <v>28935.6</v>
      </c>
      <c r="EF1173">
        <v>29025.9</v>
      </c>
      <c r="EG1173">
        <v>29451.5</v>
      </c>
      <c r="EH1173">
        <v>29453.8</v>
      </c>
      <c r="EI1173">
        <v>35489.8</v>
      </c>
      <c r="EJ1173">
        <v>37978.7</v>
      </c>
      <c r="EK1173">
        <v>41501.9</v>
      </c>
      <c r="EL1173">
        <v>41975.5</v>
      </c>
      <c r="EM1173">
        <v>1.97435</v>
      </c>
      <c r="EN1173">
        <v>1.90285</v>
      </c>
      <c r="EO1173">
        <v>0.0435635</v>
      </c>
      <c r="EP1173">
        <v>0</v>
      </c>
      <c r="EQ1173">
        <v>24.2403</v>
      </c>
      <c r="ER1173">
        <v>999.9</v>
      </c>
      <c r="ES1173">
        <v>42.8</v>
      </c>
      <c r="ET1173">
        <v>29.2</v>
      </c>
      <c r="EU1173">
        <v>19.0647</v>
      </c>
      <c r="EV1173">
        <v>62.7522</v>
      </c>
      <c r="EW1173">
        <v>33.6458</v>
      </c>
      <c r="EX1173">
        <v>1</v>
      </c>
      <c r="EY1173">
        <v>-0.0997688</v>
      </c>
      <c r="EZ1173">
        <v>-1.50275</v>
      </c>
      <c r="FA1173">
        <v>20.3762</v>
      </c>
      <c r="FB1173">
        <v>5.21804</v>
      </c>
      <c r="FC1173">
        <v>12.0119</v>
      </c>
      <c r="FD1173">
        <v>4.98965</v>
      </c>
      <c r="FE1173">
        <v>3.28865</v>
      </c>
      <c r="FF1173">
        <v>9999</v>
      </c>
      <c r="FG1173">
        <v>9999</v>
      </c>
      <c r="FH1173">
        <v>9999</v>
      </c>
      <c r="FI1173">
        <v>270.2</v>
      </c>
      <c r="FJ1173">
        <v>1.86706</v>
      </c>
      <c r="FK1173">
        <v>1.86615</v>
      </c>
      <c r="FL1173">
        <v>1.86554</v>
      </c>
      <c r="FM1173">
        <v>1.86552</v>
      </c>
      <c r="FN1173">
        <v>1.86737</v>
      </c>
      <c r="FO1173">
        <v>1.86984</v>
      </c>
      <c r="FP1173">
        <v>1.86849</v>
      </c>
      <c r="FQ1173">
        <v>1.86995</v>
      </c>
      <c r="FR1173">
        <v>0</v>
      </c>
      <c r="FS1173">
        <v>0</v>
      </c>
      <c r="FT1173">
        <v>0</v>
      </c>
      <c r="FU1173">
        <v>0</v>
      </c>
      <c r="FV1173" t="s">
        <v>358</v>
      </c>
      <c r="FW1173" t="s">
        <v>359</v>
      </c>
      <c r="FX1173" t="s">
        <v>360</v>
      </c>
      <c r="FY1173" t="s">
        <v>360</v>
      </c>
      <c r="FZ1173" t="s">
        <v>360</v>
      </c>
      <c r="GA1173" t="s">
        <v>360</v>
      </c>
      <c r="GB1173">
        <v>0</v>
      </c>
      <c r="GC1173">
        <v>100</v>
      </c>
      <c r="GD1173">
        <v>100</v>
      </c>
      <c r="GE1173">
        <v>-3.121</v>
      </c>
      <c r="GF1173">
        <v>-0.1332</v>
      </c>
      <c r="GG1173">
        <v>-1.924539205026614</v>
      </c>
      <c r="GH1173">
        <v>-0.003472570976848066</v>
      </c>
      <c r="GI1173">
        <v>7.724417303660118E-07</v>
      </c>
      <c r="GJ1173">
        <v>-2.052396271755168E-10</v>
      </c>
      <c r="GK1173">
        <v>-0.1837585470287317</v>
      </c>
      <c r="GL1173">
        <v>-0.01104087791735834</v>
      </c>
      <c r="GM1173">
        <v>0.001110027317673367</v>
      </c>
      <c r="GN1173">
        <v>-2.007286811265012E-05</v>
      </c>
      <c r="GO1173">
        <v>4</v>
      </c>
      <c r="GP1173">
        <v>2317</v>
      </c>
      <c r="GQ1173">
        <v>1</v>
      </c>
      <c r="GR1173">
        <v>22</v>
      </c>
      <c r="GS1173">
        <v>8820.700000000001</v>
      </c>
      <c r="GT1173">
        <v>8820.799999999999</v>
      </c>
      <c r="GU1173">
        <v>0.9375</v>
      </c>
      <c r="GV1173">
        <v>2.21924</v>
      </c>
      <c r="GW1173">
        <v>1.39648</v>
      </c>
      <c r="GX1173">
        <v>2.33643</v>
      </c>
      <c r="GY1173">
        <v>1.49536</v>
      </c>
      <c r="GZ1173">
        <v>2.35962</v>
      </c>
      <c r="HA1173">
        <v>33.6254</v>
      </c>
      <c r="HB1173">
        <v>14.6136</v>
      </c>
      <c r="HC1173">
        <v>18</v>
      </c>
      <c r="HD1173">
        <v>527.058</v>
      </c>
      <c r="HE1173">
        <v>437.521</v>
      </c>
      <c r="HF1173">
        <v>25.9751</v>
      </c>
      <c r="HG1173">
        <v>26.161</v>
      </c>
      <c r="HH1173">
        <v>29.9974</v>
      </c>
      <c r="HI1173">
        <v>26.1646</v>
      </c>
      <c r="HJ1173">
        <v>26.1073</v>
      </c>
      <c r="HK1173">
        <v>18.785</v>
      </c>
      <c r="HL1173">
        <v>67.03060000000001</v>
      </c>
      <c r="HM1173">
        <v>36.8332</v>
      </c>
      <c r="HN1173">
        <v>26.2121</v>
      </c>
      <c r="HO1173">
        <v>366.035</v>
      </c>
      <c r="HP1173">
        <v>4.43552</v>
      </c>
      <c r="HQ1173">
        <v>100.739</v>
      </c>
      <c r="HR1173">
        <v>100.808</v>
      </c>
    </row>
    <row r="1174" spans="1:226">
      <c r="A1174">
        <v>1158</v>
      </c>
      <c r="B1174">
        <v>1664388570.6</v>
      </c>
      <c r="C1174">
        <v>12365.59999990463</v>
      </c>
      <c r="D1174" t="s">
        <v>2690</v>
      </c>
      <c r="E1174" t="s">
        <v>2691</v>
      </c>
      <c r="F1174">
        <v>5</v>
      </c>
      <c r="G1174" t="s">
        <v>2683</v>
      </c>
      <c r="H1174" t="s">
        <v>354</v>
      </c>
      <c r="I1174">
        <v>1664388562.814285</v>
      </c>
      <c r="J1174">
        <f>(K1174)/1000</f>
        <v>0</v>
      </c>
      <c r="K1174">
        <f>IF(BF1174, AN1174, AH1174)</f>
        <v>0</v>
      </c>
      <c r="L1174">
        <f>IF(BF1174, AI1174, AG1174)</f>
        <v>0</v>
      </c>
      <c r="M1174">
        <f>BH1174 - IF(AU1174&gt;1, L1174*BB1174*100.0/(AW1174*BV1174), 0)</f>
        <v>0</v>
      </c>
      <c r="N1174">
        <f>((T1174-J1174/2)*M1174-L1174)/(T1174+J1174/2)</f>
        <v>0</v>
      </c>
      <c r="O1174">
        <f>N1174*(BO1174+BP1174)/1000.0</f>
        <v>0</v>
      </c>
      <c r="P1174">
        <f>(BH1174 - IF(AU1174&gt;1, L1174*BB1174*100.0/(AW1174*BV1174), 0))*(BO1174+BP1174)/1000.0</f>
        <v>0</v>
      </c>
      <c r="Q1174">
        <f>2.0/((1/S1174-1/R1174)+SIGN(S1174)*SQRT((1/S1174-1/R1174)*(1/S1174-1/R1174) + 4*BC1174/((BC1174+1)*(BC1174+1))*(2*1/S1174*1/R1174-1/R1174*1/R1174)))</f>
        <v>0</v>
      </c>
      <c r="R1174">
        <f>IF(LEFT(BD1174,1)&lt;&gt;"0",IF(LEFT(BD1174,1)="1",3.0,BE1174),$D$5+$E$5*(BV1174*BO1174/($K$5*1000))+$F$5*(BV1174*BO1174/($K$5*1000))*MAX(MIN(BB1174,$J$5),$I$5)*MAX(MIN(BB1174,$J$5),$I$5)+$G$5*MAX(MIN(BB1174,$J$5),$I$5)*(BV1174*BO1174/($K$5*1000))+$H$5*(BV1174*BO1174/($K$5*1000))*(BV1174*BO1174/($K$5*1000)))</f>
        <v>0</v>
      </c>
      <c r="S1174">
        <f>J1174*(1000-(1000*0.61365*exp(17.502*W1174/(240.97+W1174))/(BO1174+BP1174)+BJ1174)/2)/(1000*0.61365*exp(17.502*W1174/(240.97+W1174))/(BO1174+BP1174)-BJ1174)</f>
        <v>0</v>
      </c>
      <c r="T1174">
        <f>1/((BC1174+1)/(Q1174/1.6)+1/(R1174/1.37)) + BC1174/((BC1174+1)/(Q1174/1.6) + BC1174/(R1174/1.37))</f>
        <v>0</v>
      </c>
      <c r="U1174">
        <f>(AX1174*BA1174)</f>
        <v>0</v>
      </c>
      <c r="V1174">
        <f>(BQ1174+(U1174+2*0.95*5.67E-8*(((BQ1174+$B$7)+273)^4-(BQ1174+273)^4)-44100*J1174)/(1.84*29.3*R1174+8*0.95*5.67E-8*(BQ1174+273)^3))</f>
        <v>0</v>
      </c>
      <c r="W1174">
        <f>($C$7*BR1174+$D$7*BS1174+$E$7*V1174)</f>
        <v>0</v>
      </c>
      <c r="X1174">
        <f>0.61365*exp(17.502*W1174/(240.97+W1174))</f>
        <v>0</v>
      </c>
      <c r="Y1174">
        <f>(Z1174/AA1174*100)</f>
        <v>0</v>
      </c>
      <c r="Z1174">
        <f>BJ1174*(BO1174+BP1174)/1000</f>
        <v>0</v>
      </c>
      <c r="AA1174">
        <f>0.61365*exp(17.502*BQ1174/(240.97+BQ1174))</f>
        <v>0</v>
      </c>
      <c r="AB1174">
        <f>(X1174-BJ1174*(BO1174+BP1174)/1000)</f>
        <v>0</v>
      </c>
      <c r="AC1174">
        <f>(-J1174*44100)</f>
        <v>0</v>
      </c>
      <c r="AD1174">
        <f>2*29.3*R1174*0.92*(BQ1174-W1174)</f>
        <v>0</v>
      </c>
      <c r="AE1174">
        <f>2*0.95*5.67E-8*(((BQ1174+$B$7)+273)^4-(W1174+273)^4)</f>
        <v>0</v>
      </c>
      <c r="AF1174">
        <f>U1174+AE1174+AC1174+AD1174</f>
        <v>0</v>
      </c>
      <c r="AG1174">
        <f>BN1174*AU1174*(BI1174-BH1174*(1000-AU1174*BK1174)/(1000-AU1174*BJ1174))/(100*BB1174)</f>
        <v>0</v>
      </c>
      <c r="AH1174">
        <f>1000*BN1174*AU1174*(BJ1174-BK1174)/(100*BB1174*(1000-AU1174*BJ1174))</f>
        <v>0</v>
      </c>
      <c r="AI1174">
        <f>(AJ1174 - AK1174 - BO1174*1E3/(8.314*(BQ1174+273.15)) * AM1174/BN1174 * AL1174) * BN1174/(100*BB1174) * (1000 - BK1174)/1000</f>
        <v>0</v>
      </c>
      <c r="AJ1174">
        <v>381.8516349554129</v>
      </c>
      <c r="AK1174">
        <v>364.5814363636363</v>
      </c>
      <c r="AL1174">
        <v>-2.640293507517336</v>
      </c>
      <c r="AM1174">
        <v>64.71553630063976</v>
      </c>
      <c r="AN1174">
        <f>(AP1174 - AO1174 + BO1174*1E3/(8.314*(BQ1174+273.15)) * AR1174/BN1174 * AQ1174) * BN1174/(100*BB1174) * 1000/(1000 - AP1174)</f>
        <v>0</v>
      </c>
      <c r="AO1174">
        <v>4.563859485679627</v>
      </c>
      <c r="AP1174">
        <v>18.54041212121212</v>
      </c>
      <c r="AQ1174">
        <v>-0.00884538889918908</v>
      </c>
      <c r="AR1174">
        <v>103.6161476833952</v>
      </c>
      <c r="AS1174">
        <v>0</v>
      </c>
      <c r="AT1174">
        <v>0</v>
      </c>
      <c r="AU1174">
        <f>IF(AS1174*$H$13&gt;=AW1174,1.0,(AW1174/(AW1174-AS1174*$H$13)))</f>
        <v>0</v>
      </c>
      <c r="AV1174">
        <f>(AU1174-1)*100</f>
        <v>0</v>
      </c>
      <c r="AW1174">
        <f>MAX(0,($B$13+$C$13*BV1174)/(1+$D$13*BV1174)*BO1174/(BQ1174+273)*$E$13)</f>
        <v>0</v>
      </c>
      <c r="AX1174">
        <f>$B$11*BW1174+$C$11*BX1174+$F$11*CI1174*(1-CL1174)</f>
        <v>0</v>
      </c>
      <c r="AY1174">
        <f>AX1174*AZ1174</f>
        <v>0</v>
      </c>
      <c r="AZ1174">
        <f>($B$11*$D$9+$C$11*$D$9+$F$11*((CV1174+CN1174)/MAX(CV1174+CN1174+CW1174, 0.1)*$I$9+CW1174/MAX(CV1174+CN1174+CW1174, 0.1)*$J$9))/($B$11+$C$11+$F$11)</f>
        <v>0</v>
      </c>
      <c r="BA1174">
        <f>($B$11*$K$9+$C$11*$K$9+$F$11*((CV1174+CN1174)/MAX(CV1174+CN1174+CW1174, 0.1)*$P$9+CW1174/MAX(CV1174+CN1174+CW1174, 0.1)*$Q$9))/($B$11+$C$11+$F$11)</f>
        <v>0</v>
      </c>
      <c r="BB1174">
        <v>6</v>
      </c>
      <c r="BC1174">
        <v>0.5</v>
      </c>
      <c r="BD1174" t="s">
        <v>355</v>
      </c>
      <c r="BE1174">
        <v>2</v>
      </c>
      <c r="BF1174" t="b">
        <v>1</v>
      </c>
      <c r="BG1174">
        <v>1664388562.814285</v>
      </c>
      <c r="BH1174">
        <v>373.3864642857143</v>
      </c>
      <c r="BI1174">
        <v>395.4474285714286</v>
      </c>
      <c r="BJ1174">
        <v>18.60213928571428</v>
      </c>
      <c r="BK1174">
        <v>4.700648214285714</v>
      </c>
      <c r="BL1174">
        <v>376.5198571428572</v>
      </c>
      <c r="BM1174">
        <v>18.73513928571429</v>
      </c>
      <c r="BN1174">
        <v>500.0735</v>
      </c>
      <c r="BO1174">
        <v>91.34187857142857</v>
      </c>
      <c r="BP1174">
        <v>0.10002655</v>
      </c>
      <c r="BQ1174">
        <v>26.65298571428571</v>
      </c>
      <c r="BR1174">
        <v>24.95043214285714</v>
      </c>
      <c r="BS1174">
        <v>999.9000000000002</v>
      </c>
      <c r="BT1174">
        <v>0</v>
      </c>
      <c r="BU1174">
        <v>0</v>
      </c>
      <c r="BV1174">
        <v>10002.69964285714</v>
      </c>
      <c r="BW1174">
        <v>0</v>
      </c>
      <c r="BX1174">
        <v>7.92521</v>
      </c>
      <c r="BY1174">
        <v>-22.060925</v>
      </c>
      <c r="BZ1174">
        <v>380.4642499999999</v>
      </c>
      <c r="CA1174">
        <v>397.3166785714286</v>
      </c>
      <c r="CB1174">
        <v>13.9015</v>
      </c>
      <c r="CC1174">
        <v>395.4474285714286</v>
      </c>
      <c r="CD1174">
        <v>4.700648214285714</v>
      </c>
      <c r="CE1174">
        <v>1.699155357142857</v>
      </c>
      <c r="CF1174">
        <v>0.4293662500000001</v>
      </c>
      <c r="CG1174">
        <v>14.88869642857143</v>
      </c>
      <c r="CH1174">
        <v>-4.822067142857143</v>
      </c>
      <c r="CI1174">
        <v>1999.996428571429</v>
      </c>
      <c r="CJ1174">
        <v>0.97999925</v>
      </c>
      <c r="CK1174">
        <v>0.02000075</v>
      </c>
      <c r="CL1174">
        <v>0</v>
      </c>
      <c r="CM1174">
        <v>1240.107142857143</v>
      </c>
      <c r="CN1174">
        <v>5.00097</v>
      </c>
      <c r="CO1174">
        <v>24492.76071428572</v>
      </c>
      <c r="CP1174">
        <v>16707.56428571428</v>
      </c>
      <c r="CQ1174">
        <v>37.937</v>
      </c>
      <c r="CR1174">
        <v>38.562</v>
      </c>
      <c r="CS1174">
        <v>37.937</v>
      </c>
      <c r="CT1174">
        <v>38.187</v>
      </c>
      <c r="CU1174">
        <v>38.4685</v>
      </c>
      <c r="CV1174">
        <v>1955.095714285714</v>
      </c>
      <c r="CW1174">
        <v>39.90071428571429</v>
      </c>
      <c r="CX1174">
        <v>0</v>
      </c>
      <c r="CY1174">
        <v>1664388574.6</v>
      </c>
      <c r="CZ1174">
        <v>0</v>
      </c>
      <c r="DA1174">
        <v>0</v>
      </c>
      <c r="DB1174" t="s">
        <v>356</v>
      </c>
      <c r="DC1174">
        <v>1663859321.1</v>
      </c>
      <c r="DD1174">
        <v>1663859315.6</v>
      </c>
      <c r="DE1174">
        <v>0</v>
      </c>
      <c r="DF1174">
        <v>0.196</v>
      </c>
      <c r="DG1174">
        <v>-0.001</v>
      </c>
      <c r="DH1174">
        <v>-5.941</v>
      </c>
      <c r="DI1174">
        <v>-0.174</v>
      </c>
      <c r="DJ1174">
        <v>1500</v>
      </c>
      <c r="DK1174">
        <v>17</v>
      </c>
      <c r="DL1174">
        <v>0.13</v>
      </c>
      <c r="DM1174">
        <v>0.04</v>
      </c>
      <c r="DN1174">
        <v>-26.20315609756098</v>
      </c>
      <c r="DO1174">
        <v>78.1025372822299</v>
      </c>
      <c r="DP1174">
        <v>7.787911724168324</v>
      </c>
      <c r="DQ1174">
        <v>0</v>
      </c>
      <c r="DR1174">
        <v>13.85705365853658</v>
      </c>
      <c r="DS1174">
        <v>0.9036062717770008</v>
      </c>
      <c r="DT1174">
        <v>0.09114927477217333</v>
      </c>
      <c r="DU1174">
        <v>0</v>
      </c>
      <c r="DV1174">
        <v>0</v>
      </c>
      <c r="DW1174">
        <v>2</v>
      </c>
      <c r="DX1174" t="s">
        <v>357</v>
      </c>
      <c r="DY1174">
        <v>2.98381</v>
      </c>
      <c r="DZ1174">
        <v>2.71555</v>
      </c>
      <c r="EA1174">
        <v>0.0845979</v>
      </c>
      <c r="EB1174">
        <v>0.0856432</v>
      </c>
      <c r="EC1174">
        <v>0.0906978</v>
      </c>
      <c r="ED1174">
        <v>0.0300422</v>
      </c>
      <c r="EE1174">
        <v>29009.9</v>
      </c>
      <c r="EF1174">
        <v>29121.4</v>
      </c>
      <c r="EG1174">
        <v>29451.3</v>
      </c>
      <c r="EH1174">
        <v>29453.2</v>
      </c>
      <c r="EI1174">
        <v>35495.4</v>
      </c>
      <c r="EJ1174">
        <v>37998.6</v>
      </c>
      <c r="EK1174">
        <v>41501.5</v>
      </c>
      <c r="EL1174">
        <v>41974.6</v>
      </c>
      <c r="EM1174">
        <v>1.97462</v>
      </c>
      <c r="EN1174">
        <v>1.90235</v>
      </c>
      <c r="EO1174">
        <v>0.0428334</v>
      </c>
      <c r="EP1174">
        <v>0</v>
      </c>
      <c r="EQ1174">
        <v>24.2584</v>
      </c>
      <c r="ER1174">
        <v>999.9</v>
      </c>
      <c r="ES1174">
        <v>42.6</v>
      </c>
      <c r="ET1174">
        <v>29.2</v>
      </c>
      <c r="EU1174">
        <v>18.9757</v>
      </c>
      <c r="EV1174">
        <v>62.9422</v>
      </c>
      <c r="EW1174">
        <v>33.2252</v>
      </c>
      <c r="EX1174">
        <v>1</v>
      </c>
      <c r="EY1174">
        <v>-0.100277</v>
      </c>
      <c r="EZ1174">
        <v>-0.443796</v>
      </c>
      <c r="FA1174">
        <v>20.3854</v>
      </c>
      <c r="FB1174">
        <v>5.21804</v>
      </c>
      <c r="FC1174">
        <v>12.0101</v>
      </c>
      <c r="FD1174">
        <v>4.9895</v>
      </c>
      <c r="FE1174">
        <v>3.28863</v>
      </c>
      <c r="FF1174">
        <v>9999</v>
      </c>
      <c r="FG1174">
        <v>9999</v>
      </c>
      <c r="FH1174">
        <v>9999</v>
      </c>
      <c r="FI1174">
        <v>270.2</v>
      </c>
      <c r="FJ1174">
        <v>1.86706</v>
      </c>
      <c r="FK1174">
        <v>1.86615</v>
      </c>
      <c r="FL1174">
        <v>1.86554</v>
      </c>
      <c r="FM1174">
        <v>1.86553</v>
      </c>
      <c r="FN1174">
        <v>1.86737</v>
      </c>
      <c r="FO1174">
        <v>1.86983</v>
      </c>
      <c r="FP1174">
        <v>1.86849</v>
      </c>
      <c r="FQ1174">
        <v>1.86996</v>
      </c>
      <c r="FR1174">
        <v>0</v>
      </c>
      <c r="FS1174">
        <v>0</v>
      </c>
      <c r="FT1174">
        <v>0</v>
      </c>
      <c r="FU1174">
        <v>0</v>
      </c>
      <c r="FV1174" t="s">
        <v>358</v>
      </c>
      <c r="FW1174" t="s">
        <v>359</v>
      </c>
      <c r="FX1174" t="s">
        <v>360</v>
      </c>
      <c r="FY1174" t="s">
        <v>360</v>
      </c>
      <c r="FZ1174" t="s">
        <v>360</v>
      </c>
      <c r="GA1174" t="s">
        <v>360</v>
      </c>
      <c r="GB1174">
        <v>0</v>
      </c>
      <c r="GC1174">
        <v>100</v>
      </c>
      <c r="GD1174">
        <v>100</v>
      </c>
      <c r="GE1174">
        <v>-3.083</v>
      </c>
      <c r="GF1174">
        <v>-0.1336</v>
      </c>
      <c r="GG1174">
        <v>-1.924539205026614</v>
      </c>
      <c r="GH1174">
        <v>-0.003472570976848066</v>
      </c>
      <c r="GI1174">
        <v>7.724417303660118E-07</v>
      </c>
      <c r="GJ1174">
        <v>-2.052396271755168E-10</v>
      </c>
      <c r="GK1174">
        <v>-0.1837585470287317</v>
      </c>
      <c r="GL1174">
        <v>-0.01104087791735834</v>
      </c>
      <c r="GM1174">
        <v>0.001110027317673367</v>
      </c>
      <c r="GN1174">
        <v>-2.007286811265012E-05</v>
      </c>
      <c r="GO1174">
        <v>4</v>
      </c>
      <c r="GP1174">
        <v>2317</v>
      </c>
      <c r="GQ1174">
        <v>1</v>
      </c>
      <c r="GR1174">
        <v>22</v>
      </c>
      <c r="GS1174">
        <v>8820.799999999999</v>
      </c>
      <c r="GT1174">
        <v>8820.9</v>
      </c>
      <c r="GU1174">
        <v>0.904541</v>
      </c>
      <c r="GV1174">
        <v>2.1582</v>
      </c>
      <c r="GW1174">
        <v>1.39648</v>
      </c>
      <c r="GX1174">
        <v>2.33643</v>
      </c>
      <c r="GY1174">
        <v>1.49536</v>
      </c>
      <c r="GZ1174">
        <v>2.38037</v>
      </c>
      <c r="HA1174">
        <v>33.6254</v>
      </c>
      <c r="HB1174">
        <v>14.6049</v>
      </c>
      <c r="HC1174">
        <v>18</v>
      </c>
      <c r="HD1174">
        <v>527.275</v>
      </c>
      <c r="HE1174">
        <v>437.242</v>
      </c>
      <c r="HF1174">
        <v>26.276</v>
      </c>
      <c r="HG1174">
        <v>26.172</v>
      </c>
      <c r="HH1174">
        <v>29.9988</v>
      </c>
      <c r="HI1174">
        <v>26.1685</v>
      </c>
      <c r="HJ1174">
        <v>26.11</v>
      </c>
      <c r="HK1174">
        <v>18.0916</v>
      </c>
      <c r="HL1174">
        <v>67.3318</v>
      </c>
      <c r="HM1174">
        <v>36.4296</v>
      </c>
      <c r="HN1174">
        <v>26.2374</v>
      </c>
      <c r="HO1174">
        <v>345.998</v>
      </c>
      <c r="HP1174">
        <v>4.38009</v>
      </c>
      <c r="HQ1174">
        <v>100.738</v>
      </c>
      <c r="HR1174">
        <v>100.806</v>
      </c>
    </row>
    <row r="1175" spans="1:226">
      <c r="A1175">
        <v>1159</v>
      </c>
      <c r="B1175">
        <v>1664388575.1</v>
      </c>
      <c r="C1175">
        <v>12370.09999990463</v>
      </c>
      <c r="D1175" t="s">
        <v>2692</v>
      </c>
      <c r="E1175" t="s">
        <v>2693</v>
      </c>
      <c r="F1175">
        <v>5</v>
      </c>
      <c r="G1175" t="s">
        <v>2683</v>
      </c>
      <c r="H1175" t="s">
        <v>354</v>
      </c>
      <c r="I1175">
        <v>1664388567.260714</v>
      </c>
      <c r="J1175">
        <f>(K1175)/1000</f>
        <v>0</v>
      </c>
      <c r="K1175">
        <f>IF(BF1175, AN1175, AH1175)</f>
        <v>0</v>
      </c>
      <c r="L1175">
        <f>IF(BF1175, AI1175, AG1175)</f>
        <v>0</v>
      </c>
      <c r="M1175">
        <f>BH1175 - IF(AU1175&gt;1, L1175*BB1175*100.0/(AW1175*BV1175), 0)</f>
        <v>0</v>
      </c>
      <c r="N1175">
        <f>((T1175-J1175/2)*M1175-L1175)/(T1175+J1175/2)</f>
        <v>0</v>
      </c>
      <c r="O1175">
        <f>N1175*(BO1175+BP1175)/1000.0</f>
        <v>0</v>
      </c>
      <c r="P1175">
        <f>(BH1175 - IF(AU1175&gt;1, L1175*BB1175*100.0/(AW1175*BV1175), 0))*(BO1175+BP1175)/1000.0</f>
        <v>0</v>
      </c>
      <c r="Q1175">
        <f>2.0/((1/S1175-1/R1175)+SIGN(S1175)*SQRT((1/S1175-1/R1175)*(1/S1175-1/R1175) + 4*BC1175/((BC1175+1)*(BC1175+1))*(2*1/S1175*1/R1175-1/R1175*1/R1175)))</f>
        <v>0</v>
      </c>
      <c r="R1175">
        <f>IF(LEFT(BD1175,1)&lt;&gt;"0",IF(LEFT(BD1175,1)="1",3.0,BE1175),$D$5+$E$5*(BV1175*BO1175/($K$5*1000))+$F$5*(BV1175*BO1175/($K$5*1000))*MAX(MIN(BB1175,$J$5),$I$5)*MAX(MIN(BB1175,$J$5),$I$5)+$G$5*MAX(MIN(BB1175,$J$5),$I$5)*(BV1175*BO1175/($K$5*1000))+$H$5*(BV1175*BO1175/($K$5*1000))*(BV1175*BO1175/($K$5*1000)))</f>
        <v>0</v>
      </c>
      <c r="S1175">
        <f>J1175*(1000-(1000*0.61365*exp(17.502*W1175/(240.97+W1175))/(BO1175+BP1175)+BJ1175)/2)/(1000*0.61365*exp(17.502*W1175/(240.97+W1175))/(BO1175+BP1175)-BJ1175)</f>
        <v>0</v>
      </c>
      <c r="T1175">
        <f>1/((BC1175+1)/(Q1175/1.6)+1/(R1175/1.37)) + BC1175/((BC1175+1)/(Q1175/1.6) + BC1175/(R1175/1.37))</f>
        <v>0</v>
      </c>
      <c r="U1175">
        <f>(AX1175*BA1175)</f>
        <v>0</v>
      </c>
      <c r="V1175">
        <f>(BQ1175+(U1175+2*0.95*5.67E-8*(((BQ1175+$B$7)+273)^4-(BQ1175+273)^4)-44100*J1175)/(1.84*29.3*R1175+8*0.95*5.67E-8*(BQ1175+273)^3))</f>
        <v>0</v>
      </c>
      <c r="W1175">
        <f>($C$7*BR1175+$D$7*BS1175+$E$7*V1175)</f>
        <v>0</v>
      </c>
      <c r="X1175">
        <f>0.61365*exp(17.502*W1175/(240.97+W1175))</f>
        <v>0</v>
      </c>
      <c r="Y1175">
        <f>(Z1175/AA1175*100)</f>
        <v>0</v>
      </c>
      <c r="Z1175">
        <f>BJ1175*(BO1175+BP1175)/1000</f>
        <v>0</v>
      </c>
      <c r="AA1175">
        <f>0.61365*exp(17.502*BQ1175/(240.97+BQ1175))</f>
        <v>0</v>
      </c>
      <c r="AB1175">
        <f>(X1175-BJ1175*(BO1175+BP1175)/1000)</f>
        <v>0</v>
      </c>
      <c r="AC1175">
        <f>(-J1175*44100)</f>
        <v>0</v>
      </c>
      <c r="AD1175">
        <f>2*29.3*R1175*0.92*(BQ1175-W1175)</f>
        <v>0</v>
      </c>
      <c r="AE1175">
        <f>2*0.95*5.67E-8*(((BQ1175+$B$7)+273)^4-(W1175+273)^4)</f>
        <v>0</v>
      </c>
      <c r="AF1175">
        <f>U1175+AE1175+AC1175+AD1175</f>
        <v>0</v>
      </c>
      <c r="AG1175">
        <f>BN1175*AU1175*(BI1175-BH1175*(1000-AU1175*BK1175)/(1000-AU1175*BJ1175))/(100*BB1175)</f>
        <v>0</v>
      </c>
      <c r="AH1175">
        <f>1000*BN1175*AU1175*(BJ1175-BK1175)/(100*BB1175*(1000-AU1175*BJ1175))</f>
        <v>0</v>
      </c>
      <c r="AI1175">
        <f>(AJ1175 - AK1175 - BO1175*1E3/(8.314*(BQ1175+273.15)) * AM1175/BN1175 * AL1175) * BN1175/(100*BB1175) * (1000 - BK1175)/1000</f>
        <v>0</v>
      </c>
      <c r="AJ1175">
        <v>366.7103585969502</v>
      </c>
      <c r="AK1175">
        <v>351.587509090909</v>
      </c>
      <c r="AL1175">
        <v>-2.911164653165088</v>
      </c>
      <c r="AM1175">
        <v>64.71553630063976</v>
      </c>
      <c r="AN1175">
        <f>(AP1175 - AO1175 + BO1175*1E3/(8.314*(BQ1175+273.15)) * AR1175/BN1175 * AQ1175) * BN1175/(100*BB1175) * 1000/(1000 - AP1175)</f>
        <v>0</v>
      </c>
      <c r="AO1175">
        <v>4.477602666177069</v>
      </c>
      <c r="AP1175">
        <v>18.51198121212121</v>
      </c>
      <c r="AQ1175">
        <v>-0.005826434190235581</v>
      </c>
      <c r="AR1175">
        <v>103.6161476833952</v>
      </c>
      <c r="AS1175">
        <v>0</v>
      </c>
      <c r="AT1175">
        <v>0</v>
      </c>
      <c r="AU1175">
        <f>IF(AS1175*$H$13&gt;=AW1175,1.0,(AW1175/(AW1175-AS1175*$H$13)))</f>
        <v>0</v>
      </c>
      <c r="AV1175">
        <f>(AU1175-1)*100</f>
        <v>0</v>
      </c>
      <c r="AW1175">
        <f>MAX(0,($B$13+$C$13*BV1175)/(1+$D$13*BV1175)*BO1175/(BQ1175+273)*$E$13)</f>
        <v>0</v>
      </c>
      <c r="AX1175">
        <f>$B$11*BW1175+$C$11*BX1175+$F$11*CI1175*(1-CL1175)</f>
        <v>0</v>
      </c>
      <c r="AY1175">
        <f>AX1175*AZ1175</f>
        <v>0</v>
      </c>
      <c r="AZ1175">
        <f>($B$11*$D$9+$C$11*$D$9+$F$11*((CV1175+CN1175)/MAX(CV1175+CN1175+CW1175, 0.1)*$I$9+CW1175/MAX(CV1175+CN1175+CW1175, 0.1)*$J$9))/($B$11+$C$11+$F$11)</f>
        <v>0</v>
      </c>
      <c r="BA1175">
        <f>($B$11*$K$9+$C$11*$K$9+$F$11*((CV1175+CN1175)/MAX(CV1175+CN1175+CW1175, 0.1)*$P$9+CW1175/MAX(CV1175+CN1175+CW1175, 0.1)*$Q$9))/($B$11+$C$11+$F$11)</f>
        <v>0</v>
      </c>
      <c r="BB1175">
        <v>6</v>
      </c>
      <c r="BC1175">
        <v>0.5</v>
      </c>
      <c r="BD1175" t="s">
        <v>355</v>
      </c>
      <c r="BE1175">
        <v>2</v>
      </c>
      <c r="BF1175" t="b">
        <v>1</v>
      </c>
      <c r="BG1175">
        <v>1664388567.260714</v>
      </c>
      <c r="BH1175">
        <v>364.1956428571428</v>
      </c>
      <c r="BI1175">
        <v>381.3328928571428</v>
      </c>
      <c r="BJ1175">
        <v>18.56720357142857</v>
      </c>
      <c r="BK1175">
        <v>4.593475</v>
      </c>
      <c r="BL1175">
        <v>367.3015</v>
      </c>
      <c r="BM1175">
        <v>18.70052857142857</v>
      </c>
      <c r="BN1175">
        <v>500.0650357142857</v>
      </c>
      <c r="BO1175">
        <v>91.33910714285715</v>
      </c>
      <c r="BP1175">
        <v>0.0999736107142857</v>
      </c>
      <c r="BQ1175">
        <v>26.68861428571429</v>
      </c>
      <c r="BR1175">
        <v>24.956</v>
      </c>
      <c r="BS1175">
        <v>999.9000000000002</v>
      </c>
      <c r="BT1175">
        <v>0</v>
      </c>
      <c r="BU1175">
        <v>0</v>
      </c>
      <c r="BV1175">
        <v>10003.63892857143</v>
      </c>
      <c r="BW1175">
        <v>0</v>
      </c>
      <c r="BX1175">
        <v>7.909402499999999</v>
      </c>
      <c r="BY1175">
        <v>-17.1372</v>
      </c>
      <c r="BZ1175">
        <v>371.0861785714286</v>
      </c>
      <c r="CA1175">
        <v>383.0941071428571</v>
      </c>
      <c r="CB1175">
        <v>13.97372857142857</v>
      </c>
      <c r="CC1175">
        <v>381.3328928571428</v>
      </c>
      <c r="CD1175">
        <v>4.593475</v>
      </c>
      <c r="CE1175">
        <v>1.695913571428571</v>
      </c>
      <c r="CF1175">
        <v>0.4195642857142858</v>
      </c>
      <c r="CG1175">
        <v>14.85904285714286</v>
      </c>
      <c r="CH1175">
        <v>-5.126405714285715</v>
      </c>
      <c r="CI1175">
        <v>1999.981428571429</v>
      </c>
      <c r="CJ1175">
        <v>0.9799997857142857</v>
      </c>
      <c r="CK1175">
        <v>0.02000021785714286</v>
      </c>
      <c r="CL1175">
        <v>0</v>
      </c>
      <c r="CM1175">
        <v>1226.872142857143</v>
      </c>
      <c r="CN1175">
        <v>5.00097</v>
      </c>
      <c r="CO1175">
        <v>24233.55357142857</v>
      </c>
      <c r="CP1175">
        <v>16707.43571428572</v>
      </c>
      <c r="CQ1175">
        <v>37.955</v>
      </c>
      <c r="CR1175">
        <v>38.562</v>
      </c>
      <c r="CS1175">
        <v>37.937</v>
      </c>
      <c r="CT1175">
        <v>38.187</v>
      </c>
      <c r="CU1175">
        <v>38.4865</v>
      </c>
      <c r="CV1175">
        <v>1955.081071428571</v>
      </c>
      <c r="CW1175">
        <v>39.90035714285715</v>
      </c>
      <c r="CX1175">
        <v>0</v>
      </c>
      <c r="CY1175">
        <v>1664388579.4</v>
      </c>
      <c r="CZ1175">
        <v>0</v>
      </c>
      <c r="DA1175">
        <v>0</v>
      </c>
      <c r="DB1175" t="s">
        <v>356</v>
      </c>
      <c r="DC1175">
        <v>1663859321.1</v>
      </c>
      <c r="DD1175">
        <v>1663859315.6</v>
      </c>
      <c r="DE1175">
        <v>0</v>
      </c>
      <c r="DF1175">
        <v>0.196</v>
      </c>
      <c r="DG1175">
        <v>-0.001</v>
      </c>
      <c r="DH1175">
        <v>-5.941</v>
      </c>
      <c r="DI1175">
        <v>-0.174</v>
      </c>
      <c r="DJ1175">
        <v>1500</v>
      </c>
      <c r="DK1175">
        <v>17</v>
      </c>
      <c r="DL1175">
        <v>0.13</v>
      </c>
      <c r="DM1175">
        <v>0.04</v>
      </c>
      <c r="DN1175">
        <v>-21.70243658536585</v>
      </c>
      <c r="DO1175">
        <v>73.0741254355401</v>
      </c>
      <c r="DP1175">
        <v>7.337188086984241</v>
      </c>
      <c r="DQ1175">
        <v>0</v>
      </c>
      <c r="DR1175">
        <v>13.91247804878049</v>
      </c>
      <c r="DS1175">
        <v>0.9892578397212721</v>
      </c>
      <c r="DT1175">
        <v>0.0980181454385723</v>
      </c>
      <c r="DU1175">
        <v>0</v>
      </c>
      <c r="DV1175">
        <v>0</v>
      </c>
      <c r="DW1175">
        <v>2</v>
      </c>
      <c r="DX1175" t="s">
        <v>357</v>
      </c>
      <c r="DY1175">
        <v>2.9836</v>
      </c>
      <c r="DZ1175">
        <v>2.71568</v>
      </c>
      <c r="EA1175">
        <v>0.0821886</v>
      </c>
      <c r="EB1175">
        <v>0.082924</v>
      </c>
      <c r="EC1175">
        <v>0.0905912</v>
      </c>
      <c r="ED1175">
        <v>0.0295685</v>
      </c>
      <c r="EE1175">
        <v>29085.6</v>
      </c>
      <c r="EF1175">
        <v>29206.9</v>
      </c>
      <c r="EG1175">
        <v>29450.8</v>
      </c>
      <c r="EH1175">
        <v>29452.2</v>
      </c>
      <c r="EI1175">
        <v>35499</v>
      </c>
      <c r="EJ1175">
        <v>38015.5</v>
      </c>
      <c r="EK1175">
        <v>41500.8</v>
      </c>
      <c r="EL1175">
        <v>41972.9</v>
      </c>
      <c r="EM1175">
        <v>1.97435</v>
      </c>
      <c r="EN1175">
        <v>1.90225</v>
      </c>
      <c r="EO1175">
        <v>0.043422</v>
      </c>
      <c r="EP1175">
        <v>0</v>
      </c>
      <c r="EQ1175">
        <v>24.275</v>
      </c>
      <c r="ER1175">
        <v>999.9</v>
      </c>
      <c r="ES1175">
        <v>42.5</v>
      </c>
      <c r="ET1175">
        <v>29.2</v>
      </c>
      <c r="EU1175">
        <v>18.9332</v>
      </c>
      <c r="EV1175">
        <v>62.7422</v>
      </c>
      <c r="EW1175">
        <v>33.8061</v>
      </c>
      <c r="EX1175">
        <v>1</v>
      </c>
      <c r="EY1175">
        <v>-0.0998781</v>
      </c>
      <c r="EZ1175">
        <v>0.0671078</v>
      </c>
      <c r="FA1175">
        <v>20.3871</v>
      </c>
      <c r="FB1175">
        <v>5.21729</v>
      </c>
      <c r="FC1175">
        <v>12.0101</v>
      </c>
      <c r="FD1175">
        <v>4.98935</v>
      </c>
      <c r="FE1175">
        <v>3.2885</v>
      </c>
      <c r="FF1175">
        <v>9999</v>
      </c>
      <c r="FG1175">
        <v>9999</v>
      </c>
      <c r="FH1175">
        <v>9999</v>
      </c>
      <c r="FI1175">
        <v>270.2</v>
      </c>
      <c r="FJ1175">
        <v>1.86706</v>
      </c>
      <c r="FK1175">
        <v>1.86615</v>
      </c>
      <c r="FL1175">
        <v>1.86554</v>
      </c>
      <c r="FM1175">
        <v>1.86553</v>
      </c>
      <c r="FN1175">
        <v>1.86737</v>
      </c>
      <c r="FO1175">
        <v>1.86983</v>
      </c>
      <c r="FP1175">
        <v>1.86849</v>
      </c>
      <c r="FQ1175">
        <v>1.86996</v>
      </c>
      <c r="FR1175">
        <v>0</v>
      </c>
      <c r="FS1175">
        <v>0</v>
      </c>
      <c r="FT1175">
        <v>0</v>
      </c>
      <c r="FU1175">
        <v>0</v>
      </c>
      <c r="FV1175" t="s">
        <v>358</v>
      </c>
      <c r="FW1175" t="s">
        <v>359</v>
      </c>
      <c r="FX1175" t="s">
        <v>360</v>
      </c>
      <c r="FY1175" t="s">
        <v>360</v>
      </c>
      <c r="FZ1175" t="s">
        <v>360</v>
      </c>
      <c r="GA1175" t="s">
        <v>360</v>
      </c>
      <c r="GB1175">
        <v>0</v>
      </c>
      <c r="GC1175">
        <v>100</v>
      </c>
      <c r="GD1175">
        <v>100</v>
      </c>
      <c r="GE1175">
        <v>-3.044</v>
      </c>
      <c r="GF1175">
        <v>-0.1339</v>
      </c>
      <c r="GG1175">
        <v>-1.924539205026614</v>
      </c>
      <c r="GH1175">
        <v>-0.003472570976848066</v>
      </c>
      <c r="GI1175">
        <v>7.724417303660118E-07</v>
      </c>
      <c r="GJ1175">
        <v>-2.052396271755168E-10</v>
      </c>
      <c r="GK1175">
        <v>-0.1837585470287317</v>
      </c>
      <c r="GL1175">
        <v>-0.01104087791735834</v>
      </c>
      <c r="GM1175">
        <v>0.001110027317673367</v>
      </c>
      <c r="GN1175">
        <v>-2.007286811265012E-05</v>
      </c>
      <c r="GO1175">
        <v>4</v>
      </c>
      <c r="GP1175">
        <v>2317</v>
      </c>
      <c r="GQ1175">
        <v>1</v>
      </c>
      <c r="GR1175">
        <v>22</v>
      </c>
      <c r="GS1175">
        <v>8820.9</v>
      </c>
      <c r="GT1175">
        <v>8821</v>
      </c>
      <c r="GU1175">
        <v>0.874023</v>
      </c>
      <c r="GV1175">
        <v>2.22046</v>
      </c>
      <c r="GW1175">
        <v>1.39648</v>
      </c>
      <c r="GX1175">
        <v>2.33643</v>
      </c>
      <c r="GY1175">
        <v>1.49536</v>
      </c>
      <c r="GZ1175">
        <v>2.46338</v>
      </c>
      <c r="HA1175">
        <v>33.6254</v>
      </c>
      <c r="HB1175">
        <v>14.6224</v>
      </c>
      <c r="HC1175">
        <v>18</v>
      </c>
      <c r="HD1175">
        <v>527.122</v>
      </c>
      <c r="HE1175">
        <v>437.205</v>
      </c>
      <c r="HF1175">
        <v>26.3325</v>
      </c>
      <c r="HG1175">
        <v>26.1821</v>
      </c>
      <c r="HH1175">
        <v>29.9999</v>
      </c>
      <c r="HI1175">
        <v>26.1717</v>
      </c>
      <c r="HJ1175">
        <v>26.113</v>
      </c>
      <c r="HK1175">
        <v>17.5004</v>
      </c>
      <c r="HL1175">
        <v>67.6187</v>
      </c>
      <c r="HM1175">
        <v>36.0157</v>
      </c>
      <c r="HN1175">
        <v>26.2575</v>
      </c>
      <c r="HO1175">
        <v>332.64</v>
      </c>
      <c r="HP1175">
        <v>4.33305</v>
      </c>
      <c r="HQ1175">
        <v>100.736</v>
      </c>
      <c r="HR1175">
        <v>100.802</v>
      </c>
    </row>
    <row r="1176" spans="1:226">
      <c r="A1176">
        <v>1160</v>
      </c>
      <c r="B1176">
        <v>1664388580.6</v>
      </c>
      <c r="C1176">
        <v>12375.59999990463</v>
      </c>
      <c r="D1176" t="s">
        <v>2694</v>
      </c>
      <c r="E1176" t="s">
        <v>2695</v>
      </c>
      <c r="F1176">
        <v>5</v>
      </c>
      <c r="G1176" t="s">
        <v>2683</v>
      </c>
      <c r="H1176" t="s">
        <v>354</v>
      </c>
      <c r="I1176">
        <v>1664388572.832142</v>
      </c>
      <c r="J1176">
        <f>(K1176)/1000</f>
        <v>0</v>
      </c>
      <c r="K1176">
        <f>IF(BF1176, AN1176, AH1176)</f>
        <v>0</v>
      </c>
      <c r="L1176">
        <f>IF(BF1176, AI1176, AG1176)</f>
        <v>0</v>
      </c>
      <c r="M1176">
        <f>BH1176 - IF(AU1176&gt;1, L1176*BB1176*100.0/(AW1176*BV1176), 0)</f>
        <v>0</v>
      </c>
      <c r="N1176">
        <f>((T1176-J1176/2)*M1176-L1176)/(T1176+J1176/2)</f>
        <v>0</v>
      </c>
      <c r="O1176">
        <f>N1176*(BO1176+BP1176)/1000.0</f>
        <v>0</v>
      </c>
      <c r="P1176">
        <f>(BH1176 - IF(AU1176&gt;1, L1176*BB1176*100.0/(AW1176*BV1176), 0))*(BO1176+BP1176)/1000.0</f>
        <v>0</v>
      </c>
      <c r="Q1176">
        <f>2.0/((1/S1176-1/R1176)+SIGN(S1176)*SQRT((1/S1176-1/R1176)*(1/S1176-1/R1176) + 4*BC1176/((BC1176+1)*(BC1176+1))*(2*1/S1176*1/R1176-1/R1176*1/R1176)))</f>
        <v>0</v>
      </c>
      <c r="R1176">
        <f>IF(LEFT(BD1176,1)&lt;&gt;"0",IF(LEFT(BD1176,1)="1",3.0,BE1176),$D$5+$E$5*(BV1176*BO1176/($K$5*1000))+$F$5*(BV1176*BO1176/($K$5*1000))*MAX(MIN(BB1176,$J$5),$I$5)*MAX(MIN(BB1176,$J$5),$I$5)+$G$5*MAX(MIN(BB1176,$J$5),$I$5)*(BV1176*BO1176/($K$5*1000))+$H$5*(BV1176*BO1176/($K$5*1000))*(BV1176*BO1176/($K$5*1000)))</f>
        <v>0</v>
      </c>
      <c r="S1176">
        <f>J1176*(1000-(1000*0.61365*exp(17.502*W1176/(240.97+W1176))/(BO1176+BP1176)+BJ1176)/2)/(1000*0.61365*exp(17.502*W1176/(240.97+W1176))/(BO1176+BP1176)-BJ1176)</f>
        <v>0</v>
      </c>
      <c r="T1176">
        <f>1/((BC1176+1)/(Q1176/1.6)+1/(R1176/1.37)) + BC1176/((BC1176+1)/(Q1176/1.6) + BC1176/(R1176/1.37))</f>
        <v>0</v>
      </c>
      <c r="U1176">
        <f>(AX1176*BA1176)</f>
        <v>0</v>
      </c>
      <c r="V1176">
        <f>(BQ1176+(U1176+2*0.95*5.67E-8*(((BQ1176+$B$7)+273)^4-(BQ1176+273)^4)-44100*J1176)/(1.84*29.3*R1176+8*0.95*5.67E-8*(BQ1176+273)^3))</f>
        <v>0</v>
      </c>
      <c r="W1176">
        <f>($C$7*BR1176+$D$7*BS1176+$E$7*V1176)</f>
        <v>0</v>
      </c>
      <c r="X1176">
        <f>0.61365*exp(17.502*W1176/(240.97+W1176))</f>
        <v>0</v>
      </c>
      <c r="Y1176">
        <f>(Z1176/AA1176*100)</f>
        <v>0</v>
      </c>
      <c r="Z1176">
        <f>BJ1176*(BO1176+BP1176)/1000</f>
        <v>0</v>
      </c>
      <c r="AA1176">
        <f>0.61365*exp(17.502*BQ1176/(240.97+BQ1176))</f>
        <v>0</v>
      </c>
      <c r="AB1176">
        <f>(X1176-BJ1176*(BO1176+BP1176)/1000)</f>
        <v>0</v>
      </c>
      <c r="AC1176">
        <f>(-J1176*44100)</f>
        <v>0</v>
      </c>
      <c r="AD1176">
        <f>2*29.3*R1176*0.92*(BQ1176-W1176)</f>
        <v>0</v>
      </c>
      <c r="AE1176">
        <f>2*0.95*5.67E-8*(((BQ1176+$B$7)+273)^4-(W1176+273)^4)</f>
        <v>0</v>
      </c>
      <c r="AF1176">
        <f>U1176+AE1176+AC1176+AD1176</f>
        <v>0</v>
      </c>
      <c r="AG1176">
        <f>BN1176*AU1176*(BI1176-BH1176*(1000-AU1176*BK1176)/(1000-AU1176*BJ1176))/(100*BB1176)</f>
        <v>0</v>
      </c>
      <c r="AH1176">
        <f>1000*BN1176*AU1176*(BJ1176-BK1176)/(100*BB1176*(1000-AU1176*BJ1176))</f>
        <v>0</v>
      </c>
      <c r="AI1176">
        <f>(AJ1176 - AK1176 - BO1176*1E3/(8.314*(BQ1176+273.15)) * AM1176/BN1176 * AL1176) * BN1176/(100*BB1176) * (1000 - BK1176)/1000</f>
        <v>0</v>
      </c>
      <c r="AJ1176">
        <v>348.3567982206211</v>
      </c>
      <c r="AK1176">
        <v>334.8861393939392</v>
      </c>
      <c r="AL1176">
        <v>-3.047935120642955</v>
      </c>
      <c r="AM1176">
        <v>64.71553630063976</v>
      </c>
      <c r="AN1176">
        <f>(AP1176 - AO1176 + BO1176*1E3/(8.314*(BQ1176+273.15)) * AR1176/BN1176 * AQ1176) * BN1176/(100*BB1176) * 1000/(1000 - AP1176)</f>
        <v>0</v>
      </c>
      <c r="AO1176">
        <v>4.404042676853623</v>
      </c>
      <c r="AP1176">
        <v>18.48046121212122</v>
      </c>
      <c r="AQ1176">
        <v>-0.005327461280659163</v>
      </c>
      <c r="AR1176">
        <v>103.6161476833952</v>
      </c>
      <c r="AS1176">
        <v>0</v>
      </c>
      <c r="AT1176">
        <v>0</v>
      </c>
      <c r="AU1176">
        <f>IF(AS1176*$H$13&gt;=AW1176,1.0,(AW1176/(AW1176-AS1176*$H$13)))</f>
        <v>0</v>
      </c>
      <c r="AV1176">
        <f>(AU1176-1)*100</f>
        <v>0</v>
      </c>
      <c r="AW1176">
        <f>MAX(0,($B$13+$C$13*BV1176)/(1+$D$13*BV1176)*BO1176/(BQ1176+273)*$E$13)</f>
        <v>0</v>
      </c>
      <c r="AX1176">
        <f>$B$11*BW1176+$C$11*BX1176+$F$11*CI1176*(1-CL1176)</f>
        <v>0</v>
      </c>
      <c r="AY1176">
        <f>AX1176*AZ1176</f>
        <v>0</v>
      </c>
      <c r="AZ1176">
        <f>($B$11*$D$9+$C$11*$D$9+$F$11*((CV1176+CN1176)/MAX(CV1176+CN1176+CW1176, 0.1)*$I$9+CW1176/MAX(CV1176+CN1176+CW1176, 0.1)*$J$9))/($B$11+$C$11+$F$11)</f>
        <v>0</v>
      </c>
      <c r="BA1176">
        <f>($B$11*$K$9+$C$11*$K$9+$F$11*((CV1176+CN1176)/MAX(CV1176+CN1176+CW1176, 0.1)*$P$9+CW1176/MAX(CV1176+CN1176+CW1176, 0.1)*$Q$9))/($B$11+$C$11+$F$11)</f>
        <v>0</v>
      </c>
      <c r="BB1176">
        <v>6</v>
      </c>
      <c r="BC1176">
        <v>0.5</v>
      </c>
      <c r="BD1176" t="s">
        <v>355</v>
      </c>
      <c r="BE1176">
        <v>2</v>
      </c>
      <c r="BF1176" t="b">
        <v>1</v>
      </c>
      <c r="BG1176">
        <v>1664388572.832142</v>
      </c>
      <c r="BH1176">
        <v>349.7503928571428</v>
      </c>
      <c r="BI1176">
        <v>362.9344285714287</v>
      </c>
      <c r="BJ1176">
        <v>18.52504642857143</v>
      </c>
      <c r="BK1176">
        <v>4.48329</v>
      </c>
      <c r="BL1176">
        <v>352.8128214285715</v>
      </c>
      <c r="BM1176">
        <v>18.65875714285715</v>
      </c>
      <c r="BN1176">
        <v>500.0524285714286</v>
      </c>
      <c r="BO1176">
        <v>91.33448571428572</v>
      </c>
      <c r="BP1176">
        <v>0.1000086642857143</v>
      </c>
      <c r="BQ1176">
        <v>26.74048928571429</v>
      </c>
      <c r="BR1176">
        <v>24.98124642857143</v>
      </c>
      <c r="BS1176">
        <v>999.9000000000002</v>
      </c>
      <c r="BT1176">
        <v>0</v>
      </c>
      <c r="BU1176">
        <v>0</v>
      </c>
      <c r="BV1176">
        <v>9995.284642857145</v>
      </c>
      <c r="BW1176">
        <v>0</v>
      </c>
      <c r="BX1176">
        <v>7.87588</v>
      </c>
      <c r="BY1176">
        <v>-13.18400714285714</v>
      </c>
      <c r="BZ1176">
        <v>356.3524285714286</v>
      </c>
      <c r="CA1176">
        <v>364.5699642857143</v>
      </c>
      <c r="CB1176">
        <v>14.04175714285715</v>
      </c>
      <c r="CC1176">
        <v>362.9344285714287</v>
      </c>
      <c r="CD1176">
        <v>4.48329</v>
      </c>
      <c r="CE1176">
        <v>1.691976428571429</v>
      </c>
      <c r="CF1176">
        <v>0.4094792142857143</v>
      </c>
      <c r="CG1176">
        <v>14.82299642857143</v>
      </c>
      <c r="CH1176">
        <v>-5.44555857142857</v>
      </c>
      <c r="CI1176">
        <v>1999.979642857143</v>
      </c>
      <c r="CJ1176">
        <v>0.9800004285714287</v>
      </c>
      <c r="CK1176">
        <v>0.01999958928571429</v>
      </c>
      <c r="CL1176">
        <v>0</v>
      </c>
      <c r="CM1176">
        <v>1207.035</v>
      </c>
      <c r="CN1176">
        <v>5.00097</v>
      </c>
      <c r="CO1176">
        <v>23844.41071428571</v>
      </c>
      <c r="CP1176">
        <v>16707.41785714286</v>
      </c>
      <c r="CQ1176">
        <v>37.97525</v>
      </c>
      <c r="CR1176">
        <v>38.562</v>
      </c>
      <c r="CS1176">
        <v>37.937</v>
      </c>
      <c r="CT1176">
        <v>38.205</v>
      </c>
      <c r="CU1176">
        <v>38.50221428571428</v>
      </c>
      <c r="CV1176">
        <v>1955.079642857143</v>
      </c>
      <c r="CW1176">
        <v>39.9</v>
      </c>
      <c r="CX1176">
        <v>0</v>
      </c>
      <c r="CY1176">
        <v>1664388584.8</v>
      </c>
      <c r="CZ1176">
        <v>0</v>
      </c>
      <c r="DA1176">
        <v>0</v>
      </c>
      <c r="DB1176" t="s">
        <v>356</v>
      </c>
      <c r="DC1176">
        <v>1663859321.1</v>
      </c>
      <c r="DD1176">
        <v>1663859315.6</v>
      </c>
      <c r="DE1176">
        <v>0</v>
      </c>
      <c r="DF1176">
        <v>0.196</v>
      </c>
      <c r="DG1176">
        <v>-0.001</v>
      </c>
      <c r="DH1176">
        <v>-5.941</v>
      </c>
      <c r="DI1176">
        <v>-0.174</v>
      </c>
      <c r="DJ1176">
        <v>1500</v>
      </c>
      <c r="DK1176">
        <v>17</v>
      </c>
      <c r="DL1176">
        <v>0.13</v>
      </c>
      <c r="DM1176">
        <v>0.04</v>
      </c>
      <c r="DN1176">
        <v>-15.7441243902439</v>
      </c>
      <c r="DO1176">
        <v>43.9502069686411</v>
      </c>
      <c r="DP1176">
        <v>4.46880939410807</v>
      </c>
      <c r="DQ1176">
        <v>0</v>
      </c>
      <c r="DR1176">
        <v>13.99826585365854</v>
      </c>
      <c r="DS1176">
        <v>0.7513170731707275</v>
      </c>
      <c r="DT1176">
        <v>0.07554197866977291</v>
      </c>
      <c r="DU1176">
        <v>0</v>
      </c>
      <c r="DV1176">
        <v>0</v>
      </c>
      <c r="DW1176">
        <v>2</v>
      </c>
      <c r="DX1176" t="s">
        <v>357</v>
      </c>
      <c r="DY1176">
        <v>2.98345</v>
      </c>
      <c r="DZ1176">
        <v>2.71567</v>
      </c>
      <c r="EA1176">
        <v>0.0790564</v>
      </c>
      <c r="EB1176">
        <v>0.079587</v>
      </c>
      <c r="EC1176">
        <v>0.09048680000000001</v>
      </c>
      <c r="ED1176">
        <v>0.0291571</v>
      </c>
      <c r="EE1176">
        <v>29183.3</v>
      </c>
      <c r="EF1176">
        <v>29312</v>
      </c>
      <c r="EG1176">
        <v>29449.3</v>
      </c>
      <c r="EH1176">
        <v>29451.1</v>
      </c>
      <c r="EI1176">
        <v>35501.3</v>
      </c>
      <c r="EJ1176">
        <v>38030</v>
      </c>
      <c r="EK1176">
        <v>41498.6</v>
      </c>
      <c r="EL1176">
        <v>41971.3</v>
      </c>
      <c r="EM1176">
        <v>1.97415</v>
      </c>
      <c r="EN1176">
        <v>1.90182</v>
      </c>
      <c r="EO1176">
        <v>0.0447854</v>
      </c>
      <c r="EP1176">
        <v>0</v>
      </c>
      <c r="EQ1176">
        <v>24.2975</v>
      </c>
      <c r="ER1176">
        <v>999.9</v>
      </c>
      <c r="ES1176">
        <v>42.3</v>
      </c>
      <c r="ET1176">
        <v>29.2</v>
      </c>
      <c r="EU1176">
        <v>18.8434</v>
      </c>
      <c r="EV1176">
        <v>62.8422</v>
      </c>
      <c r="EW1176">
        <v>33.7941</v>
      </c>
      <c r="EX1176">
        <v>1</v>
      </c>
      <c r="EY1176">
        <v>-0.0977668</v>
      </c>
      <c r="EZ1176">
        <v>0.345362</v>
      </c>
      <c r="FA1176">
        <v>20.3868</v>
      </c>
      <c r="FB1176">
        <v>5.21744</v>
      </c>
      <c r="FC1176">
        <v>12.0101</v>
      </c>
      <c r="FD1176">
        <v>4.9892</v>
      </c>
      <c r="FE1176">
        <v>3.28842</v>
      </c>
      <c r="FF1176">
        <v>9999</v>
      </c>
      <c r="FG1176">
        <v>9999</v>
      </c>
      <c r="FH1176">
        <v>9999</v>
      </c>
      <c r="FI1176">
        <v>270.2</v>
      </c>
      <c r="FJ1176">
        <v>1.86707</v>
      </c>
      <c r="FK1176">
        <v>1.86615</v>
      </c>
      <c r="FL1176">
        <v>1.86554</v>
      </c>
      <c r="FM1176">
        <v>1.86553</v>
      </c>
      <c r="FN1176">
        <v>1.86737</v>
      </c>
      <c r="FO1176">
        <v>1.86982</v>
      </c>
      <c r="FP1176">
        <v>1.8685</v>
      </c>
      <c r="FQ1176">
        <v>1.86996</v>
      </c>
      <c r="FR1176">
        <v>0</v>
      </c>
      <c r="FS1176">
        <v>0</v>
      </c>
      <c r="FT1176">
        <v>0</v>
      </c>
      <c r="FU1176">
        <v>0</v>
      </c>
      <c r="FV1176" t="s">
        <v>358</v>
      </c>
      <c r="FW1176" t="s">
        <v>359</v>
      </c>
      <c r="FX1176" t="s">
        <v>360</v>
      </c>
      <c r="FY1176" t="s">
        <v>360</v>
      </c>
      <c r="FZ1176" t="s">
        <v>360</v>
      </c>
      <c r="GA1176" t="s">
        <v>360</v>
      </c>
      <c r="GB1176">
        <v>0</v>
      </c>
      <c r="GC1176">
        <v>100</v>
      </c>
      <c r="GD1176">
        <v>100</v>
      </c>
      <c r="GE1176">
        <v>-2.994</v>
      </c>
      <c r="GF1176">
        <v>-0.1341</v>
      </c>
      <c r="GG1176">
        <v>-1.924539205026614</v>
      </c>
      <c r="GH1176">
        <v>-0.003472570976848066</v>
      </c>
      <c r="GI1176">
        <v>7.724417303660118E-07</v>
      </c>
      <c r="GJ1176">
        <v>-2.052396271755168E-10</v>
      </c>
      <c r="GK1176">
        <v>-0.1837585470287317</v>
      </c>
      <c r="GL1176">
        <v>-0.01104087791735834</v>
      </c>
      <c r="GM1176">
        <v>0.001110027317673367</v>
      </c>
      <c r="GN1176">
        <v>-2.007286811265012E-05</v>
      </c>
      <c r="GO1176">
        <v>4</v>
      </c>
      <c r="GP1176">
        <v>2317</v>
      </c>
      <c r="GQ1176">
        <v>1</v>
      </c>
      <c r="GR1176">
        <v>22</v>
      </c>
      <c r="GS1176">
        <v>8821</v>
      </c>
      <c r="GT1176">
        <v>8821.1</v>
      </c>
      <c r="GU1176">
        <v>0.842285</v>
      </c>
      <c r="GV1176">
        <v>2.2229</v>
      </c>
      <c r="GW1176">
        <v>1.39648</v>
      </c>
      <c r="GX1176">
        <v>2.33643</v>
      </c>
      <c r="GY1176">
        <v>1.49536</v>
      </c>
      <c r="GZ1176">
        <v>2.39014</v>
      </c>
      <c r="HA1176">
        <v>33.6254</v>
      </c>
      <c r="HB1176">
        <v>14.6224</v>
      </c>
      <c r="HC1176">
        <v>18</v>
      </c>
      <c r="HD1176">
        <v>527.035</v>
      </c>
      <c r="HE1176">
        <v>436.981</v>
      </c>
      <c r="HF1176">
        <v>26.3227</v>
      </c>
      <c r="HG1176">
        <v>26.1963</v>
      </c>
      <c r="HH1176">
        <v>30.0012</v>
      </c>
      <c r="HI1176">
        <v>26.1766</v>
      </c>
      <c r="HJ1176">
        <v>26.1171</v>
      </c>
      <c r="HK1176">
        <v>16.7599</v>
      </c>
      <c r="HL1176">
        <v>67.6187</v>
      </c>
      <c r="HM1176">
        <v>35.62</v>
      </c>
      <c r="HN1176">
        <v>26.2469</v>
      </c>
      <c r="HO1176">
        <v>312.586</v>
      </c>
      <c r="HP1176">
        <v>4.37862</v>
      </c>
      <c r="HQ1176">
        <v>100.731</v>
      </c>
      <c r="HR1176">
        <v>100.798</v>
      </c>
    </row>
    <row r="1177" spans="1:226">
      <c r="A1177">
        <v>1161</v>
      </c>
      <c r="B1177">
        <v>1664388585.6</v>
      </c>
      <c r="C1177">
        <v>12380.59999990463</v>
      </c>
      <c r="D1177" t="s">
        <v>2696</v>
      </c>
      <c r="E1177" t="s">
        <v>2697</v>
      </c>
      <c r="F1177">
        <v>5</v>
      </c>
      <c r="G1177" t="s">
        <v>2683</v>
      </c>
      <c r="H1177" t="s">
        <v>354</v>
      </c>
      <c r="I1177">
        <v>1664388578.118518</v>
      </c>
      <c r="J1177">
        <f>(K1177)/1000</f>
        <v>0</v>
      </c>
      <c r="K1177">
        <f>IF(BF1177, AN1177, AH1177)</f>
        <v>0</v>
      </c>
      <c r="L1177">
        <f>IF(BF1177, AI1177, AG1177)</f>
        <v>0</v>
      </c>
      <c r="M1177">
        <f>BH1177 - IF(AU1177&gt;1, L1177*BB1177*100.0/(AW1177*BV1177), 0)</f>
        <v>0</v>
      </c>
      <c r="N1177">
        <f>((T1177-J1177/2)*M1177-L1177)/(T1177+J1177/2)</f>
        <v>0</v>
      </c>
      <c r="O1177">
        <f>N1177*(BO1177+BP1177)/1000.0</f>
        <v>0</v>
      </c>
      <c r="P1177">
        <f>(BH1177 - IF(AU1177&gt;1, L1177*BB1177*100.0/(AW1177*BV1177), 0))*(BO1177+BP1177)/1000.0</f>
        <v>0</v>
      </c>
      <c r="Q1177">
        <f>2.0/((1/S1177-1/R1177)+SIGN(S1177)*SQRT((1/S1177-1/R1177)*(1/S1177-1/R1177) + 4*BC1177/((BC1177+1)*(BC1177+1))*(2*1/S1177*1/R1177-1/R1177*1/R1177)))</f>
        <v>0</v>
      </c>
      <c r="R1177">
        <f>IF(LEFT(BD1177,1)&lt;&gt;"0",IF(LEFT(BD1177,1)="1",3.0,BE1177),$D$5+$E$5*(BV1177*BO1177/($K$5*1000))+$F$5*(BV1177*BO1177/($K$5*1000))*MAX(MIN(BB1177,$J$5),$I$5)*MAX(MIN(BB1177,$J$5),$I$5)+$G$5*MAX(MIN(BB1177,$J$5),$I$5)*(BV1177*BO1177/($K$5*1000))+$H$5*(BV1177*BO1177/($K$5*1000))*(BV1177*BO1177/($K$5*1000)))</f>
        <v>0</v>
      </c>
      <c r="S1177">
        <f>J1177*(1000-(1000*0.61365*exp(17.502*W1177/(240.97+W1177))/(BO1177+BP1177)+BJ1177)/2)/(1000*0.61365*exp(17.502*W1177/(240.97+W1177))/(BO1177+BP1177)-BJ1177)</f>
        <v>0</v>
      </c>
      <c r="T1177">
        <f>1/((BC1177+1)/(Q1177/1.6)+1/(R1177/1.37)) + BC1177/((BC1177+1)/(Q1177/1.6) + BC1177/(R1177/1.37))</f>
        <v>0</v>
      </c>
      <c r="U1177">
        <f>(AX1177*BA1177)</f>
        <v>0</v>
      </c>
      <c r="V1177">
        <f>(BQ1177+(U1177+2*0.95*5.67E-8*(((BQ1177+$B$7)+273)^4-(BQ1177+273)^4)-44100*J1177)/(1.84*29.3*R1177+8*0.95*5.67E-8*(BQ1177+273)^3))</f>
        <v>0</v>
      </c>
      <c r="W1177">
        <f>($C$7*BR1177+$D$7*BS1177+$E$7*V1177)</f>
        <v>0</v>
      </c>
      <c r="X1177">
        <f>0.61365*exp(17.502*W1177/(240.97+W1177))</f>
        <v>0</v>
      </c>
      <c r="Y1177">
        <f>(Z1177/AA1177*100)</f>
        <v>0</v>
      </c>
      <c r="Z1177">
        <f>BJ1177*(BO1177+BP1177)/1000</f>
        <v>0</v>
      </c>
      <c r="AA1177">
        <f>0.61365*exp(17.502*BQ1177/(240.97+BQ1177))</f>
        <v>0</v>
      </c>
      <c r="AB1177">
        <f>(X1177-BJ1177*(BO1177+BP1177)/1000)</f>
        <v>0</v>
      </c>
      <c r="AC1177">
        <f>(-J1177*44100)</f>
        <v>0</v>
      </c>
      <c r="AD1177">
        <f>2*29.3*R1177*0.92*(BQ1177-W1177)</f>
        <v>0</v>
      </c>
      <c r="AE1177">
        <f>2*0.95*5.67E-8*(((BQ1177+$B$7)+273)^4-(W1177+273)^4)</f>
        <v>0</v>
      </c>
      <c r="AF1177">
        <f>U1177+AE1177+AC1177+AD1177</f>
        <v>0</v>
      </c>
      <c r="AG1177">
        <f>BN1177*AU1177*(BI1177-BH1177*(1000-AU1177*BK1177)/(1000-AU1177*BJ1177))/(100*BB1177)</f>
        <v>0</v>
      </c>
      <c r="AH1177">
        <f>1000*BN1177*AU1177*(BJ1177-BK1177)/(100*BB1177*(1000-AU1177*BJ1177))</f>
        <v>0</v>
      </c>
      <c r="AI1177">
        <f>(AJ1177 - AK1177 - BO1177*1E3/(8.314*(BQ1177+273.15)) * AM1177/BN1177 * AL1177) * BN1177/(100*BB1177) * (1000 - BK1177)/1000</f>
        <v>0</v>
      </c>
      <c r="AJ1177">
        <v>332.1361215557544</v>
      </c>
      <c r="AK1177">
        <v>319.6472606060605</v>
      </c>
      <c r="AL1177">
        <v>-3.043395100654808</v>
      </c>
      <c r="AM1177">
        <v>64.71553630063976</v>
      </c>
      <c r="AN1177">
        <f>(AP1177 - AO1177 + BO1177*1E3/(8.314*(BQ1177+273.15)) * AR1177/BN1177 * AQ1177) * BN1177/(100*BB1177) * 1000/(1000 - AP1177)</f>
        <v>0</v>
      </c>
      <c r="AO1177">
        <v>4.338376035777604</v>
      </c>
      <c r="AP1177">
        <v>18.47052848484848</v>
      </c>
      <c r="AQ1177">
        <v>-0.0005644501156024604</v>
      </c>
      <c r="AR1177">
        <v>103.6161476833952</v>
      </c>
      <c r="AS1177">
        <v>0</v>
      </c>
      <c r="AT1177">
        <v>0</v>
      </c>
      <c r="AU1177">
        <f>IF(AS1177*$H$13&gt;=AW1177,1.0,(AW1177/(AW1177-AS1177*$H$13)))</f>
        <v>0</v>
      </c>
      <c r="AV1177">
        <f>(AU1177-1)*100</f>
        <v>0</v>
      </c>
      <c r="AW1177">
        <f>MAX(0,($B$13+$C$13*BV1177)/(1+$D$13*BV1177)*BO1177/(BQ1177+273)*$E$13)</f>
        <v>0</v>
      </c>
      <c r="AX1177">
        <f>$B$11*BW1177+$C$11*BX1177+$F$11*CI1177*(1-CL1177)</f>
        <v>0</v>
      </c>
      <c r="AY1177">
        <f>AX1177*AZ1177</f>
        <v>0</v>
      </c>
      <c r="AZ1177">
        <f>($B$11*$D$9+$C$11*$D$9+$F$11*((CV1177+CN1177)/MAX(CV1177+CN1177+CW1177, 0.1)*$I$9+CW1177/MAX(CV1177+CN1177+CW1177, 0.1)*$J$9))/($B$11+$C$11+$F$11)</f>
        <v>0</v>
      </c>
      <c r="BA1177">
        <f>($B$11*$K$9+$C$11*$K$9+$F$11*((CV1177+CN1177)/MAX(CV1177+CN1177+CW1177, 0.1)*$P$9+CW1177/MAX(CV1177+CN1177+CW1177, 0.1)*$Q$9))/($B$11+$C$11+$F$11)</f>
        <v>0</v>
      </c>
      <c r="BB1177">
        <v>6</v>
      </c>
      <c r="BC1177">
        <v>0.5</v>
      </c>
      <c r="BD1177" t="s">
        <v>355</v>
      </c>
      <c r="BE1177">
        <v>2</v>
      </c>
      <c r="BF1177" t="b">
        <v>1</v>
      </c>
      <c r="BG1177">
        <v>1664388578.118518</v>
      </c>
      <c r="BH1177">
        <v>334.5405185185186</v>
      </c>
      <c r="BI1177">
        <v>345.4721481481481</v>
      </c>
      <c r="BJ1177">
        <v>18.49460740740741</v>
      </c>
      <c r="BK1177">
        <v>4.40274037037037</v>
      </c>
      <c r="BL1177">
        <v>337.556925925926</v>
      </c>
      <c r="BM1177">
        <v>18.62859259259259</v>
      </c>
      <c r="BN1177">
        <v>500.0614074074074</v>
      </c>
      <c r="BO1177">
        <v>91.33202592592592</v>
      </c>
      <c r="BP1177">
        <v>0.09998492222222222</v>
      </c>
      <c r="BQ1177">
        <v>26.78516296296296</v>
      </c>
      <c r="BR1177">
        <v>25.0081074074074</v>
      </c>
      <c r="BS1177">
        <v>999.9000000000001</v>
      </c>
      <c r="BT1177">
        <v>0</v>
      </c>
      <c r="BU1177">
        <v>0</v>
      </c>
      <c r="BV1177">
        <v>9998.859629629631</v>
      </c>
      <c r="BW1177">
        <v>0</v>
      </c>
      <c r="BX1177">
        <v>7.831635925925927</v>
      </c>
      <c r="BY1177">
        <v>-10.93168148148148</v>
      </c>
      <c r="BZ1177">
        <v>340.8446666666666</v>
      </c>
      <c r="CA1177">
        <v>347.0006296296297</v>
      </c>
      <c r="CB1177">
        <v>14.09185925925926</v>
      </c>
      <c r="CC1177">
        <v>345.4721481481481</v>
      </c>
      <c r="CD1177">
        <v>4.40274037037037</v>
      </c>
      <c r="CE1177">
        <v>1.689150740740741</v>
      </c>
      <c r="CF1177">
        <v>0.4021112222222222</v>
      </c>
      <c r="CG1177">
        <v>14.79708148148148</v>
      </c>
      <c r="CH1177">
        <v>-5.683442222222222</v>
      </c>
      <c r="CI1177">
        <v>2000.002222222222</v>
      </c>
      <c r="CJ1177">
        <v>0.9800011111111111</v>
      </c>
      <c r="CK1177">
        <v>0.01999892592592592</v>
      </c>
      <c r="CL1177">
        <v>0</v>
      </c>
      <c r="CM1177">
        <v>1184.91037037037</v>
      </c>
      <c r="CN1177">
        <v>5.00097</v>
      </c>
      <c r="CO1177">
        <v>23409.76296296296</v>
      </c>
      <c r="CP1177">
        <v>16707.6037037037</v>
      </c>
      <c r="CQ1177">
        <v>37.99766666666666</v>
      </c>
      <c r="CR1177">
        <v>38.562</v>
      </c>
      <c r="CS1177">
        <v>37.937</v>
      </c>
      <c r="CT1177">
        <v>38.22199999999999</v>
      </c>
      <c r="CU1177">
        <v>38.51377777777778</v>
      </c>
      <c r="CV1177">
        <v>1955.102222222222</v>
      </c>
      <c r="CW1177">
        <v>39.9</v>
      </c>
      <c r="CX1177">
        <v>0</v>
      </c>
      <c r="CY1177">
        <v>1664388589.6</v>
      </c>
      <c r="CZ1177">
        <v>0</v>
      </c>
      <c r="DA1177">
        <v>0</v>
      </c>
      <c r="DB1177" t="s">
        <v>356</v>
      </c>
      <c r="DC1177">
        <v>1663859321.1</v>
      </c>
      <c r="DD1177">
        <v>1663859315.6</v>
      </c>
      <c r="DE1177">
        <v>0</v>
      </c>
      <c r="DF1177">
        <v>0.196</v>
      </c>
      <c r="DG1177">
        <v>-0.001</v>
      </c>
      <c r="DH1177">
        <v>-5.941</v>
      </c>
      <c r="DI1177">
        <v>-0.174</v>
      </c>
      <c r="DJ1177">
        <v>1500</v>
      </c>
      <c r="DK1177">
        <v>17</v>
      </c>
      <c r="DL1177">
        <v>0.13</v>
      </c>
      <c r="DM1177">
        <v>0.04</v>
      </c>
      <c r="DN1177">
        <v>-12.64548902439024</v>
      </c>
      <c r="DO1177">
        <v>27.23501289198606</v>
      </c>
      <c r="DP1177">
        <v>2.775636183950034</v>
      </c>
      <c r="DQ1177">
        <v>0</v>
      </c>
      <c r="DR1177">
        <v>14.05712926829268</v>
      </c>
      <c r="DS1177">
        <v>0.5745993031359217</v>
      </c>
      <c r="DT1177">
        <v>0.05724470470303584</v>
      </c>
      <c r="DU1177">
        <v>0</v>
      </c>
      <c r="DV1177">
        <v>0</v>
      </c>
      <c r="DW1177">
        <v>2</v>
      </c>
      <c r="DX1177" t="s">
        <v>357</v>
      </c>
      <c r="DY1177">
        <v>2.98357</v>
      </c>
      <c r="DZ1177">
        <v>2.71566</v>
      </c>
      <c r="EA1177">
        <v>0.0761419</v>
      </c>
      <c r="EB1177">
        <v>0.07639269999999999</v>
      </c>
      <c r="EC1177">
        <v>0.09045690000000001</v>
      </c>
      <c r="ED1177">
        <v>0.0289481</v>
      </c>
      <c r="EE1177">
        <v>29274.5</v>
      </c>
      <c r="EF1177">
        <v>29412.3</v>
      </c>
      <c r="EG1177">
        <v>29448.2</v>
      </c>
      <c r="EH1177">
        <v>29449.7</v>
      </c>
      <c r="EI1177">
        <v>35501</v>
      </c>
      <c r="EJ1177">
        <v>38036.5</v>
      </c>
      <c r="EK1177">
        <v>41496.9</v>
      </c>
      <c r="EL1177">
        <v>41969.5</v>
      </c>
      <c r="EM1177">
        <v>1.9742</v>
      </c>
      <c r="EN1177">
        <v>1.90155</v>
      </c>
      <c r="EO1177">
        <v>0.0440702</v>
      </c>
      <c r="EP1177">
        <v>0</v>
      </c>
      <c r="EQ1177">
        <v>24.3182</v>
      </c>
      <c r="ER1177">
        <v>999.9</v>
      </c>
      <c r="ES1177">
        <v>42.2</v>
      </c>
      <c r="ET1177">
        <v>29.2</v>
      </c>
      <c r="EU1177">
        <v>18.7994</v>
      </c>
      <c r="EV1177">
        <v>62.9422</v>
      </c>
      <c r="EW1177">
        <v>33.3614</v>
      </c>
      <c r="EX1177">
        <v>1</v>
      </c>
      <c r="EY1177">
        <v>-0.0963745</v>
      </c>
      <c r="EZ1177">
        <v>0.487195</v>
      </c>
      <c r="FA1177">
        <v>20.3866</v>
      </c>
      <c r="FB1177">
        <v>5.21789</v>
      </c>
      <c r="FC1177">
        <v>12.0099</v>
      </c>
      <c r="FD1177">
        <v>4.98915</v>
      </c>
      <c r="FE1177">
        <v>3.2884</v>
      </c>
      <c r="FF1177">
        <v>9999</v>
      </c>
      <c r="FG1177">
        <v>9999</v>
      </c>
      <c r="FH1177">
        <v>9999</v>
      </c>
      <c r="FI1177">
        <v>270.2</v>
      </c>
      <c r="FJ1177">
        <v>1.86706</v>
      </c>
      <c r="FK1177">
        <v>1.86615</v>
      </c>
      <c r="FL1177">
        <v>1.86554</v>
      </c>
      <c r="FM1177">
        <v>1.86553</v>
      </c>
      <c r="FN1177">
        <v>1.86737</v>
      </c>
      <c r="FO1177">
        <v>1.86982</v>
      </c>
      <c r="FP1177">
        <v>1.86851</v>
      </c>
      <c r="FQ1177">
        <v>1.86996</v>
      </c>
      <c r="FR1177">
        <v>0</v>
      </c>
      <c r="FS1177">
        <v>0</v>
      </c>
      <c r="FT1177">
        <v>0</v>
      </c>
      <c r="FU1177">
        <v>0</v>
      </c>
      <c r="FV1177" t="s">
        <v>358</v>
      </c>
      <c r="FW1177" t="s">
        <v>359</v>
      </c>
      <c r="FX1177" t="s">
        <v>360</v>
      </c>
      <c r="FY1177" t="s">
        <v>360</v>
      </c>
      <c r="FZ1177" t="s">
        <v>360</v>
      </c>
      <c r="GA1177" t="s">
        <v>360</v>
      </c>
      <c r="GB1177">
        <v>0</v>
      </c>
      <c r="GC1177">
        <v>100</v>
      </c>
      <c r="GD1177">
        <v>100</v>
      </c>
      <c r="GE1177">
        <v>-2.949</v>
      </c>
      <c r="GF1177">
        <v>-0.1342</v>
      </c>
      <c r="GG1177">
        <v>-1.924539205026614</v>
      </c>
      <c r="GH1177">
        <v>-0.003472570976848066</v>
      </c>
      <c r="GI1177">
        <v>7.724417303660118E-07</v>
      </c>
      <c r="GJ1177">
        <v>-2.052396271755168E-10</v>
      </c>
      <c r="GK1177">
        <v>-0.1837585470287317</v>
      </c>
      <c r="GL1177">
        <v>-0.01104087791735834</v>
      </c>
      <c r="GM1177">
        <v>0.001110027317673367</v>
      </c>
      <c r="GN1177">
        <v>-2.007286811265012E-05</v>
      </c>
      <c r="GO1177">
        <v>4</v>
      </c>
      <c r="GP1177">
        <v>2317</v>
      </c>
      <c r="GQ1177">
        <v>1</v>
      </c>
      <c r="GR1177">
        <v>22</v>
      </c>
      <c r="GS1177">
        <v>8821.1</v>
      </c>
      <c r="GT1177">
        <v>8821.200000000001</v>
      </c>
      <c r="GU1177">
        <v>0.804443</v>
      </c>
      <c r="GV1177">
        <v>2.23022</v>
      </c>
      <c r="GW1177">
        <v>1.39648</v>
      </c>
      <c r="GX1177">
        <v>2.33643</v>
      </c>
      <c r="GY1177">
        <v>1.49536</v>
      </c>
      <c r="GZ1177">
        <v>2.38159</v>
      </c>
      <c r="HA1177">
        <v>33.6254</v>
      </c>
      <c r="HB1177">
        <v>14.6136</v>
      </c>
      <c r="HC1177">
        <v>18</v>
      </c>
      <c r="HD1177">
        <v>527.1079999999999</v>
      </c>
      <c r="HE1177">
        <v>436.839</v>
      </c>
      <c r="HF1177">
        <v>26.284</v>
      </c>
      <c r="HG1177">
        <v>26.2073</v>
      </c>
      <c r="HH1177">
        <v>30.0013</v>
      </c>
      <c r="HI1177">
        <v>26.181</v>
      </c>
      <c r="HJ1177">
        <v>26.1201</v>
      </c>
      <c r="HK1177">
        <v>16.1107</v>
      </c>
      <c r="HL1177">
        <v>67.6187</v>
      </c>
      <c r="HM1177">
        <v>35.2271</v>
      </c>
      <c r="HN1177">
        <v>26.2056</v>
      </c>
      <c r="HO1177">
        <v>299.2</v>
      </c>
      <c r="HP1177">
        <v>4.34871</v>
      </c>
      <c r="HQ1177">
        <v>100.727</v>
      </c>
      <c r="HR1177">
        <v>100.793</v>
      </c>
    </row>
    <row r="1178" spans="1:226">
      <c r="A1178">
        <v>1162</v>
      </c>
      <c r="B1178">
        <v>1664388590.1</v>
      </c>
      <c r="C1178">
        <v>12385.09999990463</v>
      </c>
      <c r="D1178" t="s">
        <v>2698</v>
      </c>
      <c r="E1178" t="s">
        <v>2699</v>
      </c>
      <c r="F1178">
        <v>5</v>
      </c>
      <c r="G1178" t="s">
        <v>2683</v>
      </c>
      <c r="H1178" t="s">
        <v>354</v>
      </c>
      <c r="I1178">
        <v>1664388582.562963</v>
      </c>
      <c r="J1178">
        <f>(K1178)/1000</f>
        <v>0</v>
      </c>
      <c r="K1178">
        <f>IF(BF1178, AN1178, AH1178)</f>
        <v>0</v>
      </c>
      <c r="L1178">
        <f>IF(BF1178, AI1178, AG1178)</f>
        <v>0</v>
      </c>
      <c r="M1178">
        <f>BH1178 - IF(AU1178&gt;1, L1178*BB1178*100.0/(AW1178*BV1178), 0)</f>
        <v>0</v>
      </c>
      <c r="N1178">
        <f>((T1178-J1178/2)*M1178-L1178)/(T1178+J1178/2)</f>
        <v>0</v>
      </c>
      <c r="O1178">
        <f>N1178*(BO1178+BP1178)/1000.0</f>
        <v>0</v>
      </c>
      <c r="P1178">
        <f>(BH1178 - IF(AU1178&gt;1, L1178*BB1178*100.0/(AW1178*BV1178), 0))*(BO1178+BP1178)/1000.0</f>
        <v>0</v>
      </c>
      <c r="Q1178">
        <f>2.0/((1/S1178-1/R1178)+SIGN(S1178)*SQRT((1/S1178-1/R1178)*(1/S1178-1/R1178) + 4*BC1178/((BC1178+1)*(BC1178+1))*(2*1/S1178*1/R1178-1/R1178*1/R1178)))</f>
        <v>0</v>
      </c>
      <c r="R1178">
        <f>IF(LEFT(BD1178,1)&lt;&gt;"0",IF(LEFT(BD1178,1)="1",3.0,BE1178),$D$5+$E$5*(BV1178*BO1178/($K$5*1000))+$F$5*(BV1178*BO1178/($K$5*1000))*MAX(MIN(BB1178,$J$5),$I$5)*MAX(MIN(BB1178,$J$5),$I$5)+$G$5*MAX(MIN(BB1178,$J$5),$I$5)*(BV1178*BO1178/($K$5*1000))+$H$5*(BV1178*BO1178/($K$5*1000))*(BV1178*BO1178/($K$5*1000)))</f>
        <v>0</v>
      </c>
      <c r="S1178">
        <f>J1178*(1000-(1000*0.61365*exp(17.502*W1178/(240.97+W1178))/(BO1178+BP1178)+BJ1178)/2)/(1000*0.61365*exp(17.502*W1178/(240.97+W1178))/(BO1178+BP1178)-BJ1178)</f>
        <v>0</v>
      </c>
      <c r="T1178">
        <f>1/((BC1178+1)/(Q1178/1.6)+1/(R1178/1.37)) + BC1178/((BC1178+1)/(Q1178/1.6) + BC1178/(R1178/1.37))</f>
        <v>0</v>
      </c>
      <c r="U1178">
        <f>(AX1178*BA1178)</f>
        <v>0</v>
      </c>
      <c r="V1178">
        <f>(BQ1178+(U1178+2*0.95*5.67E-8*(((BQ1178+$B$7)+273)^4-(BQ1178+273)^4)-44100*J1178)/(1.84*29.3*R1178+8*0.95*5.67E-8*(BQ1178+273)^3))</f>
        <v>0</v>
      </c>
      <c r="W1178">
        <f>($C$7*BR1178+$D$7*BS1178+$E$7*V1178)</f>
        <v>0</v>
      </c>
      <c r="X1178">
        <f>0.61365*exp(17.502*W1178/(240.97+W1178))</f>
        <v>0</v>
      </c>
      <c r="Y1178">
        <f>(Z1178/AA1178*100)</f>
        <v>0</v>
      </c>
      <c r="Z1178">
        <f>BJ1178*(BO1178+BP1178)/1000</f>
        <v>0</v>
      </c>
      <c r="AA1178">
        <f>0.61365*exp(17.502*BQ1178/(240.97+BQ1178))</f>
        <v>0</v>
      </c>
      <c r="AB1178">
        <f>(X1178-BJ1178*(BO1178+BP1178)/1000)</f>
        <v>0</v>
      </c>
      <c r="AC1178">
        <f>(-J1178*44100)</f>
        <v>0</v>
      </c>
      <c r="AD1178">
        <f>2*29.3*R1178*0.92*(BQ1178-W1178)</f>
        <v>0</v>
      </c>
      <c r="AE1178">
        <f>2*0.95*5.67E-8*(((BQ1178+$B$7)+273)^4-(W1178+273)^4)</f>
        <v>0</v>
      </c>
      <c r="AF1178">
        <f>U1178+AE1178+AC1178+AD1178</f>
        <v>0</v>
      </c>
      <c r="AG1178">
        <f>BN1178*AU1178*(BI1178-BH1178*(1000-AU1178*BK1178)/(1000-AU1178*BJ1178))/(100*BB1178)</f>
        <v>0</v>
      </c>
      <c r="AH1178">
        <f>1000*BN1178*AU1178*(BJ1178-BK1178)/(100*BB1178*(1000-AU1178*BJ1178))</f>
        <v>0</v>
      </c>
      <c r="AI1178">
        <f>(AJ1178 - AK1178 - BO1178*1E3/(8.314*(BQ1178+273.15)) * AM1178/BN1178 * AL1178) * BN1178/(100*BB1178) * (1000 - BK1178)/1000</f>
        <v>0</v>
      </c>
      <c r="AJ1178">
        <v>316.6998037952922</v>
      </c>
      <c r="AK1178">
        <v>305.5398727272727</v>
      </c>
      <c r="AL1178">
        <v>-3.137810839503179</v>
      </c>
      <c r="AM1178">
        <v>64.71553630063976</v>
      </c>
      <c r="AN1178">
        <f>(AP1178 - AO1178 + BO1178*1E3/(8.314*(BQ1178+273.15)) * AR1178/BN1178 * AQ1178) * BN1178/(100*BB1178) * 1000/(1000 - AP1178)</f>
        <v>0</v>
      </c>
      <c r="AO1178">
        <v>4.3123712568152</v>
      </c>
      <c r="AP1178">
        <v>18.45723454545454</v>
      </c>
      <c r="AQ1178">
        <v>-0.0004656998480307999</v>
      </c>
      <c r="AR1178">
        <v>103.6161476833952</v>
      </c>
      <c r="AS1178">
        <v>0</v>
      </c>
      <c r="AT1178">
        <v>0</v>
      </c>
      <c r="AU1178">
        <f>IF(AS1178*$H$13&gt;=AW1178,1.0,(AW1178/(AW1178-AS1178*$H$13)))</f>
        <v>0</v>
      </c>
      <c r="AV1178">
        <f>(AU1178-1)*100</f>
        <v>0</v>
      </c>
      <c r="AW1178">
        <f>MAX(0,($B$13+$C$13*BV1178)/(1+$D$13*BV1178)*BO1178/(BQ1178+273)*$E$13)</f>
        <v>0</v>
      </c>
      <c r="AX1178">
        <f>$B$11*BW1178+$C$11*BX1178+$F$11*CI1178*(1-CL1178)</f>
        <v>0</v>
      </c>
      <c r="AY1178">
        <f>AX1178*AZ1178</f>
        <v>0</v>
      </c>
      <c r="AZ1178">
        <f>($B$11*$D$9+$C$11*$D$9+$F$11*((CV1178+CN1178)/MAX(CV1178+CN1178+CW1178, 0.1)*$I$9+CW1178/MAX(CV1178+CN1178+CW1178, 0.1)*$J$9))/($B$11+$C$11+$F$11)</f>
        <v>0</v>
      </c>
      <c r="BA1178">
        <f>($B$11*$K$9+$C$11*$K$9+$F$11*((CV1178+CN1178)/MAX(CV1178+CN1178+CW1178, 0.1)*$P$9+CW1178/MAX(CV1178+CN1178+CW1178, 0.1)*$Q$9))/($B$11+$C$11+$F$11)</f>
        <v>0</v>
      </c>
      <c r="BB1178">
        <v>6</v>
      </c>
      <c r="BC1178">
        <v>0.5</v>
      </c>
      <c r="BD1178" t="s">
        <v>355</v>
      </c>
      <c r="BE1178">
        <v>2</v>
      </c>
      <c r="BF1178" t="b">
        <v>1</v>
      </c>
      <c r="BG1178">
        <v>1664388582.562963</v>
      </c>
      <c r="BH1178">
        <v>321.2608888888889</v>
      </c>
      <c r="BI1178">
        <v>330.7465185185184</v>
      </c>
      <c r="BJ1178">
        <v>18.47664814814815</v>
      </c>
      <c r="BK1178">
        <v>4.354961851851852</v>
      </c>
      <c r="BL1178">
        <v>324.236962962963</v>
      </c>
      <c r="BM1178">
        <v>18.61081111111111</v>
      </c>
      <c r="BN1178">
        <v>500.0697407407408</v>
      </c>
      <c r="BO1178">
        <v>91.33158888888887</v>
      </c>
      <c r="BP1178">
        <v>0.1000345555555556</v>
      </c>
      <c r="BQ1178">
        <v>26.81371111111111</v>
      </c>
      <c r="BR1178">
        <v>25.03031481481482</v>
      </c>
      <c r="BS1178">
        <v>999.9000000000001</v>
      </c>
      <c r="BT1178">
        <v>0</v>
      </c>
      <c r="BU1178">
        <v>0</v>
      </c>
      <c r="BV1178">
        <v>9998.350740740741</v>
      </c>
      <c r="BW1178">
        <v>0</v>
      </c>
      <c r="BX1178">
        <v>7.814722222222223</v>
      </c>
      <c r="BY1178">
        <v>-9.485677407407406</v>
      </c>
      <c r="BZ1178">
        <v>327.3086666666667</v>
      </c>
      <c r="CA1178">
        <v>332.1937407407407</v>
      </c>
      <c r="CB1178">
        <v>14.12168888888889</v>
      </c>
      <c r="CC1178">
        <v>330.7465185185184</v>
      </c>
      <c r="CD1178">
        <v>4.354961851851852</v>
      </c>
      <c r="CE1178">
        <v>1.687502222222222</v>
      </c>
      <c r="CF1178">
        <v>0.3977455925925926</v>
      </c>
      <c r="CG1178">
        <v>14.78195185185185</v>
      </c>
      <c r="CH1178">
        <v>-5.82623</v>
      </c>
      <c r="CI1178">
        <v>2000.011851851852</v>
      </c>
      <c r="CJ1178">
        <v>0.9800016666666665</v>
      </c>
      <c r="CK1178">
        <v>0.01999838888888889</v>
      </c>
      <c r="CL1178">
        <v>0</v>
      </c>
      <c r="CM1178">
        <v>1163.974444444444</v>
      </c>
      <c r="CN1178">
        <v>5.00097</v>
      </c>
      <c r="CO1178">
        <v>22998.67407407408</v>
      </c>
      <c r="CP1178">
        <v>16707.68518518518</v>
      </c>
      <c r="CQ1178">
        <v>37.99766666666666</v>
      </c>
      <c r="CR1178">
        <v>38.562</v>
      </c>
      <c r="CS1178">
        <v>37.937</v>
      </c>
      <c r="CT1178">
        <v>38.24066666666667</v>
      </c>
      <c r="CU1178">
        <v>38.53214814814815</v>
      </c>
      <c r="CV1178">
        <v>1955.111851851852</v>
      </c>
      <c r="CW1178">
        <v>39.89962962962963</v>
      </c>
      <c r="CX1178">
        <v>0</v>
      </c>
      <c r="CY1178">
        <v>1664388594.4</v>
      </c>
      <c r="CZ1178">
        <v>0</v>
      </c>
      <c r="DA1178">
        <v>0</v>
      </c>
      <c r="DB1178" t="s">
        <v>356</v>
      </c>
      <c r="DC1178">
        <v>1663859321.1</v>
      </c>
      <c r="DD1178">
        <v>1663859315.6</v>
      </c>
      <c r="DE1178">
        <v>0</v>
      </c>
      <c r="DF1178">
        <v>0.196</v>
      </c>
      <c r="DG1178">
        <v>-0.001</v>
      </c>
      <c r="DH1178">
        <v>-5.941</v>
      </c>
      <c r="DI1178">
        <v>-0.174</v>
      </c>
      <c r="DJ1178">
        <v>1500</v>
      </c>
      <c r="DK1178">
        <v>17</v>
      </c>
      <c r="DL1178">
        <v>0.13</v>
      </c>
      <c r="DM1178">
        <v>0.04</v>
      </c>
      <c r="DN1178">
        <v>-10.86090048780488</v>
      </c>
      <c r="DO1178">
        <v>20.84972717770033</v>
      </c>
      <c r="DP1178">
        <v>2.073487006511132</v>
      </c>
      <c r="DQ1178">
        <v>0</v>
      </c>
      <c r="DR1178">
        <v>14.09182682926829</v>
      </c>
      <c r="DS1178">
        <v>0.4805038327526316</v>
      </c>
      <c r="DT1178">
        <v>0.04816353252779763</v>
      </c>
      <c r="DU1178">
        <v>0</v>
      </c>
      <c r="DV1178">
        <v>0</v>
      </c>
      <c r="DW1178">
        <v>2</v>
      </c>
      <c r="DX1178" t="s">
        <v>357</v>
      </c>
      <c r="DY1178">
        <v>2.98346</v>
      </c>
      <c r="DZ1178">
        <v>2.71565</v>
      </c>
      <c r="EA1178">
        <v>0.0733988</v>
      </c>
      <c r="EB1178">
        <v>0.07350329999999999</v>
      </c>
      <c r="EC1178">
        <v>0.0904161</v>
      </c>
      <c r="ED1178">
        <v>0.0288241</v>
      </c>
      <c r="EE1178">
        <v>29360.6</v>
      </c>
      <c r="EF1178">
        <v>29503.4</v>
      </c>
      <c r="EG1178">
        <v>29447.4</v>
      </c>
      <c r="EH1178">
        <v>29448.8</v>
      </c>
      <c r="EI1178">
        <v>35501.9</v>
      </c>
      <c r="EJ1178">
        <v>38040.2</v>
      </c>
      <c r="EK1178">
        <v>41496.1</v>
      </c>
      <c r="EL1178">
        <v>41968.4</v>
      </c>
      <c r="EM1178">
        <v>1.97403</v>
      </c>
      <c r="EN1178">
        <v>1.90117</v>
      </c>
      <c r="EO1178">
        <v>0.0436679</v>
      </c>
      <c r="EP1178">
        <v>0</v>
      </c>
      <c r="EQ1178">
        <v>24.3385</v>
      </c>
      <c r="ER1178">
        <v>999.9</v>
      </c>
      <c r="ES1178">
        <v>42.1</v>
      </c>
      <c r="ET1178">
        <v>29.2</v>
      </c>
      <c r="EU1178">
        <v>18.7543</v>
      </c>
      <c r="EV1178">
        <v>62.6522</v>
      </c>
      <c r="EW1178">
        <v>33.8021</v>
      </c>
      <c r="EX1178">
        <v>1</v>
      </c>
      <c r="EY1178">
        <v>-0.0957165</v>
      </c>
      <c r="EZ1178">
        <v>0.5780690000000001</v>
      </c>
      <c r="FA1178">
        <v>20.3862</v>
      </c>
      <c r="FB1178">
        <v>5.21774</v>
      </c>
      <c r="FC1178">
        <v>12.0099</v>
      </c>
      <c r="FD1178">
        <v>4.98955</v>
      </c>
      <c r="FE1178">
        <v>3.28858</v>
      </c>
      <c r="FF1178">
        <v>9999</v>
      </c>
      <c r="FG1178">
        <v>9999</v>
      </c>
      <c r="FH1178">
        <v>9999</v>
      </c>
      <c r="FI1178">
        <v>270.2</v>
      </c>
      <c r="FJ1178">
        <v>1.86707</v>
      </c>
      <c r="FK1178">
        <v>1.86615</v>
      </c>
      <c r="FL1178">
        <v>1.86554</v>
      </c>
      <c r="FM1178">
        <v>1.86553</v>
      </c>
      <c r="FN1178">
        <v>1.86737</v>
      </c>
      <c r="FO1178">
        <v>1.86982</v>
      </c>
      <c r="FP1178">
        <v>1.8685</v>
      </c>
      <c r="FQ1178">
        <v>1.86996</v>
      </c>
      <c r="FR1178">
        <v>0</v>
      </c>
      <c r="FS1178">
        <v>0</v>
      </c>
      <c r="FT1178">
        <v>0</v>
      </c>
      <c r="FU1178">
        <v>0</v>
      </c>
      <c r="FV1178" t="s">
        <v>358</v>
      </c>
      <c r="FW1178" t="s">
        <v>359</v>
      </c>
      <c r="FX1178" t="s">
        <v>360</v>
      </c>
      <c r="FY1178" t="s">
        <v>360</v>
      </c>
      <c r="FZ1178" t="s">
        <v>360</v>
      </c>
      <c r="GA1178" t="s">
        <v>360</v>
      </c>
      <c r="GB1178">
        <v>0</v>
      </c>
      <c r="GC1178">
        <v>100</v>
      </c>
      <c r="GD1178">
        <v>100</v>
      </c>
      <c r="GE1178">
        <v>-2.906</v>
      </c>
      <c r="GF1178">
        <v>-0.1343</v>
      </c>
      <c r="GG1178">
        <v>-1.924539205026614</v>
      </c>
      <c r="GH1178">
        <v>-0.003472570976848066</v>
      </c>
      <c r="GI1178">
        <v>7.724417303660118E-07</v>
      </c>
      <c r="GJ1178">
        <v>-2.052396271755168E-10</v>
      </c>
      <c r="GK1178">
        <v>-0.1837585470287317</v>
      </c>
      <c r="GL1178">
        <v>-0.01104087791735834</v>
      </c>
      <c r="GM1178">
        <v>0.001110027317673367</v>
      </c>
      <c r="GN1178">
        <v>-2.007286811265012E-05</v>
      </c>
      <c r="GO1178">
        <v>4</v>
      </c>
      <c r="GP1178">
        <v>2317</v>
      </c>
      <c r="GQ1178">
        <v>1</v>
      </c>
      <c r="GR1178">
        <v>22</v>
      </c>
      <c r="GS1178">
        <v>8821.1</v>
      </c>
      <c r="GT1178">
        <v>8821.200000000001</v>
      </c>
      <c r="GU1178">
        <v>0.773926</v>
      </c>
      <c r="GV1178">
        <v>2.22778</v>
      </c>
      <c r="GW1178">
        <v>1.39648</v>
      </c>
      <c r="GX1178">
        <v>2.33521</v>
      </c>
      <c r="GY1178">
        <v>1.49536</v>
      </c>
      <c r="GZ1178">
        <v>2.43774</v>
      </c>
      <c r="HA1178">
        <v>33.6479</v>
      </c>
      <c r="HB1178">
        <v>14.6224</v>
      </c>
      <c r="HC1178">
        <v>18</v>
      </c>
      <c r="HD1178">
        <v>527.033</v>
      </c>
      <c r="HE1178">
        <v>436.644</v>
      </c>
      <c r="HF1178">
        <v>26.231</v>
      </c>
      <c r="HG1178">
        <v>26.218</v>
      </c>
      <c r="HH1178">
        <v>30.001</v>
      </c>
      <c r="HI1178">
        <v>26.1854</v>
      </c>
      <c r="HJ1178">
        <v>26.1239</v>
      </c>
      <c r="HK1178">
        <v>15.5119</v>
      </c>
      <c r="HL1178">
        <v>67.6187</v>
      </c>
      <c r="HM1178">
        <v>34.8266</v>
      </c>
      <c r="HN1178">
        <v>26.1596</v>
      </c>
      <c r="HO1178">
        <v>285.813</v>
      </c>
      <c r="HP1178">
        <v>4.32925</v>
      </c>
      <c r="HQ1178">
        <v>100.725</v>
      </c>
      <c r="HR1178">
        <v>100.791</v>
      </c>
    </row>
    <row r="1179" spans="1:226">
      <c r="A1179">
        <v>1163</v>
      </c>
      <c r="B1179">
        <v>1664388595.1</v>
      </c>
      <c r="C1179">
        <v>12390.09999990463</v>
      </c>
      <c r="D1179" t="s">
        <v>2700</v>
      </c>
      <c r="E1179" t="s">
        <v>2701</v>
      </c>
      <c r="F1179">
        <v>5</v>
      </c>
      <c r="G1179" t="s">
        <v>2683</v>
      </c>
      <c r="H1179" t="s">
        <v>354</v>
      </c>
      <c r="I1179">
        <v>1664388587.278571</v>
      </c>
      <c r="J1179">
        <f>(K1179)/1000</f>
        <v>0</v>
      </c>
      <c r="K1179">
        <f>IF(BF1179, AN1179, AH1179)</f>
        <v>0</v>
      </c>
      <c r="L1179">
        <f>IF(BF1179, AI1179, AG1179)</f>
        <v>0</v>
      </c>
      <c r="M1179">
        <f>BH1179 - IF(AU1179&gt;1, L1179*BB1179*100.0/(AW1179*BV1179), 0)</f>
        <v>0</v>
      </c>
      <c r="N1179">
        <f>((T1179-J1179/2)*M1179-L1179)/(T1179+J1179/2)</f>
        <v>0</v>
      </c>
      <c r="O1179">
        <f>N1179*(BO1179+BP1179)/1000.0</f>
        <v>0</v>
      </c>
      <c r="P1179">
        <f>(BH1179 - IF(AU1179&gt;1, L1179*BB1179*100.0/(AW1179*BV1179), 0))*(BO1179+BP1179)/1000.0</f>
        <v>0</v>
      </c>
      <c r="Q1179">
        <f>2.0/((1/S1179-1/R1179)+SIGN(S1179)*SQRT((1/S1179-1/R1179)*(1/S1179-1/R1179) + 4*BC1179/((BC1179+1)*(BC1179+1))*(2*1/S1179*1/R1179-1/R1179*1/R1179)))</f>
        <v>0</v>
      </c>
      <c r="R1179">
        <f>IF(LEFT(BD1179,1)&lt;&gt;"0",IF(LEFT(BD1179,1)="1",3.0,BE1179),$D$5+$E$5*(BV1179*BO1179/($K$5*1000))+$F$5*(BV1179*BO1179/($K$5*1000))*MAX(MIN(BB1179,$J$5),$I$5)*MAX(MIN(BB1179,$J$5),$I$5)+$G$5*MAX(MIN(BB1179,$J$5),$I$5)*(BV1179*BO1179/($K$5*1000))+$H$5*(BV1179*BO1179/($K$5*1000))*(BV1179*BO1179/($K$5*1000)))</f>
        <v>0</v>
      </c>
      <c r="S1179">
        <f>J1179*(1000-(1000*0.61365*exp(17.502*W1179/(240.97+W1179))/(BO1179+BP1179)+BJ1179)/2)/(1000*0.61365*exp(17.502*W1179/(240.97+W1179))/(BO1179+BP1179)-BJ1179)</f>
        <v>0</v>
      </c>
      <c r="T1179">
        <f>1/((BC1179+1)/(Q1179/1.6)+1/(R1179/1.37)) + BC1179/((BC1179+1)/(Q1179/1.6) + BC1179/(R1179/1.37))</f>
        <v>0</v>
      </c>
      <c r="U1179">
        <f>(AX1179*BA1179)</f>
        <v>0</v>
      </c>
      <c r="V1179">
        <f>(BQ1179+(U1179+2*0.95*5.67E-8*(((BQ1179+$B$7)+273)^4-(BQ1179+273)^4)-44100*J1179)/(1.84*29.3*R1179+8*0.95*5.67E-8*(BQ1179+273)^3))</f>
        <v>0</v>
      </c>
      <c r="W1179">
        <f>($C$7*BR1179+$D$7*BS1179+$E$7*V1179)</f>
        <v>0</v>
      </c>
      <c r="X1179">
        <f>0.61365*exp(17.502*W1179/(240.97+W1179))</f>
        <v>0</v>
      </c>
      <c r="Y1179">
        <f>(Z1179/AA1179*100)</f>
        <v>0</v>
      </c>
      <c r="Z1179">
        <f>BJ1179*(BO1179+BP1179)/1000</f>
        <v>0</v>
      </c>
      <c r="AA1179">
        <f>0.61365*exp(17.502*BQ1179/(240.97+BQ1179))</f>
        <v>0</v>
      </c>
      <c r="AB1179">
        <f>(X1179-BJ1179*(BO1179+BP1179)/1000)</f>
        <v>0</v>
      </c>
      <c r="AC1179">
        <f>(-J1179*44100)</f>
        <v>0</v>
      </c>
      <c r="AD1179">
        <f>2*29.3*R1179*0.92*(BQ1179-W1179)</f>
        <v>0</v>
      </c>
      <c r="AE1179">
        <f>2*0.95*5.67E-8*(((BQ1179+$B$7)+273)^4-(W1179+273)^4)</f>
        <v>0</v>
      </c>
      <c r="AF1179">
        <f>U1179+AE1179+AC1179+AD1179</f>
        <v>0</v>
      </c>
      <c r="AG1179">
        <f>BN1179*AU1179*(BI1179-BH1179*(1000-AU1179*BK1179)/(1000-AU1179*BJ1179))/(100*BB1179)</f>
        <v>0</v>
      </c>
      <c r="AH1179">
        <f>1000*BN1179*AU1179*(BJ1179-BK1179)/(100*BB1179*(1000-AU1179*BJ1179))</f>
        <v>0</v>
      </c>
      <c r="AI1179">
        <f>(AJ1179 - AK1179 - BO1179*1E3/(8.314*(BQ1179+273.15)) * AM1179/BN1179 * AL1179) * BN1179/(100*BB1179) * (1000 - BK1179)/1000</f>
        <v>0</v>
      </c>
      <c r="AJ1179">
        <v>300.1062920199466</v>
      </c>
      <c r="AK1179">
        <v>290.0340606060605</v>
      </c>
      <c r="AL1179">
        <v>-3.105283078382198</v>
      </c>
      <c r="AM1179">
        <v>64.71553630063976</v>
      </c>
      <c r="AN1179">
        <f>(AP1179 - AO1179 + BO1179*1E3/(8.314*(BQ1179+273.15)) * AR1179/BN1179 * AQ1179) * BN1179/(100*BB1179) * 1000/(1000 - AP1179)</f>
        <v>0</v>
      </c>
      <c r="AO1179">
        <v>4.29540643945254</v>
      </c>
      <c r="AP1179">
        <v>18.46680484848486</v>
      </c>
      <c r="AQ1179">
        <v>0.0002922472036639988</v>
      </c>
      <c r="AR1179">
        <v>103.6161476833952</v>
      </c>
      <c r="AS1179">
        <v>0</v>
      </c>
      <c r="AT1179">
        <v>0</v>
      </c>
      <c r="AU1179">
        <f>IF(AS1179*$H$13&gt;=AW1179,1.0,(AW1179/(AW1179-AS1179*$H$13)))</f>
        <v>0</v>
      </c>
      <c r="AV1179">
        <f>(AU1179-1)*100</f>
        <v>0</v>
      </c>
      <c r="AW1179">
        <f>MAX(0,($B$13+$C$13*BV1179)/(1+$D$13*BV1179)*BO1179/(BQ1179+273)*$E$13)</f>
        <v>0</v>
      </c>
      <c r="AX1179">
        <f>$B$11*BW1179+$C$11*BX1179+$F$11*CI1179*(1-CL1179)</f>
        <v>0</v>
      </c>
      <c r="AY1179">
        <f>AX1179*AZ1179</f>
        <v>0</v>
      </c>
      <c r="AZ1179">
        <f>($B$11*$D$9+$C$11*$D$9+$F$11*((CV1179+CN1179)/MAX(CV1179+CN1179+CW1179, 0.1)*$I$9+CW1179/MAX(CV1179+CN1179+CW1179, 0.1)*$J$9))/($B$11+$C$11+$F$11)</f>
        <v>0</v>
      </c>
      <c r="BA1179">
        <f>($B$11*$K$9+$C$11*$K$9+$F$11*((CV1179+CN1179)/MAX(CV1179+CN1179+CW1179, 0.1)*$P$9+CW1179/MAX(CV1179+CN1179+CW1179, 0.1)*$Q$9))/($B$11+$C$11+$F$11)</f>
        <v>0</v>
      </c>
      <c r="BB1179">
        <v>6</v>
      </c>
      <c r="BC1179">
        <v>0.5</v>
      </c>
      <c r="BD1179" t="s">
        <v>355</v>
      </c>
      <c r="BE1179">
        <v>2</v>
      </c>
      <c r="BF1179" t="b">
        <v>1</v>
      </c>
      <c r="BG1179">
        <v>1664388587.278571</v>
      </c>
      <c r="BH1179">
        <v>306.9875357142857</v>
      </c>
      <c r="BI1179">
        <v>315.1416785714286</v>
      </c>
      <c r="BJ1179">
        <v>18.46796071428571</v>
      </c>
      <c r="BK1179">
        <v>4.3196175</v>
      </c>
      <c r="BL1179">
        <v>309.9200357142857</v>
      </c>
      <c r="BM1179">
        <v>18.60221071428571</v>
      </c>
      <c r="BN1179">
        <v>500.0710357142858</v>
      </c>
      <c r="BO1179">
        <v>91.33192142857142</v>
      </c>
      <c r="BP1179">
        <v>0.09997628214285714</v>
      </c>
      <c r="BQ1179">
        <v>26.83765357142857</v>
      </c>
      <c r="BR1179">
        <v>25.049025</v>
      </c>
      <c r="BS1179">
        <v>999.9000000000002</v>
      </c>
      <c r="BT1179">
        <v>0</v>
      </c>
      <c r="BU1179">
        <v>0</v>
      </c>
      <c r="BV1179">
        <v>10000.935</v>
      </c>
      <c r="BW1179">
        <v>0</v>
      </c>
      <c r="BX1179">
        <v>7.808984285714284</v>
      </c>
      <c r="BY1179">
        <v>-8.154127142857144</v>
      </c>
      <c r="BZ1179">
        <v>312.7637857142857</v>
      </c>
      <c r="CA1179">
        <v>316.5091785714285</v>
      </c>
      <c r="CB1179">
        <v>14.14835357142857</v>
      </c>
      <c r="CC1179">
        <v>315.1416785714286</v>
      </c>
      <c r="CD1179">
        <v>4.3196175</v>
      </c>
      <c r="CE1179">
        <v>1.686715357142857</v>
      </c>
      <c r="CF1179">
        <v>0.3945189642857142</v>
      </c>
      <c r="CG1179">
        <v>14.7747</v>
      </c>
      <c r="CH1179">
        <v>-5.932623928571429</v>
      </c>
      <c r="CI1179">
        <v>2000.009642857143</v>
      </c>
      <c r="CJ1179">
        <v>0.9800022500000001</v>
      </c>
      <c r="CK1179">
        <v>0.019997825</v>
      </c>
      <c r="CL1179">
        <v>0</v>
      </c>
      <c r="CM1179">
        <v>1139.746071428571</v>
      </c>
      <c r="CN1179">
        <v>5.00097</v>
      </c>
      <c r="CO1179">
        <v>22524.24999999999</v>
      </c>
      <c r="CP1179">
        <v>16707.66428571428</v>
      </c>
      <c r="CQ1179">
        <v>38</v>
      </c>
      <c r="CR1179">
        <v>38.562</v>
      </c>
      <c r="CS1179">
        <v>37.937</v>
      </c>
      <c r="CT1179">
        <v>38.2455</v>
      </c>
      <c r="CU1179">
        <v>38.55092857142857</v>
      </c>
      <c r="CV1179">
        <v>1955.110714285714</v>
      </c>
      <c r="CW1179">
        <v>39.89642857142858</v>
      </c>
      <c r="CX1179">
        <v>0</v>
      </c>
      <c r="CY1179">
        <v>1664388599.2</v>
      </c>
      <c r="CZ1179">
        <v>0</v>
      </c>
      <c r="DA1179">
        <v>0</v>
      </c>
      <c r="DB1179" t="s">
        <v>356</v>
      </c>
      <c r="DC1179">
        <v>1663859321.1</v>
      </c>
      <c r="DD1179">
        <v>1663859315.6</v>
      </c>
      <c r="DE1179">
        <v>0</v>
      </c>
      <c r="DF1179">
        <v>0.196</v>
      </c>
      <c r="DG1179">
        <v>-0.001</v>
      </c>
      <c r="DH1179">
        <v>-5.941</v>
      </c>
      <c r="DI1179">
        <v>-0.174</v>
      </c>
      <c r="DJ1179">
        <v>1500</v>
      </c>
      <c r="DK1179">
        <v>17</v>
      </c>
      <c r="DL1179">
        <v>0.13</v>
      </c>
      <c r="DM1179">
        <v>0.04</v>
      </c>
      <c r="DN1179">
        <v>-8.987842749999999</v>
      </c>
      <c r="DO1179">
        <v>17.5588163977486</v>
      </c>
      <c r="DP1179">
        <v>1.69427375814239</v>
      </c>
      <c r="DQ1179">
        <v>0</v>
      </c>
      <c r="DR1179">
        <v>14.129595</v>
      </c>
      <c r="DS1179">
        <v>0.3361530956847628</v>
      </c>
      <c r="DT1179">
        <v>0.0334939244490698</v>
      </c>
      <c r="DU1179">
        <v>0</v>
      </c>
      <c r="DV1179">
        <v>0</v>
      </c>
      <c r="DW1179">
        <v>2</v>
      </c>
      <c r="DX1179" t="s">
        <v>357</v>
      </c>
      <c r="DY1179">
        <v>2.98346</v>
      </c>
      <c r="DZ1179">
        <v>2.7155</v>
      </c>
      <c r="EA1179">
        <v>0.0703155</v>
      </c>
      <c r="EB1179">
        <v>0.0702647</v>
      </c>
      <c r="EC1179">
        <v>0.0904459</v>
      </c>
      <c r="ED1179">
        <v>0.0287519</v>
      </c>
      <c r="EE1179">
        <v>29457.7</v>
      </c>
      <c r="EF1179">
        <v>29606.2</v>
      </c>
      <c r="EG1179">
        <v>29446.9</v>
      </c>
      <c r="EH1179">
        <v>29448.5</v>
      </c>
      <c r="EI1179">
        <v>35500</v>
      </c>
      <c r="EJ1179">
        <v>38042.6</v>
      </c>
      <c r="EK1179">
        <v>41495.4</v>
      </c>
      <c r="EL1179">
        <v>41967.9</v>
      </c>
      <c r="EM1179">
        <v>1.97403</v>
      </c>
      <c r="EN1179">
        <v>1.90077</v>
      </c>
      <c r="EO1179">
        <v>0.0432022</v>
      </c>
      <c r="EP1179">
        <v>0</v>
      </c>
      <c r="EQ1179">
        <v>24.362</v>
      </c>
      <c r="ER1179">
        <v>999.9</v>
      </c>
      <c r="ES1179">
        <v>42</v>
      </c>
      <c r="ET1179">
        <v>29.2</v>
      </c>
      <c r="EU1179">
        <v>18.7094</v>
      </c>
      <c r="EV1179">
        <v>63.0222</v>
      </c>
      <c r="EW1179">
        <v>33.4135</v>
      </c>
      <c r="EX1179">
        <v>1</v>
      </c>
      <c r="EY1179">
        <v>-0.0948857</v>
      </c>
      <c r="EZ1179">
        <v>0.612296</v>
      </c>
      <c r="FA1179">
        <v>20.3858</v>
      </c>
      <c r="FB1179">
        <v>5.21729</v>
      </c>
      <c r="FC1179">
        <v>12.0099</v>
      </c>
      <c r="FD1179">
        <v>4.98905</v>
      </c>
      <c r="FE1179">
        <v>3.28842</v>
      </c>
      <c r="FF1179">
        <v>9999</v>
      </c>
      <c r="FG1179">
        <v>9999</v>
      </c>
      <c r="FH1179">
        <v>9999</v>
      </c>
      <c r="FI1179">
        <v>270.2</v>
      </c>
      <c r="FJ1179">
        <v>1.86707</v>
      </c>
      <c r="FK1179">
        <v>1.86615</v>
      </c>
      <c r="FL1179">
        <v>1.86554</v>
      </c>
      <c r="FM1179">
        <v>1.86554</v>
      </c>
      <c r="FN1179">
        <v>1.86737</v>
      </c>
      <c r="FO1179">
        <v>1.86983</v>
      </c>
      <c r="FP1179">
        <v>1.86853</v>
      </c>
      <c r="FQ1179">
        <v>1.86996</v>
      </c>
      <c r="FR1179">
        <v>0</v>
      </c>
      <c r="FS1179">
        <v>0</v>
      </c>
      <c r="FT1179">
        <v>0</v>
      </c>
      <c r="FU1179">
        <v>0</v>
      </c>
      <c r="FV1179" t="s">
        <v>358</v>
      </c>
      <c r="FW1179" t="s">
        <v>359</v>
      </c>
      <c r="FX1179" t="s">
        <v>360</v>
      </c>
      <c r="FY1179" t="s">
        <v>360</v>
      </c>
      <c r="FZ1179" t="s">
        <v>360</v>
      </c>
      <c r="GA1179" t="s">
        <v>360</v>
      </c>
      <c r="GB1179">
        <v>0</v>
      </c>
      <c r="GC1179">
        <v>100</v>
      </c>
      <c r="GD1179">
        <v>100</v>
      </c>
      <c r="GE1179">
        <v>-2.86</v>
      </c>
      <c r="GF1179">
        <v>-0.1343</v>
      </c>
      <c r="GG1179">
        <v>-1.924539205026614</v>
      </c>
      <c r="GH1179">
        <v>-0.003472570976848066</v>
      </c>
      <c r="GI1179">
        <v>7.724417303660118E-07</v>
      </c>
      <c r="GJ1179">
        <v>-2.052396271755168E-10</v>
      </c>
      <c r="GK1179">
        <v>-0.1837585470287317</v>
      </c>
      <c r="GL1179">
        <v>-0.01104087791735834</v>
      </c>
      <c r="GM1179">
        <v>0.001110027317673367</v>
      </c>
      <c r="GN1179">
        <v>-2.007286811265012E-05</v>
      </c>
      <c r="GO1179">
        <v>4</v>
      </c>
      <c r="GP1179">
        <v>2317</v>
      </c>
      <c r="GQ1179">
        <v>1</v>
      </c>
      <c r="GR1179">
        <v>22</v>
      </c>
      <c r="GS1179">
        <v>8821.200000000001</v>
      </c>
      <c r="GT1179">
        <v>8821.299999999999</v>
      </c>
      <c r="GU1179">
        <v>0.74585</v>
      </c>
      <c r="GV1179">
        <v>2.23145</v>
      </c>
      <c r="GW1179">
        <v>1.39771</v>
      </c>
      <c r="GX1179">
        <v>2.33643</v>
      </c>
      <c r="GY1179">
        <v>1.49536</v>
      </c>
      <c r="GZ1179">
        <v>2.39502</v>
      </c>
      <c r="HA1179">
        <v>33.6479</v>
      </c>
      <c r="HB1179">
        <v>14.6136</v>
      </c>
      <c r="HC1179">
        <v>18</v>
      </c>
      <c r="HD1179">
        <v>527.074</v>
      </c>
      <c r="HE1179">
        <v>436.438</v>
      </c>
      <c r="HF1179">
        <v>26.1693</v>
      </c>
      <c r="HG1179">
        <v>26.2306</v>
      </c>
      <c r="HH1179">
        <v>30.0009</v>
      </c>
      <c r="HI1179">
        <v>26.1898</v>
      </c>
      <c r="HJ1179">
        <v>26.1283</v>
      </c>
      <c r="HK1179">
        <v>14.8173</v>
      </c>
      <c r="HL1179">
        <v>67.6187</v>
      </c>
      <c r="HM1179">
        <v>34.0413</v>
      </c>
      <c r="HN1179">
        <v>26.0946</v>
      </c>
      <c r="HO1179">
        <v>265.776</v>
      </c>
      <c r="HP1179">
        <v>4.37052</v>
      </c>
      <c r="HQ1179">
        <v>100.723</v>
      </c>
      <c r="HR1179">
        <v>100.79</v>
      </c>
    </row>
    <row r="1180" spans="1:226">
      <c r="A1180">
        <v>1164</v>
      </c>
      <c r="B1180">
        <v>1664388600.1</v>
      </c>
      <c r="C1180">
        <v>12395.09999990463</v>
      </c>
      <c r="D1180" t="s">
        <v>2702</v>
      </c>
      <c r="E1180" t="s">
        <v>2703</v>
      </c>
      <c r="F1180">
        <v>5</v>
      </c>
      <c r="G1180" t="s">
        <v>2683</v>
      </c>
      <c r="H1180" t="s">
        <v>354</v>
      </c>
      <c r="I1180">
        <v>1664388592.581481</v>
      </c>
      <c r="J1180">
        <f>(K1180)/1000</f>
        <v>0</v>
      </c>
      <c r="K1180">
        <f>IF(BF1180, AN1180, AH1180)</f>
        <v>0</v>
      </c>
      <c r="L1180">
        <f>IF(BF1180, AI1180, AG1180)</f>
        <v>0</v>
      </c>
      <c r="M1180">
        <f>BH1180 - IF(AU1180&gt;1, L1180*BB1180*100.0/(AW1180*BV1180), 0)</f>
        <v>0</v>
      </c>
      <c r="N1180">
        <f>((T1180-J1180/2)*M1180-L1180)/(T1180+J1180/2)</f>
        <v>0</v>
      </c>
      <c r="O1180">
        <f>N1180*(BO1180+BP1180)/1000.0</f>
        <v>0</v>
      </c>
      <c r="P1180">
        <f>(BH1180 - IF(AU1180&gt;1, L1180*BB1180*100.0/(AW1180*BV1180), 0))*(BO1180+BP1180)/1000.0</f>
        <v>0</v>
      </c>
      <c r="Q1180">
        <f>2.0/((1/S1180-1/R1180)+SIGN(S1180)*SQRT((1/S1180-1/R1180)*(1/S1180-1/R1180) + 4*BC1180/((BC1180+1)*(BC1180+1))*(2*1/S1180*1/R1180-1/R1180*1/R1180)))</f>
        <v>0</v>
      </c>
      <c r="R1180">
        <f>IF(LEFT(BD1180,1)&lt;&gt;"0",IF(LEFT(BD1180,1)="1",3.0,BE1180),$D$5+$E$5*(BV1180*BO1180/($K$5*1000))+$F$5*(BV1180*BO1180/($K$5*1000))*MAX(MIN(BB1180,$J$5),$I$5)*MAX(MIN(BB1180,$J$5),$I$5)+$G$5*MAX(MIN(BB1180,$J$5),$I$5)*(BV1180*BO1180/($K$5*1000))+$H$5*(BV1180*BO1180/($K$5*1000))*(BV1180*BO1180/($K$5*1000)))</f>
        <v>0</v>
      </c>
      <c r="S1180">
        <f>J1180*(1000-(1000*0.61365*exp(17.502*W1180/(240.97+W1180))/(BO1180+BP1180)+BJ1180)/2)/(1000*0.61365*exp(17.502*W1180/(240.97+W1180))/(BO1180+BP1180)-BJ1180)</f>
        <v>0</v>
      </c>
      <c r="T1180">
        <f>1/((BC1180+1)/(Q1180/1.6)+1/(R1180/1.37)) + BC1180/((BC1180+1)/(Q1180/1.6) + BC1180/(R1180/1.37))</f>
        <v>0</v>
      </c>
      <c r="U1180">
        <f>(AX1180*BA1180)</f>
        <v>0</v>
      </c>
      <c r="V1180">
        <f>(BQ1180+(U1180+2*0.95*5.67E-8*(((BQ1180+$B$7)+273)^4-(BQ1180+273)^4)-44100*J1180)/(1.84*29.3*R1180+8*0.95*5.67E-8*(BQ1180+273)^3))</f>
        <v>0</v>
      </c>
      <c r="W1180">
        <f>($C$7*BR1180+$D$7*BS1180+$E$7*V1180)</f>
        <v>0</v>
      </c>
      <c r="X1180">
        <f>0.61365*exp(17.502*W1180/(240.97+W1180))</f>
        <v>0</v>
      </c>
      <c r="Y1180">
        <f>(Z1180/AA1180*100)</f>
        <v>0</v>
      </c>
      <c r="Z1180">
        <f>BJ1180*(BO1180+BP1180)/1000</f>
        <v>0</v>
      </c>
      <c r="AA1180">
        <f>0.61365*exp(17.502*BQ1180/(240.97+BQ1180))</f>
        <v>0</v>
      </c>
      <c r="AB1180">
        <f>(X1180-BJ1180*(BO1180+BP1180)/1000)</f>
        <v>0</v>
      </c>
      <c r="AC1180">
        <f>(-J1180*44100)</f>
        <v>0</v>
      </c>
      <c r="AD1180">
        <f>2*29.3*R1180*0.92*(BQ1180-W1180)</f>
        <v>0</v>
      </c>
      <c r="AE1180">
        <f>2*0.95*5.67E-8*(((BQ1180+$B$7)+273)^4-(W1180+273)^4)</f>
        <v>0</v>
      </c>
      <c r="AF1180">
        <f>U1180+AE1180+AC1180+AD1180</f>
        <v>0</v>
      </c>
      <c r="AG1180">
        <f>BN1180*AU1180*(BI1180-BH1180*(1000-AU1180*BK1180)/(1000-AU1180*BJ1180))/(100*BB1180)</f>
        <v>0</v>
      </c>
      <c r="AH1180">
        <f>1000*BN1180*AU1180*(BJ1180-BK1180)/(100*BB1180*(1000-AU1180*BJ1180))</f>
        <v>0</v>
      </c>
      <c r="AI1180">
        <f>(AJ1180 - AK1180 - BO1180*1E3/(8.314*(BQ1180+273.15)) * AM1180/BN1180 * AL1180) * BN1180/(100*BB1180) * (1000 - BK1180)/1000</f>
        <v>0</v>
      </c>
      <c r="AJ1180">
        <v>283.9016780292027</v>
      </c>
      <c r="AK1180">
        <v>274.6474727272727</v>
      </c>
      <c r="AL1180">
        <v>-3.071223098370302</v>
      </c>
      <c r="AM1180">
        <v>64.71553630063976</v>
      </c>
      <c r="AN1180">
        <f>(AP1180 - AO1180 + BO1180*1E3/(8.314*(BQ1180+273.15)) * AR1180/BN1180 * AQ1180) * BN1180/(100*BB1180) * 1000/(1000 - AP1180)</f>
        <v>0</v>
      </c>
      <c r="AO1180">
        <v>4.281767305715472</v>
      </c>
      <c r="AP1180">
        <v>18.47193636363637</v>
      </c>
      <c r="AQ1180">
        <v>0.0001260098829372878</v>
      </c>
      <c r="AR1180">
        <v>103.6161476833952</v>
      </c>
      <c r="AS1180">
        <v>0</v>
      </c>
      <c r="AT1180">
        <v>0</v>
      </c>
      <c r="AU1180">
        <f>IF(AS1180*$H$13&gt;=AW1180,1.0,(AW1180/(AW1180-AS1180*$H$13)))</f>
        <v>0</v>
      </c>
      <c r="AV1180">
        <f>(AU1180-1)*100</f>
        <v>0</v>
      </c>
      <c r="AW1180">
        <f>MAX(0,($B$13+$C$13*BV1180)/(1+$D$13*BV1180)*BO1180/(BQ1180+273)*$E$13)</f>
        <v>0</v>
      </c>
      <c r="AX1180">
        <f>$B$11*BW1180+$C$11*BX1180+$F$11*CI1180*(1-CL1180)</f>
        <v>0</v>
      </c>
      <c r="AY1180">
        <f>AX1180*AZ1180</f>
        <v>0</v>
      </c>
      <c r="AZ1180">
        <f>($B$11*$D$9+$C$11*$D$9+$F$11*((CV1180+CN1180)/MAX(CV1180+CN1180+CW1180, 0.1)*$I$9+CW1180/MAX(CV1180+CN1180+CW1180, 0.1)*$J$9))/($B$11+$C$11+$F$11)</f>
        <v>0</v>
      </c>
      <c r="BA1180">
        <f>($B$11*$K$9+$C$11*$K$9+$F$11*((CV1180+CN1180)/MAX(CV1180+CN1180+CW1180, 0.1)*$P$9+CW1180/MAX(CV1180+CN1180+CW1180, 0.1)*$Q$9))/($B$11+$C$11+$F$11)</f>
        <v>0</v>
      </c>
      <c r="BB1180">
        <v>6</v>
      </c>
      <c r="BC1180">
        <v>0.5</v>
      </c>
      <c r="BD1180" t="s">
        <v>355</v>
      </c>
      <c r="BE1180">
        <v>2</v>
      </c>
      <c r="BF1180" t="b">
        <v>1</v>
      </c>
      <c r="BG1180">
        <v>1664388592.581481</v>
      </c>
      <c r="BH1180">
        <v>290.867925925926</v>
      </c>
      <c r="BI1180">
        <v>297.6171481481481</v>
      </c>
      <c r="BJ1180">
        <v>18.46584444444444</v>
      </c>
      <c r="BK1180">
        <v>4.296542222222222</v>
      </c>
      <c r="BL1180">
        <v>293.750962962963</v>
      </c>
      <c r="BM1180">
        <v>18.60012222222222</v>
      </c>
      <c r="BN1180">
        <v>500.0691481481481</v>
      </c>
      <c r="BO1180">
        <v>91.33187407407407</v>
      </c>
      <c r="BP1180">
        <v>0.09998977407407407</v>
      </c>
      <c r="BQ1180">
        <v>26.85932222222223</v>
      </c>
      <c r="BR1180">
        <v>25.06469629629629</v>
      </c>
      <c r="BS1180">
        <v>999.9000000000001</v>
      </c>
      <c r="BT1180">
        <v>0</v>
      </c>
      <c r="BU1180">
        <v>0</v>
      </c>
      <c r="BV1180">
        <v>9993.056666666665</v>
      </c>
      <c r="BW1180">
        <v>0</v>
      </c>
      <c r="BX1180">
        <v>7.828097777777777</v>
      </c>
      <c r="BY1180">
        <v>-6.749226666666666</v>
      </c>
      <c r="BZ1180">
        <v>296.3401481481482</v>
      </c>
      <c r="CA1180">
        <v>298.9015925925926</v>
      </c>
      <c r="CB1180">
        <v>14.16932592592592</v>
      </c>
      <c r="CC1180">
        <v>297.6171481481481</v>
      </c>
      <c r="CD1180">
        <v>4.296542222222222</v>
      </c>
      <c r="CE1180">
        <v>1.686521851851852</v>
      </c>
      <c r="CF1180">
        <v>0.3924112962962963</v>
      </c>
      <c r="CG1180">
        <v>14.77291851851852</v>
      </c>
      <c r="CH1180">
        <v>-6.002649999999999</v>
      </c>
      <c r="CI1180">
        <v>1999.983333333334</v>
      </c>
      <c r="CJ1180">
        <v>0.9800027777777778</v>
      </c>
      <c r="CK1180">
        <v>0.01999731481481481</v>
      </c>
      <c r="CL1180">
        <v>0</v>
      </c>
      <c r="CM1180">
        <v>1110.663333333333</v>
      </c>
      <c r="CN1180">
        <v>5.00097</v>
      </c>
      <c r="CO1180">
        <v>21955.73703703703</v>
      </c>
      <c r="CP1180">
        <v>16707.45185185185</v>
      </c>
      <c r="CQ1180">
        <v>38</v>
      </c>
      <c r="CR1180">
        <v>38.562</v>
      </c>
      <c r="CS1180">
        <v>37.95099999999999</v>
      </c>
      <c r="CT1180">
        <v>38.25</v>
      </c>
      <c r="CU1180">
        <v>38.562</v>
      </c>
      <c r="CV1180">
        <v>1955.087777777778</v>
      </c>
      <c r="CW1180">
        <v>39.89296296296297</v>
      </c>
      <c r="CX1180">
        <v>0</v>
      </c>
      <c r="CY1180">
        <v>1664388604</v>
      </c>
      <c r="CZ1180">
        <v>0</v>
      </c>
      <c r="DA1180">
        <v>0</v>
      </c>
      <c r="DB1180" t="s">
        <v>356</v>
      </c>
      <c r="DC1180">
        <v>1663859321.1</v>
      </c>
      <c r="DD1180">
        <v>1663859315.6</v>
      </c>
      <c r="DE1180">
        <v>0</v>
      </c>
      <c r="DF1180">
        <v>0.196</v>
      </c>
      <c r="DG1180">
        <v>-0.001</v>
      </c>
      <c r="DH1180">
        <v>-5.941</v>
      </c>
      <c r="DI1180">
        <v>-0.174</v>
      </c>
      <c r="DJ1180">
        <v>1500</v>
      </c>
      <c r="DK1180">
        <v>17</v>
      </c>
      <c r="DL1180">
        <v>0.13</v>
      </c>
      <c r="DM1180">
        <v>0.04</v>
      </c>
      <c r="DN1180">
        <v>-7.659433250000001</v>
      </c>
      <c r="DO1180">
        <v>15.89274990619139</v>
      </c>
      <c r="DP1180">
        <v>1.541971631023716</v>
      </c>
      <c r="DQ1180">
        <v>0</v>
      </c>
      <c r="DR1180">
        <v>14.1561725</v>
      </c>
      <c r="DS1180">
        <v>0.2367658536585055</v>
      </c>
      <c r="DT1180">
        <v>0.02308389035128177</v>
      </c>
      <c r="DU1180">
        <v>0</v>
      </c>
      <c r="DV1180">
        <v>0</v>
      </c>
      <c r="DW1180">
        <v>2</v>
      </c>
      <c r="DX1180" t="s">
        <v>357</v>
      </c>
      <c r="DY1180">
        <v>2.98368</v>
      </c>
      <c r="DZ1180">
        <v>2.71561</v>
      </c>
      <c r="EA1180">
        <v>0.0672044</v>
      </c>
      <c r="EB1180">
        <v>0.06696149999999999</v>
      </c>
      <c r="EC1180">
        <v>0.0904624</v>
      </c>
      <c r="ED1180">
        <v>0.0286591</v>
      </c>
      <c r="EE1180">
        <v>29555.1</v>
      </c>
      <c r="EF1180">
        <v>29710.9</v>
      </c>
      <c r="EG1180">
        <v>29445.8</v>
      </c>
      <c r="EH1180">
        <v>29448.1</v>
      </c>
      <c r="EI1180">
        <v>35498</v>
      </c>
      <c r="EJ1180">
        <v>38045.6</v>
      </c>
      <c r="EK1180">
        <v>41493.8</v>
      </c>
      <c r="EL1180">
        <v>41967.4</v>
      </c>
      <c r="EM1180">
        <v>1.97425</v>
      </c>
      <c r="EN1180">
        <v>1.90023</v>
      </c>
      <c r="EO1180">
        <v>0.0433549</v>
      </c>
      <c r="EP1180">
        <v>0</v>
      </c>
      <c r="EQ1180">
        <v>24.3861</v>
      </c>
      <c r="ER1180">
        <v>999.9</v>
      </c>
      <c r="ES1180">
        <v>41.9</v>
      </c>
      <c r="ET1180">
        <v>29.2</v>
      </c>
      <c r="EU1180">
        <v>18.6654</v>
      </c>
      <c r="EV1180">
        <v>63.0322</v>
      </c>
      <c r="EW1180">
        <v>33.5296</v>
      </c>
      <c r="EX1180">
        <v>1</v>
      </c>
      <c r="EY1180">
        <v>-0.09379319999999999</v>
      </c>
      <c r="EZ1180">
        <v>0.677522</v>
      </c>
      <c r="FA1180">
        <v>20.3855</v>
      </c>
      <c r="FB1180">
        <v>5.21849</v>
      </c>
      <c r="FC1180">
        <v>12.0099</v>
      </c>
      <c r="FD1180">
        <v>4.98935</v>
      </c>
      <c r="FE1180">
        <v>3.28865</v>
      </c>
      <c r="FF1180">
        <v>9999</v>
      </c>
      <c r="FG1180">
        <v>9999</v>
      </c>
      <c r="FH1180">
        <v>9999</v>
      </c>
      <c r="FI1180">
        <v>270.2</v>
      </c>
      <c r="FJ1180">
        <v>1.86706</v>
      </c>
      <c r="FK1180">
        <v>1.86615</v>
      </c>
      <c r="FL1180">
        <v>1.86554</v>
      </c>
      <c r="FM1180">
        <v>1.86553</v>
      </c>
      <c r="FN1180">
        <v>1.86737</v>
      </c>
      <c r="FO1180">
        <v>1.86983</v>
      </c>
      <c r="FP1180">
        <v>1.86852</v>
      </c>
      <c r="FQ1180">
        <v>1.86996</v>
      </c>
      <c r="FR1180">
        <v>0</v>
      </c>
      <c r="FS1180">
        <v>0</v>
      </c>
      <c r="FT1180">
        <v>0</v>
      </c>
      <c r="FU1180">
        <v>0</v>
      </c>
      <c r="FV1180" t="s">
        <v>358</v>
      </c>
      <c r="FW1180" t="s">
        <v>359</v>
      </c>
      <c r="FX1180" t="s">
        <v>360</v>
      </c>
      <c r="FY1180" t="s">
        <v>360</v>
      </c>
      <c r="FZ1180" t="s">
        <v>360</v>
      </c>
      <c r="GA1180" t="s">
        <v>360</v>
      </c>
      <c r="GB1180">
        <v>0</v>
      </c>
      <c r="GC1180">
        <v>100</v>
      </c>
      <c r="GD1180">
        <v>100</v>
      </c>
      <c r="GE1180">
        <v>-2.812</v>
      </c>
      <c r="GF1180">
        <v>-0.1342</v>
      </c>
      <c r="GG1180">
        <v>-1.924539205026614</v>
      </c>
      <c r="GH1180">
        <v>-0.003472570976848066</v>
      </c>
      <c r="GI1180">
        <v>7.724417303660118E-07</v>
      </c>
      <c r="GJ1180">
        <v>-2.052396271755168E-10</v>
      </c>
      <c r="GK1180">
        <v>-0.1837585470287317</v>
      </c>
      <c r="GL1180">
        <v>-0.01104087791735834</v>
      </c>
      <c r="GM1180">
        <v>0.001110027317673367</v>
      </c>
      <c r="GN1180">
        <v>-2.007286811265012E-05</v>
      </c>
      <c r="GO1180">
        <v>4</v>
      </c>
      <c r="GP1180">
        <v>2317</v>
      </c>
      <c r="GQ1180">
        <v>1</v>
      </c>
      <c r="GR1180">
        <v>22</v>
      </c>
      <c r="GS1180">
        <v>8821.299999999999</v>
      </c>
      <c r="GT1180">
        <v>8821.4</v>
      </c>
      <c r="GU1180">
        <v>0.7067870000000001</v>
      </c>
      <c r="GV1180">
        <v>2.23389</v>
      </c>
      <c r="GW1180">
        <v>1.39648</v>
      </c>
      <c r="GX1180">
        <v>2.33521</v>
      </c>
      <c r="GY1180">
        <v>1.49536</v>
      </c>
      <c r="GZ1180">
        <v>2.46216</v>
      </c>
      <c r="HA1180">
        <v>33.6479</v>
      </c>
      <c r="HB1180">
        <v>14.6224</v>
      </c>
      <c r="HC1180">
        <v>18</v>
      </c>
      <c r="HD1180">
        <v>527.273</v>
      </c>
      <c r="HE1180">
        <v>436.142</v>
      </c>
      <c r="HF1180">
        <v>26.1011</v>
      </c>
      <c r="HG1180">
        <v>26.2416</v>
      </c>
      <c r="HH1180">
        <v>30.001</v>
      </c>
      <c r="HI1180">
        <v>26.1953</v>
      </c>
      <c r="HJ1180">
        <v>26.1326</v>
      </c>
      <c r="HK1180">
        <v>14.143</v>
      </c>
      <c r="HL1180">
        <v>67.3224</v>
      </c>
      <c r="HM1180">
        <v>33.6514</v>
      </c>
      <c r="HN1180">
        <v>26.0085</v>
      </c>
      <c r="HO1180">
        <v>252.418</v>
      </c>
      <c r="HP1180">
        <v>4.37662</v>
      </c>
      <c r="HQ1180">
        <v>100.719</v>
      </c>
      <c r="HR1180">
        <v>100.788</v>
      </c>
    </row>
    <row r="1181" spans="1:226">
      <c r="A1181">
        <v>1165</v>
      </c>
      <c r="B1181">
        <v>1664388605.1</v>
      </c>
      <c r="C1181">
        <v>12400.09999990463</v>
      </c>
      <c r="D1181" t="s">
        <v>2704</v>
      </c>
      <c r="E1181" t="s">
        <v>2705</v>
      </c>
      <c r="F1181">
        <v>5</v>
      </c>
      <c r="G1181" t="s">
        <v>2683</v>
      </c>
      <c r="H1181" t="s">
        <v>354</v>
      </c>
      <c r="I1181">
        <v>1664388597.6</v>
      </c>
      <c r="J1181">
        <f>(K1181)/1000</f>
        <v>0</v>
      </c>
      <c r="K1181">
        <f>IF(BF1181, AN1181, AH1181)</f>
        <v>0</v>
      </c>
      <c r="L1181">
        <f>IF(BF1181, AI1181, AG1181)</f>
        <v>0</v>
      </c>
      <c r="M1181">
        <f>BH1181 - IF(AU1181&gt;1, L1181*BB1181*100.0/(AW1181*BV1181), 0)</f>
        <v>0</v>
      </c>
      <c r="N1181">
        <f>((T1181-J1181/2)*M1181-L1181)/(T1181+J1181/2)</f>
        <v>0</v>
      </c>
      <c r="O1181">
        <f>N1181*(BO1181+BP1181)/1000.0</f>
        <v>0</v>
      </c>
      <c r="P1181">
        <f>(BH1181 - IF(AU1181&gt;1, L1181*BB1181*100.0/(AW1181*BV1181), 0))*(BO1181+BP1181)/1000.0</f>
        <v>0</v>
      </c>
      <c r="Q1181">
        <f>2.0/((1/S1181-1/R1181)+SIGN(S1181)*SQRT((1/S1181-1/R1181)*(1/S1181-1/R1181) + 4*BC1181/((BC1181+1)*(BC1181+1))*(2*1/S1181*1/R1181-1/R1181*1/R1181)))</f>
        <v>0</v>
      </c>
      <c r="R1181">
        <f>IF(LEFT(BD1181,1)&lt;&gt;"0",IF(LEFT(BD1181,1)="1",3.0,BE1181),$D$5+$E$5*(BV1181*BO1181/($K$5*1000))+$F$5*(BV1181*BO1181/($K$5*1000))*MAX(MIN(BB1181,$J$5),$I$5)*MAX(MIN(BB1181,$J$5),$I$5)+$G$5*MAX(MIN(BB1181,$J$5),$I$5)*(BV1181*BO1181/($K$5*1000))+$H$5*(BV1181*BO1181/($K$5*1000))*(BV1181*BO1181/($K$5*1000)))</f>
        <v>0</v>
      </c>
      <c r="S1181">
        <f>J1181*(1000-(1000*0.61365*exp(17.502*W1181/(240.97+W1181))/(BO1181+BP1181)+BJ1181)/2)/(1000*0.61365*exp(17.502*W1181/(240.97+W1181))/(BO1181+BP1181)-BJ1181)</f>
        <v>0</v>
      </c>
      <c r="T1181">
        <f>1/((BC1181+1)/(Q1181/1.6)+1/(R1181/1.37)) + BC1181/((BC1181+1)/(Q1181/1.6) + BC1181/(R1181/1.37))</f>
        <v>0</v>
      </c>
      <c r="U1181">
        <f>(AX1181*BA1181)</f>
        <v>0</v>
      </c>
      <c r="V1181">
        <f>(BQ1181+(U1181+2*0.95*5.67E-8*(((BQ1181+$B$7)+273)^4-(BQ1181+273)^4)-44100*J1181)/(1.84*29.3*R1181+8*0.95*5.67E-8*(BQ1181+273)^3))</f>
        <v>0</v>
      </c>
      <c r="W1181">
        <f>($C$7*BR1181+$D$7*BS1181+$E$7*V1181)</f>
        <v>0</v>
      </c>
      <c r="X1181">
        <f>0.61365*exp(17.502*W1181/(240.97+W1181))</f>
        <v>0</v>
      </c>
      <c r="Y1181">
        <f>(Z1181/AA1181*100)</f>
        <v>0</v>
      </c>
      <c r="Z1181">
        <f>BJ1181*(BO1181+BP1181)/1000</f>
        <v>0</v>
      </c>
      <c r="AA1181">
        <f>0.61365*exp(17.502*BQ1181/(240.97+BQ1181))</f>
        <v>0</v>
      </c>
      <c r="AB1181">
        <f>(X1181-BJ1181*(BO1181+BP1181)/1000)</f>
        <v>0</v>
      </c>
      <c r="AC1181">
        <f>(-J1181*44100)</f>
        <v>0</v>
      </c>
      <c r="AD1181">
        <f>2*29.3*R1181*0.92*(BQ1181-W1181)</f>
        <v>0</v>
      </c>
      <c r="AE1181">
        <f>2*0.95*5.67E-8*(((BQ1181+$B$7)+273)^4-(W1181+273)^4)</f>
        <v>0</v>
      </c>
      <c r="AF1181">
        <f>U1181+AE1181+AC1181+AD1181</f>
        <v>0</v>
      </c>
      <c r="AG1181">
        <f>BN1181*AU1181*(BI1181-BH1181*(1000-AU1181*BK1181)/(1000-AU1181*BJ1181))/(100*BB1181)</f>
        <v>0</v>
      </c>
      <c r="AH1181">
        <f>1000*BN1181*AU1181*(BJ1181-BK1181)/(100*BB1181*(1000-AU1181*BJ1181))</f>
        <v>0</v>
      </c>
      <c r="AI1181">
        <f>(AJ1181 - AK1181 - BO1181*1E3/(8.314*(BQ1181+273.15)) * AM1181/BN1181 * AL1181) * BN1181/(100*BB1181) * (1000 - BK1181)/1000</f>
        <v>0</v>
      </c>
      <c r="AJ1181">
        <v>267.219767314571</v>
      </c>
      <c r="AK1181">
        <v>259.3198666666668</v>
      </c>
      <c r="AL1181">
        <v>-3.078051011850506</v>
      </c>
      <c r="AM1181">
        <v>64.71553630063976</v>
      </c>
      <c r="AN1181">
        <f>(AP1181 - AO1181 + BO1181*1E3/(8.314*(BQ1181+273.15)) * AR1181/BN1181 * AQ1181) * BN1181/(100*BB1181) * 1000/(1000 - AP1181)</f>
        <v>0</v>
      </c>
      <c r="AO1181">
        <v>4.278622134864224</v>
      </c>
      <c r="AP1181">
        <v>18.48033575757575</v>
      </c>
      <c r="AQ1181">
        <v>9.484064247815676E-05</v>
      </c>
      <c r="AR1181">
        <v>103.6161476833952</v>
      </c>
      <c r="AS1181">
        <v>0</v>
      </c>
      <c r="AT1181">
        <v>0</v>
      </c>
      <c r="AU1181">
        <f>IF(AS1181*$H$13&gt;=AW1181,1.0,(AW1181/(AW1181-AS1181*$H$13)))</f>
        <v>0</v>
      </c>
      <c r="AV1181">
        <f>(AU1181-1)*100</f>
        <v>0</v>
      </c>
      <c r="AW1181">
        <f>MAX(0,($B$13+$C$13*BV1181)/(1+$D$13*BV1181)*BO1181/(BQ1181+273)*$E$13)</f>
        <v>0</v>
      </c>
      <c r="AX1181">
        <f>$B$11*BW1181+$C$11*BX1181+$F$11*CI1181*(1-CL1181)</f>
        <v>0</v>
      </c>
      <c r="AY1181">
        <f>AX1181*AZ1181</f>
        <v>0</v>
      </c>
      <c r="AZ1181">
        <f>($B$11*$D$9+$C$11*$D$9+$F$11*((CV1181+CN1181)/MAX(CV1181+CN1181+CW1181, 0.1)*$I$9+CW1181/MAX(CV1181+CN1181+CW1181, 0.1)*$J$9))/($B$11+$C$11+$F$11)</f>
        <v>0</v>
      </c>
      <c r="BA1181">
        <f>($B$11*$K$9+$C$11*$K$9+$F$11*((CV1181+CN1181)/MAX(CV1181+CN1181+CW1181, 0.1)*$P$9+CW1181/MAX(CV1181+CN1181+CW1181, 0.1)*$Q$9))/($B$11+$C$11+$F$11)</f>
        <v>0</v>
      </c>
      <c r="BB1181">
        <v>6</v>
      </c>
      <c r="BC1181">
        <v>0.5</v>
      </c>
      <c r="BD1181" t="s">
        <v>355</v>
      </c>
      <c r="BE1181">
        <v>2</v>
      </c>
      <c r="BF1181" t="b">
        <v>1</v>
      </c>
      <c r="BG1181">
        <v>1664388597.6</v>
      </c>
      <c r="BH1181">
        <v>275.6538888888889</v>
      </c>
      <c r="BI1181">
        <v>281.1288518518518</v>
      </c>
      <c r="BJ1181">
        <v>18.46943333333333</v>
      </c>
      <c r="BK1181">
        <v>4.285085555555556</v>
      </c>
      <c r="BL1181">
        <v>278.4899259259259</v>
      </c>
      <c r="BM1181">
        <v>18.60366666666667</v>
      </c>
      <c r="BN1181">
        <v>500.0664444444444</v>
      </c>
      <c r="BO1181">
        <v>91.33204814814815</v>
      </c>
      <c r="BP1181">
        <v>0.1000022481481481</v>
      </c>
      <c r="BQ1181">
        <v>26.87570740740741</v>
      </c>
      <c r="BR1181">
        <v>25.08448518518518</v>
      </c>
      <c r="BS1181">
        <v>999.9000000000001</v>
      </c>
      <c r="BT1181">
        <v>0</v>
      </c>
      <c r="BU1181">
        <v>0</v>
      </c>
      <c r="BV1181">
        <v>9984.701851851853</v>
      </c>
      <c r="BW1181">
        <v>0</v>
      </c>
      <c r="BX1181">
        <v>7.843762592592593</v>
      </c>
      <c r="BY1181">
        <v>-5.475015185185184</v>
      </c>
      <c r="BZ1181">
        <v>280.8407777777778</v>
      </c>
      <c r="CA1181">
        <v>282.3388148148148</v>
      </c>
      <c r="CB1181">
        <v>14.18436666666667</v>
      </c>
      <c r="CC1181">
        <v>281.1288518518518</v>
      </c>
      <c r="CD1181">
        <v>4.285085555555556</v>
      </c>
      <c r="CE1181">
        <v>1.686852222222222</v>
      </c>
      <c r="CF1181">
        <v>0.3913655925925926</v>
      </c>
      <c r="CG1181">
        <v>14.77594814814815</v>
      </c>
      <c r="CH1181">
        <v>-6.037532592592593</v>
      </c>
      <c r="CI1181">
        <v>1999.978518518519</v>
      </c>
      <c r="CJ1181">
        <v>0.9800032222222221</v>
      </c>
      <c r="CK1181">
        <v>0.01999687777777778</v>
      </c>
      <c r="CL1181">
        <v>0</v>
      </c>
      <c r="CM1181">
        <v>1082.045185185185</v>
      </c>
      <c r="CN1181">
        <v>5.00097</v>
      </c>
      <c r="CO1181">
        <v>21396.15185185185</v>
      </c>
      <c r="CP1181">
        <v>16707.41851851852</v>
      </c>
      <c r="CQ1181">
        <v>38</v>
      </c>
      <c r="CR1181">
        <v>38.562</v>
      </c>
      <c r="CS1181">
        <v>37.95566666666667</v>
      </c>
      <c r="CT1181">
        <v>38.25</v>
      </c>
      <c r="CU1181">
        <v>38.56666666666666</v>
      </c>
      <c r="CV1181">
        <v>1955.085925925926</v>
      </c>
      <c r="CW1181">
        <v>39.89037037037038</v>
      </c>
      <c r="CX1181">
        <v>0</v>
      </c>
      <c r="CY1181">
        <v>1664388609.4</v>
      </c>
      <c r="CZ1181">
        <v>0</v>
      </c>
      <c r="DA1181">
        <v>0</v>
      </c>
      <c r="DB1181" t="s">
        <v>356</v>
      </c>
      <c r="DC1181">
        <v>1663859321.1</v>
      </c>
      <c r="DD1181">
        <v>1663859315.6</v>
      </c>
      <c r="DE1181">
        <v>0</v>
      </c>
      <c r="DF1181">
        <v>0.196</v>
      </c>
      <c r="DG1181">
        <v>-0.001</v>
      </c>
      <c r="DH1181">
        <v>-5.941</v>
      </c>
      <c r="DI1181">
        <v>-0.174</v>
      </c>
      <c r="DJ1181">
        <v>1500</v>
      </c>
      <c r="DK1181">
        <v>17</v>
      </c>
      <c r="DL1181">
        <v>0.13</v>
      </c>
      <c r="DM1181">
        <v>0.04</v>
      </c>
      <c r="DN1181">
        <v>-6.2815335</v>
      </c>
      <c r="DO1181">
        <v>14.83803264540339</v>
      </c>
      <c r="DP1181">
        <v>1.43468679374376</v>
      </c>
      <c r="DQ1181">
        <v>0</v>
      </c>
      <c r="DR1181">
        <v>14.17427</v>
      </c>
      <c r="DS1181">
        <v>0.1937560975609832</v>
      </c>
      <c r="DT1181">
        <v>0.0190824683937901</v>
      </c>
      <c r="DU1181">
        <v>0</v>
      </c>
      <c r="DV1181">
        <v>0</v>
      </c>
      <c r="DW1181">
        <v>2</v>
      </c>
      <c r="DX1181" t="s">
        <v>357</v>
      </c>
      <c r="DY1181">
        <v>2.98341</v>
      </c>
      <c r="DZ1181">
        <v>2.71536</v>
      </c>
      <c r="EA1181">
        <v>0.0640217</v>
      </c>
      <c r="EB1181">
        <v>0.0634933</v>
      </c>
      <c r="EC1181">
        <v>0.0904938</v>
      </c>
      <c r="ED1181">
        <v>0.0287222</v>
      </c>
      <c r="EE1181">
        <v>29655.7</v>
      </c>
      <c r="EF1181">
        <v>29820.6</v>
      </c>
      <c r="EG1181">
        <v>29445.6</v>
      </c>
      <c r="EH1181">
        <v>29447.5</v>
      </c>
      <c r="EI1181">
        <v>35496.3</v>
      </c>
      <c r="EJ1181">
        <v>38042.1</v>
      </c>
      <c r="EK1181">
        <v>41493.4</v>
      </c>
      <c r="EL1181">
        <v>41966.3</v>
      </c>
      <c r="EM1181">
        <v>1.97383</v>
      </c>
      <c r="EN1181">
        <v>1.9001</v>
      </c>
      <c r="EO1181">
        <v>0.0426434</v>
      </c>
      <c r="EP1181">
        <v>0</v>
      </c>
      <c r="EQ1181">
        <v>24.4087</v>
      </c>
      <c r="ER1181">
        <v>999.9</v>
      </c>
      <c r="ES1181">
        <v>41.7</v>
      </c>
      <c r="ET1181">
        <v>29.3</v>
      </c>
      <c r="EU1181">
        <v>18.6835</v>
      </c>
      <c r="EV1181">
        <v>62.7722</v>
      </c>
      <c r="EW1181">
        <v>33.7099</v>
      </c>
      <c r="EX1181">
        <v>1</v>
      </c>
      <c r="EY1181">
        <v>-0.09288109999999999</v>
      </c>
      <c r="EZ1181">
        <v>0.775637</v>
      </c>
      <c r="FA1181">
        <v>20.3849</v>
      </c>
      <c r="FB1181">
        <v>5.21804</v>
      </c>
      <c r="FC1181">
        <v>12.0099</v>
      </c>
      <c r="FD1181">
        <v>4.98935</v>
      </c>
      <c r="FE1181">
        <v>3.28858</v>
      </c>
      <c r="FF1181">
        <v>9999</v>
      </c>
      <c r="FG1181">
        <v>9999</v>
      </c>
      <c r="FH1181">
        <v>9999</v>
      </c>
      <c r="FI1181">
        <v>270.2</v>
      </c>
      <c r="FJ1181">
        <v>1.86707</v>
      </c>
      <c r="FK1181">
        <v>1.86615</v>
      </c>
      <c r="FL1181">
        <v>1.86554</v>
      </c>
      <c r="FM1181">
        <v>1.86554</v>
      </c>
      <c r="FN1181">
        <v>1.86737</v>
      </c>
      <c r="FO1181">
        <v>1.86982</v>
      </c>
      <c r="FP1181">
        <v>1.86851</v>
      </c>
      <c r="FQ1181">
        <v>1.86996</v>
      </c>
      <c r="FR1181">
        <v>0</v>
      </c>
      <c r="FS1181">
        <v>0</v>
      </c>
      <c r="FT1181">
        <v>0</v>
      </c>
      <c r="FU1181">
        <v>0</v>
      </c>
      <c r="FV1181" t="s">
        <v>358</v>
      </c>
      <c r="FW1181" t="s">
        <v>359</v>
      </c>
      <c r="FX1181" t="s">
        <v>360</v>
      </c>
      <c r="FY1181" t="s">
        <v>360</v>
      </c>
      <c r="FZ1181" t="s">
        <v>360</v>
      </c>
      <c r="GA1181" t="s">
        <v>360</v>
      </c>
      <c r="GB1181">
        <v>0</v>
      </c>
      <c r="GC1181">
        <v>100</v>
      </c>
      <c r="GD1181">
        <v>100</v>
      </c>
      <c r="GE1181">
        <v>-2.765</v>
      </c>
      <c r="GF1181">
        <v>-0.1341</v>
      </c>
      <c r="GG1181">
        <v>-1.924539205026614</v>
      </c>
      <c r="GH1181">
        <v>-0.003472570976848066</v>
      </c>
      <c r="GI1181">
        <v>7.724417303660118E-07</v>
      </c>
      <c r="GJ1181">
        <v>-2.052396271755168E-10</v>
      </c>
      <c r="GK1181">
        <v>-0.1837585470287317</v>
      </c>
      <c r="GL1181">
        <v>-0.01104087791735834</v>
      </c>
      <c r="GM1181">
        <v>0.001110027317673367</v>
      </c>
      <c r="GN1181">
        <v>-2.007286811265012E-05</v>
      </c>
      <c r="GO1181">
        <v>4</v>
      </c>
      <c r="GP1181">
        <v>2317</v>
      </c>
      <c r="GQ1181">
        <v>1</v>
      </c>
      <c r="GR1181">
        <v>22</v>
      </c>
      <c r="GS1181">
        <v>8821.4</v>
      </c>
      <c r="GT1181">
        <v>8821.5</v>
      </c>
      <c r="GU1181">
        <v>0.668945</v>
      </c>
      <c r="GV1181">
        <v>2.23877</v>
      </c>
      <c r="GW1181">
        <v>1.39648</v>
      </c>
      <c r="GX1181">
        <v>2.33521</v>
      </c>
      <c r="GY1181">
        <v>1.49536</v>
      </c>
      <c r="GZ1181">
        <v>2.36084</v>
      </c>
      <c r="HA1181">
        <v>33.6254</v>
      </c>
      <c r="HB1181">
        <v>14.6224</v>
      </c>
      <c r="HC1181">
        <v>18</v>
      </c>
      <c r="HD1181">
        <v>527.043</v>
      </c>
      <c r="HE1181">
        <v>436.097</v>
      </c>
      <c r="HF1181">
        <v>26.0165</v>
      </c>
      <c r="HG1181">
        <v>26.2527</v>
      </c>
      <c r="HH1181">
        <v>30.001</v>
      </c>
      <c r="HI1181">
        <v>26.2008</v>
      </c>
      <c r="HJ1181">
        <v>26.1365</v>
      </c>
      <c r="HK1181">
        <v>13.4065</v>
      </c>
      <c r="HL1181">
        <v>67.04730000000001</v>
      </c>
      <c r="HM1181">
        <v>33.2605</v>
      </c>
      <c r="HN1181">
        <v>25.9038</v>
      </c>
      <c r="HO1181">
        <v>232.383</v>
      </c>
      <c r="HP1181">
        <v>4.36862</v>
      </c>
      <c r="HQ1181">
        <v>100.718</v>
      </c>
      <c r="HR1181">
        <v>100.786</v>
      </c>
    </row>
    <row r="1182" spans="1:226">
      <c r="A1182">
        <v>1166</v>
      </c>
      <c r="B1182">
        <v>1664388610.1</v>
      </c>
      <c r="C1182">
        <v>12405.09999990463</v>
      </c>
      <c r="D1182" t="s">
        <v>2706</v>
      </c>
      <c r="E1182" t="s">
        <v>2707</v>
      </c>
      <c r="F1182">
        <v>5</v>
      </c>
      <c r="G1182" t="s">
        <v>2683</v>
      </c>
      <c r="H1182" t="s">
        <v>354</v>
      </c>
      <c r="I1182">
        <v>1664388602.314285</v>
      </c>
      <c r="J1182">
        <f>(K1182)/1000</f>
        <v>0</v>
      </c>
      <c r="K1182">
        <f>IF(BF1182, AN1182, AH1182)</f>
        <v>0</v>
      </c>
      <c r="L1182">
        <f>IF(BF1182, AI1182, AG1182)</f>
        <v>0</v>
      </c>
      <c r="M1182">
        <f>BH1182 - IF(AU1182&gt;1, L1182*BB1182*100.0/(AW1182*BV1182), 0)</f>
        <v>0</v>
      </c>
      <c r="N1182">
        <f>((T1182-J1182/2)*M1182-L1182)/(T1182+J1182/2)</f>
        <v>0</v>
      </c>
      <c r="O1182">
        <f>N1182*(BO1182+BP1182)/1000.0</f>
        <v>0</v>
      </c>
      <c r="P1182">
        <f>(BH1182 - IF(AU1182&gt;1, L1182*BB1182*100.0/(AW1182*BV1182), 0))*(BO1182+BP1182)/1000.0</f>
        <v>0</v>
      </c>
      <c r="Q1182">
        <f>2.0/((1/S1182-1/R1182)+SIGN(S1182)*SQRT((1/S1182-1/R1182)*(1/S1182-1/R1182) + 4*BC1182/((BC1182+1)*(BC1182+1))*(2*1/S1182*1/R1182-1/R1182*1/R1182)))</f>
        <v>0</v>
      </c>
      <c r="R1182">
        <f>IF(LEFT(BD1182,1)&lt;&gt;"0",IF(LEFT(BD1182,1)="1",3.0,BE1182),$D$5+$E$5*(BV1182*BO1182/($K$5*1000))+$F$5*(BV1182*BO1182/($K$5*1000))*MAX(MIN(BB1182,$J$5),$I$5)*MAX(MIN(BB1182,$J$5),$I$5)+$G$5*MAX(MIN(BB1182,$J$5),$I$5)*(BV1182*BO1182/($K$5*1000))+$H$5*(BV1182*BO1182/($K$5*1000))*(BV1182*BO1182/($K$5*1000)))</f>
        <v>0</v>
      </c>
      <c r="S1182">
        <f>J1182*(1000-(1000*0.61365*exp(17.502*W1182/(240.97+W1182))/(BO1182+BP1182)+BJ1182)/2)/(1000*0.61365*exp(17.502*W1182/(240.97+W1182))/(BO1182+BP1182)-BJ1182)</f>
        <v>0</v>
      </c>
      <c r="T1182">
        <f>1/((BC1182+1)/(Q1182/1.6)+1/(R1182/1.37)) + BC1182/((BC1182+1)/(Q1182/1.6) + BC1182/(R1182/1.37))</f>
        <v>0</v>
      </c>
      <c r="U1182">
        <f>(AX1182*BA1182)</f>
        <v>0</v>
      </c>
      <c r="V1182">
        <f>(BQ1182+(U1182+2*0.95*5.67E-8*(((BQ1182+$B$7)+273)^4-(BQ1182+273)^4)-44100*J1182)/(1.84*29.3*R1182+8*0.95*5.67E-8*(BQ1182+273)^3))</f>
        <v>0</v>
      </c>
      <c r="W1182">
        <f>($C$7*BR1182+$D$7*BS1182+$E$7*V1182)</f>
        <v>0</v>
      </c>
      <c r="X1182">
        <f>0.61365*exp(17.502*W1182/(240.97+W1182))</f>
        <v>0</v>
      </c>
      <c r="Y1182">
        <f>(Z1182/AA1182*100)</f>
        <v>0</v>
      </c>
      <c r="Z1182">
        <f>BJ1182*(BO1182+BP1182)/1000</f>
        <v>0</v>
      </c>
      <c r="AA1182">
        <f>0.61365*exp(17.502*BQ1182/(240.97+BQ1182))</f>
        <v>0</v>
      </c>
      <c r="AB1182">
        <f>(X1182-BJ1182*(BO1182+BP1182)/1000)</f>
        <v>0</v>
      </c>
      <c r="AC1182">
        <f>(-J1182*44100)</f>
        <v>0</v>
      </c>
      <c r="AD1182">
        <f>2*29.3*R1182*0.92*(BQ1182-W1182)</f>
        <v>0</v>
      </c>
      <c r="AE1182">
        <f>2*0.95*5.67E-8*(((BQ1182+$B$7)+273)^4-(W1182+273)^4)</f>
        <v>0</v>
      </c>
      <c r="AF1182">
        <f>U1182+AE1182+AC1182+AD1182</f>
        <v>0</v>
      </c>
      <c r="AG1182">
        <f>BN1182*AU1182*(BI1182-BH1182*(1000-AU1182*BK1182)/(1000-AU1182*BJ1182))/(100*BB1182)</f>
        <v>0</v>
      </c>
      <c r="AH1182">
        <f>1000*BN1182*AU1182*(BJ1182-BK1182)/(100*BB1182*(1000-AU1182*BJ1182))</f>
        <v>0</v>
      </c>
      <c r="AI1182">
        <f>(AJ1182 - AK1182 - BO1182*1E3/(8.314*(BQ1182+273.15)) * AM1182/BN1182 * AL1182) * BN1182/(100*BB1182) * (1000 - BK1182)/1000</f>
        <v>0</v>
      </c>
      <c r="AJ1182">
        <v>250.6139696133973</v>
      </c>
      <c r="AK1182">
        <v>243.9211818181817</v>
      </c>
      <c r="AL1182">
        <v>-3.073515807175409</v>
      </c>
      <c r="AM1182">
        <v>64.71553630063976</v>
      </c>
      <c r="AN1182">
        <f>(AP1182 - AO1182 + BO1182*1E3/(8.314*(BQ1182+273.15)) * AR1182/BN1182 * AQ1182) * BN1182/(100*BB1182) * 1000/(1000 - AP1182)</f>
        <v>0</v>
      </c>
      <c r="AO1182">
        <v>4.279533081191238</v>
      </c>
      <c r="AP1182">
        <v>18.4928103030303</v>
      </c>
      <c r="AQ1182">
        <v>0.0001619908656123137</v>
      </c>
      <c r="AR1182">
        <v>103.6161476833952</v>
      </c>
      <c r="AS1182">
        <v>0</v>
      </c>
      <c r="AT1182">
        <v>0</v>
      </c>
      <c r="AU1182">
        <f>IF(AS1182*$H$13&gt;=AW1182,1.0,(AW1182/(AW1182-AS1182*$H$13)))</f>
        <v>0</v>
      </c>
      <c r="AV1182">
        <f>(AU1182-1)*100</f>
        <v>0</v>
      </c>
      <c r="AW1182">
        <f>MAX(0,($B$13+$C$13*BV1182)/(1+$D$13*BV1182)*BO1182/(BQ1182+273)*$E$13)</f>
        <v>0</v>
      </c>
      <c r="AX1182">
        <f>$B$11*BW1182+$C$11*BX1182+$F$11*CI1182*(1-CL1182)</f>
        <v>0</v>
      </c>
      <c r="AY1182">
        <f>AX1182*AZ1182</f>
        <v>0</v>
      </c>
      <c r="AZ1182">
        <f>($B$11*$D$9+$C$11*$D$9+$F$11*((CV1182+CN1182)/MAX(CV1182+CN1182+CW1182, 0.1)*$I$9+CW1182/MAX(CV1182+CN1182+CW1182, 0.1)*$J$9))/($B$11+$C$11+$F$11)</f>
        <v>0</v>
      </c>
      <c r="BA1182">
        <f>($B$11*$K$9+$C$11*$K$9+$F$11*((CV1182+CN1182)/MAX(CV1182+CN1182+CW1182, 0.1)*$P$9+CW1182/MAX(CV1182+CN1182+CW1182, 0.1)*$Q$9))/($B$11+$C$11+$F$11)</f>
        <v>0</v>
      </c>
      <c r="BB1182">
        <v>6</v>
      </c>
      <c r="BC1182">
        <v>0.5</v>
      </c>
      <c r="BD1182" t="s">
        <v>355</v>
      </c>
      <c r="BE1182">
        <v>2</v>
      </c>
      <c r="BF1182" t="b">
        <v>1</v>
      </c>
      <c r="BG1182">
        <v>1664388602.314285</v>
      </c>
      <c r="BH1182">
        <v>261.4061785714286</v>
      </c>
      <c r="BI1182">
        <v>265.6098571428572</v>
      </c>
      <c r="BJ1182">
        <v>18.47706785714286</v>
      </c>
      <c r="BK1182">
        <v>4.280765714285715</v>
      </c>
      <c r="BL1182">
        <v>264.1979642857142</v>
      </c>
      <c r="BM1182">
        <v>18.61121785714286</v>
      </c>
      <c r="BN1182">
        <v>500.0615714285714</v>
      </c>
      <c r="BO1182">
        <v>91.33281071428571</v>
      </c>
      <c r="BP1182">
        <v>0.1000070571428572</v>
      </c>
      <c r="BQ1182">
        <v>26.88637857142857</v>
      </c>
      <c r="BR1182">
        <v>25.099625</v>
      </c>
      <c r="BS1182">
        <v>999.9000000000002</v>
      </c>
      <c r="BT1182">
        <v>0</v>
      </c>
      <c r="BU1182">
        <v>0</v>
      </c>
      <c r="BV1182">
        <v>9987.796071428571</v>
      </c>
      <c r="BW1182">
        <v>0</v>
      </c>
      <c r="BX1182">
        <v>7.850336071428572</v>
      </c>
      <c r="BY1182">
        <v>-4.20378</v>
      </c>
      <c r="BZ1182">
        <v>266.3269285714285</v>
      </c>
      <c r="CA1182">
        <v>266.7517857142857</v>
      </c>
      <c r="CB1182">
        <v>14.19631071428572</v>
      </c>
      <c r="CC1182">
        <v>265.6098571428572</v>
      </c>
      <c r="CD1182">
        <v>4.280765714285715</v>
      </c>
      <c r="CE1182">
        <v>1.687562857142858</v>
      </c>
      <c r="CF1182">
        <v>0.3909743928571429</v>
      </c>
      <c r="CG1182">
        <v>14.78248928571429</v>
      </c>
      <c r="CH1182">
        <v>-6.050604285714286</v>
      </c>
      <c r="CI1182">
        <v>1999.967857142857</v>
      </c>
      <c r="CJ1182">
        <v>0.9800035357142856</v>
      </c>
      <c r="CK1182">
        <v>0.01999656428571428</v>
      </c>
      <c r="CL1182">
        <v>0</v>
      </c>
      <c r="CM1182">
        <v>1055.060714285714</v>
      </c>
      <c r="CN1182">
        <v>5.00097</v>
      </c>
      <c r="CO1182">
        <v>20868.03214285714</v>
      </c>
      <c r="CP1182">
        <v>16707.33571428571</v>
      </c>
      <c r="CQ1182">
        <v>38</v>
      </c>
      <c r="CR1182">
        <v>38.562</v>
      </c>
      <c r="CS1182">
        <v>37.95499999999999</v>
      </c>
      <c r="CT1182">
        <v>38.25</v>
      </c>
      <c r="CU1182">
        <v>38.5755</v>
      </c>
      <c r="CV1182">
        <v>1955.077142857142</v>
      </c>
      <c r="CW1182">
        <v>39.8907142857143</v>
      </c>
      <c r="CX1182">
        <v>0</v>
      </c>
      <c r="CY1182">
        <v>1664388614.2</v>
      </c>
      <c r="CZ1182">
        <v>0</v>
      </c>
      <c r="DA1182">
        <v>0</v>
      </c>
      <c r="DB1182" t="s">
        <v>356</v>
      </c>
      <c r="DC1182">
        <v>1663859321.1</v>
      </c>
      <c r="DD1182">
        <v>1663859315.6</v>
      </c>
      <c r="DE1182">
        <v>0</v>
      </c>
      <c r="DF1182">
        <v>0.196</v>
      </c>
      <c r="DG1182">
        <v>-0.001</v>
      </c>
      <c r="DH1182">
        <v>-5.941</v>
      </c>
      <c r="DI1182">
        <v>-0.174</v>
      </c>
      <c r="DJ1182">
        <v>1500</v>
      </c>
      <c r="DK1182">
        <v>17</v>
      </c>
      <c r="DL1182">
        <v>0.13</v>
      </c>
      <c r="DM1182">
        <v>0.04</v>
      </c>
      <c r="DN1182">
        <v>-4.899268536585366</v>
      </c>
      <c r="DO1182">
        <v>16.39424801393727</v>
      </c>
      <c r="DP1182">
        <v>1.624687677275402</v>
      </c>
      <c r="DQ1182">
        <v>0</v>
      </c>
      <c r="DR1182">
        <v>14.1882243902439</v>
      </c>
      <c r="DS1182">
        <v>0.1536878048780846</v>
      </c>
      <c r="DT1182">
        <v>0.01600286225142099</v>
      </c>
      <c r="DU1182">
        <v>0</v>
      </c>
      <c r="DV1182">
        <v>0</v>
      </c>
      <c r="DW1182">
        <v>2</v>
      </c>
      <c r="DX1182" t="s">
        <v>357</v>
      </c>
      <c r="DY1182">
        <v>2.9837</v>
      </c>
      <c r="DZ1182">
        <v>2.71569</v>
      </c>
      <c r="EA1182">
        <v>0.0607624</v>
      </c>
      <c r="EB1182">
        <v>0.059957</v>
      </c>
      <c r="EC1182">
        <v>0.0905348</v>
      </c>
      <c r="ED1182">
        <v>0.0287395</v>
      </c>
      <c r="EE1182">
        <v>29758.9</v>
      </c>
      <c r="EF1182">
        <v>29933.2</v>
      </c>
      <c r="EG1182">
        <v>29445.6</v>
      </c>
      <c r="EH1182">
        <v>29447.5</v>
      </c>
      <c r="EI1182">
        <v>35494.4</v>
      </c>
      <c r="EJ1182">
        <v>38041.2</v>
      </c>
      <c r="EK1182">
        <v>41493.1</v>
      </c>
      <c r="EL1182">
        <v>41966.1</v>
      </c>
      <c r="EM1182">
        <v>1.9739</v>
      </c>
      <c r="EN1182">
        <v>1.89972</v>
      </c>
      <c r="EO1182">
        <v>0.0418909</v>
      </c>
      <c r="EP1182">
        <v>0</v>
      </c>
      <c r="EQ1182">
        <v>24.4307</v>
      </c>
      <c r="ER1182">
        <v>999.9</v>
      </c>
      <c r="ES1182">
        <v>41.6</v>
      </c>
      <c r="ET1182">
        <v>29.2</v>
      </c>
      <c r="EU1182">
        <v>18.5302</v>
      </c>
      <c r="EV1182">
        <v>62.5122</v>
      </c>
      <c r="EW1182">
        <v>33.4335</v>
      </c>
      <c r="EX1182">
        <v>1</v>
      </c>
      <c r="EY1182">
        <v>-0.0919715</v>
      </c>
      <c r="EZ1182">
        <v>0.898339</v>
      </c>
      <c r="FA1182">
        <v>20.3843</v>
      </c>
      <c r="FB1182">
        <v>5.21849</v>
      </c>
      <c r="FC1182">
        <v>12.0099</v>
      </c>
      <c r="FD1182">
        <v>4.98945</v>
      </c>
      <c r="FE1182">
        <v>3.28865</v>
      </c>
      <c r="FF1182">
        <v>9999</v>
      </c>
      <c r="FG1182">
        <v>9999</v>
      </c>
      <c r="FH1182">
        <v>9999</v>
      </c>
      <c r="FI1182">
        <v>270.2</v>
      </c>
      <c r="FJ1182">
        <v>1.86707</v>
      </c>
      <c r="FK1182">
        <v>1.86615</v>
      </c>
      <c r="FL1182">
        <v>1.86554</v>
      </c>
      <c r="FM1182">
        <v>1.86554</v>
      </c>
      <c r="FN1182">
        <v>1.86737</v>
      </c>
      <c r="FO1182">
        <v>1.86983</v>
      </c>
      <c r="FP1182">
        <v>1.86852</v>
      </c>
      <c r="FQ1182">
        <v>1.86996</v>
      </c>
      <c r="FR1182">
        <v>0</v>
      </c>
      <c r="FS1182">
        <v>0</v>
      </c>
      <c r="FT1182">
        <v>0</v>
      </c>
      <c r="FU1182">
        <v>0</v>
      </c>
      <c r="FV1182" t="s">
        <v>358</v>
      </c>
      <c r="FW1182" t="s">
        <v>359</v>
      </c>
      <c r="FX1182" t="s">
        <v>360</v>
      </c>
      <c r="FY1182" t="s">
        <v>360</v>
      </c>
      <c r="FZ1182" t="s">
        <v>360</v>
      </c>
      <c r="GA1182" t="s">
        <v>360</v>
      </c>
      <c r="GB1182">
        <v>0</v>
      </c>
      <c r="GC1182">
        <v>100</v>
      </c>
      <c r="GD1182">
        <v>100</v>
      </c>
      <c r="GE1182">
        <v>-2.718</v>
      </c>
      <c r="GF1182">
        <v>-0.134</v>
      </c>
      <c r="GG1182">
        <v>-1.924539205026614</v>
      </c>
      <c r="GH1182">
        <v>-0.003472570976848066</v>
      </c>
      <c r="GI1182">
        <v>7.724417303660118E-07</v>
      </c>
      <c r="GJ1182">
        <v>-2.052396271755168E-10</v>
      </c>
      <c r="GK1182">
        <v>-0.1837585470287317</v>
      </c>
      <c r="GL1182">
        <v>-0.01104087791735834</v>
      </c>
      <c r="GM1182">
        <v>0.001110027317673367</v>
      </c>
      <c r="GN1182">
        <v>-2.007286811265012E-05</v>
      </c>
      <c r="GO1182">
        <v>4</v>
      </c>
      <c r="GP1182">
        <v>2317</v>
      </c>
      <c r="GQ1182">
        <v>1</v>
      </c>
      <c r="GR1182">
        <v>22</v>
      </c>
      <c r="GS1182">
        <v>8821.5</v>
      </c>
      <c r="GT1182">
        <v>8821.6</v>
      </c>
      <c r="GU1182">
        <v>0.640869</v>
      </c>
      <c r="GV1182">
        <v>2.23633</v>
      </c>
      <c r="GW1182">
        <v>1.39648</v>
      </c>
      <c r="GX1182">
        <v>2.33398</v>
      </c>
      <c r="GY1182">
        <v>1.49536</v>
      </c>
      <c r="GZ1182">
        <v>2.46826</v>
      </c>
      <c r="HA1182">
        <v>33.6479</v>
      </c>
      <c r="HB1182">
        <v>14.6224</v>
      </c>
      <c r="HC1182">
        <v>18</v>
      </c>
      <c r="HD1182">
        <v>527.1319999999999</v>
      </c>
      <c r="HE1182">
        <v>435.906</v>
      </c>
      <c r="HF1182">
        <v>25.9143</v>
      </c>
      <c r="HG1182">
        <v>26.2625</v>
      </c>
      <c r="HH1182">
        <v>30.001</v>
      </c>
      <c r="HI1182">
        <v>26.2052</v>
      </c>
      <c r="HJ1182">
        <v>26.1408</v>
      </c>
      <c r="HK1182">
        <v>12.7813</v>
      </c>
      <c r="HL1182">
        <v>67.04730000000001</v>
      </c>
      <c r="HM1182">
        <v>32.8714</v>
      </c>
      <c r="HN1182">
        <v>25.7902</v>
      </c>
      <c r="HO1182">
        <v>219.026</v>
      </c>
      <c r="HP1182">
        <v>4.36862</v>
      </c>
      <c r="HQ1182">
        <v>100.718</v>
      </c>
      <c r="HR1182">
        <v>100.786</v>
      </c>
    </row>
    <row r="1183" spans="1:226">
      <c r="A1183">
        <v>1167</v>
      </c>
      <c r="B1183">
        <v>1664388615.1</v>
      </c>
      <c r="C1183">
        <v>12410.09999990463</v>
      </c>
      <c r="D1183" t="s">
        <v>2708</v>
      </c>
      <c r="E1183" t="s">
        <v>2709</v>
      </c>
      <c r="F1183">
        <v>5</v>
      </c>
      <c r="G1183" t="s">
        <v>2683</v>
      </c>
      <c r="H1183" t="s">
        <v>354</v>
      </c>
      <c r="I1183">
        <v>1664388607.6</v>
      </c>
      <c r="J1183">
        <f>(K1183)/1000</f>
        <v>0</v>
      </c>
      <c r="K1183">
        <f>IF(BF1183, AN1183, AH1183)</f>
        <v>0</v>
      </c>
      <c r="L1183">
        <f>IF(BF1183, AI1183, AG1183)</f>
        <v>0</v>
      </c>
      <c r="M1183">
        <f>BH1183 - IF(AU1183&gt;1, L1183*BB1183*100.0/(AW1183*BV1183), 0)</f>
        <v>0</v>
      </c>
      <c r="N1183">
        <f>((T1183-J1183/2)*M1183-L1183)/(T1183+J1183/2)</f>
        <v>0</v>
      </c>
      <c r="O1183">
        <f>N1183*(BO1183+BP1183)/1000.0</f>
        <v>0</v>
      </c>
      <c r="P1183">
        <f>(BH1183 - IF(AU1183&gt;1, L1183*BB1183*100.0/(AW1183*BV1183), 0))*(BO1183+BP1183)/1000.0</f>
        <v>0</v>
      </c>
      <c r="Q1183">
        <f>2.0/((1/S1183-1/R1183)+SIGN(S1183)*SQRT((1/S1183-1/R1183)*(1/S1183-1/R1183) + 4*BC1183/((BC1183+1)*(BC1183+1))*(2*1/S1183*1/R1183-1/R1183*1/R1183)))</f>
        <v>0</v>
      </c>
      <c r="R1183">
        <f>IF(LEFT(BD1183,1)&lt;&gt;"0",IF(LEFT(BD1183,1)="1",3.0,BE1183),$D$5+$E$5*(BV1183*BO1183/($K$5*1000))+$F$5*(BV1183*BO1183/($K$5*1000))*MAX(MIN(BB1183,$J$5),$I$5)*MAX(MIN(BB1183,$J$5),$I$5)+$G$5*MAX(MIN(BB1183,$J$5),$I$5)*(BV1183*BO1183/($K$5*1000))+$H$5*(BV1183*BO1183/($K$5*1000))*(BV1183*BO1183/($K$5*1000)))</f>
        <v>0</v>
      </c>
      <c r="S1183">
        <f>J1183*(1000-(1000*0.61365*exp(17.502*W1183/(240.97+W1183))/(BO1183+BP1183)+BJ1183)/2)/(1000*0.61365*exp(17.502*W1183/(240.97+W1183))/(BO1183+BP1183)-BJ1183)</f>
        <v>0</v>
      </c>
      <c r="T1183">
        <f>1/((BC1183+1)/(Q1183/1.6)+1/(R1183/1.37)) + BC1183/((BC1183+1)/(Q1183/1.6) + BC1183/(R1183/1.37))</f>
        <v>0</v>
      </c>
      <c r="U1183">
        <f>(AX1183*BA1183)</f>
        <v>0</v>
      </c>
      <c r="V1183">
        <f>(BQ1183+(U1183+2*0.95*5.67E-8*(((BQ1183+$B$7)+273)^4-(BQ1183+273)^4)-44100*J1183)/(1.84*29.3*R1183+8*0.95*5.67E-8*(BQ1183+273)^3))</f>
        <v>0</v>
      </c>
      <c r="W1183">
        <f>($C$7*BR1183+$D$7*BS1183+$E$7*V1183)</f>
        <v>0</v>
      </c>
      <c r="X1183">
        <f>0.61365*exp(17.502*W1183/(240.97+W1183))</f>
        <v>0</v>
      </c>
      <c r="Y1183">
        <f>(Z1183/AA1183*100)</f>
        <v>0</v>
      </c>
      <c r="Z1183">
        <f>BJ1183*(BO1183+BP1183)/1000</f>
        <v>0</v>
      </c>
      <c r="AA1183">
        <f>0.61365*exp(17.502*BQ1183/(240.97+BQ1183))</f>
        <v>0</v>
      </c>
      <c r="AB1183">
        <f>(X1183-BJ1183*(BO1183+BP1183)/1000)</f>
        <v>0</v>
      </c>
      <c r="AC1183">
        <f>(-J1183*44100)</f>
        <v>0</v>
      </c>
      <c r="AD1183">
        <f>2*29.3*R1183*0.92*(BQ1183-W1183)</f>
        <v>0</v>
      </c>
      <c r="AE1183">
        <f>2*0.95*5.67E-8*(((BQ1183+$B$7)+273)^4-(W1183+273)^4)</f>
        <v>0</v>
      </c>
      <c r="AF1183">
        <f>U1183+AE1183+AC1183+AD1183</f>
        <v>0</v>
      </c>
      <c r="AG1183">
        <f>BN1183*AU1183*(BI1183-BH1183*(1000-AU1183*BK1183)/(1000-AU1183*BJ1183))/(100*BB1183)</f>
        <v>0</v>
      </c>
      <c r="AH1183">
        <f>1000*BN1183*AU1183*(BJ1183-BK1183)/(100*BB1183*(1000-AU1183*BJ1183))</f>
        <v>0</v>
      </c>
      <c r="AI1183">
        <f>(AJ1183 - AK1183 - BO1183*1E3/(8.314*(BQ1183+273.15)) * AM1183/BN1183 * AL1183) * BN1183/(100*BB1183) * (1000 - BK1183)/1000</f>
        <v>0</v>
      </c>
      <c r="AJ1183">
        <v>234.2370678437431</v>
      </c>
      <c r="AK1183">
        <v>228.5987393939393</v>
      </c>
      <c r="AL1183">
        <v>-3.046605656447714</v>
      </c>
      <c r="AM1183">
        <v>64.71553630063976</v>
      </c>
      <c r="AN1183">
        <f>(AP1183 - AO1183 + BO1183*1E3/(8.314*(BQ1183+273.15)) * AR1183/BN1183 * AQ1183) * BN1183/(100*BB1183) * 1000/(1000 - AP1183)</f>
        <v>0</v>
      </c>
      <c r="AO1183">
        <v>4.289658677099303</v>
      </c>
      <c r="AP1183">
        <v>18.49802606060607</v>
      </c>
      <c r="AQ1183">
        <v>4.576202963966208E-05</v>
      </c>
      <c r="AR1183">
        <v>103.6161476833952</v>
      </c>
      <c r="AS1183">
        <v>0</v>
      </c>
      <c r="AT1183">
        <v>0</v>
      </c>
      <c r="AU1183">
        <f>IF(AS1183*$H$13&gt;=AW1183,1.0,(AW1183/(AW1183-AS1183*$H$13)))</f>
        <v>0</v>
      </c>
      <c r="AV1183">
        <f>(AU1183-1)*100</f>
        <v>0</v>
      </c>
      <c r="AW1183">
        <f>MAX(0,($B$13+$C$13*BV1183)/(1+$D$13*BV1183)*BO1183/(BQ1183+273)*$E$13)</f>
        <v>0</v>
      </c>
      <c r="AX1183">
        <f>$B$11*BW1183+$C$11*BX1183+$F$11*CI1183*(1-CL1183)</f>
        <v>0</v>
      </c>
      <c r="AY1183">
        <f>AX1183*AZ1183</f>
        <v>0</v>
      </c>
      <c r="AZ1183">
        <f>($B$11*$D$9+$C$11*$D$9+$F$11*((CV1183+CN1183)/MAX(CV1183+CN1183+CW1183, 0.1)*$I$9+CW1183/MAX(CV1183+CN1183+CW1183, 0.1)*$J$9))/($B$11+$C$11+$F$11)</f>
        <v>0</v>
      </c>
      <c r="BA1183">
        <f>($B$11*$K$9+$C$11*$K$9+$F$11*((CV1183+CN1183)/MAX(CV1183+CN1183+CW1183, 0.1)*$P$9+CW1183/MAX(CV1183+CN1183+CW1183, 0.1)*$Q$9))/($B$11+$C$11+$F$11)</f>
        <v>0</v>
      </c>
      <c r="BB1183">
        <v>6</v>
      </c>
      <c r="BC1183">
        <v>0.5</v>
      </c>
      <c r="BD1183" t="s">
        <v>355</v>
      </c>
      <c r="BE1183">
        <v>2</v>
      </c>
      <c r="BF1183" t="b">
        <v>1</v>
      </c>
      <c r="BG1183">
        <v>1664388607.6</v>
      </c>
      <c r="BH1183">
        <v>245.4527037037037</v>
      </c>
      <c r="BI1183">
        <v>248.2113333333333</v>
      </c>
      <c r="BJ1183">
        <v>18.48677777777778</v>
      </c>
      <c r="BK1183">
        <v>4.282999999999999</v>
      </c>
      <c r="BL1183">
        <v>248.1946666666666</v>
      </c>
      <c r="BM1183">
        <v>18.62084444444444</v>
      </c>
      <c r="BN1183">
        <v>500.0631111111111</v>
      </c>
      <c r="BO1183">
        <v>91.33374814814815</v>
      </c>
      <c r="BP1183">
        <v>0.1000242851851852</v>
      </c>
      <c r="BQ1183">
        <v>26.89575555555555</v>
      </c>
      <c r="BR1183">
        <v>25.11168888888888</v>
      </c>
      <c r="BS1183">
        <v>999.9000000000001</v>
      </c>
      <c r="BT1183">
        <v>0</v>
      </c>
      <c r="BU1183">
        <v>0</v>
      </c>
      <c r="BV1183">
        <v>9993.640370370369</v>
      </c>
      <c r="BW1183">
        <v>0</v>
      </c>
      <c r="BX1183">
        <v>7.851359629629629</v>
      </c>
      <c r="BY1183">
        <v>-2.758528148148148</v>
      </c>
      <c r="BZ1183">
        <v>250.0756666666666</v>
      </c>
      <c r="CA1183">
        <v>249.2788888888889</v>
      </c>
      <c r="CB1183">
        <v>14.20378518518519</v>
      </c>
      <c r="CC1183">
        <v>248.2113333333333</v>
      </c>
      <c r="CD1183">
        <v>4.282999999999999</v>
      </c>
      <c r="CE1183">
        <v>1.688467037037037</v>
      </c>
      <c r="CF1183">
        <v>0.3911823703703704</v>
      </c>
      <c r="CG1183">
        <v>14.7907962962963</v>
      </c>
      <c r="CH1183">
        <v>-6.043645925925926</v>
      </c>
      <c r="CI1183">
        <v>1999.984074074074</v>
      </c>
      <c r="CJ1183">
        <v>0.9800042222222222</v>
      </c>
      <c r="CK1183">
        <v>0.01999587777777778</v>
      </c>
      <c r="CL1183">
        <v>0</v>
      </c>
      <c r="CM1183">
        <v>1025.593555555555</v>
      </c>
      <c r="CN1183">
        <v>5.00097</v>
      </c>
      <c r="CO1183">
        <v>20289.27407407407</v>
      </c>
      <c r="CP1183">
        <v>16707.47777777778</v>
      </c>
      <c r="CQ1183">
        <v>38</v>
      </c>
      <c r="CR1183">
        <v>38.562</v>
      </c>
      <c r="CS1183">
        <v>37.94633333333333</v>
      </c>
      <c r="CT1183">
        <v>38.25</v>
      </c>
      <c r="CU1183">
        <v>38.59699999999999</v>
      </c>
      <c r="CV1183">
        <v>1955.093333333334</v>
      </c>
      <c r="CW1183">
        <v>39.89074074074075</v>
      </c>
      <c r="CX1183">
        <v>0</v>
      </c>
      <c r="CY1183">
        <v>1664388619</v>
      </c>
      <c r="CZ1183">
        <v>0</v>
      </c>
      <c r="DA1183">
        <v>0</v>
      </c>
      <c r="DB1183" t="s">
        <v>356</v>
      </c>
      <c r="DC1183">
        <v>1663859321.1</v>
      </c>
      <c r="DD1183">
        <v>1663859315.6</v>
      </c>
      <c r="DE1183">
        <v>0</v>
      </c>
      <c r="DF1183">
        <v>0.196</v>
      </c>
      <c r="DG1183">
        <v>-0.001</v>
      </c>
      <c r="DH1183">
        <v>-5.941</v>
      </c>
      <c r="DI1183">
        <v>-0.174</v>
      </c>
      <c r="DJ1183">
        <v>1500</v>
      </c>
      <c r="DK1183">
        <v>17</v>
      </c>
      <c r="DL1183">
        <v>0.13</v>
      </c>
      <c r="DM1183">
        <v>0.04</v>
      </c>
      <c r="DN1183">
        <v>-3.61561487804878</v>
      </c>
      <c r="DO1183">
        <v>16.53516250871079</v>
      </c>
      <c r="DP1183">
        <v>1.64143492570896</v>
      </c>
      <c r="DQ1183">
        <v>0</v>
      </c>
      <c r="DR1183">
        <v>14.19887317073171</v>
      </c>
      <c r="DS1183">
        <v>0.08943554006971648</v>
      </c>
      <c r="DT1183">
        <v>0.009690629730858866</v>
      </c>
      <c r="DU1183">
        <v>1</v>
      </c>
      <c r="DV1183">
        <v>1</v>
      </c>
      <c r="DW1183">
        <v>2</v>
      </c>
      <c r="DX1183" t="s">
        <v>425</v>
      </c>
      <c r="DY1183">
        <v>2.98351</v>
      </c>
      <c r="DZ1183">
        <v>2.71551</v>
      </c>
      <c r="EA1183">
        <v>0.0574667</v>
      </c>
      <c r="EB1183">
        <v>0.0565462</v>
      </c>
      <c r="EC1183">
        <v>0.09055589999999999</v>
      </c>
      <c r="ED1183">
        <v>0.0287537</v>
      </c>
      <c r="EE1183">
        <v>29863.4</v>
      </c>
      <c r="EF1183">
        <v>30041.2</v>
      </c>
      <c r="EG1183">
        <v>29445.8</v>
      </c>
      <c r="EH1183">
        <v>29446.9</v>
      </c>
      <c r="EI1183">
        <v>35493.7</v>
      </c>
      <c r="EJ1183">
        <v>38039.9</v>
      </c>
      <c r="EK1183">
        <v>41493.3</v>
      </c>
      <c r="EL1183">
        <v>41965.5</v>
      </c>
      <c r="EM1183">
        <v>1.9735</v>
      </c>
      <c r="EN1183">
        <v>1.8994</v>
      </c>
      <c r="EO1183">
        <v>0.0406802</v>
      </c>
      <c r="EP1183">
        <v>0</v>
      </c>
      <c r="EQ1183">
        <v>24.4513</v>
      </c>
      <c r="ER1183">
        <v>999.9</v>
      </c>
      <c r="ES1183">
        <v>41.5</v>
      </c>
      <c r="ET1183">
        <v>29.2</v>
      </c>
      <c r="EU1183">
        <v>18.4841</v>
      </c>
      <c r="EV1183">
        <v>62.9422</v>
      </c>
      <c r="EW1183">
        <v>33.8582</v>
      </c>
      <c r="EX1183">
        <v>1</v>
      </c>
      <c r="EY1183">
        <v>-0.0909654</v>
      </c>
      <c r="EZ1183">
        <v>0.997759</v>
      </c>
      <c r="FA1183">
        <v>20.3835</v>
      </c>
      <c r="FB1183">
        <v>5.21789</v>
      </c>
      <c r="FC1183">
        <v>12.0099</v>
      </c>
      <c r="FD1183">
        <v>4.9891</v>
      </c>
      <c r="FE1183">
        <v>3.2885</v>
      </c>
      <c r="FF1183">
        <v>9999</v>
      </c>
      <c r="FG1183">
        <v>9999</v>
      </c>
      <c r="FH1183">
        <v>9999</v>
      </c>
      <c r="FI1183">
        <v>270.2</v>
      </c>
      <c r="FJ1183">
        <v>1.86707</v>
      </c>
      <c r="FK1183">
        <v>1.86615</v>
      </c>
      <c r="FL1183">
        <v>1.86554</v>
      </c>
      <c r="FM1183">
        <v>1.86553</v>
      </c>
      <c r="FN1183">
        <v>1.86737</v>
      </c>
      <c r="FO1183">
        <v>1.86982</v>
      </c>
      <c r="FP1183">
        <v>1.86851</v>
      </c>
      <c r="FQ1183">
        <v>1.86996</v>
      </c>
      <c r="FR1183">
        <v>0</v>
      </c>
      <c r="FS1183">
        <v>0</v>
      </c>
      <c r="FT1183">
        <v>0</v>
      </c>
      <c r="FU1183">
        <v>0</v>
      </c>
      <c r="FV1183" t="s">
        <v>358</v>
      </c>
      <c r="FW1183" t="s">
        <v>359</v>
      </c>
      <c r="FX1183" t="s">
        <v>360</v>
      </c>
      <c r="FY1183" t="s">
        <v>360</v>
      </c>
      <c r="FZ1183" t="s">
        <v>360</v>
      </c>
      <c r="GA1183" t="s">
        <v>360</v>
      </c>
      <c r="GB1183">
        <v>0</v>
      </c>
      <c r="GC1183">
        <v>100</v>
      </c>
      <c r="GD1183">
        <v>100</v>
      </c>
      <c r="GE1183">
        <v>-2.671</v>
      </c>
      <c r="GF1183">
        <v>-0.134</v>
      </c>
      <c r="GG1183">
        <v>-1.924539205026614</v>
      </c>
      <c r="GH1183">
        <v>-0.003472570976848066</v>
      </c>
      <c r="GI1183">
        <v>7.724417303660118E-07</v>
      </c>
      <c r="GJ1183">
        <v>-2.052396271755168E-10</v>
      </c>
      <c r="GK1183">
        <v>-0.1837585470287317</v>
      </c>
      <c r="GL1183">
        <v>-0.01104087791735834</v>
      </c>
      <c r="GM1183">
        <v>0.001110027317673367</v>
      </c>
      <c r="GN1183">
        <v>-2.007286811265012E-05</v>
      </c>
      <c r="GO1183">
        <v>4</v>
      </c>
      <c r="GP1183">
        <v>2317</v>
      </c>
      <c r="GQ1183">
        <v>1</v>
      </c>
      <c r="GR1183">
        <v>22</v>
      </c>
      <c r="GS1183">
        <v>8821.6</v>
      </c>
      <c r="GT1183">
        <v>8821.700000000001</v>
      </c>
      <c r="GU1183">
        <v>0.603027</v>
      </c>
      <c r="GV1183">
        <v>2.24487</v>
      </c>
      <c r="GW1183">
        <v>1.39648</v>
      </c>
      <c r="GX1183">
        <v>2.33398</v>
      </c>
      <c r="GY1183">
        <v>1.49536</v>
      </c>
      <c r="GZ1183">
        <v>2.43042</v>
      </c>
      <c r="HA1183">
        <v>33.6479</v>
      </c>
      <c r="HB1183">
        <v>14.6224</v>
      </c>
      <c r="HC1183">
        <v>18</v>
      </c>
      <c r="HD1183">
        <v>526.919</v>
      </c>
      <c r="HE1183">
        <v>435.745</v>
      </c>
      <c r="HF1183">
        <v>25.798</v>
      </c>
      <c r="HG1183">
        <v>26.2727</v>
      </c>
      <c r="HH1183">
        <v>30.001</v>
      </c>
      <c r="HI1183">
        <v>26.2107</v>
      </c>
      <c r="HJ1183">
        <v>26.1452</v>
      </c>
      <c r="HK1183">
        <v>12.0568</v>
      </c>
      <c r="HL1183">
        <v>66.7773</v>
      </c>
      <c r="HM1183">
        <v>32.4863</v>
      </c>
      <c r="HN1183">
        <v>25.6723</v>
      </c>
      <c r="HO1183">
        <v>198.99</v>
      </c>
      <c r="HP1183">
        <v>4.36862</v>
      </c>
      <c r="HQ1183">
        <v>100.719</v>
      </c>
      <c r="HR1183">
        <v>100.784</v>
      </c>
    </row>
    <row r="1184" spans="1:226">
      <c r="A1184">
        <v>1168</v>
      </c>
      <c r="B1184">
        <v>1664388620.1</v>
      </c>
      <c r="C1184">
        <v>12415.09999990463</v>
      </c>
      <c r="D1184" t="s">
        <v>2710</v>
      </c>
      <c r="E1184" t="s">
        <v>2711</v>
      </c>
      <c r="F1184">
        <v>5</v>
      </c>
      <c r="G1184" t="s">
        <v>2683</v>
      </c>
      <c r="H1184" t="s">
        <v>354</v>
      </c>
      <c r="I1184">
        <v>1664388612.314285</v>
      </c>
      <c r="J1184">
        <f>(K1184)/1000</f>
        <v>0</v>
      </c>
      <c r="K1184">
        <f>IF(BF1184, AN1184, AH1184)</f>
        <v>0</v>
      </c>
      <c r="L1184">
        <f>IF(BF1184, AI1184, AG1184)</f>
        <v>0</v>
      </c>
      <c r="M1184">
        <f>BH1184 - IF(AU1184&gt;1, L1184*BB1184*100.0/(AW1184*BV1184), 0)</f>
        <v>0</v>
      </c>
      <c r="N1184">
        <f>((T1184-J1184/2)*M1184-L1184)/(T1184+J1184/2)</f>
        <v>0</v>
      </c>
      <c r="O1184">
        <f>N1184*(BO1184+BP1184)/1000.0</f>
        <v>0</v>
      </c>
      <c r="P1184">
        <f>(BH1184 - IF(AU1184&gt;1, L1184*BB1184*100.0/(AW1184*BV1184), 0))*(BO1184+BP1184)/1000.0</f>
        <v>0</v>
      </c>
      <c r="Q1184">
        <f>2.0/((1/S1184-1/R1184)+SIGN(S1184)*SQRT((1/S1184-1/R1184)*(1/S1184-1/R1184) + 4*BC1184/((BC1184+1)*(BC1184+1))*(2*1/S1184*1/R1184-1/R1184*1/R1184)))</f>
        <v>0</v>
      </c>
      <c r="R1184">
        <f>IF(LEFT(BD1184,1)&lt;&gt;"0",IF(LEFT(BD1184,1)="1",3.0,BE1184),$D$5+$E$5*(BV1184*BO1184/($K$5*1000))+$F$5*(BV1184*BO1184/($K$5*1000))*MAX(MIN(BB1184,$J$5),$I$5)*MAX(MIN(BB1184,$J$5),$I$5)+$G$5*MAX(MIN(BB1184,$J$5),$I$5)*(BV1184*BO1184/($K$5*1000))+$H$5*(BV1184*BO1184/($K$5*1000))*(BV1184*BO1184/($K$5*1000)))</f>
        <v>0</v>
      </c>
      <c r="S1184">
        <f>J1184*(1000-(1000*0.61365*exp(17.502*W1184/(240.97+W1184))/(BO1184+BP1184)+BJ1184)/2)/(1000*0.61365*exp(17.502*W1184/(240.97+W1184))/(BO1184+BP1184)-BJ1184)</f>
        <v>0</v>
      </c>
      <c r="T1184">
        <f>1/((BC1184+1)/(Q1184/1.6)+1/(R1184/1.37)) + BC1184/((BC1184+1)/(Q1184/1.6) + BC1184/(R1184/1.37))</f>
        <v>0</v>
      </c>
      <c r="U1184">
        <f>(AX1184*BA1184)</f>
        <v>0</v>
      </c>
      <c r="V1184">
        <f>(BQ1184+(U1184+2*0.95*5.67E-8*(((BQ1184+$B$7)+273)^4-(BQ1184+273)^4)-44100*J1184)/(1.84*29.3*R1184+8*0.95*5.67E-8*(BQ1184+273)^3))</f>
        <v>0</v>
      </c>
      <c r="W1184">
        <f>($C$7*BR1184+$D$7*BS1184+$E$7*V1184)</f>
        <v>0</v>
      </c>
      <c r="X1184">
        <f>0.61365*exp(17.502*W1184/(240.97+W1184))</f>
        <v>0</v>
      </c>
      <c r="Y1184">
        <f>(Z1184/AA1184*100)</f>
        <v>0</v>
      </c>
      <c r="Z1184">
        <f>BJ1184*(BO1184+BP1184)/1000</f>
        <v>0</v>
      </c>
      <c r="AA1184">
        <f>0.61365*exp(17.502*BQ1184/(240.97+BQ1184))</f>
        <v>0</v>
      </c>
      <c r="AB1184">
        <f>(X1184-BJ1184*(BO1184+BP1184)/1000)</f>
        <v>0</v>
      </c>
      <c r="AC1184">
        <f>(-J1184*44100)</f>
        <v>0</v>
      </c>
      <c r="AD1184">
        <f>2*29.3*R1184*0.92*(BQ1184-W1184)</f>
        <v>0</v>
      </c>
      <c r="AE1184">
        <f>2*0.95*5.67E-8*(((BQ1184+$B$7)+273)^4-(W1184+273)^4)</f>
        <v>0</v>
      </c>
      <c r="AF1184">
        <f>U1184+AE1184+AC1184+AD1184</f>
        <v>0</v>
      </c>
      <c r="AG1184">
        <f>BN1184*AU1184*(BI1184-BH1184*(1000-AU1184*BK1184)/(1000-AU1184*BJ1184))/(100*BB1184)</f>
        <v>0</v>
      </c>
      <c r="AH1184">
        <f>1000*BN1184*AU1184*(BJ1184-BK1184)/(100*BB1184*(1000-AU1184*BJ1184))</f>
        <v>0</v>
      </c>
      <c r="AI1184">
        <f>(AJ1184 - AK1184 - BO1184*1E3/(8.314*(BQ1184+273.15)) * AM1184/BN1184 * AL1184) * BN1184/(100*BB1184) * (1000 - BK1184)/1000</f>
        <v>0</v>
      </c>
      <c r="AJ1184">
        <v>218.0682643523935</v>
      </c>
      <c r="AK1184">
        <v>213.5844545454546</v>
      </c>
      <c r="AL1184">
        <v>-3.009368890248777</v>
      </c>
      <c r="AM1184">
        <v>64.71553630063976</v>
      </c>
      <c r="AN1184">
        <f>(AP1184 - AO1184 + BO1184*1E3/(8.314*(BQ1184+273.15)) * AR1184/BN1184 * AQ1184) * BN1184/(100*BB1184) * 1000/(1000 - AP1184)</f>
        <v>0</v>
      </c>
      <c r="AO1184">
        <v>4.305837553786128</v>
      </c>
      <c r="AP1184">
        <v>18.51278666666666</v>
      </c>
      <c r="AQ1184">
        <v>0.000139850204186588</v>
      </c>
      <c r="AR1184">
        <v>103.6161476833952</v>
      </c>
      <c r="AS1184">
        <v>0</v>
      </c>
      <c r="AT1184">
        <v>0</v>
      </c>
      <c r="AU1184">
        <f>IF(AS1184*$H$13&gt;=AW1184,1.0,(AW1184/(AW1184-AS1184*$H$13)))</f>
        <v>0</v>
      </c>
      <c r="AV1184">
        <f>(AU1184-1)*100</f>
        <v>0</v>
      </c>
      <c r="AW1184">
        <f>MAX(0,($B$13+$C$13*BV1184)/(1+$D$13*BV1184)*BO1184/(BQ1184+273)*$E$13)</f>
        <v>0</v>
      </c>
      <c r="AX1184">
        <f>$B$11*BW1184+$C$11*BX1184+$F$11*CI1184*(1-CL1184)</f>
        <v>0</v>
      </c>
      <c r="AY1184">
        <f>AX1184*AZ1184</f>
        <v>0</v>
      </c>
      <c r="AZ1184">
        <f>($B$11*$D$9+$C$11*$D$9+$F$11*((CV1184+CN1184)/MAX(CV1184+CN1184+CW1184, 0.1)*$I$9+CW1184/MAX(CV1184+CN1184+CW1184, 0.1)*$J$9))/($B$11+$C$11+$F$11)</f>
        <v>0</v>
      </c>
      <c r="BA1184">
        <f>($B$11*$K$9+$C$11*$K$9+$F$11*((CV1184+CN1184)/MAX(CV1184+CN1184+CW1184, 0.1)*$P$9+CW1184/MAX(CV1184+CN1184+CW1184, 0.1)*$Q$9))/($B$11+$C$11+$F$11)</f>
        <v>0</v>
      </c>
      <c r="BB1184">
        <v>6</v>
      </c>
      <c r="BC1184">
        <v>0.5</v>
      </c>
      <c r="BD1184" t="s">
        <v>355</v>
      </c>
      <c r="BE1184">
        <v>2</v>
      </c>
      <c r="BF1184" t="b">
        <v>1</v>
      </c>
      <c r="BG1184">
        <v>1664388612.314285</v>
      </c>
      <c r="BH1184">
        <v>231.3000714285715</v>
      </c>
      <c r="BI1184">
        <v>232.8347142857143</v>
      </c>
      <c r="BJ1184">
        <v>18.49582142857143</v>
      </c>
      <c r="BK1184">
        <v>4.291367857142857</v>
      </c>
      <c r="BL1184">
        <v>233.9975</v>
      </c>
      <c r="BM1184">
        <v>18.6298</v>
      </c>
      <c r="BN1184">
        <v>500.0626071428572</v>
      </c>
      <c r="BO1184">
        <v>91.33580000000002</v>
      </c>
      <c r="BP1184">
        <v>0.09996877857142858</v>
      </c>
      <c r="BQ1184">
        <v>26.90188571428572</v>
      </c>
      <c r="BR1184">
        <v>25.11944285714286</v>
      </c>
      <c r="BS1184">
        <v>999.9000000000002</v>
      </c>
      <c r="BT1184">
        <v>0</v>
      </c>
      <c r="BU1184">
        <v>0</v>
      </c>
      <c r="BV1184">
        <v>9996.922857142856</v>
      </c>
      <c r="BW1184">
        <v>0</v>
      </c>
      <c r="BX1184">
        <v>7.842405714285713</v>
      </c>
      <c r="BY1184">
        <v>-1.534561639285714</v>
      </c>
      <c r="BZ1184">
        <v>235.6586428571429</v>
      </c>
      <c r="CA1184">
        <v>233.8380714285714</v>
      </c>
      <c r="CB1184">
        <v>14.20445</v>
      </c>
      <c r="CC1184">
        <v>232.8347142857143</v>
      </c>
      <c r="CD1184">
        <v>4.291367857142857</v>
      </c>
      <c r="CE1184">
        <v>1.689331071428571</v>
      </c>
      <c r="CF1184">
        <v>0.3919555</v>
      </c>
      <c r="CG1184">
        <v>14.79873571428571</v>
      </c>
      <c r="CH1184">
        <v>-6.017832499999999</v>
      </c>
      <c r="CI1184">
        <v>1999.988571428571</v>
      </c>
      <c r="CJ1184">
        <v>0.9800048214285714</v>
      </c>
      <c r="CK1184">
        <v>0.01999527857142858</v>
      </c>
      <c r="CL1184">
        <v>0</v>
      </c>
      <c r="CM1184">
        <v>1000.818428571429</v>
      </c>
      <c r="CN1184">
        <v>5.00097</v>
      </c>
      <c r="CO1184">
        <v>19803.81428571429</v>
      </c>
      <c r="CP1184">
        <v>16707.51785714286</v>
      </c>
      <c r="CQ1184">
        <v>38</v>
      </c>
      <c r="CR1184">
        <v>38.562</v>
      </c>
      <c r="CS1184">
        <v>37.95499999999999</v>
      </c>
      <c r="CT1184">
        <v>38.25</v>
      </c>
      <c r="CU1184">
        <v>38.60925</v>
      </c>
      <c r="CV1184">
        <v>1955.097857142857</v>
      </c>
      <c r="CW1184">
        <v>39.8907142857143</v>
      </c>
      <c r="CX1184">
        <v>0</v>
      </c>
      <c r="CY1184">
        <v>1664388624.4</v>
      </c>
      <c r="CZ1184">
        <v>0</v>
      </c>
      <c r="DA1184">
        <v>0</v>
      </c>
      <c r="DB1184" t="s">
        <v>356</v>
      </c>
      <c r="DC1184">
        <v>1663859321.1</v>
      </c>
      <c r="DD1184">
        <v>1663859315.6</v>
      </c>
      <c r="DE1184">
        <v>0</v>
      </c>
      <c r="DF1184">
        <v>0.196</v>
      </c>
      <c r="DG1184">
        <v>-0.001</v>
      </c>
      <c r="DH1184">
        <v>-5.941</v>
      </c>
      <c r="DI1184">
        <v>-0.174</v>
      </c>
      <c r="DJ1184">
        <v>1500</v>
      </c>
      <c r="DK1184">
        <v>17</v>
      </c>
      <c r="DL1184">
        <v>0.13</v>
      </c>
      <c r="DM1184">
        <v>0.04</v>
      </c>
      <c r="DN1184">
        <v>-2.540273436585366</v>
      </c>
      <c r="DO1184">
        <v>15.72974709198606</v>
      </c>
      <c r="DP1184">
        <v>1.563376877490283</v>
      </c>
      <c r="DQ1184">
        <v>0</v>
      </c>
      <c r="DR1184">
        <v>14.20257317073171</v>
      </c>
      <c r="DS1184">
        <v>0.02688501742163619</v>
      </c>
      <c r="DT1184">
        <v>0.005514637921919873</v>
      </c>
      <c r="DU1184">
        <v>1</v>
      </c>
      <c r="DV1184">
        <v>1</v>
      </c>
      <c r="DW1184">
        <v>2</v>
      </c>
      <c r="DX1184" t="s">
        <v>425</v>
      </c>
      <c r="DY1184">
        <v>2.98346</v>
      </c>
      <c r="DZ1184">
        <v>2.71551</v>
      </c>
      <c r="EA1184">
        <v>0.0541469</v>
      </c>
      <c r="EB1184">
        <v>0.0528851</v>
      </c>
      <c r="EC1184">
        <v>0.0906136</v>
      </c>
      <c r="ED1184">
        <v>0.0288799</v>
      </c>
      <c r="EE1184">
        <v>29968.2</v>
      </c>
      <c r="EF1184">
        <v>30157.8</v>
      </c>
      <c r="EG1184">
        <v>29445.4</v>
      </c>
      <c r="EH1184">
        <v>29447</v>
      </c>
      <c r="EI1184">
        <v>35490.8</v>
      </c>
      <c r="EJ1184">
        <v>38035.1</v>
      </c>
      <c r="EK1184">
        <v>41492.6</v>
      </c>
      <c r="EL1184">
        <v>41965.7</v>
      </c>
      <c r="EM1184">
        <v>1.97353</v>
      </c>
      <c r="EN1184">
        <v>1.89928</v>
      </c>
      <c r="EO1184">
        <v>0.0402331</v>
      </c>
      <c r="EP1184">
        <v>0</v>
      </c>
      <c r="EQ1184">
        <v>24.4719</v>
      </c>
      <c r="ER1184">
        <v>999.9</v>
      </c>
      <c r="ES1184">
        <v>41.4</v>
      </c>
      <c r="ET1184">
        <v>29.2</v>
      </c>
      <c r="EU1184">
        <v>18.441</v>
      </c>
      <c r="EV1184">
        <v>62.6222</v>
      </c>
      <c r="EW1184">
        <v>33.2853</v>
      </c>
      <c r="EX1184">
        <v>1</v>
      </c>
      <c r="EY1184">
        <v>-0.09016010000000001</v>
      </c>
      <c r="EZ1184">
        <v>1.07462</v>
      </c>
      <c r="FA1184">
        <v>20.383</v>
      </c>
      <c r="FB1184">
        <v>5.21819</v>
      </c>
      <c r="FC1184">
        <v>12.0099</v>
      </c>
      <c r="FD1184">
        <v>4.98915</v>
      </c>
      <c r="FE1184">
        <v>3.28848</v>
      </c>
      <c r="FF1184">
        <v>9999</v>
      </c>
      <c r="FG1184">
        <v>9999</v>
      </c>
      <c r="FH1184">
        <v>9999</v>
      </c>
      <c r="FI1184">
        <v>270.2</v>
      </c>
      <c r="FJ1184">
        <v>1.86707</v>
      </c>
      <c r="FK1184">
        <v>1.86615</v>
      </c>
      <c r="FL1184">
        <v>1.86554</v>
      </c>
      <c r="FM1184">
        <v>1.86554</v>
      </c>
      <c r="FN1184">
        <v>1.86737</v>
      </c>
      <c r="FO1184">
        <v>1.86982</v>
      </c>
      <c r="FP1184">
        <v>1.86853</v>
      </c>
      <c r="FQ1184">
        <v>1.86996</v>
      </c>
      <c r="FR1184">
        <v>0</v>
      </c>
      <c r="FS1184">
        <v>0</v>
      </c>
      <c r="FT1184">
        <v>0</v>
      </c>
      <c r="FU1184">
        <v>0</v>
      </c>
      <c r="FV1184" t="s">
        <v>358</v>
      </c>
      <c r="FW1184" t="s">
        <v>359</v>
      </c>
      <c r="FX1184" t="s">
        <v>360</v>
      </c>
      <c r="FY1184" t="s">
        <v>360</v>
      </c>
      <c r="FZ1184" t="s">
        <v>360</v>
      </c>
      <c r="GA1184" t="s">
        <v>360</v>
      </c>
      <c r="GB1184">
        <v>0</v>
      </c>
      <c r="GC1184">
        <v>100</v>
      </c>
      <c r="GD1184">
        <v>100</v>
      </c>
      <c r="GE1184">
        <v>-2.624</v>
      </c>
      <c r="GF1184">
        <v>-0.1338</v>
      </c>
      <c r="GG1184">
        <v>-1.924539205026614</v>
      </c>
      <c r="GH1184">
        <v>-0.003472570976848066</v>
      </c>
      <c r="GI1184">
        <v>7.724417303660118E-07</v>
      </c>
      <c r="GJ1184">
        <v>-2.052396271755168E-10</v>
      </c>
      <c r="GK1184">
        <v>-0.1837585470287317</v>
      </c>
      <c r="GL1184">
        <v>-0.01104087791735834</v>
      </c>
      <c r="GM1184">
        <v>0.001110027317673367</v>
      </c>
      <c r="GN1184">
        <v>-2.007286811265012E-05</v>
      </c>
      <c r="GO1184">
        <v>4</v>
      </c>
      <c r="GP1184">
        <v>2317</v>
      </c>
      <c r="GQ1184">
        <v>1</v>
      </c>
      <c r="GR1184">
        <v>22</v>
      </c>
      <c r="GS1184">
        <v>8821.6</v>
      </c>
      <c r="GT1184">
        <v>8821.700000000001</v>
      </c>
      <c r="GU1184">
        <v>0.568848</v>
      </c>
      <c r="GV1184">
        <v>2.24854</v>
      </c>
      <c r="GW1184">
        <v>1.39648</v>
      </c>
      <c r="GX1184">
        <v>2.33398</v>
      </c>
      <c r="GY1184">
        <v>1.49536</v>
      </c>
      <c r="GZ1184">
        <v>2.33398</v>
      </c>
      <c r="HA1184">
        <v>33.6479</v>
      </c>
      <c r="HB1184">
        <v>14.6049</v>
      </c>
      <c r="HC1184">
        <v>18</v>
      </c>
      <c r="HD1184">
        <v>526.976</v>
      </c>
      <c r="HE1184">
        <v>435.7</v>
      </c>
      <c r="HF1184">
        <v>25.676</v>
      </c>
      <c r="HG1184">
        <v>26.283</v>
      </c>
      <c r="HH1184">
        <v>30.0009</v>
      </c>
      <c r="HI1184">
        <v>26.2151</v>
      </c>
      <c r="HJ1184">
        <v>26.1491</v>
      </c>
      <c r="HK1184">
        <v>11.3807</v>
      </c>
      <c r="HL1184">
        <v>66.7773</v>
      </c>
      <c r="HM1184">
        <v>32.1016</v>
      </c>
      <c r="HN1184">
        <v>25.5432</v>
      </c>
      <c r="HO1184">
        <v>185.633</v>
      </c>
      <c r="HP1184">
        <v>4.36862</v>
      </c>
      <c r="HQ1184">
        <v>100.717</v>
      </c>
      <c r="HR1184">
        <v>100.784</v>
      </c>
    </row>
    <row r="1185" spans="1:226">
      <c r="A1185">
        <v>1169</v>
      </c>
      <c r="B1185">
        <v>1664388625.1</v>
      </c>
      <c r="C1185">
        <v>12420.09999990463</v>
      </c>
      <c r="D1185" t="s">
        <v>2712</v>
      </c>
      <c r="E1185" t="s">
        <v>2713</v>
      </c>
      <c r="F1185">
        <v>5</v>
      </c>
      <c r="G1185" t="s">
        <v>2683</v>
      </c>
      <c r="H1185" t="s">
        <v>354</v>
      </c>
      <c r="I1185">
        <v>1664388617.6</v>
      </c>
      <c r="J1185">
        <f>(K1185)/1000</f>
        <v>0</v>
      </c>
      <c r="K1185">
        <f>IF(BF1185, AN1185, AH1185)</f>
        <v>0</v>
      </c>
      <c r="L1185">
        <f>IF(BF1185, AI1185, AG1185)</f>
        <v>0</v>
      </c>
      <c r="M1185">
        <f>BH1185 - IF(AU1185&gt;1, L1185*BB1185*100.0/(AW1185*BV1185), 0)</f>
        <v>0</v>
      </c>
      <c r="N1185">
        <f>((T1185-J1185/2)*M1185-L1185)/(T1185+J1185/2)</f>
        <v>0</v>
      </c>
      <c r="O1185">
        <f>N1185*(BO1185+BP1185)/1000.0</f>
        <v>0</v>
      </c>
      <c r="P1185">
        <f>(BH1185 - IF(AU1185&gt;1, L1185*BB1185*100.0/(AW1185*BV1185), 0))*(BO1185+BP1185)/1000.0</f>
        <v>0</v>
      </c>
      <c r="Q1185">
        <f>2.0/((1/S1185-1/R1185)+SIGN(S1185)*SQRT((1/S1185-1/R1185)*(1/S1185-1/R1185) + 4*BC1185/((BC1185+1)*(BC1185+1))*(2*1/S1185*1/R1185-1/R1185*1/R1185)))</f>
        <v>0</v>
      </c>
      <c r="R1185">
        <f>IF(LEFT(BD1185,1)&lt;&gt;"0",IF(LEFT(BD1185,1)="1",3.0,BE1185),$D$5+$E$5*(BV1185*BO1185/($K$5*1000))+$F$5*(BV1185*BO1185/($K$5*1000))*MAX(MIN(BB1185,$J$5),$I$5)*MAX(MIN(BB1185,$J$5),$I$5)+$G$5*MAX(MIN(BB1185,$J$5),$I$5)*(BV1185*BO1185/($K$5*1000))+$H$5*(BV1185*BO1185/($K$5*1000))*(BV1185*BO1185/($K$5*1000)))</f>
        <v>0</v>
      </c>
      <c r="S1185">
        <f>J1185*(1000-(1000*0.61365*exp(17.502*W1185/(240.97+W1185))/(BO1185+BP1185)+BJ1185)/2)/(1000*0.61365*exp(17.502*W1185/(240.97+W1185))/(BO1185+BP1185)-BJ1185)</f>
        <v>0</v>
      </c>
      <c r="T1185">
        <f>1/((BC1185+1)/(Q1185/1.6)+1/(R1185/1.37)) + BC1185/((BC1185+1)/(Q1185/1.6) + BC1185/(R1185/1.37))</f>
        <v>0</v>
      </c>
      <c r="U1185">
        <f>(AX1185*BA1185)</f>
        <v>0</v>
      </c>
      <c r="V1185">
        <f>(BQ1185+(U1185+2*0.95*5.67E-8*(((BQ1185+$B$7)+273)^4-(BQ1185+273)^4)-44100*J1185)/(1.84*29.3*R1185+8*0.95*5.67E-8*(BQ1185+273)^3))</f>
        <v>0</v>
      </c>
      <c r="W1185">
        <f>($C$7*BR1185+$D$7*BS1185+$E$7*V1185)</f>
        <v>0</v>
      </c>
      <c r="X1185">
        <f>0.61365*exp(17.502*W1185/(240.97+W1185))</f>
        <v>0</v>
      </c>
      <c r="Y1185">
        <f>(Z1185/AA1185*100)</f>
        <v>0</v>
      </c>
      <c r="Z1185">
        <f>BJ1185*(BO1185+BP1185)/1000</f>
        <v>0</v>
      </c>
      <c r="AA1185">
        <f>0.61365*exp(17.502*BQ1185/(240.97+BQ1185))</f>
        <v>0</v>
      </c>
      <c r="AB1185">
        <f>(X1185-BJ1185*(BO1185+BP1185)/1000)</f>
        <v>0</v>
      </c>
      <c r="AC1185">
        <f>(-J1185*44100)</f>
        <v>0</v>
      </c>
      <c r="AD1185">
        <f>2*29.3*R1185*0.92*(BQ1185-W1185)</f>
        <v>0</v>
      </c>
      <c r="AE1185">
        <f>2*0.95*5.67E-8*(((BQ1185+$B$7)+273)^4-(W1185+273)^4)</f>
        <v>0</v>
      </c>
      <c r="AF1185">
        <f>U1185+AE1185+AC1185+AD1185</f>
        <v>0</v>
      </c>
      <c r="AG1185">
        <f>BN1185*AU1185*(BI1185-BH1185*(1000-AU1185*BK1185)/(1000-AU1185*BJ1185))/(100*BB1185)</f>
        <v>0</v>
      </c>
      <c r="AH1185">
        <f>1000*BN1185*AU1185*(BJ1185-BK1185)/(100*BB1185*(1000-AU1185*BJ1185))</f>
        <v>0</v>
      </c>
      <c r="AI1185">
        <f>(AJ1185 - AK1185 - BO1185*1E3/(8.314*(BQ1185+273.15)) * AM1185/BN1185 * AL1185) * BN1185/(100*BB1185) * (1000 - BK1185)/1000</f>
        <v>0</v>
      </c>
      <c r="AJ1185">
        <v>201.7379861956327</v>
      </c>
      <c r="AK1185">
        <v>198.6061090909091</v>
      </c>
      <c r="AL1185">
        <v>-2.99812307205944</v>
      </c>
      <c r="AM1185">
        <v>64.71553630063976</v>
      </c>
      <c r="AN1185">
        <f>(AP1185 - AO1185 + BO1185*1E3/(8.314*(BQ1185+273.15)) * AR1185/BN1185 * AQ1185) * BN1185/(100*BB1185) * 1000/(1000 - AP1185)</f>
        <v>0</v>
      </c>
      <c r="AO1185">
        <v>4.300464604720489</v>
      </c>
      <c r="AP1185">
        <v>18.52131757575757</v>
      </c>
      <c r="AQ1185">
        <v>6.087843148374682E-05</v>
      </c>
      <c r="AR1185">
        <v>103.6161476833952</v>
      </c>
      <c r="AS1185">
        <v>0</v>
      </c>
      <c r="AT1185">
        <v>0</v>
      </c>
      <c r="AU1185">
        <f>IF(AS1185*$H$13&gt;=AW1185,1.0,(AW1185/(AW1185-AS1185*$H$13)))</f>
        <v>0</v>
      </c>
      <c r="AV1185">
        <f>(AU1185-1)*100</f>
        <v>0</v>
      </c>
      <c r="AW1185">
        <f>MAX(0,($B$13+$C$13*BV1185)/(1+$D$13*BV1185)*BO1185/(BQ1185+273)*$E$13)</f>
        <v>0</v>
      </c>
      <c r="AX1185">
        <f>$B$11*BW1185+$C$11*BX1185+$F$11*CI1185*(1-CL1185)</f>
        <v>0</v>
      </c>
      <c r="AY1185">
        <f>AX1185*AZ1185</f>
        <v>0</v>
      </c>
      <c r="AZ1185">
        <f>($B$11*$D$9+$C$11*$D$9+$F$11*((CV1185+CN1185)/MAX(CV1185+CN1185+CW1185, 0.1)*$I$9+CW1185/MAX(CV1185+CN1185+CW1185, 0.1)*$J$9))/($B$11+$C$11+$F$11)</f>
        <v>0</v>
      </c>
      <c r="BA1185">
        <f>($B$11*$K$9+$C$11*$K$9+$F$11*((CV1185+CN1185)/MAX(CV1185+CN1185+CW1185, 0.1)*$P$9+CW1185/MAX(CV1185+CN1185+CW1185, 0.1)*$Q$9))/($B$11+$C$11+$F$11)</f>
        <v>0</v>
      </c>
      <c r="BB1185">
        <v>6</v>
      </c>
      <c r="BC1185">
        <v>0.5</v>
      </c>
      <c r="BD1185" t="s">
        <v>355</v>
      </c>
      <c r="BE1185">
        <v>2</v>
      </c>
      <c r="BF1185" t="b">
        <v>1</v>
      </c>
      <c r="BG1185">
        <v>1664388617.6</v>
      </c>
      <c r="BH1185">
        <v>215.5627037037037</v>
      </c>
      <c r="BI1185">
        <v>215.687962962963</v>
      </c>
      <c r="BJ1185">
        <v>18.50744074074074</v>
      </c>
      <c r="BK1185">
        <v>4.297828148148148</v>
      </c>
      <c r="BL1185">
        <v>218.2102592592593</v>
      </c>
      <c r="BM1185">
        <v>18.64131851851852</v>
      </c>
      <c r="BN1185">
        <v>500.0673703703703</v>
      </c>
      <c r="BO1185">
        <v>91.33647037037036</v>
      </c>
      <c r="BP1185">
        <v>0.1000463037037037</v>
      </c>
      <c r="BQ1185">
        <v>26.90646296296297</v>
      </c>
      <c r="BR1185">
        <v>25.12404444444445</v>
      </c>
      <c r="BS1185">
        <v>999.9000000000001</v>
      </c>
      <c r="BT1185">
        <v>0</v>
      </c>
      <c r="BU1185">
        <v>0</v>
      </c>
      <c r="BV1185">
        <v>9989.050370370371</v>
      </c>
      <c r="BW1185">
        <v>0</v>
      </c>
      <c r="BX1185">
        <v>7.850579259259258</v>
      </c>
      <c r="BY1185">
        <v>-0.1252275148148148</v>
      </c>
      <c r="BZ1185">
        <v>219.6272962962964</v>
      </c>
      <c r="CA1185">
        <v>216.619</v>
      </c>
      <c r="CB1185">
        <v>14.20961111111111</v>
      </c>
      <c r="CC1185">
        <v>215.687962962963</v>
      </c>
      <c r="CD1185">
        <v>4.297828148148148</v>
      </c>
      <c r="CE1185">
        <v>1.690405555555555</v>
      </c>
      <c r="CF1185">
        <v>0.3925484074074073</v>
      </c>
      <c r="CG1185">
        <v>14.80859259259259</v>
      </c>
      <c r="CH1185">
        <v>-5.998036666666667</v>
      </c>
      <c r="CI1185">
        <v>1999.981111111111</v>
      </c>
      <c r="CJ1185">
        <v>0.9800055555555555</v>
      </c>
      <c r="CK1185">
        <v>0.01999454444444445</v>
      </c>
      <c r="CL1185">
        <v>0</v>
      </c>
      <c r="CM1185">
        <v>975.3907037037037</v>
      </c>
      <c r="CN1185">
        <v>5.00097</v>
      </c>
      <c r="CO1185">
        <v>19306.28518518518</v>
      </c>
      <c r="CP1185">
        <v>16707.46296296296</v>
      </c>
      <c r="CQ1185">
        <v>38.00229629629629</v>
      </c>
      <c r="CR1185">
        <v>38.562</v>
      </c>
      <c r="CS1185">
        <v>37.96266666666666</v>
      </c>
      <c r="CT1185">
        <v>38.25</v>
      </c>
      <c r="CU1185">
        <v>38.62266666666666</v>
      </c>
      <c r="CV1185">
        <v>1955.091111111111</v>
      </c>
      <c r="CW1185">
        <v>39.89000000000001</v>
      </c>
      <c r="CX1185">
        <v>0</v>
      </c>
      <c r="CY1185">
        <v>1664388629.2</v>
      </c>
      <c r="CZ1185">
        <v>0</v>
      </c>
      <c r="DA1185">
        <v>0</v>
      </c>
      <c r="DB1185" t="s">
        <v>356</v>
      </c>
      <c r="DC1185">
        <v>1663859321.1</v>
      </c>
      <c r="DD1185">
        <v>1663859315.6</v>
      </c>
      <c r="DE1185">
        <v>0</v>
      </c>
      <c r="DF1185">
        <v>0.196</v>
      </c>
      <c r="DG1185">
        <v>-0.001</v>
      </c>
      <c r="DH1185">
        <v>-5.941</v>
      </c>
      <c r="DI1185">
        <v>-0.174</v>
      </c>
      <c r="DJ1185">
        <v>1500</v>
      </c>
      <c r="DK1185">
        <v>17</v>
      </c>
      <c r="DL1185">
        <v>0.13</v>
      </c>
      <c r="DM1185">
        <v>0.04</v>
      </c>
      <c r="DN1185">
        <v>-0.9580865974999998</v>
      </c>
      <c r="DO1185">
        <v>15.85916473733584</v>
      </c>
      <c r="DP1185">
        <v>1.537593572593016</v>
      </c>
      <c r="DQ1185">
        <v>0</v>
      </c>
      <c r="DR1185">
        <v>14.2072925</v>
      </c>
      <c r="DS1185">
        <v>0.03906529080674029</v>
      </c>
      <c r="DT1185">
        <v>0.007953784869482011</v>
      </c>
      <c r="DU1185">
        <v>1</v>
      </c>
      <c r="DV1185">
        <v>1</v>
      </c>
      <c r="DW1185">
        <v>2</v>
      </c>
      <c r="DX1185" t="s">
        <v>425</v>
      </c>
      <c r="DY1185">
        <v>2.98354</v>
      </c>
      <c r="DZ1185">
        <v>2.71566</v>
      </c>
      <c r="EA1185">
        <v>0.050757</v>
      </c>
      <c r="EB1185">
        <v>0.0491405</v>
      </c>
      <c r="EC1185">
        <v>0.09063649999999999</v>
      </c>
      <c r="ED1185">
        <v>0.0287363</v>
      </c>
      <c r="EE1185">
        <v>30074.6</v>
      </c>
      <c r="EF1185">
        <v>30276.3</v>
      </c>
      <c r="EG1185">
        <v>29444.6</v>
      </c>
      <c r="EH1185">
        <v>29446.3</v>
      </c>
      <c r="EI1185">
        <v>35489.1</v>
      </c>
      <c r="EJ1185">
        <v>38039.5</v>
      </c>
      <c r="EK1185">
        <v>41491.7</v>
      </c>
      <c r="EL1185">
        <v>41964.5</v>
      </c>
      <c r="EM1185">
        <v>1.97357</v>
      </c>
      <c r="EN1185">
        <v>1.8991</v>
      </c>
      <c r="EO1185">
        <v>0.0383668</v>
      </c>
      <c r="EP1185">
        <v>0</v>
      </c>
      <c r="EQ1185">
        <v>24.4914</v>
      </c>
      <c r="ER1185">
        <v>999.9</v>
      </c>
      <c r="ES1185">
        <v>41.3</v>
      </c>
      <c r="ET1185">
        <v>29.2</v>
      </c>
      <c r="EU1185">
        <v>18.398</v>
      </c>
      <c r="EV1185">
        <v>62.6322</v>
      </c>
      <c r="EW1185">
        <v>33.6979</v>
      </c>
      <c r="EX1185">
        <v>1</v>
      </c>
      <c r="EY1185">
        <v>-0.0892429</v>
      </c>
      <c r="EZ1185">
        <v>1.17648</v>
      </c>
      <c r="FA1185">
        <v>20.3822</v>
      </c>
      <c r="FB1185">
        <v>5.21819</v>
      </c>
      <c r="FC1185">
        <v>12.0099</v>
      </c>
      <c r="FD1185">
        <v>4.98925</v>
      </c>
      <c r="FE1185">
        <v>3.2885</v>
      </c>
      <c r="FF1185">
        <v>9999</v>
      </c>
      <c r="FG1185">
        <v>9999</v>
      </c>
      <c r="FH1185">
        <v>9999</v>
      </c>
      <c r="FI1185">
        <v>270.2</v>
      </c>
      <c r="FJ1185">
        <v>1.86707</v>
      </c>
      <c r="FK1185">
        <v>1.86615</v>
      </c>
      <c r="FL1185">
        <v>1.86554</v>
      </c>
      <c r="FM1185">
        <v>1.86554</v>
      </c>
      <c r="FN1185">
        <v>1.86737</v>
      </c>
      <c r="FO1185">
        <v>1.86981</v>
      </c>
      <c r="FP1185">
        <v>1.86849</v>
      </c>
      <c r="FQ1185">
        <v>1.86995</v>
      </c>
      <c r="FR1185">
        <v>0</v>
      </c>
      <c r="FS1185">
        <v>0</v>
      </c>
      <c r="FT1185">
        <v>0</v>
      </c>
      <c r="FU1185">
        <v>0</v>
      </c>
      <c r="FV1185" t="s">
        <v>358</v>
      </c>
      <c r="FW1185" t="s">
        <v>359</v>
      </c>
      <c r="FX1185" t="s">
        <v>360</v>
      </c>
      <c r="FY1185" t="s">
        <v>360</v>
      </c>
      <c r="FZ1185" t="s">
        <v>360</v>
      </c>
      <c r="GA1185" t="s">
        <v>360</v>
      </c>
      <c r="GB1185">
        <v>0</v>
      </c>
      <c r="GC1185">
        <v>100</v>
      </c>
      <c r="GD1185">
        <v>100</v>
      </c>
      <c r="GE1185">
        <v>-2.577</v>
      </c>
      <c r="GF1185">
        <v>-0.1337</v>
      </c>
      <c r="GG1185">
        <v>-1.924539205026614</v>
      </c>
      <c r="GH1185">
        <v>-0.003472570976848066</v>
      </c>
      <c r="GI1185">
        <v>7.724417303660118E-07</v>
      </c>
      <c r="GJ1185">
        <v>-2.052396271755168E-10</v>
      </c>
      <c r="GK1185">
        <v>-0.1837585470287317</v>
      </c>
      <c r="GL1185">
        <v>-0.01104087791735834</v>
      </c>
      <c r="GM1185">
        <v>0.001110027317673367</v>
      </c>
      <c r="GN1185">
        <v>-2.007286811265012E-05</v>
      </c>
      <c r="GO1185">
        <v>4</v>
      </c>
      <c r="GP1185">
        <v>2317</v>
      </c>
      <c r="GQ1185">
        <v>1</v>
      </c>
      <c r="GR1185">
        <v>22</v>
      </c>
      <c r="GS1185">
        <v>8821.700000000001</v>
      </c>
      <c r="GT1185">
        <v>8821.799999999999</v>
      </c>
      <c r="GU1185">
        <v>0.5371089999999999</v>
      </c>
      <c r="GV1185">
        <v>2.24976</v>
      </c>
      <c r="GW1185">
        <v>1.39648</v>
      </c>
      <c r="GX1185">
        <v>2.33398</v>
      </c>
      <c r="GY1185">
        <v>1.49536</v>
      </c>
      <c r="GZ1185">
        <v>2.43774</v>
      </c>
      <c r="HA1185">
        <v>33.6479</v>
      </c>
      <c r="HB1185">
        <v>14.6224</v>
      </c>
      <c r="HC1185">
        <v>18</v>
      </c>
      <c r="HD1185">
        <v>527.0599999999999</v>
      </c>
      <c r="HE1185">
        <v>435.629</v>
      </c>
      <c r="HF1185">
        <v>25.5476</v>
      </c>
      <c r="HG1185">
        <v>26.2925</v>
      </c>
      <c r="HH1185">
        <v>30.0011</v>
      </c>
      <c r="HI1185">
        <v>26.2206</v>
      </c>
      <c r="HJ1185">
        <v>26.1534</v>
      </c>
      <c r="HK1185">
        <v>10.6351</v>
      </c>
      <c r="HL1185">
        <v>66.4913</v>
      </c>
      <c r="HM1185">
        <v>31.7182</v>
      </c>
      <c r="HN1185">
        <v>25.4181</v>
      </c>
      <c r="HO1185">
        <v>165.598</v>
      </c>
      <c r="HP1185">
        <v>4.36862</v>
      </c>
      <c r="HQ1185">
        <v>100.715</v>
      </c>
      <c r="HR1185">
        <v>100.782</v>
      </c>
    </row>
    <row r="1186" spans="1:226">
      <c r="A1186">
        <v>1170</v>
      </c>
      <c r="B1186">
        <v>1664388630.1</v>
      </c>
      <c r="C1186">
        <v>12425.09999990463</v>
      </c>
      <c r="D1186" t="s">
        <v>2714</v>
      </c>
      <c r="E1186" t="s">
        <v>2715</v>
      </c>
      <c r="F1186">
        <v>5</v>
      </c>
      <c r="G1186" t="s">
        <v>2683</v>
      </c>
      <c r="H1186" t="s">
        <v>354</v>
      </c>
      <c r="I1186">
        <v>1664388622.314285</v>
      </c>
      <c r="J1186">
        <f>(K1186)/1000</f>
        <v>0</v>
      </c>
      <c r="K1186">
        <f>IF(BF1186, AN1186, AH1186)</f>
        <v>0</v>
      </c>
      <c r="L1186">
        <f>IF(BF1186, AI1186, AG1186)</f>
        <v>0</v>
      </c>
      <c r="M1186">
        <f>BH1186 - IF(AU1186&gt;1, L1186*BB1186*100.0/(AW1186*BV1186), 0)</f>
        <v>0</v>
      </c>
      <c r="N1186">
        <f>((T1186-J1186/2)*M1186-L1186)/(T1186+J1186/2)</f>
        <v>0</v>
      </c>
      <c r="O1186">
        <f>N1186*(BO1186+BP1186)/1000.0</f>
        <v>0</v>
      </c>
      <c r="P1186">
        <f>(BH1186 - IF(AU1186&gt;1, L1186*BB1186*100.0/(AW1186*BV1186), 0))*(BO1186+BP1186)/1000.0</f>
        <v>0</v>
      </c>
      <c r="Q1186">
        <f>2.0/((1/S1186-1/R1186)+SIGN(S1186)*SQRT((1/S1186-1/R1186)*(1/S1186-1/R1186) + 4*BC1186/((BC1186+1)*(BC1186+1))*(2*1/S1186*1/R1186-1/R1186*1/R1186)))</f>
        <v>0</v>
      </c>
      <c r="R1186">
        <f>IF(LEFT(BD1186,1)&lt;&gt;"0",IF(LEFT(BD1186,1)="1",3.0,BE1186),$D$5+$E$5*(BV1186*BO1186/($K$5*1000))+$F$5*(BV1186*BO1186/($K$5*1000))*MAX(MIN(BB1186,$J$5),$I$5)*MAX(MIN(BB1186,$J$5),$I$5)+$G$5*MAX(MIN(BB1186,$J$5),$I$5)*(BV1186*BO1186/($K$5*1000))+$H$5*(BV1186*BO1186/($K$5*1000))*(BV1186*BO1186/($K$5*1000)))</f>
        <v>0</v>
      </c>
      <c r="S1186">
        <f>J1186*(1000-(1000*0.61365*exp(17.502*W1186/(240.97+W1186))/(BO1186+BP1186)+BJ1186)/2)/(1000*0.61365*exp(17.502*W1186/(240.97+W1186))/(BO1186+BP1186)-BJ1186)</f>
        <v>0</v>
      </c>
      <c r="T1186">
        <f>1/((BC1186+1)/(Q1186/1.6)+1/(R1186/1.37)) + BC1186/((BC1186+1)/(Q1186/1.6) + BC1186/(R1186/1.37))</f>
        <v>0</v>
      </c>
      <c r="U1186">
        <f>(AX1186*BA1186)</f>
        <v>0</v>
      </c>
      <c r="V1186">
        <f>(BQ1186+(U1186+2*0.95*5.67E-8*(((BQ1186+$B$7)+273)^4-(BQ1186+273)^4)-44100*J1186)/(1.84*29.3*R1186+8*0.95*5.67E-8*(BQ1186+273)^3))</f>
        <v>0</v>
      </c>
      <c r="W1186">
        <f>($C$7*BR1186+$D$7*BS1186+$E$7*V1186)</f>
        <v>0</v>
      </c>
      <c r="X1186">
        <f>0.61365*exp(17.502*W1186/(240.97+W1186))</f>
        <v>0</v>
      </c>
      <c r="Y1186">
        <f>(Z1186/AA1186*100)</f>
        <v>0</v>
      </c>
      <c r="Z1186">
        <f>BJ1186*(BO1186+BP1186)/1000</f>
        <v>0</v>
      </c>
      <c r="AA1186">
        <f>0.61365*exp(17.502*BQ1186/(240.97+BQ1186))</f>
        <v>0</v>
      </c>
      <c r="AB1186">
        <f>(X1186-BJ1186*(BO1186+BP1186)/1000)</f>
        <v>0</v>
      </c>
      <c r="AC1186">
        <f>(-J1186*44100)</f>
        <v>0</v>
      </c>
      <c r="AD1186">
        <f>2*29.3*R1186*0.92*(BQ1186-W1186)</f>
        <v>0</v>
      </c>
      <c r="AE1186">
        <f>2*0.95*5.67E-8*(((BQ1186+$B$7)+273)^4-(W1186+273)^4)</f>
        <v>0</v>
      </c>
      <c r="AF1186">
        <f>U1186+AE1186+AC1186+AD1186</f>
        <v>0</v>
      </c>
      <c r="AG1186">
        <f>BN1186*AU1186*(BI1186-BH1186*(1000-AU1186*BK1186)/(1000-AU1186*BJ1186))/(100*BB1186)</f>
        <v>0</v>
      </c>
      <c r="AH1186">
        <f>1000*BN1186*AU1186*(BJ1186-BK1186)/(100*BB1186*(1000-AU1186*BJ1186))</f>
        <v>0</v>
      </c>
      <c r="AI1186">
        <f>(AJ1186 - AK1186 - BO1186*1E3/(8.314*(BQ1186+273.15)) * AM1186/BN1186 * AL1186) * BN1186/(100*BB1186) * (1000 - BK1186)/1000</f>
        <v>0</v>
      </c>
      <c r="AJ1186">
        <v>185.0949182524425</v>
      </c>
      <c r="AK1186">
        <v>183.5035272727272</v>
      </c>
      <c r="AL1186">
        <v>-3.023276854310829</v>
      </c>
      <c r="AM1186">
        <v>64.71553630063976</v>
      </c>
      <c r="AN1186">
        <f>(AP1186 - AO1186 + BO1186*1E3/(8.314*(BQ1186+273.15)) * AR1186/BN1186 * AQ1186) * BN1186/(100*BB1186) * 1000/(1000 - AP1186)</f>
        <v>0</v>
      </c>
      <c r="AO1186">
        <v>4.279248686184824</v>
      </c>
      <c r="AP1186">
        <v>18.52248727272727</v>
      </c>
      <c r="AQ1186">
        <v>-2.43034760656411E-06</v>
      </c>
      <c r="AR1186">
        <v>103.6161476833952</v>
      </c>
      <c r="AS1186">
        <v>0</v>
      </c>
      <c r="AT1186">
        <v>0</v>
      </c>
      <c r="AU1186">
        <f>IF(AS1186*$H$13&gt;=AW1186,1.0,(AW1186/(AW1186-AS1186*$H$13)))</f>
        <v>0</v>
      </c>
      <c r="AV1186">
        <f>(AU1186-1)*100</f>
        <v>0</v>
      </c>
      <c r="AW1186">
        <f>MAX(0,($B$13+$C$13*BV1186)/(1+$D$13*BV1186)*BO1186/(BQ1186+273)*$E$13)</f>
        <v>0</v>
      </c>
      <c r="AX1186">
        <f>$B$11*BW1186+$C$11*BX1186+$F$11*CI1186*(1-CL1186)</f>
        <v>0</v>
      </c>
      <c r="AY1186">
        <f>AX1186*AZ1186</f>
        <v>0</v>
      </c>
      <c r="AZ1186">
        <f>($B$11*$D$9+$C$11*$D$9+$F$11*((CV1186+CN1186)/MAX(CV1186+CN1186+CW1186, 0.1)*$I$9+CW1186/MAX(CV1186+CN1186+CW1186, 0.1)*$J$9))/($B$11+$C$11+$F$11)</f>
        <v>0</v>
      </c>
      <c r="BA1186">
        <f>($B$11*$K$9+$C$11*$K$9+$F$11*((CV1186+CN1186)/MAX(CV1186+CN1186+CW1186, 0.1)*$P$9+CW1186/MAX(CV1186+CN1186+CW1186, 0.1)*$Q$9))/($B$11+$C$11+$F$11)</f>
        <v>0</v>
      </c>
      <c r="BB1186">
        <v>6</v>
      </c>
      <c r="BC1186">
        <v>0.5</v>
      </c>
      <c r="BD1186" t="s">
        <v>355</v>
      </c>
      <c r="BE1186">
        <v>2</v>
      </c>
      <c r="BF1186" t="b">
        <v>1</v>
      </c>
      <c r="BG1186">
        <v>1664388622.314285</v>
      </c>
      <c r="BH1186">
        <v>201.6439285714286</v>
      </c>
      <c r="BI1186">
        <v>200.2840357142857</v>
      </c>
      <c r="BJ1186">
        <v>18.51567857142857</v>
      </c>
      <c r="BK1186">
        <v>4.294963214285715</v>
      </c>
      <c r="BL1186">
        <v>204.2471428571428</v>
      </c>
      <c r="BM1186">
        <v>18.64946785714286</v>
      </c>
      <c r="BN1186">
        <v>500.0646785714285</v>
      </c>
      <c r="BO1186">
        <v>91.33681071428573</v>
      </c>
      <c r="BP1186">
        <v>0.09998846428571427</v>
      </c>
      <c r="BQ1186">
        <v>26.907575</v>
      </c>
      <c r="BR1186">
        <v>25.12673928571428</v>
      </c>
      <c r="BS1186">
        <v>999.9000000000002</v>
      </c>
      <c r="BT1186">
        <v>0</v>
      </c>
      <c r="BU1186">
        <v>0</v>
      </c>
      <c r="BV1186">
        <v>9989.504285714285</v>
      </c>
      <c r="BW1186">
        <v>0</v>
      </c>
      <c r="BX1186">
        <v>7.881299642857144</v>
      </c>
      <c r="BY1186">
        <v>1.359791682142857</v>
      </c>
      <c r="BZ1186">
        <v>205.44775</v>
      </c>
      <c r="CA1186">
        <v>201.1482142857143</v>
      </c>
      <c r="CB1186">
        <v>14.22070357142857</v>
      </c>
      <c r="CC1186">
        <v>200.2840357142857</v>
      </c>
      <c r="CD1186">
        <v>4.294963214285715</v>
      </c>
      <c r="CE1186">
        <v>1.691163214285714</v>
      </c>
      <c r="CF1186">
        <v>0.3922882142857143</v>
      </c>
      <c r="CG1186">
        <v>14.81554642857143</v>
      </c>
      <c r="CH1186">
        <v>-6.006735714285713</v>
      </c>
      <c r="CI1186">
        <v>1999.976071428571</v>
      </c>
      <c r="CJ1186">
        <v>0.9800058928571429</v>
      </c>
      <c r="CK1186">
        <v>0.01999420714285715</v>
      </c>
      <c r="CL1186">
        <v>0</v>
      </c>
      <c r="CM1186">
        <v>955.5728571428572</v>
      </c>
      <c r="CN1186">
        <v>5.00097</v>
      </c>
      <c r="CO1186">
        <v>18919.14285714286</v>
      </c>
      <c r="CP1186">
        <v>16707.425</v>
      </c>
      <c r="CQ1186">
        <v>38.00221428571428</v>
      </c>
      <c r="CR1186">
        <v>38.562</v>
      </c>
      <c r="CS1186">
        <v>37.96625</v>
      </c>
      <c r="CT1186">
        <v>38.25</v>
      </c>
      <c r="CU1186">
        <v>38.62275</v>
      </c>
      <c r="CV1186">
        <v>1955.086071428571</v>
      </c>
      <c r="CW1186">
        <v>39.89000000000001</v>
      </c>
      <c r="CX1186">
        <v>0</v>
      </c>
      <c r="CY1186">
        <v>1664388634</v>
      </c>
      <c r="CZ1186">
        <v>0</v>
      </c>
      <c r="DA1186">
        <v>0</v>
      </c>
      <c r="DB1186" t="s">
        <v>356</v>
      </c>
      <c r="DC1186">
        <v>1663859321.1</v>
      </c>
      <c r="DD1186">
        <v>1663859315.6</v>
      </c>
      <c r="DE1186">
        <v>0</v>
      </c>
      <c r="DF1186">
        <v>0.196</v>
      </c>
      <c r="DG1186">
        <v>-0.001</v>
      </c>
      <c r="DH1186">
        <v>-5.941</v>
      </c>
      <c r="DI1186">
        <v>-0.174</v>
      </c>
      <c r="DJ1186">
        <v>1500</v>
      </c>
      <c r="DK1186">
        <v>17</v>
      </c>
      <c r="DL1186">
        <v>0.13</v>
      </c>
      <c r="DM1186">
        <v>0.04</v>
      </c>
      <c r="DN1186">
        <v>0.4826291525</v>
      </c>
      <c r="DO1186">
        <v>18.31095191932459</v>
      </c>
      <c r="DP1186">
        <v>1.774849995169482</v>
      </c>
      <c r="DQ1186">
        <v>0</v>
      </c>
      <c r="DR1186">
        <v>14.21672</v>
      </c>
      <c r="DS1186">
        <v>0.1341478424014986</v>
      </c>
      <c r="DT1186">
        <v>0.0162190505270809</v>
      </c>
      <c r="DU1186">
        <v>0</v>
      </c>
      <c r="DV1186">
        <v>0</v>
      </c>
      <c r="DW1186">
        <v>2</v>
      </c>
      <c r="DX1186" t="s">
        <v>357</v>
      </c>
      <c r="DY1186">
        <v>2.98325</v>
      </c>
      <c r="DZ1186">
        <v>2.71557</v>
      </c>
      <c r="EA1186">
        <v>0.0472766</v>
      </c>
      <c r="EB1186">
        <v>0.0452546</v>
      </c>
      <c r="EC1186">
        <v>0.0906373</v>
      </c>
      <c r="ED1186">
        <v>0.0287173</v>
      </c>
      <c r="EE1186">
        <v>30184.3</v>
      </c>
      <c r="EF1186">
        <v>30399.3</v>
      </c>
      <c r="EG1186">
        <v>29444</v>
      </c>
      <c r="EH1186">
        <v>29445.7</v>
      </c>
      <c r="EI1186">
        <v>35488.1</v>
      </c>
      <c r="EJ1186">
        <v>38039.5</v>
      </c>
      <c r="EK1186">
        <v>41490.7</v>
      </c>
      <c r="EL1186">
        <v>41963.7</v>
      </c>
      <c r="EM1186">
        <v>1.97315</v>
      </c>
      <c r="EN1186">
        <v>1.89928</v>
      </c>
      <c r="EO1186">
        <v>0.0379309</v>
      </c>
      <c r="EP1186">
        <v>0</v>
      </c>
      <c r="EQ1186">
        <v>24.5105</v>
      </c>
      <c r="ER1186">
        <v>999.9</v>
      </c>
      <c r="ES1186">
        <v>41.2</v>
      </c>
      <c r="ET1186">
        <v>29.2</v>
      </c>
      <c r="EU1186">
        <v>18.3517</v>
      </c>
      <c r="EV1186">
        <v>62.9422</v>
      </c>
      <c r="EW1186">
        <v>33.5497</v>
      </c>
      <c r="EX1186">
        <v>1</v>
      </c>
      <c r="EY1186">
        <v>-0.08840190000000001</v>
      </c>
      <c r="EZ1186">
        <v>1.23561</v>
      </c>
      <c r="FA1186">
        <v>20.3816</v>
      </c>
      <c r="FB1186">
        <v>5.21789</v>
      </c>
      <c r="FC1186">
        <v>12.0099</v>
      </c>
      <c r="FD1186">
        <v>4.98905</v>
      </c>
      <c r="FE1186">
        <v>3.28848</v>
      </c>
      <c r="FF1186">
        <v>9999</v>
      </c>
      <c r="FG1186">
        <v>9999</v>
      </c>
      <c r="FH1186">
        <v>9999</v>
      </c>
      <c r="FI1186">
        <v>270.2</v>
      </c>
      <c r="FJ1186">
        <v>1.86707</v>
      </c>
      <c r="FK1186">
        <v>1.86615</v>
      </c>
      <c r="FL1186">
        <v>1.86554</v>
      </c>
      <c r="FM1186">
        <v>1.86554</v>
      </c>
      <c r="FN1186">
        <v>1.86737</v>
      </c>
      <c r="FO1186">
        <v>1.86981</v>
      </c>
      <c r="FP1186">
        <v>1.8685</v>
      </c>
      <c r="FQ1186">
        <v>1.86996</v>
      </c>
      <c r="FR1186">
        <v>0</v>
      </c>
      <c r="FS1186">
        <v>0</v>
      </c>
      <c r="FT1186">
        <v>0</v>
      </c>
      <c r="FU1186">
        <v>0</v>
      </c>
      <c r="FV1186" t="s">
        <v>358</v>
      </c>
      <c r="FW1186" t="s">
        <v>359</v>
      </c>
      <c r="FX1186" t="s">
        <v>360</v>
      </c>
      <c r="FY1186" t="s">
        <v>360</v>
      </c>
      <c r="FZ1186" t="s">
        <v>360</v>
      </c>
      <c r="GA1186" t="s">
        <v>360</v>
      </c>
      <c r="GB1186">
        <v>0</v>
      </c>
      <c r="GC1186">
        <v>100</v>
      </c>
      <c r="GD1186">
        <v>100</v>
      </c>
      <c r="GE1186">
        <v>-2.529</v>
      </c>
      <c r="GF1186">
        <v>-0.1338</v>
      </c>
      <c r="GG1186">
        <v>-1.924539205026614</v>
      </c>
      <c r="GH1186">
        <v>-0.003472570976848066</v>
      </c>
      <c r="GI1186">
        <v>7.724417303660118E-07</v>
      </c>
      <c r="GJ1186">
        <v>-2.052396271755168E-10</v>
      </c>
      <c r="GK1186">
        <v>-0.1837585470287317</v>
      </c>
      <c r="GL1186">
        <v>-0.01104087791735834</v>
      </c>
      <c r="GM1186">
        <v>0.001110027317673367</v>
      </c>
      <c r="GN1186">
        <v>-2.007286811265012E-05</v>
      </c>
      <c r="GO1186">
        <v>4</v>
      </c>
      <c r="GP1186">
        <v>2317</v>
      </c>
      <c r="GQ1186">
        <v>1</v>
      </c>
      <c r="GR1186">
        <v>22</v>
      </c>
      <c r="GS1186">
        <v>8821.799999999999</v>
      </c>
      <c r="GT1186">
        <v>8821.9</v>
      </c>
      <c r="GU1186">
        <v>0.496826</v>
      </c>
      <c r="GV1186">
        <v>2.2583</v>
      </c>
      <c r="GW1186">
        <v>1.39648</v>
      </c>
      <c r="GX1186">
        <v>2.33521</v>
      </c>
      <c r="GY1186">
        <v>1.49536</v>
      </c>
      <c r="GZ1186">
        <v>2.36572</v>
      </c>
      <c r="HA1186">
        <v>33.6479</v>
      </c>
      <c r="HB1186">
        <v>14.6049</v>
      </c>
      <c r="HC1186">
        <v>18</v>
      </c>
      <c r="HD1186">
        <v>526.829</v>
      </c>
      <c r="HE1186">
        <v>435.768</v>
      </c>
      <c r="HF1186">
        <v>25.4177</v>
      </c>
      <c r="HG1186">
        <v>26.3015</v>
      </c>
      <c r="HH1186">
        <v>30.0011</v>
      </c>
      <c r="HI1186">
        <v>26.2261</v>
      </c>
      <c r="HJ1186">
        <v>26.1578</v>
      </c>
      <c r="HK1186">
        <v>9.946529999999999</v>
      </c>
      <c r="HL1186">
        <v>66.4913</v>
      </c>
      <c r="HM1186">
        <v>31.3367</v>
      </c>
      <c r="HN1186">
        <v>25.2905</v>
      </c>
      <c r="HO1186">
        <v>152.236</v>
      </c>
      <c r="HP1186">
        <v>4.36862</v>
      </c>
      <c r="HQ1186">
        <v>100.712</v>
      </c>
      <c r="HR1186">
        <v>100.78</v>
      </c>
    </row>
    <row r="1187" spans="1:226">
      <c r="A1187">
        <v>1171</v>
      </c>
      <c r="B1187">
        <v>1664388635.1</v>
      </c>
      <c r="C1187">
        <v>12430.09999990463</v>
      </c>
      <c r="D1187" t="s">
        <v>2716</v>
      </c>
      <c r="E1187" t="s">
        <v>2717</v>
      </c>
      <c r="F1187">
        <v>5</v>
      </c>
      <c r="G1187" t="s">
        <v>2683</v>
      </c>
      <c r="H1187" t="s">
        <v>354</v>
      </c>
      <c r="I1187">
        <v>1664388627.6</v>
      </c>
      <c r="J1187">
        <f>(K1187)/1000</f>
        <v>0</v>
      </c>
      <c r="K1187">
        <f>IF(BF1187, AN1187, AH1187)</f>
        <v>0</v>
      </c>
      <c r="L1187">
        <f>IF(BF1187, AI1187, AG1187)</f>
        <v>0</v>
      </c>
      <c r="M1187">
        <f>BH1187 - IF(AU1187&gt;1, L1187*BB1187*100.0/(AW1187*BV1187), 0)</f>
        <v>0</v>
      </c>
      <c r="N1187">
        <f>((T1187-J1187/2)*M1187-L1187)/(T1187+J1187/2)</f>
        <v>0</v>
      </c>
      <c r="O1187">
        <f>N1187*(BO1187+BP1187)/1000.0</f>
        <v>0</v>
      </c>
      <c r="P1187">
        <f>(BH1187 - IF(AU1187&gt;1, L1187*BB1187*100.0/(AW1187*BV1187), 0))*(BO1187+BP1187)/1000.0</f>
        <v>0</v>
      </c>
      <c r="Q1187">
        <f>2.0/((1/S1187-1/R1187)+SIGN(S1187)*SQRT((1/S1187-1/R1187)*(1/S1187-1/R1187) + 4*BC1187/((BC1187+1)*(BC1187+1))*(2*1/S1187*1/R1187-1/R1187*1/R1187)))</f>
        <v>0</v>
      </c>
      <c r="R1187">
        <f>IF(LEFT(BD1187,1)&lt;&gt;"0",IF(LEFT(BD1187,1)="1",3.0,BE1187),$D$5+$E$5*(BV1187*BO1187/($K$5*1000))+$F$5*(BV1187*BO1187/($K$5*1000))*MAX(MIN(BB1187,$J$5),$I$5)*MAX(MIN(BB1187,$J$5),$I$5)+$G$5*MAX(MIN(BB1187,$J$5),$I$5)*(BV1187*BO1187/($K$5*1000))+$H$5*(BV1187*BO1187/($K$5*1000))*(BV1187*BO1187/($K$5*1000)))</f>
        <v>0</v>
      </c>
      <c r="S1187">
        <f>J1187*(1000-(1000*0.61365*exp(17.502*W1187/(240.97+W1187))/(BO1187+BP1187)+BJ1187)/2)/(1000*0.61365*exp(17.502*W1187/(240.97+W1187))/(BO1187+BP1187)-BJ1187)</f>
        <v>0</v>
      </c>
      <c r="T1187">
        <f>1/((BC1187+1)/(Q1187/1.6)+1/(R1187/1.37)) + BC1187/((BC1187+1)/(Q1187/1.6) + BC1187/(R1187/1.37))</f>
        <v>0</v>
      </c>
      <c r="U1187">
        <f>(AX1187*BA1187)</f>
        <v>0</v>
      </c>
      <c r="V1187">
        <f>(BQ1187+(U1187+2*0.95*5.67E-8*(((BQ1187+$B$7)+273)^4-(BQ1187+273)^4)-44100*J1187)/(1.84*29.3*R1187+8*0.95*5.67E-8*(BQ1187+273)^3))</f>
        <v>0</v>
      </c>
      <c r="W1187">
        <f>($C$7*BR1187+$D$7*BS1187+$E$7*V1187)</f>
        <v>0</v>
      </c>
      <c r="X1187">
        <f>0.61365*exp(17.502*W1187/(240.97+W1187))</f>
        <v>0</v>
      </c>
      <c r="Y1187">
        <f>(Z1187/AA1187*100)</f>
        <v>0</v>
      </c>
      <c r="Z1187">
        <f>BJ1187*(BO1187+BP1187)/1000</f>
        <v>0</v>
      </c>
      <c r="AA1187">
        <f>0.61365*exp(17.502*BQ1187/(240.97+BQ1187))</f>
        <v>0</v>
      </c>
      <c r="AB1187">
        <f>(X1187-BJ1187*(BO1187+BP1187)/1000)</f>
        <v>0</v>
      </c>
      <c r="AC1187">
        <f>(-J1187*44100)</f>
        <v>0</v>
      </c>
      <c r="AD1187">
        <f>2*29.3*R1187*0.92*(BQ1187-W1187)</f>
        <v>0</v>
      </c>
      <c r="AE1187">
        <f>2*0.95*5.67E-8*(((BQ1187+$B$7)+273)^4-(W1187+273)^4)</f>
        <v>0</v>
      </c>
      <c r="AF1187">
        <f>U1187+AE1187+AC1187+AD1187</f>
        <v>0</v>
      </c>
      <c r="AG1187">
        <f>BN1187*AU1187*(BI1187-BH1187*(1000-AU1187*BK1187)/(1000-AU1187*BJ1187))/(100*BB1187)</f>
        <v>0</v>
      </c>
      <c r="AH1187">
        <f>1000*BN1187*AU1187*(BJ1187-BK1187)/(100*BB1187*(1000-AU1187*BJ1187))</f>
        <v>0</v>
      </c>
      <c r="AI1187">
        <f>(AJ1187 - AK1187 - BO1187*1E3/(8.314*(BQ1187+273.15)) * AM1187/BN1187 * AL1187) * BN1187/(100*BB1187) * (1000 - BK1187)/1000</f>
        <v>0</v>
      </c>
      <c r="AJ1187">
        <v>168.4116264871833</v>
      </c>
      <c r="AK1187">
        <v>168.3062666666666</v>
      </c>
      <c r="AL1187">
        <v>-3.044487883089602</v>
      </c>
      <c r="AM1187">
        <v>64.71553630063976</v>
      </c>
      <c r="AN1187">
        <f>(AP1187 - AO1187 + BO1187*1E3/(8.314*(BQ1187+273.15)) * AR1187/BN1187 * AQ1187) * BN1187/(100*BB1187) * 1000/(1000 - AP1187)</f>
        <v>0</v>
      </c>
      <c r="AO1187">
        <v>4.27679183351291</v>
      </c>
      <c r="AP1187">
        <v>18.51444545454545</v>
      </c>
      <c r="AQ1187">
        <v>-9.379229970162205E-05</v>
      </c>
      <c r="AR1187">
        <v>103.6161476833952</v>
      </c>
      <c r="AS1187">
        <v>0</v>
      </c>
      <c r="AT1187">
        <v>0</v>
      </c>
      <c r="AU1187">
        <f>IF(AS1187*$H$13&gt;=AW1187,1.0,(AW1187/(AW1187-AS1187*$H$13)))</f>
        <v>0</v>
      </c>
      <c r="AV1187">
        <f>(AU1187-1)*100</f>
        <v>0</v>
      </c>
      <c r="AW1187">
        <f>MAX(0,($B$13+$C$13*BV1187)/(1+$D$13*BV1187)*BO1187/(BQ1187+273)*$E$13)</f>
        <v>0</v>
      </c>
      <c r="AX1187">
        <f>$B$11*BW1187+$C$11*BX1187+$F$11*CI1187*(1-CL1187)</f>
        <v>0</v>
      </c>
      <c r="AY1187">
        <f>AX1187*AZ1187</f>
        <v>0</v>
      </c>
      <c r="AZ1187">
        <f>($B$11*$D$9+$C$11*$D$9+$F$11*((CV1187+CN1187)/MAX(CV1187+CN1187+CW1187, 0.1)*$I$9+CW1187/MAX(CV1187+CN1187+CW1187, 0.1)*$J$9))/($B$11+$C$11+$F$11)</f>
        <v>0</v>
      </c>
      <c r="BA1187">
        <f>($B$11*$K$9+$C$11*$K$9+$F$11*((CV1187+CN1187)/MAX(CV1187+CN1187+CW1187, 0.1)*$P$9+CW1187/MAX(CV1187+CN1187+CW1187, 0.1)*$Q$9))/($B$11+$C$11+$F$11)</f>
        <v>0</v>
      </c>
      <c r="BB1187">
        <v>6</v>
      </c>
      <c r="BC1187">
        <v>0.5</v>
      </c>
      <c r="BD1187" t="s">
        <v>355</v>
      </c>
      <c r="BE1187">
        <v>2</v>
      </c>
      <c r="BF1187" t="b">
        <v>1</v>
      </c>
      <c r="BG1187">
        <v>1664388627.6</v>
      </c>
      <c r="BH1187">
        <v>186.0079259259259</v>
      </c>
      <c r="BI1187">
        <v>182.8544074074074</v>
      </c>
      <c r="BJ1187">
        <v>18.52115925925926</v>
      </c>
      <c r="BK1187">
        <v>4.286093333333334</v>
      </c>
      <c r="BL1187">
        <v>188.561</v>
      </c>
      <c r="BM1187">
        <v>18.65490370370371</v>
      </c>
      <c r="BN1187">
        <v>500.0667407407407</v>
      </c>
      <c r="BO1187">
        <v>91.33585185185187</v>
      </c>
      <c r="BP1187">
        <v>0.09999274814814813</v>
      </c>
      <c r="BQ1187">
        <v>26.9041</v>
      </c>
      <c r="BR1187">
        <v>25.12994074074074</v>
      </c>
      <c r="BS1187">
        <v>999.9000000000001</v>
      </c>
      <c r="BT1187">
        <v>0</v>
      </c>
      <c r="BU1187">
        <v>0</v>
      </c>
      <c r="BV1187">
        <v>9998.745925925927</v>
      </c>
      <c r="BW1187">
        <v>0</v>
      </c>
      <c r="BX1187">
        <v>8.151705555555555</v>
      </c>
      <c r="BY1187">
        <v>3.153386037037037</v>
      </c>
      <c r="BZ1187">
        <v>189.518</v>
      </c>
      <c r="CA1187">
        <v>183.6417777777777</v>
      </c>
      <c r="CB1187">
        <v>14.23506666666667</v>
      </c>
      <c r="CC1187">
        <v>182.8544074074074</v>
      </c>
      <c r="CD1187">
        <v>4.286093333333334</v>
      </c>
      <c r="CE1187">
        <v>1.691647037037037</v>
      </c>
      <c r="CF1187">
        <v>0.3914738888888888</v>
      </c>
      <c r="CG1187">
        <v>14.81998148148148</v>
      </c>
      <c r="CH1187">
        <v>-6.033929259259259</v>
      </c>
      <c r="CI1187">
        <v>1999.978148148148</v>
      </c>
      <c r="CJ1187">
        <v>0.9800061111111111</v>
      </c>
      <c r="CK1187">
        <v>0.01999398888888889</v>
      </c>
      <c r="CL1187">
        <v>0</v>
      </c>
      <c r="CM1187">
        <v>936.4588518518518</v>
      </c>
      <c r="CN1187">
        <v>5.00097</v>
      </c>
      <c r="CO1187">
        <v>18545.24074074074</v>
      </c>
      <c r="CP1187">
        <v>16707.43333333333</v>
      </c>
      <c r="CQ1187">
        <v>38.00229629629629</v>
      </c>
      <c r="CR1187">
        <v>38.562</v>
      </c>
      <c r="CS1187">
        <v>37.96966666666667</v>
      </c>
      <c r="CT1187">
        <v>38.25</v>
      </c>
      <c r="CU1187">
        <v>38.625</v>
      </c>
      <c r="CV1187">
        <v>1955.088148148148</v>
      </c>
      <c r="CW1187">
        <v>39.89000000000001</v>
      </c>
      <c r="CX1187">
        <v>0</v>
      </c>
      <c r="CY1187">
        <v>1664388639.4</v>
      </c>
      <c r="CZ1187">
        <v>0</v>
      </c>
      <c r="DA1187">
        <v>0</v>
      </c>
      <c r="DB1187" t="s">
        <v>356</v>
      </c>
      <c r="DC1187">
        <v>1663859321.1</v>
      </c>
      <c r="DD1187">
        <v>1663859315.6</v>
      </c>
      <c r="DE1187">
        <v>0</v>
      </c>
      <c r="DF1187">
        <v>0.196</v>
      </c>
      <c r="DG1187">
        <v>-0.001</v>
      </c>
      <c r="DH1187">
        <v>-5.941</v>
      </c>
      <c r="DI1187">
        <v>-0.174</v>
      </c>
      <c r="DJ1187">
        <v>1500</v>
      </c>
      <c r="DK1187">
        <v>17</v>
      </c>
      <c r="DL1187">
        <v>0.13</v>
      </c>
      <c r="DM1187">
        <v>0.04</v>
      </c>
      <c r="DN1187">
        <v>2.0617289025</v>
      </c>
      <c r="DO1187">
        <v>20.53538097748593</v>
      </c>
      <c r="DP1187">
        <v>1.976249399958069</v>
      </c>
      <c r="DQ1187">
        <v>0</v>
      </c>
      <c r="DR1187">
        <v>14.225135</v>
      </c>
      <c r="DS1187">
        <v>0.1686551594746583</v>
      </c>
      <c r="DT1187">
        <v>0.01809293439439836</v>
      </c>
      <c r="DU1187">
        <v>0</v>
      </c>
      <c r="DV1187">
        <v>0</v>
      </c>
      <c r="DW1187">
        <v>2</v>
      </c>
      <c r="DX1187" t="s">
        <v>357</v>
      </c>
      <c r="DY1187">
        <v>2.98349</v>
      </c>
      <c r="DZ1187">
        <v>2.71574</v>
      </c>
      <c r="EA1187">
        <v>0.0436964</v>
      </c>
      <c r="EB1187">
        <v>0.0413111</v>
      </c>
      <c r="EC1187">
        <v>0.0906048</v>
      </c>
      <c r="ED1187">
        <v>0.028657</v>
      </c>
      <c r="EE1187">
        <v>30298</v>
      </c>
      <c r="EF1187">
        <v>30524.7</v>
      </c>
      <c r="EG1187">
        <v>29444.4</v>
      </c>
      <c r="EH1187">
        <v>29445.5</v>
      </c>
      <c r="EI1187">
        <v>35490.1</v>
      </c>
      <c r="EJ1187">
        <v>38041.2</v>
      </c>
      <c r="EK1187">
        <v>41491.5</v>
      </c>
      <c r="EL1187">
        <v>41963.1</v>
      </c>
      <c r="EM1187">
        <v>1.9731</v>
      </c>
      <c r="EN1187">
        <v>1.8994</v>
      </c>
      <c r="EO1187">
        <v>0.0372157</v>
      </c>
      <c r="EP1187">
        <v>0</v>
      </c>
      <c r="EQ1187">
        <v>24.5275</v>
      </c>
      <c r="ER1187">
        <v>999.9</v>
      </c>
      <c r="ES1187">
        <v>41.1</v>
      </c>
      <c r="ET1187">
        <v>29.3</v>
      </c>
      <c r="EU1187">
        <v>18.4146</v>
      </c>
      <c r="EV1187">
        <v>62.8922</v>
      </c>
      <c r="EW1187">
        <v>33.3614</v>
      </c>
      <c r="EX1187">
        <v>1</v>
      </c>
      <c r="EY1187">
        <v>-0.0878303</v>
      </c>
      <c r="EZ1187">
        <v>1.29449</v>
      </c>
      <c r="FA1187">
        <v>20.3811</v>
      </c>
      <c r="FB1187">
        <v>5.21729</v>
      </c>
      <c r="FC1187">
        <v>12.0099</v>
      </c>
      <c r="FD1187">
        <v>4.9887</v>
      </c>
      <c r="FE1187">
        <v>3.28842</v>
      </c>
      <c r="FF1187">
        <v>9999</v>
      </c>
      <c r="FG1187">
        <v>9999</v>
      </c>
      <c r="FH1187">
        <v>9999</v>
      </c>
      <c r="FI1187">
        <v>270.2</v>
      </c>
      <c r="FJ1187">
        <v>1.86707</v>
      </c>
      <c r="FK1187">
        <v>1.86615</v>
      </c>
      <c r="FL1187">
        <v>1.86555</v>
      </c>
      <c r="FM1187">
        <v>1.86554</v>
      </c>
      <c r="FN1187">
        <v>1.86737</v>
      </c>
      <c r="FO1187">
        <v>1.86983</v>
      </c>
      <c r="FP1187">
        <v>1.86851</v>
      </c>
      <c r="FQ1187">
        <v>1.86996</v>
      </c>
      <c r="FR1187">
        <v>0</v>
      </c>
      <c r="FS1187">
        <v>0</v>
      </c>
      <c r="FT1187">
        <v>0</v>
      </c>
      <c r="FU1187">
        <v>0</v>
      </c>
      <c r="FV1187" t="s">
        <v>358</v>
      </c>
      <c r="FW1187" t="s">
        <v>359</v>
      </c>
      <c r="FX1187" t="s">
        <v>360</v>
      </c>
      <c r="FY1187" t="s">
        <v>360</v>
      </c>
      <c r="FZ1187" t="s">
        <v>360</v>
      </c>
      <c r="GA1187" t="s">
        <v>360</v>
      </c>
      <c r="GB1187">
        <v>0</v>
      </c>
      <c r="GC1187">
        <v>100</v>
      </c>
      <c r="GD1187">
        <v>100</v>
      </c>
      <c r="GE1187">
        <v>-2.481</v>
      </c>
      <c r="GF1187">
        <v>-0.1338</v>
      </c>
      <c r="GG1187">
        <v>-1.924539205026614</v>
      </c>
      <c r="GH1187">
        <v>-0.003472570976848066</v>
      </c>
      <c r="GI1187">
        <v>7.724417303660118E-07</v>
      </c>
      <c r="GJ1187">
        <v>-2.052396271755168E-10</v>
      </c>
      <c r="GK1187">
        <v>-0.1837585470287317</v>
      </c>
      <c r="GL1187">
        <v>-0.01104087791735834</v>
      </c>
      <c r="GM1187">
        <v>0.001110027317673367</v>
      </c>
      <c r="GN1187">
        <v>-2.007286811265012E-05</v>
      </c>
      <c r="GO1187">
        <v>4</v>
      </c>
      <c r="GP1187">
        <v>2317</v>
      </c>
      <c r="GQ1187">
        <v>1</v>
      </c>
      <c r="GR1187">
        <v>22</v>
      </c>
      <c r="GS1187">
        <v>8821.9</v>
      </c>
      <c r="GT1187">
        <v>8822</v>
      </c>
      <c r="GU1187">
        <v>0.466309</v>
      </c>
      <c r="GV1187">
        <v>2.26074</v>
      </c>
      <c r="GW1187">
        <v>1.39648</v>
      </c>
      <c r="GX1187">
        <v>2.33521</v>
      </c>
      <c r="GY1187">
        <v>1.49536</v>
      </c>
      <c r="GZ1187">
        <v>2.4353</v>
      </c>
      <c r="HA1187">
        <v>33.6479</v>
      </c>
      <c r="HB1187">
        <v>14.5961</v>
      </c>
      <c r="HC1187">
        <v>18</v>
      </c>
      <c r="HD1187">
        <v>526.836</v>
      </c>
      <c r="HE1187">
        <v>435.872</v>
      </c>
      <c r="HF1187">
        <v>25.2881</v>
      </c>
      <c r="HG1187">
        <v>26.3102</v>
      </c>
      <c r="HH1187">
        <v>30.0008</v>
      </c>
      <c r="HI1187">
        <v>26.2305</v>
      </c>
      <c r="HJ1187">
        <v>26.1616</v>
      </c>
      <c r="HK1187">
        <v>9.191240000000001</v>
      </c>
      <c r="HL1187">
        <v>65.812</v>
      </c>
      <c r="HM1187">
        <v>30.9574</v>
      </c>
      <c r="HN1187">
        <v>25.1531</v>
      </c>
      <c r="HO1187">
        <v>132.201</v>
      </c>
      <c r="HP1187">
        <v>4.45182</v>
      </c>
      <c r="HQ1187">
        <v>100.714</v>
      </c>
      <c r="HR1187">
        <v>100.778</v>
      </c>
    </row>
    <row r="1188" spans="1:226">
      <c r="A1188">
        <v>1172</v>
      </c>
      <c r="B1188">
        <v>1664388640.1</v>
      </c>
      <c r="C1188">
        <v>12435.09999990463</v>
      </c>
      <c r="D1188" t="s">
        <v>2718</v>
      </c>
      <c r="E1188" t="s">
        <v>2719</v>
      </c>
      <c r="F1188">
        <v>5</v>
      </c>
      <c r="G1188" t="s">
        <v>2683</v>
      </c>
      <c r="H1188" t="s">
        <v>354</v>
      </c>
      <c r="I1188">
        <v>1664388632.314285</v>
      </c>
      <c r="J1188">
        <f>(K1188)/1000</f>
        <v>0</v>
      </c>
      <c r="K1188">
        <f>IF(BF1188, AN1188, AH1188)</f>
        <v>0</v>
      </c>
      <c r="L1188">
        <f>IF(BF1188, AI1188, AG1188)</f>
        <v>0</v>
      </c>
      <c r="M1188">
        <f>BH1188 - IF(AU1188&gt;1, L1188*BB1188*100.0/(AW1188*BV1188), 0)</f>
        <v>0</v>
      </c>
      <c r="N1188">
        <f>((T1188-J1188/2)*M1188-L1188)/(T1188+J1188/2)</f>
        <v>0</v>
      </c>
      <c r="O1188">
        <f>N1188*(BO1188+BP1188)/1000.0</f>
        <v>0</v>
      </c>
      <c r="P1188">
        <f>(BH1188 - IF(AU1188&gt;1, L1188*BB1188*100.0/(AW1188*BV1188), 0))*(BO1188+BP1188)/1000.0</f>
        <v>0</v>
      </c>
      <c r="Q1188">
        <f>2.0/((1/S1188-1/R1188)+SIGN(S1188)*SQRT((1/S1188-1/R1188)*(1/S1188-1/R1188) + 4*BC1188/((BC1188+1)*(BC1188+1))*(2*1/S1188*1/R1188-1/R1188*1/R1188)))</f>
        <v>0</v>
      </c>
      <c r="R1188">
        <f>IF(LEFT(BD1188,1)&lt;&gt;"0",IF(LEFT(BD1188,1)="1",3.0,BE1188),$D$5+$E$5*(BV1188*BO1188/($K$5*1000))+$F$5*(BV1188*BO1188/($K$5*1000))*MAX(MIN(BB1188,$J$5),$I$5)*MAX(MIN(BB1188,$J$5),$I$5)+$G$5*MAX(MIN(BB1188,$J$5),$I$5)*(BV1188*BO1188/($K$5*1000))+$H$5*(BV1188*BO1188/($K$5*1000))*(BV1188*BO1188/($K$5*1000)))</f>
        <v>0</v>
      </c>
      <c r="S1188">
        <f>J1188*(1000-(1000*0.61365*exp(17.502*W1188/(240.97+W1188))/(BO1188+BP1188)+BJ1188)/2)/(1000*0.61365*exp(17.502*W1188/(240.97+W1188))/(BO1188+BP1188)-BJ1188)</f>
        <v>0</v>
      </c>
      <c r="T1188">
        <f>1/((BC1188+1)/(Q1188/1.6)+1/(R1188/1.37)) + BC1188/((BC1188+1)/(Q1188/1.6) + BC1188/(R1188/1.37))</f>
        <v>0</v>
      </c>
      <c r="U1188">
        <f>(AX1188*BA1188)</f>
        <v>0</v>
      </c>
      <c r="V1188">
        <f>(BQ1188+(U1188+2*0.95*5.67E-8*(((BQ1188+$B$7)+273)^4-(BQ1188+273)^4)-44100*J1188)/(1.84*29.3*R1188+8*0.95*5.67E-8*(BQ1188+273)^3))</f>
        <v>0</v>
      </c>
      <c r="W1188">
        <f>($C$7*BR1188+$D$7*BS1188+$E$7*V1188)</f>
        <v>0</v>
      </c>
      <c r="X1188">
        <f>0.61365*exp(17.502*W1188/(240.97+W1188))</f>
        <v>0</v>
      </c>
      <c r="Y1188">
        <f>(Z1188/AA1188*100)</f>
        <v>0</v>
      </c>
      <c r="Z1188">
        <f>BJ1188*(BO1188+BP1188)/1000</f>
        <v>0</v>
      </c>
      <c r="AA1188">
        <f>0.61365*exp(17.502*BQ1188/(240.97+BQ1188))</f>
        <v>0</v>
      </c>
      <c r="AB1188">
        <f>(X1188-BJ1188*(BO1188+BP1188)/1000)</f>
        <v>0</v>
      </c>
      <c r="AC1188">
        <f>(-J1188*44100)</f>
        <v>0</v>
      </c>
      <c r="AD1188">
        <f>2*29.3*R1188*0.92*(BQ1188-W1188)</f>
        <v>0</v>
      </c>
      <c r="AE1188">
        <f>2*0.95*5.67E-8*(((BQ1188+$B$7)+273)^4-(W1188+273)^4)</f>
        <v>0</v>
      </c>
      <c r="AF1188">
        <f>U1188+AE1188+AC1188+AD1188</f>
        <v>0</v>
      </c>
      <c r="AG1188">
        <f>BN1188*AU1188*(BI1188-BH1188*(1000-AU1188*BK1188)/(1000-AU1188*BJ1188))/(100*BB1188)</f>
        <v>0</v>
      </c>
      <c r="AH1188">
        <f>1000*BN1188*AU1188*(BJ1188-BK1188)/(100*BB1188*(1000-AU1188*BJ1188))</f>
        <v>0</v>
      </c>
      <c r="AI1188">
        <f>(AJ1188 - AK1188 - BO1188*1E3/(8.314*(BQ1188+273.15)) * AM1188/BN1188 * AL1188) * BN1188/(100*BB1188) * (1000 - BK1188)/1000</f>
        <v>0</v>
      </c>
      <c r="AJ1188">
        <v>151.8307902897735</v>
      </c>
      <c r="AK1188">
        <v>153.300309090909</v>
      </c>
      <c r="AL1188">
        <v>-3.000553529951632</v>
      </c>
      <c r="AM1188">
        <v>64.71553630063976</v>
      </c>
      <c r="AN1188">
        <f>(AP1188 - AO1188 + BO1188*1E3/(8.314*(BQ1188+273.15)) * AR1188/BN1188 * AQ1188) * BN1188/(100*BB1188) * 1000/(1000 - AP1188)</f>
        <v>0</v>
      </c>
      <c r="AO1188">
        <v>4.281351888954735</v>
      </c>
      <c r="AP1188">
        <v>18.51700181818181</v>
      </c>
      <c r="AQ1188">
        <v>1.237584644979582E-05</v>
      </c>
      <c r="AR1188">
        <v>103.6161476833952</v>
      </c>
      <c r="AS1188">
        <v>0</v>
      </c>
      <c r="AT1188">
        <v>0</v>
      </c>
      <c r="AU1188">
        <f>IF(AS1188*$H$13&gt;=AW1188,1.0,(AW1188/(AW1188-AS1188*$H$13)))</f>
        <v>0</v>
      </c>
      <c r="AV1188">
        <f>(AU1188-1)*100</f>
        <v>0</v>
      </c>
      <c r="AW1188">
        <f>MAX(0,($B$13+$C$13*BV1188)/(1+$D$13*BV1188)*BO1188/(BQ1188+273)*$E$13)</f>
        <v>0</v>
      </c>
      <c r="AX1188">
        <f>$B$11*BW1188+$C$11*BX1188+$F$11*CI1188*(1-CL1188)</f>
        <v>0</v>
      </c>
      <c r="AY1188">
        <f>AX1188*AZ1188</f>
        <v>0</v>
      </c>
      <c r="AZ1188">
        <f>($B$11*$D$9+$C$11*$D$9+$F$11*((CV1188+CN1188)/MAX(CV1188+CN1188+CW1188, 0.1)*$I$9+CW1188/MAX(CV1188+CN1188+CW1188, 0.1)*$J$9))/($B$11+$C$11+$F$11)</f>
        <v>0</v>
      </c>
      <c r="BA1188">
        <f>($B$11*$K$9+$C$11*$K$9+$F$11*((CV1188+CN1188)/MAX(CV1188+CN1188+CW1188, 0.1)*$P$9+CW1188/MAX(CV1188+CN1188+CW1188, 0.1)*$Q$9))/($B$11+$C$11+$F$11)</f>
        <v>0</v>
      </c>
      <c r="BB1188">
        <v>6</v>
      </c>
      <c r="BC1188">
        <v>0.5</v>
      </c>
      <c r="BD1188" t="s">
        <v>355</v>
      </c>
      <c r="BE1188">
        <v>2</v>
      </c>
      <c r="BF1188" t="b">
        <v>1</v>
      </c>
      <c r="BG1188">
        <v>1664388632.314285</v>
      </c>
      <c r="BH1188">
        <v>172.0338928571428</v>
      </c>
      <c r="BI1188">
        <v>167.2439642857143</v>
      </c>
      <c r="BJ1188">
        <v>18.52003214285714</v>
      </c>
      <c r="BK1188">
        <v>4.280993571428572</v>
      </c>
      <c r="BL1188">
        <v>174.542</v>
      </c>
      <c r="BM1188">
        <v>18.65377857142857</v>
      </c>
      <c r="BN1188">
        <v>500.0717857142859</v>
      </c>
      <c r="BO1188">
        <v>91.33617142857143</v>
      </c>
      <c r="BP1188">
        <v>0.09997625714285714</v>
      </c>
      <c r="BQ1188">
        <v>26.89815</v>
      </c>
      <c r="BR1188">
        <v>25.13311785714286</v>
      </c>
      <c r="BS1188">
        <v>999.9000000000002</v>
      </c>
      <c r="BT1188">
        <v>0</v>
      </c>
      <c r="BU1188">
        <v>0</v>
      </c>
      <c r="BV1188">
        <v>10006.64785714286</v>
      </c>
      <c r="BW1188">
        <v>0</v>
      </c>
      <c r="BX1188">
        <v>8.361221785714287</v>
      </c>
      <c r="BY1188">
        <v>4.789885357142857</v>
      </c>
      <c r="BZ1188">
        <v>175.2801428571429</v>
      </c>
      <c r="CA1188">
        <v>167.9630357142857</v>
      </c>
      <c r="CB1188">
        <v>14.23903214285714</v>
      </c>
      <c r="CC1188">
        <v>167.2439642857143</v>
      </c>
      <c r="CD1188">
        <v>4.280993571428572</v>
      </c>
      <c r="CE1188">
        <v>1.691548928571429</v>
      </c>
      <c r="CF1188">
        <v>0.3910094285714286</v>
      </c>
      <c r="CG1188">
        <v>14.81908214285714</v>
      </c>
      <c r="CH1188">
        <v>-6.049437857142856</v>
      </c>
      <c r="CI1188">
        <v>1999.989285714286</v>
      </c>
      <c r="CJ1188">
        <v>0.9800047142857143</v>
      </c>
      <c r="CK1188">
        <v>0.01999542142857143</v>
      </c>
      <c r="CL1188">
        <v>0</v>
      </c>
      <c r="CM1188">
        <v>922.2869999999999</v>
      </c>
      <c r="CN1188">
        <v>5.00097</v>
      </c>
      <c r="CO1188">
        <v>18267.31071428572</v>
      </c>
      <c r="CP1188">
        <v>16707.51785714286</v>
      </c>
      <c r="CQ1188">
        <v>38.00221428571428</v>
      </c>
      <c r="CR1188">
        <v>38.562</v>
      </c>
      <c r="CS1188">
        <v>37.98200000000001</v>
      </c>
      <c r="CT1188">
        <v>38.25</v>
      </c>
      <c r="CU1188">
        <v>38.625</v>
      </c>
      <c r="CV1188">
        <v>1955.096071428571</v>
      </c>
      <c r="CW1188">
        <v>39.89321428571429</v>
      </c>
      <c r="CX1188">
        <v>0</v>
      </c>
      <c r="CY1188">
        <v>1664388644.2</v>
      </c>
      <c r="CZ1188">
        <v>0</v>
      </c>
      <c r="DA1188">
        <v>0</v>
      </c>
      <c r="DB1188" t="s">
        <v>356</v>
      </c>
      <c r="DC1188">
        <v>1663859321.1</v>
      </c>
      <c r="DD1188">
        <v>1663859315.6</v>
      </c>
      <c r="DE1188">
        <v>0</v>
      </c>
      <c r="DF1188">
        <v>0.196</v>
      </c>
      <c r="DG1188">
        <v>-0.001</v>
      </c>
      <c r="DH1188">
        <v>-5.941</v>
      </c>
      <c r="DI1188">
        <v>-0.174</v>
      </c>
      <c r="DJ1188">
        <v>1500</v>
      </c>
      <c r="DK1188">
        <v>17</v>
      </c>
      <c r="DL1188">
        <v>0.13</v>
      </c>
      <c r="DM1188">
        <v>0.04</v>
      </c>
      <c r="DN1188">
        <v>3.843168804878049</v>
      </c>
      <c r="DO1188">
        <v>20.72513153310104</v>
      </c>
      <c r="DP1188">
        <v>2.043989076415208</v>
      </c>
      <c r="DQ1188">
        <v>0</v>
      </c>
      <c r="DR1188">
        <v>14.23330243902439</v>
      </c>
      <c r="DS1188">
        <v>0.06360209059234634</v>
      </c>
      <c r="DT1188">
        <v>0.01258216871850457</v>
      </c>
      <c r="DU1188">
        <v>1</v>
      </c>
      <c r="DV1188">
        <v>1</v>
      </c>
      <c r="DW1188">
        <v>2</v>
      </c>
      <c r="DX1188" t="s">
        <v>425</v>
      </c>
      <c r="DY1188">
        <v>2.98328</v>
      </c>
      <c r="DZ1188">
        <v>2.71551</v>
      </c>
      <c r="EA1188">
        <v>0.0400854</v>
      </c>
      <c r="EB1188">
        <v>0.0372697</v>
      </c>
      <c r="EC1188">
        <v>0.09061859999999999</v>
      </c>
      <c r="ED1188">
        <v>0.0288392</v>
      </c>
      <c r="EE1188">
        <v>30412.3</v>
      </c>
      <c r="EF1188">
        <v>30653.5</v>
      </c>
      <c r="EG1188">
        <v>29444.3</v>
      </c>
      <c r="EH1188">
        <v>29445.7</v>
      </c>
      <c r="EI1188">
        <v>35489.2</v>
      </c>
      <c r="EJ1188">
        <v>38034.3</v>
      </c>
      <c r="EK1188">
        <v>41491.1</v>
      </c>
      <c r="EL1188">
        <v>41963.4</v>
      </c>
      <c r="EM1188">
        <v>1.97333</v>
      </c>
      <c r="EN1188">
        <v>1.89918</v>
      </c>
      <c r="EO1188">
        <v>0.0359118</v>
      </c>
      <c r="EP1188">
        <v>0</v>
      </c>
      <c r="EQ1188">
        <v>24.5424</v>
      </c>
      <c r="ER1188">
        <v>999.9</v>
      </c>
      <c r="ES1188">
        <v>40.9</v>
      </c>
      <c r="ET1188">
        <v>29.2</v>
      </c>
      <c r="EU1188">
        <v>18.2183</v>
      </c>
      <c r="EV1188">
        <v>62.7822</v>
      </c>
      <c r="EW1188">
        <v>33.8942</v>
      </c>
      <c r="EX1188">
        <v>1</v>
      </c>
      <c r="EY1188">
        <v>-0.08691309999999999</v>
      </c>
      <c r="EZ1188">
        <v>1.39453</v>
      </c>
      <c r="FA1188">
        <v>20.3802</v>
      </c>
      <c r="FB1188">
        <v>5.21744</v>
      </c>
      <c r="FC1188">
        <v>12.0099</v>
      </c>
      <c r="FD1188">
        <v>4.9876</v>
      </c>
      <c r="FE1188">
        <v>3.28845</v>
      </c>
      <c r="FF1188">
        <v>9999</v>
      </c>
      <c r="FG1188">
        <v>9999</v>
      </c>
      <c r="FH1188">
        <v>9999</v>
      </c>
      <c r="FI1188">
        <v>270.2</v>
      </c>
      <c r="FJ1188">
        <v>1.86706</v>
      </c>
      <c r="FK1188">
        <v>1.86615</v>
      </c>
      <c r="FL1188">
        <v>1.86554</v>
      </c>
      <c r="FM1188">
        <v>1.86553</v>
      </c>
      <c r="FN1188">
        <v>1.86737</v>
      </c>
      <c r="FO1188">
        <v>1.86984</v>
      </c>
      <c r="FP1188">
        <v>1.86851</v>
      </c>
      <c r="FQ1188">
        <v>1.86996</v>
      </c>
      <c r="FR1188">
        <v>0</v>
      </c>
      <c r="FS1188">
        <v>0</v>
      </c>
      <c r="FT1188">
        <v>0</v>
      </c>
      <c r="FU1188">
        <v>0</v>
      </c>
      <c r="FV1188" t="s">
        <v>358</v>
      </c>
      <c r="FW1188" t="s">
        <v>359</v>
      </c>
      <c r="FX1188" t="s">
        <v>360</v>
      </c>
      <c r="FY1188" t="s">
        <v>360</v>
      </c>
      <c r="FZ1188" t="s">
        <v>360</v>
      </c>
      <c r="GA1188" t="s">
        <v>360</v>
      </c>
      <c r="GB1188">
        <v>0</v>
      </c>
      <c r="GC1188">
        <v>100</v>
      </c>
      <c r="GD1188">
        <v>100</v>
      </c>
      <c r="GE1188">
        <v>-2.433</v>
      </c>
      <c r="GF1188">
        <v>-0.1338</v>
      </c>
      <c r="GG1188">
        <v>-1.924539205026614</v>
      </c>
      <c r="GH1188">
        <v>-0.003472570976848066</v>
      </c>
      <c r="GI1188">
        <v>7.724417303660118E-07</v>
      </c>
      <c r="GJ1188">
        <v>-2.052396271755168E-10</v>
      </c>
      <c r="GK1188">
        <v>-0.1837585470287317</v>
      </c>
      <c r="GL1188">
        <v>-0.01104087791735834</v>
      </c>
      <c r="GM1188">
        <v>0.001110027317673367</v>
      </c>
      <c r="GN1188">
        <v>-2.007286811265012E-05</v>
      </c>
      <c r="GO1188">
        <v>4</v>
      </c>
      <c r="GP1188">
        <v>2317</v>
      </c>
      <c r="GQ1188">
        <v>1</v>
      </c>
      <c r="GR1188">
        <v>22</v>
      </c>
      <c r="GS1188">
        <v>8822</v>
      </c>
      <c r="GT1188">
        <v>8822.1</v>
      </c>
      <c r="GU1188">
        <v>0.427246</v>
      </c>
      <c r="GV1188">
        <v>2.26318</v>
      </c>
      <c r="GW1188">
        <v>1.39648</v>
      </c>
      <c r="GX1188">
        <v>2.33521</v>
      </c>
      <c r="GY1188">
        <v>1.49536</v>
      </c>
      <c r="GZ1188">
        <v>2.40112</v>
      </c>
      <c r="HA1188">
        <v>33.6254</v>
      </c>
      <c r="HB1188">
        <v>14.6136</v>
      </c>
      <c r="HC1188">
        <v>18</v>
      </c>
      <c r="HD1188">
        <v>527.0359999999999</v>
      </c>
      <c r="HE1188">
        <v>435.767</v>
      </c>
      <c r="HF1188">
        <v>25.1548</v>
      </c>
      <c r="HG1188">
        <v>26.3185</v>
      </c>
      <c r="HH1188">
        <v>30.001</v>
      </c>
      <c r="HI1188">
        <v>26.236</v>
      </c>
      <c r="HJ1188">
        <v>26.1655</v>
      </c>
      <c r="HK1188">
        <v>8.48917</v>
      </c>
      <c r="HL1188">
        <v>65.2235</v>
      </c>
      <c r="HM1188">
        <v>30.5753</v>
      </c>
      <c r="HN1188">
        <v>25.0172</v>
      </c>
      <c r="HO1188">
        <v>118.845</v>
      </c>
      <c r="HP1188">
        <v>4.48121</v>
      </c>
      <c r="HQ1188">
        <v>100.713</v>
      </c>
      <c r="HR1188">
        <v>100.779</v>
      </c>
    </row>
    <row r="1189" spans="1:226">
      <c r="A1189">
        <v>1173</v>
      </c>
      <c r="B1189">
        <v>1664388645.1</v>
      </c>
      <c r="C1189">
        <v>12440.09999990463</v>
      </c>
      <c r="D1189" t="s">
        <v>2720</v>
      </c>
      <c r="E1189" t="s">
        <v>2721</v>
      </c>
      <c r="F1189">
        <v>5</v>
      </c>
      <c r="G1189" t="s">
        <v>2683</v>
      </c>
      <c r="H1189" t="s">
        <v>354</v>
      </c>
      <c r="I1189">
        <v>1664388637.6</v>
      </c>
      <c r="J1189">
        <f>(K1189)/1000</f>
        <v>0</v>
      </c>
      <c r="K1189">
        <f>IF(BF1189, AN1189, AH1189)</f>
        <v>0</v>
      </c>
      <c r="L1189">
        <f>IF(BF1189, AI1189, AG1189)</f>
        <v>0</v>
      </c>
      <c r="M1189">
        <f>BH1189 - IF(AU1189&gt;1, L1189*BB1189*100.0/(AW1189*BV1189), 0)</f>
        <v>0</v>
      </c>
      <c r="N1189">
        <f>((T1189-J1189/2)*M1189-L1189)/(T1189+J1189/2)</f>
        <v>0</v>
      </c>
      <c r="O1189">
        <f>N1189*(BO1189+BP1189)/1000.0</f>
        <v>0</v>
      </c>
      <c r="P1189">
        <f>(BH1189 - IF(AU1189&gt;1, L1189*BB1189*100.0/(AW1189*BV1189), 0))*(BO1189+BP1189)/1000.0</f>
        <v>0</v>
      </c>
      <c r="Q1189">
        <f>2.0/((1/S1189-1/R1189)+SIGN(S1189)*SQRT((1/S1189-1/R1189)*(1/S1189-1/R1189) + 4*BC1189/((BC1189+1)*(BC1189+1))*(2*1/S1189*1/R1189-1/R1189*1/R1189)))</f>
        <v>0</v>
      </c>
      <c r="R1189">
        <f>IF(LEFT(BD1189,1)&lt;&gt;"0",IF(LEFT(BD1189,1)="1",3.0,BE1189),$D$5+$E$5*(BV1189*BO1189/($K$5*1000))+$F$5*(BV1189*BO1189/($K$5*1000))*MAX(MIN(BB1189,$J$5),$I$5)*MAX(MIN(BB1189,$J$5),$I$5)+$G$5*MAX(MIN(BB1189,$J$5),$I$5)*(BV1189*BO1189/($K$5*1000))+$H$5*(BV1189*BO1189/($K$5*1000))*(BV1189*BO1189/($K$5*1000)))</f>
        <v>0</v>
      </c>
      <c r="S1189">
        <f>J1189*(1000-(1000*0.61365*exp(17.502*W1189/(240.97+W1189))/(BO1189+BP1189)+BJ1189)/2)/(1000*0.61365*exp(17.502*W1189/(240.97+W1189))/(BO1189+BP1189)-BJ1189)</f>
        <v>0</v>
      </c>
      <c r="T1189">
        <f>1/((BC1189+1)/(Q1189/1.6)+1/(R1189/1.37)) + BC1189/((BC1189+1)/(Q1189/1.6) + BC1189/(R1189/1.37))</f>
        <v>0</v>
      </c>
      <c r="U1189">
        <f>(AX1189*BA1189)</f>
        <v>0</v>
      </c>
      <c r="V1189">
        <f>(BQ1189+(U1189+2*0.95*5.67E-8*(((BQ1189+$B$7)+273)^4-(BQ1189+273)^4)-44100*J1189)/(1.84*29.3*R1189+8*0.95*5.67E-8*(BQ1189+273)^3))</f>
        <v>0</v>
      </c>
      <c r="W1189">
        <f>($C$7*BR1189+$D$7*BS1189+$E$7*V1189)</f>
        <v>0</v>
      </c>
      <c r="X1189">
        <f>0.61365*exp(17.502*W1189/(240.97+W1189))</f>
        <v>0</v>
      </c>
      <c r="Y1189">
        <f>(Z1189/AA1189*100)</f>
        <v>0</v>
      </c>
      <c r="Z1189">
        <f>BJ1189*(BO1189+BP1189)/1000</f>
        <v>0</v>
      </c>
      <c r="AA1189">
        <f>0.61365*exp(17.502*BQ1189/(240.97+BQ1189))</f>
        <v>0</v>
      </c>
      <c r="AB1189">
        <f>(X1189-BJ1189*(BO1189+BP1189)/1000)</f>
        <v>0</v>
      </c>
      <c r="AC1189">
        <f>(-J1189*44100)</f>
        <v>0</v>
      </c>
      <c r="AD1189">
        <f>2*29.3*R1189*0.92*(BQ1189-W1189)</f>
        <v>0</v>
      </c>
      <c r="AE1189">
        <f>2*0.95*5.67E-8*(((BQ1189+$B$7)+273)^4-(W1189+273)^4)</f>
        <v>0</v>
      </c>
      <c r="AF1189">
        <f>U1189+AE1189+AC1189+AD1189</f>
        <v>0</v>
      </c>
      <c r="AG1189">
        <f>BN1189*AU1189*(BI1189-BH1189*(1000-AU1189*BK1189)/(1000-AU1189*BJ1189))/(100*BB1189)</f>
        <v>0</v>
      </c>
      <c r="AH1189">
        <f>1000*BN1189*AU1189*(BJ1189-BK1189)/(100*BB1189*(1000-AU1189*BJ1189))</f>
        <v>0</v>
      </c>
      <c r="AI1189">
        <f>(AJ1189 - AK1189 - BO1189*1E3/(8.314*(BQ1189+273.15)) * AM1189/BN1189 * AL1189) * BN1189/(100*BB1189) * (1000 - BK1189)/1000</f>
        <v>0</v>
      </c>
      <c r="AJ1189">
        <v>135.0596186721718</v>
      </c>
      <c r="AK1189">
        <v>138.0975515151515</v>
      </c>
      <c r="AL1189">
        <v>-3.042041665340983</v>
      </c>
      <c r="AM1189">
        <v>64.71553630063976</v>
      </c>
      <c r="AN1189">
        <f>(AP1189 - AO1189 + BO1189*1E3/(8.314*(BQ1189+273.15)) * AR1189/BN1189 * AQ1189) * BN1189/(100*BB1189) * 1000/(1000 - AP1189)</f>
        <v>0</v>
      </c>
      <c r="AO1189">
        <v>4.338708296709903</v>
      </c>
      <c r="AP1189">
        <v>18.53845393939394</v>
      </c>
      <c r="AQ1189">
        <v>0.0001484508916853314</v>
      </c>
      <c r="AR1189">
        <v>103.6161476833952</v>
      </c>
      <c r="AS1189">
        <v>0</v>
      </c>
      <c r="AT1189">
        <v>0</v>
      </c>
      <c r="AU1189">
        <f>IF(AS1189*$H$13&gt;=AW1189,1.0,(AW1189/(AW1189-AS1189*$H$13)))</f>
        <v>0</v>
      </c>
      <c r="AV1189">
        <f>(AU1189-1)*100</f>
        <v>0</v>
      </c>
      <c r="AW1189">
        <f>MAX(0,($B$13+$C$13*BV1189)/(1+$D$13*BV1189)*BO1189/(BQ1189+273)*$E$13)</f>
        <v>0</v>
      </c>
      <c r="AX1189">
        <f>$B$11*BW1189+$C$11*BX1189+$F$11*CI1189*(1-CL1189)</f>
        <v>0</v>
      </c>
      <c r="AY1189">
        <f>AX1189*AZ1189</f>
        <v>0</v>
      </c>
      <c r="AZ1189">
        <f>($B$11*$D$9+$C$11*$D$9+$F$11*((CV1189+CN1189)/MAX(CV1189+CN1189+CW1189, 0.1)*$I$9+CW1189/MAX(CV1189+CN1189+CW1189, 0.1)*$J$9))/($B$11+$C$11+$F$11)</f>
        <v>0</v>
      </c>
      <c r="BA1189">
        <f>($B$11*$K$9+$C$11*$K$9+$F$11*((CV1189+CN1189)/MAX(CV1189+CN1189+CW1189, 0.1)*$P$9+CW1189/MAX(CV1189+CN1189+CW1189, 0.1)*$Q$9))/($B$11+$C$11+$F$11)</f>
        <v>0</v>
      </c>
      <c r="BB1189">
        <v>6</v>
      </c>
      <c r="BC1189">
        <v>0.5</v>
      </c>
      <c r="BD1189" t="s">
        <v>355</v>
      </c>
      <c r="BE1189">
        <v>2</v>
      </c>
      <c r="BF1189" t="b">
        <v>1</v>
      </c>
      <c r="BG1189">
        <v>1664388637.6</v>
      </c>
      <c r="BH1189">
        <v>156.3420740740741</v>
      </c>
      <c r="BI1189">
        <v>149.6908518518518</v>
      </c>
      <c r="BJ1189">
        <v>18.52207777777778</v>
      </c>
      <c r="BK1189">
        <v>4.300155555555556</v>
      </c>
      <c r="BL1189">
        <v>158.7993333333334</v>
      </c>
      <c r="BM1189">
        <v>18.65581111111111</v>
      </c>
      <c r="BN1189">
        <v>500.0767407407407</v>
      </c>
      <c r="BO1189">
        <v>91.33601851851853</v>
      </c>
      <c r="BP1189">
        <v>0.0999998962962963</v>
      </c>
      <c r="BQ1189">
        <v>26.88902222222223</v>
      </c>
      <c r="BR1189">
        <v>25.13142592592592</v>
      </c>
      <c r="BS1189">
        <v>999.9000000000001</v>
      </c>
      <c r="BT1189">
        <v>0</v>
      </c>
      <c r="BU1189">
        <v>0</v>
      </c>
      <c r="BV1189">
        <v>10011.80851851852</v>
      </c>
      <c r="BW1189">
        <v>0</v>
      </c>
      <c r="BX1189">
        <v>8.331882222222221</v>
      </c>
      <c r="BY1189">
        <v>6.651256666666667</v>
      </c>
      <c r="BZ1189">
        <v>159.2925555555556</v>
      </c>
      <c r="CA1189">
        <v>150.3368888888889</v>
      </c>
      <c r="CB1189">
        <v>14.22192592592593</v>
      </c>
      <c r="CC1189">
        <v>149.6908518518518</v>
      </c>
      <c r="CD1189">
        <v>4.300155555555556</v>
      </c>
      <c r="CE1189">
        <v>1.691733333333334</v>
      </c>
      <c r="CF1189">
        <v>0.3927589999999999</v>
      </c>
      <c r="CG1189">
        <v>14.82077777777778</v>
      </c>
      <c r="CH1189">
        <v>-5.991282592592593</v>
      </c>
      <c r="CI1189">
        <v>2000.001111111111</v>
      </c>
      <c r="CJ1189">
        <v>0.9800033333333332</v>
      </c>
      <c r="CK1189">
        <v>0.01999684444444445</v>
      </c>
      <c r="CL1189">
        <v>0</v>
      </c>
      <c r="CM1189">
        <v>908.8305925925927</v>
      </c>
      <c r="CN1189">
        <v>5.00097</v>
      </c>
      <c r="CO1189">
        <v>18004.25555555556</v>
      </c>
      <c r="CP1189">
        <v>16707.60740740741</v>
      </c>
      <c r="CQ1189">
        <v>38.01607407407408</v>
      </c>
      <c r="CR1189">
        <v>38.562</v>
      </c>
      <c r="CS1189">
        <v>37.99766666666666</v>
      </c>
      <c r="CT1189">
        <v>38.25</v>
      </c>
      <c r="CU1189">
        <v>38.625</v>
      </c>
      <c r="CV1189">
        <v>1955.104444444444</v>
      </c>
      <c r="CW1189">
        <v>39.8962962962963</v>
      </c>
      <c r="CX1189">
        <v>0</v>
      </c>
      <c r="CY1189">
        <v>1664388649</v>
      </c>
      <c r="CZ1189">
        <v>0</v>
      </c>
      <c r="DA1189">
        <v>0</v>
      </c>
      <c r="DB1189" t="s">
        <v>356</v>
      </c>
      <c r="DC1189">
        <v>1663859321.1</v>
      </c>
      <c r="DD1189">
        <v>1663859315.6</v>
      </c>
      <c r="DE1189">
        <v>0</v>
      </c>
      <c r="DF1189">
        <v>0.196</v>
      </c>
      <c r="DG1189">
        <v>-0.001</v>
      </c>
      <c r="DH1189">
        <v>-5.941</v>
      </c>
      <c r="DI1189">
        <v>-0.174</v>
      </c>
      <c r="DJ1189">
        <v>1500</v>
      </c>
      <c r="DK1189">
        <v>17</v>
      </c>
      <c r="DL1189">
        <v>0.13</v>
      </c>
      <c r="DM1189">
        <v>0.04</v>
      </c>
      <c r="DN1189">
        <v>5.606476585365854</v>
      </c>
      <c r="DO1189">
        <v>21.02529073170732</v>
      </c>
      <c r="DP1189">
        <v>2.074045391436639</v>
      </c>
      <c r="DQ1189">
        <v>0</v>
      </c>
      <c r="DR1189">
        <v>14.22788048780488</v>
      </c>
      <c r="DS1189">
        <v>-0.1765421602787713</v>
      </c>
      <c r="DT1189">
        <v>0.02167455763199186</v>
      </c>
      <c r="DU1189">
        <v>0</v>
      </c>
      <c r="DV1189">
        <v>0</v>
      </c>
      <c r="DW1189">
        <v>2</v>
      </c>
      <c r="DX1189" t="s">
        <v>357</v>
      </c>
      <c r="DY1189">
        <v>2.98355</v>
      </c>
      <c r="DZ1189">
        <v>2.71583</v>
      </c>
      <c r="EA1189">
        <v>0.0363582</v>
      </c>
      <c r="EB1189">
        <v>0.0330617</v>
      </c>
      <c r="EC1189">
        <v>0.0906916</v>
      </c>
      <c r="ED1189">
        <v>0.0292165</v>
      </c>
      <c r="EE1189">
        <v>30529.7</v>
      </c>
      <c r="EF1189">
        <v>30787.2</v>
      </c>
      <c r="EG1189">
        <v>29443.7</v>
      </c>
      <c r="EH1189">
        <v>29445.5</v>
      </c>
      <c r="EI1189">
        <v>35485.5</v>
      </c>
      <c r="EJ1189">
        <v>38019.3</v>
      </c>
      <c r="EK1189">
        <v>41490.3</v>
      </c>
      <c r="EL1189">
        <v>41963.2</v>
      </c>
      <c r="EM1189">
        <v>1.9733</v>
      </c>
      <c r="EN1189">
        <v>1.89935</v>
      </c>
      <c r="EO1189">
        <v>0.0342727</v>
      </c>
      <c r="EP1189">
        <v>0</v>
      </c>
      <c r="EQ1189">
        <v>24.5563</v>
      </c>
      <c r="ER1189">
        <v>999.9</v>
      </c>
      <c r="ES1189">
        <v>40.7</v>
      </c>
      <c r="ET1189">
        <v>29.2</v>
      </c>
      <c r="EU1189">
        <v>18.13</v>
      </c>
      <c r="EV1189">
        <v>62.7622</v>
      </c>
      <c r="EW1189">
        <v>33.5617</v>
      </c>
      <c r="EX1189">
        <v>1</v>
      </c>
      <c r="EY1189">
        <v>-0.08623219999999999</v>
      </c>
      <c r="EZ1189">
        <v>1.46634</v>
      </c>
      <c r="FA1189">
        <v>20.3799</v>
      </c>
      <c r="FB1189">
        <v>5.21789</v>
      </c>
      <c r="FC1189">
        <v>12.0099</v>
      </c>
      <c r="FD1189">
        <v>4.98905</v>
      </c>
      <c r="FE1189">
        <v>3.2885</v>
      </c>
      <c r="FF1189">
        <v>9999</v>
      </c>
      <c r="FG1189">
        <v>9999</v>
      </c>
      <c r="FH1189">
        <v>9999</v>
      </c>
      <c r="FI1189">
        <v>270.2</v>
      </c>
      <c r="FJ1189">
        <v>1.86707</v>
      </c>
      <c r="FK1189">
        <v>1.86615</v>
      </c>
      <c r="FL1189">
        <v>1.86554</v>
      </c>
      <c r="FM1189">
        <v>1.86553</v>
      </c>
      <c r="FN1189">
        <v>1.86737</v>
      </c>
      <c r="FO1189">
        <v>1.86983</v>
      </c>
      <c r="FP1189">
        <v>1.8685</v>
      </c>
      <c r="FQ1189">
        <v>1.86996</v>
      </c>
      <c r="FR1189">
        <v>0</v>
      </c>
      <c r="FS1189">
        <v>0</v>
      </c>
      <c r="FT1189">
        <v>0</v>
      </c>
      <c r="FU1189">
        <v>0</v>
      </c>
      <c r="FV1189" t="s">
        <v>358</v>
      </c>
      <c r="FW1189" t="s">
        <v>359</v>
      </c>
      <c r="FX1189" t="s">
        <v>360</v>
      </c>
      <c r="FY1189" t="s">
        <v>360</v>
      </c>
      <c r="FZ1189" t="s">
        <v>360</v>
      </c>
      <c r="GA1189" t="s">
        <v>360</v>
      </c>
      <c r="GB1189">
        <v>0</v>
      </c>
      <c r="GC1189">
        <v>100</v>
      </c>
      <c r="GD1189">
        <v>100</v>
      </c>
      <c r="GE1189">
        <v>-2.385</v>
      </c>
      <c r="GF1189">
        <v>-0.1336</v>
      </c>
      <c r="GG1189">
        <v>-1.924539205026614</v>
      </c>
      <c r="GH1189">
        <v>-0.003472570976848066</v>
      </c>
      <c r="GI1189">
        <v>7.724417303660118E-07</v>
      </c>
      <c r="GJ1189">
        <v>-2.052396271755168E-10</v>
      </c>
      <c r="GK1189">
        <v>-0.1837585470287317</v>
      </c>
      <c r="GL1189">
        <v>-0.01104087791735834</v>
      </c>
      <c r="GM1189">
        <v>0.001110027317673367</v>
      </c>
      <c r="GN1189">
        <v>-2.007286811265012E-05</v>
      </c>
      <c r="GO1189">
        <v>4</v>
      </c>
      <c r="GP1189">
        <v>2317</v>
      </c>
      <c r="GQ1189">
        <v>1</v>
      </c>
      <c r="GR1189">
        <v>22</v>
      </c>
      <c r="GS1189">
        <v>8822.1</v>
      </c>
      <c r="GT1189">
        <v>8822.200000000001</v>
      </c>
      <c r="GU1189">
        <v>0.386963</v>
      </c>
      <c r="GV1189">
        <v>2.27173</v>
      </c>
      <c r="GW1189">
        <v>1.39648</v>
      </c>
      <c r="GX1189">
        <v>2.33643</v>
      </c>
      <c r="GY1189">
        <v>1.49536</v>
      </c>
      <c r="GZ1189">
        <v>2.35474</v>
      </c>
      <c r="HA1189">
        <v>33.6479</v>
      </c>
      <c r="HB1189">
        <v>14.5961</v>
      </c>
      <c r="HC1189">
        <v>18</v>
      </c>
      <c r="HD1189">
        <v>527.059</v>
      </c>
      <c r="HE1189">
        <v>435.91</v>
      </c>
      <c r="HF1189">
        <v>25.0165</v>
      </c>
      <c r="HG1189">
        <v>26.3269</v>
      </c>
      <c r="HH1189">
        <v>30.0009</v>
      </c>
      <c r="HI1189">
        <v>26.2404</v>
      </c>
      <c r="HJ1189">
        <v>26.1704</v>
      </c>
      <c r="HK1189">
        <v>7.73257</v>
      </c>
      <c r="HL1189">
        <v>64.908</v>
      </c>
      <c r="HM1189">
        <v>29.8184</v>
      </c>
      <c r="HN1189">
        <v>24.8968</v>
      </c>
      <c r="HO1189">
        <v>98.8091</v>
      </c>
      <c r="HP1189">
        <v>4.4912</v>
      </c>
      <c r="HQ1189">
        <v>100.711</v>
      </c>
      <c r="HR1189">
        <v>100.779</v>
      </c>
    </row>
    <row r="1190" spans="1:226">
      <c r="A1190">
        <v>1174</v>
      </c>
      <c r="B1190">
        <v>1664388650.1</v>
      </c>
      <c r="C1190">
        <v>12445.09999990463</v>
      </c>
      <c r="D1190" t="s">
        <v>2722</v>
      </c>
      <c r="E1190" t="s">
        <v>2723</v>
      </c>
      <c r="F1190">
        <v>5</v>
      </c>
      <c r="G1190" t="s">
        <v>2683</v>
      </c>
      <c r="H1190" t="s">
        <v>354</v>
      </c>
      <c r="I1190">
        <v>1664388642.314285</v>
      </c>
      <c r="J1190">
        <f>(K1190)/1000</f>
        <v>0</v>
      </c>
      <c r="K1190">
        <f>IF(BF1190, AN1190, AH1190)</f>
        <v>0</v>
      </c>
      <c r="L1190">
        <f>IF(BF1190, AI1190, AG1190)</f>
        <v>0</v>
      </c>
      <c r="M1190">
        <f>BH1190 - IF(AU1190&gt;1, L1190*BB1190*100.0/(AW1190*BV1190), 0)</f>
        <v>0</v>
      </c>
      <c r="N1190">
        <f>((T1190-J1190/2)*M1190-L1190)/(T1190+J1190/2)</f>
        <v>0</v>
      </c>
      <c r="O1190">
        <f>N1190*(BO1190+BP1190)/1000.0</f>
        <v>0</v>
      </c>
      <c r="P1190">
        <f>(BH1190 - IF(AU1190&gt;1, L1190*BB1190*100.0/(AW1190*BV1190), 0))*(BO1190+BP1190)/1000.0</f>
        <v>0</v>
      </c>
      <c r="Q1190">
        <f>2.0/((1/S1190-1/R1190)+SIGN(S1190)*SQRT((1/S1190-1/R1190)*(1/S1190-1/R1190) + 4*BC1190/((BC1190+1)*(BC1190+1))*(2*1/S1190*1/R1190-1/R1190*1/R1190)))</f>
        <v>0</v>
      </c>
      <c r="R1190">
        <f>IF(LEFT(BD1190,1)&lt;&gt;"0",IF(LEFT(BD1190,1)="1",3.0,BE1190),$D$5+$E$5*(BV1190*BO1190/($K$5*1000))+$F$5*(BV1190*BO1190/($K$5*1000))*MAX(MIN(BB1190,$J$5),$I$5)*MAX(MIN(BB1190,$J$5),$I$5)+$G$5*MAX(MIN(BB1190,$J$5),$I$5)*(BV1190*BO1190/($K$5*1000))+$H$5*(BV1190*BO1190/($K$5*1000))*(BV1190*BO1190/($K$5*1000)))</f>
        <v>0</v>
      </c>
      <c r="S1190">
        <f>J1190*(1000-(1000*0.61365*exp(17.502*W1190/(240.97+W1190))/(BO1190+BP1190)+BJ1190)/2)/(1000*0.61365*exp(17.502*W1190/(240.97+W1190))/(BO1190+BP1190)-BJ1190)</f>
        <v>0</v>
      </c>
      <c r="T1190">
        <f>1/((BC1190+1)/(Q1190/1.6)+1/(R1190/1.37)) + BC1190/((BC1190+1)/(Q1190/1.6) + BC1190/(R1190/1.37))</f>
        <v>0</v>
      </c>
      <c r="U1190">
        <f>(AX1190*BA1190)</f>
        <v>0</v>
      </c>
      <c r="V1190">
        <f>(BQ1190+(U1190+2*0.95*5.67E-8*(((BQ1190+$B$7)+273)^4-(BQ1190+273)^4)-44100*J1190)/(1.84*29.3*R1190+8*0.95*5.67E-8*(BQ1190+273)^3))</f>
        <v>0</v>
      </c>
      <c r="W1190">
        <f>($C$7*BR1190+$D$7*BS1190+$E$7*V1190)</f>
        <v>0</v>
      </c>
      <c r="X1190">
        <f>0.61365*exp(17.502*W1190/(240.97+W1190))</f>
        <v>0</v>
      </c>
      <c r="Y1190">
        <f>(Z1190/AA1190*100)</f>
        <v>0</v>
      </c>
      <c r="Z1190">
        <f>BJ1190*(BO1190+BP1190)/1000</f>
        <v>0</v>
      </c>
      <c r="AA1190">
        <f>0.61365*exp(17.502*BQ1190/(240.97+BQ1190))</f>
        <v>0</v>
      </c>
      <c r="AB1190">
        <f>(X1190-BJ1190*(BO1190+BP1190)/1000)</f>
        <v>0</v>
      </c>
      <c r="AC1190">
        <f>(-J1190*44100)</f>
        <v>0</v>
      </c>
      <c r="AD1190">
        <f>2*29.3*R1190*0.92*(BQ1190-W1190)</f>
        <v>0</v>
      </c>
      <c r="AE1190">
        <f>2*0.95*5.67E-8*(((BQ1190+$B$7)+273)^4-(W1190+273)^4)</f>
        <v>0</v>
      </c>
      <c r="AF1190">
        <f>U1190+AE1190+AC1190+AD1190</f>
        <v>0</v>
      </c>
      <c r="AG1190">
        <f>BN1190*AU1190*(BI1190-BH1190*(1000-AU1190*BK1190)/(1000-AU1190*BJ1190))/(100*BB1190)</f>
        <v>0</v>
      </c>
      <c r="AH1190">
        <f>1000*BN1190*AU1190*(BJ1190-BK1190)/(100*BB1190*(1000-AU1190*BJ1190))</f>
        <v>0</v>
      </c>
      <c r="AI1190">
        <f>(AJ1190 - AK1190 - BO1190*1E3/(8.314*(BQ1190+273.15)) * AM1190/BN1190 * AL1190) * BN1190/(100*BB1190) * (1000 - BK1190)/1000</f>
        <v>0</v>
      </c>
      <c r="AJ1190">
        <v>118.3166983181164</v>
      </c>
      <c r="AK1190">
        <v>122.934806060606</v>
      </c>
      <c r="AL1190">
        <v>-3.031124701707039</v>
      </c>
      <c r="AM1190">
        <v>64.71553630063976</v>
      </c>
      <c r="AN1190">
        <f>(AP1190 - AO1190 + BO1190*1E3/(8.314*(BQ1190+273.15)) * AR1190/BN1190 * AQ1190) * BN1190/(100*BB1190) * 1000/(1000 - AP1190)</f>
        <v>0</v>
      </c>
      <c r="AO1190">
        <v>4.38336384168542</v>
      </c>
      <c r="AP1190">
        <v>18.56803151515151</v>
      </c>
      <c r="AQ1190">
        <v>0.006580403785981192</v>
      </c>
      <c r="AR1190">
        <v>103.6161476833952</v>
      </c>
      <c r="AS1190">
        <v>0</v>
      </c>
      <c r="AT1190">
        <v>0</v>
      </c>
      <c r="AU1190">
        <f>IF(AS1190*$H$13&gt;=AW1190,1.0,(AW1190/(AW1190-AS1190*$H$13)))</f>
        <v>0</v>
      </c>
      <c r="AV1190">
        <f>(AU1190-1)*100</f>
        <v>0</v>
      </c>
      <c r="AW1190">
        <f>MAX(0,($B$13+$C$13*BV1190)/(1+$D$13*BV1190)*BO1190/(BQ1190+273)*$E$13)</f>
        <v>0</v>
      </c>
      <c r="AX1190">
        <f>$B$11*BW1190+$C$11*BX1190+$F$11*CI1190*(1-CL1190)</f>
        <v>0</v>
      </c>
      <c r="AY1190">
        <f>AX1190*AZ1190</f>
        <v>0</v>
      </c>
      <c r="AZ1190">
        <f>($B$11*$D$9+$C$11*$D$9+$F$11*((CV1190+CN1190)/MAX(CV1190+CN1190+CW1190, 0.1)*$I$9+CW1190/MAX(CV1190+CN1190+CW1190, 0.1)*$J$9))/($B$11+$C$11+$F$11)</f>
        <v>0</v>
      </c>
      <c r="BA1190">
        <f>($B$11*$K$9+$C$11*$K$9+$F$11*((CV1190+CN1190)/MAX(CV1190+CN1190+CW1190, 0.1)*$P$9+CW1190/MAX(CV1190+CN1190+CW1190, 0.1)*$Q$9))/($B$11+$C$11+$F$11)</f>
        <v>0</v>
      </c>
      <c r="BB1190">
        <v>6</v>
      </c>
      <c r="BC1190">
        <v>0.5</v>
      </c>
      <c r="BD1190" t="s">
        <v>355</v>
      </c>
      <c r="BE1190">
        <v>2</v>
      </c>
      <c r="BF1190" t="b">
        <v>1</v>
      </c>
      <c r="BG1190">
        <v>1664388642.314285</v>
      </c>
      <c r="BH1190">
        <v>142.3327142857143</v>
      </c>
      <c r="BI1190">
        <v>134.0055357142857</v>
      </c>
      <c r="BJ1190">
        <v>18.53364642857143</v>
      </c>
      <c r="BK1190">
        <v>4.333470714285714</v>
      </c>
      <c r="BL1190">
        <v>144.74425</v>
      </c>
      <c r="BM1190">
        <v>18.66726428571429</v>
      </c>
      <c r="BN1190">
        <v>500.0642857142857</v>
      </c>
      <c r="BO1190">
        <v>91.33410357142859</v>
      </c>
      <c r="BP1190">
        <v>0.09998227499999998</v>
      </c>
      <c r="BQ1190">
        <v>26.87957857142857</v>
      </c>
      <c r="BR1190">
        <v>25.12870357142858</v>
      </c>
      <c r="BS1190">
        <v>999.9000000000002</v>
      </c>
      <c r="BT1190">
        <v>0</v>
      </c>
      <c r="BU1190">
        <v>0</v>
      </c>
      <c r="BV1190">
        <v>10007.63714285714</v>
      </c>
      <c r="BW1190">
        <v>0</v>
      </c>
      <c r="BX1190">
        <v>8.104173571428571</v>
      </c>
      <c r="BY1190">
        <v>8.32720392857143</v>
      </c>
      <c r="BZ1190">
        <v>145.0202857142857</v>
      </c>
      <c r="CA1190">
        <v>134.5880714285714</v>
      </c>
      <c r="CB1190">
        <v>14.20016785714286</v>
      </c>
      <c r="CC1190">
        <v>134.0055357142857</v>
      </c>
      <c r="CD1190">
        <v>4.333470714285714</v>
      </c>
      <c r="CE1190">
        <v>1.692753571428572</v>
      </c>
      <c r="CF1190">
        <v>0.3957935357142857</v>
      </c>
      <c r="CG1190">
        <v>14.83013214285714</v>
      </c>
      <c r="CH1190">
        <v>-5.8907725</v>
      </c>
      <c r="CI1190">
        <v>1999.989642857143</v>
      </c>
      <c r="CJ1190">
        <v>0.9800015</v>
      </c>
      <c r="CK1190">
        <v>0.01999873214285714</v>
      </c>
      <c r="CL1190">
        <v>0</v>
      </c>
      <c r="CM1190">
        <v>898.9716785714287</v>
      </c>
      <c r="CN1190">
        <v>5.00097</v>
      </c>
      <c r="CO1190">
        <v>17810.34642857143</v>
      </c>
      <c r="CP1190">
        <v>16707.49642857143</v>
      </c>
      <c r="CQ1190">
        <v>38.03542857142856</v>
      </c>
      <c r="CR1190">
        <v>38.562</v>
      </c>
      <c r="CS1190">
        <v>38</v>
      </c>
      <c r="CT1190">
        <v>38.25</v>
      </c>
      <c r="CU1190">
        <v>38.625</v>
      </c>
      <c r="CV1190">
        <v>1955.089285714286</v>
      </c>
      <c r="CW1190">
        <v>39.89892857142858</v>
      </c>
      <c r="CX1190">
        <v>0</v>
      </c>
      <c r="CY1190">
        <v>1664388654.4</v>
      </c>
      <c r="CZ1190">
        <v>0</v>
      </c>
      <c r="DA1190">
        <v>0</v>
      </c>
      <c r="DB1190" t="s">
        <v>356</v>
      </c>
      <c r="DC1190">
        <v>1663859321.1</v>
      </c>
      <c r="DD1190">
        <v>1663859315.6</v>
      </c>
      <c r="DE1190">
        <v>0</v>
      </c>
      <c r="DF1190">
        <v>0.196</v>
      </c>
      <c r="DG1190">
        <v>-0.001</v>
      </c>
      <c r="DH1190">
        <v>-5.941</v>
      </c>
      <c r="DI1190">
        <v>-0.174</v>
      </c>
      <c r="DJ1190">
        <v>1500</v>
      </c>
      <c r="DK1190">
        <v>17</v>
      </c>
      <c r="DL1190">
        <v>0.13</v>
      </c>
      <c r="DM1190">
        <v>0.04</v>
      </c>
      <c r="DN1190">
        <v>7.019707073170732</v>
      </c>
      <c r="DO1190">
        <v>21.28678599303135</v>
      </c>
      <c r="DP1190">
        <v>2.099878584750526</v>
      </c>
      <c r="DQ1190">
        <v>0</v>
      </c>
      <c r="DR1190">
        <v>14.21410243902439</v>
      </c>
      <c r="DS1190">
        <v>-0.279198606271766</v>
      </c>
      <c r="DT1190">
        <v>0.02963617176657588</v>
      </c>
      <c r="DU1190">
        <v>0</v>
      </c>
      <c r="DV1190">
        <v>0</v>
      </c>
      <c r="DW1190">
        <v>2</v>
      </c>
      <c r="DX1190" t="s">
        <v>357</v>
      </c>
      <c r="DY1190">
        <v>2.98345</v>
      </c>
      <c r="DZ1190">
        <v>2.71557</v>
      </c>
      <c r="EA1190">
        <v>0.0325703</v>
      </c>
      <c r="EB1190">
        <v>0.0288214</v>
      </c>
      <c r="EC1190">
        <v>0.0907828</v>
      </c>
      <c r="ED1190">
        <v>0.029333</v>
      </c>
      <c r="EE1190">
        <v>30649</v>
      </c>
      <c r="EF1190">
        <v>30922</v>
      </c>
      <c r="EG1190">
        <v>29443.1</v>
      </c>
      <c r="EH1190">
        <v>29445.2</v>
      </c>
      <c r="EI1190">
        <v>35481.2</v>
      </c>
      <c r="EJ1190">
        <v>38014.2</v>
      </c>
      <c r="EK1190">
        <v>41489.6</v>
      </c>
      <c r="EL1190">
        <v>41962.7</v>
      </c>
      <c r="EM1190">
        <v>1.97278</v>
      </c>
      <c r="EN1190">
        <v>1.89957</v>
      </c>
      <c r="EO1190">
        <v>0.0336953</v>
      </c>
      <c r="EP1190">
        <v>0</v>
      </c>
      <c r="EQ1190">
        <v>24.5703</v>
      </c>
      <c r="ER1190">
        <v>999.9</v>
      </c>
      <c r="ES1190">
        <v>40.6</v>
      </c>
      <c r="ET1190">
        <v>29.3</v>
      </c>
      <c r="EU1190">
        <v>18.1911</v>
      </c>
      <c r="EV1190">
        <v>62.9822</v>
      </c>
      <c r="EW1190">
        <v>33.2572</v>
      </c>
      <c r="EX1190">
        <v>1</v>
      </c>
      <c r="EY1190">
        <v>-0.0856961</v>
      </c>
      <c r="EZ1190">
        <v>1.47905</v>
      </c>
      <c r="FA1190">
        <v>20.3794</v>
      </c>
      <c r="FB1190">
        <v>5.21774</v>
      </c>
      <c r="FC1190">
        <v>12.0099</v>
      </c>
      <c r="FD1190">
        <v>4.9874</v>
      </c>
      <c r="FE1190">
        <v>3.28865</v>
      </c>
      <c r="FF1190">
        <v>9999</v>
      </c>
      <c r="FG1190">
        <v>9999</v>
      </c>
      <c r="FH1190">
        <v>9999</v>
      </c>
      <c r="FI1190">
        <v>270.2</v>
      </c>
      <c r="FJ1190">
        <v>1.86707</v>
      </c>
      <c r="FK1190">
        <v>1.86615</v>
      </c>
      <c r="FL1190">
        <v>1.86554</v>
      </c>
      <c r="FM1190">
        <v>1.86552</v>
      </c>
      <c r="FN1190">
        <v>1.86737</v>
      </c>
      <c r="FO1190">
        <v>1.86984</v>
      </c>
      <c r="FP1190">
        <v>1.86849</v>
      </c>
      <c r="FQ1190">
        <v>1.86995</v>
      </c>
      <c r="FR1190">
        <v>0</v>
      </c>
      <c r="FS1190">
        <v>0</v>
      </c>
      <c r="FT1190">
        <v>0</v>
      </c>
      <c r="FU1190">
        <v>0</v>
      </c>
      <c r="FV1190" t="s">
        <v>358</v>
      </c>
      <c r="FW1190" t="s">
        <v>359</v>
      </c>
      <c r="FX1190" t="s">
        <v>360</v>
      </c>
      <c r="FY1190" t="s">
        <v>360</v>
      </c>
      <c r="FZ1190" t="s">
        <v>360</v>
      </c>
      <c r="GA1190" t="s">
        <v>360</v>
      </c>
      <c r="GB1190">
        <v>0</v>
      </c>
      <c r="GC1190">
        <v>100</v>
      </c>
      <c r="GD1190">
        <v>100</v>
      </c>
      <c r="GE1190">
        <v>-2.336</v>
      </c>
      <c r="GF1190">
        <v>-0.1332</v>
      </c>
      <c r="GG1190">
        <v>-1.924539205026614</v>
      </c>
      <c r="GH1190">
        <v>-0.003472570976848066</v>
      </c>
      <c r="GI1190">
        <v>7.724417303660118E-07</v>
      </c>
      <c r="GJ1190">
        <v>-2.052396271755168E-10</v>
      </c>
      <c r="GK1190">
        <v>-0.1837585470287317</v>
      </c>
      <c r="GL1190">
        <v>-0.01104087791735834</v>
      </c>
      <c r="GM1190">
        <v>0.001110027317673367</v>
      </c>
      <c r="GN1190">
        <v>-2.007286811265012E-05</v>
      </c>
      <c r="GO1190">
        <v>4</v>
      </c>
      <c r="GP1190">
        <v>2317</v>
      </c>
      <c r="GQ1190">
        <v>1</v>
      </c>
      <c r="GR1190">
        <v>22</v>
      </c>
      <c r="GS1190">
        <v>8822.1</v>
      </c>
      <c r="GT1190">
        <v>8822.200000000001</v>
      </c>
      <c r="GU1190">
        <v>0.351562</v>
      </c>
      <c r="GV1190">
        <v>2.28027</v>
      </c>
      <c r="GW1190">
        <v>1.39648</v>
      </c>
      <c r="GX1190">
        <v>2.33521</v>
      </c>
      <c r="GY1190">
        <v>1.49536</v>
      </c>
      <c r="GZ1190">
        <v>2.36328</v>
      </c>
      <c r="HA1190">
        <v>33.6479</v>
      </c>
      <c r="HB1190">
        <v>14.5961</v>
      </c>
      <c r="HC1190">
        <v>18</v>
      </c>
      <c r="HD1190">
        <v>526.763</v>
      </c>
      <c r="HE1190">
        <v>436.074</v>
      </c>
      <c r="HF1190">
        <v>24.8897</v>
      </c>
      <c r="HG1190">
        <v>26.3341</v>
      </c>
      <c r="HH1190">
        <v>30.0008</v>
      </c>
      <c r="HI1190">
        <v>26.2459</v>
      </c>
      <c r="HJ1190">
        <v>26.1742</v>
      </c>
      <c r="HK1190">
        <v>7.03128</v>
      </c>
      <c r="HL1190">
        <v>64.6186</v>
      </c>
      <c r="HM1190">
        <v>29.4089</v>
      </c>
      <c r="HN1190">
        <v>24.7693</v>
      </c>
      <c r="HO1190">
        <v>85.4524</v>
      </c>
      <c r="HP1190">
        <v>4.50002</v>
      </c>
      <c r="HQ1190">
        <v>100.709</v>
      </c>
      <c r="HR1190">
        <v>100.777</v>
      </c>
    </row>
    <row r="1191" spans="1:226">
      <c r="A1191">
        <v>1175</v>
      </c>
      <c r="B1191">
        <v>1664388655.1</v>
      </c>
      <c r="C1191">
        <v>12450.09999990463</v>
      </c>
      <c r="D1191" t="s">
        <v>2724</v>
      </c>
      <c r="E1191" t="s">
        <v>2725</v>
      </c>
      <c r="F1191">
        <v>5</v>
      </c>
      <c r="G1191" t="s">
        <v>2683</v>
      </c>
      <c r="H1191" t="s">
        <v>354</v>
      </c>
      <c r="I1191">
        <v>1664388647.6</v>
      </c>
      <c r="J1191">
        <f>(K1191)/1000</f>
        <v>0</v>
      </c>
      <c r="K1191">
        <f>IF(BF1191, AN1191, AH1191)</f>
        <v>0</v>
      </c>
      <c r="L1191">
        <f>IF(BF1191, AI1191, AG1191)</f>
        <v>0</v>
      </c>
      <c r="M1191">
        <f>BH1191 - IF(AU1191&gt;1, L1191*BB1191*100.0/(AW1191*BV1191), 0)</f>
        <v>0</v>
      </c>
      <c r="N1191">
        <f>((T1191-J1191/2)*M1191-L1191)/(T1191+J1191/2)</f>
        <v>0</v>
      </c>
      <c r="O1191">
        <f>N1191*(BO1191+BP1191)/1000.0</f>
        <v>0</v>
      </c>
      <c r="P1191">
        <f>(BH1191 - IF(AU1191&gt;1, L1191*BB1191*100.0/(AW1191*BV1191), 0))*(BO1191+BP1191)/1000.0</f>
        <v>0</v>
      </c>
      <c r="Q1191">
        <f>2.0/((1/S1191-1/R1191)+SIGN(S1191)*SQRT((1/S1191-1/R1191)*(1/S1191-1/R1191) + 4*BC1191/((BC1191+1)*(BC1191+1))*(2*1/S1191*1/R1191-1/R1191*1/R1191)))</f>
        <v>0</v>
      </c>
      <c r="R1191">
        <f>IF(LEFT(BD1191,1)&lt;&gt;"0",IF(LEFT(BD1191,1)="1",3.0,BE1191),$D$5+$E$5*(BV1191*BO1191/($K$5*1000))+$F$5*(BV1191*BO1191/($K$5*1000))*MAX(MIN(BB1191,$J$5),$I$5)*MAX(MIN(BB1191,$J$5),$I$5)+$G$5*MAX(MIN(BB1191,$J$5),$I$5)*(BV1191*BO1191/($K$5*1000))+$H$5*(BV1191*BO1191/($K$5*1000))*(BV1191*BO1191/($K$5*1000)))</f>
        <v>0</v>
      </c>
      <c r="S1191">
        <f>J1191*(1000-(1000*0.61365*exp(17.502*W1191/(240.97+W1191))/(BO1191+BP1191)+BJ1191)/2)/(1000*0.61365*exp(17.502*W1191/(240.97+W1191))/(BO1191+BP1191)-BJ1191)</f>
        <v>0</v>
      </c>
      <c r="T1191">
        <f>1/((BC1191+1)/(Q1191/1.6)+1/(R1191/1.37)) + BC1191/((BC1191+1)/(Q1191/1.6) + BC1191/(R1191/1.37))</f>
        <v>0</v>
      </c>
      <c r="U1191">
        <f>(AX1191*BA1191)</f>
        <v>0</v>
      </c>
      <c r="V1191">
        <f>(BQ1191+(U1191+2*0.95*5.67E-8*(((BQ1191+$B$7)+273)^4-(BQ1191+273)^4)-44100*J1191)/(1.84*29.3*R1191+8*0.95*5.67E-8*(BQ1191+273)^3))</f>
        <v>0</v>
      </c>
      <c r="W1191">
        <f>($C$7*BR1191+$D$7*BS1191+$E$7*V1191)</f>
        <v>0</v>
      </c>
      <c r="X1191">
        <f>0.61365*exp(17.502*W1191/(240.97+W1191))</f>
        <v>0</v>
      </c>
      <c r="Y1191">
        <f>(Z1191/AA1191*100)</f>
        <v>0</v>
      </c>
      <c r="Z1191">
        <f>BJ1191*(BO1191+BP1191)/1000</f>
        <v>0</v>
      </c>
      <c r="AA1191">
        <f>0.61365*exp(17.502*BQ1191/(240.97+BQ1191))</f>
        <v>0</v>
      </c>
      <c r="AB1191">
        <f>(X1191-BJ1191*(BO1191+BP1191)/1000)</f>
        <v>0</v>
      </c>
      <c r="AC1191">
        <f>(-J1191*44100)</f>
        <v>0</v>
      </c>
      <c r="AD1191">
        <f>2*29.3*R1191*0.92*(BQ1191-W1191)</f>
        <v>0</v>
      </c>
      <c r="AE1191">
        <f>2*0.95*5.67E-8*(((BQ1191+$B$7)+273)^4-(W1191+273)^4)</f>
        <v>0</v>
      </c>
      <c r="AF1191">
        <f>U1191+AE1191+AC1191+AD1191</f>
        <v>0</v>
      </c>
      <c r="AG1191">
        <f>BN1191*AU1191*(BI1191-BH1191*(1000-AU1191*BK1191)/(1000-AU1191*BJ1191))/(100*BB1191)</f>
        <v>0</v>
      </c>
      <c r="AH1191">
        <f>1000*BN1191*AU1191*(BJ1191-BK1191)/(100*BB1191*(1000-AU1191*BJ1191))</f>
        <v>0</v>
      </c>
      <c r="AI1191">
        <f>(AJ1191 - AK1191 - BO1191*1E3/(8.314*(BQ1191+273.15)) * AM1191/BN1191 * AL1191) * BN1191/(100*BB1191) * (1000 - BK1191)/1000</f>
        <v>0</v>
      </c>
      <c r="AJ1191">
        <v>101.5676516005386</v>
      </c>
      <c r="AK1191">
        <v>107.884406060606</v>
      </c>
      <c r="AL1191">
        <v>-3.013612206245423</v>
      </c>
      <c r="AM1191">
        <v>64.71553630063976</v>
      </c>
      <c r="AN1191">
        <f>(AP1191 - AO1191 + BO1191*1E3/(8.314*(BQ1191+273.15)) * AR1191/BN1191 * AQ1191) * BN1191/(100*BB1191) * 1000/(1000 - AP1191)</f>
        <v>0</v>
      </c>
      <c r="AO1191">
        <v>4.407515307819211</v>
      </c>
      <c r="AP1191">
        <v>18.57996424242424</v>
      </c>
      <c r="AQ1191">
        <v>0.0006904579951479015</v>
      </c>
      <c r="AR1191">
        <v>103.6161476833952</v>
      </c>
      <c r="AS1191">
        <v>0</v>
      </c>
      <c r="AT1191">
        <v>0</v>
      </c>
      <c r="AU1191">
        <f>IF(AS1191*$H$13&gt;=AW1191,1.0,(AW1191/(AW1191-AS1191*$H$13)))</f>
        <v>0</v>
      </c>
      <c r="AV1191">
        <f>(AU1191-1)*100</f>
        <v>0</v>
      </c>
      <c r="AW1191">
        <f>MAX(0,($B$13+$C$13*BV1191)/(1+$D$13*BV1191)*BO1191/(BQ1191+273)*$E$13)</f>
        <v>0</v>
      </c>
      <c r="AX1191">
        <f>$B$11*BW1191+$C$11*BX1191+$F$11*CI1191*(1-CL1191)</f>
        <v>0</v>
      </c>
      <c r="AY1191">
        <f>AX1191*AZ1191</f>
        <v>0</v>
      </c>
      <c r="AZ1191">
        <f>($B$11*$D$9+$C$11*$D$9+$F$11*((CV1191+CN1191)/MAX(CV1191+CN1191+CW1191, 0.1)*$I$9+CW1191/MAX(CV1191+CN1191+CW1191, 0.1)*$J$9))/($B$11+$C$11+$F$11)</f>
        <v>0</v>
      </c>
      <c r="BA1191">
        <f>($B$11*$K$9+$C$11*$K$9+$F$11*((CV1191+CN1191)/MAX(CV1191+CN1191+CW1191, 0.1)*$P$9+CW1191/MAX(CV1191+CN1191+CW1191, 0.1)*$Q$9))/($B$11+$C$11+$F$11)</f>
        <v>0</v>
      </c>
      <c r="BB1191">
        <v>6</v>
      </c>
      <c r="BC1191">
        <v>0.5</v>
      </c>
      <c r="BD1191" t="s">
        <v>355</v>
      </c>
      <c r="BE1191">
        <v>2</v>
      </c>
      <c r="BF1191" t="b">
        <v>1</v>
      </c>
      <c r="BG1191">
        <v>1664388647.6</v>
      </c>
      <c r="BH1191">
        <v>126.6371851851852</v>
      </c>
      <c r="BI1191">
        <v>116.3530444444444</v>
      </c>
      <c r="BJ1191">
        <v>18.55357037037037</v>
      </c>
      <c r="BK1191">
        <v>4.377719259259258</v>
      </c>
      <c r="BL1191">
        <v>128.9971851851852</v>
      </c>
      <c r="BM1191">
        <v>18.68700740740741</v>
      </c>
      <c r="BN1191">
        <v>500.0658888888889</v>
      </c>
      <c r="BO1191">
        <v>91.33135925925926</v>
      </c>
      <c r="BP1191">
        <v>0.09997566296296295</v>
      </c>
      <c r="BQ1191">
        <v>26.86703333333334</v>
      </c>
      <c r="BR1191">
        <v>25.12504814814815</v>
      </c>
      <c r="BS1191">
        <v>999.9000000000001</v>
      </c>
      <c r="BT1191">
        <v>0</v>
      </c>
      <c r="BU1191">
        <v>0</v>
      </c>
      <c r="BV1191">
        <v>10010.40148148148</v>
      </c>
      <c r="BW1191">
        <v>0</v>
      </c>
      <c r="BX1191">
        <v>7.845741111111111</v>
      </c>
      <c r="BY1191">
        <v>10.28413259259259</v>
      </c>
      <c r="BZ1191">
        <v>129.0308888888889</v>
      </c>
      <c r="CA1191">
        <v>116.8641555555556</v>
      </c>
      <c r="CB1191">
        <v>14.17584814814815</v>
      </c>
      <c r="CC1191">
        <v>116.3530444444444</v>
      </c>
      <c r="CD1191">
        <v>4.377719259259258</v>
      </c>
      <c r="CE1191">
        <v>1.694523333333333</v>
      </c>
      <c r="CF1191">
        <v>0.3998228888888889</v>
      </c>
      <c r="CG1191">
        <v>14.84634074074074</v>
      </c>
      <c r="CH1191">
        <v>-5.757693703703702</v>
      </c>
      <c r="CI1191">
        <v>2000.002962962963</v>
      </c>
      <c r="CJ1191">
        <v>0.9800008888888889</v>
      </c>
      <c r="CK1191">
        <v>0.01999938518518519</v>
      </c>
      <c r="CL1191">
        <v>0</v>
      </c>
      <c r="CM1191">
        <v>889.6087407407405</v>
      </c>
      <c r="CN1191">
        <v>5.00097</v>
      </c>
      <c r="CO1191">
        <v>17627.21481481482</v>
      </c>
      <c r="CP1191">
        <v>16707.6074074074</v>
      </c>
      <c r="CQ1191">
        <v>38.0551111111111</v>
      </c>
      <c r="CR1191">
        <v>38.58066666666667</v>
      </c>
      <c r="CS1191">
        <v>38</v>
      </c>
      <c r="CT1191">
        <v>38.25688888888889</v>
      </c>
      <c r="CU1191">
        <v>38.63418518518519</v>
      </c>
      <c r="CV1191">
        <v>1955.102592592592</v>
      </c>
      <c r="CW1191">
        <v>39.8988888888889</v>
      </c>
      <c r="CX1191">
        <v>0</v>
      </c>
      <c r="CY1191">
        <v>1664388659.2</v>
      </c>
      <c r="CZ1191">
        <v>0</v>
      </c>
      <c r="DA1191">
        <v>0</v>
      </c>
      <c r="DB1191" t="s">
        <v>356</v>
      </c>
      <c r="DC1191">
        <v>1663859321.1</v>
      </c>
      <c r="DD1191">
        <v>1663859315.6</v>
      </c>
      <c r="DE1191">
        <v>0</v>
      </c>
      <c r="DF1191">
        <v>0.196</v>
      </c>
      <c r="DG1191">
        <v>-0.001</v>
      </c>
      <c r="DH1191">
        <v>-5.941</v>
      </c>
      <c r="DI1191">
        <v>-0.174</v>
      </c>
      <c r="DJ1191">
        <v>1500</v>
      </c>
      <c r="DK1191">
        <v>17</v>
      </c>
      <c r="DL1191">
        <v>0.13</v>
      </c>
      <c r="DM1191">
        <v>0.04</v>
      </c>
      <c r="DN1191">
        <v>9.079849999999999</v>
      </c>
      <c r="DO1191">
        <v>22.06576840525327</v>
      </c>
      <c r="DP1191">
        <v>2.123156319056607</v>
      </c>
      <c r="DQ1191">
        <v>0</v>
      </c>
      <c r="DR1191">
        <v>14.193385</v>
      </c>
      <c r="DS1191">
        <v>-0.2758896810506874</v>
      </c>
      <c r="DT1191">
        <v>0.02868336233777337</v>
      </c>
      <c r="DU1191">
        <v>0</v>
      </c>
      <c r="DV1191">
        <v>0</v>
      </c>
      <c r="DW1191">
        <v>2</v>
      </c>
      <c r="DX1191" t="s">
        <v>357</v>
      </c>
      <c r="DY1191">
        <v>2.9835</v>
      </c>
      <c r="DZ1191">
        <v>2.71576</v>
      </c>
      <c r="EA1191">
        <v>0.028737</v>
      </c>
      <c r="EB1191">
        <v>0.0244454</v>
      </c>
      <c r="EC1191">
        <v>0.09083090000000001</v>
      </c>
      <c r="ED1191">
        <v>0.0295529</v>
      </c>
      <c r="EE1191">
        <v>30770.3</v>
      </c>
      <c r="EF1191">
        <v>31060.7</v>
      </c>
      <c r="EG1191">
        <v>29443</v>
      </c>
      <c r="EH1191">
        <v>29444.7</v>
      </c>
      <c r="EI1191">
        <v>35479</v>
      </c>
      <c r="EJ1191">
        <v>38005.1</v>
      </c>
      <c r="EK1191">
        <v>41489.3</v>
      </c>
      <c r="EL1191">
        <v>41962.2</v>
      </c>
      <c r="EM1191">
        <v>1.9729</v>
      </c>
      <c r="EN1191">
        <v>1.89887</v>
      </c>
      <c r="EO1191">
        <v>0.0335574</v>
      </c>
      <c r="EP1191">
        <v>0</v>
      </c>
      <c r="EQ1191">
        <v>24.5837</v>
      </c>
      <c r="ER1191">
        <v>999.9</v>
      </c>
      <c r="ES1191">
        <v>40.4</v>
      </c>
      <c r="ET1191">
        <v>29.3</v>
      </c>
      <c r="EU1191">
        <v>18.1013</v>
      </c>
      <c r="EV1191">
        <v>62.9622</v>
      </c>
      <c r="EW1191">
        <v>33.6498</v>
      </c>
      <c r="EX1191">
        <v>1</v>
      </c>
      <c r="EY1191">
        <v>-0.0848933</v>
      </c>
      <c r="EZ1191">
        <v>1.54667</v>
      </c>
      <c r="FA1191">
        <v>20.3791</v>
      </c>
      <c r="FB1191">
        <v>5.21909</v>
      </c>
      <c r="FC1191">
        <v>12.0099</v>
      </c>
      <c r="FD1191">
        <v>4.98945</v>
      </c>
      <c r="FE1191">
        <v>3.28865</v>
      </c>
      <c r="FF1191">
        <v>9999</v>
      </c>
      <c r="FG1191">
        <v>9999</v>
      </c>
      <c r="FH1191">
        <v>9999</v>
      </c>
      <c r="FI1191">
        <v>270.2</v>
      </c>
      <c r="FJ1191">
        <v>1.86707</v>
      </c>
      <c r="FK1191">
        <v>1.86615</v>
      </c>
      <c r="FL1191">
        <v>1.86554</v>
      </c>
      <c r="FM1191">
        <v>1.86553</v>
      </c>
      <c r="FN1191">
        <v>1.86737</v>
      </c>
      <c r="FO1191">
        <v>1.86983</v>
      </c>
      <c r="FP1191">
        <v>1.86848</v>
      </c>
      <c r="FQ1191">
        <v>1.86996</v>
      </c>
      <c r="FR1191">
        <v>0</v>
      </c>
      <c r="FS1191">
        <v>0</v>
      </c>
      <c r="FT1191">
        <v>0</v>
      </c>
      <c r="FU1191">
        <v>0</v>
      </c>
      <c r="FV1191" t="s">
        <v>358</v>
      </c>
      <c r="FW1191" t="s">
        <v>359</v>
      </c>
      <c r="FX1191" t="s">
        <v>360</v>
      </c>
      <c r="FY1191" t="s">
        <v>360</v>
      </c>
      <c r="FZ1191" t="s">
        <v>360</v>
      </c>
      <c r="GA1191" t="s">
        <v>360</v>
      </c>
      <c r="GB1191">
        <v>0</v>
      </c>
      <c r="GC1191">
        <v>100</v>
      </c>
      <c r="GD1191">
        <v>100</v>
      </c>
      <c r="GE1191">
        <v>-2.287</v>
      </c>
      <c r="GF1191">
        <v>-0.1332</v>
      </c>
      <c r="GG1191">
        <v>-1.924539205026614</v>
      </c>
      <c r="GH1191">
        <v>-0.003472570976848066</v>
      </c>
      <c r="GI1191">
        <v>7.724417303660118E-07</v>
      </c>
      <c r="GJ1191">
        <v>-2.052396271755168E-10</v>
      </c>
      <c r="GK1191">
        <v>-0.1837585470287317</v>
      </c>
      <c r="GL1191">
        <v>-0.01104087791735834</v>
      </c>
      <c r="GM1191">
        <v>0.001110027317673367</v>
      </c>
      <c r="GN1191">
        <v>-2.007286811265012E-05</v>
      </c>
      <c r="GO1191">
        <v>4</v>
      </c>
      <c r="GP1191">
        <v>2317</v>
      </c>
      <c r="GQ1191">
        <v>1</v>
      </c>
      <c r="GR1191">
        <v>22</v>
      </c>
      <c r="GS1191">
        <v>8822.200000000001</v>
      </c>
      <c r="GT1191">
        <v>8822.299999999999</v>
      </c>
      <c r="GU1191">
        <v>0.313721</v>
      </c>
      <c r="GV1191">
        <v>2.28516</v>
      </c>
      <c r="GW1191">
        <v>1.39648</v>
      </c>
      <c r="GX1191">
        <v>2.33643</v>
      </c>
      <c r="GY1191">
        <v>1.49536</v>
      </c>
      <c r="GZ1191">
        <v>2.47681</v>
      </c>
      <c r="HA1191">
        <v>33.6479</v>
      </c>
      <c r="HB1191">
        <v>14.6049</v>
      </c>
      <c r="HC1191">
        <v>18</v>
      </c>
      <c r="HD1191">
        <v>526.886</v>
      </c>
      <c r="HE1191">
        <v>435.688</v>
      </c>
      <c r="HF1191">
        <v>24.7654</v>
      </c>
      <c r="HG1191">
        <v>26.3424</v>
      </c>
      <c r="HH1191">
        <v>30.0008</v>
      </c>
      <c r="HI1191">
        <v>26.2503</v>
      </c>
      <c r="HJ1191">
        <v>26.1786</v>
      </c>
      <c r="HK1191">
        <v>6.27863</v>
      </c>
      <c r="HL1191">
        <v>64.6186</v>
      </c>
      <c r="HM1191">
        <v>29.0108</v>
      </c>
      <c r="HN1191">
        <v>24.6419</v>
      </c>
      <c r="HO1191">
        <v>65.4175</v>
      </c>
      <c r="HP1191">
        <v>4.50156</v>
      </c>
      <c r="HQ1191">
        <v>100.709</v>
      </c>
      <c r="HR1191">
        <v>100.776</v>
      </c>
    </row>
    <row r="1192" spans="1:226">
      <c r="A1192">
        <v>1176</v>
      </c>
      <c r="B1192">
        <v>1664388660.1</v>
      </c>
      <c r="C1192">
        <v>12455.09999990463</v>
      </c>
      <c r="D1192" t="s">
        <v>2726</v>
      </c>
      <c r="E1192" t="s">
        <v>2727</v>
      </c>
      <c r="F1192">
        <v>5</v>
      </c>
      <c r="G1192" t="s">
        <v>2683</v>
      </c>
      <c r="H1192" t="s">
        <v>354</v>
      </c>
      <c r="I1192">
        <v>1664388652.314285</v>
      </c>
      <c r="J1192">
        <f>(K1192)/1000</f>
        <v>0</v>
      </c>
      <c r="K1192">
        <f>IF(BF1192, AN1192, AH1192)</f>
        <v>0</v>
      </c>
      <c r="L1192">
        <f>IF(BF1192, AI1192, AG1192)</f>
        <v>0</v>
      </c>
      <c r="M1192">
        <f>BH1192 - IF(AU1192&gt;1, L1192*BB1192*100.0/(AW1192*BV1192), 0)</f>
        <v>0</v>
      </c>
      <c r="N1192">
        <f>((T1192-J1192/2)*M1192-L1192)/(T1192+J1192/2)</f>
        <v>0</v>
      </c>
      <c r="O1192">
        <f>N1192*(BO1192+BP1192)/1000.0</f>
        <v>0</v>
      </c>
      <c r="P1192">
        <f>(BH1192 - IF(AU1192&gt;1, L1192*BB1192*100.0/(AW1192*BV1192), 0))*(BO1192+BP1192)/1000.0</f>
        <v>0</v>
      </c>
      <c r="Q1192">
        <f>2.0/((1/S1192-1/R1192)+SIGN(S1192)*SQRT((1/S1192-1/R1192)*(1/S1192-1/R1192) + 4*BC1192/((BC1192+1)*(BC1192+1))*(2*1/S1192*1/R1192-1/R1192*1/R1192)))</f>
        <v>0</v>
      </c>
      <c r="R1192">
        <f>IF(LEFT(BD1192,1)&lt;&gt;"0",IF(LEFT(BD1192,1)="1",3.0,BE1192),$D$5+$E$5*(BV1192*BO1192/($K$5*1000))+$F$5*(BV1192*BO1192/($K$5*1000))*MAX(MIN(BB1192,$J$5),$I$5)*MAX(MIN(BB1192,$J$5),$I$5)+$G$5*MAX(MIN(BB1192,$J$5),$I$5)*(BV1192*BO1192/($K$5*1000))+$H$5*(BV1192*BO1192/($K$5*1000))*(BV1192*BO1192/($K$5*1000)))</f>
        <v>0</v>
      </c>
      <c r="S1192">
        <f>J1192*(1000-(1000*0.61365*exp(17.502*W1192/(240.97+W1192))/(BO1192+BP1192)+BJ1192)/2)/(1000*0.61365*exp(17.502*W1192/(240.97+W1192))/(BO1192+BP1192)-BJ1192)</f>
        <v>0</v>
      </c>
      <c r="T1192">
        <f>1/((BC1192+1)/(Q1192/1.6)+1/(R1192/1.37)) + BC1192/((BC1192+1)/(Q1192/1.6) + BC1192/(R1192/1.37))</f>
        <v>0</v>
      </c>
      <c r="U1192">
        <f>(AX1192*BA1192)</f>
        <v>0</v>
      </c>
      <c r="V1192">
        <f>(BQ1192+(U1192+2*0.95*5.67E-8*(((BQ1192+$B$7)+273)^4-(BQ1192+273)^4)-44100*J1192)/(1.84*29.3*R1192+8*0.95*5.67E-8*(BQ1192+273)^3))</f>
        <v>0</v>
      </c>
      <c r="W1192">
        <f>($C$7*BR1192+$D$7*BS1192+$E$7*V1192)</f>
        <v>0</v>
      </c>
      <c r="X1192">
        <f>0.61365*exp(17.502*W1192/(240.97+W1192))</f>
        <v>0</v>
      </c>
      <c r="Y1192">
        <f>(Z1192/AA1192*100)</f>
        <v>0</v>
      </c>
      <c r="Z1192">
        <f>BJ1192*(BO1192+BP1192)/1000</f>
        <v>0</v>
      </c>
      <c r="AA1192">
        <f>0.61365*exp(17.502*BQ1192/(240.97+BQ1192))</f>
        <v>0</v>
      </c>
      <c r="AB1192">
        <f>(X1192-BJ1192*(BO1192+BP1192)/1000)</f>
        <v>0</v>
      </c>
      <c r="AC1192">
        <f>(-J1192*44100)</f>
        <v>0</v>
      </c>
      <c r="AD1192">
        <f>2*29.3*R1192*0.92*(BQ1192-W1192)</f>
        <v>0</v>
      </c>
      <c r="AE1192">
        <f>2*0.95*5.67E-8*(((BQ1192+$B$7)+273)^4-(W1192+273)^4)</f>
        <v>0</v>
      </c>
      <c r="AF1192">
        <f>U1192+AE1192+AC1192+AD1192</f>
        <v>0</v>
      </c>
      <c r="AG1192">
        <f>BN1192*AU1192*(BI1192-BH1192*(1000-AU1192*BK1192)/(1000-AU1192*BJ1192))/(100*BB1192)</f>
        <v>0</v>
      </c>
      <c r="AH1192">
        <f>1000*BN1192*AU1192*(BJ1192-BK1192)/(100*BB1192*(1000-AU1192*BJ1192))</f>
        <v>0</v>
      </c>
      <c r="AI1192">
        <f>(AJ1192 - AK1192 - BO1192*1E3/(8.314*(BQ1192+273.15)) * AM1192/BN1192 * AL1192) * BN1192/(100*BB1192) * (1000 - BK1192)/1000</f>
        <v>0</v>
      </c>
      <c r="AJ1192">
        <v>84.64350541443473</v>
      </c>
      <c r="AK1192">
        <v>92.72560181818183</v>
      </c>
      <c r="AL1192">
        <v>-3.030060465765104</v>
      </c>
      <c r="AM1192">
        <v>64.71553630063976</v>
      </c>
      <c r="AN1192">
        <f>(AP1192 - AO1192 + BO1192*1E3/(8.314*(BQ1192+273.15)) * AR1192/BN1192 * AQ1192) * BN1192/(100*BB1192) * 1000/(1000 - AP1192)</f>
        <v>0</v>
      </c>
      <c r="AO1192">
        <v>4.435735553099551</v>
      </c>
      <c r="AP1192">
        <v>18.59366181818181</v>
      </c>
      <c r="AQ1192">
        <v>0.0005010943625685294</v>
      </c>
      <c r="AR1192">
        <v>103.6161476833952</v>
      </c>
      <c r="AS1192">
        <v>0</v>
      </c>
      <c r="AT1192">
        <v>0</v>
      </c>
      <c r="AU1192">
        <f>IF(AS1192*$H$13&gt;=AW1192,1.0,(AW1192/(AW1192-AS1192*$H$13)))</f>
        <v>0</v>
      </c>
      <c r="AV1192">
        <f>(AU1192-1)*100</f>
        <v>0</v>
      </c>
      <c r="AW1192">
        <f>MAX(0,($B$13+$C$13*BV1192)/(1+$D$13*BV1192)*BO1192/(BQ1192+273)*$E$13)</f>
        <v>0</v>
      </c>
      <c r="AX1192">
        <f>$B$11*BW1192+$C$11*BX1192+$F$11*CI1192*(1-CL1192)</f>
        <v>0</v>
      </c>
      <c r="AY1192">
        <f>AX1192*AZ1192</f>
        <v>0</v>
      </c>
      <c r="AZ1192">
        <f>($B$11*$D$9+$C$11*$D$9+$F$11*((CV1192+CN1192)/MAX(CV1192+CN1192+CW1192, 0.1)*$I$9+CW1192/MAX(CV1192+CN1192+CW1192, 0.1)*$J$9))/($B$11+$C$11+$F$11)</f>
        <v>0</v>
      </c>
      <c r="BA1192">
        <f>($B$11*$K$9+$C$11*$K$9+$F$11*((CV1192+CN1192)/MAX(CV1192+CN1192+CW1192, 0.1)*$P$9+CW1192/MAX(CV1192+CN1192+CW1192, 0.1)*$Q$9))/($B$11+$C$11+$F$11)</f>
        <v>0</v>
      </c>
      <c r="BB1192">
        <v>6</v>
      </c>
      <c r="BC1192">
        <v>0.5</v>
      </c>
      <c r="BD1192" t="s">
        <v>355</v>
      </c>
      <c r="BE1192">
        <v>2</v>
      </c>
      <c r="BF1192" t="b">
        <v>1</v>
      </c>
      <c r="BG1192">
        <v>1664388652.314285</v>
      </c>
      <c r="BH1192">
        <v>112.6307071428571</v>
      </c>
      <c r="BI1192">
        <v>100.5730071428571</v>
      </c>
      <c r="BJ1192">
        <v>18.57223571428571</v>
      </c>
      <c r="BK1192">
        <v>4.407843928571428</v>
      </c>
      <c r="BL1192">
        <v>114.9443892857143</v>
      </c>
      <c r="BM1192">
        <v>18.70549642857143</v>
      </c>
      <c r="BN1192">
        <v>500.0662142857142</v>
      </c>
      <c r="BO1192">
        <v>91.32992142857142</v>
      </c>
      <c r="BP1192">
        <v>0.09997628571428571</v>
      </c>
      <c r="BQ1192">
        <v>26.85398928571428</v>
      </c>
      <c r="BR1192">
        <v>25.12781785714286</v>
      </c>
      <c r="BS1192">
        <v>999.9000000000002</v>
      </c>
      <c r="BT1192">
        <v>0</v>
      </c>
      <c r="BU1192">
        <v>0</v>
      </c>
      <c r="BV1192">
        <v>10006.20464285714</v>
      </c>
      <c r="BW1192">
        <v>0</v>
      </c>
      <c r="BX1192">
        <v>7.870714285714285</v>
      </c>
      <c r="BY1192">
        <v>12.05765321428571</v>
      </c>
      <c r="BZ1192">
        <v>114.7617678571429</v>
      </c>
      <c r="CA1192">
        <v>101.0179321428571</v>
      </c>
      <c r="CB1192">
        <v>14.16438214285714</v>
      </c>
      <c r="CC1192">
        <v>100.5730071428571</v>
      </c>
      <c r="CD1192">
        <v>4.407843928571428</v>
      </c>
      <c r="CE1192">
        <v>1.696200714285714</v>
      </c>
      <c r="CF1192">
        <v>0.4025678928571428</v>
      </c>
      <c r="CG1192">
        <v>14.86170714285714</v>
      </c>
      <c r="CH1192">
        <v>-5.667753928571428</v>
      </c>
      <c r="CI1192">
        <v>2000.002142857143</v>
      </c>
      <c r="CJ1192">
        <v>0.9799993571428572</v>
      </c>
      <c r="CK1192">
        <v>0.02000097142857143</v>
      </c>
      <c r="CL1192">
        <v>0</v>
      </c>
      <c r="CM1192">
        <v>882.7131785714286</v>
      </c>
      <c r="CN1192">
        <v>5.00097</v>
      </c>
      <c r="CO1192">
        <v>17491.56071428572</v>
      </c>
      <c r="CP1192">
        <v>16707.59285714286</v>
      </c>
      <c r="CQ1192">
        <v>38.062</v>
      </c>
      <c r="CR1192">
        <v>38.59125</v>
      </c>
      <c r="CS1192">
        <v>38</v>
      </c>
      <c r="CT1192">
        <v>38.2655</v>
      </c>
      <c r="CU1192">
        <v>38.65378571428571</v>
      </c>
      <c r="CV1192">
        <v>1955.101071428571</v>
      </c>
      <c r="CW1192">
        <v>39.89964285714286</v>
      </c>
      <c r="CX1192">
        <v>0</v>
      </c>
      <c r="CY1192">
        <v>1664388664</v>
      </c>
      <c r="CZ1192">
        <v>0</v>
      </c>
      <c r="DA1192">
        <v>0</v>
      </c>
      <c r="DB1192" t="s">
        <v>356</v>
      </c>
      <c r="DC1192">
        <v>1663859321.1</v>
      </c>
      <c r="DD1192">
        <v>1663859315.6</v>
      </c>
      <c r="DE1192">
        <v>0</v>
      </c>
      <c r="DF1192">
        <v>0.196</v>
      </c>
      <c r="DG1192">
        <v>-0.001</v>
      </c>
      <c r="DH1192">
        <v>-5.941</v>
      </c>
      <c r="DI1192">
        <v>-0.174</v>
      </c>
      <c r="DJ1192">
        <v>1500</v>
      </c>
      <c r="DK1192">
        <v>17</v>
      </c>
      <c r="DL1192">
        <v>0.13</v>
      </c>
      <c r="DM1192">
        <v>0.04</v>
      </c>
      <c r="DN1192">
        <v>11.05190073170732</v>
      </c>
      <c r="DO1192">
        <v>22.60273777003483</v>
      </c>
      <c r="DP1192">
        <v>2.229552885556785</v>
      </c>
      <c r="DQ1192">
        <v>0</v>
      </c>
      <c r="DR1192">
        <v>14.17255365853659</v>
      </c>
      <c r="DS1192">
        <v>-0.1543066202090156</v>
      </c>
      <c r="DT1192">
        <v>0.01785480870612124</v>
      </c>
      <c r="DU1192">
        <v>0</v>
      </c>
      <c r="DV1192">
        <v>0</v>
      </c>
      <c r="DW1192">
        <v>2</v>
      </c>
      <c r="DX1192" t="s">
        <v>357</v>
      </c>
      <c r="DY1192">
        <v>2.98323</v>
      </c>
      <c r="DZ1192">
        <v>2.71556</v>
      </c>
      <c r="EA1192">
        <v>0.0248216</v>
      </c>
      <c r="EB1192">
        <v>0.0200487</v>
      </c>
      <c r="EC1192">
        <v>0.09086809999999999</v>
      </c>
      <c r="ED1192">
        <v>0.0295208</v>
      </c>
      <c r="EE1192">
        <v>30894.2</v>
      </c>
      <c r="EF1192">
        <v>31200.4</v>
      </c>
      <c r="EG1192">
        <v>29442.9</v>
      </c>
      <c r="EH1192">
        <v>29444.5</v>
      </c>
      <c r="EI1192">
        <v>35477.3</v>
      </c>
      <c r="EJ1192">
        <v>38005.8</v>
      </c>
      <c r="EK1192">
        <v>41489.1</v>
      </c>
      <c r="EL1192">
        <v>41961.7</v>
      </c>
      <c r="EM1192">
        <v>1.97267</v>
      </c>
      <c r="EN1192">
        <v>1.8991</v>
      </c>
      <c r="EO1192">
        <v>0.0322126</v>
      </c>
      <c r="EP1192">
        <v>0</v>
      </c>
      <c r="EQ1192">
        <v>24.5961</v>
      </c>
      <c r="ER1192">
        <v>999.9</v>
      </c>
      <c r="ES1192">
        <v>40.2</v>
      </c>
      <c r="ET1192">
        <v>29.3</v>
      </c>
      <c r="EU1192">
        <v>18.0121</v>
      </c>
      <c r="EV1192">
        <v>62.7922</v>
      </c>
      <c r="EW1192">
        <v>33.726</v>
      </c>
      <c r="EX1192">
        <v>1</v>
      </c>
      <c r="EY1192">
        <v>-0.0844258</v>
      </c>
      <c r="EZ1192">
        <v>1.60925</v>
      </c>
      <c r="FA1192">
        <v>20.3785</v>
      </c>
      <c r="FB1192">
        <v>5.21879</v>
      </c>
      <c r="FC1192">
        <v>12.0099</v>
      </c>
      <c r="FD1192">
        <v>4.98915</v>
      </c>
      <c r="FE1192">
        <v>3.28865</v>
      </c>
      <c r="FF1192">
        <v>9999</v>
      </c>
      <c r="FG1192">
        <v>9999</v>
      </c>
      <c r="FH1192">
        <v>9999</v>
      </c>
      <c r="FI1192">
        <v>270.2</v>
      </c>
      <c r="FJ1192">
        <v>1.86704</v>
      </c>
      <c r="FK1192">
        <v>1.86613</v>
      </c>
      <c r="FL1192">
        <v>1.86554</v>
      </c>
      <c r="FM1192">
        <v>1.86552</v>
      </c>
      <c r="FN1192">
        <v>1.86737</v>
      </c>
      <c r="FO1192">
        <v>1.86982</v>
      </c>
      <c r="FP1192">
        <v>1.86848</v>
      </c>
      <c r="FQ1192">
        <v>1.86996</v>
      </c>
      <c r="FR1192">
        <v>0</v>
      </c>
      <c r="FS1192">
        <v>0</v>
      </c>
      <c r="FT1192">
        <v>0</v>
      </c>
      <c r="FU1192">
        <v>0</v>
      </c>
      <c r="FV1192" t="s">
        <v>358</v>
      </c>
      <c r="FW1192" t="s">
        <v>359</v>
      </c>
      <c r="FX1192" t="s">
        <v>360</v>
      </c>
      <c r="FY1192" t="s">
        <v>360</v>
      </c>
      <c r="FZ1192" t="s">
        <v>360</v>
      </c>
      <c r="GA1192" t="s">
        <v>360</v>
      </c>
      <c r="GB1192">
        <v>0</v>
      </c>
      <c r="GC1192">
        <v>100</v>
      </c>
      <c r="GD1192">
        <v>100</v>
      </c>
      <c r="GE1192">
        <v>-2.237</v>
      </c>
      <c r="GF1192">
        <v>-0.1331</v>
      </c>
      <c r="GG1192">
        <v>-1.924539205026614</v>
      </c>
      <c r="GH1192">
        <v>-0.003472570976848066</v>
      </c>
      <c r="GI1192">
        <v>7.724417303660118E-07</v>
      </c>
      <c r="GJ1192">
        <v>-2.052396271755168E-10</v>
      </c>
      <c r="GK1192">
        <v>-0.1837585470287317</v>
      </c>
      <c r="GL1192">
        <v>-0.01104087791735834</v>
      </c>
      <c r="GM1192">
        <v>0.001110027317673367</v>
      </c>
      <c r="GN1192">
        <v>-2.007286811265012E-05</v>
      </c>
      <c r="GO1192">
        <v>4</v>
      </c>
      <c r="GP1192">
        <v>2317</v>
      </c>
      <c r="GQ1192">
        <v>1</v>
      </c>
      <c r="GR1192">
        <v>22</v>
      </c>
      <c r="GS1192">
        <v>8822.299999999999</v>
      </c>
      <c r="GT1192">
        <v>8822.4</v>
      </c>
      <c r="GU1192">
        <v>0.27832</v>
      </c>
      <c r="GV1192">
        <v>2.2998</v>
      </c>
      <c r="GW1192">
        <v>1.39648</v>
      </c>
      <c r="GX1192">
        <v>2.33643</v>
      </c>
      <c r="GY1192">
        <v>1.49536</v>
      </c>
      <c r="GZ1192">
        <v>2.38281</v>
      </c>
      <c r="HA1192">
        <v>33.6479</v>
      </c>
      <c r="HB1192">
        <v>14.6049</v>
      </c>
      <c r="HC1192">
        <v>18</v>
      </c>
      <c r="HD1192">
        <v>526.788</v>
      </c>
      <c r="HE1192">
        <v>435.861</v>
      </c>
      <c r="HF1192">
        <v>24.6386</v>
      </c>
      <c r="HG1192">
        <v>26.3496</v>
      </c>
      <c r="HH1192">
        <v>30.0008</v>
      </c>
      <c r="HI1192">
        <v>26.2559</v>
      </c>
      <c r="HJ1192">
        <v>26.1835</v>
      </c>
      <c r="HK1192">
        <v>5.58289</v>
      </c>
      <c r="HL1192">
        <v>64.31910000000001</v>
      </c>
      <c r="HM1192">
        <v>28.6133</v>
      </c>
      <c r="HN1192">
        <v>24.5122</v>
      </c>
      <c r="HO1192">
        <v>52.06</v>
      </c>
      <c r="HP1192">
        <v>4.51682</v>
      </c>
      <c r="HQ1192">
        <v>100.708</v>
      </c>
      <c r="HR1192">
        <v>100.775</v>
      </c>
    </row>
    <row r="1193" spans="1:226">
      <c r="A1193">
        <v>1177</v>
      </c>
      <c r="B1193">
        <v>1664388665.1</v>
      </c>
      <c r="C1193">
        <v>12460.09999990463</v>
      </c>
      <c r="D1193" t="s">
        <v>2728</v>
      </c>
      <c r="E1193" t="s">
        <v>2729</v>
      </c>
      <c r="F1193">
        <v>5</v>
      </c>
      <c r="G1193" t="s">
        <v>2683</v>
      </c>
      <c r="H1193" t="s">
        <v>354</v>
      </c>
      <c r="I1193">
        <v>1664388657.6</v>
      </c>
      <c r="J1193">
        <f>(K1193)/1000</f>
        <v>0</v>
      </c>
      <c r="K1193">
        <f>IF(BF1193, AN1193, AH1193)</f>
        <v>0</v>
      </c>
      <c r="L1193">
        <f>IF(BF1193, AI1193, AG1193)</f>
        <v>0</v>
      </c>
      <c r="M1193">
        <f>BH1193 - IF(AU1193&gt;1, L1193*BB1193*100.0/(AW1193*BV1193), 0)</f>
        <v>0</v>
      </c>
      <c r="N1193">
        <f>((T1193-J1193/2)*M1193-L1193)/(T1193+J1193/2)</f>
        <v>0</v>
      </c>
      <c r="O1193">
        <f>N1193*(BO1193+BP1193)/1000.0</f>
        <v>0</v>
      </c>
      <c r="P1193">
        <f>(BH1193 - IF(AU1193&gt;1, L1193*BB1193*100.0/(AW1193*BV1193), 0))*(BO1193+BP1193)/1000.0</f>
        <v>0</v>
      </c>
      <c r="Q1193">
        <f>2.0/((1/S1193-1/R1193)+SIGN(S1193)*SQRT((1/S1193-1/R1193)*(1/S1193-1/R1193) + 4*BC1193/((BC1193+1)*(BC1193+1))*(2*1/S1193*1/R1193-1/R1193*1/R1193)))</f>
        <v>0</v>
      </c>
      <c r="R1193">
        <f>IF(LEFT(BD1193,1)&lt;&gt;"0",IF(LEFT(BD1193,1)="1",3.0,BE1193),$D$5+$E$5*(BV1193*BO1193/($K$5*1000))+$F$5*(BV1193*BO1193/($K$5*1000))*MAX(MIN(BB1193,$J$5),$I$5)*MAX(MIN(BB1193,$J$5),$I$5)+$G$5*MAX(MIN(BB1193,$J$5),$I$5)*(BV1193*BO1193/($K$5*1000))+$H$5*(BV1193*BO1193/($K$5*1000))*(BV1193*BO1193/($K$5*1000)))</f>
        <v>0</v>
      </c>
      <c r="S1193">
        <f>J1193*(1000-(1000*0.61365*exp(17.502*W1193/(240.97+W1193))/(BO1193+BP1193)+BJ1193)/2)/(1000*0.61365*exp(17.502*W1193/(240.97+W1193))/(BO1193+BP1193)-BJ1193)</f>
        <v>0</v>
      </c>
      <c r="T1193">
        <f>1/((BC1193+1)/(Q1193/1.6)+1/(R1193/1.37)) + BC1193/((BC1193+1)/(Q1193/1.6) + BC1193/(R1193/1.37))</f>
        <v>0</v>
      </c>
      <c r="U1193">
        <f>(AX1193*BA1193)</f>
        <v>0</v>
      </c>
      <c r="V1193">
        <f>(BQ1193+(U1193+2*0.95*5.67E-8*(((BQ1193+$B$7)+273)^4-(BQ1193+273)^4)-44100*J1193)/(1.84*29.3*R1193+8*0.95*5.67E-8*(BQ1193+273)^3))</f>
        <v>0</v>
      </c>
      <c r="W1193">
        <f>($C$7*BR1193+$D$7*BS1193+$E$7*V1193)</f>
        <v>0</v>
      </c>
      <c r="X1193">
        <f>0.61365*exp(17.502*W1193/(240.97+W1193))</f>
        <v>0</v>
      </c>
      <c r="Y1193">
        <f>(Z1193/AA1193*100)</f>
        <v>0</v>
      </c>
      <c r="Z1193">
        <f>BJ1193*(BO1193+BP1193)/1000</f>
        <v>0</v>
      </c>
      <c r="AA1193">
        <f>0.61365*exp(17.502*BQ1193/(240.97+BQ1193))</f>
        <v>0</v>
      </c>
      <c r="AB1193">
        <f>(X1193-BJ1193*(BO1193+BP1193)/1000)</f>
        <v>0</v>
      </c>
      <c r="AC1193">
        <f>(-J1193*44100)</f>
        <v>0</v>
      </c>
      <c r="AD1193">
        <f>2*29.3*R1193*0.92*(BQ1193-W1193)</f>
        <v>0</v>
      </c>
      <c r="AE1193">
        <f>2*0.95*5.67E-8*(((BQ1193+$B$7)+273)^4-(W1193+273)^4)</f>
        <v>0</v>
      </c>
      <c r="AF1193">
        <f>U1193+AE1193+AC1193+AD1193</f>
        <v>0</v>
      </c>
      <c r="AG1193">
        <f>BN1193*AU1193*(BI1193-BH1193*(1000-AU1193*BK1193)/(1000-AU1193*BJ1193))/(100*BB1193)</f>
        <v>0</v>
      </c>
      <c r="AH1193">
        <f>1000*BN1193*AU1193*(BJ1193-BK1193)/(100*BB1193*(1000-AU1193*BJ1193))</f>
        <v>0</v>
      </c>
      <c r="AI1193">
        <f>(AJ1193 - AK1193 - BO1193*1E3/(8.314*(BQ1193+273.15)) * AM1193/BN1193 * AL1193) * BN1193/(100*BB1193) * (1000 - BK1193)/1000</f>
        <v>0</v>
      </c>
      <c r="AJ1193">
        <v>67.82490767294949</v>
      </c>
      <c r="AK1193">
        <v>77.66115636363634</v>
      </c>
      <c r="AL1193">
        <v>-3.015637668053731</v>
      </c>
      <c r="AM1193">
        <v>64.71553630063976</v>
      </c>
      <c r="AN1193">
        <f>(AP1193 - AO1193 + BO1193*1E3/(8.314*(BQ1193+273.15)) * AR1193/BN1193 * AQ1193) * BN1193/(100*BB1193) * 1000/(1000 - AP1193)</f>
        <v>0</v>
      </c>
      <c r="AO1193">
        <v>4.426710434385932</v>
      </c>
      <c r="AP1193">
        <v>18.5917303030303</v>
      </c>
      <c r="AQ1193">
        <v>-0.0001013946945314189</v>
      </c>
      <c r="AR1193">
        <v>103.6161476833952</v>
      </c>
      <c r="AS1193">
        <v>0</v>
      </c>
      <c r="AT1193">
        <v>0</v>
      </c>
      <c r="AU1193">
        <f>IF(AS1193*$H$13&gt;=AW1193,1.0,(AW1193/(AW1193-AS1193*$H$13)))</f>
        <v>0</v>
      </c>
      <c r="AV1193">
        <f>(AU1193-1)*100</f>
        <v>0</v>
      </c>
      <c r="AW1193">
        <f>MAX(0,($B$13+$C$13*BV1193)/(1+$D$13*BV1193)*BO1193/(BQ1193+273)*$E$13)</f>
        <v>0</v>
      </c>
      <c r="AX1193">
        <f>$B$11*BW1193+$C$11*BX1193+$F$11*CI1193*(1-CL1193)</f>
        <v>0</v>
      </c>
      <c r="AY1193">
        <f>AX1193*AZ1193</f>
        <v>0</v>
      </c>
      <c r="AZ1193">
        <f>($B$11*$D$9+$C$11*$D$9+$F$11*((CV1193+CN1193)/MAX(CV1193+CN1193+CW1193, 0.1)*$I$9+CW1193/MAX(CV1193+CN1193+CW1193, 0.1)*$J$9))/($B$11+$C$11+$F$11)</f>
        <v>0</v>
      </c>
      <c r="BA1193">
        <f>($B$11*$K$9+$C$11*$K$9+$F$11*((CV1193+CN1193)/MAX(CV1193+CN1193+CW1193, 0.1)*$P$9+CW1193/MAX(CV1193+CN1193+CW1193, 0.1)*$Q$9))/($B$11+$C$11+$F$11)</f>
        <v>0</v>
      </c>
      <c r="BB1193">
        <v>6</v>
      </c>
      <c r="BC1193">
        <v>0.5</v>
      </c>
      <c r="BD1193" t="s">
        <v>355</v>
      </c>
      <c r="BE1193">
        <v>2</v>
      </c>
      <c r="BF1193" t="b">
        <v>1</v>
      </c>
      <c r="BG1193">
        <v>1664388657.6</v>
      </c>
      <c r="BH1193">
        <v>96.9635851851852</v>
      </c>
      <c r="BI1193">
        <v>82.84987777777778</v>
      </c>
      <c r="BJ1193">
        <v>18.58582222222222</v>
      </c>
      <c r="BK1193">
        <v>4.423832222222222</v>
      </c>
      <c r="BL1193">
        <v>99.22520000000002</v>
      </c>
      <c r="BM1193">
        <v>18.71896666666667</v>
      </c>
      <c r="BN1193">
        <v>500.0774074074074</v>
      </c>
      <c r="BO1193">
        <v>91.32962222222223</v>
      </c>
      <c r="BP1193">
        <v>0.1000146</v>
      </c>
      <c r="BQ1193">
        <v>26.83768518518519</v>
      </c>
      <c r="BR1193">
        <v>25.12476666666667</v>
      </c>
      <c r="BS1193">
        <v>999.9000000000001</v>
      </c>
      <c r="BT1193">
        <v>0</v>
      </c>
      <c r="BU1193">
        <v>0</v>
      </c>
      <c r="BV1193">
        <v>10004.32703703704</v>
      </c>
      <c r="BW1193">
        <v>0</v>
      </c>
      <c r="BX1193">
        <v>7.881704814814817</v>
      </c>
      <c r="BY1193">
        <v>14.1137</v>
      </c>
      <c r="BZ1193">
        <v>98.79972222222223</v>
      </c>
      <c r="CA1193">
        <v>83.21790370370371</v>
      </c>
      <c r="CB1193">
        <v>14.16199259259259</v>
      </c>
      <c r="CC1193">
        <v>82.84987777777778</v>
      </c>
      <c r="CD1193">
        <v>4.423832222222222</v>
      </c>
      <c r="CE1193">
        <v>1.697436666666667</v>
      </c>
      <c r="CF1193">
        <v>0.4040268148148148</v>
      </c>
      <c r="CG1193">
        <v>14.87301481481481</v>
      </c>
      <c r="CH1193">
        <v>-5.620144074074075</v>
      </c>
      <c r="CI1193">
        <v>2000.028888888889</v>
      </c>
      <c r="CJ1193">
        <v>0.9799978888888888</v>
      </c>
      <c r="CK1193">
        <v>0.02000248518518519</v>
      </c>
      <c r="CL1193">
        <v>0</v>
      </c>
      <c r="CM1193">
        <v>876.1630740740742</v>
      </c>
      <c r="CN1193">
        <v>5.00097</v>
      </c>
      <c r="CO1193">
        <v>17363.61481481481</v>
      </c>
      <c r="CP1193">
        <v>16707.81481481481</v>
      </c>
      <c r="CQ1193">
        <v>38.06666666666666</v>
      </c>
      <c r="CR1193">
        <v>38.59933333333333</v>
      </c>
      <c r="CS1193">
        <v>38</v>
      </c>
      <c r="CT1193">
        <v>38.28214814814815</v>
      </c>
      <c r="CU1193">
        <v>38.67551851851852</v>
      </c>
      <c r="CV1193">
        <v>1955.126666666667</v>
      </c>
      <c r="CW1193">
        <v>39.90222222222223</v>
      </c>
      <c r="CX1193">
        <v>0</v>
      </c>
      <c r="CY1193">
        <v>1664388669.4</v>
      </c>
      <c r="CZ1193">
        <v>0</v>
      </c>
      <c r="DA1193">
        <v>0</v>
      </c>
      <c r="DB1193" t="s">
        <v>356</v>
      </c>
      <c r="DC1193">
        <v>1663859321.1</v>
      </c>
      <c r="DD1193">
        <v>1663859315.6</v>
      </c>
      <c r="DE1193">
        <v>0</v>
      </c>
      <c r="DF1193">
        <v>0.196</v>
      </c>
      <c r="DG1193">
        <v>-0.001</v>
      </c>
      <c r="DH1193">
        <v>-5.941</v>
      </c>
      <c r="DI1193">
        <v>-0.174</v>
      </c>
      <c r="DJ1193">
        <v>1500</v>
      </c>
      <c r="DK1193">
        <v>17</v>
      </c>
      <c r="DL1193">
        <v>0.13</v>
      </c>
      <c r="DM1193">
        <v>0.04</v>
      </c>
      <c r="DN1193">
        <v>12.95439365853658</v>
      </c>
      <c r="DO1193">
        <v>23.28098278745645</v>
      </c>
      <c r="DP1193">
        <v>2.296472063610866</v>
      </c>
      <c r="DQ1193">
        <v>0</v>
      </c>
      <c r="DR1193">
        <v>14.16469024390244</v>
      </c>
      <c r="DS1193">
        <v>-0.03494006968641156</v>
      </c>
      <c r="DT1193">
        <v>0.008219512918868065</v>
      </c>
      <c r="DU1193">
        <v>1</v>
      </c>
      <c r="DV1193">
        <v>1</v>
      </c>
      <c r="DW1193">
        <v>2</v>
      </c>
      <c r="DX1193" t="s">
        <v>425</v>
      </c>
      <c r="DY1193">
        <v>2.98361</v>
      </c>
      <c r="DZ1193">
        <v>2.71558</v>
      </c>
      <c r="EA1193">
        <v>0.0208743</v>
      </c>
      <c r="EB1193">
        <v>0.0155206</v>
      </c>
      <c r="EC1193">
        <v>0.0908552</v>
      </c>
      <c r="ED1193">
        <v>0.0295396</v>
      </c>
      <c r="EE1193">
        <v>31019.3</v>
      </c>
      <c r="EF1193">
        <v>31344.8</v>
      </c>
      <c r="EG1193">
        <v>29443</v>
      </c>
      <c r="EH1193">
        <v>29444.7</v>
      </c>
      <c r="EI1193">
        <v>35477.7</v>
      </c>
      <c r="EJ1193">
        <v>38005.4</v>
      </c>
      <c r="EK1193">
        <v>41489</v>
      </c>
      <c r="EL1193">
        <v>41962.2</v>
      </c>
      <c r="EM1193">
        <v>1.9726</v>
      </c>
      <c r="EN1193">
        <v>1.899</v>
      </c>
      <c r="EO1193">
        <v>0.0309199</v>
      </c>
      <c r="EP1193">
        <v>0</v>
      </c>
      <c r="EQ1193">
        <v>24.607</v>
      </c>
      <c r="ER1193">
        <v>999.9</v>
      </c>
      <c r="ES1193">
        <v>40.1</v>
      </c>
      <c r="ET1193">
        <v>29.3</v>
      </c>
      <c r="EU1193">
        <v>17.9663</v>
      </c>
      <c r="EV1193">
        <v>63.0422</v>
      </c>
      <c r="EW1193">
        <v>33.2252</v>
      </c>
      <c r="EX1193">
        <v>1</v>
      </c>
      <c r="EY1193">
        <v>-0.08358740000000001</v>
      </c>
      <c r="EZ1193">
        <v>1.68658</v>
      </c>
      <c r="FA1193">
        <v>20.3776</v>
      </c>
      <c r="FB1193">
        <v>5.21864</v>
      </c>
      <c r="FC1193">
        <v>12.0099</v>
      </c>
      <c r="FD1193">
        <v>4.98905</v>
      </c>
      <c r="FE1193">
        <v>3.28865</v>
      </c>
      <c r="FF1193">
        <v>9999</v>
      </c>
      <c r="FG1193">
        <v>9999</v>
      </c>
      <c r="FH1193">
        <v>9999</v>
      </c>
      <c r="FI1193">
        <v>270.2</v>
      </c>
      <c r="FJ1193">
        <v>1.86705</v>
      </c>
      <c r="FK1193">
        <v>1.86615</v>
      </c>
      <c r="FL1193">
        <v>1.86554</v>
      </c>
      <c r="FM1193">
        <v>1.86553</v>
      </c>
      <c r="FN1193">
        <v>1.86737</v>
      </c>
      <c r="FO1193">
        <v>1.86986</v>
      </c>
      <c r="FP1193">
        <v>1.86853</v>
      </c>
      <c r="FQ1193">
        <v>1.86996</v>
      </c>
      <c r="FR1193">
        <v>0</v>
      </c>
      <c r="FS1193">
        <v>0</v>
      </c>
      <c r="FT1193">
        <v>0</v>
      </c>
      <c r="FU1193">
        <v>0</v>
      </c>
      <c r="FV1193" t="s">
        <v>358</v>
      </c>
      <c r="FW1193" t="s">
        <v>359</v>
      </c>
      <c r="FX1193" t="s">
        <v>360</v>
      </c>
      <c r="FY1193" t="s">
        <v>360</v>
      </c>
      <c r="FZ1193" t="s">
        <v>360</v>
      </c>
      <c r="GA1193" t="s">
        <v>360</v>
      </c>
      <c r="GB1193">
        <v>0</v>
      </c>
      <c r="GC1193">
        <v>100</v>
      </c>
      <c r="GD1193">
        <v>100</v>
      </c>
      <c r="GE1193">
        <v>-2.187</v>
      </c>
      <c r="GF1193">
        <v>-0.1331</v>
      </c>
      <c r="GG1193">
        <v>-1.924539205026614</v>
      </c>
      <c r="GH1193">
        <v>-0.003472570976848066</v>
      </c>
      <c r="GI1193">
        <v>7.724417303660118E-07</v>
      </c>
      <c r="GJ1193">
        <v>-2.052396271755168E-10</v>
      </c>
      <c r="GK1193">
        <v>-0.1837585470287317</v>
      </c>
      <c r="GL1193">
        <v>-0.01104087791735834</v>
      </c>
      <c r="GM1193">
        <v>0.001110027317673367</v>
      </c>
      <c r="GN1193">
        <v>-2.007286811265012E-05</v>
      </c>
      <c r="GO1193">
        <v>4</v>
      </c>
      <c r="GP1193">
        <v>2317</v>
      </c>
      <c r="GQ1193">
        <v>1</v>
      </c>
      <c r="GR1193">
        <v>22</v>
      </c>
      <c r="GS1193">
        <v>8822.4</v>
      </c>
      <c r="GT1193">
        <v>8822.5</v>
      </c>
      <c r="GU1193">
        <v>0.241699</v>
      </c>
      <c r="GV1193">
        <v>2.30957</v>
      </c>
      <c r="GW1193">
        <v>1.39648</v>
      </c>
      <c r="GX1193">
        <v>2.33521</v>
      </c>
      <c r="GY1193">
        <v>1.49536</v>
      </c>
      <c r="GZ1193">
        <v>2.37671</v>
      </c>
      <c r="HA1193">
        <v>33.6479</v>
      </c>
      <c r="HB1193">
        <v>14.5961</v>
      </c>
      <c r="HC1193">
        <v>18</v>
      </c>
      <c r="HD1193">
        <v>526.779</v>
      </c>
      <c r="HE1193">
        <v>435.831</v>
      </c>
      <c r="HF1193">
        <v>24.5114</v>
      </c>
      <c r="HG1193">
        <v>26.3573</v>
      </c>
      <c r="HH1193">
        <v>30.0009</v>
      </c>
      <c r="HI1193">
        <v>26.2603</v>
      </c>
      <c r="HJ1193">
        <v>26.1873</v>
      </c>
      <c r="HK1193">
        <v>4.8403</v>
      </c>
      <c r="HL1193">
        <v>64.0446</v>
      </c>
      <c r="HM1193">
        <v>28.2212</v>
      </c>
      <c r="HN1193">
        <v>24.395</v>
      </c>
      <c r="HO1193">
        <v>32.0242</v>
      </c>
      <c r="HP1193">
        <v>4.5325</v>
      </c>
      <c r="HQ1193">
        <v>100.708</v>
      </c>
      <c r="HR1193">
        <v>100.776</v>
      </c>
    </row>
    <row r="1194" spans="1:226">
      <c r="A1194">
        <v>1178</v>
      </c>
      <c r="B1194">
        <v>1664388762.1</v>
      </c>
      <c r="C1194">
        <v>12557.09999990463</v>
      </c>
      <c r="D1194" t="s">
        <v>2730</v>
      </c>
      <c r="E1194" t="s">
        <v>2731</v>
      </c>
      <c r="F1194">
        <v>5</v>
      </c>
      <c r="G1194" t="s">
        <v>2683</v>
      </c>
      <c r="H1194" t="s">
        <v>354</v>
      </c>
      <c r="I1194">
        <v>1664388754.099999</v>
      </c>
      <c r="J1194">
        <f>(K1194)/1000</f>
        <v>0</v>
      </c>
      <c r="K1194">
        <f>IF(BF1194, AN1194, AH1194)</f>
        <v>0</v>
      </c>
      <c r="L1194">
        <f>IF(BF1194, AI1194, AG1194)</f>
        <v>0</v>
      </c>
      <c r="M1194">
        <f>BH1194 - IF(AU1194&gt;1, L1194*BB1194*100.0/(AW1194*BV1194), 0)</f>
        <v>0</v>
      </c>
      <c r="N1194">
        <f>((T1194-J1194/2)*M1194-L1194)/(T1194+J1194/2)</f>
        <v>0</v>
      </c>
      <c r="O1194">
        <f>N1194*(BO1194+BP1194)/1000.0</f>
        <v>0</v>
      </c>
      <c r="P1194">
        <f>(BH1194 - IF(AU1194&gt;1, L1194*BB1194*100.0/(AW1194*BV1194), 0))*(BO1194+BP1194)/1000.0</f>
        <v>0</v>
      </c>
      <c r="Q1194">
        <f>2.0/((1/S1194-1/R1194)+SIGN(S1194)*SQRT((1/S1194-1/R1194)*(1/S1194-1/R1194) + 4*BC1194/((BC1194+1)*(BC1194+1))*(2*1/S1194*1/R1194-1/R1194*1/R1194)))</f>
        <v>0</v>
      </c>
      <c r="R1194">
        <f>IF(LEFT(BD1194,1)&lt;&gt;"0",IF(LEFT(BD1194,1)="1",3.0,BE1194),$D$5+$E$5*(BV1194*BO1194/($K$5*1000))+$F$5*(BV1194*BO1194/($K$5*1000))*MAX(MIN(BB1194,$J$5),$I$5)*MAX(MIN(BB1194,$J$5),$I$5)+$G$5*MAX(MIN(BB1194,$J$5),$I$5)*(BV1194*BO1194/($K$5*1000))+$H$5*(BV1194*BO1194/($K$5*1000))*(BV1194*BO1194/($K$5*1000)))</f>
        <v>0</v>
      </c>
      <c r="S1194">
        <f>J1194*(1000-(1000*0.61365*exp(17.502*W1194/(240.97+W1194))/(BO1194+BP1194)+BJ1194)/2)/(1000*0.61365*exp(17.502*W1194/(240.97+W1194))/(BO1194+BP1194)-BJ1194)</f>
        <v>0</v>
      </c>
      <c r="T1194">
        <f>1/((BC1194+1)/(Q1194/1.6)+1/(R1194/1.37)) + BC1194/((BC1194+1)/(Q1194/1.6) + BC1194/(R1194/1.37))</f>
        <v>0</v>
      </c>
      <c r="U1194">
        <f>(AX1194*BA1194)</f>
        <v>0</v>
      </c>
      <c r="V1194">
        <f>(BQ1194+(U1194+2*0.95*5.67E-8*(((BQ1194+$B$7)+273)^4-(BQ1194+273)^4)-44100*J1194)/(1.84*29.3*R1194+8*0.95*5.67E-8*(BQ1194+273)^3))</f>
        <v>0</v>
      </c>
      <c r="W1194">
        <f>($C$7*BR1194+$D$7*BS1194+$E$7*V1194)</f>
        <v>0</v>
      </c>
      <c r="X1194">
        <f>0.61365*exp(17.502*W1194/(240.97+W1194))</f>
        <v>0</v>
      </c>
      <c r="Y1194">
        <f>(Z1194/AA1194*100)</f>
        <v>0</v>
      </c>
      <c r="Z1194">
        <f>BJ1194*(BO1194+BP1194)/1000</f>
        <v>0</v>
      </c>
      <c r="AA1194">
        <f>0.61365*exp(17.502*BQ1194/(240.97+BQ1194))</f>
        <v>0</v>
      </c>
      <c r="AB1194">
        <f>(X1194-BJ1194*(BO1194+BP1194)/1000)</f>
        <v>0</v>
      </c>
      <c r="AC1194">
        <f>(-J1194*44100)</f>
        <v>0</v>
      </c>
      <c r="AD1194">
        <f>2*29.3*R1194*0.92*(BQ1194-W1194)</f>
        <v>0</v>
      </c>
      <c r="AE1194">
        <f>2*0.95*5.67E-8*(((BQ1194+$B$7)+273)^4-(W1194+273)^4)</f>
        <v>0</v>
      </c>
      <c r="AF1194">
        <f>U1194+AE1194+AC1194+AD1194</f>
        <v>0</v>
      </c>
      <c r="AG1194">
        <f>BN1194*AU1194*(BI1194-BH1194*(1000-AU1194*BK1194)/(1000-AU1194*BJ1194))/(100*BB1194)</f>
        <v>0</v>
      </c>
      <c r="AH1194">
        <f>1000*BN1194*AU1194*(BJ1194-BK1194)/(100*BB1194*(1000-AU1194*BJ1194))</f>
        <v>0</v>
      </c>
      <c r="AI1194">
        <f>(AJ1194 - AK1194 - BO1194*1E3/(8.314*(BQ1194+273.15)) * AM1194/BN1194 * AL1194) * BN1194/(100*BB1194) * (1000 - BK1194)/1000</f>
        <v>0</v>
      </c>
      <c r="AJ1194">
        <v>421.5917681395455</v>
      </c>
      <c r="AK1194">
        <v>389.9078303030301</v>
      </c>
      <c r="AL1194">
        <v>0.002509460478018101</v>
      </c>
      <c r="AM1194">
        <v>64.71553630063976</v>
      </c>
      <c r="AN1194">
        <f>(AP1194 - AO1194 + BO1194*1E3/(8.314*(BQ1194+273.15)) * AR1194/BN1194 * AQ1194) * BN1194/(100*BB1194) * 1000/(1000 - AP1194)</f>
        <v>0</v>
      </c>
      <c r="AO1194">
        <v>4.395135225171072</v>
      </c>
      <c r="AP1194">
        <v>18.38559696969697</v>
      </c>
      <c r="AQ1194">
        <v>-0.0001374890332885077</v>
      </c>
      <c r="AR1194">
        <v>103.6161476833952</v>
      </c>
      <c r="AS1194">
        <v>0</v>
      </c>
      <c r="AT1194">
        <v>0</v>
      </c>
      <c r="AU1194">
        <f>IF(AS1194*$H$13&gt;=AW1194,1.0,(AW1194/(AW1194-AS1194*$H$13)))</f>
        <v>0</v>
      </c>
      <c r="AV1194">
        <f>(AU1194-1)*100</f>
        <v>0</v>
      </c>
      <c r="AW1194">
        <f>MAX(0,($B$13+$C$13*BV1194)/(1+$D$13*BV1194)*BO1194/(BQ1194+273)*$E$13)</f>
        <v>0</v>
      </c>
      <c r="AX1194">
        <f>$B$11*BW1194+$C$11*BX1194+$F$11*CI1194*(1-CL1194)</f>
        <v>0</v>
      </c>
      <c r="AY1194">
        <f>AX1194*AZ1194</f>
        <v>0</v>
      </c>
      <c r="AZ1194">
        <f>($B$11*$D$9+$C$11*$D$9+$F$11*((CV1194+CN1194)/MAX(CV1194+CN1194+CW1194, 0.1)*$I$9+CW1194/MAX(CV1194+CN1194+CW1194, 0.1)*$J$9))/($B$11+$C$11+$F$11)</f>
        <v>0</v>
      </c>
      <c r="BA1194">
        <f>($B$11*$K$9+$C$11*$K$9+$F$11*((CV1194+CN1194)/MAX(CV1194+CN1194+CW1194, 0.1)*$P$9+CW1194/MAX(CV1194+CN1194+CW1194, 0.1)*$Q$9))/($B$11+$C$11+$F$11)</f>
        <v>0</v>
      </c>
      <c r="BB1194">
        <v>6</v>
      </c>
      <c r="BC1194">
        <v>0.5</v>
      </c>
      <c r="BD1194" t="s">
        <v>355</v>
      </c>
      <c r="BE1194">
        <v>2</v>
      </c>
      <c r="BF1194" t="b">
        <v>1</v>
      </c>
      <c r="BG1194">
        <v>1664388754.099999</v>
      </c>
      <c r="BH1194">
        <v>382.615</v>
      </c>
      <c r="BI1194">
        <v>419.769741935484</v>
      </c>
      <c r="BJ1194">
        <v>18.39403225806451</v>
      </c>
      <c r="BK1194">
        <v>4.389889677419355</v>
      </c>
      <c r="BL1194">
        <v>385.7759354838709</v>
      </c>
      <c r="BM1194">
        <v>18.52895483870968</v>
      </c>
      <c r="BN1194">
        <v>500.061</v>
      </c>
      <c r="BO1194">
        <v>91.33596774193548</v>
      </c>
      <c r="BP1194">
        <v>0.09997932258064517</v>
      </c>
      <c r="BQ1194">
        <v>26.71803225806452</v>
      </c>
      <c r="BR1194">
        <v>25.08669032258064</v>
      </c>
      <c r="BS1194">
        <v>999.9000000000003</v>
      </c>
      <c r="BT1194">
        <v>0</v>
      </c>
      <c r="BU1194">
        <v>0</v>
      </c>
      <c r="BV1194">
        <v>9997.29580645161</v>
      </c>
      <c r="BW1194">
        <v>0</v>
      </c>
      <c r="BX1194">
        <v>7.925260000000002</v>
      </c>
      <c r="BY1194">
        <v>-37.15485806451613</v>
      </c>
      <c r="BZ1194">
        <v>389.7846129032258</v>
      </c>
      <c r="CA1194">
        <v>421.6207096774194</v>
      </c>
      <c r="CB1194">
        <v>14.00413870967742</v>
      </c>
      <c r="CC1194">
        <v>419.769741935484</v>
      </c>
      <c r="CD1194">
        <v>4.389889677419355</v>
      </c>
      <c r="CE1194">
        <v>1.680037096774194</v>
      </c>
      <c r="CF1194">
        <v>0.4009548387096775</v>
      </c>
      <c r="CG1194">
        <v>14.71319032258065</v>
      </c>
      <c r="CH1194">
        <v>-5.720302903225806</v>
      </c>
      <c r="CI1194">
        <v>2000.002903225806</v>
      </c>
      <c r="CJ1194">
        <v>0.9800046451612903</v>
      </c>
      <c r="CK1194">
        <v>0.01999556451612904</v>
      </c>
      <c r="CL1194">
        <v>0</v>
      </c>
      <c r="CM1194">
        <v>931.0318064516129</v>
      </c>
      <c r="CN1194">
        <v>5.000969999999999</v>
      </c>
      <c r="CO1194">
        <v>18474.29677419355</v>
      </c>
      <c r="CP1194">
        <v>16707.61612903226</v>
      </c>
      <c r="CQ1194">
        <v>38.14899999999999</v>
      </c>
      <c r="CR1194">
        <v>38.68699999999998</v>
      </c>
      <c r="CS1194">
        <v>38.06199999999998</v>
      </c>
      <c r="CT1194">
        <v>38.36890322580646</v>
      </c>
      <c r="CU1194">
        <v>38.75</v>
      </c>
      <c r="CV1194">
        <v>1955.114193548387</v>
      </c>
      <c r="CW1194">
        <v>39.88870967741937</v>
      </c>
      <c r="CX1194">
        <v>0</v>
      </c>
      <c r="CY1194">
        <v>1664388766.6</v>
      </c>
      <c r="CZ1194">
        <v>0</v>
      </c>
      <c r="DA1194">
        <v>0</v>
      </c>
      <c r="DB1194" t="s">
        <v>356</v>
      </c>
      <c r="DC1194">
        <v>1663859321.1</v>
      </c>
      <c r="DD1194">
        <v>1663859315.6</v>
      </c>
      <c r="DE1194">
        <v>0</v>
      </c>
      <c r="DF1194">
        <v>0.196</v>
      </c>
      <c r="DG1194">
        <v>-0.001</v>
      </c>
      <c r="DH1194">
        <v>-5.941</v>
      </c>
      <c r="DI1194">
        <v>-0.174</v>
      </c>
      <c r="DJ1194">
        <v>1500</v>
      </c>
      <c r="DK1194">
        <v>17</v>
      </c>
      <c r="DL1194">
        <v>0.13</v>
      </c>
      <c r="DM1194">
        <v>0.04</v>
      </c>
      <c r="DN1194">
        <v>-37.1956756097561</v>
      </c>
      <c r="DO1194">
        <v>1.156216724738655</v>
      </c>
      <c r="DP1194">
        <v>0.1194118039278829</v>
      </c>
      <c r="DQ1194">
        <v>0</v>
      </c>
      <c r="DR1194">
        <v>14.01610731707317</v>
      </c>
      <c r="DS1194">
        <v>-0.1987860627177234</v>
      </c>
      <c r="DT1194">
        <v>0.02408037750133461</v>
      </c>
      <c r="DU1194">
        <v>0</v>
      </c>
      <c r="DV1194">
        <v>0</v>
      </c>
      <c r="DW1194">
        <v>2</v>
      </c>
      <c r="DX1194" t="s">
        <v>357</v>
      </c>
      <c r="DY1194">
        <v>2.98327</v>
      </c>
      <c r="DZ1194">
        <v>2.71543</v>
      </c>
      <c r="EA1194">
        <v>0.08935360000000001</v>
      </c>
      <c r="EB1194">
        <v>0.0942624</v>
      </c>
      <c r="EC1194">
        <v>0.0901334</v>
      </c>
      <c r="ED1194">
        <v>0.0293734</v>
      </c>
      <c r="EE1194">
        <v>28845.1</v>
      </c>
      <c r="EF1194">
        <v>28834.3</v>
      </c>
      <c r="EG1194">
        <v>29438.6</v>
      </c>
      <c r="EH1194">
        <v>29441.4</v>
      </c>
      <c r="EI1194">
        <v>35503.1</v>
      </c>
      <c r="EJ1194">
        <v>38009.5</v>
      </c>
      <c r="EK1194">
        <v>41483.8</v>
      </c>
      <c r="EL1194">
        <v>41958.1</v>
      </c>
      <c r="EM1194">
        <v>1.9712</v>
      </c>
      <c r="EN1194">
        <v>1.89935</v>
      </c>
      <c r="EO1194">
        <v>0.020992</v>
      </c>
      <c r="EP1194">
        <v>0</v>
      </c>
      <c r="EQ1194">
        <v>24.7257</v>
      </c>
      <c r="ER1194">
        <v>999.9</v>
      </c>
      <c r="ES1194">
        <v>37.7</v>
      </c>
      <c r="ET1194">
        <v>29.3</v>
      </c>
      <c r="EU1194">
        <v>16.8911</v>
      </c>
      <c r="EV1194">
        <v>63.0322</v>
      </c>
      <c r="EW1194">
        <v>33.4375</v>
      </c>
      <c r="EX1194">
        <v>1</v>
      </c>
      <c r="EY1194">
        <v>-0.07854170000000001</v>
      </c>
      <c r="EZ1194">
        <v>1.28292</v>
      </c>
      <c r="FA1194">
        <v>20.3822</v>
      </c>
      <c r="FB1194">
        <v>5.22283</v>
      </c>
      <c r="FC1194">
        <v>12.0099</v>
      </c>
      <c r="FD1194">
        <v>4.99045</v>
      </c>
      <c r="FE1194">
        <v>3.28925</v>
      </c>
      <c r="FF1194">
        <v>9999</v>
      </c>
      <c r="FG1194">
        <v>9999</v>
      </c>
      <c r="FH1194">
        <v>9999</v>
      </c>
      <c r="FI1194">
        <v>270.2</v>
      </c>
      <c r="FJ1194">
        <v>1.86703</v>
      </c>
      <c r="FK1194">
        <v>1.86614</v>
      </c>
      <c r="FL1194">
        <v>1.86554</v>
      </c>
      <c r="FM1194">
        <v>1.8655</v>
      </c>
      <c r="FN1194">
        <v>1.86737</v>
      </c>
      <c r="FO1194">
        <v>1.86982</v>
      </c>
      <c r="FP1194">
        <v>1.8685</v>
      </c>
      <c r="FQ1194">
        <v>1.86996</v>
      </c>
      <c r="FR1194">
        <v>0</v>
      </c>
      <c r="FS1194">
        <v>0</v>
      </c>
      <c r="FT1194">
        <v>0</v>
      </c>
      <c r="FU1194">
        <v>0</v>
      </c>
      <c r="FV1194" t="s">
        <v>358</v>
      </c>
      <c r="FW1194" t="s">
        <v>359</v>
      </c>
      <c r="FX1194" t="s">
        <v>360</v>
      </c>
      <c r="FY1194" t="s">
        <v>360</v>
      </c>
      <c r="FZ1194" t="s">
        <v>360</v>
      </c>
      <c r="GA1194" t="s">
        <v>360</v>
      </c>
      <c r="GB1194">
        <v>0</v>
      </c>
      <c r="GC1194">
        <v>100</v>
      </c>
      <c r="GD1194">
        <v>100</v>
      </c>
      <c r="GE1194">
        <v>-3.161</v>
      </c>
      <c r="GF1194">
        <v>-0.135</v>
      </c>
      <c r="GG1194">
        <v>-1.924539205026614</v>
      </c>
      <c r="GH1194">
        <v>-0.003472570976848066</v>
      </c>
      <c r="GI1194">
        <v>7.724417303660118E-07</v>
      </c>
      <c r="GJ1194">
        <v>-2.052396271755168E-10</v>
      </c>
      <c r="GK1194">
        <v>-0.1837585470287317</v>
      </c>
      <c r="GL1194">
        <v>-0.01104087791735834</v>
      </c>
      <c r="GM1194">
        <v>0.001110027317673367</v>
      </c>
      <c r="GN1194">
        <v>-2.007286811265012E-05</v>
      </c>
      <c r="GO1194">
        <v>4</v>
      </c>
      <c r="GP1194">
        <v>2317</v>
      </c>
      <c r="GQ1194">
        <v>1</v>
      </c>
      <c r="GR1194">
        <v>22</v>
      </c>
      <c r="GS1194">
        <v>8824</v>
      </c>
      <c r="GT1194">
        <v>8824.1</v>
      </c>
      <c r="GU1194">
        <v>1.03149</v>
      </c>
      <c r="GV1194">
        <v>2.23877</v>
      </c>
      <c r="GW1194">
        <v>1.39648</v>
      </c>
      <c r="GX1194">
        <v>2.33398</v>
      </c>
      <c r="GY1194">
        <v>1.49536</v>
      </c>
      <c r="GZ1194">
        <v>2.38403</v>
      </c>
      <c r="HA1194">
        <v>33.6479</v>
      </c>
      <c r="HB1194">
        <v>14.5786</v>
      </c>
      <c r="HC1194">
        <v>18</v>
      </c>
      <c r="HD1194">
        <v>526.5650000000001</v>
      </c>
      <c r="HE1194">
        <v>436.606</v>
      </c>
      <c r="HF1194">
        <v>24.418</v>
      </c>
      <c r="HG1194">
        <v>26.4463</v>
      </c>
      <c r="HH1194">
        <v>30.0001</v>
      </c>
      <c r="HI1194">
        <v>26.338</v>
      </c>
      <c r="HJ1194">
        <v>26.2601</v>
      </c>
      <c r="HK1194">
        <v>20.6485</v>
      </c>
      <c r="HL1194">
        <v>62.4881</v>
      </c>
      <c r="HM1194">
        <v>20.7883</v>
      </c>
      <c r="HN1194">
        <v>24.3624</v>
      </c>
      <c r="HO1194">
        <v>426.417</v>
      </c>
      <c r="HP1194">
        <v>4.52132</v>
      </c>
      <c r="HQ1194">
        <v>100.695</v>
      </c>
      <c r="HR1194">
        <v>100.766</v>
      </c>
    </row>
    <row r="1195" spans="1:226">
      <c r="A1195">
        <v>1179</v>
      </c>
      <c r="B1195">
        <v>1664388767.1</v>
      </c>
      <c r="C1195">
        <v>12562.09999990463</v>
      </c>
      <c r="D1195" t="s">
        <v>2732</v>
      </c>
      <c r="E1195" t="s">
        <v>2733</v>
      </c>
      <c r="F1195">
        <v>5</v>
      </c>
      <c r="G1195" t="s">
        <v>2683</v>
      </c>
      <c r="H1195" t="s">
        <v>354</v>
      </c>
      <c r="I1195">
        <v>1664388759.255172</v>
      </c>
      <c r="J1195">
        <f>(K1195)/1000</f>
        <v>0</v>
      </c>
      <c r="K1195">
        <f>IF(BF1195, AN1195, AH1195)</f>
        <v>0</v>
      </c>
      <c r="L1195">
        <f>IF(BF1195, AI1195, AG1195)</f>
        <v>0</v>
      </c>
      <c r="M1195">
        <f>BH1195 - IF(AU1195&gt;1, L1195*BB1195*100.0/(AW1195*BV1195), 0)</f>
        <v>0</v>
      </c>
      <c r="N1195">
        <f>((T1195-J1195/2)*M1195-L1195)/(T1195+J1195/2)</f>
        <v>0</v>
      </c>
      <c r="O1195">
        <f>N1195*(BO1195+BP1195)/1000.0</f>
        <v>0</v>
      </c>
      <c r="P1195">
        <f>(BH1195 - IF(AU1195&gt;1, L1195*BB1195*100.0/(AW1195*BV1195), 0))*(BO1195+BP1195)/1000.0</f>
        <v>0</v>
      </c>
      <c r="Q1195">
        <f>2.0/((1/S1195-1/R1195)+SIGN(S1195)*SQRT((1/S1195-1/R1195)*(1/S1195-1/R1195) + 4*BC1195/((BC1195+1)*(BC1195+1))*(2*1/S1195*1/R1195-1/R1195*1/R1195)))</f>
        <v>0</v>
      </c>
      <c r="R1195">
        <f>IF(LEFT(BD1195,1)&lt;&gt;"0",IF(LEFT(BD1195,1)="1",3.0,BE1195),$D$5+$E$5*(BV1195*BO1195/($K$5*1000))+$F$5*(BV1195*BO1195/($K$5*1000))*MAX(MIN(BB1195,$J$5),$I$5)*MAX(MIN(BB1195,$J$5),$I$5)+$G$5*MAX(MIN(BB1195,$J$5),$I$5)*(BV1195*BO1195/($K$5*1000))+$H$5*(BV1195*BO1195/($K$5*1000))*(BV1195*BO1195/($K$5*1000)))</f>
        <v>0</v>
      </c>
      <c r="S1195">
        <f>J1195*(1000-(1000*0.61365*exp(17.502*W1195/(240.97+W1195))/(BO1195+BP1195)+BJ1195)/2)/(1000*0.61365*exp(17.502*W1195/(240.97+W1195))/(BO1195+BP1195)-BJ1195)</f>
        <v>0</v>
      </c>
      <c r="T1195">
        <f>1/((BC1195+1)/(Q1195/1.6)+1/(R1195/1.37)) + BC1195/((BC1195+1)/(Q1195/1.6) + BC1195/(R1195/1.37))</f>
        <v>0</v>
      </c>
      <c r="U1195">
        <f>(AX1195*BA1195)</f>
        <v>0</v>
      </c>
      <c r="V1195">
        <f>(BQ1195+(U1195+2*0.95*5.67E-8*(((BQ1195+$B$7)+273)^4-(BQ1195+273)^4)-44100*J1195)/(1.84*29.3*R1195+8*0.95*5.67E-8*(BQ1195+273)^3))</f>
        <v>0</v>
      </c>
      <c r="W1195">
        <f>($C$7*BR1195+$D$7*BS1195+$E$7*V1195)</f>
        <v>0</v>
      </c>
      <c r="X1195">
        <f>0.61365*exp(17.502*W1195/(240.97+W1195))</f>
        <v>0</v>
      </c>
      <c r="Y1195">
        <f>(Z1195/AA1195*100)</f>
        <v>0</v>
      </c>
      <c r="Z1195">
        <f>BJ1195*(BO1195+BP1195)/1000</f>
        <v>0</v>
      </c>
      <c r="AA1195">
        <f>0.61365*exp(17.502*BQ1195/(240.97+BQ1195))</f>
        <v>0</v>
      </c>
      <c r="AB1195">
        <f>(X1195-BJ1195*(BO1195+BP1195)/1000)</f>
        <v>0</v>
      </c>
      <c r="AC1195">
        <f>(-J1195*44100)</f>
        <v>0</v>
      </c>
      <c r="AD1195">
        <f>2*29.3*R1195*0.92*(BQ1195-W1195)</f>
        <v>0</v>
      </c>
      <c r="AE1195">
        <f>2*0.95*5.67E-8*(((BQ1195+$B$7)+273)^4-(W1195+273)^4)</f>
        <v>0</v>
      </c>
      <c r="AF1195">
        <f>U1195+AE1195+AC1195+AD1195</f>
        <v>0</v>
      </c>
      <c r="AG1195">
        <f>BN1195*AU1195*(BI1195-BH1195*(1000-AU1195*BK1195)/(1000-AU1195*BJ1195))/(100*BB1195)</f>
        <v>0</v>
      </c>
      <c r="AH1195">
        <f>1000*BN1195*AU1195*(BJ1195-BK1195)/(100*BB1195*(1000-AU1195*BJ1195))</f>
        <v>0</v>
      </c>
      <c r="AI1195">
        <f>(AJ1195 - AK1195 - BO1195*1E3/(8.314*(BQ1195+273.15)) * AM1195/BN1195 * AL1195) * BN1195/(100*BB1195) * (1000 - BK1195)/1000</f>
        <v>0</v>
      </c>
      <c r="AJ1195">
        <v>421.5635369038242</v>
      </c>
      <c r="AK1195">
        <v>390.0028242424243</v>
      </c>
      <c r="AL1195">
        <v>0.02630147708530108</v>
      </c>
      <c r="AM1195">
        <v>64.71553630063976</v>
      </c>
      <c r="AN1195">
        <f>(AP1195 - AO1195 + BO1195*1E3/(8.314*(BQ1195+273.15)) * AR1195/BN1195 * AQ1195) * BN1195/(100*BB1195) * 1000/(1000 - AP1195)</f>
        <v>0</v>
      </c>
      <c r="AO1195">
        <v>4.428749195882254</v>
      </c>
      <c r="AP1195">
        <v>18.3821818181818</v>
      </c>
      <c r="AQ1195">
        <v>-3.632827475628853E-05</v>
      </c>
      <c r="AR1195">
        <v>103.6161476833952</v>
      </c>
      <c r="AS1195">
        <v>0</v>
      </c>
      <c r="AT1195">
        <v>0</v>
      </c>
      <c r="AU1195">
        <f>IF(AS1195*$H$13&gt;=AW1195,1.0,(AW1195/(AW1195-AS1195*$H$13)))</f>
        <v>0</v>
      </c>
      <c r="AV1195">
        <f>(AU1195-1)*100</f>
        <v>0</v>
      </c>
      <c r="AW1195">
        <f>MAX(0,($B$13+$C$13*BV1195)/(1+$D$13*BV1195)*BO1195/(BQ1195+273)*$E$13)</f>
        <v>0</v>
      </c>
      <c r="AX1195">
        <f>$B$11*BW1195+$C$11*BX1195+$F$11*CI1195*(1-CL1195)</f>
        <v>0</v>
      </c>
      <c r="AY1195">
        <f>AX1195*AZ1195</f>
        <v>0</v>
      </c>
      <c r="AZ1195">
        <f>($B$11*$D$9+$C$11*$D$9+$F$11*((CV1195+CN1195)/MAX(CV1195+CN1195+CW1195, 0.1)*$I$9+CW1195/MAX(CV1195+CN1195+CW1195, 0.1)*$J$9))/($B$11+$C$11+$F$11)</f>
        <v>0</v>
      </c>
      <c r="BA1195">
        <f>($B$11*$K$9+$C$11*$K$9+$F$11*((CV1195+CN1195)/MAX(CV1195+CN1195+CW1195, 0.1)*$P$9+CW1195/MAX(CV1195+CN1195+CW1195, 0.1)*$Q$9))/($B$11+$C$11+$F$11)</f>
        <v>0</v>
      </c>
      <c r="BB1195">
        <v>6</v>
      </c>
      <c r="BC1195">
        <v>0.5</v>
      </c>
      <c r="BD1195" t="s">
        <v>355</v>
      </c>
      <c r="BE1195">
        <v>2</v>
      </c>
      <c r="BF1195" t="b">
        <v>1</v>
      </c>
      <c r="BG1195">
        <v>1664388759.255172</v>
      </c>
      <c r="BH1195">
        <v>382.7018620689655</v>
      </c>
      <c r="BI1195">
        <v>419.8806551724138</v>
      </c>
      <c r="BJ1195">
        <v>18.39071379310345</v>
      </c>
      <c r="BK1195">
        <v>4.402349310344828</v>
      </c>
      <c r="BL1195">
        <v>385.8631034482758</v>
      </c>
      <c r="BM1195">
        <v>18.52567586206897</v>
      </c>
      <c r="BN1195">
        <v>500.0423103448276</v>
      </c>
      <c r="BO1195">
        <v>91.33499655172413</v>
      </c>
      <c r="BP1195">
        <v>0.09989317586206899</v>
      </c>
      <c r="BQ1195">
        <v>26.70301034482759</v>
      </c>
      <c r="BR1195">
        <v>25.07981724137931</v>
      </c>
      <c r="BS1195">
        <v>999.9000000000002</v>
      </c>
      <c r="BT1195">
        <v>0</v>
      </c>
      <c r="BU1195">
        <v>0</v>
      </c>
      <c r="BV1195">
        <v>10002.43620689655</v>
      </c>
      <c r="BW1195">
        <v>0</v>
      </c>
      <c r="BX1195">
        <v>7.925260000000001</v>
      </c>
      <c r="BY1195">
        <v>-37.17881034482759</v>
      </c>
      <c r="BZ1195">
        <v>389.8717931034483</v>
      </c>
      <c r="CA1195">
        <v>421.7373448275861</v>
      </c>
      <c r="CB1195">
        <v>13.98835862068965</v>
      </c>
      <c r="CC1195">
        <v>419.8806551724138</v>
      </c>
      <c r="CD1195">
        <v>4.402349310344828</v>
      </c>
      <c r="CE1195">
        <v>1.679716551724138</v>
      </c>
      <c r="CF1195">
        <v>0.4020886206896552</v>
      </c>
      <c r="CG1195">
        <v>14.71023448275862</v>
      </c>
      <c r="CH1195">
        <v>-5.683324137931036</v>
      </c>
      <c r="CI1195">
        <v>1999.997586206897</v>
      </c>
      <c r="CJ1195">
        <v>0.9800033103448276</v>
      </c>
      <c r="CK1195">
        <v>0.01999693448275863</v>
      </c>
      <c r="CL1195">
        <v>0</v>
      </c>
      <c r="CM1195">
        <v>929.7585517241378</v>
      </c>
      <c r="CN1195">
        <v>5.000969999999999</v>
      </c>
      <c r="CO1195">
        <v>18449.96896551724</v>
      </c>
      <c r="CP1195">
        <v>16707.56551724138</v>
      </c>
      <c r="CQ1195">
        <v>38.16989655172413</v>
      </c>
      <c r="CR1195">
        <v>38.68699999999999</v>
      </c>
      <c r="CS1195">
        <v>38.06634482758621</v>
      </c>
      <c r="CT1195">
        <v>38.375</v>
      </c>
      <c r="CU1195">
        <v>38.75</v>
      </c>
      <c r="CV1195">
        <v>1955.106206896551</v>
      </c>
      <c r="CW1195">
        <v>39.89137931034484</v>
      </c>
      <c r="CX1195">
        <v>0</v>
      </c>
      <c r="CY1195">
        <v>1664388771.4</v>
      </c>
      <c r="CZ1195">
        <v>0</v>
      </c>
      <c r="DA1195">
        <v>0</v>
      </c>
      <c r="DB1195" t="s">
        <v>356</v>
      </c>
      <c r="DC1195">
        <v>1663859321.1</v>
      </c>
      <c r="DD1195">
        <v>1663859315.6</v>
      </c>
      <c r="DE1195">
        <v>0</v>
      </c>
      <c r="DF1195">
        <v>0.196</v>
      </c>
      <c r="DG1195">
        <v>-0.001</v>
      </c>
      <c r="DH1195">
        <v>-5.941</v>
      </c>
      <c r="DI1195">
        <v>-0.174</v>
      </c>
      <c r="DJ1195">
        <v>1500</v>
      </c>
      <c r="DK1195">
        <v>17</v>
      </c>
      <c r="DL1195">
        <v>0.13</v>
      </c>
      <c r="DM1195">
        <v>0.04</v>
      </c>
      <c r="DN1195">
        <v>-37.19783902439025</v>
      </c>
      <c r="DO1195">
        <v>-0.2331763066203031</v>
      </c>
      <c r="DP1195">
        <v>0.2937545490072674</v>
      </c>
      <c r="DQ1195">
        <v>0</v>
      </c>
      <c r="DR1195">
        <v>13.99327073170732</v>
      </c>
      <c r="DS1195">
        <v>-0.18113728222993</v>
      </c>
      <c r="DT1195">
        <v>0.02153873701375099</v>
      </c>
      <c r="DU1195">
        <v>0</v>
      </c>
      <c r="DV1195">
        <v>0</v>
      </c>
      <c r="DW1195">
        <v>2</v>
      </c>
      <c r="DX1195" t="s">
        <v>357</v>
      </c>
      <c r="DY1195">
        <v>2.98331</v>
      </c>
      <c r="DZ1195">
        <v>2.71564</v>
      </c>
      <c r="EA1195">
        <v>0.08938160000000001</v>
      </c>
      <c r="EB1195">
        <v>0.09468509999999999</v>
      </c>
      <c r="EC1195">
        <v>0.090119</v>
      </c>
      <c r="ED1195">
        <v>0.0295581</v>
      </c>
      <c r="EE1195">
        <v>28844.4</v>
      </c>
      <c r="EF1195">
        <v>28821.1</v>
      </c>
      <c r="EG1195">
        <v>29438.8</v>
      </c>
      <c r="EH1195">
        <v>29441.8</v>
      </c>
      <c r="EI1195">
        <v>35503.8</v>
      </c>
      <c r="EJ1195">
        <v>38002.6</v>
      </c>
      <c r="EK1195">
        <v>41483.9</v>
      </c>
      <c r="EL1195">
        <v>41958.5</v>
      </c>
      <c r="EM1195">
        <v>1.97143</v>
      </c>
      <c r="EN1195">
        <v>1.89922</v>
      </c>
      <c r="EO1195">
        <v>0.0198334</v>
      </c>
      <c r="EP1195">
        <v>0</v>
      </c>
      <c r="EQ1195">
        <v>24.7282</v>
      </c>
      <c r="ER1195">
        <v>999.9</v>
      </c>
      <c r="ES1195">
        <v>37.6</v>
      </c>
      <c r="ET1195">
        <v>29.3</v>
      </c>
      <c r="EU1195">
        <v>16.8465</v>
      </c>
      <c r="EV1195">
        <v>63.0422</v>
      </c>
      <c r="EW1195">
        <v>33.5978</v>
      </c>
      <c r="EX1195">
        <v>1</v>
      </c>
      <c r="EY1195">
        <v>-0.0783283</v>
      </c>
      <c r="EZ1195">
        <v>1.30254</v>
      </c>
      <c r="FA1195">
        <v>20.3813</v>
      </c>
      <c r="FB1195">
        <v>5.21759</v>
      </c>
      <c r="FC1195">
        <v>12.0099</v>
      </c>
      <c r="FD1195">
        <v>4.9893</v>
      </c>
      <c r="FE1195">
        <v>3.2885</v>
      </c>
      <c r="FF1195">
        <v>9999</v>
      </c>
      <c r="FG1195">
        <v>9999</v>
      </c>
      <c r="FH1195">
        <v>9999</v>
      </c>
      <c r="FI1195">
        <v>270.2</v>
      </c>
      <c r="FJ1195">
        <v>1.86704</v>
      </c>
      <c r="FK1195">
        <v>1.86614</v>
      </c>
      <c r="FL1195">
        <v>1.86554</v>
      </c>
      <c r="FM1195">
        <v>1.86553</v>
      </c>
      <c r="FN1195">
        <v>1.86737</v>
      </c>
      <c r="FO1195">
        <v>1.86981</v>
      </c>
      <c r="FP1195">
        <v>1.86848</v>
      </c>
      <c r="FQ1195">
        <v>1.86996</v>
      </c>
      <c r="FR1195">
        <v>0</v>
      </c>
      <c r="FS1195">
        <v>0</v>
      </c>
      <c r="FT1195">
        <v>0</v>
      </c>
      <c r="FU1195">
        <v>0</v>
      </c>
      <c r="FV1195" t="s">
        <v>358</v>
      </c>
      <c r="FW1195" t="s">
        <v>359</v>
      </c>
      <c r="FX1195" t="s">
        <v>360</v>
      </c>
      <c r="FY1195" t="s">
        <v>360</v>
      </c>
      <c r="FZ1195" t="s">
        <v>360</v>
      </c>
      <c r="GA1195" t="s">
        <v>360</v>
      </c>
      <c r="GB1195">
        <v>0</v>
      </c>
      <c r="GC1195">
        <v>100</v>
      </c>
      <c r="GD1195">
        <v>100</v>
      </c>
      <c r="GE1195">
        <v>-3.162</v>
      </c>
      <c r="GF1195">
        <v>-0.135</v>
      </c>
      <c r="GG1195">
        <v>-1.924539205026614</v>
      </c>
      <c r="GH1195">
        <v>-0.003472570976848066</v>
      </c>
      <c r="GI1195">
        <v>7.724417303660118E-07</v>
      </c>
      <c r="GJ1195">
        <v>-2.052396271755168E-10</v>
      </c>
      <c r="GK1195">
        <v>-0.1837585470287317</v>
      </c>
      <c r="GL1195">
        <v>-0.01104087791735834</v>
      </c>
      <c r="GM1195">
        <v>0.001110027317673367</v>
      </c>
      <c r="GN1195">
        <v>-2.007286811265012E-05</v>
      </c>
      <c r="GO1195">
        <v>4</v>
      </c>
      <c r="GP1195">
        <v>2317</v>
      </c>
      <c r="GQ1195">
        <v>1</v>
      </c>
      <c r="GR1195">
        <v>22</v>
      </c>
      <c r="GS1195">
        <v>8824.1</v>
      </c>
      <c r="GT1195">
        <v>8824.200000000001</v>
      </c>
      <c r="GU1195">
        <v>1.05713</v>
      </c>
      <c r="GV1195">
        <v>2.23145</v>
      </c>
      <c r="GW1195">
        <v>1.39648</v>
      </c>
      <c r="GX1195">
        <v>2.33521</v>
      </c>
      <c r="GY1195">
        <v>1.49536</v>
      </c>
      <c r="GZ1195">
        <v>2.46338</v>
      </c>
      <c r="HA1195">
        <v>33.6479</v>
      </c>
      <c r="HB1195">
        <v>14.5873</v>
      </c>
      <c r="HC1195">
        <v>18</v>
      </c>
      <c r="HD1195">
        <v>526.739</v>
      </c>
      <c r="HE1195">
        <v>436.552</v>
      </c>
      <c r="HF1195">
        <v>24.3316</v>
      </c>
      <c r="HG1195">
        <v>26.4485</v>
      </c>
      <c r="HH1195">
        <v>30.0002</v>
      </c>
      <c r="HI1195">
        <v>26.3407</v>
      </c>
      <c r="HJ1195">
        <v>26.2629</v>
      </c>
      <c r="HK1195">
        <v>21.176</v>
      </c>
      <c r="HL1195">
        <v>61.9236</v>
      </c>
      <c r="HM1195">
        <v>20.7883</v>
      </c>
      <c r="HN1195">
        <v>24.2941</v>
      </c>
      <c r="HO1195">
        <v>439.777</v>
      </c>
      <c r="HP1195">
        <v>4.54407</v>
      </c>
      <c r="HQ1195">
        <v>100.695</v>
      </c>
      <c r="HR1195">
        <v>100.767</v>
      </c>
    </row>
    <row r="1196" spans="1:226">
      <c r="A1196">
        <v>1180</v>
      </c>
      <c r="B1196">
        <v>1664388772.1</v>
      </c>
      <c r="C1196">
        <v>12567.09999990463</v>
      </c>
      <c r="D1196" t="s">
        <v>2734</v>
      </c>
      <c r="E1196" t="s">
        <v>2735</v>
      </c>
      <c r="F1196">
        <v>5</v>
      </c>
      <c r="G1196" t="s">
        <v>2683</v>
      </c>
      <c r="H1196" t="s">
        <v>354</v>
      </c>
      <c r="I1196">
        <v>1664388764.332142</v>
      </c>
      <c r="J1196">
        <f>(K1196)/1000</f>
        <v>0</v>
      </c>
      <c r="K1196">
        <f>IF(BF1196, AN1196, AH1196)</f>
        <v>0</v>
      </c>
      <c r="L1196">
        <f>IF(BF1196, AI1196, AG1196)</f>
        <v>0</v>
      </c>
      <c r="M1196">
        <f>BH1196 - IF(AU1196&gt;1, L1196*BB1196*100.0/(AW1196*BV1196), 0)</f>
        <v>0</v>
      </c>
      <c r="N1196">
        <f>((T1196-J1196/2)*M1196-L1196)/(T1196+J1196/2)</f>
        <v>0</v>
      </c>
      <c r="O1196">
        <f>N1196*(BO1196+BP1196)/1000.0</f>
        <v>0</v>
      </c>
      <c r="P1196">
        <f>(BH1196 - IF(AU1196&gt;1, L1196*BB1196*100.0/(AW1196*BV1196), 0))*(BO1196+BP1196)/1000.0</f>
        <v>0</v>
      </c>
      <c r="Q1196">
        <f>2.0/((1/S1196-1/R1196)+SIGN(S1196)*SQRT((1/S1196-1/R1196)*(1/S1196-1/R1196) + 4*BC1196/((BC1196+1)*(BC1196+1))*(2*1/S1196*1/R1196-1/R1196*1/R1196)))</f>
        <v>0</v>
      </c>
      <c r="R1196">
        <f>IF(LEFT(BD1196,1)&lt;&gt;"0",IF(LEFT(BD1196,1)="1",3.0,BE1196),$D$5+$E$5*(BV1196*BO1196/($K$5*1000))+$F$5*(BV1196*BO1196/($K$5*1000))*MAX(MIN(BB1196,$J$5),$I$5)*MAX(MIN(BB1196,$J$5),$I$5)+$G$5*MAX(MIN(BB1196,$J$5),$I$5)*(BV1196*BO1196/($K$5*1000))+$H$5*(BV1196*BO1196/($K$5*1000))*(BV1196*BO1196/($K$5*1000)))</f>
        <v>0</v>
      </c>
      <c r="S1196">
        <f>J1196*(1000-(1000*0.61365*exp(17.502*W1196/(240.97+W1196))/(BO1196+BP1196)+BJ1196)/2)/(1000*0.61365*exp(17.502*W1196/(240.97+W1196))/(BO1196+BP1196)-BJ1196)</f>
        <v>0</v>
      </c>
      <c r="T1196">
        <f>1/((BC1196+1)/(Q1196/1.6)+1/(R1196/1.37)) + BC1196/((BC1196+1)/(Q1196/1.6) + BC1196/(R1196/1.37))</f>
        <v>0</v>
      </c>
      <c r="U1196">
        <f>(AX1196*BA1196)</f>
        <v>0</v>
      </c>
      <c r="V1196">
        <f>(BQ1196+(U1196+2*0.95*5.67E-8*(((BQ1196+$B$7)+273)^4-(BQ1196+273)^4)-44100*J1196)/(1.84*29.3*R1196+8*0.95*5.67E-8*(BQ1196+273)^3))</f>
        <v>0</v>
      </c>
      <c r="W1196">
        <f>($C$7*BR1196+$D$7*BS1196+$E$7*V1196)</f>
        <v>0</v>
      </c>
      <c r="X1196">
        <f>0.61365*exp(17.502*W1196/(240.97+W1196))</f>
        <v>0</v>
      </c>
      <c r="Y1196">
        <f>(Z1196/AA1196*100)</f>
        <v>0</v>
      </c>
      <c r="Z1196">
        <f>BJ1196*(BO1196+BP1196)/1000</f>
        <v>0</v>
      </c>
      <c r="AA1196">
        <f>0.61365*exp(17.502*BQ1196/(240.97+BQ1196))</f>
        <v>0</v>
      </c>
      <c r="AB1196">
        <f>(X1196-BJ1196*(BO1196+BP1196)/1000)</f>
        <v>0</v>
      </c>
      <c r="AC1196">
        <f>(-J1196*44100)</f>
        <v>0</v>
      </c>
      <c r="AD1196">
        <f>2*29.3*R1196*0.92*(BQ1196-W1196)</f>
        <v>0</v>
      </c>
      <c r="AE1196">
        <f>2*0.95*5.67E-8*(((BQ1196+$B$7)+273)^4-(W1196+273)^4)</f>
        <v>0</v>
      </c>
      <c r="AF1196">
        <f>U1196+AE1196+AC1196+AD1196</f>
        <v>0</v>
      </c>
      <c r="AG1196">
        <f>BN1196*AU1196*(BI1196-BH1196*(1000-AU1196*BK1196)/(1000-AU1196*BJ1196))/(100*BB1196)</f>
        <v>0</v>
      </c>
      <c r="AH1196">
        <f>1000*BN1196*AU1196*(BJ1196-BK1196)/(100*BB1196*(1000-AU1196*BJ1196))</f>
        <v>0</v>
      </c>
      <c r="AI1196">
        <f>(AJ1196 - AK1196 - BO1196*1E3/(8.314*(BQ1196+273.15)) * AM1196/BN1196 * AL1196) * BN1196/(100*BB1196) * (1000 - BK1196)/1000</f>
        <v>0</v>
      </c>
      <c r="AJ1196">
        <v>428.6846701935672</v>
      </c>
      <c r="AK1196">
        <v>393.1537757575757</v>
      </c>
      <c r="AL1196">
        <v>0.8063555475372348</v>
      </c>
      <c r="AM1196">
        <v>64.71553630063976</v>
      </c>
      <c r="AN1196">
        <f>(AP1196 - AO1196 + BO1196*1E3/(8.314*(BQ1196+273.15)) * AR1196/BN1196 * AQ1196) * BN1196/(100*BB1196) * 1000/(1000 - AP1196)</f>
        <v>0</v>
      </c>
      <c r="AO1196">
        <v>4.442063495942677</v>
      </c>
      <c r="AP1196">
        <v>18.37219575757576</v>
      </c>
      <c r="AQ1196">
        <v>-7.68173481549758E-05</v>
      </c>
      <c r="AR1196">
        <v>103.6161476833952</v>
      </c>
      <c r="AS1196">
        <v>0</v>
      </c>
      <c r="AT1196">
        <v>0</v>
      </c>
      <c r="AU1196">
        <f>IF(AS1196*$H$13&gt;=AW1196,1.0,(AW1196/(AW1196-AS1196*$H$13)))</f>
        <v>0</v>
      </c>
      <c r="AV1196">
        <f>(AU1196-1)*100</f>
        <v>0</v>
      </c>
      <c r="AW1196">
        <f>MAX(0,($B$13+$C$13*BV1196)/(1+$D$13*BV1196)*BO1196/(BQ1196+273)*$E$13)</f>
        <v>0</v>
      </c>
      <c r="AX1196">
        <f>$B$11*BW1196+$C$11*BX1196+$F$11*CI1196*(1-CL1196)</f>
        <v>0</v>
      </c>
      <c r="AY1196">
        <f>AX1196*AZ1196</f>
        <v>0</v>
      </c>
      <c r="AZ1196">
        <f>($B$11*$D$9+$C$11*$D$9+$F$11*((CV1196+CN1196)/MAX(CV1196+CN1196+CW1196, 0.1)*$I$9+CW1196/MAX(CV1196+CN1196+CW1196, 0.1)*$J$9))/($B$11+$C$11+$F$11)</f>
        <v>0</v>
      </c>
      <c r="BA1196">
        <f>($B$11*$K$9+$C$11*$K$9+$F$11*((CV1196+CN1196)/MAX(CV1196+CN1196+CW1196, 0.1)*$P$9+CW1196/MAX(CV1196+CN1196+CW1196, 0.1)*$Q$9))/($B$11+$C$11+$F$11)</f>
        <v>0</v>
      </c>
      <c r="BB1196">
        <v>6</v>
      </c>
      <c r="BC1196">
        <v>0.5</v>
      </c>
      <c r="BD1196" t="s">
        <v>355</v>
      </c>
      <c r="BE1196">
        <v>2</v>
      </c>
      <c r="BF1196" t="b">
        <v>1</v>
      </c>
      <c r="BG1196">
        <v>1664388764.332142</v>
      </c>
      <c r="BH1196">
        <v>383.1958928571429</v>
      </c>
      <c r="BI1196">
        <v>422.55575</v>
      </c>
      <c r="BJ1196">
        <v>18.38341428571428</v>
      </c>
      <c r="BK1196">
        <v>4.421145</v>
      </c>
      <c r="BL1196">
        <v>386.3586071428571</v>
      </c>
      <c r="BM1196">
        <v>18.51845</v>
      </c>
      <c r="BN1196">
        <v>500.049857142857</v>
      </c>
      <c r="BO1196">
        <v>91.3329607142857</v>
      </c>
      <c r="BP1196">
        <v>0.09989743928571428</v>
      </c>
      <c r="BQ1196">
        <v>26.68708928571428</v>
      </c>
      <c r="BR1196">
        <v>25.065525</v>
      </c>
      <c r="BS1196">
        <v>999.9000000000002</v>
      </c>
      <c r="BT1196">
        <v>0</v>
      </c>
      <c r="BU1196">
        <v>0</v>
      </c>
      <c r="BV1196">
        <v>10000.17964285714</v>
      </c>
      <c r="BW1196">
        <v>0</v>
      </c>
      <c r="BX1196">
        <v>7.925260000000001</v>
      </c>
      <c r="BY1196">
        <v>-39.359825</v>
      </c>
      <c r="BZ1196">
        <v>390.3721785714286</v>
      </c>
      <c r="CA1196">
        <v>424.4323571428572</v>
      </c>
      <c r="CB1196">
        <v>13.96226428571428</v>
      </c>
      <c r="CC1196">
        <v>422.55575</v>
      </c>
      <c r="CD1196">
        <v>4.421145</v>
      </c>
      <c r="CE1196">
        <v>1.6790125</v>
      </c>
      <c r="CF1196">
        <v>0.4037962500000001</v>
      </c>
      <c r="CG1196">
        <v>14.70373928571428</v>
      </c>
      <c r="CH1196">
        <v>-5.627777142857143</v>
      </c>
      <c r="CI1196">
        <v>1999.994642857143</v>
      </c>
      <c r="CJ1196">
        <v>0.9799998928571431</v>
      </c>
      <c r="CK1196">
        <v>0.02000043571428572</v>
      </c>
      <c r="CL1196">
        <v>0</v>
      </c>
      <c r="CM1196">
        <v>927.8505714285715</v>
      </c>
      <c r="CN1196">
        <v>5.00097</v>
      </c>
      <c r="CO1196">
        <v>18414.125</v>
      </c>
      <c r="CP1196">
        <v>16707.53571428572</v>
      </c>
      <c r="CQ1196">
        <v>38.18257142857142</v>
      </c>
      <c r="CR1196">
        <v>38.687</v>
      </c>
      <c r="CS1196">
        <v>38.08224999999999</v>
      </c>
      <c r="CT1196">
        <v>38.375</v>
      </c>
      <c r="CU1196">
        <v>38.75</v>
      </c>
      <c r="CV1196">
        <v>1955.096428571429</v>
      </c>
      <c r="CW1196">
        <v>39.89821428571429</v>
      </c>
      <c r="CX1196">
        <v>0</v>
      </c>
      <c r="CY1196">
        <v>1664388776.2</v>
      </c>
      <c r="CZ1196">
        <v>0</v>
      </c>
      <c r="DA1196">
        <v>0</v>
      </c>
      <c r="DB1196" t="s">
        <v>356</v>
      </c>
      <c r="DC1196">
        <v>1663859321.1</v>
      </c>
      <c r="DD1196">
        <v>1663859315.6</v>
      </c>
      <c r="DE1196">
        <v>0</v>
      </c>
      <c r="DF1196">
        <v>0.196</v>
      </c>
      <c r="DG1196">
        <v>-0.001</v>
      </c>
      <c r="DH1196">
        <v>-5.941</v>
      </c>
      <c r="DI1196">
        <v>-0.174</v>
      </c>
      <c r="DJ1196">
        <v>1500</v>
      </c>
      <c r="DK1196">
        <v>17</v>
      </c>
      <c r="DL1196">
        <v>0.13</v>
      </c>
      <c r="DM1196">
        <v>0.04</v>
      </c>
      <c r="DN1196">
        <v>-38.48414749999999</v>
      </c>
      <c r="DO1196">
        <v>-20.25046266416508</v>
      </c>
      <c r="DP1196">
        <v>2.718164856846205</v>
      </c>
      <c r="DQ1196">
        <v>0</v>
      </c>
      <c r="DR1196">
        <v>13.97668</v>
      </c>
      <c r="DS1196">
        <v>-0.3016908067542775</v>
      </c>
      <c r="DT1196">
        <v>0.03072149247676609</v>
      </c>
      <c r="DU1196">
        <v>0</v>
      </c>
      <c r="DV1196">
        <v>0</v>
      </c>
      <c r="DW1196">
        <v>2</v>
      </c>
      <c r="DX1196" t="s">
        <v>357</v>
      </c>
      <c r="DY1196">
        <v>2.98317</v>
      </c>
      <c r="DZ1196">
        <v>2.71558</v>
      </c>
      <c r="EA1196">
        <v>0.0900417</v>
      </c>
      <c r="EB1196">
        <v>0.0968733</v>
      </c>
      <c r="EC1196">
        <v>0.0900827</v>
      </c>
      <c r="ED1196">
        <v>0.0298176</v>
      </c>
      <c r="EE1196">
        <v>28823.4</v>
      </c>
      <c r="EF1196">
        <v>28751.3</v>
      </c>
      <c r="EG1196">
        <v>29438.8</v>
      </c>
      <c r="EH1196">
        <v>29441.6</v>
      </c>
      <c r="EI1196">
        <v>35505.1</v>
      </c>
      <c r="EJ1196">
        <v>37992.6</v>
      </c>
      <c r="EK1196">
        <v>41483.7</v>
      </c>
      <c r="EL1196">
        <v>41958.6</v>
      </c>
      <c r="EM1196">
        <v>1.97125</v>
      </c>
      <c r="EN1196">
        <v>1.899</v>
      </c>
      <c r="EO1196">
        <v>0.0191294</v>
      </c>
      <c r="EP1196">
        <v>0</v>
      </c>
      <c r="EQ1196">
        <v>24.7298</v>
      </c>
      <c r="ER1196">
        <v>999.9</v>
      </c>
      <c r="ES1196">
        <v>37.5</v>
      </c>
      <c r="ET1196">
        <v>29.3</v>
      </c>
      <c r="EU1196">
        <v>16.8014</v>
      </c>
      <c r="EV1196">
        <v>62.6922</v>
      </c>
      <c r="EW1196">
        <v>33.6899</v>
      </c>
      <c r="EX1196">
        <v>1</v>
      </c>
      <c r="EY1196">
        <v>-0.0784146</v>
      </c>
      <c r="EZ1196">
        <v>1.23924</v>
      </c>
      <c r="FA1196">
        <v>20.3819</v>
      </c>
      <c r="FB1196">
        <v>5.21759</v>
      </c>
      <c r="FC1196">
        <v>12.0099</v>
      </c>
      <c r="FD1196">
        <v>4.98925</v>
      </c>
      <c r="FE1196">
        <v>3.2885</v>
      </c>
      <c r="FF1196">
        <v>9999</v>
      </c>
      <c r="FG1196">
        <v>9999</v>
      </c>
      <c r="FH1196">
        <v>9999</v>
      </c>
      <c r="FI1196">
        <v>270.3</v>
      </c>
      <c r="FJ1196">
        <v>1.86705</v>
      </c>
      <c r="FK1196">
        <v>1.86615</v>
      </c>
      <c r="FL1196">
        <v>1.86554</v>
      </c>
      <c r="FM1196">
        <v>1.86551</v>
      </c>
      <c r="FN1196">
        <v>1.86737</v>
      </c>
      <c r="FO1196">
        <v>1.86982</v>
      </c>
      <c r="FP1196">
        <v>1.86847</v>
      </c>
      <c r="FQ1196">
        <v>1.86996</v>
      </c>
      <c r="FR1196">
        <v>0</v>
      </c>
      <c r="FS1196">
        <v>0</v>
      </c>
      <c r="FT1196">
        <v>0</v>
      </c>
      <c r="FU1196">
        <v>0</v>
      </c>
      <c r="FV1196" t="s">
        <v>358</v>
      </c>
      <c r="FW1196" t="s">
        <v>359</v>
      </c>
      <c r="FX1196" t="s">
        <v>360</v>
      </c>
      <c r="FY1196" t="s">
        <v>360</v>
      </c>
      <c r="FZ1196" t="s">
        <v>360</v>
      </c>
      <c r="GA1196" t="s">
        <v>360</v>
      </c>
      <c r="GB1196">
        <v>0</v>
      </c>
      <c r="GC1196">
        <v>100</v>
      </c>
      <c r="GD1196">
        <v>100</v>
      </c>
      <c r="GE1196">
        <v>-3.173</v>
      </c>
      <c r="GF1196">
        <v>-0.1351</v>
      </c>
      <c r="GG1196">
        <v>-1.924539205026614</v>
      </c>
      <c r="GH1196">
        <v>-0.003472570976848066</v>
      </c>
      <c r="GI1196">
        <v>7.724417303660118E-07</v>
      </c>
      <c r="GJ1196">
        <v>-2.052396271755168E-10</v>
      </c>
      <c r="GK1196">
        <v>-0.1837585470287317</v>
      </c>
      <c r="GL1196">
        <v>-0.01104087791735834</v>
      </c>
      <c r="GM1196">
        <v>0.001110027317673367</v>
      </c>
      <c r="GN1196">
        <v>-2.007286811265012E-05</v>
      </c>
      <c r="GO1196">
        <v>4</v>
      </c>
      <c r="GP1196">
        <v>2317</v>
      </c>
      <c r="GQ1196">
        <v>1</v>
      </c>
      <c r="GR1196">
        <v>22</v>
      </c>
      <c r="GS1196">
        <v>8824.200000000001</v>
      </c>
      <c r="GT1196">
        <v>8824.299999999999</v>
      </c>
      <c r="GU1196">
        <v>1.08643</v>
      </c>
      <c r="GV1196">
        <v>2.23022</v>
      </c>
      <c r="GW1196">
        <v>1.39648</v>
      </c>
      <c r="GX1196">
        <v>2.33643</v>
      </c>
      <c r="GY1196">
        <v>1.49536</v>
      </c>
      <c r="GZ1196">
        <v>2.41577</v>
      </c>
      <c r="HA1196">
        <v>33.6479</v>
      </c>
      <c r="HB1196">
        <v>14.5873</v>
      </c>
      <c r="HC1196">
        <v>18</v>
      </c>
      <c r="HD1196">
        <v>526.649</v>
      </c>
      <c r="HE1196">
        <v>436.442</v>
      </c>
      <c r="HF1196">
        <v>24.263</v>
      </c>
      <c r="HG1196">
        <v>26.4501</v>
      </c>
      <c r="HH1196">
        <v>30.0001</v>
      </c>
      <c r="HI1196">
        <v>26.3435</v>
      </c>
      <c r="HJ1196">
        <v>26.2662</v>
      </c>
      <c r="HK1196">
        <v>21.7532</v>
      </c>
      <c r="HL1196">
        <v>61.9236</v>
      </c>
      <c r="HM1196">
        <v>20.4059</v>
      </c>
      <c r="HN1196">
        <v>24.241</v>
      </c>
      <c r="HO1196">
        <v>459.812</v>
      </c>
      <c r="HP1196">
        <v>4.58697</v>
      </c>
      <c r="HQ1196">
        <v>100.695</v>
      </c>
      <c r="HR1196">
        <v>100.767</v>
      </c>
    </row>
    <row r="1197" spans="1:226">
      <c r="A1197">
        <v>1181</v>
      </c>
      <c r="B1197">
        <v>1664388777.1</v>
      </c>
      <c r="C1197">
        <v>12572.09999990463</v>
      </c>
      <c r="D1197" t="s">
        <v>2736</v>
      </c>
      <c r="E1197" t="s">
        <v>2737</v>
      </c>
      <c r="F1197">
        <v>5</v>
      </c>
      <c r="G1197" t="s">
        <v>2683</v>
      </c>
      <c r="H1197" t="s">
        <v>354</v>
      </c>
      <c r="I1197">
        <v>1664388769.6</v>
      </c>
      <c r="J1197">
        <f>(K1197)/1000</f>
        <v>0</v>
      </c>
      <c r="K1197">
        <f>IF(BF1197, AN1197, AH1197)</f>
        <v>0</v>
      </c>
      <c r="L1197">
        <f>IF(BF1197, AI1197, AG1197)</f>
        <v>0</v>
      </c>
      <c r="M1197">
        <f>BH1197 - IF(AU1197&gt;1, L1197*BB1197*100.0/(AW1197*BV1197), 0)</f>
        <v>0</v>
      </c>
      <c r="N1197">
        <f>((T1197-J1197/2)*M1197-L1197)/(T1197+J1197/2)</f>
        <v>0</v>
      </c>
      <c r="O1197">
        <f>N1197*(BO1197+BP1197)/1000.0</f>
        <v>0</v>
      </c>
      <c r="P1197">
        <f>(BH1197 - IF(AU1197&gt;1, L1197*BB1197*100.0/(AW1197*BV1197), 0))*(BO1197+BP1197)/1000.0</f>
        <v>0</v>
      </c>
      <c r="Q1197">
        <f>2.0/((1/S1197-1/R1197)+SIGN(S1197)*SQRT((1/S1197-1/R1197)*(1/S1197-1/R1197) + 4*BC1197/((BC1197+1)*(BC1197+1))*(2*1/S1197*1/R1197-1/R1197*1/R1197)))</f>
        <v>0</v>
      </c>
      <c r="R1197">
        <f>IF(LEFT(BD1197,1)&lt;&gt;"0",IF(LEFT(BD1197,1)="1",3.0,BE1197),$D$5+$E$5*(BV1197*BO1197/($K$5*1000))+$F$5*(BV1197*BO1197/($K$5*1000))*MAX(MIN(BB1197,$J$5),$I$5)*MAX(MIN(BB1197,$J$5),$I$5)+$G$5*MAX(MIN(BB1197,$J$5),$I$5)*(BV1197*BO1197/($K$5*1000))+$H$5*(BV1197*BO1197/($K$5*1000))*(BV1197*BO1197/($K$5*1000)))</f>
        <v>0</v>
      </c>
      <c r="S1197">
        <f>J1197*(1000-(1000*0.61365*exp(17.502*W1197/(240.97+W1197))/(BO1197+BP1197)+BJ1197)/2)/(1000*0.61365*exp(17.502*W1197/(240.97+W1197))/(BO1197+BP1197)-BJ1197)</f>
        <v>0</v>
      </c>
      <c r="T1197">
        <f>1/((BC1197+1)/(Q1197/1.6)+1/(R1197/1.37)) + BC1197/((BC1197+1)/(Q1197/1.6) + BC1197/(R1197/1.37))</f>
        <v>0</v>
      </c>
      <c r="U1197">
        <f>(AX1197*BA1197)</f>
        <v>0</v>
      </c>
      <c r="V1197">
        <f>(BQ1197+(U1197+2*0.95*5.67E-8*(((BQ1197+$B$7)+273)^4-(BQ1197+273)^4)-44100*J1197)/(1.84*29.3*R1197+8*0.95*5.67E-8*(BQ1197+273)^3))</f>
        <v>0</v>
      </c>
      <c r="W1197">
        <f>($C$7*BR1197+$D$7*BS1197+$E$7*V1197)</f>
        <v>0</v>
      </c>
      <c r="X1197">
        <f>0.61365*exp(17.502*W1197/(240.97+W1197))</f>
        <v>0</v>
      </c>
      <c r="Y1197">
        <f>(Z1197/AA1197*100)</f>
        <v>0</v>
      </c>
      <c r="Z1197">
        <f>BJ1197*(BO1197+BP1197)/1000</f>
        <v>0</v>
      </c>
      <c r="AA1197">
        <f>0.61365*exp(17.502*BQ1197/(240.97+BQ1197))</f>
        <v>0</v>
      </c>
      <c r="AB1197">
        <f>(X1197-BJ1197*(BO1197+BP1197)/1000)</f>
        <v>0</v>
      </c>
      <c r="AC1197">
        <f>(-J1197*44100)</f>
        <v>0</v>
      </c>
      <c r="AD1197">
        <f>2*29.3*R1197*0.92*(BQ1197-W1197)</f>
        <v>0</v>
      </c>
      <c r="AE1197">
        <f>2*0.95*5.67E-8*(((BQ1197+$B$7)+273)^4-(W1197+273)^4)</f>
        <v>0</v>
      </c>
      <c r="AF1197">
        <f>U1197+AE1197+AC1197+AD1197</f>
        <v>0</v>
      </c>
      <c r="AG1197">
        <f>BN1197*AU1197*(BI1197-BH1197*(1000-AU1197*BK1197)/(1000-AU1197*BJ1197))/(100*BB1197)</f>
        <v>0</v>
      </c>
      <c r="AH1197">
        <f>1000*BN1197*AU1197*(BJ1197-BK1197)/(100*BB1197*(1000-AU1197*BJ1197))</f>
        <v>0</v>
      </c>
      <c r="AI1197">
        <f>(AJ1197 - AK1197 - BO1197*1E3/(8.314*(BQ1197+273.15)) * AM1197/BN1197 * AL1197) * BN1197/(100*BB1197) * (1000 - BK1197)/1000</f>
        <v>0</v>
      </c>
      <c r="AJ1197">
        <v>443.7776265481813</v>
      </c>
      <c r="AK1197">
        <v>402.2640666666666</v>
      </c>
      <c r="AL1197">
        <v>1.970385227725095</v>
      </c>
      <c r="AM1197">
        <v>64.71553630063976</v>
      </c>
      <c r="AN1197">
        <f>(AP1197 - AO1197 + BO1197*1E3/(8.314*(BQ1197+273.15)) * AR1197/BN1197 * AQ1197) * BN1197/(100*BB1197) * 1000/(1000 - AP1197)</f>
        <v>0</v>
      </c>
      <c r="AO1197">
        <v>4.509786100106516</v>
      </c>
      <c r="AP1197">
        <v>18.38892</v>
      </c>
      <c r="AQ1197">
        <v>0.0001389021198341229</v>
      </c>
      <c r="AR1197">
        <v>103.6161476833952</v>
      </c>
      <c r="AS1197">
        <v>0</v>
      </c>
      <c r="AT1197">
        <v>0</v>
      </c>
      <c r="AU1197">
        <f>IF(AS1197*$H$13&gt;=AW1197,1.0,(AW1197/(AW1197-AS1197*$H$13)))</f>
        <v>0</v>
      </c>
      <c r="AV1197">
        <f>(AU1197-1)*100</f>
        <v>0</v>
      </c>
      <c r="AW1197">
        <f>MAX(0,($B$13+$C$13*BV1197)/(1+$D$13*BV1197)*BO1197/(BQ1197+273)*$E$13)</f>
        <v>0</v>
      </c>
      <c r="AX1197">
        <f>$B$11*BW1197+$C$11*BX1197+$F$11*CI1197*(1-CL1197)</f>
        <v>0</v>
      </c>
      <c r="AY1197">
        <f>AX1197*AZ1197</f>
        <v>0</v>
      </c>
      <c r="AZ1197">
        <f>($B$11*$D$9+$C$11*$D$9+$F$11*((CV1197+CN1197)/MAX(CV1197+CN1197+CW1197, 0.1)*$I$9+CW1197/MAX(CV1197+CN1197+CW1197, 0.1)*$J$9))/($B$11+$C$11+$F$11)</f>
        <v>0</v>
      </c>
      <c r="BA1197">
        <f>($B$11*$K$9+$C$11*$K$9+$F$11*((CV1197+CN1197)/MAX(CV1197+CN1197+CW1197, 0.1)*$P$9+CW1197/MAX(CV1197+CN1197+CW1197, 0.1)*$Q$9))/($B$11+$C$11+$F$11)</f>
        <v>0</v>
      </c>
      <c r="BB1197">
        <v>6</v>
      </c>
      <c r="BC1197">
        <v>0.5</v>
      </c>
      <c r="BD1197" t="s">
        <v>355</v>
      </c>
      <c r="BE1197">
        <v>2</v>
      </c>
      <c r="BF1197" t="b">
        <v>1</v>
      </c>
      <c r="BG1197">
        <v>1664388769.6</v>
      </c>
      <c r="BH1197">
        <v>385.9356296296297</v>
      </c>
      <c r="BI1197">
        <v>430.472962962963</v>
      </c>
      <c r="BJ1197">
        <v>18.3799074074074</v>
      </c>
      <c r="BK1197">
        <v>4.459585185185186</v>
      </c>
      <c r="BL1197">
        <v>389.1065185185184</v>
      </c>
      <c r="BM1197">
        <v>18.51498888888889</v>
      </c>
      <c r="BN1197">
        <v>500.0619259259259</v>
      </c>
      <c r="BO1197">
        <v>91.33148148148149</v>
      </c>
      <c r="BP1197">
        <v>0.09996711481481481</v>
      </c>
      <c r="BQ1197">
        <v>26.67008518518518</v>
      </c>
      <c r="BR1197">
        <v>25.05112222222222</v>
      </c>
      <c r="BS1197">
        <v>999.9000000000001</v>
      </c>
      <c r="BT1197">
        <v>0</v>
      </c>
      <c r="BU1197">
        <v>0</v>
      </c>
      <c r="BV1197">
        <v>9998.406666666666</v>
      </c>
      <c r="BW1197">
        <v>0</v>
      </c>
      <c r="BX1197">
        <v>7.925260000000001</v>
      </c>
      <c r="BY1197">
        <v>-44.53730740740742</v>
      </c>
      <c r="BZ1197">
        <v>393.1618518518519</v>
      </c>
      <c r="CA1197">
        <v>432.4017407407407</v>
      </c>
      <c r="CB1197">
        <v>13.92032962962963</v>
      </c>
      <c r="CC1197">
        <v>430.472962962963</v>
      </c>
      <c r="CD1197">
        <v>4.459585185185186</v>
      </c>
      <c r="CE1197">
        <v>1.678664814814815</v>
      </c>
      <c r="CF1197">
        <v>0.4073004444444444</v>
      </c>
      <c r="CG1197">
        <v>14.70054074074074</v>
      </c>
      <c r="CH1197">
        <v>-5.514431481481482</v>
      </c>
      <c r="CI1197">
        <v>1999.992962962963</v>
      </c>
      <c r="CJ1197">
        <v>0.9799967777777779</v>
      </c>
      <c r="CK1197">
        <v>0.02000364814814815</v>
      </c>
      <c r="CL1197">
        <v>0</v>
      </c>
      <c r="CM1197">
        <v>925.3194444444445</v>
      </c>
      <c r="CN1197">
        <v>5.00097</v>
      </c>
      <c r="CO1197">
        <v>18364.71111111111</v>
      </c>
      <c r="CP1197">
        <v>16707.49259259259</v>
      </c>
      <c r="CQ1197">
        <v>38.187</v>
      </c>
      <c r="CR1197">
        <v>38.687</v>
      </c>
      <c r="CS1197">
        <v>38.09</v>
      </c>
      <c r="CT1197">
        <v>38.375</v>
      </c>
      <c r="CU1197">
        <v>38.75459259259259</v>
      </c>
      <c r="CV1197">
        <v>1955.088518518518</v>
      </c>
      <c r="CW1197">
        <v>39.90444444444444</v>
      </c>
      <c r="CX1197">
        <v>0</v>
      </c>
      <c r="CY1197">
        <v>1664388781</v>
      </c>
      <c r="CZ1197">
        <v>0</v>
      </c>
      <c r="DA1197">
        <v>0</v>
      </c>
      <c r="DB1197" t="s">
        <v>356</v>
      </c>
      <c r="DC1197">
        <v>1663859321.1</v>
      </c>
      <c r="DD1197">
        <v>1663859315.6</v>
      </c>
      <c r="DE1197">
        <v>0</v>
      </c>
      <c r="DF1197">
        <v>0.196</v>
      </c>
      <c r="DG1197">
        <v>-0.001</v>
      </c>
      <c r="DH1197">
        <v>-5.941</v>
      </c>
      <c r="DI1197">
        <v>-0.174</v>
      </c>
      <c r="DJ1197">
        <v>1500</v>
      </c>
      <c r="DK1197">
        <v>17</v>
      </c>
      <c r="DL1197">
        <v>0.13</v>
      </c>
      <c r="DM1197">
        <v>0.04</v>
      </c>
      <c r="DN1197">
        <v>-41.99926499999999</v>
      </c>
      <c r="DO1197">
        <v>-57.19882626641638</v>
      </c>
      <c r="DP1197">
        <v>6.022126386898153</v>
      </c>
      <c r="DQ1197">
        <v>0</v>
      </c>
      <c r="DR1197">
        <v>13.94405</v>
      </c>
      <c r="DS1197">
        <v>-0.4681148217636444</v>
      </c>
      <c r="DT1197">
        <v>0.04600483670224237</v>
      </c>
      <c r="DU1197">
        <v>0</v>
      </c>
      <c r="DV1197">
        <v>0</v>
      </c>
      <c r="DW1197">
        <v>2</v>
      </c>
      <c r="DX1197" t="s">
        <v>357</v>
      </c>
      <c r="DY1197">
        <v>2.98336</v>
      </c>
      <c r="DZ1197">
        <v>2.71553</v>
      </c>
      <c r="EA1197">
        <v>0.0917108</v>
      </c>
      <c r="EB1197">
        <v>0.0995361</v>
      </c>
      <c r="EC1197">
        <v>0.0901378</v>
      </c>
      <c r="ED1197">
        <v>0.029939</v>
      </c>
      <c r="EE1197">
        <v>28770.8</v>
      </c>
      <c r="EF1197">
        <v>28667</v>
      </c>
      <c r="EG1197">
        <v>29439</v>
      </c>
      <c r="EH1197">
        <v>29442.1</v>
      </c>
      <c r="EI1197">
        <v>35503.2</v>
      </c>
      <c r="EJ1197">
        <v>37988.5</v>
      </c>
      <c r="EK1197">
        <v>41484</v>
      </c>
      <c r="EL1197">
        <v>41959.2</v>
      </c>
      <c r="EM1197">
        <v>1.97113</v>
      </c>
      <c r="EN1197">
        <v>1.8993</v>
      </c>
      <c r="EO1197">
        <v>0.0189096</v>
      </c>
      <c r="EP1197">
        <v>0</v>
      </c>
      <c r="EQ1197">
        <v>24.7303</v>
      </c>
      <c r="ER1197">
        <v>999.9</v>
      </c>
      <c r="ES1197">
        <v>37.3</v>
      </c>
      <c r="ET1197">
        <v>29.3</v>
      </c>
      <c r="EU1197">
        <v>16.7125</v>
      </c>
      <c r="EV1197">
        <v>63.0922</v>
      </c>
      <c r="EW1197">
        <v>33.2692</v>
      </c>
      <c r="EX1197">
        <v>1</v>
      </c>
      <c r="EY1197">
        <v>-0.07839939999999999</v>
      </c>
      <c r="EZ1197">
        <v>1.20997</v>
      </c>
      <c r="FA1197">
        <v>20.3823</v>
      </c>
      <c r="FB1197">
        <v>5.21819</v>
      </c>
      <c r="FC1197">
        <v>12.0099</v>
      </c>
      <c r="FD1197">
        <v>4.9893</v>
      </c>
      <c r="FE1197">
        <v>3.28848</v>
      </c>
      <c r="FF1197">
        <v>9999</v>
      </c>
      <c r="FG1197">
        <v>9999</v>
      </c>
      <c r="FH1197">
        <v>9999</v>
      </c>
      <c r="FI1197">
        <v>270.3</v>
      </c>
      <c r="FJ1197">
        <v>1.86704</v>
      </c>
      <c r="FK1197">
        <v>1.86614</v>
      </c>
      <c r="FL1197">
        <v>1.86554</v>
      </c>
      <c r="FM1197">
        <v>1.86552</v>
      </c>
      <c r="FN1197">
        <v>1.86737</v>
      </c>
      <c r="FO1197">
        <v>1.86983</v>
      </c>
      <c r="FP1197">
        <v>1.86846</v>
      </c>
      <c r="FQ1197">
        <v>1.86995</v>
      </c>
      <c r="FR1197">
        <v>0</v>
      </c>
      <c r="FS1197">
        <v>0</v>
      </c>
      <c r="FT1197">
        <v>0</v>
      </c>
      <c r="FU1197">
        <v>0</v>
      </c>
      <c r="FV1197" t="s">
        <v>358</v>
      </c>
      <c r="FW1197" t="s">
        <v>359</v>
      </c>
      <c r="FX1197" t="s">
        <v>360</v>
      </c>
      <c r="FY1197" t="s">
        <v>360</v>
      </c>
      <c r="FZ1197" t="s">
        <v>360</v>
      </c>
      <c r="GA1197" t="s">
        <v>360</v>
      </c>
      <c r="GB1197">
        <v>0</v>
      </c>
      <c r="GC1197">
        <v>100</v>
      </c>
      <c r="GD1197">
        <v>100</v>
      </c>
      <c r="GE1197">
        <v>-3.2</v>
      </c>
      <c r="GF1197">
        <v>-0.135</v>
      </c>
      <c r="GG1197">
        <v>-1.924539205026614</v>
      </c>
      <c r="GH1197">
        <v>-0.003472570976848066</v>
      </c>
      <c r="GI1197">
        <v>7.724417303660118E-07</v>
      </c>
      <c r="GJ1197">
        <v>-2.052396271755168E-10</v>
      </c>
      <c r="GK1197">
        <v>-0.1837585470287317</v>
      </c>
      <c r="GL1197">
        <v>-0.01104087791735834</v>
      </c>
      <c r="GM1197">
        <v>0.001110027317673367</v>
      </c>
      <c r="GN1197">
        <v>-2.007286811265012E-05</v>
      </c>
      <c r="GO1197">
        <v>4</v>
      </c>
      <c r="GP1197">
        <v>2317</v>
      </c>
      <c r="GQ1197">
        <v>1</v>
      </c>
      <c r="GR1197">
        <v>22</v>
      </c>
      <c r="GS1197">
        <v>8824.299999999999</v>
      </c>
      <c r="GT1197">
        <v>8824.4</v>
      </c>
      <c r="GU1197">
        <v>1.12061</v>
      </c>
      <c r="GV1197">
        <v>2.23633</v>
      </c>
      <c r="GW1197">
        <v>1.39648</v>
      </c>
      <c r="GX1197">
        <v>2.33643</v>
      </c>
      <c r="GY1197">
        <v>1.49536</v>
      </c>
      <c r="GZ1197">
        <v>2.3645</v>
      </c>
      <c r="HA1197">
        <v>33.6479</v>
      </c>
      <c r="HB1197">
        <v>14.5786</v>
      </c>
      <c r="HC1197">
        <v>18</v>
      </c>
      <c r="HD1197">
        <v>526.597</v>
      </c>
      <c r="HE1197">
        <v>436.644</v>
      </c>
      <c r="HF1197">
        <v>24.2116</v>
      </c>
      <c r="HG1197">
        <v>26.4518</v>
      </c>
      <c r="HH1197">
        <v>30.0001</v>
      </c>
      <c r="HI1197">
        <v>26.3468</v>
      </c>
      <c r="HJ1197">
        <v>26.2689</v>
      </c>
      <c r="HK1197">
        <v>22.428</v>
      </c>
      <c r="HL1197">
        <v>61.6517</v>
      </c>
      <c r="HM1197">
        <v>20.0319</v>
      </c>
      <c r="HN1197">
        <v>24.1973</v>
      </c>
      <c r="HO1197">
        <v>473.18</v>
      </c>
      <c r="HP1197">
        <v>4.60705</v>
      </c>
      <c r="HQ1197">
        <v>100.696</v>
      </c>
      <c r="HR1197">
        <v>100.768</v>
      </c>
    </row>
    <row r="1198" spans="1:226">
      <c r="A1198">
        <v>1182</v>
      </c>
      <c r="B1198">
        <v>1664388782.1</v>
      </c>
      <c r="C1198">
        <v>12577.09999990463</v>
      </c>
      <c r="D1198" t="s">
        <v>2738</v>
      </c>
      <c r="E1198" t="s">
        <v>2739</v>
      </c>
      <c r="F1198">
        <v>5</v>
      </c>
      <c r="G1198" t="s">
        <v>2683</v>
      </c>
      <c r="H1198" t="s">
        <v>354</v>
      </c>
      <c r="I1198">
        <v>1664388774.314285</v>
      </c>
      <c r="J1198">
        <f>(K1198)/1000</f>
        <v>0</v>
      </c>
      <c r="K1198">
        <f>IF(BF1198, AN1198, AH1198)</f>
        <v>0</v>
      </c>
      <c r="L1198">
        <f>IF(BF1198, AI1198, AG1198)</f>
        <v>0</v>
      </c>
      <c r="M1198">
        <f>BH1198 - IF(AU1198&gt;1, L1198*BB1198*100.0/(AW1198*BV1198), 0)</f>
        <v>0</v>
      </c>
      <c r="N1198">
        <f>((T1198-J1198/2)*M1198-L1198)/(T1198+J1198/2)</f>
        <v>0</v>
      </c>
      <c r="O1198">
        <f>N1198*(BO1198+BP1198)/1000.0</f>
        <v>0</v>
      </c>
      <c r="P1198">
        <f>(BH1198 - IF(AU1198&gt;1, L1198*BB1198*100.0/(AW1198*BV1198), 0))*(BO1198+BP1198)/1000.0</f>
        <v>0</v>
      </c>
      <c r="Q1198">
        <f>2.0/((1/S1198-1/R1198)+SIGN(S1198)*SQRT((1/S1198-1/R1198)*(1/S1198-1/R1198) + 4*BC1198/((BC1198+1)*(BC1198+1))*(2*1/S1198*1/R1198-1/R1198*1/R1198)))</f>
        <v>0</v>
      </c>
      <c r="R1198">
        <f>IF(LEFT(BD1198,1)&lt;&gt;"0",IF(LEFT(BD1198,1)="1",3.0,BE1198),$D$5+$E$5*(BV1198*BO1198/($K$5*1000))+$F$5*(BV1198*BO1198/($K$5*1000))*MAX(MIN(BB1198,$J$5),$I$5)*MAX(MIN(BB1198,$J$5),$I$5)+$G$5*MAX(MIN(BB1198,$J$5),$I$5)*(BV1198*BO1198/($K$5*1000))+$H$5*(BV1198*BO1198/($K$5*1000))*(BV1198*BO1198/($K$5*1000)))</f>
        <v>0</v>
      </c>
      <c r="S1198">
        <f>J1198*(1000-(1000*0.61365*exp(17.502*W1198/(240.97+W1198))/(BO1198+BP1198)+BJ1198)/2)/(1000*0.61365*exp(17.502*W1198/(240.97+W1198))/(BO1198+BP1198)-BJ1198)</f>
        <v>0</v>
      </c>
      <c r="T1198">
        <f>1/((BC1198+1)/(Q1198/1.6)+1/(R1198/1.37)) + BC1198/((BC1198+1)/(Q1198/1.6) + BC1198/(R1198/1.37))</f>
        <v>0</v>
      </c>
      <c r="U1198">
        <f>(AX1198*BA1198)</f>
        <v>0</v>
      </c>
      <c r="V1198">
        <f>(BQ1198+(U1198+2*0.95*5.67E-8*(((BQ1198+$B$7)+273)^4-(BQ1198+273)^4)-44100*J1198)/(1.84*29.3*R1198+8*0.95*5.67E-8*(BQ1198+273)^3))</f>
        <v>0</v>
      </c>
      <c r="W1198">
        <f>($C$7*BR1198+$D$7*BS1198+$E$7*V1198)</f>
        <v>0</v>
      </c>
      <c r="X1198">
        <f>0.61365*exp(17.502*W1198/(240.97+W1198))</f>
        <v>0</v>
      </c>
      <c r="Y1198">
        <f>(Z1198/AA1198*100)</f>
        <v>0</v>
      </c>
      <c r="Z1198">
        <f>BJ1198*(BO1198+BP1198)/1000</f>
        <v>0</v>
      </c>
      <c r="AA1198">
        <f>0.61365*exp(17.502*BQ1198/(240.97+BQ1198))</f>
        <v>0</v>
      </c>
      <c r="AB1198">
        <f>(X1198-BJ1198*(BO1198+BP1198)/1000)</f>
        <v>0</v>
      </c>
      <c r="AC1198">
        <f>(-J1198*44100)</f>
        <v>0</v>
      </c>
      <c r="AD1198">
        <f>2*29.3*R1198*0.92*(BQ1198-W1198)</f>
        <v>0</v>
      </c>
      <c r="AE1198">
        <f>2*0.95*5.67E-8*(((BQ1198+$B$7)+273)^4-(W1198+273)^4)</f>
        <v>0</v>
      </c>
      <c r="AF1198">
        <f>U1198+AE1198+AC1198+AD1198</f>
        <v>0</v>
      </c>
      <c r="AG1198">
        <f>BN1198*AU1198*(BI1198-BH1198*(1000-AU1198*BK1198)/(1000-AU1198*BJ1198))/(100*BB1198)</f>
        <v>0</v>
      </c>
      <c r="AH1198">
        <f>1000*BN1198*AU1198*(BJ1198-BK1198)/(100*BB1198*(1000-AU1198*BJ1198))</f>
        <v>0</v>
      </c>
      <c r="AI1198">
        <f>(AJ1198 - AK1198 - BO1198*1E3/(8.314*(BQ1198+273.15)) * AM1198/BN1198 * AL1198) * BN1198/(100*BB1198) * (1000 - BK1198)/1000</f>
        <v>0</v>
      </c>
      <c r="AJ1198">
        <v>460.1286608812337</v>
      </c>
      <c r="AK1198">
        <v>414.9290484848486</v>
      </c>
      <c r="AL1198">
        <v>2.607513935427296</v>
      </c>
      <c r="AM1198">
        <v>64.71553630063976</v>
      </c>
      <c r="AN1198">
        <f>(AP1198 - AO1198 + BO1198*1E3/(8.314*(BQ1198+273.15)) * AR1198/BN1198 * AQ1198) * BN1198/(100*BB1198) * 1000/(1000 - AP1198)</f>
        <v>0</v>
      </c>
      <c r="AO1198">
        <v>4.491158980182217</v>
      </c>
      <c r="AP1198">
        <v>18.3794606060606</v>
      </c>
      <c r="AQ1198">
        <v>-5.990833109346915E-05</v>
      </c>
      <c r="AR1198">
        <v>103.6161476833952</v>
      </c>
      <c r="AS1198">
        <v>0</v>
      </c>
      <c r="AT1198">
        <v>0</v>
      </c>
      <c r="AU1198">
        <f>IF(AS1198*$H$13&gt;=AW1198,1.0,(AW1198/(AW1198-AS1198*$H$13)))</f>
        <v>0</v>
      </c>
      <c r="AV1198">
        <f>(AU1198-1)*100</f>
        <v>0</v>
      </c>
      <c r="AW1198">
        <f>MAX(0,($B$13+$C$13*BV1198)/(1+$D$13*BV1198)*BO1198/(BQ1198+273)*$E$13)</f>
        <v>0</v>
      </c>
      <c r="AX1198">
        <f>$B$11*BW1198+$C$11*BX1198+$F$11*CI1198*(1-CL1198)</f>
        <v>0</v>
      </c>
      <c r="AY1198">
        <f>AX1198*AZ1198</f>
        <v>0</v>
      </c>
      <c r="AZ1198">
        <f>($B$11*$D$9+$C$11*$D$9+$F$11*((CV1198+CN1198)/MAX(CV1198+CN1198+CW1198, 0.1)*$I$9+CW1198/MAX(CV1198+CN1198+CW1198, 0.1)*$J$9))/($B$11+$C$11+$F$11)</f>
        <v>0</v>
      </c>
      <c r="BA1198">
        <f>($B$11*$K$9+$C$11*$K$9+$F$11*((CV1198+CN1198)/MAX(CV1198+CN1198+CW1198, 0.1)*$P$9+CW1198/MAX(CV1198+CN1198+CW1198, 0.1)*$Q$9))/($B$11+$C$11+$F$11)</f>
        <v>0</v>
      </c>
      <c r="BB1198">
        <v>6</v>
      </c>
      <c r="BC1198">
        <v>0.5</v>
      </c>
      <c r="BD1198" t="s">
        <v>355</v>
      </c>
      <c r="BE1198">
        <v>2</v>
      </c>
      <c r="BF1198" t="b">
        <v>1</v>
      </c>
      <c r="BG1198">
        <v>1664388774.314285</v>
      </c>
      <c r="BH1198">
        <v>392.04525</v>
      </c>
      <c r="BI1198">
        <v>442.8036428571428</v>
      </c>
      <c r="BJ1198">
        <v>18.38096428571428</v>
      </c>
      <c r="BK1198">
        <v>4.481788214285714</v>
      </c>
      <c r="BL1198">
        <v>395.2342142857142</v>
      </c>
      <c r="BM1198">
        <v>18.516025</v>
      </c>
      <c r="BN1198">
        <v>500.0748571428571</v>
      </c>
      <c r="BO1198">
        <v>91.33121785714285</v>
      </c>
      <c r="BP1198">
        <v>0.09999844285714286</v>
      </c>
      <c r="BQ1198">
        <v>26.65508571428572</v>
      </c>
      <c r="BR1198">
        <v>25.04255714285715</v>
      </c>
      <c r="BS1198">
        <v>999.9000000000002</v>
      </c>
      <c r="BT1198">
        <v>0</v>
      </c>
      <c r="BU1198">
        <v>0</v>
      </c>
      <c r="BV1198">
        <v>9997.2325</v>
      </c>
      <c r="BW1198">
        <v>0</v>
      </c>
      <c r="BX1198">
        <v>7.925260000000001</v>
      </c>
      <c r="BY1198">
        <v>-50.75839285714285</v>
      </c>
      <c r="BZ1198">
        <v>399.3863571428571</v>
      </c>
      <c r="CA1198">
        <v>444.7974642857143</v>
      </c>
      <c r="CB1198">
        <v>13.89918571428572</v>
      </c>
      <c r="CC1198">
        <v>442.8036428571428</v>
      </c>
      <c r="CD1198">
        <v>4.481788214285714</v>
      </c>
      <c r="CE1198">
        <v>1.678756071428572</v>
      </c>
      <c r="CF1198">
        <v>0.4093271428571428</v>
      </c>
      <c r="CG1198">
        <v>14.70138928571429</v>
      </c>
      <c r="CH1198">
        <v>-5.449030357142858</v>
      </c>
      <c r="CI1198">
        <v>1999.984642857142</v>
      </c>
      <c r="CJ1198">
        <v>0.979994535714286</v>
      </c>
      <c r="CK1198">
        <v>0.02000595</v>
      </c>
      <c r="CL1198">
        <v>0</v>
      </c>
      <c r="CM1198">
        <v>922.9288928571428</v>
      </c>
      <c r="CN1198">
        <v>5.00097</v>
      </c>
      <c r="CO1198">
        <v>18317.65357142857</v>
      </c>
      <c r="CP1198">
        <v>16707.41428571429</v>
      </c>
      <c r="CQ1198">
        <v>38.187</v>
      </c>
      <c r="CR1198">
        <v>38.687</v>
      </c>
      <c r="CS1198">
        <v>38.10700000000001</v>
      </c>
      <c r="CT1198">
        <v>38.375</v>
      </c>
      <c r="CU1198">
        <v>38.75442857142857</v>
      </c>
      <c r="CV1198">
        <v>1955.075714285715</v>
      </c>
      <c r="CW1198">
        <v>39.90892857142858</v>
      </c>
      <c r="CX1198">
        <v>0</v>
      </c>
      <c r="CY1198">
        <v>1664388786.4</v>
      </c>
      <c r="CZ1198">
        <v>0</v>
      </c>
      <c r="DA1198">
        <v>0</v>
      </c>
      <c r="DB1198" t="s">
        <v>356</v>
      </c>
      <c r="DC1198">
        <v>1663859321.1</v>
      </c>
      <c r="DD1198">
        <v>1663859315.6</v>
      </c>
      <c r="DE1198">
        <v>0</v>
      </c>
      <c r="DF1198">
        <v>0.196</v>
      </c>
      <c r="DG1198">
        <v>-0.001</v>
      </c>
      <c r="DH1198">
        <v>-5.941</v>
      </c>
      <c r="DI1198">
        <v>-0.174</v>
      </c>
      <c r="DJ1198">
        <v>1500</v>
      </c>
      <c r="DK1198">
        <v>17</v>
      </c>
      <c r="DL1198">
        <v>0.13</v>
      </c>
      <c r="DM1198">
        <v>0.04</v>
      </c>
      <c r="DN1198">
        <v>-46.9296475</v>
      </c>
      <c r="DO1198">
        <v>-79.98030956848017</v>
      </c>
      <c r="DP1198">
        <v>7.790117080955443</v>
      </c>
      <c r="DQ1198">
        <v>0</v>
      </c>
      <c r="DR1198">
        <v>13.9165175</v>
      </c>
      <c r="DS1198">
        <v>-0.3399050656660822</v>
      </c>
      <c r="DT1198">
        <v>0.03687280764669263</v>
      </c>
      <c r="DU1198">
        <v>0</v>
      </c>
      <c r="DV1198">
        <v>0</v>
      </c>
      <c r="DW1198">
        <v>2</v>
      </c>
      <c r="DX1198" t="s">
        <v>357</v>
      </c>
      <c r="DY1198">
        <v>2.98322</v>
      </c>
      <c r="DZ1198">
        <v>2.71562</v>
      </c>
      <c r="EA1198">
        <v>0.093932</v>
      </c>
      <c r="EB1198">
        <v>0.102245</v>
      </c>
      <c r="EC1198">
        <v>0.0901069</v>
      </c>
      <c r="ED1198">
        <v>0.0300047</v>
      </c>
      <c r="EE1198">
        <v>28700.8</v>
      </c>
      <c r="EF1198">
        <v>28580.6</v>
      </c>
      <c r="EG1198">
        <v>29439.4</v>
      </c>
      <c r="EH1198">
        <v>29441.9</v>
      </c>
      <c r="EI1198">
        <v>35504.8</v>
      </c>
      <c r="EJ1198">
        <v>37985.7</v>
      </c>
      <c r="EK1198">
        <v>41484.4</v>
      </c>
      <c r="EL1198">
        <v>41958.9</v>
      </c>
      <c r="EM1198">
        <v>1.97123</v>
      </c>
      <c r="EN1198">
        <v>1.89983</v>
      </c>
      <c r="EO1198">
        <v>0.0184886</v>
      </c>
      <c r="EP1198">
        <v>0</v>
      </c>
      <c r="EQ1198">
        <v>24.7302</v>
      </c>
      <c r="ER1198">
        <v>999.9</v>
      </c>
      <c r="ES1198">
        <v>37.2</v>
      </c>
      <c r="ET1198">
        <v>29.3</v>
      </c>
      <c r="EU1198">
        <v>16.6676</v>
      </c>
      <c r="EV1198">
        <v>62.8022</v>
      </c>
      <c r="EW1198">
        <v>33.5377</v>
      </c>
      <c r="EX1198">
        <v>1</v>
      </c>
      <c r="EY1198">
        <v>-0.07843749999999999</v>
      </c>
      <c r="EZ1198">
        <v>1.16506</v>
      </c>
      <c r="FA1198">
        <v>20.3827</v>
      </c>
      <c r="FB1198">
        <v>5.21684</v>
      </c>
      <c r="FC1198">
        <v>12.0099</v>
      </c>
      <c r="FD1198">
        <v>4.98905</v>
      </c>
      <c r="FE1198">
        <v>3.2885</v>
      </c>
      <c r="FF1198">
        <v>9999</v>
      </c>
      <c r="FG1198">
        <v>9999</v>
      </c>
      <c r="FH1198">
        <v>9999</v>
      </c>
      <c r="FI1198">
        <v>270.3</v>
      </c>
      <c r="FJ1198">
        <v>1.86705</v>
      </c>
      <c r="FK1198">
        <v>1.86615</v>
      </c>
      <c r="FL1198">
        <v>1.86554</v>
      </c>
      <c r="FM1198">
        <v>1.86553</v>
      </c>
      <c r="FN1198">
        <v>1.86737</v>
      </c>
      <c r="FO1198">
        <v>1.86982</v>
      </c>
      <c r="FP1198">
        <v>1.86847</v>
      </c>
      <c r="FQ1198">
        <v>1.86996</v>
      </c>
      <c r="FR1198">
        <v>0</v>
      </c>
      <c r="FS1198">
        <v>0</v>
      </c>
      <c r="FT1198">
        <v>0</v>
      </c>
      <c r="FU1198">
        <v>0</v>
      </c>
      <c r="FV1198" t="s">
        <v>358</v>
      </c>
      <c r="FW1198" t="s">
        <v>359</v>
      </c>
      <c r="FX1198" t="s">
        <v>360</v>
      </c>
      <c r="FY1198" t="s">
        <v>360</v>
      </c>
      <c r="FZ1198" t="s">
        <v>360</v>
      </c>
      <c r="GA1198" t="s">
        <v>360</v>
      </c>
      <c r="GB1198">
        <v>0</v>
      </c>
      <c r="GC1198">
        <v>100</v>
      </c>
      <c r="GD1198">
        <v>100</v>
      </c>
      <c r="GE1198">
        <v>-3.239</v>
      </c>
      <c r="GF1198">
        <v>-0.1351</v>
      </c>
      <c r="GG1198">
        <v>-1.924539205026614</v>
      </c>
      <c r="GH1198">
        <v>-0.003472570976848066</v>
      </c>
      <c r="GI1198">
        <v>7.724417303660118E-07</v>
      </c>
      <c r="GJ1198">
        <v>-2.052396271755168E-10</v>
      </c>
      <c r="GK1198">
        <v>-0.1837585470287317</v>
      </c>
      <c r="GL1198">
        <v>-0.01104087791735834</v>
      </c>
      <c r="GM1198">
        <v>0.001110027317673367</v>
      </c>
      <c r="GN1198">
        <v>-2.007286811265012E-05</v>
      </c>
      <c r="GO1198">
        <v>4</v>
      </c>
      <c r="GP1198">
        <v>2317</v>
      </c>
      <c r="GQ1198">
        <v>1</v>
      </c>
      <c r="GR1198">
        <v>22</v>
      </c>
      <c r="GS1198">
        <v>8824.4</v>
      </c>
      <c r="GT1198">
        <v>8824.4</v>
      </c>
      <c r="GU1198">
        <v>1.1499</v>
      </c>
      <c r="GV1198">
        <v>2.229</v>
      </c>
      <c r="GW1198">
        <v>1.39648</v>
      </c>
      <c r="GX1198">
        <v>2.33521</v>
      </c>
      <c r="GY1198">
        <v>1.49536</v>
      </c>
      <c r="GZ1198">
        <v>2.46704</v>
      </c>
      <c r="HA1198">
        <v>33.6705</v>
      </c>
      <c r="HB1198">
        <v>14.5873</v>
      </c>
      <c r="HC1198">
        <v>18</v>
      </c>
      <c r="HD1198">
        <v>526.683</v>
      </c>
      <c r="HE1198">
        <v>436.985</v>
      </c>
      <c r="HF1198">
        <v>24.1723</v>
      </c>
      <c r="HG1198">
        <v>26.4535</v>
      </c>
      <c r="HH1198">
        <v>30.0001</v>
      </c>
      <c r="HI1198">
        <v>26.349</v>
      </c>
      <c r="HJ1198">
        <v>26.2722</v>
      </c>
      <c r="HK1198">
        <v>23.0285</v>
      </c>
      <c r="HL1198">
        <v>61.3346</v>
      </c>
      <c r="HM1198">
        <v>19.6521</v>
      </c>
      <c r="HN1198">
        <v>24.1594</v>
      </c>
      <c r="HO1198">
        <v>493.219</v>
      </c>
      <c r="HP1198">
        <v>4.63311</v>
      </c>
      <c r="HQ1198">
        <v>100.697</v>
      </c>
      <c r="HR1198">
        <v>100.768</v>
      </c>
    </row>
    <row r="1199" spans="1:226">
      <c r="A1199">
        <v>1183</v>
      </c>
      <c r="B1199">
        <v>1664388787.1</v>
      </c>
      <c r="C1199">
        <v>12582.09999990463</v>
      </c>
      <c r="D1199" t="s">
        <v>2740</v>
      </c>
      <c r="E1199" t="s">
        <v>2741</v>
      </c>
      <c r="F1199">
        <v>5</v>
      </c>
      <c r="G1199" t="s">
        <v>2683</v>
      </c>
      <c r="H1199" t="s">
        <v>354</v>
      </c>
      <c r="I1199">
        <v>1664388779.6</v>
      </c>
      <c r="J1199">
        <f>(K1199)/1000</f>
        <v>0</v>
      </c>
      <c r="K1199">
        <f>IF(BF1199, AN1199, AH1199)</f>
        <v>0</v>
      </c>
      <c r="L1199">
        <f>IF(BF1199, AI1199, AG1199)</f>
        <v>0</v>
      </c>
      <c r="M1199">
        <f>BH1199 - IF(AU1199&gt;1, L1199*BB1199*100.0/(AW1199*BV1199), 0)</f>
        <v>0</v>
      </c>
      <c r="N1199">
        <f>((T1199-J1199/2)*M1199-L1199)/(T1199+J1199/2)</f>
        <v>0</v>
      </c>
      <c r="O1199">
        <f>N1199*(BO1199+BP1199)/1000.0</f>
        <v>0</v>
      </c>
      <c r="P1199">
        <f>(BH1199 - IF(AU1199&gt;1, L1199*BB1199*100.0/(AW1199*BV1199), 0))*(BO1199+BP1199)/1000.0</f>
        <v>0</v>
      </c>
      <c r="Q1199">
        <f>2.0/((1/S1199-1/R1199)+SIGN(S1199)*SQRT((1/S1199-1/R1199)*(1/S1199-1/R1199) + 4*BC1199/((BC1199+1)*(BC1199+1))*(2*1/S1199*1/R1199-1/R1199*1/R1199)))</f>
        <v>0</v>
      </c>
      <c r="R1199">
        <f>IF(LEFT(BD1199,1)&lt;&gt;"0",IF(LEFT(BD1199,1)="1",3.0,BE1199),$D$5+$E$5*(BV1199*BO1199/($K$5*1000))+$F$5*(BV1199*BO1199/($K$5*1000))*MAX(MIN(BB1199,$J$5),$I$5)*MAX(MIN(BB1199,$J$5),$I$5)+$G$5*MAX(MIN(BB1199,$J$5),$I$5)*(BV1199*BO1199/($K$5*1000))+$H$5*(BV1199*BO1199/($K$5*1000))*(BV1199*BO1199/($K$5*1000)))</f>
        <v>0</v>
      </c>
      <c r="S1199">
        <f>J1199*(1000-(1000*0.61365*exp(17.502*W1199/(240.97+W1199))/(BO1199+BP1199)+BJ1199)/2)/(1000*0.61365*exp(17.502*W1199/(240.97+W1199))/(BO1199+BP1199)-BJ1199)</f>
        <v>0</v>
      </c>
      <c r="T1199">
        <f>1/((BC1199+1)/(Q1199/1.6)+1/(R1199/1.37)) + BC1199/((BC1199+1)/(Q1199/1.6) + BC1199/(R1199/1.37))</f>
        <v>0</v>
      </c>
      <c r="U1199">
        <f>(AX1199*BA1199)</f>
        <v>0</v>
      </c>
      <c r="V1199">
        <f>(BQ1199+(U1199+2*0.95*5.67E-8*(((BQ1199+$B$7)+273)^4-(BQ1199+273)^4)-44100*J1199)/(1.84*29.3*R1199+8*0.95*5.67E-8*(BQ1199+273)^3))</f>
        <v>0</v>
      </c>
      <c r="W1199">
        <f>($C$7*BR1199+$D$7*BS1199+$E$7*V1199)</f>
        <v>0</v>
      </c>
      <c r="X1199">
        <f>0.61365*exp(17.502*W1199/(240.97+W1199))</f>
        <v>0</v>
      </c>
      <c r="Y1199">
        <f>(Z1199/AA1199*100)</f>
        <v>0</v>
      </c>
      <c r="Z1199">
        <f>BJ1199*(BO1199+BP1199)/1000</f>
        <v>0</v>
      </c>
      <c r="AA1199">
        <f>0.61365*exp(17.502*BQ1199/(240.97+BQ1199))</f>
        <v>0</v>
      </c>
      <c r="AB1199">
        <f>(X1199-BJ1199*(BO1199+BP1199)/1000)</f>
        <v>0</v>
      </c>
      <c r="AC1199">
        <f>(-J1199*44100)</f>
        <v>0</v>
      </c>
      <c r="AD1199">
        <f>2*29.3*R1199*0.92*(BQ1199-W1199)</f>
        <v>0</v>
      </c>
      <c r="AE1199">
        <f>2*0.95*5.67E-8*(((BQ1199+$B$7)+273)^4-(W1199+273)^4)</f>
        <v>0</v>
      </c>
      <c r="AF1199">
        <f>U1199+AE1199+AC1199+AD1199</f>
        <v>0</v>
      </c>
      <c r="AG1199">
        <f>BN1199*AU1199*(BI1199-BH1199*(1000-AU1199*BK1199)/(1000-AU1199*BJ1199))/(100*BB1199)</f>
        <v>0</v>
      </c>
      <c r="AH1199">
        <f>1000*BN1199*AU1199*(BJ1199-BK1199)/(100*BB1199*(1000-AU1199*BJ1199))</f>
        <v>0</v>
      </c>
      <c r="AI1199">
        <f>(AJ1199 - AK1199 - BO1199*1E3/(8.314*(BQ1199+273.15)) * AM1199/BN1199 * AL1199) * BN1199/(100*BB1199) * (1000 - BK1199)/1000</f>
        <v>0</v>
      </c>
      <c r="AJ1199">
        <v>477.046301452659</v>
      </c>
      <c r="AK1199">
        <v>429.3333878787878</v>
      </c>
      <c r="AL1199">
        <v>2.925959816843954</v>
      </c>
      <c r="AM1199">
        <v>64.71553630063976</v>
      </c>
      <c r="AN1199">
        <f>(AP1199 - AO1199 + BO1199*1E3/(8.314*(BQ1199+273.15)) * AR1199/BN1199 * AQ1199) * BN1199/(100*BB1199) * 1000/(1000 - AP1199)</f>
        <v>0</v>
      </c>
      <c r="AO1199">
        <v>4.547432377590724</v>
      </c>
      <c r="AP1199">
        <v>18.39002666666667</v>
      </c>
      <c r="AQ1199">
        <v>9.443394110797541E-05</v>
      </c>
      <c r="AR1199">
        <v>103.6161476833952</v>
      </c>
      <c r="AS1199">
        <v>0</v>
      </c>
      <c r="AT1199">
        <v>0</v>
      </c>
      <c r="AU1199">
        <f>IF(AS1199*$H$13&gt;=AW1199,1.0,(AW1199/(AW1199-AS1199*$H$13)))</f>
        <v>0</v>
      </c>
      <c r="AV1199">
        <f>(AU1199-1)*100</f>
        <v>0</v>
      </c>
      <c r="AW1199">
        <f>MAX(0,($B$13+$C$13*BV1199)/(1+$D$13*BV1199)*BO1199/(BQ1199+273)*$E$13)</f>
        <v>0</v>
      </c>
      <c r="AX1199">
        <f>$B$11*BW1199+$C$11*BX1199+$F$11*CI1199*(1-CL1199)</f>
        <v>0</v>
      </c>
      <c r="AY1199">
        <f>AX1199*AZ1199</f>
        <v>0</v>
      </c>
      <c r="AZ1199">
        <f>($B$11*$D$9+$C$11*$D$9+$F$11*((CV1199+CN1199)/MAX(CV1199+CN1199+CW1199, 0.1)*$I$9+CW1199/MAX(CV1199+CN1199+CW1199, 0.1)*$J$9))/($B$11+$C$11+$F$11)</f>
        <v>0</v>
      </c>
      <c r="BA1199">
        <f>($B$11*$K$9+$C$11*$K$9+$F$11*((CV1199+CN1199)/MAX(CV1199+CN1199+CW1199, 0.1)*$P$9+CW1199/MAX(CV1199+CN1199+CW1199, 0.1)*$Q$9))/($B$11+$C$11+$F$11)</f>
        <v>0</v>
      </c>
      <c r="BB1199">
        <v>6</v>
      </c>
      <c r="BC1199">
        <v>0.5</v>
      </c>
      <c r="BD1199" t="s">
        <v>355</v>
      </c>
      <c r="BE1199">
        <v>2</v>
      </c>
      <c r="BF1199" t="b">
        <v>1</v>
      </c>
      <c r="BG1199">
        <v>1664388779.6</v>
      </c>
      <c r="BH1199">
        <v>402.8842592592592</v>
      </c>
      <c r="BI1199">
        <v>459.6678148148148</v>
      </c>
      <c r="BJ1199">
        <v>18.38358518518518</v>
      </c>
      <c r="BK1199">
        <v>4.51648037037037</v>
      </c>
      <c r="BL1199">
        <v>406.1053333333334</v>
      </c>
      <c r="BM1199">
        <v>18.51862222222222</v>
      </c>
      <c r="BN1199">
        <v>500.0743703703704</v>
      </c>
      <c r="BO1199">
        <v>91.33135555555556</v>
      </c>
      <c r="BP1199">
        <v>0.1000076555555555</v>
      </c>
      <c r="BQ1199">
        <v>26.6373037037037</v>
      </c>
      <c r="BR1199">
        <v>25.03471851851852</v>
      </c>
      <c r="BS1199">
        <v>999.9000000000001</v>
      </c>
      <c r="BT1199">
        <v>0</v>
      </c>
      <c r="BU1199">
        <v>0</v>
      </c>
      <c r="BV1199">
        <v>9998.656666666666</v>
      </c>
      <c r="BW1199">
        <v>0</v>
      </c>
      <c r="BX1199">
        <v>7.925260000000001</v>
      </c>
      <c r="BY1199">
        <v>-56.78358888888889</v>
      </c>
      <c r="BZ1199">
        <v>410.4294444444444</v>
      </c>
      <c r="CA1199">
        <v>461.7536666666667</v>
      </c>
      <c r="CB1199">
        <v>13.86711481481482</v>
      </c>
      <c r="CC1199">
        <v>459.6678148148148</v>
      </c>
      <c r="CD1199">
        <v>4.51648037037037</v>
      </c>
      <c r="CE1199">
        <v>1.678997777777778</v>
      </c>
      <c r="CF1199">
        <v>0.4124962222222223</v>
      </c>
      <c r="CG1199">
        <v>14.70362592592593</v>
      </c>
      <c r="CH1199">
        <v>-5.347472962962962</v>
      </c>
      <c r="CI1199">
        <v>1999.991851851852</v>
      </c>
      <c r="CJ1199">
        <v>0.9799942222222223</v>
      </c>
      <c r="CK1199">
        <v>0.02000627777777778</v>
      </c>
      <c r="CL1199">
        <v>0</v>
      </c>
      <c r="CM1199">
        <v>920.7037407407407</v>
      </c>
      <c r="CN1199">
        <v>5.00097</v>
      </c>
      <c r="CO1199">
        <v>18275.66296296296</v>
      </c>
      <c r="CP1199">
        <v>16707.47407407407</v>
      </c>
      <c r="CQ1199">
        <v>38.187</v>
      </c>
      <c r="CR1199">
        <v>38.687</v>
      </c>
      <c r="CS1199">
        <v>38.111</v>
      </c>
      <c r="CT1199">
        <v>38.375</v>
      </c>
      <c r="CU1199">
        <v>38.76607407407408</v>
      </c>
      <c r="CV1199">
        <v>1955.081851851852</v>
      </c>
      <c r="CW1199">
        <v>39.91</v>
      </c>
      <c r="CX1199">
        <v>0</v>
      </c>
      <c r="CY1199">
        <v>1664388791.2</v>
      </c>
      <c r="CZ1199">
        <v>0</v>
      </c>
      <c r="DA1199">
        <v>0</v>
      </c>
      <c r="DB1199" t="s">
        <v>356</v>
      </c>
      <c r="DC1199">
        <v>1663859321.1</v>
      </c>
      <c r="DD1199">
        <v>1663859315.6</v>
      </c>
      <c r="DE1199">
        <v>0</v>
      </c>
      <c r="DF1199">
        <v>0.196</v>
      </c>
      <c r="DG1199">
        <v>-0.001</v>
      </c>
      <c r="DH1199">
        <v>-5.941</v>
      </c>
      <c r="DI1199">
        <v>-0.174</v>
      </c>
      <c r="DJ1199">
        <v>1500</v>
      </c>
      <c r="DK1199">
        <v>17</v>
      </c>
      <c r="DL1199">
        <v>0.13</v>
      </c>
      <c r="DM1199">
        <v>0.04</v>
      </c>
      <c r="DN1199">
        <v>-52.69939000000001</v>
      </c>
      <c r="DO1199">
        <v>-70.36299061913697</v>
      </c>
      <c r="DP1199">
        <v>6.932603404703027</v>
      </c>
      <c r="DQ1199">
        <v>0</v>
      </c>
      <c r="DR1199">
        <v>13.887175</v>
      </c>
      <c r="DS1199">
        <v>-0.3116330206379399</v>
      </c>
      <c r="DT1199">
        <v>0.03420256386588567</v>
      </c>
      <c r="DU1199">
        <v>0</v>
      </c>
      <c r="DV1199">
        <v>0</v>
      </c>
      <c r="DW1199">
        <v>2</v>
      </c>
      <c r="DX1199" t="s">
        <v>357</v>
      </c>
      <c r="DY1199">
        <v>2.98312</v>
      </c>
      <c r="DZ1199">
        <v>2.71554</v>
      </c>
      <c r="EA1199">
        <v>0.0964014</v>
      </c>
      <c r="EB1199">
        <v>0.104942</v>
      </c>
      <c r="EC1199">
        <v>0.09014220000000001</v>
      </c>
      <c r="ED1199">
        <v>0.0302923</v>
      </c>
      <c r="EE1199">
        <v>28622.4</v>
      </c>
      <c r="EF1199">
        <v>28494.3</v>
      </c>
      <c r="EG1199">
        <v>29439.3</v>
      </c>
      <c r="EH1199">
        <v>29441.5</v>
      </c>
      <c r="EI1199">
        <v>35503.2</v>
      </c>
      <c r="EJ1199">
        <v>37974</v>
      </c>
      <c r="EK1199">
        <v>41484.1</v>
      </c>
      <c r="EL1199">
        <v>41958.4</v>
      </c>
      <c r="EM1199">
        <v>1.97105</v>
      </c>
      <c r="EN1199">
        <v>1.89953</v>
      </c>
      <c r="EO1199">
        <v>0.0173599</v>
      </c>
      <c r="EP1199">
        <v>0</v>
      </c>
      <c r="EQ1199">
        <v>24.7282</v>
      </c>
      <c r="ER1199">
        <v>999.9</v>
      </c>
      <c r="ES1199">
        <v>37.1</v>
      </c>
      <c r="ET1199">
        <v>29.3</v>
      </c>
      <c r="EU1199">
        <v>16.6221</v>
      </c>
      <c r="EV1199">
        <v>62.2722</v>
      </c>
      <c r="EW1199">
        <v>33.75</v>
      </c>
      <c r="EX1199">
        <v>1</v>
      </c>
      <c r="EY1199">
        <v>-0.0783537</v>
      </c>
      <c r="EZ1199">
        <v>1.15632</v>
      </c>
      <c r="FA1199">
        <v>20.3827</v>
      </c>
      <c r="FB1199">
        <v>5.21654</v>
      </c>
      <c r="FC1199">
        <v>12.0099</v>
      </c>
      <c r="FD1199">
        <v>4.98905</v>
      </c>
      <c r="FE1199">
        <v>3.28842</v>
      </c>
      <c r="FF1199">
        <v>9999</v>
      </c>
      <c r="FG1199">
        <v>9999</v>
      </c>
      <c r="FH1199">
        <v>9999</v>
      </c>
      <c r="FI1199">
        <v>270.3</v>
      </c>
      <c r="FJ1199">
        <v>1.86707</v>
      </c>
      <c r="FK1199">
        <v>1.86615</v>
      </c>
      <c r="FL1199">
        <v>1.86554</v>
      </c>
      <c r="FM1199">
        <v>1.86553</v>
      </c>
      <c r="FN1199">
        <v>1.86737</v>
      </c>
      <c r="FO1199">
        <v>1.86984</v>
      </c>
      <c r="FP1199">
        <v>1.86848</v>
      </c>
      <c r="FQ1199">
        <v>1.86996</v>
      </c>
      <c r="FR1199">
        <v>0</v>
      </c>
      <c r="FS1199">
        <v>0</v>
      </c>
      <c r="FT1199">
        <v>0</v>
      </c>
      <c r="FU1199">
        <v>0</v>
      </c>
      <c r="FV1199" t="s">
        <v>358</v>
      </c>
      <c r="FW1199" t="s">
        <v>359</v>
      </c>
      <c r="FX1199" t="s">
        <v>360</v>
      </c>
      <c r="FY1199" t="s">
        <v>360</v>
      </c>
      <c r="FZ1199" t="s">
        <v>360</v>
      </c>
      <c r="GA1199" t="s">
        <v>360</v>
      </c>
      <c r="GB1199">
        <v>0</v>
      </c>
      <c r="GC1199">
        <v>100</v>
      </c>
      <c r="GD1199">
        <v>100</v>
      </c>
      <c r="GE1199">
        <v>-3.28</v>
      </c>
      <c r="GF1199">
        <v>-0.1349</v>
      </c>
      <c r="GG1199">
        <v>-1.924539205026614</v>
      </c>
      <c r="GH1199">
        <v>-0.003472570976848066</v>
      </c>
      <c r="GI1199">
        <v>7.724417303660118E-07</v>
      </c>
      <c r="GJ1199">
        <v>-2.052396271755168E-10</v>
      </c>
      <c r="GK1199">
        <v>-0.1837585470287317</v>
      </c>
      <c r="GL1199">
        <v>-0.01104087791735834</v>
      </c>
      <c r="GM1199">
        <v>0.001110027317673367</v>
      </c>
      <c r="GN1199">
        <v>-2.007286811265012E-05</v>
      </c>
      <c r="GO1199">
        <v>4</v>
      </c>
      <c r="GP1199">
        <v>2317</v>
      </c>
      <c r="GQ1199">
        <v>1</v>
      </c>
      <c r="GR1199">
        <v>22</v>
      </c>
      <c r="GS1199">
        <v>8824.4</v>
      </c>
      <c r="GT1199">
        <v>8824.5</v>
      </c>
      <c r="GU1199">
        <v>1.18164</v>
      </c>
      <c r="GV1199">
        <v>2.22778</v>
      </c>
      <c r="GW1199">
        <v>1.39648</v>
      </c>
      <c r="GX1199">
        <v>2.33643</v>
      </c>
      <c r="GY1199">
        <v>1.49536</v>
      </c>
      <c r="GZ1199">
        <v>2.33154</v>
      </c>
      <c r="HA1199">
        <v>33.6479</v>
      </c>
      <c r="HB1199">
        <v>14.5786</v>
      </c>
      <c r="HC1199">
        <v>18</v>
      </c>
      <c r="HD1199">
        <v>526.593</v>
      </c>
      <c r="HE1199">
        <v>436.826</v>
      </c>
      <c r="HF1199">
        <v>24.1388</v>
      </c>
      <c r="HG1199">
        <v>26.4556</v>
      </c>
      <c r="HH1199">
        <v>30.0001</v>
      </c>
      <c r="HI1199">
        <v>26.3518</v>
      </c>
      <c r="HJ1199">
        <v>26.2749</v>
      </c>
      <c r="HK1199">
        <v>23.701</v>
      </c>
      <c r="HL1199">
        <v>61.0548</v>
      </c>
      <c r="HM1199">
        <v>19.2527</v>
      </c>
      <c r="HN1199">
        <v>24.1274</v>
      </c>
      <c r="HO1199">
        <v>506.576</v>
      </c>
      <c r="HP1199">
        <v>4.65113</v>
      </c>
      <c r="HQ1199">
        <v>100.696</v>
      </c>
      <c r="HR1199">
        <v>100.766</v>
      </c>
    </row>
    <row r="1200" spans="1:226">
      <c r="A1200">
        <v>1184</v>
      </c>
      <c r="B1200">
        <v>1664388792.1</v>
      </c>
      <c r="C1200">
        <v>12587.09999990463</v>
      </c>
      <c r="D1200" t="s">
        <v>2742</v>
      </c>
      <c r="E1200" t="s">
        <v>2743</v>
      </c>
      <c r="F1200">
        <v>5</v>
      </c>
      <c r="G1200" t="s">
        <v>2683</v>
      </c>
      <c r="H1200" t="s">
        <v>354</v>
      </c>
      <c r="I1200">
        <v>1664388784.314285</v>
      </c>
      <c r="J1200">
        <f>(K1200)/1000</f>
        <v>0</v>
      </c>
      <c r="K1200">
        <f>IF(BF1200, AN1200, AH1200)</f>
        <v>0</v>
      </c>
      <c r="L1200">
        <f>IF(BF1200, AI1200, AG1200)</f>
        <v>0</v>
      </c>
      <c r="M1200">
        <f>BH1200 - IF(AU1200&gt;1, L1200*BB1200*100.0/(AW1200*BV1200), 0)</f>
        <v>0</v>
      </c>
      <c r="N1200">
        <f>((T1200-J1200/2)*M1200-L1200)/(T1200+J1200/2)</f>
        <v>0</v>
      </c>
      <c r="O1200">
        <f>N1200*(BO1200+BP1200)/1000.0</f>
        <v>0</v>
      </c>
      <c r="P1200">
        <f>(BH1200 - IF(AU1200&gt;1, L1200*BB1200*100.0/(AW1200*BV1200), 0))*(BO1200+BP1200)/1000.0</f>
        <v>0</v>
      </c>
      <c r="Q1200">
        <f>2.0/((1/S1200-1/R1200)+SIGN(S1200)*SQRT((1/S1200-1/R1200)*(1/S1200-1/R1200) + 4*BC1200/((BC1200+1)*(BC1200+1))*(2*1/S1200*1/R1200-1/R1200*1/R1200)))</f>
        <v>0</v>
      </c>
      <c r="R1200">
        <f>IF(LEFT(BD1200,1)&lt;&gt;"0",IF(LEFT(BD1200,1)="1",3.0,BE1200),$D$5+$E$5*(BV1200*BO1200/($K$5*1000))+$F$5*(BV1200*BO1200/($K$5*1000))*MAX(MIN(BB1200,$J$5),$I$5)*MAX(MIN(BB1200,$J$5),$I$5)+$G$5*MAX(MIN(BB1200,$J$5),$I$5)*(BV1200*BO1200/($K$5*1000))+$H$5*(BV1200*BO1200/($K$5*1000))*(BV1200*BO1200/($K$5*1000)))</f>
        <v>0</v>
      </c>
      <c r="S1200">
        <f>J1200*(1000-(1000*0.61365*exp(17.502*W1200/(240.97+W1200))/(BO1200+BP1200)+BJ1200)/2)/(1000*0.61365*exp(17.502*W1200/(240.97+W1200))/(BO1200+BP1200)-BJ1200)</f>
        <v>0</v>
      </c>
      <c r="T1200">
        <f>1/((BC1200+1)/(Q1200/1.6)+1/(R1200/1.37)) + BC1200/((BC1200+1)/(Q1200/1.6) + BC1200/(R1200/1.37))</f>
        <v>0</v>
      </c>
      <c r="U1200">
        <f>(AX1200*BA1200)</f>
        <v>0</v>
      </c>
      <c r="V1200">
        <f>(BQ1200+(U1200+2*0.95*5.67E-8*(((BQ1200+$B$7)+273)^4-(BQ1200+273)^4)-44100*J1200)/(1.84*29.3*R1200+8*0.95*5.67E-8*(BQ1200+273)^3))</f>
        <v>0</v>
      </c>
      <c r="W1200">
        <f>($C$7*BR1200+$D$7*BS1200+$E$7*V1200)</f>
        <v>0</v>
      </c>
      <c r="X1200">
        <f>0.61365*exp(17.502*W1200/(240.97+W1200))</f>
        <v>0</v>
      </c>
      <c r="Y1200">
        <f>(Z1200/AA1200*100)</f>
        <v>0</v>
      </c>
      <c r="Z1200">
        <f>BJ1200*(BO1200+BP1200)/1000</f>
        <v>0</v>
      </c>
      <c r="AA1200">
        <f>0.61365*exp(17.502*BQ1200/(240.97+BQ1200))</f>
        <v>0</v>
      </c>
      <c r="AB1200">
        <f>(X1200-BJ1200*(BO1200+BP1200)/1000)</f>
        <v>0</v>
      </c>
      <c r="AC1200">
        <f>(-J1200*44100)</f>
        <v>0</v>
      </c>
      <c r="AD1200">
        <f>2*29.3*R1200*0.92*(BQ1200-W1200)</f>
        <v>0</v>
      </c>
      <c r="AE1200">
        <f>2*0.95*5.67E-8*(((BQ1200+$B$7)+273)^4-(W1200+273)^4)</f>
        <v>0</v>
      </c>
      <c r="AF1200">
        <f>U1200+AE1200+AC1200+AD1200</f>
        <v>0</v>
      </c>
      <c r="AG1200">
        <f>BN1200*AU1200*(BI1200-BH1200*(1000-AU1200*BK1200)/(1000-AU1200*BJ1200))/(100*BB1200)</f>
        <v>0</v>
      </c>
      <c r="AH1200">
        <f>1000*BN1200*AU1200*(BJ1200-BK1200)/(100*BB1200*(1000-AU1200*BJ1200))</f>
        <v>0</v>
      </c>
      <c r="AI1200">
        <f>(AJ1200 - AK1200 - BO1200*1E3/(8.314*(BQ1200+273.15)) * AM1200/BN1200 * AL1200) * BN1200/(100*BB1200) * (1000 - BK1200)/1000</f>
        <v>0</v>
      </c>
      <c r="AJ1200">
        <v>493.9415288108836</v>
      </c>
      <c r="AK1200">
        <v>444.7098606060606</v>
      </c>
      <c r="AL1200">
        <v>3.092282973138736</v>
      </c>
      <c r="AM1200">
        <v>64.71553630063976</v>
      </c>
      <c r="AN1200">
        <f>(AP1200 - AO1200 + BO1200*1E3/(8.314*(BQ1200+273.15)) * AR1200/BN1200 * AQ1200) * BN1200/(100*BB1200) * 1000/(1000 - AP1200)</f>
        <v>0</v>
      </c>
      <c r="AO1200">
        <v>4.566706646234777</v>
      </c>
      <c r="AP1200">
        <v>18.38522606060605</v>
      </c>
      <c r="AQ1200">
        <v>-4.97445470429735E-06</v>
      </c>
      <c r="AR1200">
        <v>103.6161476833952</v>
      </c>
      <c r="AS1200">
        <v>0</v>
      </c>
      <c r="AT1200">
        <v>0</v>
      </c>
      <c r="AU1200">
        <f>IF(AS1200*$H$13&gt;=AW1200,1.0,(AW1200/(AW1200-AS1200*$H$13)))</f>
        <v>0</v>
      </c>
      <c r="AV1200">
        <f>(AU1200-1)*100</f>
        <v>0</v>
      </c>
      <c r="AW1200">
        <f>MAX(0,($B$13+$C$13*BV1200)/(1+$D$13*BV1200)*BO1200/(BQ1200+273)*$E$13)</f>
        <v>0</v>
      </c>
      <c r="AX1200">
        <f>$B$11*BW1200+$C$11*BX1200+$F$11*CI1200*(1-CL1200)</f>
        <v>0</v>
      </c>
      <c r="AY1200">
        <f>AX1200*AZ1200</f>
        <v>0</v>
      </c>
      <c r="AZ1200">
        <f>($B$11*$D$9+$C$11*$D$9+$F$11*((CV1200+CN1200)/MAX(CV1200+CN1200+CW1200, 0.1)*$I$9+CW1200/MAX(CV1200+CN1200+CW1200, 0.1)*$J$9))/($B$11+$C$11+$F$11)</f>
        <v>0</v>
      </c>
      <c r="BA1200">
        <f>($B$11*$K$9+$C$11*$K$9+$F$11*((CV1200+CN1200)/MAX(CV1200+CN1200+CW1200, 0.1)*$P$9+CW1200/MAX(CV1200+CN1200+CW1200, 0.1)*$Q$9))/($B$11+$C$11+$F$11)</f>
        <v>0</v>
      </c>
      <c r="BB1200">
        <v>6</v>
      </c>
      <c r="BC1200">
        <v>0.5</v>
      </c>
      <c r="BD1200" t="s">
        <v>355</v>
      </c>
      <c r="BE1200">
        <v>2</v>
      </c>
      <c r="BF1200" t="b">
        <v>1</v>
      </c>
      <c r="BG1200">
        <v>1664388784.314285</v>
      </c>
      <c r="BH1200">
        <v>415.3148571428572</v>
      </c>
      <c r="BI1200">
        <v>475.3621071428572</v>
      </c>
      <c r="BJ1200">
        <v>18.38701428571429</v>
      </c>
      <c r="BK1200">
        <v>4.535103214285714</v>
      </c>
      <c r="BL1200">
        <v>418.5725714285714</v>
      </c>
      <c r="BM1200">
        <v>18.52201785714286</v>
      </c>
      <c r="BN1200">
        <v>500.0660357142857</v>
      </c>
      <c r="BO1200">
        <v>91.33135714285713</v>
      </c>
      <c r="BP1200">
        <v>0.09997846071428572</v>
      </c>
      <c r="BQ1200">
        <v>26.62143214285715</v>
      </c>
      <c r="BR1200">
        <v>25.02377857142857</v>
      </c>
      <c r="BS1200">
        <v>999.9000000000002</v>
      </c>
      <c r="BT1200">
        <v>0</v>
      </c>
      <c r="BU1200">
        <v>0</v>
      </c>
      <c r="BV1200">
        <v>9993.634285714286</v>
      </c>
      <c r="BW1200">
        <v>0</v>
      </c>
      <c r="BX1200">
        <v>7.925260000000001</v>
      </c>
      <c r="BY1200">
        <v>-60.04727500000001</v>
      </c>
      <c r="BZ1200">
        <v>423.0943928571429</v>
      </c>
      <c r="CA1200">
        <v>477.5282142857142</v>
      </c>
      <c r="CB1200">
        <v>13.85191785714286</v>
      </c>
      <c r="CC1200">
        <v>475.3621071428572</v>
      </c>
      <c r="CD1200">
        <v>4.535103214285714</v>
      </c>
      <c r="CE1200">
        <v>1.679310357142857</v>
      </c>
      <c r="CF1200">
        <v>0.4141970714285715</v>
      </c>
      <c r="CG1200">
        <v>14.70651428571429</v>
      </c>
      <c r="CH1200">
        <v>-5.293392500000001</v>
      </c>
      <c r="CI1200">
        <v>1999.9875</v>
      </c>
      <c r="CJ1200">
        <v>0.9799943214285717</v>
      </c>
      <c r="CK1200">
        <v>0.02000617857142858</v>
      </c>
      <c r="CL1200">
        <v>0</v>
      </c>
      <c r="CM1200">
        <v>919.6726071428571</v>
      </c>
      <c r="CN1200">
        <v>5.00097</v>
      </c>
      <c r="CO1200">
        <v>18258.67857142857</v>
      </c>
      <c r="CP1200">
        <v>16707.43928571429</v>
      </c>
      <c r="CQ1200">
        <v>38.1915</v>
      </c>
      <c r="CR1200">
        <v>38.687</v>
      </c>
      <c r="CS1200">
        <v>38.12275</v>
      </c>
      <c r="CT1200">
        <v>38.375</v>
      </c>
      <c r="CU1200">
        <v>38.77657142857144</v>
      </c>
      <c r="CV1200">
        <v>1955.077142857143</v>
      </c>
      <c r="CW1200">
        <v>39.91035714285714</v>
      </c>
      <c r="CX1200">
        <v>0</v>
      </c>
      <c r="CY1200">
        <v>1664388796.6</v>
      </c>
      <c r="CZ1200">
        <v>0</v>
      </c>
      <c r="DA1200">
        <v>0</v>
      </c>
      <c r="DB1200" t="s">
        <v>356</v>
      </c>
      <c r="DC1200">
        <v>1663859321.1</v>
      </c>
      <c r="DD1200">
        <v>1663859315.6</v>
      </c>
      <c r="DE1200">
        <v>0</v>
      </c>
      <c r="DF1200">
        <v>0.196</v>
      </c>
      <c r="DG1200">
        <v>-0.001</v>
      </c>
      <c r="DH1200">
        <v>-5.941</v>
      </c>
      <c r="DI1200">
        <v>-0.174</v>
      </c>
      <c r="DJ1200">
        <v>1500</v>
      </c>
      <c r="DK1200">
        <v>17</v>
      </c>
      <c r="DL1200">
        <v>0.13</v>
      </c>
      <c r="DM1200">
        <v>0.04</v>
      </c>
      <c r="DN1200">
        <v>-57.80111219512195</v>
      </c>
      <c r="DO1200">
        <v>-43.84976027874573</v>
      </c>
      <c r="DP1200">
        <v>4.454960002897024</v>
      </c>
      <c r="DQ1200">
        <v>0</v>
      </c>
      <c r="DR1200">
        <v>13.85843170731707</v>
      </c>
      <c r="DS1200">
        <v>-0.2318466898954476</v>
      </c>
      <c r="DT1200">
        <v>0.02697991519472089</v>
      </c>
      <c r="DU1200">
        <v>0</v>
      </c>
      <c r="DV1200">
        <v>0</v>
      </c>
      <c r="DW1200">
        <v>2</v>
      </c>
      <c r="DX1200" t="s">
        <v>357</v>
      </c>
      <c r="DY1200">
        <v>2.98342</v>
      </c>
      <c r="DZ1200">
        <v>2.71572</v>
      </c>
      <c r="EA1200">
        <v>0.0989778</v>
      </c>
      <c r="EB1200">
        <v>0.107578</v>
      </c>
      <c r="EC1200">
        <v>0.0901202</v>
      </c>
      <c r="ED1200">
        <v>0.0302034</v>
      </c>
      <c r="EE1200">
        <v>28540.4</v>
      </c>
      <c r="EF1200">
        <v>28410.5</v>
      </c>
      <c r="EG1200">
        <v>29438.8</v>
      </c>
      <c r="EH1200">
        <v>29441.6</v>
      </c>
      <c r="EI1200">
        <v>35503.7</v>
      </c>
      <c r="EJ1200">
        <v>37977.6</v>
      </c>
      <c r="EK1200">
        <v>41483.5</v>
      </c>
      <c r="EL1200">
        <v>41958.5</v>
      </c>
      <c r="EM1200">
        <v>1.97108</v>
      </c>
      <c r="EN1200">
        <v>1.8998</v>
      </c>
      <c r="EO1200">
        <v>0.0169352</v>
      </c>
      <c r="EP1200">
        <v>0</v>
      </c>
      <c r="EQ1200">
        <v>24.7277</v>
      </c>
      <c r="ER1200">
        <v>999.9</v>
      </c>
      <c r="ES1200">
        <v>36.9</v>
      </c>
      <c r="ET1200">
        <v>29.3</v>
      </c>
      <c r="EU1200">
        <v>16.5333</v>
      </c>
      <c r="EV1200">
        <v>62.7922</v>
      </c>
      <c r="EW1200">
        <v>33.2091</v>
      </c>
      <c r="EX1200">
        <v>1</v>
      </c>
      <c r="EY1200">
        <v>-0.0783435</v>
      </c>
      <c r="EZ1200">
        <v>1.08992</v>
      </c>
      <c r="FA1200">
        <v>20.3831</v>
      </c>
      <c r="FB1200">
        <v>5.21669</v>
      </c>
      <c r="FC1200">
        <v>12.0099</v>
      </c>
      <c r="FD1200">
        <v>4.9892</v>
      </c>
      <c r="FE1200">
        <v>3.28848</v>
      </c>
      <c r="FF1200">
        <v>9999</v>
      </c>
      <c r="FG1200">
        <v>9999</v>
      </c>
      <c r="FH1200">
        <v>9999</v>
      </c>
      <c r="FI1200">
        <v>270.3</v>
      </c>
      <c r="FJ1200">
        <v>1.86706</v>
      </c>
      <c r="FK1200">
        <v>1.86615</v>
      </c>
      <c r="FL1200">
        <v>1.86554</v>
      </c>
      <c r="FM1200">
        <v>1.86553</v>
      </c>
      <c r="FN1200">
        <v>1.86737</v>
      </c>
      <c r="FO1200">
        <v>1.86982</v>
      </c>
      <c r="FP1200">
        <v>1.86847</v>
      </c>
      <c r="FQ1200">
        <v>1.86996</v>
      </c>
      <c r="FR1200">
        <v>0</v>
      </c>
      <c r="FS1200">
        <v>0</v>
      </c>
      <c r="FT1200">
        <v>0</v>
      </c>
      <c r="FU1200">
        <v>0</v>
      </c>
      <c r="FV1200" t="s">
        <v>358</v>
      </c>
      <c r="FW1200" t="s">
        <v>359</v>
      </c>
      <c r="FX1200" t="s">
        <v>360</v>
      </c>
      <c r="FY1200" t="s">
        <v>360</v>
      </c>
      <c r="FZ1200" t="s">
        <v>360</v>
      </c>
      <c r="GA1200" t="s">
        <v>360</v>
      </c>
      <c r="GB1200">
        <v>0</v>
      </c>
      <c r="GC1200">
        <v>100</v>
      </c>
      <c r="GD1200">
        <v>100</v>
      </c>
      <c r="GE1200">
        <v>-3.325</v>
      </c>
      <c r="GF1200">
        <v>-0.135</v>
      </c>
      <c r="GG1200">
        <v>-1.924539205026614</v>
      </c>
      <c r="GH1200">
        <v>-0.003472570976848066</v>
      </c>
      <c r="GI1200">
        <v>7.724417303660118E-07</v>
      </c>
      <c r="GJ1200">
        <v>-2.052396271755168E-10</v>
      </c>
      <c r="GK1200">
        <v>-0.1837585470287317</v>
      </c>
      <c r="GL1200">
        <v>-0.01104087791735834</v>
      </c>
      <c r="GM1200">
        <v>0.001110027317673367</v>
      </c>
      <c r="GN1200">
        <v>-2.007286811265012E-05</v>
      </c>
      <c r="GO1200">
        <v>4</v>
      </c>
      <c r="GP1200">
        <v>2317</v>
      </c>
      <c r="GQ1200">
        <v>1</v>
      </c>
      <c r="GR1200">
        <v>22</v>
      </c>
      <c r="GS1200">
        <v>8824.5</v>
      </c>
      <c r="GT1200">
        <v>8824.6</v>
      </c>
      <c r="GU1200">
        <v>1.21338</v>
      </c>
      <c r="GV1200">
        <v>2.22778</v>
      </c>
      <c r="GW1200">
        <v>1.39648</v>
      </c>
      <c r="GX1200">
        <v>2.33643</v>
      </c>
      <c r="GY1200">
        <v>1.49536</v>
      </c>
      <c r="GZ1200">
        <v>2.37427</v>
      </c>
      <c r="HA1200">
        <v>33.6705</v>
      </c>
      <c r="HB1200">
        <v>14.5786</v>
      </c>
      <c r="HC1200">
        <v>18</v>
      </c>
      <c r="HD1200">
        <v>526.635</v>
      </c>
      <c r="HE1200">
        <v>437.012</v>
      </c>
      <c r="HF1200">
        <v>24.1102</v>
      </c>
      <c r="HG1200">
        <v>26.4578</v>
      </c>
      <c r="HH1200">
        <v>29.9999</v>
      </c>
      <c r="HI1200">
        <v>26.3546</v>
      </c>
      <c r="HJ1200">
        <v>26.2777</v>
      </c>
      <c r="HK1200">
        <v>24.2946</v>
      </c>
      <c r="HL1200">
        <v>61.0548</v>
      </c>
      <c r="HM1200">
        <v>18.8774</v>
      </c>
      <c r="HN1200">
        <v>24.1152</v>
      </c>
      <c r="HO1200">
        <v>526.61</v>
      </c>
      <c r="HP1200">
        <v>4.60386</v>
      </c>
      <c r="HQ1200">
        <v>100.695</v>
      </c>
      <c r="HR1200">
        <v>100.766</v>
      </c>
    </row>
    <row r="1201" spans="1:226">
      <c r="A1201">
        <v>1185</v>
      </c>
      <c r="B1201">
        <v>1664388797.1</v>
      </c>
      <c r="C1201">
        <v>12592.09999990463</v>
      </c>
      <c r="D1201" t="s">
        <v>2744</v>
      </c>
      <c r="E1201" t="s">
        <v>2745</v>
      </c>
      <c r="F1201">
        <v>5</v>
      </c>
      <c r="G1201" t="s">
        <v>2683</v>
      </c>
      <c r="H1201" t="s">
        <v>354</v>
      </c>
      <c r="I1201">
        <v>1664388789.6</v>
      </c>
      <c r="J1201">
        <f>(K1201)/1000</f>
        <v>0</v>
      </c>
      <c r="K1201">
        <f>IF(BF1201, AN1201, AH1201)</f>
        <v>0</v>
      </c>
      <c r="L1201">
        <f>IF(BF1201, AI1201, AG1201)</f>
        <v>0</v>
      </c>
      <c r="M1201">
        <f>BH1201 - IF(AU1201&gt;1, L1201*BB1201*100.0/(AW1201*BV1201), 0)</f>
        <v>0</v>
      </c>
      <c r="N1201">
        <f>((T1201-J1201/2)*M1201-L1201)/(T1201+J1201/2)</f>
        <v>0</v>
      </c>
      <c r="O1201">
        <f>N1201*(BO1201+BP1201)/1000.0</f>
        <v>0</v>
      </c>
      <c r="P1201">
        <f>(BH1201 - IF(AU1201&gt;1, L1201*BB1201*100.0/(AW1201*BV1201), 0))*(BO1201+BP1201)/1000.0</f>
        <v>0</v>
      </c>
      <c r="Q1201">
        <f>2.0/((1/S1201-1/R1201)+SIGN(S1201)*SQRT((1/S1201-1/R1201)*(1/S1201-1/R1201) + 4*BC1201/((BC1201+1)*(BC1201+1))*(2*1/S1201*1/R1201-1/R1201*1/R1201)))</f>
        <v>0</v>
      </c>
      <c r="R1201">
        <f>IF(LEFT(BD1201,1)&lt;&gt;"0",IF(LEFT(BD1201,1)="1",3.0,BE1201),$D$5+$E$5*(BV1201*BO1201/($K$5*1000))+$F$5*(BV1201*BO1201/($K$5*1000))*MAX(MIN(BB1201,$J$5),$I$5)*MAX(MIN(BB1201,$J$5),$I$5)+$G$5*MAX(MIN(BB1201,$J$5),$I$5)*(BV1201*BO1201/($K$5*1000))+$H$5*(BV1201*BO1201/($K$5*1000))*(BV1201*BO1201/($K$5*1000)))</f>
        <v>0</v>
      </c>
      <c r="S1201">
        <f>J1201*(1000-(1000*0.61365*exp(17.502*W1201/(240.97+W1201))/(BO1201+BP1201)+BJ1201)/2)/(1000*0.61365*exp(17.502*W1201/(240.97+W1201))/(BO1201+BP1201)-BJ1201)</f>
        <v>0</v>
      </c>
      <c r="T1201">
        <f>1/((BC1201+1)/(Q1201/1.6)+1/(R1201/1.37)) + BC1201/((BC1201+1)/(Q1201/1.6) + BC1201/(R1201/1.37))</f>
        <v>0</v>
      </c>
      <c r="U1201">
        <f>(AX1201*BA1201)</f>
        <v>0</v>
      </c>
      <c r="V1201">
        <f>(BQ1201+(U1201+2*0.95*5.67E-8*(((BQ1201+$B$7)+273)^4-(BQ1201+273)^4)-44100*J1201)/(1.84*29.3*R1201+8*0.95*5.67E-8*(BQ1201+273)^3))</f>
        <v>0</v>
      </c>
      <c r="W1201">
        <f>($C$7*BR1201+$D$7*BS1201+$E$7*V1201)</f>
        <v>0</v>
      </c>
      <c r="X1201">
        <f>0.61365*exp(17.502*W1201/(240.97+W1201))</f>
        <v>0</v>
      </c>
      <c r="Y1201">
        <f>(Z1201/AA1201*100)</f>
        <v>0</v>
      </c>
      <c r="Z1201">
        <f>BJ1201*(BO1201+BP1201)/1000</f>
        <v>0</v>
      </c>
      <c r="AA1201">
        <f>0.61365*exp(17.502*BQ1201/(240.97+BQ1201))</f>
        <v>0</v>
      </c>
      <c r="AB1201">
        <f>(X1201-BJ1201*(BO1201+BP1201)/1000)</f>
        <v>0</v>
      </c>
      <c r="AC1201">
        <f>(-J1201*44100)</f>
        <v>0</v>
      </c>
      <c r="AD1201">
        <f>2*29.3*R1201*0.92*(BQ1201-W1201)</f>
        <v>0</v>
      </c>
      <c r="AE1201">
        <f>2*0.95*5.67E-8*(((BQ1201+$B$7)+273)^4-(W1201+273)^4)</f>
        <v>0</v>
      </c>
      <c r="AF1201">
        <f>U1201+AE1201+AC1201+AD1201</f>
        <v>0</v>
      </c>
      <c r="AG1201">
        <f>BN1201*AU1201*(BI1201-BH1201*(1000-AU1201*BK1201)/(1000-AU1201*BJ1201))/(100*BB1201)</f>
        <v>0</v>
      </c>
      <c r="AH1201">
        <f>1000*BN1201*AU1201*(BJ1201-BK1201)/(100*BB1201*(1000-AU1201*BJ1201))</f>
        <v>0</v>
      </c>
      <c r="AI1201">
        <f>(AJ1201 - AK1201 - BO1201*1E3/(8.314*(BQ1201+273.15)) * AM1201/BN1201 * AL1201) * BN1201/(100*BB1201) * (1000 - BK1201)/1000</f>
        <v>0</v>
      </c>
      <c r="AJ1201">
        <v>510.7487552093058</v>
      </c>
      <c r="AK1201">
        <v>460.5388787878789</v>
      </c>
      <c r="AL1201">
        <v>3.177020375288224</v>
      </c>
      <c r="AM1201">
        <v>64.71553630063976</v>
      </c>
      <c r="AN1201">
        <f>(AP1201 - AO1201 + BO1201*1E3/(8.314*(BQ1201+273.15)) * AR1201/BN1201 * AQ1201) * BN1201/(100*BB1201) * 1000/(1000 - AP1201)</f>
        <v>0</v>
      </c>
      <c r="AO1201">
        <v>4.537734259295819</v>
      </c>
      <c r="AP1201">
        <v>18.3626993939394</v>
      </c>
      <c r="AQ1201">
        <v>-0.0001171415982043762</v>
      </c>
      <c r="AR1201">
        <v>103.6161476833952</v>
      </c>
      <c r="AS1201">
        <v>0</v>
      </c>
      <c r="AT1201">
        <v>0</v>
      </c>
      <c r="AU1201">
        <f>IF(AS1201*$H$13&gt;=AW1201,1.0,(AW1201/(AW1201-AS1201*$H$13)))</f>
        <v>0</v>
      </c>
      <c r="AV1201">
        <f>(AU1201-1)*100</f>
        <v>0</v>
      </c>
      <c r="AW1201">
        <f>MAX(0,($B$13+$C$13*BV1201)/(1+$D$13*BV1201)*BO1201/(BQ1201+273)*$E$13)</f>
        <v>0</v>
      </c>
      <c r="AX1201">
        <f>$B$11*BW1201+$C$11*BX1201+$F$11*CI1201*(1-CL1201)</f>
        <v>0</v>
      </c>
      <c r="AY1201">
        <f>AX1201*AZ1201</f>
        <v>0</v>
      </c>
      <c r="AZ1201">
        <f>($B$11*$D$9+$C$11*$D$9+$F$11*((CV1201+CN1201)/MAX(CV1201+CN1201+CW1201, 0.1)*$I$9+CW1201/MAX(CV1201+CN1201+CW1201, 0.1)*$J$9))/($B$11+$C$11+$F$11)</f>
        <v>0</v>
      </c>
      <c r="BA1201">
        <f>($B$11*$K$9+$C$11*$K$9+$F$11*((CV1201+CN1201)/MAX(CV1201+CN1201+CW1201, 0.1)*$P$9+CW1201/MAX(CV1201+CN1201+CW1201, 0.1)*$Q$9))/($B$11+$C$11+$F$11)</f>
        <v>0</v>
      </c>
      <c r="BB1201">
        <v>6</v>
      </c>
      <c r="BC1201">
        <v>0.5</v>
      </c>
      <c r="BD1201" t="s">
        <v>355</v>
      </c>
      <c r="BE1201">
        <v>2</v>
      </c>
      <c r="BF1201" t="b">
        <v>1</v>
      </c>
      <c r="BG1201">
        <v>1664388789.6</v>
      </c>
      <c r="BH1201">
        <v>430.643</v>
      </c>
      <c r="BI1201">
        <v>493.1095555555555</v>
      </c>
      <c r="BJ1201">
        <v>18.38247037037037</v>
      </c>
      <c r="BK1201">
        <v>4.549416296296296</v>
      </c>
      <c r="BL1201">
        <v>433.9457407407408</v>
      </c>
      <c r="BM1201">
        <v>18.51752592592593</v>
      </c>
      <c r="BN1201">
        <v>500.0673703703703</v>
      </c>
      <c r="BO1201">
        <v>91.33108518518519</v>
      </c>
      <c r="BP1201">
        <v>0.1000091444444444</v>
      </c>
      <c r="BQ1201">
        <v>26.60322592592593</v>
      </c>
      <c r="BR1201">
        <v>25.01314074074074</v>
      </c>
      <c r="BS1201">
        <v>999.9000000000001</v>
      </c>
      <c r="BT1201">
        <v>0</v>
      </c>
      <c r="BU1201">
        <v>0</v>
      </c>
      <c r="BV1201">
        <v>9988.051111111112</v>
      </c>
      <c r="BW1201">
        <v>0</v>
      </c>
      <c r="BX1201">
        <v>7.925260000000001</v>
      </c>
      <c r="BY1201">
        <v>-62.46651111111111</v>
      </c>
      <c r="BZ1201">
        <v>438.7075185185185</v>
      </c>
      <c r="CA1201">
        <v>495.3631481481481</v>
      </c>
      <c r="CB1201">
        <v>13.83306296296297</v>
      </c>
      <c r="CC1201">
        <v>493.1095555555555</v>
      </c>
      <c r="CD1201">
        <v>4.549416296296296</v>
      </c>
      <c r="CE1201">
        <v>1.67889037037037</v>
      </c>
      <c r="CF1201">
        <v>0.4155029629629629</v>
      </c>
      <c r="CG1201">
        <v>14.70262592592593</v>
      </c>
      <c r="CH1201">
        <v>-5.251739259259259</v>
      </c>
      <c r="CI1201">
        <v>1999.998888888889</v>
      </c>
      <c r="CJ1201">
        <v>0.9799945555555558</v>
      </c>
      <c r="CK1201">
        <v>0.02000594444444445</v>
      </c>
      <c r="CL1201">
        <v>0</v>
      </c>
      <c r="CM1201">
        <v>919.4261481481483</v>
      </c>
      <c r="CN1201">
        <v>5.00097</v>
      </c>
      <c r="CO1201">
        <v>18257.01111111111</v>
      </c>
      <c r="CP1201">
        <v>16707.54814814814</v>
      </c>
      <c r="CQ1201">
        <v>38.20100000000001</v>
      </c>
      <c r="CR1201">
        <v>38.687</v>
      </c>
      <c r="CS1201">
        <v>38.125</v>
      </c>
      <c r="CT1201">
        <v>38.375</v>
      </c>
      <c r="CU1201">
        <v>38.79362962962963</v>
      </c>
      <c r="CV1201">
        <v>1955.088518518518</v>
      </c>
      <c r="CW1201">
        <v>39.91037037037037</v>
      </c>
      <c r="CX1201">
        <v>0</v>
      </c>
      <c r="CY1201">
        <v>1664388801.4</v>
      </c>
      <c r="CZ1201">
        <v>0</v>
      </c>
      <c r="DA1201">
        <v>0</v>
      </c>
      <c r="DB1201" t="s">
        <v>356</v>
      </c>
      <c r="DC1201">
        <v>1663859321.1</v>
      </c>
      <c r="DD1201">
        <v>1663859315.6</v>
      </c>
      <c r="DE1201">
        <v>0</v>
      </c>
      <c r="DF1201">
        <v>0.196</v>
      </c>
      <c r="DG1201">
        <v>-0.001</v>
      </c>
      <c r="DH1201">
        <v>-5.941</v>
      </c>
      <c r="DI1201">
        <v>-0.174</v>
      </c>
      <c r="DJ1201">
        <v>1500</v>
      </c>
      <c r="DK1201">
        <v>17</v>
      </c>
      <c r="DL1201">
        <v>0.13</v>
      </c>
      <c r="DM1201">
        <v>0.04</v>
      </c>
      <c r="DN1201">
        <v>-60.91539756097561</v>
      </c>
      <c r="DO1201">
        <v>-27.83709825783959</v>
      </c>
      <c r="DP1201">
        <v>2.813844023403364</v>
      </c>
      <c r="DQ1201">
        <v>0</v>
      </c>
      <c r="DR1201">
        <v>13.84796097560976</v>
      </c>
      <c r="DS1201">
        <v>-0.2027163763066148</v>
      </c>
      <c r="DT1201">
        <v>0.02551182296981733</v>
      </c>
      <c r="DU1201">
        <v>0</v>
      </c>
      <c r="DV1201">
        <v>0</v>
      </c>
      <c r="DW1201">
        <v>2</v>
      </c>
      <c r="DX1201" t="s">
        <v>357</v>
      </c>
      <c r="DY1201">
        <v>2.98336</v>
      </c>
      <c r="DZ1201">
        <v>2.71559</v>
      </c>
      <c r="EA1201">
        <v>0.101583</v>
      </c>
      <c r="EB1201">
        <v>0.110199</v>
      </c>
      <c r="EC1201">
        <v>0.09004769999999999</v>
      </c>
      <c r="ED1201">
        <v>0.0300379</v>
      </c>
      <c r="EE1201">
        <v>28458.3</v>
      </c>
      <c r="EF1201">
        <v>28327</v>
      </c>
      <c r="EG1201">
        <v>29439.3</v>
      </c>
      <c r="EH1201">
        <v>29441.5</v>
      </c>
      <c r="EI1201">
        <v>35507.3</v>
      </c>
      <c r="EJ1201">
        <v>37983.9</v>
      </c>
      <c r="EK1201">
        <v>41484.4</v>
      </c>
      <c r="EL1201">
        <v>41958.3</v>
      </c>
      <c r="EM1201">
        <v>1.971</v>
      </c>
      <c r="EN1201">
        <v>1.90005</v>
      </c>
      <c r="EO1201">
        <v>0.0170395</v>
      </c>
      <c r="EP1201">
        <v>0</v>
      </c>
      <c r="EQ1201">
        <v>24.725</v>
      </c>
      <c r="ER1201">
        <v>999.9</v>
      </c>
      <c r="ES1201">
        <v>36.7</v>
      </c>
      <c r="ET1201">
        <v>29.3</v>
      </c>
      <c r="EU1201">
        <v>16.4433</v>
      </c>
      <c r="EV1201">
        <v>63.1022</v>
      </c>
      <c r="EW1201">
        <v>33.4936</v>
      </c>
      <c r="EX1201">
        <v>1</v>
      </c>
      <c r="EY1201">
        <v>-0.07854170000000001</v>
      </c>
      <c r="EZ1201">
        <v>1.0337</v>
      </c>
      <c r="FA1201">
        <v>20.3837</v>
      </c>
      <c r="FB1201">
        <v>5.21594</v>
      </c>
      <c r="FC1201">
        <v>12.0099</v>
      </c>
      <c r="FD1201">
        <v>4.98905</v>
      </c>
      <c r="FE1201">
        <v>3.28848</v>
      </c>
      <c r="FF1201">
        <v>9999</v>
      </c>
      <c r="FG1201">
        <v>9999</v>
      </c>
      <c r="FH1201">
        <v>9999</v>
      </c>
      <c r="FI1201">
        <v>270.3</v>
      </c>
      <c r="FJ1201">
        <v>1.86707</v>
      </c>
      <c r="FK1201">
        <v>1.86615</v>
      </c>
      <c r="FL1201">
        <v>1.86554</v>
      </c>
      <c r="FM1201">
        <v>1.86554</v>
      </c>
      <c r="FN1201">
        <v>1.86737</v>
      </c>
      <c r="FO1201">
        <v>1.86983</v>
      </c>
      <c r="FP1201">
        <v>1.86849</v>
      </c>
      <c r="FQ1201">
        <v>1.86996</v>
      </c>
      <c r="FR1201">
        <v>0</v>
      </c>
      <c r="FS1201">
        <v>0</v>
      </c>
      <c r="FT1201">
        <v>0</v>
      </c>
      <c r="FU1201">
        <v>0</v>
      </c>
      <c r="FV1201" t="s">
        <v>358</v>
      </c>
      <c r="FW1201" t="s">
        <v>359</v>
      </c>
      <c r="FX1201" t="s">
        <v>360</v>
      </c>
      <c r="FY1201" t="s">
        <v>360</v>
      </c>
      <c r="FZ1201" t="s">
        <v>360</v>
      </c>
      <c r="GA1201" t="s">
        <v>360</v>
      </c>
      <c r="GB1201">
        <v>0</v>
      </c>
      <c r="GC1201">
        <v>100</v>
      </c>
      <c r="GD1201">
        <v>100</v>
      </c>
      <c r="GE1201">
        <v>-3.37</v>
      </c>
      <c r="GF1201">
        <v>-0.1352</v>
      </c>
      <c r="GG1201">
        <v>-1.924539205026614</v>
      </c>
      <c r="GH1201">
        <v>-0.003472570976848066</v>
      </c>
      <c r="GI1201">
        <v>7.724417303660118E-07</v>
      </c>
      <c r="GJ1201">
        <v>-2.052396271755168E-10</v>
      </c>
      <c r="GK1201">
        <v>-0.1837585470287317</v>
      </c>
      <c r="GL1201">
        <v>-0.01104087791735834</v>
      </c>
      <c r="GM1201">
        <v>0.001110027317673367</v>
      </c>
      <c r="GN1201">
        <v>-2.007286811265012E-05</v>
      </c>
      <c r="GO1201">
        <v>4</v>
      </c>
      <c r="GP1201">
        <v>2317</v>
      </c>
      <c r="GQ1201">
        <v>1</v>
      </c>
      <c r="GR1201">
        <v>22</v>
      </c>
      <c r="GS1201">
        <v>8824.6</v>
      </c>
      <c r="GT1201">
        <v>8824.700000000001</v>
      </c>
      <c r="GU1201">
        <v>1.24634</v>
      </c>
      <c r="GV1201">
        <v>2.22046</v>
      </c>
      <c r="GW1201">
        <v>1.39648</v>
      </c>
      <c r="GX1201">
        <v>2.33765</v>
      </c>
      <c r="GY1201">
        <v>1.49536</v>
      </c>
      <c r="GZ1201">
        <v>2.45728</v>
      </c>
      <c r="HA1201">
        <v>33.6479</v>
      </c>
      <c r="HB1201">
        <v>14.5873</v>
      </c>
      <c r="HC1201">
        <v>18</v>
      </c>
      <c r="HD1201">
        <v>526.609</v>
      </c>
      <c r="HE1201">
        <v>437.18</v>
      </c>
      <c r="HF1201">
        <v>24.1004</v>
      </c>
      <c r="HG1201">
        <v>26.4591</v>
      </c>
      <c r="HH1201">
        <v>30</v>
      </c>
      <c r="HI1201">
        <v>26.3572</v>
      </c>
      <c r="HJ1201">
        <v>26.2799</v>
      </c>
      <c r="HK1201">
        <v>24.9564</v>
      </c>
      <c r="HL1201">
        <v>60.7787</v>
      </c>
      <c r="HM1201">
        <v>18.4784</v>
      </c>
      <c r="HN1201">
        <v>24.1101</v>
      </c>
      <c r="HO1201">
        <v>539.968</v>
      </c>
      <c r="HP1201">
        <v>4.60804</v>
      </c>
      <c r="HQ1201">
        <v>100.697</v>
      </c>
      <c r="HR1201">
        <v>100.766</v>
      </c>
    </row>
    <row r="1202" spans="1:226">
      <c r="A1202">
        <v>1186</v>
      </c>
      <c r="B1202">
        <v>1664388802.1</v>
      </c>
      <c r="C1202">
        <v>12597.09999990463</v>
      </c>
      <c r="D1202" t="s">
        <v>2746</v>
      </c>
      <c r="E1202" t="s">
        <v>2747</v>
      </c>
      <c r="F1202">
        <v>5</v>
      </c>
      <c r="G1202" t="s">
        <v>2683</v>
      </c>
      <c r="H1202" t="s">
        <v>354</v>
      </c>
      <c r="I1202">
        <v>1664388794.314285</v>
      </c>
      <c r="J1202">
        <f>(K1202)/1000</f>
        <v>0</v>
      </c>
      <c r="K1202">
        <f>IF(BF1202, AN1202, AH1202)</f>
        <v>0</v>
      </c>
      <c r="L1202">
        <f>IF(BF1202, AI1202, AG1202)</f>
        <v>0</v>
      </c>
      <c r="M1202">
        <f>BH1202 - IF(AU1202&gt;1, L1202*BB1202*100.0/(AW1202*BV1202), 0)</f>
        <v>0</v>
      </c>
      <c r="N1202">
        <f>((T1202-J1202/2)*M1202-L1202)/(T1202+J1202/2)</f>
        <v>0</v>
      </c>
      <c r="O1202">
        <f>N1202*(BO1202+BP1202)/1000.0</f>
        <v>0</v>
      </c>
      <c r="P1202">
        <f>(BH1202 - IF(AU1202&gt;1, L1202*BB1202*100.0/(AW1202*BV1202), 0))*(BO1202+BP1202)/1000.0</f>
        <v>0</v>
      </c>
      <c r="Q1202">
        <f>2.0/((1/S1202-1/R1202)+SIGN(S1202)*SQRT((1/S1202-1/R1202)*(1/S1202-1/R1202) + 4*BC1202/((BC1202+1)*(BC1202+1))*(2*1/S1202*1/R1202-1/R1202*1/R1202)))</f>
        <v>0</v>
      </c>
      <c r="R1202">
        <f>IF(LEFT(BD1202,1)&lt;&gt;"0",IF(LEFT(BD1202,1)="1",3.0,BE1202),$D$5+$E$5*(BV1202*BO1202/($K$5*1000))+$F$5*(BV1202*BO1202/($K$5*1000))*MAX(MIN(BB1202,$J$5),$I$5)*MAX(MIN(BB1202,$J$5),$I$5)+$G$5*MAX(MIN(BB1202,$J$5),$I$5)*(BV1202*BO1202/($K$5*1000))+$H$5*(BV1202*BO1202/($K$5*1000))*(BV1202*BO1202/($K$5*1000)))</f>
        <v>0</v>
      </c>
      <c r="S1202">
        <f>J1202*(1000-(1000*0.61365*exp(17.502*W1202/(240.97+W1202))/(BO1202+BP1202)+BJ1202)/2)/(1000*0.61365*exp(17.502*W1202/(240.97+W1202))/(BO1202+BP1202)-BJ1202)</f>
        <v>0</v>
      </c>
      <c r="T1202">
        <f>1/((BC1202+1)/(Q1202/1.6)+1/(R1202/1.37)) + BC1202/((BC1202+1)/(Q1202/1.6) + BC1202/(R1202/1.37))</f>
        <v>0</v>
      </c>
      <c r="U1202">
        <f>(AX1202*BA1202)</f>
        <v>0</v>
      </c>
      <c r="V1202">
        <f>(BQ1202+(U1202+2*0.95*5.67E-8*(((BQ1202+$B$7)+273)^4-(BQ1202+273)^4)-44100*J1202)/(1.84*29.3*R1202+8*0.95*5.67E-8*(BQ1202+273)^3))</f>
        <v>0</v>
      </c>
      <c r="W1202">
        <f>($C$7*BR1202+$D$7*BS1202+$E$7*V1202)</f>
        <v>0</v>
      </c>
      <c r="X1202">
        <f>0.61365*exp(17.502*W1202/(240.97+W1202))</f>
        <v>0</v>
      </c>
      <c r="Y1202">
        <f>(Z1202/AA1202*100)</f>
        <v>0</v>
      </c>
      <c r="Z1202">
        <f>BJ1202*(BO1202+BP1202)/1000</f>
        <v>0</v>
      </c>
      <c r="AA1202">
        <f>0.61365*exp(17.502*BQ1202/(240.97+BQ1202))</f>
        <v>0</v>
      </c>
      <c r="AB1202">
        <f>(X1202-BJ1202*(BO1202+BP1202)/1000)</f>
        <v>0</v>
      </c>
      <c r="AC1202">
        <f>(-J1202*44100)</f>
        <v>0</v>
      </c>
      <c r="AD1202">
        <f>2*29.3*R1202*0.92*(BQ1202-W1202)</f>
        <v>0</v>
      </c>
      <c r="AE1202">
        <f>2*0.95*5.67E-8*(((BQ1202+$B$7)+273)^4-(W1202+273)^4)</f>
        <v>0</v>
      </c>
      <c r="AF1202">
        <f>U1202+AE1202+AC1202+AD1202</f>
        <v>0</v>
      </c>
      <c r="AG1202">
        <f>BN1202*AU1202*(BI1202-BH1202*(1000-AU1202*BK1202)/(1000-AU1202*BJ1202))/(100*BB1202)</f>
        <v>0</v>
      </c>
      <c r="AH1202">
        <f>1000*BN1202*AU1202*(BJ1202-BK1202)/(100*BB1202*(1000-AU1202*BJ1202))</f>
        <v>0</v>
      </c>
      <c r="AI1202">
        <f>(AJ1202 - AK1202 - BO1202*1E3/(8.314*(BQ1202+273.15)) * AM1202/BN1202 * AL1202) * BN1202/(100*BB1202) * (1000 - BK1202)/1000</f>
        <v>0</v>
      </c>
      <c r="AJ1202">
        <v>527.6345252097642</v>
      </c>
      <c r="AK1202">
        <v>476.5528121212121</v>
      </c>
      <c r="AL1202">
        <v>3.206873510983451</v>
      </c>
      <c r="AM1202">
        <v>64.71553630063976</v>
      </c>
      <c r="AN1202">
        <f>(AP1202 - AO1202 + BO1202*1E3/(8.314*(BQ1202+273.15)) * AR1202/BN1202 * AQ1202) * BN1202/(100*BB1202) * 1000/(1000 - AP1202)</f>
        <v>0</v>
      </c>
      <c r="AO1202">
        <v>4.528327118420576</v>
      </c>
      <c r="AP1202">
        <v>18.34060727272727</v>
      </c>
      <c r="AQ1202">
        <v>-0.0001088763145335508</v>
      </c>
      <c r="AR1202">
        <v>103.6161476833952</v>
      </c>
      <c r="AS1202">
        <v>0</v>
      </c>
      <c r="AT1202">
        <v>0</v>
      </c>
      <c r="AU1202">
        <f>IF(AS1202*$H$13&gt;=AW1202,1.0,(AW1202/(AW1202-AS1202*$H$13)))</f>
        <v>0</v>
      </c>
      <c r="AV1202">
        <f>(AU1202-1)*100</f>
        <v>0</v>
      </c>
      <c r="AW1202">
        <f>MAX(0,($B$13+$C$13*BV1202)/(1+$D$13*BV1202)*BO1202/(BQ1202+273)*$E$13)</f>
        <v>0</v>
      </c>
      <c r="AX1202">
        <f>$B$11*BW1202+$C$11*BX1202+$F$11*CI1202*(1-CL1202)</f>
        <v>0</v>
      </c>
      <c r="AY1202">
        <f>AX1202*AZ1202</f>
        <v>0</v>
      </c>
      <c r="AZ1202">
        <f>($B$11*$D$9+$C$11*$D$9+$F$11*((CV1202+CN1202)/MAX(CV1202+CN1202+CW1202, 0.1)*$I$9+CW1202/MAX(CV1202+CN1202+CW1202, 0.1)*$J$9))/($B$11+$C$11+$F$11)</f>
        <v>0</v>
      </c>
      <c r="BA1202">
        <f>($B$11*$K$9+$C$11*$K$9+$F$11*((CV1202+CN1202)/MAX(CV1202+CN1202+CW1202, 0.1)*$P$9+CW1202/MAX(CV1202+CN1202+CW1202, 0.1)*$Q$9))/($B$11+$C$11+$F$11)</f>
        <v>0</v>
      </c>
      <c r="BB1202">
        <v>6</v>
      </c>
      <c r="BC1202">
        <v>0.5</v>
      </c>
      <c r="BD1202" t="s">
        <v>355</v>
      </c>
      <c r="BE1202">
        <v>2</v>
      </c>
      <c r="BF1202" t="b">
        <v>1</v>
      </c>
      <c r="BG1202">
        <v>1664388794.314285</v>
      </c>
      <c r="BH1202">
        <v>445.05175</v>
      </c>
      <c r="BI1202">
        <v>508.9465357142857</v>
      </c>
      <c r="BJ1202">
        <v>18.37181785714285</v>
      </c>
      <c r="BK1202">
        <v>4.543955357142858</v>
      </c>
      <c r="BL1202">
        <v>448.3964642857143</v>
      </c>
      <c r="BM1202">
        <v>18.50696071428571</v>
      </c>
      <c r="BN1202">
        <v>500.0716428571429</v>
      </c>
      <c r="BO1202">
        <v>91.33100357142858</v>
      </c>
      <c r="BP1202">
        <v>0.1000011142857143</v>
      </c>
      <c r="BQ1202">
        <v>26.58726785714285</v>
      </c>
      <c r="BR1202">
        <v>25.00378928571428</v>
      </c>
      <c r="BS1202">
        <v>999.9000000000002</v>
      </c>
      <c r="BT1202">
        <v>0</v>
      </c>
      <c r="BU1202">
        <v>0</v>
      </c>
      <c r="BV1202">
        <v>9984.888214285715</v>
      </c>
      <c r="BW1202">
        <v>0</v>
      </c>
      <c r="BX1202">
        <v>7.925260000000001</v>
      </c>
      <c r="BY1202">
        <v>-63.89468214285714</v>
      </c>
      <c r="BZ1202">
        <v>453.381</v>
      </c>
      <c r="CA1202">
        <v>511.2694285714286</v>
      </c>
      <c r="CB1202">
        <v>13.827875</v>
      </c>
      <c r="CC1202">
        <v>508.9465357142857</v>
      </c>
      <c r="CD1202">
        <v>4.543955357142858</v>
      </c>
      <c r="CE1202">
        <v>1.677915714285714</v>
      </c>
      <c r="CF1202">
        <v>0.4150038571428571</v>
      </c>
      <c r="CG1202">
        <v>14.69361785714286</v>
      </c>
      <c r="CH1202">
        <v>-5.267591785714286</v>
      </c>
      <c r="CI1202">
        <v>1999.993928571429</v>
      </c>
      <c r="CJ1202">
        <v>0.979994535714286</v>
      </c>
      <c r="CK1202">
        <v>0.02000596428571429</v>
      </c>
      <c r="CL1202">
        <v>0</v>
      </c>
      <c r="CM1202">
        <v>919.9360357142856</v>
      </c>
      <c r="CN1202">
        <v>5.00097</v>
      </c>
      <c r="CO1202">
        <v>18266.51785714286</v>
      </c>
      <c r="CP1202">
        <v>16707.50357142857</v>
      </c>
      <c r="CQ1202">
        <v>38.205</v>
      </c>
      <c r="CR1202">
        <v>38.687</v>
      </c>
      <c r="CS1202">
        <v>38.125</v>
      </c>
      <c r="CT1202">
        <v>38.375</v>
      </c>
      <c r="CU1202">
        <v>38.80092857142857</v>
      </c>
      <c r="CV1202">
        <v>1955.083571428571</v>
      </c>
      <c r="CW1202">
        <v>39.91035714285714</v>
      </c>
      <c r="CX1202">
        <v>0</v>
      </c>
      <c r="CY1202">
        <v>1664388806.2</v>
      </c>
      <c r="CZ1202">
        <v>0</v>
      </c>
      <c r="DA1202">
        <v>0</v>
      </c>
      <c r="DB1202" t="s">
        <v>356</v>
      </c>
      <c r="DC1202">
        <v>1663859321.1</v>
      </c>
      <c r="DD1202">
        <v>1663859315.6</v>
      </c>
      <c r="DE1202">
        <v>0</v>
      </c>
      <c r="DF1202">
        <v>0.196</v>
      </c>
      <c r="DG1202">
        <v>-0.001</v>
      </c>
      <c r="DH1202">
        <v>-5.941</v>
      </c>
      <c r="DI1202">
        <v>-0.174</v>
      </c>
      <c r="DJ1202">
        <v>1500</v>
      </c>
      <c r="DK1202">
        <v>17</v>
      </c>
      <c r="DL1202">
        <v>0.13</v>
      </c>
      <c r="DM1202">
        <v>0.04</v>
      </c>
      <c r="DN1202">
        <v>-62.8947525</v>
      </c>
      <c r="DO1202">
        <v>-19.12054446529077</v>
      </c>
      <c r="DP1202">
        <v>1.867285518605484</v>
      </c>
      <c r="DQ1202">
        <v>0</v>
      </c>
      <c r="DR1202">
        <v>13.833115</v>
      </c>
      <c r="DS1202">
        <v>-0.05937410881808699</v>
      </c>
      <c r="DT1202">
        <v>0.01173348946392328</v>
      </c>
      <c r="DU1202">
        <v>1</v>
      </c>
      <c r="DV1202">
        <v>1</v>
      </c>
      <c r="DW1202">
        <v>2</v>
      </c>
      <c r="DX1202" t="s">
        <v>425</v>
      </c>
      <c r="DY1202">
        <v>2.98341</v>
      </c>
      <c r="DZ1202">
        <v>2.71561</v>
      </c>
      <c r="EA1202">
        <v>0.104174</v>
      </c>
      <c r="EB1202">
        <v>0.112754</v>
      </c>
      <c r="EC1202">
        <v>0.089966</v>
      </c>
      <c r="ED1202">
        <v>0.030089</v>
      </c>
      <c r="EE1202">
        <v>28375.8</v>
      </c>
      <c r="EF1202">
        <v>28245.8</v>
      </c>
      <c r="EG1202">
        <v>29438.8</v>
      </c>
      <c r="EH1202">
        <v>29441.7</v>
      </c>
      <c r="EI1202">
        <v>35509.8</v>
      </c>
      <c r="EJ1202">
        <v>37982.2</v>
      </c>
      <c r="EK1202">
        <v>41483.5</v>
      </c>
      <c r="EL1202">
        <v>41958.6</v>
      </c>
      <c r="EM1202">
        <v>1.9709</v>
      </c>
      <c r="EN1202">
        <v>1.90025</v>
      </c>
      <c r="EO1202">
        <v>0.0160672</v>
      </c>
      <c r="EP1202">
        <v>0</v>
      </c>
      <c r="EQ1202">
        <v>24.7214</v>
      </c>
      <c r="ER1202">
        <v>999.9</v>
      </c>
      <c r="ES1202">
        <v>36.6</v>
      </c>
      <c r="ET1202">
        <v>29.3</v>
      </c>
      <c r="EU1202">
        <v>16.3982</v>
      </c>
      <c r="EV1202">
        <v>63.1122</v>
      </c>
      <c r="EW1202">
        <v>33.101</v>
      </c>
      <c r="EX1202">
        <v>1</v>
      </c>
      <c r="EY1202">
        <v>-0.0785747</v>
      </c>
      <c r="EZ1202">
        <v>0.986457</v>
      </c>
      <c r="FA1202">
        <v>20.3841</v>
      </c>
      <c r="FB1202">
        <v>5.21729</v>
      </c>
      <c r="FC1202">
        <v>12.0099</v>
      </c>
      <c r="FD1202">
        <v>4.98935</v>
      </c>
      <c r="FE1202">
        <v>3.2886</v>
      </c>
      <c r="FF1202">
        <v>9999</v>
      </c>
      <c r="FG1202">
        <v>9999</v>
      </c>
      <c r="FH1202">
        <v>9999</v>
      </c>
      <c r="FI1202">
        <v>270.3</v>
      </c>
      <c r="FJ1202">
        <v>1.86707</v>
      </c>
      <c r="FK1202">
        <v>1.86615</v>
      </c>
      <c r="FL1202">
        <v>1.86554</v>
      </c>
      <c r="FM1202">
        <v>1.86552</v>
      </c>
      <c r="FN1202">
        <v>1.86737</v>
      </c>
      <c r="FO1202">
        <v>1.86983</v>
      </c>
      <c r="FP1202">
        <v>1.86849</v>
      </c>
      <c r="FQ1202">
        <v>1.86996</v>
      </c>
      <c r="FR1202">
        <v>0</v>
      </c>
      <c r="FS1202">
        <v>0</v>
      </c>
      <c r="FT1202">
        <v>0</v>
      </c>
      <c r="FU1202">
        <v>0</v>
      </c>
      <c r="FV1202" t="s">
        <v>358</v>
      </c>
      <c r="FW1202" t="s">
        <v>359</v>
      </c>
      <c r="FX1202" t="s">
        <v>360</v>
      </c>
      <c r="FY1202" t="s">
        <v>360</v>
      </c>
      <c r="FZ1202" t="s">
        <v>360</v>
      </c>
      <c r="GA1202" t="s">
        <v>360</v>
      </c>
      <c r="GB1202">
        <v>0</v>
      </c>
      <c r="GC1202">
        <v>100</v>
      </c>
      <c r="GD1202">
        <v>100</v>
      </c>
      <c r="GE1202">
        <v>-3.415</v>
      </c>
      <c r="GF1202">
        <v>-0.1354</v>
      </c>
      <c r="GG1202">
        <v>-1.924539205026614</v>
      </c>
      <c r="GH1202">
        <v>-0.003472570976848066</v>
      </c>
      <c r="GI1202">
        <v>7.724417303660118E-07</v>
      </c>
      <c r="GJ1202">
        <v>-2.052396271755168E-10</v>
      </c>
      <c r="GK1202">
        <v>-0.1837585470287317</v>
      </c>
      <c r="GL1202">
        <v>-0.01104087791735834</v>
      </c>
      <c r="GM1202">
        <v>0.001110027317673367</v>
      </c>
      <c r="GN1202">
        <v>-2.007286811265012E-05</v>
      </c>
      <c r="GO1202">
        <v>4</v>
      </c>
      <c r="GP1202">
        <v>2317</v>
      </c>
      <c r="GQ1202">
        <v>1</v>
      </c>
      <c r="GR1202">
        <v>22</v>
      </c>
      <c r="GS1202">
        <v>8824.700000000001</v>
      </c>
      <c r="GT1202">
        <v>8824.799999999999</v>
      </c>
      <c r="GU1202">
        <v>1.27563</v>
      </c>
      <c r="GV1202">
        <v>2.22412</v>
      </c>
      <c r="GW1202">
        <v>1.39648</v>
      </c>
      <c r="GX1202">
        <v>2.33765</v>
      </c>
      <c r="GY1202">
        <v>1.49536</v>
      </c>
      <c r="GZ1202">
        <v>2.44263</v>
      </c>
      <c r="HA1202">
        <v>33.6479</v>
      </c>
      <c r="HB1202">
        <v>14.5873</v>
      </c>
      <c r="HC1202">
        <v>18</v>
      </c>
      <c r="HD1202">
        <v>526.564</v>
      </c>
      <c r="HE1202">
        <v>437.321</v>
      </c>
      <c r="HF1202">
        <v>24.0981</v>
      </c>
      <c r="HG1202">
        <v>26.4602</v>
      </c>
      <c r="HH1202">
        <v>30</v>
      </c>
      <c r="HI1202">
        <v>26.3596</v>
      </c>
      <c r="HJ1202">
        <v>26.2827</v>
      </c>
      <c r="HK1202">
        <v>25.5371</v>
      </c>
      <c r="HL1202">
        <v>60.4945</v>
      </c>
      <c r="HM1202">
        <v>18.0807</v>
      </c>
      <c r="HN1202">
        <v>24.1069</v>
      </c>
      <c r="HO1202">
        <v>560.004</v>
      </c>
      <c r="HP1202">
        <v>4.63755</v>
      </c>
      <c r="HQ1202">
        <v>100.695</v>
      </c>
      <c r="HR1202">
        <v>100.767</v>
      </c>
    </row>
    <row r="1203" spans="1:226">
      <c r="A1203">
        <v>1187</v>
      </c>
      <c r="B1203">
        <v>1664388807.1</v>
      </c>
      <c r="C1203">
        <v>12602.09999990463</v>
      </c>
      <c r="D1203" t="s">
        <v>2748</v>
      </c>
      <c r="E1203" t="s">
        <v>2749</v>
      </c>
      <c r="F1203">
        <v>5</v>
      </c>
      <c r="G1203" t="s">
        <v>2683</v>
      </c>
      <c r="H1203" t="s">
        <v>354</v>
      </c>
      <c r="I1203">
        <v>1664388799.6</v>
      </c>
      <c r="J1203">
        <f>(K1203)/1000</f>
        <v>0</v>
      </c>
      <c r="K1203">
        <f>IF(BF1203, AN1203, AH1203)</f>
        <v>0</v>
      </c>
      <c r="L1203">
        <f>IF(BF1203, AI1203, AG1203)</f>
        <v>0</v>
      </c>
      <c r="M1203">
        <f>BH1203 - IF(AU1203&gt;1, L1203*BB1203*100.0/(AW1203*BV1203), 0)</f>
        <v>0</v>
      </c>
      <c r="N1203">
        <f>((T1203-J1203/2)*M1203-L1203)/(T1203+J1203/2)</f>
        <v>0</v>
      </c>
      <c r="O1203">
        <f>N1203*(BO1203+BP1203)/1000.0</f>
        <v>0</v>
      </c>
      <c r="P1203">
        <f>(BH1203 - IF(AU1203&gt;1, L1203*BB1203*100.0/(AW1203*BV1203), 0))*(BO1203+BP1203)/1000.0</f>
        <v>0</v>
      </c>
      <c r="Q1203">
        <f>2.0/((1/S1203-1/R1203)+SIGN(S1203)*SQRT((1/S1203-1/R1203)*(1/S1203-1/R1203) + 4*BC1203/((BC1203+1)*(BC1203+1))*(2*1/S1203*1/R1203-1/R1203*1/R1203)))</f>
        <v>0</v>
      </c>
      <c r="R1203">
        <f>IF(LEFT(BD1203,1)&lt;&gt;"0",IF(LEFT(BD1203,1)="1",3.0,BE1203),$D$5+$E$5*(BV1203*BO1203/($K$5*1000))+$F$5*(BV1203*BO1203/($K$5*1000))*MAX(MIN(BB1203,$J$5),$I$5)*MAX(MIN(BB1203,$J$5),$I$5)+$G$5*MAX(MIN(BB1203,$J$5),$I$5)*(BV1203*BO1203/($K$5*1000))+$H$5*(BV1203*BO1203/($K$5*1000))*(BV1203*BO1203/($K$5*1000)))</f>
        <v>0</v>
      </c>
      <c r="S1203">
        <f>J1203*(1000-(1000*0.61365*exp(17.502*W1203/(240.97+W1203))/(BO1203+BP1203)+BJ1203)/2)/(1000*0.61365*exp(17.502*W1203/(240.97+W1203))/(BO1203+BP1203)-BJ1203)</f>
        <v>0</v>
      </c>
      <c r="T1203">
        <f>1/((BC1203+1)/(Q1203/1.6)+1/(R1203/1.37)) + BC1203/((BC1203+1)/(Q1203/1.6) + BC1203/(R1203/1.37))</f>
        <v>0</v>
      </c>
      <c r="U1203">
        <f>(AX1203*BA1203)</f>
        <v>0</v>
      </c>
      <c r="V1203">
        <f>(BQ1203+(U1203+2*0.95*5.67E-8*(((BQ1203+$B$7)+273)^4-(BQ1203+273)^4)-44100*J1203)/(1.84*29.3*R1203+8*0.95*5.67E-8*(BQ1203+273)^3))</f>
        <v>0</v>
      </c>
      <c r="W1203">
        <f>($C$7*BR1203+$D$7*BS1203+$E$7*V1203)</f>
        <v>0</v>
      </c>
      <c r="X1203">
        <f>0.61365*exp(17.502*W1203/(240.97+W1203))</f>
        <v>0</v>
      </c>
      <c r="Y1203">
        <f>(Z1203/AA1203*100)</f>
        <v>0</v>
      </c>
      <c r="Z1203">
        <f>BJ1203*(BO1203+BP1203)/1000</f>
        <v>0</v>
      </c>
      <c r="AA1203">
        <f>0.61365*exp(17.502*BQ1203/(240.97+BQ1203))</f>
        <v>0</v>
      </c>
      <c r="AB1203">
        <f>(X1203-BJ1203*(BO1203+BP1203)/1000)</f>
        <v>0</v>
      </c>
      <c r="AC1203">
        <f>(-J1203*44100)</f>
        <v>0</v>
      </c>
      <c r="AD1203">
        <f>2*29.3*R1203*0.92*(BQ1203-W1203)</f>
        <v>0</v>
      </c>
      <c r="AE1203">
        <f>2*0.95*5.67E-8*(((BQ1203+$B$7)+273)^4-(W1203+273)^4)</f>
        <v>0</v>
      </c>
      <c r="AF1203">
        <f>U1203+AE1203+AC1203+AD1203</f>
        <v>0</v>
      </c>
      <c r="AG1203">
        <f>BN1203*AU1203*(BI1203-BH1203*(1000-AU1203*BK1203)/(1000-AU1203*BJ1203))/(100*BB1203)</f>
        <v>0</v>
      </c>
      <c r="AH1203">
        <f>1000*BN1203*AU1203*(BJ1203-BK1203)/(100*BB1203*(1000-AU1203*BJ1203))</f>
        <v>0</v>
      </c>
      <c r="AI1203">
        <f>(AJ1203 - AK1203 - BO1203*1E3/(8.314*(BQ1203+273.15)) * AM1203/BN1203 * AL1203) * BN1203/(100*BB1203) * (1000 - BK1203)/1000</f>
        <v>0</v>
      </c>
      <c r="AJ1203">
        <v>544.5872837412342</v>
      </c>
      <c r="AK1203">
        <v>492.7424606060607</v>
      </c>
      <c r="AL1203">
        <v>3.239871660649728</v>
      </c>
      <c r="AM1203">
        <v>64.71553630063976</v>
      </c>
      <c r="AN1203">
        <f>(AP1203 - AO1203 + BO1203*1E3/(8.314*(BQ1203+273.15)) * AR1203/BN1203 * AQ1203) * BN1203/(100*BB1203) * 1000/(1000 - AP1203)</f>
        <v>0</v>
      </c>
      <c r="AO1203">
        <v>4.553791503424817</v>
      </c>
      <c r="AP1203">
        <v>18.33156666666667</v>
      </c>
      <c r="AQ1203">
        <v>-0.0006805871002720701</v>
      </c>
      <c r="AR1203">
        <v>103.6161476833952</v>
      </c>
      <c r="AS1203">
        <v>0</v>
      </c>
      <c r="AT1203">
        <v>0</v>
      </c>
      <c r="AU1203">
        <f>IF(AS1203*$H$13&gt;=AW1203,1.0,(AW1203/(AW1203-AS1203*$H$13)))</f>
        <v>0</v>
      </c>
      <c r="AV1203">
        <f>(AU1203-1)*100</f>
        <v>0</v>
      </c>
      <c r="AW1203">
        <f>MAX(0,($B$13+$C$13*BV1203)/(1+$D$13*BV1203)*BO1203/(BQ1203+273)*$E$13)</f>
        <v>0</v>
      </c>
      <c r="AX1203">
        <f>$B$11*BW1203+$C$11*BX1203+$F$11*CI1203*(1-CL1203)</f>
        <v>0</v>
      </c>
      <c r="AY1203">
        <f>AX1203*AZ1203</f>
        <v>0</v>
      </c>
      <c r="AZ1203">
        <f>($B$11*$D$9+$C$11*$D$9+$F$11*((CV1203+CN1203)/MAX(CV1203+CN1203+CW1203, 0.1)*$I$9+CW1203/MAX(CV1203+CN1203+CW1203, 0.1)*$J$9))/($B$11+$C$11+$F$11)</f>
        <v>0</v>
      </c>
      <c r="BA1203">
        <f>($B$11*$K$9+$C$11*$K$9+$F$11*((CV1203+CN1203)/MAX(CV1203+CN1203+CW1203, 0.1)*$P$9+CW1203/MAX(CV1203+CN1203+CW1203, 0.1)*$Q$9))/($B$11+$C$11+$F$11)</f>
        <v>0</v>
      </c>
      <c r="BB1203">
        <v>6</v>
      </c>
      <c r="BC1203">
        <v>0.5</v>
      </c>
      <c r="BD1203" t="s">
        <v>355</v>
      </c>
      <c r="BE1203">
        <v>2</v>
      </c>
      <c r="BF1203" t="b">
        <v>1</v>
      </c>
      <c r="BG1203">
        <v>1664388799.6</v>
      </c>
      <c r="BH1203">
        <v>461.5634444444444</v>
      </c>
      <c r="BI1203">
        <v>526.7148888888888</v>
      </c>
      <c r="BJ1203">
        <v>18.35272962962963</v>
      </c>
      <c r="BK1203">
        <v>4.53989111111111</v>
      </c>
      <c r="BL1203">
        <v>464.9561851851852</v>
      </c>
      <c r="BM1203">
        <v>18.48803703703704</v>
      </c>
      <c r="BN1203">
        <v>500.0644814814816</v>
      </c>
      <c r="BO1203">
        <v>91.33035555555556</v>
      </c>
      <c r="BP1203">
        <v>0.1000267962962963</v>
      </c>
      <c r="BQ1203">
        <v>26.57238888888889</v>
      </c>
      <c r="BR1203">
        <v>24.99625555555556</v>
      </c>
      <c r="BS1203">
        <v>999.9000000000001</v>
      </c>
      <c r="BT1203">
        <v>0</v>
      </c>
      <c r="BU1203">
        <v>0</v>
      </c>
      <c r="BV1203">
        <v>9994.611111111111</v>
      </c>
      <c r="BW1203">
        <v>0</v>
      </c>
      <c r="BX1203">
        <v>7.925260000000001</v>
      </c>
      <c r="BY1203">
        <v>-65.15130000000001</v>
      </c>
      <c r="BZ1203">
        <v>470.1925555555556</v>
      </c>
      <c r="CA1203">
        <v>529.117037037037</v>
      </c>
      <c r="CB1203">
        <v>13.81284444444445</v>
      </c>
      <c r="CC1203">
        <v>526.7148888888888</v>
      </c>
      <c r="CD1203">
        <v>4.53989111111111</v>
      </c>
      <c r="CE1203">
        <v>1.676161111111111</v>
      </c>
      <c r="CF1203">
        <v>0.4146298148148148</v>
      </c>
      <c r="CG1203">
        <v>14.6773962962963</v>
      </c>
      <c r="CH1203">
        <v>-5.279447777777778</v>
      </c>
      <c r="CI1203">
        <v>1999.997777777778</v>
      </c>
      <c r="CJ1203">
        <v>0.9799945555555558</v>
      </c>
      <c r="CK1203">
        <v>0.02000594444444445</v>
      </c>
      <c r="CL1203">
        <v>0</v>
      </c>
      <c r="CM1203">
        <v>920.7570370370371</v>
      </c>
      <c r="CN1203">
        <v>5.00097</v>
      </c>
      <c r="CO1203">
        <v>18282.70740740741</v>
      </c>
      <c r="CP1203">
        <v>16707.54444444445</v>
      </c>
      <c r="CQ1203">
        <v>38.21733333333333</v>
      </c>
      <c r="CR1203">
        <v>38.694</v>
      </c>
      <c r="CS1203">
        <v>38.125</v>
      </c>
      <c r="CT1203">
        <v>38.375</v>
      </c>
      <c r="CU1203">
        <v>38.8074074074074</v>
      </c>
      <c r="CV1203">
        <v>1955.087407407407</v>
      </c>
      <c r="CW1203">
        <v>39.91037037037037</v>
      </c>
      <c r="CX1203">
        <v>0</v>
      </c>
      <c r="CY1203">
        <v>1664388811</v>
      </c>
      <c r="CZ1203">
        <v>0</v>
      </c>
      <c r="DA1203">
        <v>0</v>
      </c>
      <c r="DB1203" t="s">
        <v>356</v>
      </c>
      <c r="DC1203">
        <v>1663859321.1</v>
      </c>
      <c r="DD1203">
        <v>1663859315.6</v>
      </c>
      <c r="DE1203">
        <v>0</v>
      </c>
      <c r="DF1203">
        <v>0.196</v>
      </c>
      <c r="DG1203">
        <v>-0.001</v>
      </c>
      <c r="DH1203">
        <v>-5.941</v>
      </c>
      <c r="DI1203">
        <v>-0.174</v>
      </c>
      <c r="DJ1203">
        <v>1500</v>
      </c>
      <c r="DK1203">
        <v>17</v>
      </c>
      <c r="DL1203">
        <v>0.13</v>
      </c>
      <c r="DM1203">
        <v>0.04</v>
      </c>
      <c r="DN1203">
        <v>-64.34639999999999</v>
      </c>
      <c r="DO1203">
        <v>-14.53657260787992</v>
      </c>
      <c r="DP1203">
        <v>1.406202112784645</v>
      </c>
      <c r="DQ1203">
        <v>0</v>
      </c>
      <c r="DR1203">
        <v>13.8186</v>
      </c>
      <c r="DS1203">
        <v>-0.1410821763602728</v>
      </c>
      <c r="DT1203">
        <v>0.02057643069144891</v>
      </c>
      <c r="DU1203">
        <v>0</v>
      </c>
      <c r="DV1203">
        <v>0</v>
      </c>
      <c r="DW1203">
        <v>2</v>
      </c>
      <c r="DX1203" t="s">
        <v>357</v>
      </c>
      <c r="DY1203">
        <v>2.98348</v>
      </c>
      <c r="DZ1203">
        <v>2.71576</v>
      </c>
      <c r="EA1203">
        <v>0.106745</v>
      </c>
      <c r="EB1203">
        <v>0.115273</v>
      </c>
      <c r="EC1203">
        <v>0.0899321</v>
      </c>
      <c r="ED1203">
        <v>0.0303462</v>
      </c>
      <c r="EE1203">
        <v>28294.9</v>
      </c>
      <c r="EF1203">
        <v>28165.8</v>
      </c>
      <c r="EG1203">
        <v>29439.4</v>
      </c>
      <c r="EH1203">
        <v>29441.8</v>
      </c>
      <c r="EI1203">
        <v>35511.8</v>
      </c>
      <c r="EJ1203">
        <v>37972.4</v>
      </c>
      <c r="EK1203">
        <v>41484.2</v>
      </c>
      <c r="EL1203">
        <v>41958.7</v>
      </c>
      <c r="EM1203">
        <v>1.97113</v>
      </c>
      <c r="EN1203">
        <v>1.90015</v>
      </c>
      <c r="EO1203">
        <v>0.0163689</v>
      </c>
      <c r="EP1203">
        <v>0</v>
      </c>
      <c r="EQ1203">
        <v>24.7182</v>
      </c>
      <c r="ER1203">
        <v>999.9</v>
      </c>
      <c r="ES1203">
        <v>36.4</v>
      </c>
      <c r="ET1203">
        <v>29.3</v>
      </c>
      <c r="EU1203">
        <v>16.3095</v>
      </c>
      <c r="EV1203">
        <v>63.2422</v>
      </c>
      <c r="EW1203">
        <v>33.2091</v>
      </c>
      <c r="EX1203">
        <v>1</v>
      </c>
      <c r="EY1203">
        <v>-0.07857219999999999</v>
      </c>
      <c r="EZ1203">
        <v>-0.481073</v>
      </c>
      <c r="FA1203">
        <v>20.3785</v>
      </c>
      <c r="FB1203">
        <v>5.21699</v>
      </c>
      <c r="FC1203">
        <v>12.0099</v>
      </c>
      <c r="FD1203">
        <v>4.98935</v>
      </c>
      <c r="FE1203">
        <v>3.28865</v>
      </c>
      <c r="FF1203">
        <v>9999</v>
      </c>
      <c r="FG1203">
        <v>9999</v>
      </c>
      <c r="FH1203">
        <v>9999</v>
      </c>
      <c r="FI1203">
        <v>270.3</v>
      </c>
      <c r="FJ1203">
        <v>1.86705</v>
      </c>
      <c r="FK1203">
        <v>1.86614</v>
      </c>
      <c r="FL1203">
        <v>1.86554</v>
      </c>
      <c r="FM1203">
        <v>1.86552</v>
      </c>
      <c r="FN1203">
        <v>1.86737</v>
      </c>
      <c r="FO1203">
        <v>1.86982</v>
      </c>
      <c r="FP1203">
        <v>1.86847</v>
      </c>
      <c r="FQ1203">
        <v>1.86996</v>
      </c>
      <c r="FR1203">
        <v>0</v>
      </c>
      <c r="FS1203">
        <v>0</v>
      </c>
      <c r="FT1203">
        <v>0</v>
      </c>
      <c r="FU1203">
        <v>0</v>
      </c>
      <c r="FV1203" t="s">
        <v>358</v>
      </c>
      <c r="FW1203" t="s">
        <v>359</v>
      </c>
      <c r="FX1203" t="s">
        <v>360</v>
      </c>
      <c r="FY1203" t="s">
        <v>360</v>
      </c>
      <c r="FZ1203" t="s">
        <v>360</v>
      </c>
      <c r="GA1203" t="s">
        <v>360</v>
      </c>
      <c r="GB1203">
        <v>0</v>
      </c>
      <c r="GC1203">
        <v>100</v>
      </c>
      <c r="GD1203">
        <v>100</v>
      </c>
      <c r="GE1203">
        <v>-3.461</v>
      </c>
      <c r="GF1203">
        <v>-0.1356</v>
      </c>
      <c r="GG1203">
        <v>-1.924539205026614</v>
      </c>
      <c r="GH1203">
        <v>-0.003472570976848066</v>
      </c>
      <c r="GI1203">
        <v>7.724417303660118E-07</v>
      </c>
      <c r="GJ1203">
        <v>-2.052396271755168E-10</v>
      </c>
      <c r="GK1203">
        <v>-0.1837585470287317</v>
      </c>
      <c r="GL1203">
        <v>-0.01104087791735834</v>
      </c>
      <c r="GM1203">
        <v>0.001110027317673367</v>
      </c>
      <c r="GN1203">
        <v>-2.007286811265012E-05</v>
      </c>
      <c r="GO1203">
        <v>4</v>
      </c>
      <c r="GP1203">
        <v>2317</v>
      </c>
      <c r="GQ1203">
        <v>1</v>
      </c>
      <c r="GR1203">
        <v>22</v>
      </c>
      <c r="GS1203">
        <v>8824.799999999999</v>
      </c>
      <c r="GT1203">
        <v>8824.9</v>
      </c>
      <c r="GU1203">
        <v>1.30859</v>
      </c>
      <c r="GV1203">
        <v>2.23022</v>
      </c>
      <c r="GW1203">
        <v>1.39648</v>
      </c>
      <c r="GX1203">
        <v>2.33643</v>
      </c>
      <c r="GY1203">
        <v>1.49536</v>
      </c>
      <c r="GZ1203">
        <v>2.35107</v>
      </c>
      <c r="HA1203">
        <v>33.6705</v>
      </c>
      <c r="HB1203">
        <v>14.5698</v>
      </c>
      <c r="HC1203">
        <v>18</v>
      </c>
      <c r="HD1203">
        <v>526.739</v>
      </c>
      <c r="HE1203">
        <v>437.282</v>
      </c>
      <c r="HF1203">
        <v>24.1381</v>
      </c>
      <c r="HG1203">
        <v>26.4623</v>
      </c>
      <c r="HH1203">
        <v>30</v>
      </c>
      <c r="HI1203">
        <v>26.3623</v>
      </c>
      <c r="HJ1203">
        <v>26.2854</v>
      </c>
      <c r="HK1203">
        <v>26.1932</v>
      </c>
      <c r="HL1203">
        <v>60.4945</v>
      </c>
      <c r="HM1203">
        <v>18.0807</v>
      </c>
      <c r="HN1203">
        <v>24.6857</v>
      </c>
      <c r="HO1203">
        <v>573.3630000000001</v>
      </c>
      <c r="HP1203">
        <v>4.65516</v>
      </c>
      <c r="HQ1203">
        <v>100.697</v>
      </c>
      <c r="HR1203">
        <v>100.767</v>
      </c>
    </row>
    <row r="1204" spans="1:226">
      <c r="A1204">
        <v>1188</v>
      </c>
      <c r="B1204">
        <v>1664388812.1</v>
      </c>
      <c r="C1204">
        <v>12607.09999990463</v>
      </c>
      <c r="D1204" t="s">
        <v>2750</v>
      </c>
      <c r="E1204" t="s">
        <v>2751</v>
      </c>
      <c r="F1204">
        <v>5</v>
      </c>
      <c r="G1204" t="s">
        <v>2683</v>
      </c>
      <c r="H1204" t="s">
        <v>354</v>
      </c>
      <c r="I1204">
        <v>1664388804.314285</v>
      </c>
      <c r="J1204">
        <f>(K1204)/1000</f>
        <v>0</v>
      </c>
      <c r="K1204">
        <f>IF(BF1204, AN1204, AH1204)</f>
        <v>0</v>
      </c>
      <c r="L1204">
        <f>IF(BF1204, AI1204, AG1204)</f>
        <v>0</v>
      </c>
      <c r="M1204">
        <f>BH1204 - IF(AU1204&gt;1, L1204*BB1204*100.0/(AW1204*BV1204), 0)</f>
        <v>0</v>
      </c>
      <c r="N1204">
        <f>((T1204-J1204/2)*M1204-L1204)/(T1204+J1204/2)</f>
        <v>0</v>
      </c>
      <c r="O1204">
        <f>N1204*(BO1204+BP1204)/1000.0</f>
        <v>0</v>
      </c>
      <c r="P1204">
        <f>(BH1204 - IF(AU1204&gt;1, L1204*BB1204*100.0/(AW1204*BV1204), 0))*(BO1204+BP1204)/1000.0</f>
        <v>0</v>
      </c>
      <c r="Q1204">
        <f>2.0/((1/S1204-1/R1204)+SIGN(S1204)*SQRT((1/S1204-1/R1204)*(1/S1204-1/R1204) + 4*BC1204/((BC1204+1)*(BC1204+1))*(2*1/S1204*1/R1204-1/R1204*1/R1204)))</f>
        <v>0</v>
      </c>
      <c r="R1204">
        <f>IF(LEFT(BD1204,1)&lt;&gt;"0",IF(LEFT(BD1204,1)="1",3.0,BE1204),$D$5+$E$5*(BV1204*BO1204/($K$5*1000))+$F$5*(BV1204*BO1204/($K$5*1000))*MAX(MIN(BB1204,$J$5),$I$5)*MAX(MIN(BB1204,$J$5),$I$5)+$G$5*MAX(MIN(BB1204,$J$5),$I$5)*(BV1204*BO1204/($K$5*1000))+$H$5*(BV1204*BO1204/($K$5*1000))*(BV1204*BO1204/($K$5*1000)))</f>
        <v>0</v>
      </c>
      <c r="S1204">
        <f>J1204*(1000-(1000*0.61365*exp(17.502*W1204/(240.97+W1204))/(BO1204+BP1204)+BJ1204)/2)/(1000*0.61365*exp(17.502*W1204/(240.97+W1204))/(BO1204+BP1204)-BJ1204)</f>
        <v>0</v>
      </c>
      <c r="T1204">
        <f>1/((BC1204+1)/(Q1204/1.6)+1/(R1204/1.37)) + BC1204/((BC1204+1)/(Q1204/1.6) + BC1204/(R1204/1.37))</f>
        <v>0</v>
      </c>
      <c r="U1204">
        <f>(AX1204*BA1204)</f>
        <v>0</v>
      </c>
      <c r="V1204">
        <f>(BQ1204+(U1204+2*0.95*5.67E-8*(((BQ1204+$B$7)+273)^4-(BQ1204+273)^4)-44100*J1204)/(1.84*29.3*R1204+8*0.95*5.67E-8*(BQ1204+273)^3))</f>
        <v>0</v>
      </c>
      <c r="W1204">
        <f>($C$7*BR1204+$D$7*BS1204+$E$7*V1204)</f>
        <v>0</v>
      </c>
      <c r="X1204">
        <f>0.61365*exp(17.502*W1204/(240.97+W1204))</f>
        <v>0</v>
      </c>
      <c r="Y1204">
        <f>(Z1204/AA1204*100)</f>
        <v>0</v>
      </c>
      <c r="Z1204">
        <f>BJ1204*(BO1204+BP1204)/1000</f>
        <v>0</v>
      </c>
      <c r="AA1204">
        <f>0.61365*exp(17.502*BQ1204/(240.97+BQ1204))</f>
        <v>0</v>
      </c>
      <c r="AB1204">
        <f>(X1204-BJ1204*(BO1204+BP1204)/1000)</f>
        <v>0</v>
      </c>
      <c r="AC1204">
        <f>(-J1204*44100)</f>
        <v>0</v>
      </c>
      <c r="AD1204">
        <f>2*29.3*R1204*0.92*(BQ1204-W1204)</f>
        <v>0</v>
      </c>
      <c r="AE1204">
        <f>2*0.95*5.67E-8*(((BQ1204+$B$7)+273)^4-(W1204+273)^4)</f>
        <v>0</v>
      </c>
      <c r="AF1204">
        <f>U1204+AE1204+AC1204+AD1204</f>
        <v>0</v>
      </c>
      <c r="AG1204">
        <f>BN1204*AU1204*(BI1204-BH1204*(1000-AU1204*BK1204)/(1000-AU1204*BJ1204))/(100*BB1204)</f>
        <v>0</v>
      </c>
      <c r="AH1204">
        <f>1000*BN1204*AU1204*(BJ1204-BK1204)/(100*BB1204*(1000-AU1204*BJ1204))</f>
        <v>0</v>
      </c>
      <c r="AI1204">
        <f>(AJ1204 - AK1204 - BO1204*1E3/(8.314*(BQ1204+273.15)) * AM1204/BN1204 * AL1204) * BN1204/(100*BB1204) * (1000 - BK1204)/1000</f>
        <v>0</v>
      </c>
      <c r="AJ1204">
        <v>561.4073936977537</v>
      </c>
      <c r="AK1204">
        <v>508.9843212121214</v>
      </c>
      <c r="AL1204">
        <v>3.25401088151926</v>
      </c>
      <c r="AM1204">
        <v>64.71553630063976</v>
      </c>
      <c r="AN1204">
        <f>(AP1204 - AO1204 + BO1204*1E3/(8.314*(BQ1204+273.15)) * AR1204/BN1204 * AQ1204) * BN1204/(100*BB1204) * 1000/(1000 - AP1204)</f>
        <v>0</v>
      </c>
      <c r="AO1204">
        <v>4.5821293187676</v>
      </c>
      <c r="AP1204">
        <v>18.33447333333333</v>
      </c>
      <c r="AQ1204">
        <v>6.515517450714759E-05</v>
      </c>
      <c r="AR1204">
        <v>103.6161476833952</v>
      </c>
      <c r="AS1204">
        <v>0</v>
      </c>
      <c r="AT1204">
        <v>0</v>
      </c>
      <c r="AU1204">
        <f>IF(AS1204*$H$13&gt;=AW1204,1.0,(AW1204/(AW1204-AS1204*$H$13)))</f>
        <v>0</v>
      </c>
      <c r="AV1204">
        <f>(AU1204-1)*100</f>
        <v>0</v>
      </c>
      <c r="AW1204">
        <f>MAX(0,($B$13+$C$13*BV1204)/(1+$D$13*BV1204)*BO1204/(BQ1204+273)*$E$13)</f>
        <v>0</v>
      </c>
      <c r="AX1204">
        <f>$B$11*BW1204+$C$11*BX1204+$F$11*CI1204*(1-CL1204)</f>
        <v>0</v>
      </c>
      <c r="AY1204">
        <f>AX1204*AZ1204</f>
        <v>0</v>
      </c>
      <c r="AZ1204">
        <f>($B$11*$D$9+$C$11*$D$9+$F$11*((CV1204+CN1204)/MAX(CV1204+CN1204+CW1204, 0.1)*$I$9+CW1204/MAX(CV1204+CN1204+CW1204, 0.1)*$J$9))/($B$11+$C$11+$F$11)</f>
        <v>0</v>
      </c>
      <c r="BA1204">
        <f>($B$11*$K$9+$C$11*$K$9+$F$11*((CV1204+CN1204)/MAX(CV1204+CN1204+CW1204, 0.1)*$P$9+CW1204/MAX(CV1204+CN1204+CW1204, 0.1)*$Q$9))/($B$11+$C$11+$F$11)</f>
        <v>0</v>
      </c>
      <c r="BB1204">
        <v>6</v>
      </c>
      <c r="BC1204">
        <v>0.5</v>
      </c>
      <c r="BD1204" t="s">
        <v>355</v>
      </c>
      <c r="BE1204">
        <v>2</v>
      </c>
      <c r="BF1204" t="b">
        <v>1</v>
      </c>
      <c r="BG1204">
        <v>1664388804.314285</v>
      </c>
      <c r="BH1204">
        <v>476.4689285714285</v>
      </c>
      <c r="BI1204">
        <v>542.5471071428572</v>
      </c>
      <c r="BJ1204">
        <v>18.33955714285714</v>
      </c>
      <c r="BK1204">
        <v>4.553805</v>
      </c>
      <c r="BL1204">
        <v>479.9046785714285</v>
      </c>
      <c r="BM1204">
        <v>18.47498571428572</v>
      </c>
      <c r="BN1204">
        <v>500.0601785714286</v>
      </c>
      <c r="BO1204">
        <v>91.32984285714284</v>
      </c>
      <c r="BP1204">
        <v>0.1000032285714286</v>
      </c>
      <c r="BQ1204">
        <v>26.561325</v>
      </c>
      <c r="BR1204">
        <v>24.99346071428571</v>
      </c>
      <c r="BS1204">
        <v>999.9000000000002</v>
      </c>
      <c r="BT1204">
        <v>0</v>
      </c>
      <c r="BU1204">
        <v>0</v>
      </c>
      <c r="BV1204">
        <v>10002.59571428571</v>
      </c>
      <c r="BW1204">
        <v>0</v>
      </c>
      <c r="BX1204">
        <v>7.925260000000001</v>
      </c>
      <c r="BY1204">
        <v>-66.078075</v>
      </c>
      <c r="BZ1204">
        <v>485.37025</v>
      </c>
      <c r="CA1204">
        <v>545.0292857142857</v>
      </c>
      <c r="CB1204">
        <v>13.78576071428571</v>
      </c>
      <c r="CC1204">
        <v>542.5471071428572</v>
      </c>
      <c r="CD1204">
        <v>4.553805</v>
      </c>
      <c r="CE1204">
        <v>1.674949642857143</v>
      </c>
      <c r="CF1204">
        <v>0.4158982142857142</v>
      </c>
      <c r="CG1204">
        <v>14.66619285714286</v>
      </c>
      <c r="CH1204">
        <v>-5.239308928571428</v>
      </c>
      <c r="CI1204">
        <v>1999.987857142857</v>
      </c>
      <c r="CJ1204">
        <v>0.979994535714286</v>
      </c>
      <c r="CK1204">
        <v>0.02000596428571429</v>
      </c>
      <c r="CL1204">
        <v>0</v>
      </c>
      <c r="CM1204">
        <v>921.5226785714286</v>
      </c>
      <c r="CN1204">
        <v>5.00097</v>
      </c>
      <c r="CO1204">
        <v>18298.55</v>
      </c>
      <c r="CP1204">
        <v>16707.45</v>
      </c>
      <c r="CQ1204">
        <v>38.22975</v>
      </c>
      <c r="CR1204">
        <v>38.70275</v>
      </c>
      <c r="CS1204">
        <v>38.12942857142857</v>
      </c>
      <c r="CT1204">
        <v>38.375</v>
      </c>
      <c r="CU1204">
        <v>38.812</v>
      </c>
      <c r="CV1204">
        <v>1955.0775</v>
      </c>
      <c r="CW1204">
        <v>39.91035714285714</v>
      </c>
      <c r="CX1204">
        <v>0</v>
      </c>
      <c r="CY1204">
        <v>1664388816.4</v>
      </c>
      <c r="CZ1204">
        <v>0</v>
      </c>
      <c r="DA1204">
        <v>0</v>
      </c>
      <c r="DB1204" t="s">
        <v>356</v>
      </c>
      <c r="DC1204">
        <v>1663859321.1</v>
      </c>
      <c r="DD1204">
        <v>1663859315.6</v>
      </c>
      <c r="DE1204">
        <v>0</v>
      </c>
      <c r="DF1204">
        <v>0.196</v>
      </c>
      <c r="DG1204">
        <v>-0.001</v>
      </c>
      <c r="DH1204">
        <v>-5.941</v>
      </c>
      <c r="DI1204">
        <v>-0.174</v>
      </c>
      <c r="DJ1204">
        <v>1500</v>
      </c>
      <c r="DK1204">
        <v>17</v>
      </c>
      <c r="DL1204">
        <v>0.13</v>
      </c>
      <c r="DM1204">
        <v>0.04</v>
      </c>
      <c r="DN1204">
        <v>-65.50778536585365</v>
      </c>
      <c r="DO1204">
        <v>-11.99792613240426</v>
      </c>
      <c r="DP1204">
        <v>1.189339715886862</v>
      </c>
      <c r="DQ1204">
        <v>0</v>
      </c>
      <c r="DR1204">
        <v>13.79847804878049</v>
      </c>
      <c r="DS1204">
        <v>-0.3455916376306745</v>
      </c>
      <c r="DT1204">
        <v>0.03619134455340097</v>
      </c>
      <c r="DU1204">
        <v>0</v>
      </c>
      <c r="DV1204">
        <v>0</v>
      </c>
      <c r="DW1204">
        <v>2</v>
      </c>
      <c r="DX1204" t="s">
        <v>357</v>
      </c>
      <c r="DY1204">
        <v>2.98318</v>
      </c>
      <c r="DZ1204">
        <v>2.71559</v>
      </c>
      <c r="EA1204">
        <v>0.109287</v>
      </c>
      <c r="EB1204">
        <v>0.117742</v>
      </c>
      <c r="EC1204">
        <v>0.0899494</v>
      </c>
      <c r="ED1204">
        <v>0.0303925</v>
      </c>
      <c r="EE1204">
        <v>28213.8</v>
      </c>
      <c r="EF1204">
        <v>28087.3</v>
      </c>
      <c r="EG1204">
        <v>29438.7</v>
      </c>
      <c r="EH1204">
        <v>29441.9</v>
      </c>
      <c r="EI1204">
        <v>35510.4</v>
      </c>
      <c r="EJ1204">
        <v>37970.9</v>
      </c>
      <c r="EK1204">
        <v>41483.3</v>
      </c>
      <c r="EL1204">
        <v>41959.1</v>
      </c>
      <c r="EM1204">
        <v>1.97095</v>
      </c>
      <c r="EN1204">
        <v>1.9004</v>
      </c>
      <c r="EO1204">
        <v>0.017561</v>
      </c>
      <c r="EP1204">
        <v>0</v>
      </c>
      <c r="EQ1204">
        <v>24.7151</v>
      </c>
      <c r="ER1204">
        <v>999.9</v>
      </c>
      <c r="ES1204">
        <v>36.3</v>
      </c>
      <c r="ET1204">
        <v>29.3</v>
      </c>
      <c r="EU1204">
        <v>16.2643</v>
      </c>
      <c r="EV1204">
        <v>62.6522</v>
      </c>
      <c r="EW1204">
        <v>33.3654</v>
      </c>
      <c r="EX1204">
        <v>1</v>
      </c>
      <c r="EY1204">
        <v>-0.0789024</v>
      </c>
      <c r="EZ1204">
        <v>-0.467356</v>
      </c>
      <c r="FA1204">
        <v>20.3858</v>
      </c>
      <c r="FB1204">
        <v>5.21624</v>
      </c>
      <c r="FC1204">
        <v>12.0099</v>
      </c>
      <c r="FD1204">
        <v>4.98925</v>
      </c>
      <c r="FE1204">
        <v>3.28858</v>
      </c>
      <c r="FF1204">
        <v>9999</v>
      </c>
      <c r="FG1204">
        <v>9999</v>
      </c>
      <c r="FH1204">
        <v>9999</v>
      </c>
      <c r="FI1204">
        <v>270.3</v>
      </c>
      <c r="FJ1204">
        <v>1.86704</v>
      </c>
      <c r="FK1204">
        <v>1.86615</v>
      </c>
      <c r="FL1204">
        <v>1.86554</v>
      </c>
      <c r="FM1204">
        <v>1.86552</v>
      </c>
      <c r="FN1204">
        <v>1.86737</v>
      </c>
      <c r="FO1204">
        <v>1.86982</v>
      </c>
      <c r="FP1204">
        <v>1.86848</v>
      </c>
      <c r="FQ1204">
        <v>1.86995</v>
      </c>
      <c r="FR1204">
        <v>0</v>
      </c>
      <c r="FS1204">
        <v>0</v>
      </c>
      <c r="FT1204">
        <v>0</v>
      </c>
      <c r="FU1204">
        <v>0</v>
      </c>
      <c r="FV1204" t="s">
        <v>358</v>
      </c>
      <c r="FW1204" t="s">
        <v>359</v>
      </c>
      <c r="FX1204" t="s">
        <v>360</v>
      </c>
      <c r="FY1204" t="s">
        <v>360</v>
      </c>
      <c r="FZ1204" t="s">
        <v>360</v>
      </c>
      <c r="GA1204" t="s">
        <v>360</v>
      </c>
      <c r="GB1204">
        <v>0</v>
      </c>
      <c r="GC1204">
        <v>100</v>
      </c>
      <c r="GD1204">
        <v>100</v>
      </c>
      <c r="GE1204">
        <v>-3.507</v>
      </c>
      <c r="GF1204">
        <v>-0.1355</v>
      </c>
      <c r="GG1204">
        <v>-1.924539205026614</v>
      </c>
      <c r="GH1204">
        <v>-0.003472570976848066</v>
      </c>
      <c r="GI1204">
        <v>7.724417303660118E-07</v>
      </c>
      <c r="GJ1204">
        <v>-2.052396271755168E-10</v>
      </c>
      <c r="GK1204">
        <v>-0.1837585470287317</v>
      </c>
      <c r="GL1204">
        <v>-0.01104087791735834</v>
      </c>
      <c r="GM1204">
        <v>0.001110027317673367</v>
      </c>
      <c r="GN1204">
        <v>-2.007286811265012E-05</v>
      </c>
      <c r="GO1204">
        <v>4</v>
      </c>
      <c r="GP1204">
        <v>2317</v>
      </c>
      <c r="GQ1204">
        <v>1</v>
      </c>
      <c r="GR1204">
        <v>22</v>
      </c>
      <c r="GS1204">
        <v>8824.9</v>
      </c>
      <c r="GT1204">
        <v>8824.9</v>
      </c>
      <c r="GU1204">
        <v>1.33789</v>
      </c>
      <c r="GV1204">
        <v>2.22168</v>
      </c>
      <c r="GW1204">
        <v>1.39648</v>
      </c>
      <c r="GX1204">
        <v>2.33643</v>
      </c>
      <c r="GY1204">
        <v>1.49536</v>
      </c>
      <c r="GZ1204">
        <v>2.46826</v>
      </c>
      <c r="HA1204">
        <v>33.6479</v>
      </c>
      <c r="HB1204">
        <v>14.5873</v>
      </c>
      <c r="HC1204">
        <v>18</v>
      </c>
      <c r="HD1204">
        <v>526.643</v>
      </c>
      <c r="HE1204">
        <v>437.454</v>
      </c>
      <c r="HF1204">
        <v>24.6556</v>
      </c>
      <c r="HG1204">
        <v>26.4641</v>
      </c>
      <c r="HH1204">
        <v>29.9997</v>
      </c>
      <c r="HI1204">
        <v>26.3645</v>
      </c>
      <c r="HJ1204">
        <v>26.2881</v>
      </c>
      <c r="HK1204">
        <v>26.7723</v>
      </c>
      <c r="HL1204">
        <v>60.212</v>
      </c>
      <c r="HM1204">
        <v>17.6942</v>
      </c>
      <c r="HN1204">
        <v>24.6925</v>
      </c>
      <c r="HO1204">
        <v>586.72</v>
      </c>
      <c r="HP1204">
        <v>4.65983</v>
      </c>
      <c r="HQ1204">
        <v>100.694</v>
      </c>
      <c r="HR1204">
        <v>100.768</v>
      </c>
    </row>
    <row r="1205" spans="1:226">
      <c r="A1205">
        <v>1189</v>
      </c>
      <c r="B1205">
        <v>1664388817.1</v>
      </c>
      <c r="C1205">
        <v>12612.09999990463</v>
      </c>
      <c r="D1205" t="s">
        <v>2752</v>
      </c>
      <c r="E1205" t="s">
        <v>2753</v>
      </c>
      <c r="F1205">
        <v>5</v>
      </c>
      <c r="G1205" t="s">
        <v>2683</v>
      </c>
      <c r="H1205" t="s">
        <v>354</v>
      </c>
      <c r="I1205">
        <v>1664388809.6</v>
      </c>
      <c r="J1205">
        <f>(K1205)/1000</f>
        <v>0</v>
      </c>
      <c r="K1205">
        <f>IF(BF1205, AN1205, AH1205)</f>
        <v>0</v>
      </c>
      <c r="L1205">
        <f>IF(BF1205, AI1205, AG1205)</f>
        <v>0</v>
      </c>
      <c r="M1205">
        <f>BH1205 - IF(AU1205&gt;1, L1205*BB1205*100.0/(AW1205*BV1205), 0)</f>
        <v>0</v>
      </c>
      <c r="N1205">
        <f>((T1205-J1205/2)*M1205-L1205)/(T1205+J1205/2)</f>
        <v>0</v>
      </c>
      <c r="O1205">
        <f>N1205*(BO1205+BP1205)/1000.0</f>
        <v>0</v>
      </c>
      <c r="P1205">
        <f>(BH1205 - IF(AU1205&gt;1, L1205*BB1205*100.0/(AW1205*BV1205), 0))*(BO1205+BP1205)/1000.0</f>
        <v>0</v>
      </c>
      <c r="Q1205">
        <f>2.0/((1/S1205-1/R1205)+SIGN(S1205)*SQRT((1/S1205-1/R1205)*(1/S1205-1/R1205) + 4*BC1205/((BC1205+1)*(BC1205+1))*(2*1/S1205*1/R1205-1/R1205*1/R1205)))</f>
        <v>0</v>
      </c>
      <c r="R1205">
        <f>IF(LEFT(BD1205,1)&lt;&gt;"0",IF(LEFT(BD1205,1)="1",3.0,BE1205),$D$5+$E$5*(BV1205*BO1205/($K$5*1000))+$F$5*(BV1205*BO1205/($K$5*1000))*MAX(MIN(BB1205,$J$5),$I$5)*MAX(MIN(BB1205,$J$5),$I$5)+$G$5*MAX(MIN(BB1205,$J$5),$I$5)*(BV1205*BO1205/($K$5*1000))+$H$5*(BV1205*BO1205/($K$5*1000))*(BV1205*BO1205/($K$5*1000)))</f>
        <v>0</v>
      </c>
      <c r="S1205">
        <f>J1205*(1000-(1000*0.61365*exp(17.502*W1205/(240.97+W1205))/(BO1205+BP1205)+BJ1205)/2)/(1000*0.61365*exp(17.502*W1205/(240.97+W1205))/(BO1205+BP1205)-BJ1205)</f>
        <v>0</v>
      </c>
      <c r="T1205">
        <f>1/((BC1205+1)/(Q1205/1.6)+1/(R1205/1.37)) + BC1205/((BC1205+1)/(Q1205/1.6) + BC1205/(R1205/1.37))</f>
        <v>0</v>
      </c>
      <c r="U1205">
        <f>(AX1205*BA1205)</f>
        <v>0</v>
      </c>
      <c r="V1205">
        <f>(BQ1205+(U1205+2*0.95*5.67E-8*(((BQ1205+$B$7)+273)^4-(BQ1205+273)^4)-44100*J1205)/(1.84*29.3*R1205+8*0.95*5.67E-8*(BQ1205+273)^3))</f>
        <v>0</v>
      </c>
      <c r="W1205">
        <f>($C$7*BR1205+$D$7*BS1205+$E$7*V1205)</f>
        <v>0</v>
      </c>
      <c r="X1205">
        <f>0.61365*exp(17.502*W1205/(240.97+W1205))</f>
        <v>0</v>
      </c>
      <c r="Y1205">
        <f>(Z1205/AA1205*100)</f>
        <v>0</v>
      </c>
      <c r="Z1205">
        <f>BJ1205*(BO1205+BP1205)/1000</f>
        <v>0</v>
      </c>
      <c r="AA1205">
        <f>0.61365*exp(17.502*BQ1205/(240.97+BQ1205))</f>
        <v>0</v>
      </c>
      <c r="AB1205">
        <f>(X1205-BJ1205*(BO1205+BP1205)/1000)</f>
        <v>0</v>
      </c>
      <c r="AC1205">
        <f>(-J1205*44100)</f>
        <v>0</v>
      </c>
      <c r="AD1205">
        <f>2*29.3*R1205*0.92*(BQ1205-W1205)</f>
        <v>0</v>
      </c>
      <c r="AE1205">
        <f>2*0.95*5.67E-8*(((BQ1205+$B$7)+273)^4-(W1205+273)^4)</f>
        <v>0</v>
      </c>
      <c r="AF1205">
        <f>U1205+AE1205+AC1205+AD1205</f>
        <v>0</v>
      </c>
      <c r="AG1205">
        <f>BN1205*AU1205*(BI1205-BH1205*(1000-AU1205*BK1205)/(1000-AU1205*BJ1205))/(100*BB1205)</f>
        <v>0</v>
      </c>
      <c r="AH1205">
        <f>1000*BN1205*AU1205*(BJ1205-BK1205)/(100*BB1205*(1000-AU1205*BJ1205))</f>
        <v>0</v>
      </c>
      <c r="AI1205">
        <f>(AJ1205 - AK1205 - BO1205*1E3/(8.314*(BQ1205+273.15)) * AM1205/BN1205 * AL1205) * BN1205/(100*BB1205) * (1000 - BK1205)/1000</f>
        <v>0</v>
      </c>
      <c r="AJ1205">
        <v>578.2953760308476</v>
      </c>
      <c r="AK1205">
        <v>525.3360484848484</v>
      </c>
      <c r="AL1205">
        <v>3.272447605498841</v>
      </c>
      <c r="AM1205">
        <v>64.71553630063976</v>
      </c>
      <c r="AN1205">
        <f>(AP1205 - AO1205 + BO1205*1E3/(8.314*(BQ1205+273.15)) * AR1205/BN1205 * AQ1205) * BN1205/(100*BB1205) * 1000/(1000 - AP1205)</f>
        <v>0</v>
      </c>
      <c r="AO1205">
        <v>4.597406543443551</v>
      </c>
      <c r="AP1205">
        <v>18.34097393939394</v>
      </c>
      <c r="AQ1205">
        <v>0.0001970527942191084</v>
      </c>
      <c r="AR1205">
        <v>103.6161476833952</v>
      </c>
      <c r="AS1205">
        <v>0</v>
      </c>
      <c r="AT1205">
        <v>0</v>
      </c>
      <c r="AU1205">
        <f>IF(AS1205*$H$13&gt;=AW1205,1.0,(AW1205/(AW1205-AS1205*$H$13)))</f>
        <v>0</v>
      </c>
      <c r="AV1205">
        <f>(AU1205-1)*100</f>
        <v>0</v>
      </c>
      <c r="AW1205">
        <f>MAX(0,($B$13+$C$13*BV1205)/(1+$D$13*BV1205)*BO1205/(BQ1205+273)*$E$13)</f>
        <v>0</v>
      </c>
      <c r="AX1205">
        <f>$B$11*BW1205+$C$11*BX1205+$F$11*CI1205*(1-CL1205)</f>
        <v>0</v>
      </c>
      <c r="AY1205">
        <f>AX1205*AZ1205</f>
        <v>0</v>
      </c>
      <c r="AZ1205">
        <f>($B$11*$D$9+$C$11*$D$9+$F$11*((CV1205+CN1205)/MAX(CV1205+CN1205+CW1205, 0.1)*$I$9+CW1205/MAX(CV1205+CN1205+CW1205, 0.1)*$J$9))/($B$11+$C$11+$F$11)</f>
        <v>0</v>
      </c>
      <c r="BA1205">
        <f>($B$11*$K$9+$C$11*$K$9+$F$11*((CV1205+CN1205)/MAX(CV1205+CN1205+CW1205, 0.1)*$P$9+CW1205/MAX(CV1205+CN1205+CW1205, 0.1)*$Q$9))/($B$11+$C$11+$F$11)</f>
        <v>0</v>
      </c>
      <c r="BB1205">
        <v>6</v>
      </c>
      <c r="BC1205">
        <v>0.5</v>
      </c>
      <c r="BD1205" t="s">
        <v>355</v>
      </c>
      <c r="BE1205">
        <v>2</v>
      </c>
      <c r="BF1205" t="b">
        <v>1</v>
      </c>
      <c r="BG1205">
        <v>1664388809.6</v>
      </c>
      <c r="BH1205">
        <v>493.2934074074074</v>
      </c>
      <c r="BI1205">
        <v>560.2897037037038</v>
      </c>
      <c r="BJ1205">
        <v>18.33532962962963</v>
      </c>
      <c r="BK1205">
        <v>4.578052222222222</v>
      </c>
      <c r="BL1205">
        <v>496.7775555555555</v>
      </c>
      <c r="BM1205">
        <v>18.4708</v>
      </c>
      <c r="BN1205">
        <v>500.0528888888889</v>
      </c>
      <c r="BO1205">
        <v>91.32995925925925</v>
      </c>
      <c r="BP1205">
        <v>0.09996471481481482</v>
      </c>
      <c r="BQ1205">
        <v>26.55827407407407</v>
      </c>
      <c r="BR1205">
        <v>24.99682222222222</v>
      </c>
      <c r="BS1205">
        <v>999.9000000000001</v>
      </c>
      <c r="BT1205">
        <v>0</v>
      </c>
      <c r="BU1205">
        <v>0</v>
      </c>
      <c r="BV1205">
        <v>10011.69555555555</v>
      </c>
      <c r="BW1205">
        <v>0</v>
      </c>
      <c r="BX1205">
        <v>7.926665185185185</v>
      </c>
      <c r="BY1205">
        <v>-66.99625925925926</v>
      </c>
      <c r="BZ1205">
        <v>502.5070740740741</v>
      </c>
      <c r="CA1205">
        <v>562.8667407407406</v>
      </c>
      <c r="CB1205">
        <v>13.75727777777778</v>
      </c>
      <c r="CC1205">
        <v>560.2897037037038</v>
      </c>
      <c r="CD1205">
        <v>4.578052222222222</v>
      </c>
      <c r="CE1205">
        <v>1.674565925925926</v>
      </c>
      <c r="CF1205">
        <v>0.4181131851851851</v>
      </c>
      <c r="CG1205">
        <v>14.66264444444445</v>
      </c>
      <c r="CH1205">
        <v>-5.169247407407407</v>
      </c>
      <c r="CI1205">
        <v>1999.982592592593</v>
      </c>
      <c r="CJ1205">
        <v>0.9799945555555558</v>
      </c>
      <c r="CK1205">
        <v>0.02000594444444445</v>
      </c>
      <c r="CL1205">
        <v>0</v>
      </c>
      <c r="CM1205">
        <v>922.142037037037</v>
      </c>
      <c r="CN1205">
        <v>5.00097</v>
      </c>
      <c r="CO1205">
        <v>18314.48888888889</v>
      </c>
      <c r="CP1205">
        <v>16707.4037037037</v>
      </c>
      <c r="CQ1205">
        <v>38.24533333333333</v>
      </c>
      <c r="CR1205">
        <v>38.70566666666667</v>
      </c>
      <c r="CS1205">
        <v>38.12959259259259</v>
      </c>
      <c r="CT1205">
        <v>38.38188888888889</v>
      </c>
      <c r="CU1205">
        <v>38.812</v>
      </c>
      <c r="CV1205">
        <v>1955.072222222222</v>
      </c>
      <c r="CW1205">
        <v>39.91037037037037</v>
      </c>
      <c r="CX1205">
        <v>0</v>
      </c>
      <c r="CY1205">
        <v>1664388821.2</v>
      </c>
      <c r="CZ1205">
        <v>0</v>
      </c>
      <c r="DA1205">
        <v>0</v>
      </c>
      <c r="DB1205" t="s">
        <v>356</v>
      </c>
      <c r="DC1205">
        <v>1663859321.1</v>
      </c>
      <c r="DD1205">
        <v>1663859315.6</v>
      </c>
      <c r="DE1205">
        <v>0</v>
      </c>
      <c r="DF1205">
        <v>0.196</v>
      </c>
      <c r="DG1205">
        <v>-0.001</v>
      </c>
      <c r="DH1205">
        <v>-5.941</v>
      </c>
      <c r="DI1205">
        <v>-0.174</v>
      </c>
      <c r="DJ1205">
        <v>1500</v>
      </c>
      <c r="DK1205">
        <v>17</v>
      </c>
      <c r="DL1205">
        <v>0.13</v>
      </c>
      <c r="DM1205">
        <v>0.04</v>
      </c>
      <c r="DN1205">
        <v>-66.28068536585367</v>
      </c>
      <c r="DO1205">
        <v>-10.60404878048787</v>
      </c>
      <c r="DP1205">
        <v>1.048236836849052</v>
      </c>
      <c r="DQ1205">
        <v>0</v>
      </c>
      <c r="DR1205">
        <v>13.78167073170732</v>
      </c>
      <c r="DS1205">
        <v>-0.3504041811846631</v>
      </c>
      <c r="DT1205">
        <v>0.03642501983796722</v>
      </c>
      <c r="DU1205">
        <v>0</v>
      </c>
      <c r="DV1205">
        <v>0</v>
      </c>
      <c r="DW1205">
        <v>2</v>
      </c>
      <c r="DX1205" t="s">
        <v>357</v>
      </c>
      <c r="DY1205">
        <v>2.98321</v>
      </c>
      <c r="DZ1205">
        <v>2.71561</v>
      </c>
      <c r="EA1205">
        <v>0.111811</v>
      </c>
      <c r="EB1205">
        <v>0.120202</v>
      </c>
      <c r="EC1205">
        <v>0.0899668</v>
      </c>
      <c r="ED1205">
        <v>0.0305009</v>
      </c>
      <c r="EE1205">
        <v>28134.1</v>
      </c>
      <c r="EF1205">
        <v>28009</v>
      </c>
      <c r="EG1205">
        <v>29439</v>
      </c>
      <c r="EH1205">
        <v>29441.9</v>
      </c>
      <c r="EI1205">
        <v>35509.9</v>
      </c>
      <c r="EJ1205">
        <v>37966.6</v>
      </c>
      <c r="EK1205">
        <v>41483.5</v>
      </c>
      <c r="EL1205">
        <v>41958.9</v>
      </c>
      <c r="EM1205">
        <v>1.971</v>
      </c>
      <c r="EN1205">
        <v>1.89977</v>
      </c>
      <c r="EO1205">
        <v>0.0183173</v>
      </c>
      <c r="EP1205">
        <v>0</v>
      </c>
      <c r="EQ1205">
        <v>24.712</v>
      </c>
      <c r="ER1205">
        <v>999.9</v>
      </c>
      <c r="ES1205">
        <v>36.2</v>
      </c>
      <c r="ET1205">
        <v>29.3</v>
      </c>
      <c r="EU1205">
        <v>16.2182</v>
      </c>
      <c r="EV1205">
        <v>62.9322</v>
      </c>
      <c r="EW1205">
        <v>33.6859</v>
      </c>
      <c r="EX1205">
        <v>1</v>
      </c>
      <c r="EY1205">
        <v>-0.07957060000000001</v>
      </c>
      <c r="EZ1205">
        <v>0.0753949</v>
      </c>
      <c r="FA1205">
        <v>20.3876</v>
      </c>
      <c r="FB1205">
        <v>5.21624</v>
      </c>
      <c r="FC1205">
        <v>12.0099</v>
      </c>
      <c r="FD1205">
        <v>4.9887</v>
      </c>
      <c r="FE1205">
        <v>3.28848</v>
      </c>
      <c r="FF1205">
        <v>9999</v>
      </c>
      <c r="FG1205">
        <v>9999</v>
      </c>
      <c r="FH1205">
        <v>9999</v>
      </c>
      <c r="FI1205">
        <v>270.3</v>
      </c>
      <c r="FJ1205">
        <v>1.86707</v>
      </c>
      <c r="FK1205">
        <v>1.86615</v>
      </c>
      <c r="FL1205">
        <v>1.86554</v>
      </c>
      <c r="FM1205">
        <v>1.86554</v>
      </c>
      <c r="FN1205">
        <v>1.86737</v>
      </c>
      <c r="FO1205">
        <v>1.86981</v>
      </c>
      <c r="FP1205">
        <v>1.86846</v>
      </c>
      <c r="FQ1205">
        <v>1.86996</v>
      </c>
      <c r="FR1205">
        <v>0</v>
      </c>
      <c r="FS1205">
        <v>0</v>
      </c>
      <c r="FT1205">
        <v>0</v>
      </c>
      <c r="FU1205">
        <v>0</v>
      </c>
      <c r="FV1205" t="s">
        <v>358</v>
      </c>
      <c r="FW1205" t="s">
        <v>359</v>
      </c>
      <c r="FX1205" t="s">
        <v>360</v>
      </c>
      <c r="FY1205" t="s">
        <v>360</v>
      </c>
      <c r="FZ1205" t="s">
        <v>360</v>
      </c>
      <c r="GA1205" t="s">
        <v>360</v>
      </c>
      <c r="GB1205">
        <v>0</v>
      </c>
      <c r="GC1205">
        <v>100</v>
      </c>
      <c r="GD1205">
        <v>100</v>
      </c>
      <c r="GE1205">
        <v>-3.552</v>
      </c>
      <c r="GF1205">
        <v>-0.1354</v>
      </c>
      <c r="GG1205">
        <v>-1.924539205026614</v>
      </c>
      <c r="GH1205">
        <v>-0.003472570976848066</v>
      </c>
      <c r="GI1205">
        <v>7.724417303660118E-07</v>
      </c>
      <c r="GJ1205">
        <v>-2.052396271755168E-10</v>
      </c>
      <c r="GK1205">
        <v>-0.1837585470287317</v>
      </c>
      <c r="GL1205">
        <v>-0.01104087791735834</v>
      </c>
      <c r="GM1205">
        <v>0.001110027317673367</v>
      </c>
      <c r="GN1205">
        <v>-2.007286811265012E-05</v>
      </c>
      <c r="GO1205">
        <v>4</v>
      </c>
      <c r="GP1205">
        <v>2317</v>
      </c>
      <c r="GQ1205">
        <v>1</v>
      </c>
      <c r="GR1205">
        <v>22</v>
      </c>
      <c r="GS1205">
        <v>8824.9</v>
      </c>
      <c r="GT1205">
        <v>8825</v>
      </c>
      <c r="GU1205">
        <v>1.36719</v>
      </c>
      <c r="GV1205">
        <v>2.22168</v>
      </c>
      <c r="GW1205">
        <v>1.39648</v>
      </c>
      <c r="GX1205">
        <v>2.33643</v>
      </c>
      <c r="GY1205">
        <v>1.49536</v>
      </c>
      <c r="GZ1205">
        <v>2.35962</v>
      </c>
      <c r="HA1205">
        <v>33.6479</v>
      </c>
      <c r="HB1205">
        <v>14.5786</v>
      </c>
      <c r="HC1205">
        <v>18</v>
      </c>
      <c r="HD1205">
        <v>526.702</v>
      </c>
      <c r="HE1205">
        <v>437.099</v>
      </c>
      <c r="HF1205">
        <v>24.7559</v>
      </c>
      <c r="HG1205">
        <v>26.4647</v>
      </c>
      <c r="HH1205">
        <v>29.9996</v>
      </c>
      <c r="HI1205">
        <v>26.3673</v>
      </c>
      <c r="HJ1205">
        <v>26.2909</v>
      </c>
      <c r="HK1205">
        <v>27.4198</v>
      </c>
      <c r="HL1205">
        <v>60.212</v>
      </c>
      <c r="HM1205">
        <v>17.2984</v>
      </c>
      <c r="HN1205">
        <v>24.7101</v>
      </c>
      <c r="HO1205">
        <v>606.756</v>
      </c>
      <c r="HP1205">
        <v>4.67074</v>
      </c>
      <c r="HQ1205">
        <v>100.695</v>
      </c>
      <c r="HR1205">
        <v>100.767</v>
      </c>
    </row>
    <row r="1206" spans="1:226">
      <c r="A1206">
        <v>1190</v>
      </c>
      <c r="B1206">
        <v>1664388822.1</v>
      </c>
      <c r="C1206">
        <v>12617.09999990463</v>
      </c>
      <c r="D1206" t="s">
        <v>2754</v>
      </c>
      <c r="E1206" t="s">
        <v>2755</v>
      </c>
      <c r="F1206">
        <v>5</v>
      </c>
      <c r="G1206" t="s">
        <v>2683</v>
      </c>
      <c r="H1206" t="s">
        <v>354</v>
      </c>
      <c r="I1206">
        <v>1664388814.314285</v>
      </c>
      <c r="J1206">
        <f>(K1206)/1000</f>
        <v>0</v>
      </c>
      <c r="K1206">
        <f>IF(BF1206, AN1206, AH1206)</f>
        <v>0</v>
      </c>
      <c r="L1206">
        <f>IF(BF1206, AI1206, AG1206)</f>
        <v>0</v>
      </c>
      <c r="M1206">
        <f>BH1206 - IF(AU1206&gt;1, L1206*BB1206*100.0/(AW1206*BV1206), 0)</f>
        <v>0</v>
      </c>
      <c r="N1206">
        <f>((T1206-J1206/2)*M1206-L1206)/(T1206+J1206/2)</f>
        <v>0</v>
      </c>
      <c r="O1206">
        <f>N1206*(BO1206+BP1206)/1000.0</f>
        <v>0</v>
      </c>
      <c r="P1206">
        <f>(BH1206 - IF(AU1206&gt;1, L1206*BB1206*100.0/(AW1206*BV1206), 0))*(BO1206+BP1206)/1000.0</f>
        <v>0</v>
      </c>
      <c r="Q1206">
        <f>2.0/((1/S1206-1/R1206)+SIGN(S1206)*SQRT((1/S1206-1/R1206)*(1/S1206-1/R1206) + 4*BC1206/((BC1206+1)*(BC1206+1))*(2*1/S1206*1/R1206-1/R1206*1/R1206)))</f>
        <v>0</v>
      </c>
      <c r="R1206">
        <f>IF(LEFT(BD1206,1)&lt;&gt;"0",IF(LEFT(BD1206,1)="1",3.0,BE1206),$D$5+$E$5*(BV1206*BO1206/($K$5*1000))+$F$5*(BV1206*BO1206/($K$5*1000))*MAX(MIN(BB1206,$J$5),$I$5)*MAX(MIN(BB1206,$J$5),$I$5)+$G$5*MAX(MIN(BB1206,$J$5),$I$5)*(BV1206*BO1206/($K$5*1000))+$H$5*(BV1206*BO1206/($K$5*1000))*(BV1206*BO1206/($K$5*1000)))</f>
        <v>0</v>
      </c>
      <c r="S1206">
        <f>J1206*(1000-(1000*0.61365*exp(17.502*W1206/(240.97+W1206))/(BO1206+BP1206)+BJ1206)/2)/(1000*0.61365*exp(17.502*W1206/(240.97+W1206))/(BO1206+BP1206)-BJ1206)</f>
        <v>0</v>
      </c>
      <c r="T1206">
        <f>1/((BC1206+1)/(Q1206/1.6)+1/(R1206/1.37)) + BC1206/((BC1206+1)/(Q1206/1.6) + BC1206/(R1206/1.37))</f>
        <v>0</v>
      </c>
      <c r="U1206">
        <f>(AX1206*BA1206)</f>
        <v>0</v>
      </c>
      <c r="V1206">
        <f>(BQ1206+(U1206+2*0.95*5.67E-8*(((BQ1206+$B$7)+273)^4-(BQ1206+273)^4)-44100*J1206)/(1.84*29.3*R1206+8*0.95*5.67E-8*(BQ1206+273)^3))</f>
        <v>0</v>
      </c>
      <c r="W1206">
        <f>($C$7*BR1206+$D$7*BS1206+$E$7*V1206)</f>
        <v>0</v>
      </c>
      <c r="X1206">
        <f>0.61365*exp(17.502*W1206/(240.97+W1206))</f>
        <v>0</v>
      </c>
      <c r="Y1206">
        <f>(Z1206/AA1206*100)</f>
        <v>0</v>
      </c>
      <c r="Z1206">
        <f>BJ1206*(BO1206+BP1206)/1000</f>
        <v>0</v>
      </c>
      <c r="AA1206">
        <f>0.61365*exp(17.502*BQ1206/(240.97+BQ1206))</f>
        <v>0</v>
      </c>
      <c r="AB1206">
        <f>(X1206-BJ1206*(BO1206+BP1206)/1000)</f>
        <v>0</v>
      </c>
      <c r="AC1206">
        <f>(-J1206*44100)</f>
        <v>0</v>
      </c>
      <c r="AD1206">
        <f>2*29.3*R1206*0.92*(BQ1206-W1206)</f>
        <v>0</v>
      </c>
      <c r="AE1206">
        <f>2*0.95*5.67E-8*(((BQ1206+$B$7)+273)^4-(W1206+273)^4)</f>
        <v>0</v>
      </c>
      <c r="AF1206">
        <f>U1206+AE1206+AC1206+AD1206</f>
        <v>0</v>
      </c>
      <c r="AG1206">
        <f>BN1206*AU1206*(BI1206-BH1206*(1000-AU1206*BK1206)/(1000-AU1206*BJ1206))/(100*BB1206)</f>
        <v>0</v>
      </c>
      <c r="AH1206">
        <f>1000*BN1206*AU1206*(BJ1206-BK1206)/(100*BB1206*(1000-AU1206*BJ1206))</f>
        <v>0</v>
      </c>
      <c r="AI1206">
        <f>(AJ1206 - AK1206 - BO1206*1E3/(8.314*(BQ1206+273.15)) * AM1206/BN1206 * AL1206) * BN1206/(100*BB1206) * (1000 - BK1206)/1000</f>
        <v>0</v>
      </c>
      <c r="AJ1206">
        <v>595.2778954013742</v>
      </c>
      <c r="AK1206">
        <v>541.8814787878787</v>
      </c>
      <c r="AL1206">
        <v>3.304677190845772</v>
      </c>
      <c r="AM1206">
        <v>64.71553630063976</v>
      </c>
      <c r="AN1206">
        <f>(AP1206 - AO1206 + BO1206*1E3/(8.314*(BQ1206+273.15)) * AR1206/BN1206 * AQ1206) * BN1206/(100*BB1206) * 1000/(1000 - AP1206)</f>
        <v>0</v>
      </c>
      <c r="AO1206">
        <v>4.617629746521117</v>
      </c>
      <c r="AP1206">
        <v>18.3429393939394</v>
      </c>
      <c r="AQ1206">
        <v>0.0001042767056427113</v>
      </c>
      <c r="AR1206">
        <v>103.6161476833952</v>
      </c>
      <c r="AS1206">
        <v>0</v>
      </c>
      <c r="AT1206">
        <v>0</v>
      </c>
      <c r="AU1206">
        <f>IF(AS1206*$H$13&gt;=AW1206,1.0,(AW1206/(AW1206-AS1206*$H$13)))</f>
        <v>0</v>
      </c>
      <c r="AV1206">
        <f>(AU1206-1)*100</f>
        <v>0</v>
      </c>
      <c r="AW1206">
        <f>MAX(0,($B$13+$C$13*BV1206)/(1+$D$13*BV1206)*BO1206/(BQ1206+273)*$E$13)</f>
        <v>0</v>
      </c>
      <c r="AX1206">
        <f>$B$11*BW1206+$C$11*BX1206+$F$11*CI1206*(1-CL1206)</f>
        <v>0</v>
      </c>
      <c r="AY1206">
        <f>AX1206*AZ1206</f>
        <v>0</v>
      </c>
      <c r="AZ1206">
        <f>($B$11*$D$9+$C$11*$D$9+$F$11*((CV1206+CN1206)/MAX(CV1206+CN1206+CW1206, 0.1)*$I$9+CW1206/MAX(CV1206+CN1206+CW1206, 0.1)*$J$9))/($B$11+$C$11+$F$11)</f>
        <v>0</v>
      </c>
      <c r="BA1206">
        <f>($B$11*$K$9+$C$11*$K$9+$F$11*((CV1206+CN1206)/MAX(CV1206+CN1206+CW1206, 0.1)*$P$9+CW1206/MAX(CV1206+CN1206+CW1206, 0.1)*$Q$9))/($B$11+$C$11+$F$11)</f>
        <v>0</v>
      </c>
      <c r="BB1206">
        <v>6</v>
      </c>
      <c r="BC1206">
        <v>0.5</v>
      </c>
      <c r="BD1206" t="s">
        <v>355</v>
      </c>
      <c r="BE1206">
        <v>2</v>
      </c>
      <c r="BF1206" t="b">
        <v>1</v>
      </c>
      <c r="BG1206">
        <v>1664388814.314285</v>
      </c>
      <c r="BH1206">
        <v>508.4174642857143</v>
      </c>
      <c r="BI1206">
        <v>576.1355714285714</v>
      </c>
      <c r="BJ1206">
        <v>18.33654642857143</v>
      </c>
      <c r="BK1206">
        <v>4.598046785714286</v>
      </c>
      <c r="BL1206">
        <v>511.9447857142858</v>
      </c>
      <c r="BM1206">
        <v>18.47201428571428</v>
      </c>
      <c r="BN1206">
        <v>500.0566071428571</v>
      </c>
      <c r="BO1206">
        <v>91.33062857142856</v>
      </c>
      <c r="BP1206">
        <v>0.09993862142857143</v>
      </c>
      <c r="BQ1206">
        <v>26.56375714285714</v>
      </c>
      <c r="BR1206">
        <v>25.00739642857143</v>
      </c>
      <c r="BS1206">
        <v>999.9000000000002</v>
      </c>
      <c r="BT1206">
        <v>0</v>
      </c>
      <c r="BU1206">
        <v>0</v>
      </c>
      <c r="BV1206">
        <v>10008.54714285714</v>
      </c>
      <c r="BW1206">
        <v>0</v>
      </c>
      <c r="BX1206">
        <v>7.935098214285715</v>
      </c>
      <c r="BY1206">
        <v>-67.71807500000001</v>
      </c>
      <c r="BZ1206">
        <v>517.9142857142857</v>
      </c>
      <c r="CA1206">
        <v>578.7970714285714</v>
      </c>
      <c r="CB1206">
        <v>13.73849285714286</v>
      </c>
      <c r="CC1206">
        <v>576.1355714285714</v>
      </c>
      <c r="CD1206">
        <v>4.598046785714286</v>
      </c>
      <c r="CE1206">
        <v>1.674688928571429</v>
      </c>
      <c r="CF1206">
        <v>0.4199423571428573</v>
      </c>
      <c r="CG1206">
        <v>14.66378571428571</v>
      </c>
      <c r="CH1206">
        <v>-5.111637857142857</v>
      </c>
      <c r="CI1206">
        <v>1999.986785714286</v>
      </c>
      <c r="CJ1206">
        <v>0.9799946428571431</v>
      </c>
      <c r="CK1206">
        <v>0.02000585714285715</v>
      </c>
      <c r="CL1206">
        <v>0</v>
      </c>
      <c r="CM1206">
        <v>922.5703928571429</v>
      </c>
      <c r="CN1206">
        <v>5.00097</v>
      </c>
      <c r="CO1206">
        <v>18325.1</v>
      </c>
      <c r="CP1206">
        <v>16707.43571428572</v>
      </c>
      <c r="CQ1206">
        <v>38.25</v>
      </c>
      <c r="CR1206">
        <v>38.69824999999999</v>
      </c>
      <c r="CS1206">
        <v>38.14271428571428</v>
      </c>
      <c r="CT1206">
        <v>38.38164285714286</v>
      </c>
      <c r="CU1206">
        <v>38.812</v>
      </c>
      <c r="CV1206">
        <v>1955.076428571429</v>
      </c>
      <c r="CW1206">
        <v>39.91035714285714</v>
      </c>
      <c r="CX1206">
        <v>0</v>
      </c>
      <c r="CY1206">
        <v>1664388826</v>
      </c>
      <c r="CZ1206">
        <v>0</v>
      </c>
      <c r="DA1206">
        <v>0</v>
      </c>
      <c r="DB1206" t="s">
        <v>356</v>
      </c>
      <c r="DC1206">
        <v>1663859321.1</v>
      </c>
      <c r="DD1206">
        <v>1663859315.6</v>
      </c>
      <c r="DE1206">
        <v>0</v>
      </c>
      <c r="DF1206">
        <v>0.196</v>
      </c>
      <c r="DG1206">
        <v>-0.001</v>
      </c>
      <c r="DH1206">
        <v>-5.941</v>
      </c>
      <c r="DI1206">
        <v>-0.174</v>
      </c>
      <c r="DJ1206">
        <v>1500</v>
      </c>
      <c r="DK1206">
        <v>17</v>
      </c>
      <c r="DL1206">
        <v>0.13</v>
      </c>
      <c r="DM1206">
        <v>0.04</v>
      </c>
      <c r="DN1206">
        <v>-67.28642439024389</v>
      </c>
      <c r="DO1206">
        <v>-9.283864808362289</v>
      </c>
      <c r="DP1206">
        <v>0.9165759404037773</v>
      </c>
      <c r="DQ1206">
        <v>0</v>
      </c>
      <c r="DR1206">
        <v>13.75101463414634</v>
      </c>
      <c r="DS1206">
        <v>-0.2324362369338074</v>
      </c>
      <c r="DT1206">
        <v>0.02497590605769359</v>
      </c>
      <c r="DU1206">
        <v>0</v>
      </c>
      <c r="DV1206">
        <v>0</v>
      </c>
      <c r="DW1206">
        <v>2</v>
      </c>
      <c r="DX1206" t="s">
        <v>357</v>
      </c>
      <c r="DY1206">
        <v>2.98331</v>
      </c>
      <c r="DZ1206">
        <v>2.71568</v>
      </c>
      <c r="EA1206">
        <v>0.114316</v>
      </c>
      <c r="EB1206">
        <v>0.122628</v>
      </c>
      <c r="EC1206">
        <v>0.0899805</v>
      </c>
      <c r="ED1206">
        <v>0.0305936</v>
      </c>
      <c r="EE1206">
        <v>28055</v>
      </c>
      <c r="EF1206">
        <v>27931.9</v>
      </c>
      <c r="EG1206">
        <v>29439.2</v>
      </c>
      <c r="EH1206">
        <v>29442</v>
      </c>
      <c r="EI1206">
        <v>35509.8</v>
      </c>
      <c r="EJ1206">
        <v>37963.2</v>
      </c>
      <c r="EK1206">
        <v>41483.9</v>
      </c>
      <c r="EL1206">
        <v>41959.2</v>
      </c>
      <c r="EM1206">
        <v>1.971</v>
      </c>
      <c r="EN1206">
        <v>1.89988</v>
      </c>
      <c r="EO1206">
        <v>0.0192598</v>
      </c>
      <c r="EP1206">
        <v>0</v>
      </c>
      <c r="EQ1206">
        <v>24.7099</v>
      </c>
      <c r="ER1206">
        <v>999.9</v>
      </c>
      <c r="ES1206">
        <v>36.1</v>
      </c>
      <c r="ET1206">
        <v>29.3</v>
      </c>
      <c r="EU1206">
        <v>16.1743</v>
      </c>
      <c r="EV1206">
        <v>62.7622</v>
      </c>
      <c r="EW1206">
        <v>33.1611</v>
      </c>
      <c r="EX1206">
        <v>1</v>
      </c>
      <c r="EY1206">
        <v>-0.0791159</v>
      </c>
      <c r="EZ1206">
        <v>0.417497</v>
      </c>
      <c r="FA1206">
        <v>20.3872</v>
      </c>
      <c r="FB1206">
        <v>5.21654</v>
      </c>
      <c r="FC1206">
        <v>12.0099</v>
      </c>
      <c r="FD1206">
        <v>4.98895</v>
      </c>
      <c r="FE1206">
        <v>3.28848</v>
      </c>
      <c r="FF1206">
        <v>9999</v>
      </c>
      <c r="FG1206">
        <v>9999</v>
      </c>
      <c r="FH1206">
        <v>9999</v>
      </c>
      <c r="FI1206">
        <v>270.3</v>
      </c>
      <c r="FJ1206">
        <v>1.86704</v>
      </c>
      <c r="FK1206">
        <v>1.86614</v>
      </c>
      <c r="FL1206">
        <v>1.86554</v>
      </c>
      <c r="FM1206">
        <v>1.86552</v>
      </c>
      <c r="FN1206">
        <v>1.86737</v>
      </c>
      <c r="FO1206">
        <v>1.86981</v>
      </c>
      <c r="FP1206">
        <v>1.86848</v>
      </c>
      <c r="FQ1206">
        <v>1.86996</v>
      </c>
      <c r="FR1206">
        <v>0</v>
      </c>
      <c r="FS1206">
        <v>0</v>
      </c>
      <c r="FT1206">
        <v>0</v>
      </c>
      <c r="FU1206">
        <v>0</v>
      </c>
      <c r="FV1206" t="s">
        <v>358</v>
      </c>
      <c r="FW1206" t="s">
        <v>359</v>
      </c>
      <c r="FX1206" t="s">
        <v>360</v>
      </c>
      <c r="FY1206" t="s">
        <v>360</v>
      </c>
      <c r="FZ1206" t="s">
        <v>360</v>
      </c>
      <c r="GA1206" t="s">
        <v>360</v>
      </c>
      <c r="GB1206">
        <v>0</v>
      </c>
      <c r="GC1206">
        <v>100</v>
      </c>
      <c r="GD1206">
        <v>100</v>
      </c>
      <c r="GE1206">
        <v>-3.599</v>
      </c>
      <c r="GF1206">
        <v>-0.1354</v>
      </c>
      <c r="GG1206">
        <v>-1.924539205026614</v>
      </c>
      <c r="GH1206">
        <v>-0.003472570976848066</v>
      </c>
      <c r="GI1206">
        <v>7.724417303660118E-07</v>
      </c>
      <c r="GJ1206">
        <v>-2.052396271755168E-10</v>
      </c>
      <c r="GK1206">
        <v>-0.1837585470287317</v>
      </c>
      <c r="GL1206">
        <v>-0.01104087791735834</v>
      </c>
      <c r="GM1206">
        <v>0.001110027317673367</v>
      </c>
      <c r="GN1206">
        <v>-2.007286811265012E-05</v>
      </c>
      <c r="GO1206">
        <v>4</v>
      </c>
      <c r="GP1206">
        <v>2317</v>
      </c>
      <c r="GQ1206">
        <v>1</v>
      </c>
      <c r="GR1206">
        <v>22</v>
      </c>
      <c r="GS1206">
        <v>8825</v>
      </c>
      <c r="GT1206">
        <v>8825.1</v>
      </c>
      <c r="GU1206">
        <v>1.39771</v>
      </c>
      <c r="GV1206">
        <v>2.22534</v>
      </c>
      <c r="GW1206">
        <v>1.39648</v>
      </c>
      <c r="GX1206">
        <v>2.33521</v>
      </c>
      <c r="GY1206">
        <v>1.49536</v>
      </c>
      <c r="GZ1206">
        <v>2.35474</v>
      </c>
      <c r="HA1206">
        <v>33.6479</v>
      </c>
      <c r="HB1206">
        <v>14.5698</v>
      </c>
      <c r="HC1206">
        <v>18</v>
      </c>
      <c r="HD1206">
        <v>526.722</v>
      </c>
      <c r="HE1206">
        <v>437.177</v>
      </c>
      <c r="HF1206">
        <v>24.7695</v>
      </c>
      <c r="HG1206">
        <v>26.4667</v>
      </c>
      <c r="HH1206">
        <v>30.0004</v>
      </c>
      <c r="HI1206">
        <v>26.3695</v>
      </c>
      <c r="HJ1206">
        <v>26.2931</v>
      </c>
      <c r="HK1206">
        <v>27.9848</v>
      </c>
      <c r="HL1206">
        <v>60.212</v>
      </c>
      <c r="HM1206">
        <v>16.9087</v>
      </c>
      <c r="HN1206">
        <v>24.6951</v>
      </c>
      <c r="HO1206">
        <v>620.114</v>
      </c>
      <c r="HP1206">
        <v>4.66955</v>
      </c>
      <c r="HQ1206">
        <v>100.696</v>
      </c>
      <c r="HR1206">
        <v>100.768</v>
      </c>
    </row>
    <row r="1207" spans="1:226">
      <c r="A1207">
        <v>1191</v>
      </c>
      <c r="B1207">
        <v>1664388827.1</v>
      </c>
      <c r="C1207">
        <v>12622.09999990463</v>
      </c>
      <c r="D1207" t="s">
        <v>2756</v>
      </c>
      <c r="E1207" t="s">
        <v>2757</v>
      </c>
      <c r="F1207">
        <v>5</v>
      </c>
      <c r="G1207" t="s">
        <v>2683</v>
      </c>
      <c r="H1207" t="s">
        <v>354</v>
      </c>
      <c r="I1207">
        <v>1664388819.6</v>
      </c>
      <c r="J1207">
        <f>(K1207)/1000</f>
        <v>0</v>
      </c>
      <c r="K1207">
        <f>IF(BF1207, AN1207, AH1207)</f>
        <v>0</v>
      </c>
      <c r="L1207">
        <f>IF(BF1207, AI1207, AG1207)</f>
        <v>0</v>
      </c>
      <c r="M1207">
        <f>BH1207 - IF(AU1207&gt;1, L1207*BB1207*100.0/(AW1207*BV1207), 0)</f>
        <v>0</v>
      </c>
      <c r="N1207">
        <f>((T1207-J1207/2)*M1207-L1207)/(T1207+J1207/2)</f>
        <v>0</v>
      </c>
      <c r="O1207">
        <f>N1207*(BO1207+BP1207)/1000.0</f>
        <v>0</v>
      </c>
      <c r="P1207">
        <f>(BH1207 - IF(AU1207&gt;1, L1207*BB1207*100.0/(AW1207*BV1207), 0))*(BO1207+BP1207)/1000.0</f>
        <v>0</v>
      </c>
      <c r="Q1207">
        <f>2.0/((1/S1207-1/R1207)+SIGN(S1207)*SQRT((1/S1207-1/R1207)*(1/S1207-1/R1207) + 4*BC1207/((BC1207+1)*(BC1207+1))*(2*1/S1207*1/R1207-1/R1207*1/R1207)))</f>
        <v>0</v>
      </c>
      <c r="R1207">
        <f>IF(LEFT(BD1207,1)&lt;&gt;"0",IF(LEFT(BD1207,1)="1",3.0,BE1207),$D$5+$E$5*(BV1207*BO1207/($K$5*1000))+$F$5*(BV1207*BO1207/($K$5*1000))*MAX(MIN(BB1207,$J$5),$I$5)*MAX(MIN(BB1207,$J$5),$I$5)+$G$5*MAX(MIN(BB1207,$J$5),$I$5)*(BV1207*BO1207/($K$5*1000))+$H$5*(BV1207*BO1207/($K$5*1000))*(BV1207*BO1207/($K$5*1000)))</f>
        <v>0</v>
      </c>
      <c r="S1207">
        <f>J1207*(1000-(1000*0.61365*exp(17.502*W1207/(240.97+W1207))/(BO1207+BP1207)+BJ1207)/2)/(1000*0.61365*exp(17.502*W1207/(240.97+W1207))/(BO1207+BP1207)-BJ1207)</f>
        <v>0</v>
      </c>
      <c r="T1207">
        <f>1/((BC1207+1)/(Q1207/1.6)+1/(R1207/1.37)) + BC1207/((BC1207+1)/(Q1207/1.6) + BC1207/(R1207/1.37))</f>
        <v>0</v>
      </c>
      <c r="U1207">
        <f>(AX1207*BA1207)</f>
        <v>0</v>
      </c>
      <c r="V1207">
        <f>(BQ1207+(U1207+2*0.95*5.67E-8*(((BQ1207+$B$7)+273)^4-(BQ1207+273)^4)-44100*J1207)/(1.84*29.3*R1207+8*0.95*5.67E-8*(BQ1207+273)^3))</f>
        <v>0</v>
      </c>
      <c r="W1207">
        <f>($C$7*BR1207+$D$7*BS1207+$E$7*V1207)</f>
        <v>0</v>
      </c>
      <c r="X1207">
        <f>0.61365*exp(17.502*W1207/(240.97+W1207))</f>
        <v>0</v>
      </c>
      <c r="Y1207">
        <f>(Z1207/AA1207*100)</f>
        <v>0</v>
      </c>
      <c r="Z1207">
        <f>BJ1207*(BO1207+BP1207)/1000</f>
        <v>0</v>
      </c>
      <c r="AA1207">
        <f>0.61365*exp(17.502*BQ1207/(240.97+BQ1207))</f>
        <v>0</v>
      </c>
      <c r="AB1207">
        <f>(X1207-BJ1207*(BO1207+BP1207)/1000)</f>
        <v>0</v>
      </c>
      <c r="AC1207">
        <f>(-J1207*44100)</f>
        <v>0</v>
      </c>
      <c r="AD1207">
        <f>2*29.3*R1207*0.92*(BQ1207-W1207)</f>
        <v>0</v>
      </c>
      <c r="AE1207">
        <f>2*0.95*5.67E-8*(((BQ1207+$B$7)+273)^4-(W1207+273)^4)</f>
        <v>0</v>
      </c>
      <c r="AF1207">
        <f>U1207+AE1207+AC1207+AD1207</f>
        <v>0</v>
      </c>
      <c r="AG1207">
        <f>BN1207*AU1207*(BI1207-BH1207*(1000-AU1207*BK1207)/(1000-AU1207*BJ1207))/(100*BB1207)</f>
        <v>0</v>
      </c>
      <c r="AH1207">
        <f>1000*BN1207*AU1207*(BJ1207-BK1207)/(100*BB1207*(1000-AU1207*BJ1207))</f>
        <v>0</v>
      </c>
      <c r="AI1207">
        <f>(AJ1207 - AK1207 - BO1207*1E3/(8.314*(BQ1207+273.15)) * AM1207/BN1207 * AL1207) * BN1207/(100*BB1207) * (1000 - BK1207)/1000</f>
        <v>0</v>
      </c>
      <c r="AJ1207">
        <v>612.1248607795559</v>
      </c>
      <c r="AK1207">
        <v>558.4247090909089</v>
      </c>
      <c r="AL1207">
        <v>3.318600925166806</v>
      </c>
      <c r="AM1207">
        <v>64.71553630063976</v>
      </c>
      <c r="AN1207">
        <f>(AP1207 - AO1207 + BO1207*1E3/(8.314*(BQ1207+273.15)) * AR1207/BN1207 * AQ1207) * BN1207/(100*BB1207) * 1000/(1000 - AP1207)</f>
        <v>0</v>
      </c>
      <c r="AO1207">
        <v>4.626575852924003</v>
      </c>
      <c r="AP1207">
        <v>18.35200363636364</v>
      </c>
      <c r="AQ1207">
        <v>0.0001075358073406173</v>
      </c>
      <c r="AR1207">
        <v>103.6161476833952</v>
      </c>
      <c r="AS1207">
        <v>0</v>
      </c>
      <c r="AT1207">
        <v>0</v>
      </c>
      <c r="AU1207">
        <f>IF(AS1207*$H$13&gt;=AW1207,1.0,(AW1207/(AW1207-AS1207*$H$13)))</f>
        <v>0</v>
      </c>
      <c r="AV1207">
        <f>(AU1207-1)*100</f>
        <v>0</v>
      </c>
      <c r="AW1207">
        <f>MAX(0,($B$13+$C$13*BV1207)/(1+$D$13*BV1207)*BO1207/(BQ1207+273)*$E$13)</f>
        <v>0</v>
      </c>
      <c r="AX1207">
        <f>$B$11*BW1207+$C$11*BX1207+$F$11*CI1207*(1-CL1207)</f>
        <v>0</v>
      </c>
      <c r="AY1207">
        <f>AX1207*AZ1207</f>
        <v>0</v>
      </c>
      <c r="AZ1207">
        <f>($B$11*$D$9+$C$11*$D$9+$F$11*((CV1207+CN1207)/MAX(CV1207+CN1207+CW1207, 0.1)*$I$9+CW1207/MAX(CV1207+CN1207+CW1207, 0.1)*$J$9))/($B$11+$C$11+$F$11)</f>
        <v>0</v>
      </c>
      <c r="BA1207">
        <f>($B$11*$K$9+$C$11*$K$9+$F$11*((CV1207+CN1207)/MAX(CV1207+CN1207+CW1207, 0.1)*$P$9+CW1207/MAX(CV1207+CN1207+CW1207, 0.1)*$Q$9))/($B$11+$C$11+$F$11)</f>
        <v>0</v>
      </c>
      <c r="BB1207">
        <v>6</v>
      </c>
      <c r="BC1207">
        <v>0.5</v>
      </c>
      <c r="BD1207" t="s">
        <v>355</v>
      </c>
      <c r="BE1207">
        <v>2</v>
      </c>
      <c r="BF1207" t="b">
        <v>1</v>
      </c>
      <c r="BG1207">
        <v>1664388819.6</v>
      </c>
      <c r="BH1207">
        <v>525.4659629629631</v>
      </c>
      <c r="BI1207">
        <v>593.9174074074074</v>
      </c>
      <c r="BJ1207">
        <v>18.34291481481482</v>
      </c>
      <c r="BK1207">
        <v>4.613722592592592</v>
      </c>
      <c r="BL1207">
        <v>529.0417037037037</v>
      </c>
      <c r="BM1207">
        <v>18.47832222222222</v>
      </c>
      <c r="BN1207">
        <v>500.0609629629629</v>
      </c>
      <c r="BO1207">
        <v>91.33088888888886</v>
      </c>
      <c r="BP1207">
        <v>0.09998824444444444</v>
      </c>
      <c r="BQ1207">
        <v>26.5758037037037</v>
      </c>
      <c r="BR1207">
        <v>25.02288518518519</v>
      </c>
      <c r="BS1207">
        <v>999.9000000000001</v>
      </c>
      <c r="BT1207">
        <v>0</v>
      </c>
      <c r="BU1207">
        <v>0</v>
      </c>
      <c r="BV1207">
        <v>10001.01740740741</v>
      </c>
      <c r="BW1207">
        <v>0</v>
      </c>
      <c r="BX1207">
        <v>7.938064814814815</v>
      </c>
      <c r="BY1207">
        <v>-68.45145555555555</v>
      </c>
      <c r="BZ1207">
        <v>535.2846296296295</v>
      </c>
      <c r="CA1207">
        <v>596.6704074074073</v>
      </c>
      <c r="CB1207">
        <v>13.72918518518518</v>
      </c>
      <c r="CC1207">
        <v>593.9174074074074</v>
      </c>
      <c r="CD1207">
        <v>4.613722592592592</v>
      </c>
      <c r="CE1207">
        <v>1.675274444444445</v>
      </c>
      <c r="CF1207">
        <v>0.4213752592592593</v>
      </c>
      <c r="CG1207">
        <v>14.66920740740741</v>
      </c>
      <c r="CH1207">
        <v>-5.066681851851853</v>
      </c>
      <c r="CI1207">
        <v>1999.984814814815</v>
      </c>
      <c r="CJ1207">
        <v>0.9799944444444447</v>
      </c>
      <c r="CK1207">
        <v>0.02000605555555556</v>
      </c>
      <c r="CL1207">
        <v>0</v>
      </c>
      <c r="CM1207">
        <v>922.8122962962962</v>
      </c>
      <c r="CN1207">
        <v>5.00097</v>
      </c>
      <c r="CO1207">
        <v>18332.45925925926</v>
      </c>
      <c r="CP1207">
        <v>16707.42592592592</v>
      </c>
      <c r="CQ1207">
        <v>38.25</v>
      </c>
      <c r="CR1207">
        <v>38.70100000000001</v>
      </c>
      <c r="CS1207">
        <v>38.14107407407408</v>
      </c>
      <c r="CT1207">
        <v>38.38418518518519</v>
      </c>
      <c r="CU1207">
        <v>38.812</v>
      </c>
      <c r="CV1207">
        <v>1955.074074074074</v>
      </c>
      <c r="CW1207">
        <v>39.91074074074074</v>
      </c>
      <c r="CX1207">
        <v>0</v>
      </c>
      <c r="CY1207">
        <v>1664388831.4</v>
      </c>
      <c r="CZ1207">
        <v>0</v>
      </c>
      <c r="DA1207">
        <v>0</v>
      </c>
      <c r="DB1207" t="s">
        <v>356</v>
      </c>
      <c r="DC1207">
        <v>1663859321.1</v>
      </c>
      <c r="DD1207">
        <v>1663859315.6</v>
      </c>
      <c r="DE1207">
        <v>0</v>
      </c>
      <c r="DF1207">
        <v>0.196</v>
      </c>
      <c r="DG1207">
        <v>-0.001</v>
      </c>
      <c r="DH1207">
        <v>-5.941</v>
      </c>
      <c r="DI1207">
        <v>-0.174</v>
      </c>
      <c r="DJ1207">
        <v>1500</v>
      </c>
      <c r="DK1207">
        <v>17</v>
      </c>
      <c r="DL1207">
        <v>0.13</v>
      </c>
      <c r="DM1207">
        <v>0.04</v>
      </c>
      <c r="DN1207">
        <v>-67.98421</v>
      </c>
      <c r="DO1207">
        <v>-8.419803377110529</v>
      </c>
      <c r="DP1207">
        <v>0.8120945834076221</v>
      </c>
      <c r="DQ1207">
        <v>0</v>
      </c>
      <c r="DR1207">
        <v>13.7350875</v>
      </c>
      <c r="DS1207">
        <v>-0.123866791744838</v>
      </c>
      <c r="DT1207">
        <v>0.01292252273164963</v>
      </c>
      <c r="DU1207">
        <v>0</v>
      </c>
      <c r="DV1207">
        <v>0</v>
      </c>
      <c r="DW1207">
        <v>2</v>
      </c>
      <c r="DX1207" t="s">
        <v>357</v>
      </c>
      <c r="DY1207">
        <v>2.98325</v>
      </c>
      <c r="DZ1207">
        <v>2.71553</v>
      </c>
      <c r="EA1207">
        <v>0.116787</v>
      </c>
      <c r="EB1207">
        <v>0.124998</v>
      </c>
      <c r="EC1207">
        <v>0.0900058</v>
      </c>
      <c r="ED1207">
        <v>0.0306308</v>
      </c>
      <c r="EE1207">
        <v>27976.8</v>
      </c>
      <c r="EF1207">
        <v>27856.5</v>
      </c>
      <c r="EG1207">
        <v>29439.3</v>
      </c>
      <c r="EH1207">
        <v>29442.1</v>
      </c>
      <c r="EI1207">
        <v>35509.1</v>
      </c>
      <c r="EJ1207">
        <v>37961.7</v>
      </c>
      <c r="EK1207">
        <v>41484.2</v>
      </c>
      <c r="EL1207">
        <v>41959</v>
      </c>
      <c r="EM1207">
        <v>1.97097</v>
      </c>
      <c r="EN1207">
        <v>1.89965</v>
      </c>
      <c r="EO1207">
        <v>0.0202358</v>
      </c>
      <c r="EP1207">
        <v>0</v>
      </c>
      <c r="EQ1207">
        <v>24.7095</v>
      </c>
      <c r="ER1207">
        <v>999.9</v>
      </c>
      <c r="ES1207">
        <v>36.1</v>
      </c>
      <c r="ET1207">
        <v>29.3</v>
      </c>
      <c r="EU1207">
        <v>16.176</v>
      </c>
      <c r="EV1207">
        <v>62.9522</v>
      </c>
      <c r="EW1207">
        <v>33.4816</v>
      </c>
      <c r="EX1207">
        <v>1</v>
      </c>
      <c r="EY1207">
        <v>-0.0787195</v>
      </c>
      <c r="EZ1207">
        <v>0.630556</v>
      </c>
      <c r="FA1207">
        <v>20.3862</v>
      </c>
      <c r="FB1207">
        <v>5.21624</v>
      </c>
      <c r="FC1207">
        <v>12.0099</v>
      </c>
      <c r="FD1207">
        <v>4.9889</v>
      </c>
      <c r="FE1207">
        <v>3.28845</v>
      </c>
      <c r="FF1207">
        <v>9999</v>
      </c>
      <c r="FG1207">
        <v>9999</v>
      </c>
      <c r="FH1207">
        <v>9999</v>
      </c>
      <c r="FI1207">
        <v>270.3</v>
      </c>
      <c r="FJ1207">
        <v>1.86706</v>
      </c>
      <c r="FK1207">
        <v>1.86615</v>
      </c>
      <c r="FL1207">
        <v>1.86554</v>
      </c>
      <c r="FM1207">
        <v>1.86553</v>
      </c>
      <c r="FN1207">
        <v>1.86737</v>
      </c>
      <c r="FO1207">
        <v>1.86983</v>
      </c>
      <c r="FP1207">
        <v>1.86847</v>
      </c>
      <c r="FQ1207">
        <v>1.86996</v>
      </c>
      <c r="FR1207">
        <v>0</v>
      </c>
      <c r="FS1207">
        <v>0</v>
      </c>
      <c r="FT1207">
        <v>0</v>
      </c>
      <c r="FU1207">
        <v>0</v>
      </c>
      <c r="FV1207" t="s">
        <v>358</v>
      </c>
      <c r="FW1207" t="s">
        <v>359</v>
      </c>
      <c r="FX1207" t="s">
        <v>360</v>
      </c>
      <c r="FY1207" t="s">
        <v>360</v>
      </c>
      <c r="FZ1207" t="s">
        <v>360</v>
      </c>
      <c r="GA1207" t="s">
        <v>360</v>
      </c>
      <c r="GB1207">
        <v>0</v>
      </c>
      <c r="GC1207">
        <v>100</v>
      </c>
      <c r="GD1207">
        <v>100</v>
      </c>
      <c r="GE1207">
        <v>-3.645</v>
      </c>
      <c r="GF1207">
        <v>-0.1353</v>
      </c>
      <c r="GG1207">
        <v>-1.924539205026614</v>
      </c>
      <c r="GH1207">
        <v>-0.003472570976848066</v>
      </c>
      <c r="GI1207">
        <v>7.724417303660118E-07</v>
      </c>
      <c r="GJ1207">
        <v>-2.052396271755168E-10</v>
      </c>
      <c r="GK1207">
        <v>-0.1837585470287317</v>
      </c>
      <c r="GL1207">
        <v>-0.01104087791735834</v>
      </c>
      <c r="GM1207">
        <v>0.001110027317673367</v>
      </c>
      <c r="GN1207">
        <v>-2.007286811265012E-05</v>
      </c>
      <c r="GO1207">
        <v>4</v>
      </c>
      <c r="GP1207">
        <v>2317</v>
      </c>
      <c r="GQ1207">
        <v>1</v>
      </c>
      <c r="GR1207">
        <v>22</v>
      </c>
      <c r="GS1207">
        <v>8825.1</v>
      </c>
      <c r="GT1207">
        <v>8825.200000000001</v>
      </c>
      <c r="GU1207">
        <v>1.43066</v>
      </c>
      <c r="GV1207">
        <v>2.22046</v>
      </c>
      <c r="GW1207">
        <v>1.39648</v>
      </c>
      <c r="GX1207">
        <v>2.33521</v>
      </c>
      <c r="GY1207">
        <v>1.49536</v>
      </c>
      <c r="GZ1207">
        <v>2.44751</v>
      </c>
      <c r="HA1207">
        <v>33.6705</v>
      </c>
      <c r="HB1207">
        <v>14.5786</v>
      </c>
      <c r="HC1207">
        <v>18</v>
      </c>
      <c r="HD1207">
        <v>526.726</v>
      </c>
      <c r="HE1207">
        <v>437.063</v>
      </c>
      <c r="HF1207">
        <v>24.7321</v>
      </c>
      <c r="HG1207">
        <v>26.4675</v>
      </c>
      <c r="HH1207">
        <v>30.0003</v>
      </c>
      <c r="HI1207">
        <v>26.3717</v>
      </c>
      <c r="HJ1207">
        <v>26.2958</v>
      </c>
      <c r="HK1207">
        <v>28.6257</v>
      </c>
      <c r="HL1207">
        <v>60.212</v>
      </c>
      <c r="HM1207">
        <v>16.5175</v>
      </c>
      <c r="HN1207">
        <v>24.6628</v>
      </c>
      <c r="HO1207">
        <v>640.151</v>
      </c>
      <c r="HP1207">
        <v>4.66697</v>
      </c>
      <c r="HQ1207">
        <v>100.696</v>
      </c>
      <c r="HR1207">
        <v>100.768</v>
      </c>
    </row>
    <row r="1208" spans="1:226">
      <c r="A1208">
        <v>1192</v>
      </c>
      <c r="B1208">
        <v>1664388832.1</v>
      </c>
      <c r="C1208">
        <v>12627.09999990463</v>
      </c>
      <c r="D1208" t="s">
        <v>2758</v>
      </c>
      <c r="E1208" t="s">
        <v>2759</v>
      </c>
      <c r="F1208">
        <v>5</v>
      </c>
      <c r="G1208" t="s">
        <v>2683</v>
      </c>
      <c r="H1208" t="s">
        <v>354</v>
      </c>
      <c r="I1208">
        <v>1664388824.314285</v>
      </c>
      <c r="J1208">
        <f>(K1208)/1000</f>
        <v>0</v>
      </c>
      <c r="K1208">
        <f>IF(BF1208, AN1208, AH1208)</f>
        <v>0</v>
      </c>
      <c r="L1208">
        <f>IF(BF1208, AI1208, AG1208)</f>
        <v>0</v>
      </c>
      <c r="M1208">
        <f>BH1208 - IF(AU1208&gt;1, L1208*BB1208*100.0/(AW1208*BV1208), 0)</f>
        <v>0</v>
      </c>
      <c r="N1208">
        <f>((T1208-J1208/2)*M1208-L1208)/(T1208+J1208/2)</f>
        <v>0</v>
      </c>
      <c r="O1208">
        <f>N1208*(BO1208+BP1208)/1000.0</f>
        <v>0</v>
      </c>
      <c r="P1208">
        <f>(BH1208 - IF(AU1208&gt;1, L1208*BB1208*100.0/(AW1208*BV1208), 0))*(BO1208+BP1208)/1000.0</f>
        <v>0</v>
      </c>
      <c r="Q1208">
        <f>2.0/((1/S1208-1/R1208)+SIGN(S1208)*SQRT((1/S1208-1/R1208)*(1/S1208-1/R1208) + 4*BC1208/((BC1208+1)*(BC1208+1))*(2*1/S1208*1/R1208-1/R1208*1/R1208)))</f>
        <v>0</v>
      </c>
      <c r="R1208">
        <f>IF(LEFT(BD1208,1)&lt;&gt;"0",IF(LEFT(BD1208,1)="1",3.0,BE1208),$D$5+$E$5*(BV1208*BO1208/($K$5*1000))+$F$5*(BV1208*BO1208/($K$5*1000))*MAX(MIN(BB1208,$J$5),$I$5)*MAX(MIN(BB1208,$J$5),$I$5)+$G$5*MAX(MIN(BB1208,$J$5),$I$5)*(BV1208*BO1208/($K$5*1000))+$H$5*(BV1208*BO1208/($K$5*1000))*(BV1208*BO1208/($K$5*1000)))</f>
        <v>0</v>
      </c>
      <c r="S1208">
        <f>J1208*(1000-(1000*0.61365*exp(17.502*W1208/(240.97+W1208))/(BO1208+BP1208)+BJ1208)/2)/(1000*0.61365*exp(17.502*W1208/(240.97+W1208))/(BO1208+BP1208)-BJ1208)</f>
        <v>0</v>
      </c>
      <c r="T1208">
        <f>1/((BC1208+1)/(Q1208/1.6)+1/(R1208/1.37)) + BC1208/((BC1208+1)/(Q1208/1.6) + BC1208/(R1208/1.37))</f>
        <v>0</v>
      </c>
      <c r="U1208">
        <f>(AX1208*BA1208)</f>
        <v>0</v>
      </c>
      <c r="V1208">
        <f>(BQ1208+(U1208+2*0.95*5.67E-8*(((BQ1208+$B$7)+273)^4-(BQ1208+273)^4)-44100*J1208)/(1.84*29.3*R1208+8*0.95*5.67E-8*(BQ1208+273)^3))</f>
        <v>0</v>
      </c>
      <c r="W1208">
        <f>($C$7*BR1208+$D$7*BS1208+$E$7*V1208)</f>
        <v>0</v>
      </c>
      <c r="X1208">
        <f>0.61365*exp(17.502*W1208/(240.97+W1208))</f>
        <v>0</v>
      </c>
      <c r="Y1208">
        <f>(Z1208/AA1208*100)</f>
        <v>0</v>
      </c>
      <c r="Z1208">
        <f>BJ1208*(BO1208+BP1208)/1000</f>
        <v>0</v>
      </c>
      <c r="AA1208">
        <f>0.61365*exp(17.502*BQ1208/(240.97+BQ1208))</f>
        <v>0</v>
      </c>
      <c r="AB1208">
        <f>(X1208-BJ1208*(BO1208+BP1208)/1000)</f>
        <v>0</v>
      </c>
      <c r="AC1208">
        <f>(-J1208*44100)</f>
        <v>0</v>
      </c>
      <c r="AD1208">
        <f>2*29.3*R1208*0.92*(BQ1208-W1208)</f>
        <v>0</v>
      </c>
      <c r="AE1208">
        <f>2*0.95*5.67E-8*(((BQ1208+$B$7)+273)^4-(W1208+273)^4)</f>
        <v>0</v>
      </c>
      <c r="AF1208">
        <f>U1208+AE1208+AC1208+AD1208</f>
        <v>0</v>
      </c>
      <c r="AG1208">
        <f>BN1208*AU1208*(BI1208-BH1208*(1000-AU1208*BK1208)/(1000-AU1208*BJ1208))/(100*BB1208)</f>
        <v>0</v>
      </c>
      <c r="AH1208">
        <f>1000*BN1208*AU1208*(BJ1208-BK1208)/(100*BB1208*(1000-AU1208*BJ1208))</f>
        <v>0</v>
      </c>
      <c r="AI1208">
        <f>(AJ1208 - AK1208 - BO1208*1E3/(8.314*(BQ1208+273.15)) * AM1208/BN1208 * AL1208) * BN1208/(100*BB1208) * (1000 - BK1208)/1000</f>
        <v>0</v>
      </c>
      <c r="AJ1208">
        <v>628.9264393403799</v>
      </c>
      <c r="AK1208">
        <v>575.0610303030303</v>
      </c>
      <c r="AL1208">
        <v>3.324308931244938</v>
      </c>
      <c r="AM1208">
        <v>64.71553630063976</v>
      </c>
      <c r="AN1208">
        <f>(AP1208 - AO1208 + BO1208*1E3/(8.314*(BQ1208+273.15)) * AR1208/BN1208 * AQ1208) * BN1208/(100*BB1208) * 1000/(1000 - AP1208)</f>
        <v>0</v>
      </c>
      <c r="AO1208">
        <v>4.631271012609855</v>
      </c>
      <c r="AP1208">
        <v>18.34722424242424</v>
      </c>
      <c r="AQ1208">
        <v>-4.697351513735427E-05</v>
      </c>
      <c r="AR1208">
        <v>103.6161476833952</v>
      </c>
      <c r="AS1208">
        <v>0</v>
      </c>
      <c r="AT1208">
        <v>0</v>
      </c>
      <c r="AU1208">
        <f>IF(AS1208*$H$13&gt;=AW1208,1.0,(AW1208/(AW1208-AS1208*$H$13)))</f>
        <v>0</v>
      </c>
      <c r="AV1208">
        <f>(AU1208-1)*100</f>
        <v>0</v>
      </c>
      <c r="AW1208">
        <f>MAX(0,($B$13+$C$13*BV1208)/(1+$D$13*BV1208)*BO1208/(BQ1208+273)*$E$13)</f>
        <v>0</v>
      </c>
      <c r="AX1208">
        <f>$B$11*BW1208+$C$11*BX1208+$F$11*CI1208*(1-CL1208)</f>
        <v>0</v>
      </c>
      <c r="AY1208">
        <f>AX1208*AZ1208</f>
        <v>0</v>
      </c>
      <c r="AZ1208">
        <f>($B$11*$D$9+$C$11*$D$9+$F$11*((CV1208+CN1208)/MAX(CV1208+CN1208+CW1208, 0.1)*$I$9+CW1208/MAX(CV1208+CN1208+CW1208, 0.1)*$J$9))/($B$11+$C$11+$F$11)</f>
        <v>0</v>
      </c>
      <c r="BA1208">
        <f>($B$11*$K$9+$C$11*$K$9+$F$11*((CV1208+CN1208)/MAX(CV1208+CN1208+CW1208, 0.1)*$P$9+CW1208/MAX(CV1208+CN1208+CW1208, 0.1)*$Q$9))/($B$11+$C$11+$F$11)</f>
        <v>0</v>
      </c>
      <c r="BB1208">
        <v>6</v>
      </c>
      <c r="BC1208">
        <v>0.5</v>
      </c>
      <c r="BD1208" t="s">
        <v>355</v>
      </c>
      <c r="BE1208">
        <v>2</v>
      </c>
      <c r="BF1208" t="b">
        <v>1</v>
      </c>
      <c r="BG1208">
        <v>1664388824.314285</v>
      </c>
      <c r="BH1208">
        <v>540.7718571428571</v>
      </c>
      <c r="BI1208">
        <v>609.7551428571429</v>
      </c>
      <c r="BJ1208">
        <v>18.34566071428571</v>
      </c>
      <c r="BK1208">
        <v>4.624288214285714</v>
      </c>
      <c r="BL1208">
        <v>544.3908928571428</v>
      </c>
      <c r="BM1208">
        <v>18.48103928571428</v>
      </c>
      <c r="BN1208">
        <v>500.0653928571429</v>
      </c>
      <c r="BO1208">
        <v>91.33001071428573</v>
      </c>
      <c r="BP1208">
        <v>0.1000184142857143</v>
      </c>
      <c r="BQ1208">
        <v>26.58324285714286</v>
      </c>
      <c r="BR1208">
        <v>25.03125357142857</v>
      </c>
      <c r="BS1208">
        <v>999.9000000000002</v>
      </c>
      <c r="BT1208">
        <v>0</v>
      </c>
      <c r="BU1208">
        <v>0</v>
      </c>
      <c r="BV1208">
        <v>9992.632500000002</v>
      </c>
      <c r="BW1208">
        <v>0</v>
      </c>
      <c r="BX1208">
        <v>7.941270357142857</v>
      </c>
      <c r="BY1208">
        <v>-68.98327142857144</v>
      </c>
      <c r="BZ1208">
        <v>550.8780714285715</v>
      </c>
      <c r="CA1208">
        <v>612.5879642857144</v>
      </c>
      <c r="CB1208">
        <v>13.72136428571429</v>
      </c>
      <c r="CC1208">
        <v>609.7551428571429</v>
      </c>
      <c r="CD1208">
        <v>4.624288214285714</v>
      </c>
      <c r="CE1208">
        <v>1.675508928571428</v>
      </c>
      <c r="CF1208">
        <v>0.42233625</v>
      </c>
      <c r="CG1208">
        <v>14.671375</v>
      </c>
      <c r="CH1208">
        <v>-5.036589642857143</v>
      </c>
      <c r="CI1208">
        <v>1999.986785714285</v>
      </c>
      <c r="CJ1208">
        <v>0.9799943214285717</v>
      </c>
      <c r="CK1208">
        <v>0.02000617857142858</v>
      </c>
      <c r="CL1208">
        <v>0</v>
      </c>
      <c r="CM1208">
        <v>922.9257500000001</v>
      </c>
      <c r="CN1208">
        <v>5.00097</v>
      </c>
      <c r="CO1208">
        <v>18334.37142857143</v>
      </c>
      <c r="CP1208">
        <v>16707.44285714286</v>
      </c>
      <c r="CQ1208">
        <v>38.25</v>
      </c>
      <c r="CR1208">
        <v>38.69824999999999</v>
      </c>
      <c r="CS1208">
        <v>38.1405</v>
      </c>
      <c r="CT1208">
        <v>38.37721428571428</v>
      </c>
      <c r="CU1208">
        <v>38.812</v>
      </c>
      <c r="CV1208">
        <v>1955.076071428572</v>
      </c>
      <c r="CW1208">
        <v>39.91071428571428</v>
      </c>
      <c r="CX1208">
        <v>0</v>
      </c>
      <c r="CY1208">
        <v>1664388836.2</v>
      </c>
      <c r="CZ1208">
        <v>0</v>
      </c>
      <c r="DA1208">
        <v>0</v>
      </c>
      <c r="DB1208" t="s">
        <v>356</v>
      </c>
      <c r="DC1208">
        <v>1663859321.1</v>
      </c>
      <c r="DD1208">
        <v>1663859315.6</v>
      </c>
      <c r="DE1208">
        <v>0</v>
      </c>
      <c r="DF1208">
        <v>0.196</v>
      </c>
      <c r="DG1208">
        <v>-0.001</v>
      </c>
      <c r="DH1208">
        <v>-5.941</v>
      </c>
      <c r="DI1208">
        <v>-0.174</v>
      </c>
      <c r="DJ1208">
        <v>1500</v>
      </c>
      <c r="DK1208">
        <v>17</v>
      </c>
      <c r="DL1208">
        <v>0.13</v>
      </c>
      <c r="DM1208">
        <v>0.04</v>
      </c>
      <c r="DN1208">
        <v>-68.64441463414634</v>
      </c>
      <c r="DO1208">
        <v>-7.031435540069853</v>
      </c>
      <c r="DP1208">
        <v>0.6989526919895941</v>
      </c>
      <c r="DQ1208">
        <v>0</v>
      </c>
      <c r="DR1208">
        <v>13.72766829268293</v>
      </c>
      <c r="DS1208">
        <v>-0.09568013937284625</v>
      </c>
      <c r="DT1208">
        <v>0.01119214530808391</v>
      </c>
      <c r="DU1208">
        <v>1</v>
      </c>
      <c r="DV1208">
        <v>1</v>
      </c>
      <c r="DW1208">
        <v>2</v>
      </c>
      <c r="DX1208" t="s">
        <v>425</v>
      </c>
      <c r="DY1208">
        <v>2.98325</v>
      </c>
      <c r="DZ1208">
        <v>2.71557</v>
      </c>
      <c r="EA1208">
        <v>0.119234</v>
      </c>
      <c r="EB1208">
        <v>0.127343</v>
      </c>
      <c r="EC1208">
        <v>0.0899908</v>
      </c>
      <c r="ED1208">
        <v>0.0306292</v>
      </c>
      <c r="EE1208">
        <v>27899</v>
      </c>
      <c r="EF1208">
        <v>27781.5</v>
      </c>
      <c r="EG1208">
        <v>29438.9</v>
      </c>
      <c r="EH1208">
        <v>29441.7</v>
      </c>
      <c r="EI1208">
        <v>35509.1</v>
      </c>
      <c r="EJ1208">
        <v>37961.2</v>
      </c>
      <c r="EK1208">
        <v>41483.5</v>
      </c>
      <c r="EL1208">
        <v>41958.3</v>
      </c>
      <c r="EM1208">
        <v>1.9709</v>
      </c>
      <c r="EN1208">
        <v>1.89963</v>
      </c>
      <c r="EO1208">
        <v>0.0200234</v>
      </c>
      <c r="EP1208">
        <v>0</v>
      </c>
      <c r="EQ1208">
        <v>24.71</v>
      </c>
      <c r="ER1208">
        <v>999.9</v>
      </c>
      <c r="ES1208">
        <v>36.1</v>
      </c>
      <c r="ET1208">
        <v>29.3</v>
      </c>
      <c r="EU1208">
        <v>16.176</v>
      </c>
      <c r="EV1208">
        <v>62.6922</v>
      </c>
      <c r="EW1208">
        <v>33.4455</v>
      </c>
      <c r="EX1208">
        <v>1</v>
      </c>
      <c r="EY1208">
        <v>-0.0784883</v>
      </c>
      <c r="EZ1208">
        <v>0.737584</v>
      </c>
      <c r="FA1208">
        <v>20.3855</v>
      </c>
      <c r="FB1208">
        <v>5.21609</v>
      </c>
      <c r="FC1208">
        <v>12.0099</v>
      </c>
      <c r="FD1208">
        <v>4.9891</v>
      </c>
      <c r="FE1208">
        <v>3.2885</v>
      </c>
      <c r="FF1208">
        <v>9999</v>
      </c>
      <c r="FG1208">
        <v>9999</v>
      </c>
      <c r="FH1208">
        <v>9999</v>
      </c>
      <c r="FI1208">
        <v>270.3</v>
      </c>
      <c r="FJ1208">
        <v>1.86706</v>
      </c>
      <c r="FK1208">
        <v>1.86615</v>
      </c>
      <c r="FL1208">
        <v>1.86554</v>
      </c>
      <c r="FM1208">
        <v>1.86552</v>
      </c>
      <c r="FN1208">
        <v>1.86737</v>
      </c>
      <c r="FO1208">
        <v>1.86982</v>
      </c>
      <c r="FP1208">
        <v>1.86846</v>
      </c>
      <c r="FQ1208">
        <v>1.86996</v>
      </c>
      <c r="FR1208">
        <v>0</v>
      </c>
      <c r="FS1208">
        <v>0</v>
      </c>
      <c r="FT1208">
        <v>0</v>
      </c>
      <c r="FU1208">
        <v>0</v>
      </c>
      <c r="FV1208" t="s">
        <v>358</v>
      </c>
      <c r="FW1208" t="s">
        <v>359</v>
      </c>
      <c r="FX1208" t="s">
        <v>360</v>
      </c>
      <c r="FY1208" t="s">
        <v>360</v>
      </c>
      <c r="FZ1208" t="s">
        <v>360</v>
      </c>
      <c r="GA1208" t="s">
        <v>360</v>
      </c>
      <c r="GB1208">
        <v>0</v>
      </c>
      <c r="GC1208">
        <v>100</v>
      </c>
      <c r="GD1208">
        <v>100</v>
      </c>
      <c r="GE1208">
        <v>-3.69</v>
      </c>
      <c r="GF1208">
        <v>-0.1353</v>
      </c>
      <c r="GG1208">
        <v>-1.924539205026614</v>
      </c>
      <c r="GH1208">
        <v>-0.003472570976848066</v>
      </c>
      <c r="GI1208">
        <v>7.724417303660118E-07</v>
      </c>
      <c r="GJ1208">
        <v>-2.052396271755168E-10</v>
      </c>
      <c r="GK1208">
        <v>-0.1837585470287317</v>
      </c>
      <c r="GL1208">
        <v>-0.01104087791735834</v>
      </c>
      <c r="GM1208">
        <v>0.001110027317673367</v>
      </c>
      <c r="GN1208">
        <v>-2.007286811265012E-05</v>
      </c>
      <c r="GO1208">
        <v>4</v>
      </c>
      <c r="GP1208">
        <v>2317</v>
      </c>
      <c r="GQ1208">
        <v>1</v>
      </c>
      <c r="GR1208">
        <v>22</v>
      </c>
      <c r="GS1208">
        <v>8825.200000000001</v>
      </c>
      <c r="GT1208">
        <v>8825.299999999999</v>
      </c>
      <c r="GU1208">
        <v>1.4563</v>
      </c>
      <c r="GV1208">
        <v>2.22168</v>
      </c>
      <c r="GW1208">
        <v>1.39648</v>
      </c>
      <c r="GX1208">
        <v>2.33398</v>
      </c>
      <c r="GY1208">
        <v>1.49536</v>
      </c>
      <c r="GZ1208">
        <v>2.35229</v>
      </c>
      <c r="HA1208">
        <v>33.6479</v>
      </c>
      <c r="HB1208">
        <v>14.5698</v>
      </c>
      <c r="HC1208">
        <v>18</v>
      </c>
      <c r="HD1208">
        <v>526.696</v>
      </c>
      <c r="HE1208">
        <v>437.064</v>
      </c>
      <c r="HF1208">
        <v>24.6773</v>
      </c>
      <c r="HG1208">
        <v>26.469</v>
      </c>
      <c r="HH1208">
        <v>30.0001</v>
      </c>
      <c r="HI1208">
        <v>26.3739</v>
      </c>
      <c r="HJ1208">
        <v>26.2979</v>
      </c>
      <c r="HK1208">
        <v>29.1853</v>
      </c>
      <c r="HL1208">
        <v>60.212</v>
      </c>
      <c r="HM1208">
        <v>16.1228</v>
      </c>
      <c r="HN1208">
        <v>24.6243</v>
      </c>
      <c r="HO1208">
        <v>653.511</v>
      </c>
      <c r="HP1208">
        <v>4.68297</v>
      </c>
      <c r="HQ1208">
        <v>100.695</v>
      </c>
      <c r="HR1208">
        <v>100.766</v>
      </c>
    </row>
    <row r="1209" spans="1:226">
      <c r="A1209">
        <v>1193</v>
      </c>
      <c r="B1209">
        <v>1664388837.1</v>
      </c>
      <c r="C1209">
        <v>12632.09999990463</v>
      </c>
      <c r="D1209" t="s">
        <v>2760</v>
      </c>
      <c r="E1209" t="s">
        <v>2761</v>
      </c>
      <c r="F1209">
        <v>5</v>
      </c>
      <c r="G1209" t="s">
        <v>2683</v>
      </c>
      <c r="H1209" t="s">
        <v>354</v>
      </c>
      <c r="I1209">
        <v>1664388829.6</v>
      </c>
      <c r="J1209">
        <f>(K1209)/1000</f>
        <v>0</v>
      </c>
      <c r="K1209">
        <f>IF(BF1209, AN1209, AH1209)</f>
        <v>0</v>
      </c>
      <c r="L1209">
        <f>IF(BF1209, AI1209, AG1209)</f>
        <v>0</v>
      </c>
      <c r="M1209">
        <f>BH1209 - IF(AU1209&gt;1, L1209*BB1209*100.0/(AW1209*BV1209), 0)</f>
        <v>0</v>
      </c>
      <c r="N1209">
        <f>((T1209-J1209/2)*M1209-L1209)/(T1209+J1209/2)</f>
        <v>0</v>
      </c>
      <c r="O1209">
        <f>N1209*(BO1209+BP1209)/1000.0</f>
        <v>0</v>
      </c>
      <c r="P1209">
        <f>(BH1209 - IF(AU1209&gt;1, L1209*BB1209*100.0/(AW1209*BV1209), 0))*(BO1209+BP1209)/1000.0</f>
        <v>0</v>
      </c>
      <c r="Q1209">
        <f>2.0/((1/S1209-1/R1209)+SIGN(S1209)*SQRT((1/S1209-1/R1209)*(1/S1209-1/R1209) + 4*BC1209/((BC1209+1)*(BC1209+1))*(2*1/S1209*1/R1209-1/R1209*1/R1209)))</f>
        <v>0</v>
      </c>
      <c r="R1209">
        <f>IF(LEFT(BD1209,1)&lt;&gt;"0",IF(LEFT(BD1209,1)="1",3.0,BE1209),$D$5+$E$5*(BV1209*BO1209/($K$5*1000))+$F$5*(BV1209*BO1209/($K$5*1000))*MAX(MIN(BB1209,$J$5),$I$5)*MAX(MIN(BB1209,$J$5),$I$5)+$G$5*MAX(MIN(BB1209,$J$5),$I$5)*(BV1209*BO1209/($K$5*1000))+$H$5*(BV1209*BO1209/($K$5*1000))*(BV1209*BO1209/($K$5*1000)))</f>
        <v>0</v>
      </c>
      <c r="S1209">
        <f>J1209*(1000-(1000*0.61365*exp(17.502*W1209/(240.97+W1209))/(BO1209+BP1209)+BJ1209)/2)/(1000*0.61365*exp(17.502*W1209/(240.97+W1209))/(BO1209+BP1209)-BJ1209)</f>
        <v>0</v>
      </c>
      <c r="T1209">
        <f>1/((BC1209+1)/(Q1209/1.6)+1/(R1209/1.37)) + BC1209/((BC1209+1)/(Q1209/1.6) + BC1209/(R1209/1.37))</f>
        <v>0</v>
      </c>
      <c r="U1209">
        <f>(AX1209*BA1209)</f>
        <v>0</v>
      </c>
      <c r="V1209">
        <f>(BQ1209+(U1209+2*0.95*5.67E-8*(((BQ1209+$B$7)+273)^4-(BQ1209+273)^4)-44100*J1209)/(1.84*29.3*R1209+8*0.95*5.67E-8*(BQ1209+273)^3))</f>
        <v>0</v>
      </c>
      <c r="W1209">
        <f>($C$7*BR1209+$D$7*BS1209+$E$7*V1209)</f>
        <v>0</v>
      </c>
      <c r="X1209">
        <f>0.61365*exp(17.502*W1209/(240.97+W1209))</f>
        <v>0</v>
      </c>
      <c r="Y1209">
        <f>(Z1209/AA1209*100)</f>
        <v>0</v>
      </c>
      <c r="Z1209">
        <f>BJ1209*(BO1209+BP1209)/1000</f>
        <v>0</v>
      </c>
      <c r="AA1209">
        <f>0.61365*exp(17.502*BQ1209/(240.97+BQ1209))</f>
        <v>0</v>
      </c>
      <c r="AB1209">
        <f>(X1209-BJ1209*(BO1209+BP1209)/1000)</f>
        <v>0</v>
      </c>
      <c r="AC1209">
        <f>(-J1209*44100)</f>
        <v>0</v>
      </c>
      <c r="AD1209">
        <f>2*29.3*R1209*0.92*(BQ1209-W1209)</f>
        <v>0</v>
      </c>
      <c r="AE1209">
        <f>2*0.95*5.67E-8*(((BQ1209+$B$7)+273)^4-(W1209+273)^4)</f>
        <v>0</v>
      </c>
      <c r="AF1209">
        <f>U1209+AE1209+AC1209+AD1209</f>
        <v>0</v>
      </c>
      <c r="AG1209">
        <f>BN1209*AU1209*(BI1209-BH1209*(1000-AU1209*BK1209)/(1000-AU1209*BJ1209))/(100*BB1209)</f>
        <v>0</v>
      </c>
      <c r="AH1209">
        <f>1000*BN1209*AU1209*(BJ1209-BK1209)/(100*BB1209*(1000-AU1209*BJ1209))</f>
        <v>0</v>
      </c>
      <c r="AI1209">
        <f>(AJ1209 - AK1209 - BO1209*1E3/(8.314*(BQ1209+273.15)) * AM1209/BN1209 * AL1209) * BN1209/(100*BB1209) * (1000 - BK1209)/1000</f>
        <v>0</v>
      </c>
      <c r="AJ1209">
        <v>645.6904448354336</v>
      </c>
      <c r="AK1209">
        <v>591.748593939394</v>
      </c>
      <c r="AL1209">
        <v>3.330847805380137</v>
      </c>
      <c r="AM1209">
        <v>64.71553630063976</v>
      </c>
      <c r="AN1209">
        <f>(AP1209 - AO1209 + BO1209*1E3/(8.314*(BQ1209+273.15)) * AR1209/BN1209 * AQ1209) * BN1209/(100*BB1209) * 1000/(1000 - AP1209)</f>
        <v>0</v>
      </c>
      <c r="AO1209">
        <v>4.630478724742268</v>
      </c>
      <c r="AP1209">
        <v>18.3346296969697</v>
      </c>
      <c r="AQ1209">
        <v>-0.0001753747612220327</v>
      </c>
      <c r="AR1209">
        <v>103.6161476833952</v>
      </c>
      <c r="AS1209">
        <v>0</v>
      </c>
      <c r="AT1209">
        <v>0</v>
      </c>
      <c r="AU1209">
        <f>IF(AS1209*$H$13&gt;=AW1209,1.0,(AW1209/(AW1209-AS1209*$H$13)))</f>
        <v>0</v>
      </c>
      <c r="AV1209">
        <f>(AU1209-1)*100</f>
        <v>0</v>
      </c>
      <c r="AW1209">
        <f>MAX(0,($B$13+$C$13*BV1209)/(1+$D$13*BV1209)*BO1209/(BQ1209+273)*$E$13)</f>
        <v>0</v>
      </c>
      <c r="AX1209">
        <f>$B$11*BW1209+$C$11*BX1209+$F$11*CI1209*(1-CL1209)</f>
        <v>0</v>
      </c>
      <c r="AY1209">
        <f>AX1209*AZ1209</f>
        <v>0</v>
      </c>
      <c r="AZ1209">
        <f>($B$11*$D$9+$C$11*$D$9+$F$11*((CV1209+CN1209)/MAX(CV1209+CN1209+CW1209, 0.1)*$I$9+CW1209/MAX(CV1209+CN1209+CW1209, 0.1)*$J$9))/($B$11+$C$11+$F$11)</f>
        <v>0</v>
      </c>
      <c r="BA1209">
        <f>($B$11*$K$9+$C$11*$K$9+$F$11*((CV1209+CN1209)/MAX(CV1209+CN1209+CW1209, 0.1)*$P$9+CW1209/MAX(CV1209+CN1209+CW1209, 0.1)*$Q$9))/($B$11+$C$11+$F$11)</f>
        <v>0</v>
      </c>
      <c r="BB1209">
        <v>6</v>
      </c>
      <c r="BC1209">
        <v>0.5</v>
      </c>
      <c r="BD1209" t="s">
        <v>355</v>
      </c>
      <c r="BE1209">
        <v>2</v>
      </c>
      <c r="BF1209" t="b">
        <v>1</v>
      </c>
      <c r="BG1209">
        <v>1664388829.6</v>
      </c>
      <c r="BH1209">
        <v>558.0012962962962</v>
      </c>
      <c r="BI1209">
        <v>627.4291851851851</v>
      </c>
      <c r="BJ1209">
        <v>18.34643333333333</v>
      </c>
      <c r="BK1209">
        <v>4.629176296296297</v>
      </c>
      <c r="BL1209">
        <v>561.6687777777778</v>
      </c>
      <c r="BM1209">
        <v>18.4818037037037</v>
      </c>
      <c r="BN1209">
        <v>500.0722962962963</v>
      </c>
      <c r="BO1209">
        <v>91.32918888888889</v>
      </c>
      <c r="BP1209">
        <v>0.1000122222222222</v>
      </c>
      <c r="BQ1209">
        <v>26.58555925925926</v>
      </c>
      <c r="BR1209">
        <v>25.03802962962963</v>
      </c>
      <c r="BS1209">
        <v>999.9000000000001</v>
      </c>
      <c r="BT1209">
        <v>0</v>
      </c>
      <c r="BU1209">
        <v>0</v>
      </c>
      <c r="BV1209">
        <v>9992.895925925926</v>
      </c>
      <c r="BW1209">
        <v>0</v>
      </c>
      <c r="BX1209">
        <v>7.933742592592593</v>
      </c>
      <c r="BY1209">
        <v>-69.42783703703705</v>
      </c>
      <c r="BZ1209">
        <v>568.4298148148148</v>
      </c>
      <c r="CA1209">
        <v>630.3470370370371</v>
      </c>
      <c r="CB1209">
        <v>13.71725555555556</v>
      </c>
      <c r="CC1209">
        <v>627.4291851851851</v>
      </c>
      <c r="CD1209">
        <v>4.629176296296297</v>
      </c>
      <c r="CE1209">
        <v>1.675565185185185</v>
      </c>
      <c r="CF1209">
        <v>0.4227788888888888</v>
      </c>
      <c r="CG1209">
        <v>14.6718925925926</v>
      </c>
      <c r="CH1209">
        <v>-5.02275</v>
      </c>
      <c r="CI1209">
        <v>1999.971111111111</v>
      </c>
      <c r="CJ1209">
        <v>0.9799942222222225</v>
      </c>
      <c r="CK1209">
        <v>0.02000627777777778</v>
      </c>
      <c r="CL1209">
        <v>0</v>
      </c>
      <c r="CM1209">
        <v>922.771</v>
      </c>
      <c r="CN1209">
        <v>5.00097</v>
      </c>
      <c r="CO1209">
        <v>18332.26296296296</v>
      </c>
      <c r="CP1209">
        <v>16707.3037037037</v>
      </c>
      <c r="CQ1209">
        <v>38.25</v>
      </c>
      <c r="CR1209">
        <v>38.69866666666667</v>
      </c>
      <c r="CS1209">
        <v>38.12729629629629</v>
      </c>
      <c r="CT1209">
        <v>38.38877777777778</v>
      </c>
      <c r="CU1209">
        <v>38.812</v>
      </c>
      <c r="CV1209">
        <v>1955.060740740741</v>
      </c>
      <c r="CW1209">
        <v>39.91037037037037</v>
      </c>
      <c r="CX1209">
        <v>0</v>
      </c>
      <c r="CY1209">
        <v>1664388841</v>
      </c>
      <c r="CZ1209">
        <v>0</v>
      </c>
      <c r="DA1209">
        <v>0</v>
      </c>
      <c r="DB1209" t="s">
        <v>356</v>
      </c>
      <c r="DC1209">
        <v>1663859321.1</v>
      </c>
      <c r="DD1209">
        <v>1663859315.6</v>
      </c>
      <c r="DE1209">
        <v>0</v>
      </c>
      <c r="DF1209">
        <v>0.196</v>
      </c>
      <c r="DG1209">
        <v>-0.001</v>
      </c>
      <c r="DH1209">
        <v>-5.941</v>
      </c>
      <c r="DI1209">
        <v>-0.174</v>
      </c>
      <c r="DJ1209">
        <v>1500</v>
      </c>
      <c r="DK1209">
        <v>17</v>
      </c>
      <c r="DL1209">
        <v>0.13</v>
      </c>
      <c r="DM1209">
        <v>0.04</v>
      </c>
      <c r="DN1209">
        <v>-69.14550243902438</v>
      </c>
      <c r="DO1209">
        <v>-5.165222299651421</v>
      </c>
      <c r="DP1209">
        <v>0.5244609178807275</v>
      </c>
      <c r="DQ1209">
        <v>0</v>
      </c>
      <c r="DR1209">
        <v>13.71928780487805</v>
      </c>
      <c r="DS1209">
        <v>-0.04964947735190627</v>
      </c>
      <c r="DT1209">
        <v>0.005899863376754308</v>
      </c>
      <c r="DU1209">
        <v>1</v>
      </c>
      <c r="DV1209">
        <v>1</v>
      </c>
      <c r="DW1209">
        <v>2</v>
      </c>
      <c r="DX1209" t="s">
        <v>425</v>
      </c>
      <c r="DY1209">
        <v>2.98333</v>
      </c>
      <c r="DZ1209">
        <v>2.71553</v>
      </c>
      <c r="EA1209">
        <v>0.121654</v>
      </c>
      <c r="EB1209">
        <v>0.129612</v>
      </c>
      <c r="EC1209">
        <v>0.08994050000000001</v>
      </c>
      <c r="ED1209">
        <v>0.030601</v>
      </c>
      <c r="EE1209">
        <v>27821.8</v>
      </c>
      <c r="EF1209">
        <v>27709.4</v>
      </c>
      <c r="EG1209">
        <v>29438.4</v>
      </c>
      <c r="EH1209">
        <v>29441.9</v>
      </c>
      <c r="EI1209">
        <v>35510.5</v>
      </c>
      <c r="EJ1209">
        <v>37962.6</v>
      </c>
      <c r="EK1209">
        <v>41482.7</v>
      </c>
      <c r="EL1209">
        <v>41958.6</v>
      </c>
      <c r="EM1209">
        <v>1.97068</v>
      </c>
      <c r="EN1209">
        <v>1.89982</v>
      </c>
      <c r="EO1209">
        <v>0.0200421</v>
      </c>
      <c r="EP1209">
        <v>0</v>
      </c>
      <c r="EQ1209">
        <v>24.7115</v>
      </c>
      <c r="ER1209">
        <v>999.9</v>
      </c>
      <c r="ES1209">
        <v>36</v>
      </c>
      <c r="ET1209">
        <v>29.3</v>
      </c>
      <c r="EU1209">
        <v>16.1298</v>
      </c>
      <c r="EV1209">
        <v>62.7022</v>
      </c>
      <c r="EW1209">
        <v>33.3173</v>
      </c>
      <c r="EX1209">
        <v>1</v>
      </c>
      <c r="EY1209">
        <v>-0.0780564</v>
      </c>
      <c r="EZ1209">
        <v>0.773064</v>
      </c>
      <c r="FA1209">
        <v>20.3853</v>
      </c>
      <c r="FB1209">
        <v>5.21579</v>
      </c>
      <c r="FC1209">
        <v>12.0099</v>
      </c>
      <c r="FD1209">
        <v>4.989</v>
      </c>
      <c r="FE1209">
        <v>3.28842</v>
      </c>
      <c r="FF1209">
        <v>9999</v>
      </c>
      <c r="FG1209">
        <v>9999</v>
      </c>
      <c r="FH1209">
        <v>9999</v>
      </c>
      <c r="FI1209">
        <v>270.3</v>
      </c>
      <c r="FJ1209">
        <v>1.86706</v>
      </c>
      <c r="FK1209">
        <v>1.86615</v>
      </c>
      <c r="FL1209">
        <v>1.86554</v>
      </c>
      <c r="FM1209">
        <v>1.86553</v>
      </c>
      <c r="FN1209">
        <v>1.86737</v>
      </c>
      <c r="FO1209">
        <v>1.86981</v>
      </c>
      <c r="FP1209">
        <v>1.86845</v>
      </c>
      <c r="FQ1209">
        <v>1.86996</v>
      </c>
      <c r="FR1209">
        <v>0</v>
      </c>
      <c r="FS1209">
        <v>0</v>
      </c>
      <c r="FT1209">
        <v>0</v>
      </c>
      <c r="FU1209">
        <v>0</v>
      </c>
      <c r="FV1209" t="s">
        <v>358</v>
      </c>
      <c r="FW1209" t="s">
        <v>359</v>
      </c>
      <c r="FX1209" t="s">
        <v>360</v>
      </c>
      <c r="FY1209" t="s">
        <v>360</v>
      </c>
      <c r="FZ1209" t="s">
        <v>360</v>
      </c>
      <c r="GA1209" t="s">
        <v>360</v>
      </c>
      <c r="GB1209">
        <v>0</v>
      </c>
      <c r="GC1209">
        <v>100</v>
      </c>
      <c r="GD1209">
        <v>100</v>
      </c>
      <c r="GE1209">
        <v>-3.736</v>
      </c>
      <c r="GF1209">
        <v>-0.1355</v>
      </c>
      <c r="GG1209">
        <v>-1.924539205026614</v>
      </c>
      <c r="GH1209">
        <v>-0.003472570976848066</v>
      </c>
      <c r="GI1209">
        <v>7.724417303660118E-07</v>
      </c>
      <c r="GJ1209">
        <v>-2.052396271755168E-10</v>
      </c>
      <c r="GK1209">
        <v>-0.1837585470287317</v>
      </c>
      <c r="GL1209">
        <v>-0.01104087791735834</v>
      </c>
      <c r="GM1209">
        <v>0.001110027317673367</v>
      </c>
      <c r="GN1209">
        <v>-2.007286811265012E-05</v>
      </c>
      <c r="GO1209">
        <v>4</v>
      </c>
      <c r="GP1209">
        <v>2317</v>
      </c>
      <c r="GQ1209">
        <v>1</v>
      </c>
      <c r="GR1209">
        <v>22</v>
      </c>
      <c r="GS1209">
        <v>8825.299999999999</v>
      </c>
      <c r="GT1209">
        <v>8825.4</v>
      </c>
      <c r="GU1209">
        <v>1.49048</v>
      </c>
      <c r="GV1209">
        <v>2.21802</v>
      </c>
      <c r="GW1209">
        <v>1.39648</v>
      </c>
      <c r="GX1209">
        <v>2.33398</v>
      </c>
      <c r="GY1209">
        <v>1.49536</v>
      </c>
      <c r="GZ1209">
        <v>2.43042</v>
      </c>
      <c r="HA1209">
        <v>33.6479</v>
      </c>
      <c r="HB1209">
        <v>14.5786</v>
      </c>
      <c r="HC1209">
        <v>18</v>
      </c>
      <c r="HD1209">
        <v>526.563</v>
      </c>
      <c r="HE1209">
        <v>437.202</v>
      </c>
      <c r="HF1209">
        <v>24.6219</v>
      </c>
      <c r="HG1209">
        <v>26.469</v>
      </c>
      <c r="HH1209">
        <v>30.0004</v>
      </c>
      <c r="HI1209">
        <v>26.3756</v>
      </c>
      <c r="HJ1209">
        <v>26.3001</v>
      </c>
      <c r="HK1209">
        <v>29.8321</v>
      </c>
      <c r="HL1209">
        <v>60.212</v>
      </c>
      <c r="HM1209">
        <v>16.1228</v>
      </c>
      <c r="HN1209">
        <v>24.5856</v>
      </c>
      <c r="HO1209">
        <v>673.569</v>
      </c>
      <c r="HP1209">
        <v>4.70576</v>
      </c>
      <c r="HQ1209">
        <v>100.693</v>
      </c>
      <c r="HR1209">
        <v>100.767</v>
      </c>
    </row>
    <row r="1210" spans="1:226">
      <c r="A1210">
        <v>1194</v>
      </c>
      <c r="B1210">
        <v>1664388842.1</v>
      </c>
      <c r="C1210">
        <v>12637.09999990463</v>
      </c>
      <c r="D1210" t="s">
        <v>2762</v>
      </c>
      <c r="E1210" t="s">
        <v>2763</v>
      </c>
      <c r="F1210">
        <v>5</v>
      </c>
      <c r="G1210" t="s">
        <v>2683</v>
      </c>
      <c r="H1210" t="s">
        <v>354</v>
      </c>
      <c r="I1210">
        <v>1664388834.314285</v>
      </c>
      <c r="J1210">
        <f>(K1210)/1000</f>
        <v>0</v>
      </c>
      <c r="K1210">
        <f>IF(BF1210, AN1210, AH1210)</f>
        <v>0</v>
      </c>
      <c r="L1210">
        <f>IF(BF1210, AI1210, AG1210)</f>
        <v>0</v>
      </c>
      <c r="M1210">
        <f>BH1210 - IF(AU1210&gt;1, L1210*BB1210*100.0/(AW1210*BV1210), 0)</f>
        <v>0</v>
      </c>
      <c r="N1210">
        <f>((T1210-J1210/2)*M1210-L1210)/(T1210+J1210/2)</f>
        <v>0</v>
      </c>
      <c r="O1210">
        <f>N1210*(BO1210+BP1210)/1000.0</f>
        <v>0</v>
      </c>
      <c r="P1210">
        <f>(BH1210 - IF(AU1210&gt;1, L1210*BB1210*100.0/(AW1210*BV1210), 0))*(BO1210+BP1210)/1000.0</f>
        <v>0</v>
      </c>
      <c r="Q1210">
        <f>2.0/((1/S1210-1/R1210)+SIGN(S1210)*SQRT((1/S1210-1/R1210)*(1/S1210-1/R1210) + 4*BC1210/((BC1210+1)*(BC1210+1))*(2*1/S1210*1/R1210-1/R1210*1/R1210)))</f>
        <v>0</v>
      </c>
      <c r="R1210">
        <f>IF(LEFT(BD1210,1)&lt;&gt;"0",IF(LEFT(BD1210,1)="1",3.0,BE1210),$D$5+$E$5*(BV1210*BO1210/($K$5*1000))+$F$5*(BV1210*BO1210/($K$5*1000))*MAX(MIN(BB1210,$J$5),$I$5)*MAX(MIN(BB1210,$J$5),$I$5)+$G$5*MAX(MIN(BB1210,$J$5),$I$5)*(BV1210*BO1210/($K$5*1000))+$H$5*(BV1210*BO1210/($K$5*1000))*(BV1210*BO1210/($K$5*1000)))</f>
        <v>0</v>
      </c>
      <c r="S1210">
        <f>J1210*(1000-(1000*0.61365*exp(17.502*W1210/(240.97+W1210))/(BO1210+BP1210)+BJ1210)/2)/(1000*0.61365*exp(17.502*W1210/(240.97+W1210))/(BO1210+BP1210)-BJ1210)</f>
        <v>0</v>
      </c>
      <c r="T1210">
        <f>1/((BC1210+1)/(Q1210/1.6)+1/(R1210/1.37)) + BC1210/((BC1210+1)/(Q1210/1.6) + BC1210/(R1210/1.37))</f>
        <v>0</v>
      </c>
      <c r="U1210">
        <f>(AX1210*BA1210)</f>
        <v>0</v>
      </c>
      <c r="V1210">
        <f>(BQ1210+(U1210+2*0.95*5.67E-8*(((BQ1210+$B$7)+273)^4-(BQ1210+273)^4)-44100*J1210)/(1.84*29.3*R1210+8*0.95*5.67E-8*(BQ1210+273)^3))</f>
        <v>0</v>
      </c>
      <c r="W1210">
        <f>($C$7*BR1210+$D$7*BS1210+$E$7*V1210)</f>
        <v>0</v>
      </c>
      <c r="X1210">
        <f>0.61365*exp(17.502*W1210/(240.97+W1210))</f>
        <v>0</v>
      </c>
      <c r="Y1210">
        <f>(Z1210/AA1210*100)</f>
        <v>0</v>
      </c>
      <c r="Z1210">
        <f>BJ1210*(BO1210+BP1210)/1000</f>
        <v>0</v>
      </c>
      <c r="AA1210">
        <f>0.61365*exp(17.502*BQ1210/(240.97+BQ1210))</f>
        <v>0</v>
      </c>
      <c r="AB1210">
        <f>(X1210-BJ1210*(BO1210+BP1210)/1000)</f>
        <v>0</v>
      </c>
      <c r="AC1210">
        <f>(-J1210*44100)</f>
        <v>0</v>
      </c>
      <c r="AD1210">
        <f>2*29.3*R1210*0.92*(BQ1210-W1210)</f>
        <v>0</v>
      </c>
      <c r="AE1210">
        <f>2*0.95*5.67E-8*(((BQ1210+$B$7)+273)^4-(W1210+273)^4)</f>
        <v>0</v>
      </c>
      <c r="AF1210">
        <f>U1210+AE1210+AC1210+AD1210</f>
        <v>0</v>
      </c>
      <c r="AG1210">
        <f>BN1210*AU1210*(BI1210-BH1210*(1000-AU1210*BK1210)/(1000-AU1210*BJ1210))/(100*BB1210)</f>
        <v>0</v>
      </c>
      <c r="AH1210">
        <f>1000*BN1210*AU1210*(BJ1210-BK1210)/(100*BB1210*(1000-AU1210*BJ1210))</f>
        <v>0</v>
      </c>
      <c r="AI1210">
        <f>(AJ1210 - AK1210 - BO1210*1E3/(8.314*(BQ1210+273.15)) * AM1210/BN1210 * AL1210) * BN1210/(100*BB1210) * (1000 - BK1210)/1000</f>
        <v>0</v>
      </c>
      <c r="AJ1210">
        <v>662.5739060287289</v>
      </c>
      <c r="AK1210">
        <v>608.4106363636365</v>
      </c>
      <c r="AL1210">
        <v>3.360841654735395</v>
      </c>
      <c r="AM1210">
        <v>64.71553630063976</v>
      </c>
      <c r="AN1210">
        <f>(AP1210 - AO1210 + BO1210*1E3/(8.314*(BQ1210+273.15)) * AR1210/BN1210 * AQ1210) * BN1210/(100*BB1210) * 1000/(1000 - AP1210)</f>
        <v>0</v>
      </c>
      <c r="AO1210">
        <v>4.621528109344377</v>
      </c>
      <c r="AP1210">
        <v>18.32015999999999</v>
      </c>
      <c r="AQ1210">
        <v>-0.0001576462535622953</v>
      </c>
      <c r="AR1210">
        <v>103.6161476833952</v>
      </c>
      <c r="AS1210">
        <v>0</v>
      </c>
      <c r="AT1210">
        <v>0</v>
      </c>
      <c r="AU1210">
        <f>IF(AS1210*$H$13&gt;=AW1210,1.0,(AW1210/(AW1210-AS1210*$H$13)))</f>
        <v>0</v>
      </c>
      <c r="AV1210">
        <f>(AU1210-1)*100</f>
        <v>0</v>
      </c>
      <c r="AW1210">
        <f>MAX(0,($B$13+$C$13*BV1210)/(1+$D$13*BV1210)*BO1210/(BQ1210+273)*$E$13)</f>
        <v>0</v>
      </c>
      <c r="AX1210">
        <f>$B$11*BW1210+$C$11*BX1210+$F$11*CI1210*(1-CL1210)</f>
        <v>0</v>
      </c>
      <c r="AY1210">
        <f>AX1210*AZ1210</f>
        <v>0</v>
      </c>
      <c r="AZ1210">
        <f>($B$11*$D$9+$C$11*$D$9+$F$11*((CV1210+CN1210)/MAX(CV1210+CN1210+CW1210, 0.1)*$I$9+CW1210/MAX(CV1210+CN1210+CW1210, 0.1)*$J$9))/($B$11+$C$11+$F$11)</f>
        <v>0</v>
      </c>
      <c r="BA1210">
        <f>($B$11*$K$9+$C$11*$K$9+$F$11*((CV1210+CN1210)/MAX(CV1210+CN1210+CW1210, 0.1)*$P$9+CW1210/MAX(CV1210+CN1210+CW1210, 0.1)*$Q$9))/($B$11+$C$11+$F$11)</f>
        <v>0</v>
      </c>
      <c r="BB1210">
        <v>6</v>
      </c>
      <c r="BC1210">
        <v>0.5</v>
      </c>
      <c r="BD1210" t="s">
        <v>355</v>
      </c>
      <c r="BE1210">
        <v>2</v>
      </c>
      <c r="BF1210" t="b">
        <v>1</v>
      </c>
      <c r="BG1210">
        <v>1664388834.314285</v>
      </c>
      <c r="BH1210">
        <v>573.3952857142857</v>
      </c>
      <c r="BI1210">
        <v>643.2110714285715</v>
      </c>
      <c r="BJ1210">
        <v>18.33956071428571</v>
      </c>
      <c r="BK1210">
        <v>4.628536785714286</v>
      </c>
      <c r="BL1210">
        <v>577.1058571428572</v>
      </c>
      <c r="BM1210">
        <v>18.47499642857143</v>
      </c>
      <c r="BN1210">
        <v>500.0719285714285</v>
      </c>
      <c r="BO1210">
        <v>91.32940357142856</v>
      </c>
      <c r="BP1210">
        <v>0.09998573214285715</v>
      </c>
      <c r="BQ1210">
        <v>26.58201071428571</v>
      </c>
      <c r="BR1210">
        <v>25.03905</v>
      </c>
      <c r="BS1210">
        <v>999.9000000000002</v>
      </c>
      <c r="BT1210">
        <v>0</v>
      </c>
      <c r="BU1210">
        <v>0</v>
      </c>
      <c r="BV1210">
        <v>9991.338571428572</v>
      </c>
      <c r="BW1210">
        <v>0</v>
      </c>
      <c r="BX1210">
        <v>7.931432142857143</v>
      </c>
      <c r="BY1210">
        <v>-69.81586428571428</v>
      </c>
      <c r="BZ1210">
        <v>584.1072857142857</v>
      </c>
      <c r="CA1210">
        <v>646.2020357142856</v>
      </c>
      <c r="CB1210">
        <v>13.71102857142857</v>
      </c>
      <c r="CC1210">
        <v>643.2110714285715</v>
      </c>
      <c r="CD1210">
        <v>4.628536785714286</v>
      </c>
      <c r="CE1210">
        <v>1.674941785714285</v>
      </c>
      <c r="CF1210">
        <v>0.4227215</v>
      </c>
      <c r="CG1210">
        <v>14.66612857142857</v>
      </c>
      <c r="CH1210">
        <v>-5.024546785714286</v>
      </c>
      <c r="CI1210">
        <v>1999.955</v>
      </c>
      <c r="CJ1210">
        <v>0.9799943214285717</v>
      </c>
      <c r="CK1210">
        <v>0.02000617857142857</v>
      </c>
      <c r="CL1210">
        <v>0</v>
      </c>
      <c r="CM1210">
        <v>922.4846428571431</v>
      </c>
      <c r="CN1210">
        <v>5.00097</v>
      </c>
      <c r="CO1210">
        <v>18326.33928571428</v>
      </c>
      <c r="CP1210">
        <v>16707.16071428571</v>
      </c>
      <c r="CQ1210">
        <v>38.25</v>
      </c>
      <c r="CR1210">
        <v>38.68924999999999</v>
      </c>
      <c r="CS1210">
        <v>38.13828571428571</v>
      </c>
      <c r="CT1210">
        <v>38.3905</v>
      </c>
      <c r="CU1210">
        <v>38.812</v>
      </c>
      <c r="CV1210">
        <v>1955.045</v>
      </c>
      <c r="CW1210">
        <v>39.91</v>
      </c>
      <c r="CX1210">
        <v>0</v>
      </c>
      <c r="CY1210">
        <v>1664388846.4</v>
      </c>
      <c r="CZ1210">
        <v>0</v>
      </c>
      <c r="DA1210">
        <v>0</v>
      </c>
      <c r="DB1210" t="s">
        <v>356</v>
      </c>
      <c r="DC1210">
        <v>1663859321.1</v>
      </c>
      <c r="DD1210">
        <v>1663859315.6</v>
      </c>
      <c r="DE1210">
        <v>0</v>
      </c>
      <c r="DF1210">
        <v>0.196</v>
      </c>
      <c r="DG1210">
        <v>-0.001</v>
      </c>
      <c r="DH1210">
        <v>-5.941</v>
      </c>
      <c r="DI1210">
        <v>-0.174</v>
      </c>
      <c r="DJ1210">
        <v>1500</v>
      </c>
      <c r="DK1210">
        <v>17</v>
      </c>
      <c r="DL1210">
        <v>0.13</v>
      </c>
      <c r="DM1210">
        <v>0.04</v>
      </c>
      <c r="DN1210">
        <v>-69.5779175</v>
      </c>
      <c r="DO1210">
        <v>-4.655393245778507</v>
      </c>
      <c r="DP1210">
        <v>0.4622155784304004</v>
      </c>
      <c r="DQ1210">
        <v>0</v>
      </c>
      <c r="DR1210">
        <v>13.7145575</v>
      </c>
      <c r="DS1210">
        <v>-0.07099474671670059</v>
      </c>
      <c r="DT1210">
        <v>0.007622397506690325</v>
      </c>
      <c r="DU1210">
        <v>1</v>
      </c>
      <c r="DV1210">
        <v>1</v>
      </c>
      <c r="DW1210">
        <v>2</v>
      </c>
      <c r="DX1210" t="s">
        <v>425</v>
      </c>
      <c r="DY1210">
        <v>2.98313</v>
      </c>
      <c r="DZ1210">
        <v>2.71549</v>
      </c>
      <c r="EA1210">
        <v>0.124046</v>
      </c>
      <c r="EB1210">
        <v>0.131943</v>
      </c>
      <c r="EC1210">
        <v>0.08988930000000001</v>
      </c>
      <c r="ED1210">
        <v>0.0306674</v>
      </c>
      <c r="EE1210">
        <v>27746</v>
      </c>
      <c r="EF1210">
        <v>27635.2</v>
      </c>
      <c r="EG1210">
        <v>29438.3</v>
      </c>
      <c r="EH1210">
        <v>29441.8</v>
      </c>
      <c r="EI1210">
        <v>35512.4</v>
      </c>
      <c r="EJ1210">
        <v>37960</v>
      </c>
      <c r="EK1210">
        <v>41482.5</v>
      </c>
      <c r="EL1210">
        <v>41958.6</v>
      </c>
      <c r="EM1210">
        <v>1.9705</v>
      </c>
      <c r="EN1210">
        <v>1.8999</v>
      </c>
      <c r="EO1210">
        <v>0.0202432</v>
      </c>
      <c r="EP1210">
        <v>0</v>
      </c>
      <c r="EQ1210">
        <v>24.7115</v>
      </c>
      <c r="ER1210">
        <v>999.9</v>
      </c>
      <c r="ES1210">
        <v>35.9</v>
      </c>
      <c r="ET1210">
        <v>29.3</v>
      </c>
      <c r="EU1210">
        <v>16.0863</v>
      </c>
      <c r="EV1210">
        <v>62.9822</v>
      </c>
      <c r="EW1210">
        <v>33.6138</v>
      </c>
      <c r="EX1210">
        <v>1</v>
      </c>
      <c r="EY1210">
        <v>-0.0778455</v>
      </c>
      <c r="EZ1210">
        <v>0.79101</v>
      </c>
      <c r="FA1210">
        <v>20.3853</v>
      </c>
      <c r="FB1210">
        <v>5.21684</v>
      </c>
      <c r="FC1210">
        <v>12.0099</v>
      </c>
      <c r="FD1210">
        <v>4.98915</v>
      </c>
      <c r="FE1210">
        <v>3.2885</v>
      </c>
      <c r="FF1210">
        <v>9999</v>
      </c>
      <c r="FG1210">
        <v>9999</v>
      </c>
      <c r="FH1210">
        <v>9999</v>
      </c>
      <c r="FI1210">
        <v>270.3</v>
      </c>
      <c r="FJ1210">
        <v>1.86705</v>
      </c>
      <c r="FK1210">
        <v>1.86615</v>
      </c>
      <c r="FL1210">
        <v>1.86554</v>
      </c>
      <c r="FM1210">
        <v>1.86552</v>
      </c>
      <c r="FN1210">
        <v>1.86737</v>
      </c>
      <c r="FO1210">
        <v>1.86981</v>
      </c>
      <c r="FP1210">
        <v>1.86844</v>
      </c>
      <c r="FQ1210">
        <v>1.86996</v>
      </c>
      <c r="FR1210">
        <v>0</v>
      </c>
      <c r="FS1210">
        <v>0</v>
      </c>
      <c r="FT1210">
        <v>0</v>
      </c>
      <c r="FU1210">
        <v>0</v>
      </c>
      <c r="FV1210" t="s">
        <v>358</v>
      </c>
      <c r="FW1210" t="s">
        <v>359</v>
      </c>
      <c r="FX1210" t="s">
        <v>360</v>
      </c>
      <c r="FY1210" t="s">
        <v>360</v>
      </c>
      <c r="FZ1210" t="s">
        <v>360</v>
      </c>
      <c r="GA1210" t="s">
        <v>360</v>
      </c>
      <c r="GB1210">
        <v>0</v>
      </c>
      <c r="GC1210">
        <v>100</v>
      </c>
      <c r="GD1210">
        <v>100</v>
      </c>
      <c r="GE1210">
        <v>-3.781</v>
      </c>
      <c r="GF1210">
        <v>-0.1357</v>
      </c>
      <c r="GG1210">
        <v>-1.924539205026614</v>
      </c>
      <c r="GH1210">
        <v>-0.003472570976848066</v>
      </c>
      <c r="GI1210">
        <v>7.724417303660118E-07</v>
      </c>
      <c r="GJ1210">
        <v>-2.052396271755168E-10</v>
      </c>
      <c r="GK1210">
        <v>-0.1837585470287317</v>
      </c>
      <c r="GL1210">
        <v>-0.01104087791735834</v>
      </c>
      <c r="GM1210">
        <v>0.001110027317673367</v>
      </c>
      <c r="GN1210">
        <v>-2.007286811265012E-05</v>
      </c>
      <c r="GO1210">
        <v>4</v>
      </c>
      <c r="GP1210">
        <v>2317</v>
      </c>
      <c r="GQ1210">
        <v>1</v>
      </c>
      <c r="GR1210">
        <v>22</v>
      </c>
      <c r="GS1210">
        <v>8825.4</v>
      </c>
      <c r="GT1210">
        <v>8825.4</v>
      </c>
      <c r="GU1210">
        <v>1.51855</v>
      </c>
      <c r="GV1210">
        <v>2.21313</v>
      </c>
      <c r="GW1210">
        <v>1.39648</v>
      </c>
      <c r="GX1210">
        <v>2.33521</v>
      </c>
      <c r="GY1210">
        <v>1.49536</v>
      </c>
      <c r="GZ1210">
        <v>2.41089</v>
      </c>
      <c r="HA1210">
        <v>33.6705</v>
      </c>
      <c r="HB1210">
        <v>14.5786</v>
      </c>
      <c r="HC1210">
        <v>18</v>
      </c>
      <c r="HD1210">
        <v>526.467</v>
      </c>
      <c r="HE1210">
        <v>437.264</v>
      </c>
      <c r="HF1210">
        <v>24.5746</v>
      </c>
      <c r="HG1210">
        <v>26.4708</v>
      </c>
      <c r="HH1210">
        <v>30.0001</v>
      </c>
      <c r="HI1210">
        <v>26.3778</v>
      </c>
      <c r="HJ1210">
        <v>26.3024</v>
      </c>
      <c r="HK1210">
        <v>30.3885</v>
      </c>
      <c r="HL1210">
        <v>59.9198</v>
      </c>
      <c r="HM1210">
        <v>15.7416</v>
      </c>
      <c r="HN1210">
        <v>24.5453</v>
      </c>
      <c r="HO1210">
        <v>687.002</v>
      </c>
      <c r="HP1210">
        <v>4.73053</v>
      </c>
      <c r="HQ1210">
        <v>100.693</v>
      </c>
      <c r="HR1210">
        <v>100.767</v>
      </c>
    </row>
    <row r="1211" spans="1:226">
      <c r="A1211">
        <v>1195</v>
      </c>
      <c r="B1211">
        <v>1664388847.1</v>
      </c>
      <c r="C1211">
        <v>12642.09999990463</v>
      </c>
      <c r="D1211" t="s">
        <v>2764</v>
      </c>
      <c r="E1211" t="s">
        <v>2765</v>
      </c>
      <c r="F1211">
        <v>5</v>
      </c>
      <c r="G1211" t="s">
        <v>2683</v>
      </c>
      <c r="H1211" t="s">
        <v>354</v>
      </c>
      <c r="I1211">
        <v>1664388839.6</v>
      </c>
      <c r="J1211">
        <f>(K1211)/1000</f>
        <v>0</v>
      </c>
      <c r="K1211">
        <f>IF(BF1211, AN1211, AH1211)</f>
        <v>0</v>
      </c>
      <c r="L1211">
        <f>IF(BF1211, AI1211, AG1211)</f>
        <v>0</v>
      </c>
      <c r="M1211">
        <f>BH1211 - IF(AU1211&gt;1, L1211*BB1211*100.0/(AW1211*BV1211), 0)</f>
        <v>0</v>
      </c>
      <c r="N1211">
        <f>((T1211-J1211/2)*M1211-L1211)/(T1211+J1211/2)</f>
        <v>0</v>
      </c>
      <c r="O1211">
        <f>N1211*(BO1211+BP1211)/1000.0</f>
        <v>0</v>
      </c>
      <c r="P1211">
        <f>(BH1211 - IF(AU1211&gt;1, L1211*BB1211*100.0/(AW1211*BV1211), 0))*(BO1211+BP1211)/1000.0</f>
        <v>0</v>
      </c>
      <c r="Q1211">
        <f>2.0/((1/S1211-1/R1211)+SIGN(S1211)*SQRT((1/S1211-1/R1211)*(1/S1211-1/R1211) + 4*BC1211/((BC1211+1)*(BC1211+1))*(2*1/S1211*1/R1211-1/R1211*1/R1211)))</f>
        <v>0</v>
      </c>
      <c r="R1211">
        <f>IF(LEFT(BD1211,1)&lt;&gt;"0",IF(LEFT(BD1211,1)="1",3.0,BE1211),$D$5+$E$5*(BV1211*BO1211/($K$5*1000))+$F$5*(BV1211*BO1211/($K$5*1000))*MAX(MIN(BB1211,$J$5),$I$5)*MAX(MIN(BB1211,$J$5),$I$5)+$G$5*MAX(MIN(BB1211,$J$5),$I$5)*(BV1211*BO1211/($K$5*1000))+$H$5*(BV1211*BO1211/($K$5*1000))*(BV1211*BO1211/($K$5*1000)))</f>
        <v>0</v>
      </c>
      <c r="S1211">
        <f>J1211*(1000-(1000*0.61365*exp(17.502*W1211/(240.97+W1211))/(BO1211+BP1211)+BJ1211)/2)/(1000*0.61365*exp(17.502*W1211/(240.97+W1211))/(BO1211+BP1211)-BJ1211)</f>
        <v>0</v>
      </c>
      <c r="T1211">
        <f>1/((BC1211+1)/(Q1211/1.6)+1/(R1211/1.37)) + BC1211/((BC1211+1)/(Q1211/1.6) + BC1211/(R1211/1.37))</f>
        <v>0</v>
      </c>
      <c r="U1211">
        <f>(AX1211*BA1211)</f>
        <v>0</v>
      </c>
      <c r="V1211">
        <f>(BQ1211+(U1211+2*0.95*5.67E-8*(((BQ1211+$B$7)+273)^4-(BQ1211+273)^4)-44100*J1211)/(1.84*29.3*R1211+8*0.95*5.67E-8*(BQ1211+273)^3))</f>
        <v>0</v>
      </c>
      <c r="W1211">
        <f>($C$7*BR1211+$D$7*BS1211+$E$7*V1211)</f>
        <v>0</v>
      </c>
      <c r="X1211">
        <f>0.61365*exp(17.502*W1211/(240.97+W1211))</f>
        <v>0</v>
      </c>
      <c r="Y1211">
        <f>(Z1211/AA1211*100)</f>
        <v>0</v>
      </c>
      <c r="Z1211">
        <f>BJ1211*(BO1211+BP1211)/1000</f>
        <v>0</v>
      </c>
      <c r="AA1211">
        <f>0.61365*exp(17.502*BQ1211/(240.97+BQ1211))</f>
        <v>0</v>
      </c>
      <c r="AB1211">
        <f>(X1211-BJ1211*(BO1211+BP1211)/1000)</f>
        <v>0</v>
      </c>
      <c r="AC1211">
        <f>(-J1211*44100)</f>
        <v>0</v>
      </c>
      <c r="AD1211">
        <f>2*29.3*R1211*0.92*(BQ1211-W1211)</f>
        <v>0</v>
      </c>
      <c r="AE1211">
        <f>2*0.95*5.67E-8*(((BQ1211+$B$7)+273)^4-(W1211+273)^4)</f>
        <v>0</v>
      </c>
      <c r="AF1211">
        <f>U1211+AE1211+AC1211+AD1211</f>
        <v>0</v>
      </c>
      <c r="AG1211">
        <f>BN1211*AU1211*(BI1211-BH1211*(1000-AU1211*BK1211)/(1000-AU1211*BJ1211))/(100*BB1211)</f>
        <v>0</v>
      </c>
      <c r="AH1211">
        <f>1000*BN1211*AU1211*(BJ1211-BK1211)/(100*BB1211*(1000-AU1211*BJ1211))</f>
        <v>0</v>
      </c>
      <c r="AI1211">
        <f>(AJ1211 - AK1211 - BO1211*1E3/(8.314*(BQ1211+273.15)) * AM1211/BN1211 * AL1211) * BN1211/(100*BB1211) * (1000 - BK1211)/1000</f>
        <v>0</v>
      </c>
      <c r="AJ1211">
        <v>679.4355094268121</v>
      </c>
      <c r="AK1211">
        <v>625.1655333333332</v>
      </c>
      <c r="AL1211">
        <v>3.359425505925114</v>
      </c>
      <c r="AM1211">
        <v>64.71553630063976</v>
      </c>
      <c r="AN1211">
        <f>(AP1211 - AO1211 + BO1211*1E3/(8.314*(BQ1211+273.15)) * AR1211/BN1211 * AQ1211) * BN1211/(100*BB1211) * 1000/(1000 - AP1211)</f>
        <v>0</v>
      </c>
      <c r="AO1211">
        <v>4.645895688293175</v>
      </c>
      <c r="AP1211">
        <v>18.31786181818181</v>
      </c>
      <c r="AQ1211">
        <v>-1.920276442092661E-06</v>
      </c>
      <c r="AR1211">
        <v>103.6161476833952</v>
      </c>
      <c r="AS1211">
        <v>0</v>
      </c>
      <c r="AT1211">
        <v>0</v>
      </c>
      <c r="AU1211">
        <f>IF(AS1211*$H$13&gt;=AW1211,1.0,(AW1211/(AW1211-AS1211*$H$13)))</f>
        <v>0</v>
      </c>
      <c r="AV1211">
        <f>(AU1211-1)*100</f>
        <v>0</v>
      </c>
      <c r="AW1211">
        <f>MAX(0,($B$13+$C$13*BV1211)/(1+$D$13*BV1211)*BO1211/(BQ1211+273)*$E$13)</f>
        <v>0</v>
      </c>
      <c r="AX1211">
        <f>$B$11*BW1211+$C$11*BX1211+$F$11*CI1211*(1-CL1211)</f>
        <v>0</v>
      </c>
      <c r="AY1211">
        <f>AX1211*AZ1211</f>
        <v>0</v>
      </c>
      <c r="AZ1211">
        <f>($B$11*$D$9+$C$11*$D$9+$F$11*((CV1211+CN1211)/MAX(CV1211+CN1211+CW1211, 0.1)*$I$9+CW1211/MAX(CV1211+CN1211+CW1211, 0.1)*$J$9))/($B$11+$C$11+$F$11)</f>
        <v>0</v>
      </c>
      <c r="BA1211">
        <f>($B$11*$K$9+$C$11*$K$9+$F$11*((CV1211+CN1211)/MAX(CV1211+CN1211+CW1211, 0.1)*$P$9+CW1211/MAX(CV1211+CN1211+CW1211, 0.1)*$Q$9))/($B$11+$C$11+$F$11)</f>
        <v>0</v>
      </c>
      <c r="BB1211">
        <v>6</v>
      </c>
      <c r="BC1211">
        <v>0.5</v>
      </c>
      <c r="BD1211" t="s">
        <v>355</v>
      </c>
      <c r="BE1211">
        <v>2</v>
      </c>
      <c r="BF1211" t="b">
        <v>1</v>
      </c>
      <c r="BG1211">
        <v>1664388839.6</v>
      </c>
      <c r="BH1211">
        <v>590.7089629629629</v>
      </c>
      <c r="BI1211">
        <v>660.8847407407409</v>
      </c>
      <c r="BJ1211">
        <v>18.32826296296296</v>
      </c>
      <c r="BK1211">
        <v>4.633078888888889</v>
      </c>
      <c r="BL1211">
        <v>594.4677777777778</v>
      </c>
      <c r="BM1211">
        <v>18.46380740740741</v>
      </c>
      <c r="BN1211">
        <v>500.067962962963</v>
      </c>
      <c r="BO1211">
        <v>91.32954814814815</v>
      </c>
      <c r="BP1211">
        <v>0.09998625555555554</v>
      </c>
      <c r="BQ1211">
        <v>26.57491481481481</v>
      </c>
      <c r="BR1211">
        <v>25.04170740740741</v>
      </c>
      <c r="BS1211">
        <v>999.9000000000001</v>
      </c>
      <c r="BT1211">
        <v>0</v>
      </c>
      <c r="BU1211">
        <v>0</v>
      </c>
      <c r="BV1211">
        <v>9990.692222222222</v>
      </c>
      <c r="BW1211">
        <v>0</v>
      </c>
      <c r="BX1211">
        <v>7.926457037037038</v>
      </c>
      <c r="BY1211">
        <v>-70.17587407407407</v>
      </c>
      <c r="BZ1211">
        <v>601.7375555555556</v>
      </c>
      <c r="CA1211">
        <v>663.9609259259259</v>
      </c>
      <c r="CB1211">
        <v>13.69519259259259</v>
      </c>
      <c r="CC1211">
        <v>660.8847407407409</v>
      </c>
      <c r="CD1211">
        <v>4.633078888888889</v>
      </c>
      <c r="CE1211">
        <v>1.673913703703704</v>
      </c>
      <c r="CF1211">
        <v>0.423137037037037</v>
      </c>
      <c r="CG1211">
        <v>14.65660740740741</v>
      </c>
      <c r="CH1211">
        <v>-5.011596296296296</v>
      </c>
      <c r="CI1211">
        <v>1999.978148148148</v>
      </c>
      <c r="CJ1211">
        <v>0.9799946666666669</v>
      </c>
      <c r="CK1211">
        <v>0.02000583333333334</v>
      </c>
      <c r="CL1211">
        <v>0</v>
      </c>
      <c r="CM1211">
        <v>921.9221481481482</v>
      </c>
      <c r="CN1211">
        <v>5.00097</v>
      </c>
      <c r="CO1211">
        <v>18316.22592592593</v>
      </c>
      <c r="CP1211">
        <v>16707.35185185185</v>
      </c>
      <c r="CQ1211">
        <v>38.25</v>
      </c>
      <c r="CR1211">
        <v>38.69166666666666</v>
      </c>
      <c r="CS1211">
        <v>38.15025925925926</v>
      </c>
      <c r="CT1211">
        <v>38.40714814814815</v>
      </c>
      <c r="CU1211">
        <v>38.812</v>
      </c>
      <c r="CV1211">
        <v>1955.067777777778</v>
      </c>
      <c r="CW1211">
        <v>39.91037037037037</v>
      </c>
      <c r="CX1211">
        <v>0</v>
      </c>
      <c r="CY1211">
        <v>1664388851.2</v>
      </c>
      <c r="CZ1211">
        <v>0</v>
      </c>
      <c r="DA1211">
        <v>0</v>
      </c>
      <c r="DB1211" t="s">
        <v>356</v>
      </c>
      <c r="DC1211">
        <v>1663859321.1</v>
      </c>
      <c r="DD1211">
        <v>1663859315.6</v>
      </c>
      <c r="DE1211">
        <v>0</v>
      </c>
      <c r="DF1211">
        <v>0.196</v>
      </c>
      <c r="DG1211">
        <v>-0.001</v>
      </c>
      <c r="DH1211">
        <v>-5.941</v>
      </c>
      <c r="DI1211">
        <v>-0.174</v>
      </c>
      <c r="DJ1211">
        <v>1500</v>
      </c>
      <c r="DK1211">
        <v>17</v>
      </c>
      <c r="DL1211">
        <v>0.13</v>
      </c>
      <c r="DM1211">
        <v>0.04</v>
      </c>
      <c r="DN1211">
        <v>-69.96091750000001</v>
      </c>
      <c r="DO1211">
        <v>-4.434408630393655</v>
      </c>
      <c r="DP1211">
        <v>0.4470029976898919</v>
      </c>
      <c r="DQ1211">
        <v>0</v>
      </c>
      <c r="DR1211">
        <v>13.703085</v>
      </c>
      <c r="DS1211">
        <v>-0.16909643527205</v>
      </c>
      <c r="DT1211">
        <v>0.01750816309611038</v>
      </c>
      <c r="DU1211">
        <v>0</v>
      </c>
      <c r="DV1211">
        <v>0</v>
      </c>
      <c r="DW1211">
        <v>2</v>
      </c>
      <c r="DX1211" t="s">
        <v>357</v>
      </c>
      <c r="DY1211">
        <v>2.98334</v>
      </c>
      <c r="DZ1211">
        <v>2.71561</v>
      </c>
      <c r="EA1211">
        <v>0.126406</v>
      </c>
      <c r="EB1211">
        <v>0.134128</v>
      </c>
      <c r="EC1211">
        <v>0.0898861</v>
      </c>
      <c r="ED1211">
        <v>0.0307218</v>
      </c>
      <c r="EE1211">
        <v>27670.8</v>
      </c>
      <c r="EF1211">
        <v>27565.5</v>
      </c>
      <c r="EG1211">
        <v>29437.8</v>
      </c>
      <c r="EH1211">
        <v>29441.7</v>
      </c>
      <c r="EI1211">
        <v>35512.2</v>
      </c>
      <c r="EJ1211">
        <v>37957.7</v>
      </c>
      <c r="EK1211">
        <v>41482.1</v>
      </c>
      <c r="EL1211">
        <v>41958.3</v>
      </c>
      <c r="EM1211">
        <v>1.97073</v>
      </c>
      <c r="EN1211">
        <v>1.89992</v>
      </c>
      <c r="EO1211">
        <v>0.0201538</v>
      </c>
      <c r="EP1211">
        <v>0</v>
      </c>
      <c r="EQ1211">
        <v>24.7115</v>
      </c>
      <c r="ER1211">
        <v>999.9</v>
      </c>
      <c r="ES1211">
        <v>35.9</v>
      </c>
      <c r="ET1211">
        <v>29.3</v>
      </c>
      <c r="EU1211">
        <v>16.0869</v>
      </c>
      <c r="EV1211">
        <v>62.6922</v>
      </c>
      <c r="EW1211">
        <v>33.1971</v>
      </c>
      <c r="EX1211">
        <v>1</v>
      </c>
      <c r="EY1211">
        <v>-0.0777998</v>
      </c>
      <c r="EZ1211">
        <v>0.8143629999999999</v>
      </c>
      <c r="FA1211">
        <v>20.3851</v>
      </c>
      <c r="FB1211">
        <v>5.21624</v>
      </c>
      <c r="FC1211">
        <v>12.0099</v>
      </c>
      <c r="FD1211">
        <v>4.989</v>
      </c>
      <c r="FE1211">
        <v>3.28835</v>
      </c>
      <c r="FF1211">
        <v>9999</v>
      </c>
      <c r="FG1211">
        <v>9999</v>
      </c>
      <c r="FH1211">
        <v>9999</v>
      </c>
      <c r="FI1211">
        <v>270.3</v>
      </c>
      <c r="FJ1211">
        <v>1.86706</v>
      </c>
      <c r="FK1211">
        <v>1.86615</v>
      </c>
      <c r="FL1211">
        <v>1.86554</v>
      </c>
      <c r="FM1211">
        <v>1.86553</v>
      </c>
      <c r="FN1211">
        <v>1.86737</v>
      </c>
      <c r="FO1211">
        <v>1.86983</v>
      </c>
      <c r="FP1211">
        <v>1.86844</v>
      </c>
      <c r="FQ1211">
        <v>1.86996</v>
      </c>
      <c r="FR1211">
        <v>0</v>
      </c>
      <c r="FS1211">
        <v>0</v>
      </c>
      <c r="FT1211">
        <v>0</v>
      </c>
      <c r="FU1211">
        <v>0</v>
      </c>
      <c r="FV1211" t="s">
        <v>358</v>
      </c>
      <c r="FW1211" t="s">
        <v>359</v>
      </c>
      <c r="FX1211" t="s">
        <v>360</v>
      </c>
      <c r="FY1211" t="s">
        <v>360</v>
      </c>
      <c r="FZ1211" t="s">
        <v>360</v>
      </c>
      <c r="GA1211" t="s">
        <v>360</v>
      </c>
      <c r="GB1211">
        <v>0</v>
      </c>
      <c r="GC1211">
        <v>100</v>
      </c>
      <c r="GD1211">
        <v>100</v>
      </c>
      <c r="GE1211">
        <v>-3.827</v>
      </c>
      <c r="GF1211">
        <v>-0.1356</v>
      </c>
      <c r="GG1211">
        <v>-1.924539205026614</v>
      </c>
      <c r="GH1211">
        <v>-0.003472570976848066</v>
      </c>
      <c r="GI1211">
        <v>7.724417303660118E-07</v>
      </c>
      <c r="GJ1211">
        <v>-2.052396271755168E-10</v>
      </c>
      <c r="GK1211">
        <v>-0.1837585470287317</v>
      </c>
      <c r="GL1211">
        <v>-0.01104087791735834</v>
      </c>
      <c r="GM1211">
        <v>0.001110027317673367</v>
      </c>
      <c r="GN1211">
        <v>-2.007286811265012E-05</v>
      </c>
      <c r="GO1211">
        <v>4</v>
      </c>
      <c r="GP1211">
        <v>2317</v>
      </c>
      <c r="GQ1211">
        <v>1</v>
      </c>
      <c r="GR1211">
        <v>22</v>
      </c>
      <c r="GS1211">
        <v>8825.4</v>
      </c>
      <c r="GT1211">
        <v>8825.5</v>
      </c>
      <c r="GU1211">
        <v>1.54785</v>
      </c>
      <c r="GV1211">
        <v>2.2168</v>
      </c>
      <c r="GW1211">
        <v>1.39648</v>
      </c>
      <c r="GX1211">
        <v>2.33521</v>
      </c>
      <c r="GY1211">
        <v>1.49536</v>
      </c>
      <c r="GZ1211">
        <v>2.4231</v>
      </c>
      <c r="HA1211">
        <v>33.6479</v>
      </c>
      <c r="HB1211">
        <v>14.5611</v>
      </c>
      <c r="HC1211">
        <v>18</v>
      </c>
      <c r="HD1211">
        <v>526.631</v>
      </c>
      <c r="HE1211">
        <v>437.296</v>
      </c>
      <c r="HF1211">
        <v>24.5304</v>
      </c>
      <c r="HG1211">
        <v>26.4712</v>
      </c>
      <c r="HH1211">
        <v>30.0002</v>
      </c>
      <c r="HI1211">
        <v>26.3795</v>
      </c>
      <c r="HJ1211">
        <v>26.3046</v>
      </c>
      <c r="HK1211">
        <v>31.0276</v>
      </c>
      <c r="HL1211">
        <v>59.6237</v>
      </c>
      <c r="HM1211">
        <v>15.3636</v>
      </c>
      <c r="HN1211">
        <v>24.5007</v>
      </c>
      <c r="HO1211">
        <v>707.3</v>
      </c>
      <c r="HP1211">
        <v>4.74487</v>
      </c>
      <c r="HQ1211">
        <v>100.691</v>
      </c>
      <c r="HR1211">
        <v>100.766</v>
      </c>
    </row>
    <row r="1212" spans="1:226">
      <c r="A1212">
        <v>1196</v>
      </c>
      <c r="B1212">
        <v>1664388852.1</v>
      </c>
      <c r="C1212">
        <v>12647.09999990463</v>
      </c>
      <c r="D1212" t="s">
        <v>2766</v>
      </c>
      <c r="E1212" t="s">
        <v>2767</v>
      </c>
      <c r="F1212">
        <v>5</v>
      </c>
      <c r="G1212" t="s">
        <v>2683</v>
      </c>
      <c r="H1212" t="s">
        <v>354</v>
      </c>
      <c r="I1212">
        <v>1664388844.314285</v>
      </c>
      <c r="J1212">
        <f>(K1212)/1000</f>
        <v>0</v>
      </c>
      <c r="K1212">
        <f>IF(BF1212, AN1212, AH1212)</f>
        <v>0</v>
      </c>
      <c r="L1212">
        <f>IF(BF1212, AI1212, AG1212)</f>
        <v>0</v>
      </c>
      <c r="M1212">
        <f>BH1212 - IF(AU1212&gt;1, L1212*BB1212*100.0/(AW1212*BV1212), 0)</f>
        <v>0</v>
      </c>
      <c r="N1212">
        <f>((T1212-J1212/2)*M1212-L1212)/(T1212+J1212/2)</f>
        <v>0</v>
      </c>
      <c r="O1212">
        <f>N1212*(BO1212+BP1212)/1000.0</f>
        <v>0</v>
      </c>
      <c r="P1212">
        <f>(BH1212 - IF(AU1212&gt;1, L1212*BB1212*100.0/(AW1212*BV1212), 0))*(BO1212+BP1212)/1000.0</f>
        <v>0</v>
      </c>
      <c r="Q1212">
        <f>2.0/((1/S1212-1/R1212)+SIGN(S1212)*SQRT((1/S1212-1/R1212)*(1/S1212-1/R1212) + 4*BC1212/((BC1212+1)*(BC1212+1))*(2*1/S1212*1/R1212-1/R1212*1/R1212)))</f>
        <v>0</v>
      </c>
      <c r="R1212">
        <f>IF(LEFT(BD1212,1)&lt;&gt;"0",IF(LEFT(BD1212,1)="1",3.0,BE1212),$D$5+$E$5*(BV1212*BO1212/($K$5*1000))+$F$5*(BV1212*BO1212/($K$5*1000))*MAX(MIN(BB1212,$J$5),$I$5)*MAX(MIN(BB1212,$J$5),$I$5)+$G$5*MAX(MIN(BB1212,$J$5),$I$5)*(BV1212*BO1212/($K$5*1000))+$H$5*(BV1212*BO1212/($K$5*1000))*(BV1212*BO1212/($K$5*1000)))</f>
        <v>0</v>
      </c>
      <c r="S1212">
        <f>J1212*(1000-(1000*0.61365*exp(17.502*W1212/(240.97+W1212))/(BO1212+BP1212)+BJ1212)/2)/(1000*0.61365*exp(17.502*W1212/(240.97+W1212))/(BO1212+BP1212)-BJ1212)</f>
        <v>0</v>
      </c>
      <c r="T1212">
        <f>1/((BC1212+1)/(Q1212/1.6)+1/(R1212/1.37)) + BC1212/((BC1212+1)/(Q1212/1.6) + BC1212/(R1212/1.37))</f>
        <v>0</v>
      </c>
      <c r="U1212">
        <f>(AX1212*BA1212)</f>
        <v>0</v>
      </c>
      <c r="V1212">
        <f>(BQ1212+(U1212+2*0.95*5.67E-8*(((BQ1212+$B$7)+273)^4-(BQ1212+273)^4)-44100*J1212)/(1.84*29.3*R1212+8*0.95*5.67E-8*(BQ1212+273)^3))</f>
        <v>0</v>
      </c>
      <c r="W1212">
        <f>($C$7*BR1212+$D$7*BS1212+$E$7*V1212)</f>
        <v>0</v>
      </c>
      <c r="X1212">
        <f>0.61365*exp(17.502*W1212/(240.97+W1212))</f>
        <v>0</v>
      </c>
      <c r="Y1212">
        <f>(Z1212/AA1212*100)</f>
        <v>0</v>
      </c>
      <c r="Z1212">
        <f>BJ1212*(BO1212+BP1212)/1000</f>
        <v>0</v>
      </c>
      <c r="AA1212">
        <f>0.61365*exp(17.502*BQ1212/(240.97+BQ1212))</f>
        <v>0</v>
      </c>
      <c r="AB1212">
        <f>(X1212-BJ1212*(BO1212+BP1212)/1000)</f>
        <v>0</v>
      </c>
      <c r="AC1212">
        <f>(-J1212*44100)</f>
        <v>0</v>
      </c>
      <c r="AD1212">
        <f>2*29.3*R1212*0.92*(BQ1212-W1212)</f>
        <v>0</v>
      </c>
      <c r="AE1212">
        <f>2*0.95*5.67E-8*(((BQ1212+$B$7)+273)^4-(W1212+273)^4)</f>
        <v>0</v>
      </c>
      <c r="AF1212">
        <f>U1212+AE1212+AC1212+AD1212</f>
        <v>0</v>
      </c>
      <c r="AG1212">
        <f>BN1212*AU1212*(BI1212-BH1212*(1000-AU1212*BK1212)/(1000-AU1212*BJ1212))/(100*BB1212)</f>
        <v>0</v>
      </c>
      <c r="AH1212">
        <f>1000*BN1212*AU1212*(BJ1212-BK1212)/(100*BB1212*(1000-AU1212*BJ1212))</f>
        <v>0</v>
      </c>
      <c r="AI1212">
        <f>(AJ1212 - AK1212 - BO1212*1E3/(8.314*(BQ1212+273.15)) * AM1212/BN1212 * AL1212) * BN1212/(100*BB1212) * (1000 - BK1212)/1000</f>
        <v>0</v>
      </c>
      <c r="AJ1212">
        <v>695.9344159362563</v>
      </c>
      <c r="AK1212">
        <v>641.7239696969699</v>
      </c>
      <c r="AL1212">
        <v>3.316780928226668</v>
      </c>
      <c r="AM1212">
        <v>64.71553630063976</v>
      </c>
      <c r="AN1212">
        <f>(AP1212 - AO1212 + BO1212*1E3/(8.314*(BQ1212+273.15)) * AR1212/BN1212 * AQ1212) * BN1212/(100*BB1212) * 1000/(1000 - AP1212)</f>
        <v>0</v>
      </c>
      <c r="AO1212">
        <v>4.649420146565398</v>
      </c>
      <c r="AP1212">
        <v>18.30484242424243</v>
      </c>
      <c r="AQ1212">
        <v>-0.0001017650716909141</v>
      </c>
      <c r="AR1212">
        <v>103.6161476833952</v>
      </c>
      <c r="AS1212">
        <v>0</v>
      </c>
      <c r="AT1212">
        <v>0</v>
      </c>
      <c r="AU1212">
        <f>IF(AS1212*$H$13&gt;=AW1212,1.0,(AW1212/(AW1212-AS1212*$H$13)))</f>
        <v>0</v>
      </c>
      <c r="AV1212">
        <f>(AU1212-1)*100</f>
        <v>0</v>
      </c>
      <c r="AW1212">
        <f>MAX(0,($B$13+$C$13*BV1212)/(1+$D$13*BV1212)*BO1212/(BQ1212+273)*$E$13)</f>
        <v>0</v>
      </c>
      <c r="AX1212">
        <f>$B$11*BW1212+$C$11*BX1212+$F$11*CI1212*(1-CL1212)</f>
        <v>0</v>
      </c>
      <c r="AY1212">
        <f>AX1212*AZ1212</f>
        <v>0</v>
      </c>
      <c r="AZ1212">
        <f>($B$11*$D$9+$C$11*$D$9+$F$11*((CV1212+CN1212)/MAX(CV1212+CN1212+CW1212, 0.1)*$I$9+CW1212/MAX(CV1212+CN1212+CW1212, 0.1)*$J$9))/($B$11+$C$11+$F$11)</f>
        <v>0</v>
      </c>
      <c r="BA1212">
        <f>($B$11*$K$9+$C$11*$K$9+$F$11*((CV1212+CN1212)/MAX(CV1212+CN1212+CW1212, 0.1)*$P$9+CW1212/MAX(CV1212+CN1212+CW1212, 0.1)*$Q$9))/($B$11+$C$11+$F$11)</f>
        <v>0</v>
      </c>
      <c r="BB1212">
        <v>6</v>
      </c>
      <c r="BC1212">
        <v>0.5</v>
      </c>
      <c r="BD1212" t="s">
        <v>355</v>
      </c>
      <c r="BE1212">
        <v>2</v>
      </c>
      <c r="BF1212" t="b">
        <v>1</v>
      </c>
      <c r="BG1212">
        <v>1664388844.314285</v>
      </c>
      <c r="BH1212">
        <v>606.1293571428571</v>
      </c>
      <c r="BI1212">
        <v>676.6342857142856</v>
      </c>
      <c r="BJ1212">
        <v>18.31971071428572</v>
      </c>
      <c r="BK1212">
        <v>4.639549642857143</v>
      </c>
      <c r="BL1212">
        <v>609.9309999999999</v>
      </c>
      <c r="BM1212">
        <v>18.45533214285715</v>
      </c>
      <c r="BN1212">
        <v>500.0639285714284</v>
      </c>
      <c r="BO1212">
        <v>91.32925357142858</v>
      </c>
      <c r="BP1212">
        <v>0.09999966785714286</v>
      </c>
      <c r="BQ1212">
        <v>26.56623928571429</v>
      </c>
      <c r="BR1212">
        <v>25.04200357142857</v>
      </c>
      <c r="BS1212">
        <v>999.9000000000002</v>
      </c>
      <c r="BT1212">
        <v>0</v>
      </c>
      <c r="BU1212">
        <v>0</v>
      </c>
      <c r="BV1212">
        <v>9994.930357142857</v>
      </c>
      <c r="BW1212">
        <v>0</v>
      </c>
      <c r="BX1212">
        <v>7.925260000000001</v>
      </c>
      <c r="BY1212">
        <v>-70.50503928571428</v>
      </c>
      <c r="BZ1212">
        <v>617.4405357142857</v>
      </c>
      <c r="CA1212">
        <v>679.7883571428572</v>
      </c>
      <c r="CB1212">
        <v>13.68017142857143</v>
      </c>
      <c r="CC1212">
        <v>676.6342857142856</v>
      </c>
      <c r="CD1212">
        <v>4.639549642857143</v>
      </c>
      <c r="CE1212">
        <v>1.673127142857143</v>
      </c>
      <c r="CF1212">
        <v>0.4237266428571428</v>
      </c>
      <c r="CG1212">
        <v>14.64932142857143</v>
      </c>
      <c r="CH1212">
        <v>-4.993225357142857</v>
      </c>
      <c r="CI1212">
        <v>1999.99</v>
      </c>
      <c r="CJ1212">
        <v>0.9799949642857145</v>
      </c>
      <c r="CK1212">
        <v>0.02000553571428572</v>
      </c>
      <c r="CL1212">
        <v>0</v>
      </c>
      <c r="CM1212">
        <v>921.2626785714286</v>
      </c>
      <c r="CN1212">
        <v>5.00097</v>
      </c>
      <c r="CO1212">
        <v>18302.90357142857</v>
      </c>
      <c r="CP1212">
        <v>16707.45357142857</v>
      </c>
      <c r="CQ1212">
        <v>38.25</v>
      </c>
      <c r="CR1212">
        <v>38.69824999999999</v>
      </c>
      <c r="CS1212">
        <v>38.16928571428571</v>
      </c>
      <c r="CT1212">
        <v>38.41707142857143</v>
      </c>
      <c r="CU1212">
        <v>38.812</v>
      </c>
      <c r="CV1212">
        <v>1955.079642857143</v>
      </c>
      <c r="CW1212">
        <v>39.91035714285714</v>
      </c>
      <c r="CX1212">
        <v>0</v>
      </c>
      <c r="CY1212">
        <v>1664388856</v>
      </c>
      <c r="CZ1212">
        <v>0</v>
      </c>
      <c r="DA1212">
        <v>0</v>
      </c>
      <c r="DB1212" t="s">
        <v>356</v>
      </c>
      <c r="DC1212">
        <v>1663859321.1</v>
      </c>
      <c r="DD1212">
        <v>1663859315.6</v>
      </c>
      <c r="DE1212">
        <v>0</v>
      </c>
      <c r="DF1212">
        <v>0.196</v>
      </c>
      <c r="DG1212">
        <v>-0.001</v>
      </c>
      <c r="DH1212">
        <v>-5.941</v>
      </c>
      <c r="DI1212">
        <v>-0.174</v>
      </c>
      <c r="DJ1212">
        <v>1500</v>
      </c>
      <c r="DK1212">
        <v>17</v>
      </c>
      <c r="DL1212">
        <v>0.13</v>
      </c>
      <c r="DM1212">
        <v>0.04</v>
      </c>
      <c r="DN1212">
        <v>-70.29244634146342</v>
      </c>
      <c r="DO1212">
        <v>-4.047110801393496</v>
      </c>
      <c r="DP1212">
        <v>0.4446380084790041</v>
      </c>
      <c r="DQ1212">
        <v>0</v>
      </c>
      <c r="DR1212">
        <v>13.6885756097561</v>
      </c>
      <c r="DS1212">
        <v>-0.2044348432056105</v>
      </c>
      <c r="DT1212">
        <v>0.02080793446796961</v>
      </c>
      <c r="DU1212">
        <v>0</v>
      </c>
      <c r="DV1212">
        <v>0</v>
      </c>
      <c r="DW1212">
        <v>2</v>
      </c>
      <c r="DX1212" t="s">
        <v>357</v>
      </c>
      <c r="DY1212">
        <v>2.98327</v>
      </c>
      <c r="DZ1212">
        <v>2.71573</v>
      </c>
      <c r="EA1212">
        <v>0.128719</v>
      </c>
      <c r="EB1212">
        <v>0.136435</v>
      </c>
      <c r="EC1212">
        <v>0.0898327</v>
      </c>
      <c r="ED1212">
        <v>0.0307909</v>
      </c>
      <c r="EE1212">
        <v>27597.8</v>
      </c>
      <c r="EF1212">
        <v>27492.3</v>
      </c>
      <c r="EG1212">
        <v>29438.2</v>
      </c>
      <c r="EH1212">
        <v>29441.9</v>
      </c>
      <c r="EI1212">
        <v>35514.7</v>
      </c>
      <c r="EJ1212">
        <v>37955</v>
      </c>
      <c r="EK1212">
        <v>41482.5</v>
      </c>
      <c r="EL1212">
        <v>41958.3</v>
      </c>
      <c r="EM1212">
        <v>1.97045</v>
      </c>
      <c r="EN1212">
        <v>1.90005</v>
      </c>
      <c r="EO1212">
        <v>0.0199527</v>
      </c>
      <c r="EP1212">
        <v>0</v>
      </c>
      <c r="EQ1212">
        <v>24.7115</v>
      </c>
      <c r="ER1212">
        <v>999.9</v>
      </c>
      <c r="ES1212">
        <v>35.7</v>
      </c>
      <c r="ET1212">
        <v>29.3</v>
      </c>
      <c r="EU1212">
        <v>15.9951</v>
      </c>
      <c r="EV1212">
        <v>62.7622</v>
      </c>
      <c r="EW1212">
        <v>33.4215</v>
      </c>
      <c r="EX1212">
        <v>1</v>
      </c>
      <c r="EY1212">
        <v>-0.0776601</v>
      </c>
      <c r="EZ1212">
        <v>0.8342270000000001</v>
      </c>
      <c r="FA1212">
        <v>20.3852</v>
      </c>
      <c r="FB1212">
        <v>5.21744</v>
      </c>
      <c r="FC1212">
        <v>12.0099</v>
      </c>
      <c r="FD1212">
        <v>4.98935</v>
      </c>
      <c r="FE1212">
        <v>3.28865</v>
      </c>
      <c r="FF1212">
        <v>9999</v>
      </c>
      <c r="FG1212">
        <v>9999</v>
      </c>
      <c r="FH1212">
        <v>9999</v>
      </c>
      <c r="FI1212">
        <v>270.3</v>
      </c>
      <c r="FJ1212">
        <v>1.86705</v>
      </c>
      <c r="FK1212">
        <v>1.86615</v>
      </c>
      <c r="FL1212">
        <v>1.86554</v>
      </c>
      <c r="FM1212">
        <v>1.86552</v>
      </c>
      <c r="FN1212">
        <v>1.86737</v>
      </c>
      <c r="FO1212">
        <v>1.86982</v>
      </c>
      <c r="FP1212">
        <v>1.86845</v>
      </c>
      <c r="FQ1212">
        <v>1.86995</v>
      </c>
      <c r="FR1212">
        <v>0</v>
      </c>
      <c r="FS1212">
        <v>0</v>
      </c>
      <c r="FT1212">
        <v>0</v>
      </c>
      <c r="FU1212">
        <v>0</v>
      </c>
      <c r="FV1212" t="s">
        <v>358</v>
      </c>
      <c r="FW1212" t="s">
        <v>359</v>
      </c>
      <c r="FX1212" t="s">
        <v>360</v>
      </c>
      <c r="FY1212" t="s">
        <v>360</v>
      </c>
      <c r="FZ1212" t="s">
        <v>360</v>
      </c>
      <c r="GA1212" t="s">
        <v>360</v>
      </c>
      <c r="GB1212">
        <v>0</v>
      </c>
      <c r="GC1212">
        <v>100</v>
      </c>
      <c r="GD1212">
        <v>100</v>
      </c>
      <c r="GE1212">
        <v>-3.872</v>
      </c>
      <c r="GF1212">
        <v>-0.1358</v>
      </c>
      <c r="GG1212">
        <v>-1.924539205026614</v>
      </c>
      <c r="GH1212">
        <v>-0.003472570976848066</v>
      </c>
      <c r="GI1212">
        <v>7.724417303660118E-07</v>
      </c>
      <c r="GJ1212">
        <v>-2.052396271755168E-10</v>
      </c>
      <c r="GK1212">
        <v>-0.1837585470287317</v>
      </c>
      <c r="GL1212">
        <v>-0.01104087791735834</v>
      </c>
      <c r="GM1212">
        <v>0.001110027317673367</v>
      </c>
      <c r="GN1212">
        <v>-2.007286811265012E-05</v>
      </c>
      <c r="GO1212">
        <v>4</v>
      </c>
      <c r="GP1212">
        <v>2317</v>
      </c>
      <c r="GQ1212">
        <v>1</v>
      </c>
      <c r="GR1212">
        <v>22</v>
      </c>
      <c r="GS1212">
        <v>8825.5</v>
      </c>
      <c r="GT1212">
        <v>8825.6</v>
      </c>
      <c r="GU1212">
        <v>1.57837</v>
      </c>
      <c r="GV1212">
        <v>2.21313</v>
      </c>
      <c r="GW1212">
        <v>1.39648</v>
      </c>
      <c r="GX1212">
        <v>2.33643</v>
      </c>
      <c r="GY1212">
        <v>1.49536</v>
      </c>
      <c r="GZ1212">
        <v>2.46216</v>
      </c>
      <c r="HA1212">
        <v>33.6479</v>
      </c>
      <c r="HB1212">
        <v>14.5786</v>
      </c>
      <c r="HC1212">
        <v>18</v>
      </c>
      <c r="HD1212">
        <v>526.47</v>
      </c>
      <c r="HE1212">
        <v>437.388</v>
      </c>
      <c r="HF1212">
        <v>24.4853</v>
      </c>
      <c r="HG1212">
        <v>26.4712</v>
      </c>
      <c r="HH1212">
        <v>30.0002</v>
      </c>
      <c r="HI1212">
        <v>26.3817</v>
      </c>
      <c r="HJ1212">
        <v>26.3068</v>
      </c>
      <c r="HK1212">
        <v>31.5851</v>
      </c>
      <c r="HL1212">
        <v>59.322</v>
      </c>
      <c r="HM1212">
        <v>14.9892</v>
      </c>
      <c r="HN1212">
        <v>24.4592</v>
      </c>
      <c r="HO1212">
        <v>720.675</v>
      </c>
      <c r="HP1212">
        <v>4.7835</v>
      </c>
      <c r="HQ1212">
        <v>100.692</v>
      </c>
      <c r="HR1212">
        <v>100.767</v>
      </c>
    </row>
    <row r="1213" spans="1:226">
      <c r="A1213">
        <v>1197</v>
      </c>
      <c r="B1213">
        <v>1664388857.1</v>
      </c>
      <c r="C1213">
        <v>12652.09999990463</v>
      </c>
      <c r="D1213" t="s">
        <v>2768</v>
      </c>
      <c r="E1213" t="s">
        <v>2769</v>
      </c>
      <c r="F1213">
        <v>5</v>
      </c>
      <c r="G1213" t="s">
        <v>2683</v>
      </c>
      <c r="H1213" t="s">
        <v>354</v>
      </c>
      <c r="I1213">
        <v>1664388849.6</v>
      </c>
      <c r="J1213">
        <f>(K1213)/1000</f>
        <v>0</v>
      </c>
      <c r="K1213">
        <f>IF(BF1213, AN1213, AH1213)</f>
        <v>0</v>
      </c>
      <c r="L1213">
        <f>IF(BF1213, AI1213, AG1213)</f>
        <v>0</v>
      </c>
      <c r="M1213">
        <f>BH1213 - IF(AU1213&gt;1, L1213*BB1213*100.0/(AW1213*BV1213), 0)</f>
        <v>0</v>
      </c>
      <c r="N1213">
        <f>((T1213-J1213/2)*M1213-L1213)/(T1213+J1213/2)</f>
        <v>0</v>
      </c>
      <c r="O1213">
        <f>N1213*(BO1213+BP1213)/1000.0</f>
        <v>0</v>
      </c>
      <c r="P1213">
        <f>(BH1213 - IF(AU1213&gt;1, L1213*BB1213*100.0/(AW1213*BV1213), 0))*(BO1213+BP1213)/1000.0</f>
        <v>0</v>
      </c>
      <c r="Q1213">
        <f>2.0/((1/S1213-1/R1213)+SIGN(S1213)*SQRT((1/S1213-1/R1213)*(1/S1213-1/R1213) + 4*BC1213/((BC1213+1)*(BC1213+1))*(2*1/S1213*1/R1213-1/R1213*1/R1213)))</f>
        <v>0</v>
      </c>
      <c r="R1213">
        <f>IF(LEFT(BD1213,1)&lt;&gt;"0",IF(LEFT(BD1213,1)="1",3.0,BE1213),$D$5+$E$5*(BV1213*BO1213/($K$5*1000))+$F$5*(BV1213*BO1213/($K$5*1000))*MAX(MIN(BB1213,$J$5),$I$5)*MAX(MIN(BB1213,$J$5),$I$5)+$G$5*MAX(MIN(BB1213,$J$5),$I$5)*(BV1213*BO1213/($K$5*1000))+$H$5*(BV1213*BO1213/($K$5*1000))*(BV1213*BO1213/($K$5*1000)))</f>
        <v>0</v>
      </c>
      <c r="S1213">
        <f>J1213*(1000-(1000*0.61365*exp(17.502*W1213/(240.97+W1213))/(BO1213+BP1213)+BJ1213)/2)/(1000*0.61365*exp(17.502*W1213/(240.97+W1213))/(BO1213+BP1213)-BJ1213)</f>
        <v>0</v>
      </c>
      <c r="T1213">
        <f>1/((BC1213+1)/(Q1213/1.6)+1/(R1213/1.37)) + BC1213/((BC1213+1)/(Q1213/1.6) + BC1213/(R1213/1.37))</f>
        <v>0</v>
      </c>
      <c r="U1213">
        <f>(AX1213*BA1213)</f>
        <v>0</v>
      </c>
      <c r="V1213">
        <f>(BQ1213+(U1213+2*0.95*5.67E-8*(((BQ1213+$B$7)+273)^4-(BQ1213+273)^4)-44100*J1213)/(1.84*29.3*R1213+8*0.95*5.67E-8*(BQ1213+273)^3))</f>
        <v>0</v>
      </c>
      <c r="W1213">
        <f>($C$7*BR1213+$D$7*BS1213+$E$7*V1213)</f>
        <v>0</v>
      </c>
      <c r="X1213">
        <f>0.61365*exp(17.502*W1213/(240.97+W1213))</f>
        <v>0</v>
      </c>
      <c r="Y1213">
        <f>(Z1213/AA1213*100)</f>
        <v>0</v>
      </c>
      <c r="Z1213">
        <f>BJ1213*(BO1213+BP1213)/1000</f>
        <v>0</v>
      </c>
      <c r="AA1213">
        <f>0.61365*exp(17.502*BQ1213/(240.97+BQ1213))</f>
        <v>0</v>
      </c>
      <c r="AB1213">
        <f>(X1213-BJ1213*(BO1213+BP1213)/1000)</f>
        <v>0</v>
      </c>
      <c r="AC1213">
        <f>(-J1213*44100)</f>
        <v>0</v>
      </c>
      <c r="AD1213">
        <f>2*29.3*R1213*0.92*(BQ1213-W1213)</f>
        <v>0</v>
      </c>
      <c r="AE1213">
        <f>2*0.95*5.67E-8*(((BQ1213+$B$7)+273)^4-(W1213+273)^4)</f>
        <v>0</v>
      </c>
      <c r="AF1213">
        <f>U1213+AE1213+AC1213+AD1213</f>
        <v>0</v>
      </c>
      <c r="AG1213">
        <f>BN1213*AU1213*(BI1213-BH1213*(1000-AU1213*BK1213)/(1000-AU1213*BJ1213))/(100*BB1213)</f>
        <v>0</v>
      </c>
      <c r="AH1213">
        <f>1000*BN1213*AU1213*(BJ1213-BK1213)/(100*BB1213*(1000-AU1213*BJ1213))</f>
        <v>0</v>
      </c>
      <c r="AI1213">
        <f>(AJ1213 - AK1213 - BO1213*1E3/(8.314*(BQ1213+273.15)) * AM1213/BN1213 * AL1213) * BN1213/(100*BB1213) * (1000 - BK1213)/1000</f>
        <v>0</v>
      </c>
      <c r="AJ1213">
        <v>713.3760960293835</v>
      </c>
      <c r="AK1213">
        <v>658.7170606060603</v>
      </c>
      <c r="AL1213">
        <v>3.410307774786318</v>
      </c>
      <c r="AM1213">
        <v>64.71553630063976</v>
      </c>
      <c r="AN1213">
        <f>(AP1213 - AO1213 + BO1213*1E3/(8.314*(BQ1213+273.15)) * AR1213/BN1213 * AQ1213) * BN1213/(100*BB1213) * 1000/(1000 - AP1213)</f>
        <v>0</v>
      </c>
      <c r="AO1213">
        <v>4.676727399142588</v>
      </c>
      <c r="AP1213">
        <v>18.29485575757576</v>
      </c>
      <c r="AQ1213">
        <v>-5.905246973247893E-05</v>
      </c>
      <c r="AR1213">
        <v>103.6161476833952</v>
      </c>
      <c r="AS1213">
        <v>0</v>
      </c>
      <c r="AT1213">
        <v>0</v>
      </c>
      <c r="AU1213">
        <f>IF(AS1213*$H$13&gt;=AW1213,1.0,(AW1213/(AW1213-AS1213*$H$13)))</f>
        <v>0</v>
      </c>
      <c r="AV1213">
        <f>(AU1213-1)*100</f>
        <v>0</v>
      </c>
      <c r="AW1213">
        <f>MAX(0,($B$13+$C$13*BV1213)/(1+$D$13*BV1213)*BO1213/(BQ1213+273)*$E$13)</f>
        <v>0</v>
      </c>
      <c r="AX1213">
        <f>$B$11*BW1213+$C$11*BX1213+$F$11*CI1213*(1-CL1213)</f>
        <v>0</v>
      </c>
      <c r="AY1213">
        <f>AX1213*AZ1213</f>
        <v>0</v>
      </c>
      <c r="AZ1213">
        <f>($B$11*$D$9+$C$11*$D$9+$F$11*((CV1213+CN1213)/MAX(CV1213+CN1213+CW1213, 0.1)*$I$9+CW1213/MAX(CV1213+CN1213+CW1213, 0.1)*$J$9))/($B$11+$C$11+$F$11)</f>
        <v>0</v>
      </c>
      <c r="BA1213">
        <f>($B$11*$K$9+$C$11*$K$9+$F$11*((CV1213+CN1213)/MAX(CV1213+CN1213+CW1213, 0.1)*$P$9+CW1213/MAX(CV1213+CN1213+CW1213, 0.1)*$Q$9))/($B$11+$C$11+$F$11)</f>
        <v>0</v>
      </c>
      <c r="BB1213">
        <v>6</v>
      </c>
      <c r="BC1213">
        <v>0.5</v>
      </c>
      <c r="BD1213" t="s">
        <v>355</v>
      </c>
      <c r="BE1213">
        <v>2</v>
      </c>
      <c r="BF1213" t="b">
        <v>1</v>
      </c>
      <c r="BG1213">
        <v>1664388849.6</v>
      </c>
      <c r="BH1213">
        <v>623.5046296296297</v>
      </c>
      <c r="BI1213">
        <v>694.4182962962963</v>
      </c>
      <c r="BJ1213">
        <v>18.30944444444444</v>
      </c>
      <c r="BK1213">
        <v>4.656778518518519</v>
      </c>
      <c r="BL1213">
        <v>627.3542962962963</v>
      </c>
      <c r="BM1213">
        <v>18.44515185185185</v>
      </c>
      <c r="BN1213">
        <v>500.0645185185185</v>
      </c>
      <c r="BO1213">
        <v>91.32915185185185</v>
      </c>
      <c r="BP1213">
        <v>0.0999909148148148</v>
      </c>
      <c r="BQ1213">
        <v>26.55678888888889</v>
      </c>
      <c r="BR1213">
        <v>25.04172222222222</v>
      </c>
      <c r="BS1213">
        <v>999.9000000000001</v>
      </c>
      <c r="BT1213">
        <v>0</v>
      </c>
      <c r="BU1213">
        <v>0</v>
      </c>
      <c r="BV1213">
        <v>10001.27407407407</v>
      </c>
      <c r="BW1213">
        <v>0</v>
      </c>
      <c r="BX1213">
        <v>7.925260000000001</v>
      </c>
      <c r="BY1213">
        <v>-70.91367777777778</v>
      </c>
      <c r="BZ1213">
        <v>635.1335185185185</v>
      </c>
      <c r="CA1213">
        <v>697.6673333333333</v>
      </c>
      <c r="CB1213">
        <v>13.65265925925926</v>
      </c>
      <c r="CC1213">
        <v>694.4182962962963</v>
      </c>
      <c r="CD1213">
        <v>4.656778518518519</v>
      </c>
      <c r="CE1213">
        <v>1.672187037037037</v>
      </c>
      <c r="CF1213">
        <v>0.4252997037037037</v>
      </c>
      <c r="CG1213">
        <v>14.64060740740741</v>
      </c>
      <c r="CH1213">
        <v>-4.944300740740742</v>
      </c>
      <c r="CI1213">
        <v>2000.018888888889</v>
      </c>
      <c r="CJ1213">
        <v>0.9799952222222224</v>
      </c>
      <c r="CK1213">
        <v>0.02000527777777778</v>
      </c>
      <c r="CL1213">
        <v>0</v>
      </c>
      <c r="CM1213">
        <v>920.3242222222223</v>
      </c>
      <c r="CN1213">
        <v>5.00097</v>
      </c>
      <c r="CO1213">
        <v>18284.06666666667</v>
      </c>
      <c r="CP1213">
        <v>16707.70740740741</v>
      </c>
      <c r="CQ1213">
        <v>38.25</v>
      </c>
      <c r="CR1213">
        <v>38.71033333333333</v>
      </c>
      <c r="CS1213">
        <v>38.17781481481481</v>
      </c>
      <c r="CT1213">
        <v>38.4324074074074</v>
      </c>
      <c r="CU1213">
        <v>38.812</v>
      </c>
      <c r="CV1213">
        <v>1955.108148148148</v>
      </c>
      <c r="CW1213">
        <v>39.91074074074074</v>
      </c>
      <c r="CX1213">
        <v>0</v>
      </c>
      <c r="CY1213">
        <v>1664388861.4</v>
      </c>
      <c r="CZ1213">
        <v>0</v>
      </c>
      <c r="DA1213">
        <v>0</v>
      </c>
      <c r="DB1213" t="s">
        <v>356</v>
      </c>
      <c r="DC1213">
        <v>1663859321.1</v>
      </c>
      <c r="DD1213">
        <v>1663859315.6</v>
      </c>
      <c r="DE1213">
        <v>0</v>
      </c>
      <c r="DF1213">
        <v>0.196</v>
      </c>
      <c r="DG1213">
        <v>-0.001</v>
      </c>
      <c r="DH1213">
        <v>-5.941</v>
      </c>
      <c r="DI1213">
        <v>-0.174</v>
      </c>
      <c r="DJ1213">
        <v>1500</v>
      </c>
      <c r="DK1213">
        <v>17</v>
      </c>
      <c r="DL1213">
        <v>0.13</v>
      </c>
      <c r="DM1213">
        <v>0.04</v>
      </c>
      <c r="DN1213">
        <v>-70.696375</v>
      </c>
      <c r="DO1213">
        <v>-4.774313696059869</v>
      </c>
      <c r="DP1213">
        <v>0.5097280312823692</v>
      </c>
      <c r="DQ1213">
        <v>0</v>
      </c>
      <c r="DR1213">
        <v>13.6683725</v>
      </c>
      <c r="DS1213">
        <v>-0.285612382739216</v>
      </c>
      <c r="DT1213">
        <v>0.02835020271091539</v>
      </c>
      <c r="DU1213">
        <v>0</v>
      </c>
      <c r="DV1213">
        <v>0</v>
      </c>
      <c r="DW1213">
        <v>2</v>
      </c>
      <c r="DX1213" t="s">
        <v>357</v>
      </c>
      <c r="DY1213">
        <v>2.9832</v>
      </c>
      <c r="DZ1213">
        <v>2.71564</v>
      </c>
      <c r="EA1213">
        <v>0.131063</v>
      </c>
      <c r="EB1213">
        <v>0.138609</v>
      </c>
      <c r="EC1213">
        <v>0.0898041</v>
      </c>
      <c r="ED1213">
        <v>0.030917</v>
      </c>
      <c r="EE1213">
        <v>27524.2</v>
      </c>
      <c r="EF1213">
        <v>27423.3</v>
      </c>
      <c r="EG1213">
        <v>29438.8</v>
      </c>
      <c r="EH1213">
        <v>29442.1</v>
      </c>
      <c r="EI1213">
        <v>35516.5</v>
      </c>
      <c r="EJ1213">
        <v>37950.5</v>
      </c>
      <c r="EK1213">
        <v>41483.3</v>
      </c>
      <c r="EL1213">
        <v>41958.8</v>
      </c>
      <c r="EM1213">
        <v>1.97055</v>
      </c>
      <c r="EN1213">
        <v>1.90033</v>
      </c>
      <c r="EO1213">
        <v>0.0198074</v>
      </c>
      <c r="EP1213">
        <v>0</v>
      </c>
      <c r="EQ1213">
        <v>24.7115</v>
      </c>
      <c r="ER1213">
        <v>999.9</v>
      </c>
      <c r="ES1213">
        <v>35.6</v>
      </c>
      <c r="ET1213">
        <v>29.3</v>
      </c>
      <c r="EU1213">
        <v>15.9513</v>
      </c>
      <c r="EV1213">
        <v>63.0122</v>
      </c>
      <c r="EW1213">
        <v>33.6699</v>
      </c>
      <c r="EX1213">
        <v>1</v>
      </c>
      <c r="EY1213">
        <v>-0.07735259999999999</v>
      </c>
      <c r="EZ1213">
        <v>0.845689</v>
      </c>
      <c r="FA1213">
        <v>20.3849</v>
      </c>
      <c r="FB1213">
        <v>5.21654</v>
      </c>
      <c r="FC1213">
        <v>12.0099</v>
      </c>
      <c r="FD1213">
        <v>4.98935</v>
      </c>
      <c r="FE1213">
        <v>3.2885</v>
      </c>
      <c r="FF1213">
        <v>9999</v>
      </c>
      <c r="FG1213">
        <v>9999</v>
      </c>
      <c r="FH1213">
        <v>9999</v>
      </c>
      <c r="FI1213">
        <v>270.3</v>
      </c>
      <c r="FJ1213">
        <v>1.86707</v>
      </c>
      <c r="FK1213">
        <v>1.86615</v>
      </c>
      <c r="FL1213">
        <v>1.86554</v>
      </c>
      <c r="FM1213">
        <v>1.86554</v>
      </c>
      <c r="FN1213">
        <v>1.86737</v>
      </c>
      <c r="FO1213">
        <v>1.86983</v>
      </c>
      <c r="FP1213">
        <v>1.86844</v>
      </c>
      <c r="FQ1213">
        <v>1.86995</v>
      </c>
      <c r="FR1213">
        <v>0</v>
      </c>
      <c r="FS1213">
        <v>0</v>
      </c>
      <c r="FT1213">
        <v>0</v>
      </c>
      <c r="FU1213">
        <v>0</v>
      </c>
      <c r="FV1213" t="s">
        <v>358</v>
      </c>
      <c r="FW1213" t="s">
        <v>359</v>
      </c>
      <c r="FX1213" t="s">
        <v>360</v>
      </c>
      <c r="FY1213" t="s">
        <v>360</v>
      </c>
      <c r="FZ1213" t="s">
        <v>360</v>
      </c>
      <c r="GA1213" t="s">
        <v>360</v>
      </c>
      <c r="GB1213">
        <v>0</v>
      </c>
      <c r="GC1213">
        <v>100</v>
      </c>
      <c r="GD1213">
        <v>100</v>
      </c>
      <c r="GE1213">
        <v>-3.918</v>
      </c>
      <c r="GF1213">
        <v>-0.1358</v>
      </c>
      <c r="GG1213">
        <v>-1.924539205026614</v>
      </c>
      <c r="GH1213">
        <v>-0.003472570976848066</v>
      </c>
      <c r="GI1213">
        <v>7.724417303660118E-07</v>
      </c>
      <c r="GJ1213">
        <v>-2.052396271755168E-10</v>
      </c>
      <c r="GK1213">
        <v>-0.1837585470287317</v>
      </c>
      <c r="GL1213">
        <v>-0.01104087791735834</v>
      </c>
      <c r="GM1213">
        <v>0.001110027317673367</v>
      </c>
      <c r="GN1213">
        <v>-2.007286811265012E-05</v>
      </c>
      <c r="GO1213">
        <v>4</v>
      </c>
      <c r="GP1213">
        <v>2317</v>
      </c>
      <c r="GQ1213">
        <v>1</v>
      </c>
      <c r="GR1213">
        <v>22</v>
      </c>
      <c r="GS1213">
        <v>8825.6</v>
      </c>
      <c r="GT1213">
        <v>8825.700000000001</v>
      </c>
      <c r="GU1213">
        <v>1.60889</v>
      </c>
      <c r="GV1213">
        <v>2.21191</v>
      </c>
      <c r="GW1213">
        <v>1.39648</v>
      </c>
      <c r="GX1213">
        <v>2.33521</v>
      </c>
      <c r="GY1213">
        <v>1.49536</v>
      </c>
      <c r="GZ1213">
        <v>2.41211</v>
      </c>
      <c r="HA1213">
        <v>33.6479</v>
      </c>
      <c r="HB1213">
        <v>14.5698</v>
      </c>
      <c r="HC1213">
        <v>18</v>
      </c>
      <c r="HD1213">
        <v>526.5549999999999</v>
      </c>
      <c r="HE1213">
        <v>437.571</v>
      </c>
      <c r="HF1213">
        <v>24.4432</v>
      </c>
      <c r="HG1213">
        <v>26.4712</v>
      </c>
      <c r="HH1213">
        <v>30.0002</v>
      </c>
      <c r="HI1213">
        <v>26.3838</v>
      </c>
      <c r="HJ1213">
        <v>26.309</v>
      </c>
      <c r="HK1213">
        <v>32.2073</v>
      </c>
      <c r="HL1213">
        <v>58.7447</v>
      </c>
      <c r="HM1213">
        <v>14.5983</v>
      </c>
      <c r="HN1213">
        <v>24.4191</v>
      </c>
      <c r="HO1213">
        <v>740.7430000000001</v>
      </c>
      <c r="HP1213">
        <v>4.80952</v>
      </c>
      <c r="HQ1213">
        <v>100.694</v>
      </c>
      <c r="HR1213">
        <v>100.768</v>
      </c>
    </row>
    <row r="1214" spans="1:226">
      <c r="A1214">
        <v>1198</v>
      </c>
      <c r="B1214">
        <v>1664388862.1</v>
      </c>
      <c r="C1214">
        <v>12657.09999990463</v>
      </c>
      <c r="D1214" t="s">
        <v>2770</v>
      </c>
      <c r="E1214" t="s">
        <v>2771</v>
      </c>
      <c r="F1214">
        <v>5</v>
      </c>
      <c r="G1214" t="s">
        <v>2683</v>
      </c>
      <c r="H1214" t="s">
        <v>354</v>
      </c>
      <c r="I1214">
        <v>1664388854.314285</v>
      </c>
      <c r="J1214">
        <f>(K1214)/1000</f>
        <v>0</v>
      </c>
      <c r="K1214">
        <f>IF(BF1214, AN1214, AH1214)</f>
        <v>0</v>
      </c>
      <c r="L1214">
        <f>IF(BF1214, AI1214, AG1214)</f>
        <v>0</v>
      </c>
      <c r="M1214">
        <f>BH1214 - IF(AU1214&gt;1, L1214*BB1214*100.0/(AW1214*BV1214), 0)</f>
        <v>0</v>
      </c>
      <c r="N1214">
        <f>((T1214-J1214/2)*M1214-L1214)/(T1214+J1214/2)</f>
        <v>0</v>
      </c>
      <c r="O1214">
        <f>N1214*(BO1214+BP1214)/1000.0</f>
        <v>0</v>
      </c>
      <c r="P1214">
        <f>(BH1214 - IF(AU1214&gt;1, L1214*BB1214*100.0/(AW1214*BV1214), 0))*(BO1214+BP1214)/1000.0</f>
        <v>0</v>
      </c>
      <c r="Q1214">
        <f>2.0/((1/S1214-1/R1214)+SIGN(S1214)*SQRT((1/S1214-1/R1214)*(1/S1214-1/R1214) + 4*BC1214/((BC1214+1)*(BC1214+1))*(2*1/S1214*1/R1214-1/R1214*1/R1214)))</f>
        <v>0</v>
      </c>
      <c r="R1214">
        <f>IF(LEFT(BD1214,1)&lt;&gt;"0",IF(LEFT(BD1214,1)="1",3.0,BE1214),$D$5+$E$5*(BV1214*BO1214/($K$5*1000))+$F$5*(BV1214*BO1214/($K$5*1000))*MAX(MIN(BB1214,$J$5),$I$5)*MAX(MIN(BB1214,$J$5),$I$5)+$G$5*MAX(MIN(BB1214,$J$5),$I$5)*(BV1214*BO1214/($K$5*1000))+$H$5*(BV1214*BO1214/($K$5*1000))*(BV1214*BO1214/($K$5*1000)))</f>
        <v>0</v>
      </c>
      <c r="S1214">
        <f>J1214*(1000-(1000*0.61365*exp(17.502*W1214/(240.97+W1214))/(BO1214+BP1214)+BJ1214)/2)/(1000*0.61365*exp(17.502*W1214/(240.97+W1214))/(BO1214+BP1214)-BJ1214)</f>
        <v>0</v>
      </c>
      <c r="T1214">
        <f>1/((BC1214+1)/(Q1214/1.6)+1/(R1214/1.37)) + BC1214/((BC1214+1)/(Q1214/1.6) + BC1214/(R1214/1.37))</f>
        <v>0</v>
      </c>
      <c r="U1214">
        <f>(AX1214*BA1214)</f>
        <v>0</v>
      </c>
      <c r="V1214">
        <f>(BQ1214+(U1214+2*0.95*5.67E-8*(((BQ1214+$B$7)+273)^4-(BQ1214+273)^4)-44100*J1214)/(1.84*29.3*R1214+8*0.95*5.67E-8*(BQ1214+273)^3))</f>
        <v>0</v>
      </c>
      <c r="W1214">
        <f>($C$7*BR1214+$D$7*BS1214+$E$7*V1214)</f>
        <v>0</v>
      </c>
      <c r="X1214">
        <f>0.61365*exp(17.502*W1214/(240.97+W1214))</f>
        <v>0</v>
      </c>
      <c r="Y1214">
        <f>(Z1214/AA1214*100)</f>
        <v>0</v>
      </c>
      <c r="Z1214">
        <f>BJ1214*(BO1214+BP1214)/1000</f>
        <v>0</v>
      </c>
      <c r="AA1214">
        <f>0.61365*exp(17.502*BQ1214/(240.97+BQ1214))</f>
        <v>0</v>
      </c>
      <c r="AB1214">
        <f>(X1214-BJ1214*(BO1214+BP1214)/1000)</f>
        <v>0</v>
      </c>
      <c r="AC1214">
        <f>(-J1214*44100)</f>
        <v>0</v>
      </c>
      <c r="AD1214">
        <f>2*29.3*R1214*0.92*(BQ1214-W1214)</f>
        <v>0</v>
      </c>
      <c r="AE1214">
        <f>2*0.95*5.67E-8*(((BQ1214+$B$7)+273)^4-(W1214+273)^4)</f>
        <v>0</v>
      </c>
      <c r="AF1214">
        <f>U1214+AE1214+AC1214+AD1214</f>
        <v>0</v>
      </c>
      <c r="AG1214">
        <f>BN1214*AU1214*(BI1214-BH1214*(1000-AU1214*BK1214)/(1000-AU1214*BJ1214))/(100*BB1214)</f>
        <v>0</v>
      </c>
      <c r="AH1214">
        <f>1000*BN1214*AU1214*(BJ1214-BK1214)/(100*BB1214*(1000-AU1214*BJ1214))</f>
        <v>0</v>
      </c>
      <c r="AI1214">
        <f>(AJ1214 - AK1214 - BO1214*1E3/(8.314*(BQ1214+273.15)) * AM1214/BN1214 * AL1214) * BN1214/(100*BB1214) * (1000 - BK1214)/1000</f>
        <v>0</v>
      </c>
      <c r="AJ1214">
        <v>729.6910214006617</v>
      </c>
      <c r="AK1214">
        <v>675.4277393939393</v>
      </c>
      <c r="AL1214">
        <v>3.336016222439931</v>
      </c>
      <c r="AM1214">
        <v>64.71553630063976</v>
      </c>
      <c r="AN1214">
        <f>(AP1214 - AO1214 + BO1214*1E3/(8.314*(BQ1214+273.15)) * AR1214/BN1214 * AQ1214) * BN1214/(100*BB1214) * 1000/(1000 - AP1214)</f>
        <v>0</v>
      </c>
      <c r="AO1214">
        <v>4.710291595717147</v>
      </c>
      <c r="AP1214">
        <v>18.29207212121212</v>
      </c>
      <c r="AQ1214">
        <v>-8.937341337557702E-06</v>
      </c>
      <c r="AR1214">
        <v>103.6161476833952</v>
      </c>
      <c r="AS1214">
        <v>0</v>
      </c>
      <c r="AT1214">
        <v>0</v>
      </c>
      <c r="AU1214">
        <f>IF(AS1214*$H$13&gt;=AW1214,1.0,(AW1214/(AW1214-AS1214*$H$13)))</f>
        <v>0</v>
      </c>
      <c r="AV1214">
        <f>(AU1214-1)*100</f>
        <v>0</v>
      </c>
      <c r="AW1214">
        <f>MAX(0,($B$13+$C$13*BV1214)/(1+$D$13*BV1214)*BO1214/(BQ1214+273)*$E$13)</f>
        <v>0</v>
      </c>
      <c r="AX1214">
        <f>$B$11*BW1214+$C$11*BX1214+$F$11*CI1214*(1-CL1214)</f>
        <v>0</v>
      </c>
      <c r="AY1214">
        <f>AX1214*AZ1214</f>
        <v>0</v>
      </c>
      <c r="AZ1214">
        <f>($B$11*$D$9+$C$11*$D$9+$F$11*((CV1214+CN1214)/MAX(CV1214+CN1214+CW1214, 0.1)*$I$9+CW1214/MAX(CV1214+CN1214+CW1214, 0.1)*$J$9))/($B$11+$C$11+$F$11)</f>
        <v>0</v>
      </c>
      <c r="BA1214">
        <f>($B$11*$K$9+$C$11*$K$9+$F$11*((CV1214+CN1214)/MAX(CV1214+CN1214+CW1214, 0.1)*$P$9+CW1214/MAX(CV1214+CN1214+CW1214, 0.1)*$Q$9))/($B$11+$C$11+$F$11)</f>
        <v>0</v>
      </c>
      <c r="BB1214">
        <v>6</v>
      </c>
      <c r="BC1214">
        <v>0.5</v>
      </c>
      <c r="BD1214" t="s">
        <v>355</v>
      </c>
      <c r="BE1214">
        <v>2</v>
      </c>
      <c r="BF1214" t="b">
        <v>1</v>
      </c>
      <c r="BG1214">
        <v>1664388854.314285</v>
      </c>
      <c r="BH1214">
        <v>639.0353214285714</v>
      </c>
      <c r="BI1214">
        <v>710.17225</v>
      </c>
      <c r="BJ1214">
        <v>18.30163214285714</v>
      </c>
      <c r="BK1214">
        <v>4.677146785714286</v>
      </c>
      <c r="BL1214">
        <v>642.9276785714285</v>
      </c>
      <c r="BM1214">
        <v>18.43741428571429</v>
      </c>
      <c r="BN1214">
        <v>500.0586428571428</v>
      </c>
      <c r="BO1214">
        <v>91.33058214285715</v>
      </c>
      <c r="BP1214">
        <v>0.09995333928571427</v>
      </c>
      <c r="BQ1214">
        <v>26.54861428571428</v>
      </c>
      <c r="BR1214">
        <v>25.039125</v>
      </c>
      <c r="BS1214">
        <v>999.9000000000002</v>
      </c>
      <c r="BT1214">
        <v>0</v>
      </c>
      <c r="BU1214">
        <v>0</v>
      </c>
      <c r="BV1214">
        <v>10010.84464285714</v>
      </c>
      <c r="BW1214">
        <v>0</v>
      </c>
      <c r="BX1214">
        <v>7.925260000000001</v>
      </c>
      <c r="BY1214">
        <v>-71.13692500000001</v>
      </c>
      <c r="BZ1214">
        <v>650.9486071428571</v>
      </c>
      <c r="CA1214">
        <v>713.5098928571427</v>
      </c>
      <c r="CB1214">
        <v>13.62447142857143</v>
      </c>
      <c r="CC1214">
        <v>710.17225</v>
      </c>
      <c r="CD1214">
        <v>4.677146785714286</v>
      </c>
      <c r="CE1214">
        <v>1.671498571428571</v>
      </c>
      <c r="CF1214">
        <v>0.4271666785714286</v>
      </c>
      <c r="CG1214">
        <v>14.63423571428572</v>
      </c>
      <c r="CH1214">
        <v>-4.886562499999999</v>
      </c>
      <c r="CI1214">
        <v>2000.005</v>
      </c>
      <c r="CJ1214">
        <v>0.9799951785714287</v>
      </c>
      <c r="CK1214">
        <v>0.02000532142857143</v>
      </c>
      <c r="CL1214">
        <v>0</v>
      </c>
      <c r="CM1214">
        <v>919.2366428571429</v>
      </c>
      <c r="CN1214">
        <v>5.00097</v>
      </c>
      <c r="CO1214">
        <v>18263.23214285714</v>
      </c>
      <c r="CP1214">
        <v>16707.58928571429</v>
      </c>
      <c r="CQ1214">
        <v>38.25</v>
      </c>
      <c r="CR1214">
        <v>38.72525</v>
      </c>
      <c r="CS1214">
        <v>38.187</v>
      </c>
      <c r="CT1214">
        <v>38.4347857142857</v>
      </c>
      <c r="CU1214">
        <v>38.812</v>
      </c>
      <c r="CV1214">
        <v>1955.094285714286</v>
      </c>
      <c r="CW1214">
        <v>39.91071428571428</v>
      </c>
      <c r="CX1214">
        <v>0</v>
      </c>
      <c r="CY1214">
        <v>1664388866.2</v>
      </c>
      <c r="CZ1214">
        <v>0</v>
      </c>
      <c r="DA1214">
        <v>0</v>
      </c>
      <c r="DB1214" t="s">
        <v>356</v>
      </c>
      <c r="DC1214">
        <v>1663859321.1</v>
      </c>
      <c r="DD1214">
        <v>1663859315.6</v>
      </c>
      <c r="DE1214">
        <v>0</v>
      </c>
      <c r="DF1214">
        <v>0.196</v>
      </c>
      <c r="DG1214">
        <v>-0.001</v>
      </c>
      <c r="DH1214">
        <v>-5.941</v>
      </c>
      <c r="DI1214">
        <v>-0.174</v>
      </c>
      <c r="DJ1214">
        <v>1500</v>
      </c>
      <c r="DK1214">
        <v>17</v>
      </c>
      <c r="DL1214">
        <v>0.13</v>
      </c>
      <c r="DM1214">
        <v>0.04</v>
      </c>
      <c r="DN1214">
        <v>-70.92306829268293</v>
      </c>
      <c r="DO1214">
        <v>-3.424133101045364</v>
      </c>
      <c r="DP1214">
        <v>0.4213001018560459</v>
      </c>
      <c r="DQ1214">
        <v>0</v>
      </c>
      <c r="DR1214">
        <v>13.64440731707317</v>
      </c>
      <c r="DS1214">
        <v>-0.3364682926829022</v>
      </c>
      <c r="DT1214">
        <v>0.03435507837096395</v>
      </c>
      <c r="DU1214">
        <v>0</v>
      </c>
      <c r="DV1214">
        <v>0</v>
      </c>
      <c r="DW1214">
        <v>2</v>
      </c>
      <c r="DX1214" t="s">
        <v>357</v>
      </c>
      <c r="DY1214">
        <v>2.98335</v>
      </c>
      <c r="DZ1214">
        <v>2.71587</v>
      </c>
      <c r="EA1214">
        <v>0.133339</v>
      </c>
      <c r="EB1214">
        <v>0.140805</v>
      </c>
      <c r="EC1214">
        <v>0.089798</v>
      </c>
      <c r="ED1214">
        <v>0.0311769</v>
      </c>
      <c r="EE1214">
        <v>27452.3</v>
      </c>
      <c r="EF1214">
        <v>27353.1</v>
      </c>
      <c r="EG1214">
        <v>29439</v>
      </c>
      <c r="EH1214">
        <v>29441.8</v>
      </c>
      <c r="EI1214">
        <v>35517.1</v>
      </c>
      <c r="EJ1214">
        <v>37940.2</v>
      </c>
      <c r="EK1214">
        <v>41483.6</v>
      </c>
      <c r="EL1214">
        <v>41958.5</v>
      </c>
      <c r="EM1214">
        <v>1.97062</v>
      </c>
      <c r="EN1214">
        <v>1.90027</v>
      </c>
      <c r="EO1214">
        <v>0.0199676</v>
      </c>
      <c r="EP1214">
        <v>0</v>
      </c>
      <c r="EQ1214">
        <v>24.711</v>
      </c>
      <c r="ER1214">
        <v>999.9</v>
      </c>
      <c r="ES1214">
        <v>35.5</v>
      </c>
      <c r="ET1214">
        <v>29.3</v>
      </c>
      <c r="EU1214">
        <v>15.9058</v>
      </c>
      <c r="EV1214">
        <v>63.0222</v>
      </c>
      <c r="EW1214">
        <v>33.141</v>
      </c>
      <c r="EX1214">
        <v>1</v>
      </c>
      <c r="EY1214">
        <v>-0.0772383</v>
      </c>
      <c r="EZ1214">
        <v>0.856765</v>
      </c>
      <c r="FA1214">
        <v>20.3848</v>
      </c>
      <c r="FB1214">
        <v>5.21654</v>
      </c>
      <c r="FC1214">
        <v>12.0099</v>
      </c>
      <c r="FD1214">
        <v>4.98925</v>
      </c>
      <c r="FE1214">
        <v>3.28863</v>
      </c>
      <c r="FF1214">
        <v>9999</v>
      </c>
      <c r="FG1214">
        <v>9999</v>
      </c>
      <c r="FH1214">
        <v>9999</v>
      </c>
      <c r="FI1214">
        <v>270.3</v>
      </c>
      <c r="FJ1214">
        <v>1.86706</v>
      </c>
      <c r="FK1214">
        <v>1.86615</v>
      </c>
      <c r="FL1214">
        <v>1.86554</v>
      </c>
      <c r="FM1214">
        <v>1.86552</v>
      </c>
      <c r="FN1214">
        <v>1.86737</v>
      </c>
      <c r="FO1214">
        <v>1.86983</v>
      </c>
      <c r="FP1214">
        <v>1.86847</v>
      </c>
      <c r="FQ1214">
        <v>1.86996</v>
      </c>
      <c r="FR1214">
        <v>0</v>
      </c>
      <c r="FS1214">
        <v>0</v>
      </c>
      <c r="FT1214">
        <v>0</v>
      </c>
      <c r="FU1214">
        <v>0</v>
      </c>
      <c r="FV1214" t="s">
        <v>358</v>
      </c>
      <c r="FW1214" t="s">
        <v>359</v>
      </c>
      <c r="FX1214" t="s">
        <v>360</v>
      </c>
      <c r="FY1214" t="s">
        <v>360</v>
      </c>
      <c r="FZ1214" t="s">
        <v>360</v>
      </c>
      <c r="GA1214" t="s">
        <v>360</v>
      </c>
      <c r="GB1214">
        <v>0</v>
      </c>
      <c r="GC1214">
        <v>100</v>
      </c>
      <c r="GD1214">
        <v>100</v>
      </c>
      <c r="GE1214">
        <v>-3.962</v>
      </c>
      <c r="GF1214">
        <v>-0.1359</v>
      </c>
      <c r="GG1214">
        <v>-1.924539205026614</v>
      </c>
      <c r="GH1214">
        <v>-0.003472570976848066</v>
      </c>
      <c r="GI1214">
        <v>7.724417303660118E-07</v>
      </c>
      <c r="GJ1214">
        <v>-2.052396271755168E-10</v>
      </c>
      <c r="GK1214">
        <v>-0.1837585470287317</v>
      </c>
      <c r="GL1214">
        <v>-0.01104087791735834</v>
      </c>
      <c r="GM1214">
        <v>0.001110027317673367</v>
      </c>
      <c r="GN1214">
        <v>-2.007286811265012E-05</v>
      </c>
      <c r="GO1214">
        <v>4</v>
      </c>
      <c r="GP1214">
        <v>2317</v>
      </c>
      <c r="GQ1214">
        <v>1</v>
      </c>
      <c r="GR1214">
        <v>22</v>
      </c>
      <c r="GS1214">
        <v>8825.700000000001</v>
      </c>
      <c r="GT1214">
        <v>8825.799999999999</v>
      </c>
      <c r="GU1214">
        <v>1.63574</v>
      </c>
      <c r="GV1214">
        <v>2.21802</v>
      </c>
      <c r="GW1214">
        <v>1.39648</v>
      </c>
      <c r="GX1214">
        <v>2.33521</v>
      </c>
      <c r="GY1214">
        <v>1.49536</v>
      </c>
      <c r="GZ1214">
        <v>2.42554</v>
      </c>
      <c r="HA1214">
        <v>33.6479</v>
      </c>
      <c r="HB1214">
        <v>14.5698</v>
      </c>
      <c r="HC1214">
        <v>18</v>
      </c>
      <c r="HD1214">
        <v>526.625</v>
      </c>
      <c r="HE1214">
        <v>437.558</v>
      </c>
      <c r="HF1214">
        <v>24.4037</v>
      </c>
      <c r="HG1214">
        <v>26.4718</v>
      </c>
      <c r="HH1214">
        <v>30.0002</v>
      </c>
      <c r="HI1214">
        <v>26.386</v>
      </c>
      <c r="HJ1214">
        <v>26.3112</v>
      </c>
      <c r="HK1214">
        <v>32.7676</v>
      </c>
      <c r="HL1214">
        <v>58.4366</v>
      </c>
      <c r="HM1214">
        <v>14.5983</v>
      </c>
      <c r="HN1214">
        <v>24.3817</v>
      </c>
      <c r="HO1214">
        <v>754.1180000000001</v>
      </c>
      <c r="HP1214">
        <v>4.83411</v>
      </c>
      <c r="HQ1214">
        <v>100.695</v>
      </c>
      <c r="HR1214">
        <v>100.767</v>
      </c>
    </row>
    <row r="1215" spans="1:226">
      <c r="A1215">
        <v>1199</v>
      </c>
      <c r="B1215">
        <v>1664388867.1</v>
      </c>
      <c r="C1215">
        <v>12662.09999990463</v>
      </c>
      <c r="D1215" t="s">
        <v>2772</v>
      </c>
      <c r="E1215" t="s">
        <v>2773</v>
      </c>
      <c r="F1215">
        <v>5</v>
      </c>
      <c r="G1215" t="s">
        <v>2683</v>
      </c>
      <c r="H1215" t="s">
        <v>354</v>
      </c>
      <c r="I1215">
        <v>1664388859.6</v>
      </c>
      <c r="J1215">
        <f>(K1215)/1000</f>
        <v>0</v>
      </c>
      <c r="K1215">
        <f>IF(BF1215, AN1215, AH1215)</f>
        <v>0</v>
      </c>
      <c r="L1215">
        <f>IF(BF1215, AI1215, AG1215)</f>
        <v>0</v>
      </c>
      <c r="M1215">
        <f>BH1215 - IF(AU1215&gt;1, L1215*BB1215*100.0/(AW1215*BV1215), 0)</f>
        <v>0</v>
      </c>
      <c r="N1215">
        <f>((T1215-J1215/2)*M1215-L1215)/(T1215+J1215/2)</f>
        <v>0</v>
      </c>
      <c r="O1215">
        <f>N1215*(BO1215+BP1215)/1000.0</f>
        <v>0</v>
      </c>
      <c r="P1215">
        <f>(BH1215 - IF(AU1215&gt;1, L1215*BB1215*100.0/(AW1215*BV1215), 0))*(BO1215+BP1215)/1000.0</f>
        <v>0</v>
      </c>
      <c r="Q1215">
        <f>2.0/((1/S1215-1/R1215)+SIGN(S1215)*SQRT((1/S1215-1/R1215)*(1/S1215-1/R1215) + 4*BC1215/((BC1215+1)*(BC1215+1))*(2*1/S1215*1/R1215-1/R1215*1/R1215)))</f>
        <v>0</v>
      </c>
      <c r="R1215">
        <f>IF(LEFT(BD1215,1)&lt;&gt;"0",IF(LEFT(BD1215,1)="1",3.0,BE1215),$D$5+$E$5*(BV1215*BO1215/($K$5*1000))+$F$5*(BV1215*BO1215/($K$5*1000))*MAX(MIN(BB1215,$J$5),$I$5)*MAX(MIN(BB1215,$J$5),$I$5)+$G$5*MAX(MIN(BB1215,$J$5),$I$5)*(BV1215*BO1215/($K$5*1000))+$H$5*(BV1215*BO1215/($K$5*1000))*(BV1215*BO1215/($K$5*1000)))</f>
        <v>0</v>
      </c>
      <c r="S1215">
        <f>J1215*(1000-(1000*0.61365*exp(17.502*W1215/(240.97+W1215))/(BO1215+BP1215)+BJ1215)/2)/(1000*0.61365*exp(17.502*W1215/(240.97+W1215))/(BO1215+BP1215)-BJ1215)</f>
        <v>0</v>
      </c>
      <c r="T1215">
        <f>1/((BC1215+1)/(Q1215/1.6)+1/(R1215/1.37)) + BC1215/((BC1215+1)/(Q1215/1.6) + BC1215/(R1215/1.37))</f>
        <v>0</v>
      </c>
      <c r="U1215">
        <f>(AX1215*BA1215)</f>
        <v>0</v>
      </c>
      <c r="V1215">
        <f>(BQ1215+(U1215+2*0.95*5.67E-8*(((BQ1215+$B$7)+273)^4-(BQ1215+273)^4)-44100*J1215)/(1.84*29.3*R1215+8*0.95*5.67E-8*(BQ1215+273)^3))</f>
        <v>0</v>
      </c>
      <c r="W1215">
        <f>($C$7*BR1215+$D$7*BS1215+$E$7*V1215)</f>
        <v>0</v>
      </c>
      <c r="X1215">
        <f>0.61365*exp(17.502*W1215/(240.97+W1215))</f>
        <v>0</v>
      </c>
      <c r="Y1215">
        <f>(Z1215/AA1215*100)</f>
        <v>0</v>
      </c>
      <c r="Z1215">
        <f>BJ1215*(BO1215+BP1215)/1000</f>
        <v>0</v>
      </c>
      <c r="AA1215">
        <f>0.61365*exp(17.502*BQ1215/(240.97+BQ1215))</f>
        <v>0</v>
      </c>
      <c r="AB1215">
        <f>(X1215-BJ1215*(BO1215+BP1215)/1000)</f>
        <v>0</v>
      </c>
      <c r="AC1215">
        <f>(-J1215*44100)</f>
        <v>0</v>
      </c>
      <c r="AD1215">
        <f>2*29.3*R1215*0.92*(BQ1215-W1215)</f>
        <v>0</v>
      </c>
      <c r="AE1215">
        <f>2*0.95*5.67E-8*(((BQ1215+$B$7)+273)^4-(W1215+273)^4)</f>
        <v>0</v>
      </c>
      <c r="AF1215">
        <f>U1215+AE1215+AC1215+AD1215</f>
        <v>0</v>
      </c>
      <c r="AG1215">
        <f>BN1215*AU1215*(BI1215-BH1215*(1000-AU1215*BK1215)/(1000-AU1215*BJ1215))/(100*BB1215)</f>
        <v>0</v>
      </c>
      <c r="AH1215">
        <f>1000*BN1215*AU1215*(BJ1215-BK1215)/(100*BB1215*(1000-AU1215*BJ1215))</f>
        <v>0</v>
      </c>
      <c r="AI1215">
        <f>(AJ1215 - AK1215 - BO1215*1E3/(8.314*(BQ1215+273.15)) * AM1215/BN1215 * AL1215) * BN1215/(100*BB1215) * (1000 - BK1215)/1000</f>
        <v>0</v>
      </c>
      <c r="AJ1215">
        <v>747.0325931337521</v>
      </c>
      <c r="AK1215">
        <v>692.4312727272726</v>
      </c>
      <c r="AL1215">
        <v>3.388124523036979</v>
      </c>
      <c r="AM1215">
        <v>64.71553630063976</v>
      </c>
      <c r="AN1215">
        <f>(AP1215 - AO1215 + BO1215*1E3/(8.314*(BQ1215+273.15)) * AR1215/BN1215 * AQ1215) * BN1215/(100*BB1215) * 1000/(1000 - AP1215)</f>
        <v>0</v>
      </c>
      <c r="AO1215">
        <v>4.736156799083865</v>
      </c>
      <c r="AP1215">
        <v>18.29378242424242</v>
      </c>
      <c r="AQ1215">
        <v>9.727586523402883E-06</v>
      </c>
      <c r="AR1215">
        <v>103.6161476833952</v>
      </c>
      <c r="AS1215">
        <v>0</v>
      </c>
      <c r="AT1215">
        <v>0</v>
      </c>
      <c r="AU1215">
        <f>IF(AS1215*$H$13&gt;=AW1215,1.0,(AW1215/(AW1215-AS1215*$H$13)))</f>
        <v>0</v>
      </c>
      <c r="AV1215">
        <f>(AU1215-1)*100</f>
        <v>0</v>
      </c>
      <c r="AW1215">
        <f>MAX(0,($B$13+$C$13*BV1215)/(1+$D$13*BV1215)*BO1215/(BQ1215+273)*$E$13)</f>
        <v>0</v>
      </c>
      <c r="AX1215">
        <f>$B$11*BW1215+$C$11*BX1215+$F$11*CI1215*(1-CL1215)</f>
        <v>0</v>
      </c>
      <c r="AY1215">
        <f>AX1215*AZ1215</f>
        <v>0</v>
      </c>
      <c r="AZ1215">
        <f>($B$11*$D$9+$C$11*$D$9+$F$11*((CV1215+CN1215)/MAX(CV1215+CN1215+CW1215, 0.1)*$I$9+CW1215/MAX(CV1215+CN1215+CW1215, 0.1)*$J$9))/($B$11+$C$11+$F$11)</f>
        <v>0</v>
      </c>
      <c r="BA1215">
        <f>($B$11*$K$9+$C$11*$K$9+$F$11*((CV1215+CN1215)/MAX(CV1215+CN1215+CW1215, 0.1)*$P$9+CW1215/MAX(CV1215+CN1215+CW1215, 0.1)*$Q$9))/($B$11+$C$11+$F$11)</f>
        <v>0</v>
      </c>
      <c r="BB1215">
        <v>6</v>
      </c>
      <c r="BC1215">
        <v>0.5</v>
      </c>
      <c r="BD1215" t="s">
        <v>355</v>
      </c>
      <c r="BE1215">
        <v>2</v>
      </c>
      <c r="BF1215" t="b">
        <v>1</v>
      </c>
      <c r="BG1215">
        <v>1664388859.6</v>
      </c>
      <c r="BH1215">
        <v>656.5374444444445</v>
      </c>
      <c r="BI1215">
        <v>728.0112962962963</v>
      </c>
      <c r="BJ1215">
        <v>18.29439259259259</v>
      </c>
      <c r="BK1215">
        <v>4.707104074074074</v>
      </c>
      <c r="BL1215">
        <v>660.4777037037037</v>
      </c>
      <c r="BM1215">
        <v>18.43024074074074</v>
      </c>
      <c r="BN1215">
        <v>500.0674814814815</v>
      </c>
      <c r="BO1215">
        <v>91.33163703703704</v>
      </c>
      <c r="BP1215">
        <v>0.1000006851851852</v>
      </c>
      <c r="BQ1215">
        <v>26.5408037037037</v>
      </c>
      <c r="BR1215">
        <v>25.03964814814815</v>
      </c>
      <c r="BS1215">
        <v>999.9000000000001</v>
      </c>
      <c r="BT1215">
        <v>0</v>
      </c>
      <c r="BU1215">
        <v>0</v>
      </c>
      <c r="BV1215">
        <v>10006.33740740741</v>
      </c>
      <c r="BW1215">
        <v>0</v>
      </c>
      <c r="BX1215">
        <v>7.925260000000001</v>
      </c>
      <c r="BY1215">
        <v>-71.47387037037036</v>
      </c>
      <c r="BZ1215">
        <v>668.7722222222221</v>
      </c>
      <c r="CA1215">
        <v>731.4547777777778</v>
      </c>
      <c r="CB1215">
        <v>13.58726666666667</v>
      </c>
      <c r="CC1215">
        <v>728.0112962962963</v>
      </c>
      <c r="CD1215">
        <v>4.707104074074074</v>
      </c>
      <c r="CE1215">
        <v>1.670855185185185</v>
      </c>
      <c r="CF1215">
        <v>0.4299075925925926</v>
      </c>
      <c r="CG1215">
        <v>14.62828888888889</v>
      </c>
      <c r="CH1215">
        <v>-4.802017407407407</v>
      </c>
      <c r="CI1215">
        <v>2000.003333333334</v>
      </c>
      <c r="CJ1215">
        <v>0.9799951111111113</v>
      </c>
      <c r="CK1215">
        <v>0.02000538888888889</v>
      </c>
      <c r="CL1215">
        <v>0</v>
      </c>
      <c r="CM1215">
        <v>917.8488518518519</v>
      </c>
      <c r="CN1215">
        <v>5.00097</v>
      </c>
      <c r="CO1215">
        <v>18236.33333333334</v>
      </c>
      <c r="CP1215">
        <v>16707.58148148148</v>
      </c>
      <c r="CQ1215">
        <v>38.25</v>
      </c>
      <c r="CR1215">
        <v>38.74066666666667</v>
      </c>
      <c r="CS1215">
        <v>38.187</v>
      </c>
      <c r="CT1215">
        <v>38.437</v>
      </c>
      <c r="CU1215">
        <v>38.81666666666666</v>
      </c>
      <c r="CV1215">
        <v>1955.092222222223</v>
      </c>
      <c r="CW1215">
        <v>39.9111111111111</v>
      </c>
      <c r="CX1215">
        <v>0</v>
      </c>
      <c r="CY1215">
        <v>1664388871</v>
      </c>
      <c r="CZ1215">
        <v>0</v>
      </c>
      <c r="DA1215">
        <v>0</v>
      </c>
      <c r="DB1215" t="s">
        <v>356</v>
      </c>
      <c r="DC1215">
        <v>1663859321.1</v>
      </c>
      <c r="DD1215">
        <v>1663859315.6</v>
      </c>
      <c r="DE1215">
        <v>0</v>
      </c>
      <c r="DF1215">
        <v>0.196</v>
      </c>
      <c r="DG1215">
        <v>-0.001</v>
      </c>
      <c r="DH1215">
        <v>-5.941</v>
      </c>
      <c r="DI1215">
        <v>-0.174</v>
      </c>
      <c r="DJ1215">
        <v>1500</v>
      </c>
      <c r="DK1215">
        <v>17</v>
      </c>
      <c r="DL1215">
        <v>0.13</v>
      </c>
      <c r="DM1215">
        <v>0.04</v>
      </c>
      <c r="DN1215">
        <v>-71.25596</v>
      </c>
      <c r="DO1215">
        <v>-3.587601500937835</v>
      </c>
      <c r="DP1215">
        <v>0.427296775555352</v>
      </c>
      <c r="DQ1215">
        <v>0</v>
      </c>
      <c r="DR1215">
        <v>13.61079</v>
      </c>
      <c r="DS1215">
        <v>-0.4274881801126161</v>
      </c>
      <c r="DT1215">
        <v>0.04149711917711884</v>
      </c>
      <c r="DU1215">
        <v>0</v>
      </c>
      <c r="DV1215">
        <v>0</v>
      </c>
      <c r="DW1215">
        <v>2</v>
      </c>
      <c r="DX1215" t="s">
        <v>357</v>
      </c>
      <c r="DY1215">
        <v>2.98327</v>
      </c>
      <c r="DZ1215">
        <v>2.7155</v>
      </c>
      <c r="EA1215">
        <v>0.135615</v>
      </c>
      <c r="EB1215">
        <v>0.142933</v>
      </c>
      <c r="EC1215">
        <v>0.0898</v>
      </c>
      <c r="ED1215">
        <v>0.0312628</v>
      </c>
      <c r="EE1215">
        <v>27379.8</v>
      </c>
      <c r="EF1215">
        <v>27285.6</v>
      </c>
      <c r="EG1215">
        <v>29438.6</v>
      </c>
      <c r="EH1215">
        <v>29442</v>
      </c>
      <c r="EI1215">
        <v>35516.6</v>
      </c>
      <c r="EJ1215">
        <v>37937.2</v>
      </c>
      <c r="EK1215">
        <v>41483</v>
      </c>
      <c r="EL1215">
        <v>41958.9</v>
      </c>
      <c r="EM1215">
        <v>1.97073</v>
      </c>
      <c r="EN1215">
        <v>1.90073</v>
      </c>
      <c r="EO1215">
        <v>0.0202246</v>
      </c>
      <c r="EP1215">
        <v>0</v>
      </c>
      <c r="EQ1215">
        <v>24.7094</v>
      </c>
      <c r="ER1215">
        <v>999.9</v>
      </c>
      <c r="ES1215">
        <v>35.3</v>
      </c>
      <c r="ET1215">
        <v>29.3</v>
      </c>
      <c r="EU1215">
        <v>15.8163</v>
      </c>
      <c r="EV1215">
        <v>62.8222</v>
      </c>
      <c r="EW1215">
        <v>33.4816</v>
      </c>
      <c r="EX1215">
        <v>1</v>
      </c>
      <c r="EY1215">
        <v>-0.07734249999999999</v>
      </c>
      <c r="EZ1215">
        <v>0.873777</v>
      </c>
      <c r="FA1215">
        <v>20.3848</v>
      </c>
      <c r="FB1215">
        <v>5.21624</v>
      </c>
      <c r="FC1215">
        <v>12.0099</v>
      </c>
      <c r="FD1215">
        <v>4.9888</v>
      </c>
      <c r="FE1215">
        <v>3.28848</v>
      </c>
      <c r="FF1215">
        <v>9999</v>
      </c>
      <c r="FG1215">
        <v>9999</v>
      </c>
      <c r="FH1215">
        <v>9999</v>
      </c>
      <c r="FI1215">
        <v>270.3</v>
      </c>
      <c r="FJ1215">
        <v>1.86707</v>
      </c>
      <c r="FK1215">
        <v>1.86615</v>
      </c>
      <c r="FL1215">
        <v>1.86554</v>
      </c>
      <c r="FM1215">
        <v>1.86552</v>
      </c>
      <c r="FN1215">
        <v>1.86737</v>
      </c>
      <c r="FO1215">
        <v>1.86981</v>
      </c>
      <c r="FP1215">
        <v>1.86846</v>
      </c>
      <c r="FQ1215">
        <v>1.86996</v>
      </c>
      <c r="FR1215">
        <v>0</v>
      </c>
      <c r="FS1215">
        <v>0</v>
      </c>
      <c r="FT1215">
        <v>0</v>
      </c>
      <c r="FU1215">
        <v>0</v>
      </c>
      <c r="FV1215" t="s">
        <v>358</v>
      </c>
      <c r="FW1215" t="s">
        <v>359</v>
      </c>
      <c r="FX1215" t="s">
        <v>360</v>
      </c>
      <c r="FY1215" t="s">
        <v>360</v>
      </c>
      <c r="FZ1215" t="s">
        <v>360</v>
      </c>
      <c r="GA1215" t="s">
        <v>360</v>
      </c>
      <c r="GB1215">
        <v>0</v>
      </c>
      <c r="GC1215">
        <v>100</v>
      </c>
      <c r="GD1215">
        <v>100</v>
      </c>
      <c r="GE1215">
        <v>-4.008</v>
      </c>
      <c r="GF1215">
        <v>-0.1359</v>
      </c>
      <c r="GG1215">
        <v>-1.924539205026614</v>
      </c>
      <c r="GH1215">
        <v>-0.003472570976848066</v>
      </c>
      <c r="GI1215">
        <v>7.724417303660118E-07</v>
      </c>
      <c r="GJ1215">
        <v>-2.052396271755168E-10</v>
      </c>
      <c r="GK1215">
        <v>-0.1837585470287317</v>
      </c>
      <c r="GL1215">
        <v>-0.01104087791735834</v>
      </c>
      <c r="GM1215">
        <v>0.001110027317673367</v>
      </c>
      <c r="GN1215">
        <v>-2.007286811265012E-05</v>
      </c>
      <c r="GO1215">
        <v>4</v>
      </c>
      <c r="GP1215">
        <v>2317</v>
      </c>
      <c r="GQ1215">
        <v>1</v>
      </c>
      <c r="GR1215">
        <v>22</v>
      </c>
      <c r="GS1215">
        <v>8825.799999999999</v>
      </c>
      <c r="GT1215">
        <v>8825.9</v>
      </c>
      <c r="GU1215">
        <v>1.6687</v>
      </c>
      <c r="GV1215">
        <v>2.21313</v>
      </c>
      <c r="GW1215">
        <v>1.39648</v>
      </c>
      <c r="GX1215">
        <v>2.33643</v>
      </c>
      <c r="GY1215">
        <v>1.49536</v>
      </c>
      <c r="GZ1215">
        <v>2.45117</v>
      </c>
      <c r="HA1215">
        <v>33.6479</v>
      </c>
      <c r="HB1215">
        <v>14.5786</v>
      </c>
      <c r="HC1215">
        <v>18</v>
      </c>
      <c r="HD1215">
        <v>526.702</v>
      </c>
      <c r="HE1215">
        <v>437.846</v>
      </c>
      <c r="HF1215">
        <v>24.3659</v>
      </c>
      <c r="HG1215">
        <v>26.4734</v>
      </c>
      <c r="HH1215">
        <v>30</v>
      </c>
      <c r="HI1215">
        <v>26.3873</v>
      </c>
      <c r="HJ1215">
        <v>26.3134</v>
      </c>
      <c r="HK1215">
        <v>33.3896</v>
      </c>
      <c r="HL1215">
        <v>58.1502</v>
      </c>
      <c r="HM1215">
        <v>14.2027</v>
      </c>
      <c r="HN1215">
        <v>24.3416</v>
      </c>
      <c r="HO1215">
        <v>774.196</v>
      </c>
      <c r="HP1215">
        <v>4.86028</v>
      </c>
      <c r="HQ1215">
        <v>100.694</v>
      </c>
      <c r="HR1215">
        <v>100.768</v>
      </c>
    </row>
    <row r="1216" spans="1:226">
      <c r="A1216">
        <v>1200</v>
      </c>
      <c r="B1216">
        <v>1664388872.1</v>
      </c>
      <c r="C1216">
        <v>12667.09999990463</v>
      </c>
      <c r="D1216" t="s">
        <v>2774</v>
      </c>
      <c r="E1216" t="s">
        <v>2775</v>
      </c>
      <c r="F1216">
        <v>5</v>
      </c>
      <c r="G1216" t="s">
        <v>2683</v>
      </c>
      <c r="H1216" t="s">
        <v>354</v>
      </c>
      <c r="I1216">
        <v>1664388864.314285</v>
      </c>
      <c r="J1216">
        <f>(K1216)/1000</f>
        <v>0</v>
      </c>
      <c r="K1216">
        <f>IF(BF1216, AN1216, AH1216)</f>
        <v>0</v>
      </c>
      <c r="L1216">
        <f>IF(BF1216, AI1216, AG1216)</f>
        <v>0</v>
      </c>
      <c r="M1216">
        <f>BH1216 - IF(AU1216&gt;1, L1216*BB1216*100.0/(AW1216*BV1216), 0)</f>
        <v>0</v>
      </c>
      <c r="N1216">
        <f>((T1216-J1216/2)*M1216-L1216)/(T1216+J1216/2)</f>
        <v>0</v>
      </c>
      <c r="O1216">
        <f>N1216*(BO1216+BP1216)/1000.0</f>
        <v>0</v>
      </c>
      <c r="P1216">
        <f>(BH1216 - IF(AU1216&gt;1, L1216*BB1216*100.0/(AW1216*BV1216), 0))*(BO1216+BP1216)/1000.0</f>
        <v>0</v>
      </c>
      <c r="Q1216">
        <f>2.0/((1/S1216-1/R1216)+SIGN(S1216)*SQRT((1/S1216-1/R1216)*(1/S1216-1/R1216) + 4*BC1216/((BC1216+1)*(BC1216+1))*(2*1/S1216*1/R1216-1/R1216*1/R1216)))</f>
        <v>0</v>
      </c>
      <c r="R1216">
        <f>IF(LEFT(BD1216,1)&lt;&gt;"0",IF(LEFT(BD1216,1)="1",3.0,BE1216),$D$5+$E$5*(BV1216*BO1216/($K$5*1000))+$F$5*(BV1216*BO1216/($K$5*1000))*MAX(MIN(BB1216,$J$5),$I$5)*MAX(MIN(BB1216,$J$5),$I$5)+$G$5*MAX(MIN(BB1216,$J$5),$I$5)*(BV1216*BO1216/($K$5*1000))+$H$5*(BV1216*BO1216/($K$5*1000))*(BV1216*BO1216/($K$5*1000)))</f>
        <v>0</v>
      </c>
      <c r="S1216">
        <f>J1216*(1000-(1000*0.61365*exp(17.502*W1216/(240.97+W1216))/(BO1216+BP1216)+BJ1216)/2)/(1000*0.61365*exp(17.502*W1216/(240.97+W1216))/(BO1216+BP1216)-BJ1216)</f>
        <v>0</v>
      </c>
      <c r="T1216">
        <f>1/((BC1216+1)/(Q1216/1.6)+1/(R1216/1.37)) + BC1216/((BC1216+1)/(Q1216/1.6) + BC1216/(R1216/1.37))</f>
        <v>0</v>
      </c>
      <c r="U1216">
        <f>(AX1216*BA1216)</f>
        <v>0</v>
      </c>
      <c r="V1216">
        <f>(BQ1216+(U1216+2*0.95*5.67E-8*(((BQ1216+$B$7)+273)^4-(BQ1216+273)^4)-44100*J1216)/(1.84*29.3*R1216+8*0.95*5.67E-8*(BQ1216+273)^3))</f>
        <v>0</v>
      </c>
      <c r="W1216">
        <f>($C$7*BR1216+$D$7*BS1216+$E$7*V1216)</f>
        <v>0</v>
      </c>
      <c r="X1216">
        <f>0.61365*exp(17.502*W1216/(240.97+W1216))</f>
        <v>0</v>
      </c>
      <c r="Y1216">
        <f>(Z1216/AA1216*100)</f>
        <v>0</v>
      </c>
      <c r="Z1216">
        <f>BJ1216*(BO1216+BP1216)/1000</f>
        <v>0</v>
      </c>
      <c r="AA1216">
        <f>0.61365*exp(17.502*BQ1216/(240.97+BQ1216))</f>
        <v>0</v>
      </c>
      <c r="AB1216">
        <f>(X1216-BJ1216*(BO1216+BP1216)/1000)</f>
        <v>0</v>
      </c>
      <c r="AC1216">
        <f>(-J1216*44100)</f>
        <v>0</v>
      </c>
      <c r="AD1216">
        <f>2*29.3*R1216*0.92*(BQ1216-W1216)</f>
        <v>0</v>
      </c>
      <c r="AE1216">
        <f>2*0.95*5.67E-8*(((BQ1216+$B$7)+273)^4-(W1216+273)^4)</f>
        <v>0</v>
      </c>
      <c r="AF1216">
        <f>U1216+AE1216+AC1216+AD1216</f>
        <v>0</v>
      </c>
      <c r="AG1216">
        <f>BN1216*AU1216*(BI1216-BH1216*(1000-AU1216*BK1216)/(1000-AU1216*BJ1216))/(100*BB1216)</f>
        <v>0</v>
      </c>
      <c r="AH1216">
        <f>1000*BN1216*AU1216*(BJ1216-BK1216)/(100*BB1216*(1000-AU1216*BJ1216))</f>
        <v>0</v>
      </c>
      <c r="AI1216">
        <f>(AJ1216 - AK1216 - BO1216*1E3/(8.314*(BQ1216+273.15)) * AM1216/BN1216 * AL1216) * BN1216/(100*BB1216) * (1000 - BK1216)/1000</f>
        <v>0</v>
      </c>
      <c r="AJ1216">
        <v>763.5230716517773</v>
      </c>
      <c r="AK1216">
        <v>709.2616606060607</v>
      </c>
      <c r="AL1216">
        <v>3.372417957127748</v>
      </c>
      <c r="AM1216">
        <v>64.71553630063976</v>
      </c>
      <c r="AN1216">
        <f>(AP1216 - AO1216 + BO1216*1E3/(8.314*(BQ1216+273.15)) * AR1216/BN1216 * AQ1216) * BN1216/(100*BB1216) * 1000/(1000 - AP1216)</f>
        <v>0</v>
      </c>
      <c r="AO1216">
        <v>4.757620152216796</v>
      </c>
      <c r="AP1216">
        <v>18.28629151515151</v>
      </c>
      <c r="AQ1216">
        <v>-4.277031622386432E-05</v>
      </c>
      <c r="AR1216">
        <v>103.6161476833952</v>
      </c>
      <c r="AS1216">
        <v>0</v>
      </c>
      <c r="AT1216">
        <v>0</v>
      </c>
      <c r="AU1216">
        <f>IF(AS1216*$H$13&gt;=AW1216,1.0,(AW1216/(AW1216-AS1216*$H$13)))</f>
        <v>0</v>
      </c>
      <c r="AV1216">
        <f>(AU1216-1)*100</f>
        <v>0</v>
      </c>
      <c r="AW1216">
        <f>MAX(0,($B$13+$C$13*BV1216)/(1+$D$13*BV1216)*BO1216/(BQ1216+273)*$E$13)</f>
        <v>0</v>
      </c>
      <c r="AX1216">
        <f>$B$11*BW1216+$C$11*BX1216+$F$11*CI1216*(1-CL1216)</f>
        <v>0</v>
      </c>
      <c r="AY1216">
        <f>AX1216*AZ1216</f>
        <v>0</v>
      </c>
      <c r="AZ1216">
        <f>($B$11*$D$9+$C$11*$D$9+$F$11*((CV1216+CN1216)/MAX(CV1216+CN1216+CW1216, 0.1)*$I$9+CW1216/MAX(CV1216+CN1216+CW1216, 0.1)*$J$9))/($B$11+$C$11+$F$11)</f>
        <v>0</v>
      </c>
      <c r="BA1216">
        <f>($B$11*$K$9+$C$11*$K$9+$F$11*((CV1216+CN1216)/MAX(CV1216+CN1216+CW1216, 0.1)*$P$9+CW1216/MAX(CV1216+CN1216+CW1216, 0.1)*$Q$9))/($B$11+$C$11+$F$11)</f>
        <v>0</v>
      </c>
      <c r="BB1216">
        <v>6</v>
      </c>
      <c r="BC1216">
        <v>0.5</v>
      </c>
      <c r="BD1216" t="s">
        <v>355</v>
      </c>
      <c r="BE1216">
        <v>2</v>
      </c>
      <c r="BF1216" t="b">
        <v>1</v>
      </c>
      <c r="BG1216">
        <v>1664388864.314285</v>
      </c>
      <c r="BH1216">
        <v>672.1558571428571</v>
      </c>
      <c r="BI1216">
        <v>743.7311428571428</v>
      </c>
      <c r="BJ1216">
        <v>18.29175</v>
      </c>
      <c r="BK1216">
        <v>4.733769285714286</v>
      </c>
      <c r="BL1216">
        <v>676.1386428571428</v>
      </c>
      <c r="BM1216">
        <v>18.42763928571429</v>
      </c>
      <c r="BN1216">
        <v>500.0535357142858</v>
      </c>
      <c r="BO1216">
        <v>91.33232857142858</v>
      </c>
      <c r="BP1216">
        <v>0.09999411428571429</v>
      </c>
      <c r="BQ1216">
        <v>26.53217142857143</v>
      </c>
      <c r="BR1216">
        <v>25.03945714285715</v>
      </c>
      <c r="BS1216">
        <v>999.9000000000002</v>
      </c>
      <c r="BT1216">
        <v>0</v>
      </c>
      <c r="BU1216">
        <v>0</v>
      </c>
      <c r="BV1216">
        <v>10006.06071428572</v>
      </c>
      <c r="BW1216">
        <v>0</v>
      </c>
      <c r="BX1216">
        <v>7.925260000000001</v>
      </c>
      <c r="BY1216">
        <v>-71.57525357142856</v>
      </c>
      <c r="BZ1216">
        <v>684.6797500000001</v>
      </c>
      <c r="CA1216">
        <v>747.2688928571428</v>
      </c>
      <c r="CB1216">
        <v>13.55796071428571</v>
      </c>
      <c r="CC1216">
        <v>743.7311428571428</v>
      </c>
      <c r="CD1216">
        <v>4.733769285714286</v>
      </c>
      <c r="CE1216">
        <v>1.670626428571429</v>
      </c>
      <c r="CF1216">
        <v>0.4323461428571429</v>
      </c>
      <c r="CG1216">
        <v>14.626175</v>
      </c>
      <c r="CH1216">
        <v>-4.727166071428572</v>
      </c>
      <c r="CI1216">
        <v>1999.990714285714</v>
      </c>
      <c r="CJ1216">
        <v>0.9799950714285716</v>
      </c>
      <c r="CK1216">
        <v>0.02000542857142857</v>
      </c>
      <c r="CL1216">
        <v>0</v>
      </c>
      <c r="CM1216">
        <v>916.415357142857</v>
      </c>
      <c r="CN1216">
        <v>5.00097</v>
      </c>
      <c r="CO1216">
        <v>18209.575</v>
      </c>
      <c r="CP1216">
        <v>16707.475</v>
      </c>
      <c r="CQ1216">
        <v>38.25</v>
      </c>
      <c r="CR1216">
        <v>38.74775</v>
      </c>
      <c r="CS1216">
        <v>38.187</v>
      </c>
      <c r="CT1216">
        <v>38.437</v>
      </c>
      <c r="CU1216">
        <v>38.82100000000001</v>
      </c>
      <c r="CV1216">
        <v>1955.079642857143</v>
      </c>
      <c r="CW1216">
        <v>39.91107142857143</v>
      </c>
      <c r="CX1216">
        <v>0</v>
      </c>
      <c r="CY1216">
        <v>1664388876.4</v>
      </c>
      <c r="CZ1216">
        <v>0</v>
      </c>
      <c r="DA1216">
        <v>0</v>
      </c>
      <c r="DB1216" t="s">
        <v>356</v>
      </c>
      <c r="DC1216">
        <v>1663859321.1</v>
      </c>
      <c r="DD1216">
        <v>1663859315.6</v>
      </c>
      <c r="DE1216">
        <v>0</v>
      </c>
      <c r="DF1216">
        <v>0.196</v>
      </c>
      <c r="DG1216">
        <v>-0.001</v>
      </c>
      <c r="DH1216">
        <v>-5.941</v>
      </c>
      <c r="DI1216">
        <v>-0.174</v>
      </c>
      <c r="DJ1216">
        <v>1500</v>
      </c>
      <c r="DK1216">
        <v>17</v>
      </c>
      <c r="DL1216">
        <v>0.13</v>
      </c>
      <c r="DM1216">
        <v>0.04</v>
      </c>
      <c r="DN1216">
        <v>-71.5193725</v>
      </c>
      <c r="DO1216">
        <v>-1.623724953095513</v>
      </c>
      <c r="DP1216">
        <v>0.2347171318710038</v>
      </c>
      <c r="DQ1216">
        <v>0</v>
      </c>
      <c r="DR1216">
        <v>13.5779475</v>
      </c>
      <c r="DS1216">
        <v>-0.3801309568480325</v>
      </c>
      <c r="DT1216">
        <v>0.03707306291298314</v>
      </c>
      <c r="DU1216">
        <v>0</v>
      </c>
      <c r="DV1216">
        <v>0</v>
      </c>
      <c r="DW1216">
        <v>2</v>
      </c>
      <c r="DX1216" t="s">
        <v>357</v>
      </c>
      <c r="DY1216">
        <v>2.98316</v>
      </c>
      <c r="DZ1216">
        <v>2.71557</v>
      </c>
      <c r="EA1216">
        <v>0.137848</v>
      </c>
      <c r="EB1216">
        <v>0.145106</v>
      </c>
      <c r="EC1216">
        <v>0.0897786</v>
      </c>
      <c r="ED1216">
        <v>0.0314911</v>
      </c>
      <c r="EE1216">
        <v>27309.8</v>
      </c>
      <c r="EF1216">
        <v>27216.5</v>
      </c>
      <c r="EG1216">
        <v>29439.3</v>
      </c>
      <c r="EH1216">
        <v>29442.1</v>
      </c>
      <c r="EI1216">
        <v>35518.3</v>
      </c>
      <c r="EJ1216">
        <v>37928.2</v>
      </c>
      <c r="EK1216">
        <v>41484</v>
      </c>
      <c r="EL1216">
        <v>41958.7</v>
      </c>
      <c r="EM1216">
        <v>1.9705</v>
      </c>
      <c r="EN1216">
        <v>1.9006</v>
      </c>
      <c r="EO1216">
        <v>0.0198819</v>
      </c>
      <c r="EP1216">
        <v>0</v>
      </c>
      <c r="EQ1216">
        <v>24.7068</v>
      </c>
      <c r="ER1216">
        <v>999.9</v>
      </c>
      <c r="ES1216">
        <v>35.2</v>
      </c>
      <c r="ET1216">
        <v>29.3</v>
      </c>
      <c r="EU1216">
        <v>15.7715</v>
      </c>
      <c r="EV1216">
        <v>62.8622</v>
      </c>
      <c r="EW1216">
        <v>33.6138</v>
      </c>
      <c r="EX1216">
        <v>1</v>
      </c>
      <c r="EY1216">
        <v>-0.0773628</v>
      </c>
      <c r="EZ1216">
        <v>0.894714</v>
      </c>
      <c r="FA1216">
        <v>20.3846</v>
      </c>
      <c r="FB1216">
        <v>5.21654</v>
      </c>
      <c r="FC1216">
        <v>12.0099</v>
      </c>
      <c r="FD1216">
        <v>4.98905</v>
      </c>
      <c r="FE1216">
        <v>3.2885</v>
      </c>
      <c r="FF1216">
        <v>9999</v>
      </c>
      <c r="FG1216">
        <v>9999</v>
      </c>
      <c r="FH1216">
        <v>9999</v>
      </c>
      <c r="FI1216">
        <v>270.3</v>
      </c>
      <c r="FJ1216">
        <v>1.86707</v>
      </c>
      <c r="FK1216">
        <v>1.86615</v>
      </c>
      <c r="FL1216">
        <v>1.86554</v>
      </c>
      <c r="FM1216">
        <v>1.86554</v>
      </c>
      <c r="FN1216">
        <v>1.86737</v>
      </c>
      <c r="FO1216">
        <v>1.86983</v>
      </c>
      <c r="FP1216">
        <v>1.86846</v>
      </c>
      <c r="FQ1216">
        <v>1.86994</v>
      </c>
      <c r="FR1216">
        <v>0</v>
      </c>
      <c r="FS1216">
        <v>0</v>
      </c>
      <c r="FT1216">
        <v>0</v>
      </c>
      <c r="FU1216">
        <v>0</v>
      </c>
      <c r="FV1216" t="s">
        <v>358</v>
      </c>
      <c r="FW1216" t="s">
        <v>359</v>
      </c>
      <c r="FX1216" t="s">
        <v>360</v>
      </c>
      <c r="FY1216" t="s">
        <v>360</v>
      </c>
      <c r="FZ1216" t="s">
        <v>360</v>
      </c>
      <c r="GA1216" t="s">
        <v>360</v>
      </c>
      <c r="GB1216">
        <v>0</v>
      </c>
      <c r="GC1216">
        <v>100</v>
      </c>
      <c r="GD1216">
        <v>100</v>
      </c>
      <c r="GE1216">
        <v>-4.053</v>
      </c>
      <c r="GF1216">
        <v>-0.1359</v>
      </c>
      <c r="GG1216">
        <v>-1.924539205026614</v>
      </c>
      <c r="GH1216">
        <v>-0.003472570976848066</v>
      </c>
      <c r="GI1216">
        <v>7.724417303660118E-07</v>
      </c>
      <c r="GJ1216">
        <v>-2.052396271755168E-10</v>
      </c>
      <c r="GK1216">
        <v>-0.1837585470287317</v>
      </c>
      <c r="GL1216">
        <v>-0.01104087791735834</v>
      </c>
      <c r="GM1216">
        <v>0.001110027317673367</v>
      </c>
      <c r="GN1216">
        <v>-2.007286811265012E-05</v>
      </c>
      <c r="GO1216">
        <v>4</v>
      </c>
      <c r="GP1216">
        <v>2317</v>
      </c>
      <c r="GQ1216">
        <v>1</v>
      </c>
      <c r="GR1216">
        <v>22</v>
      </c>
      <c r="GS1216">
        <v>8825.9</v>
      </c>
      <c r="GT1216">
        <v>8825.9</v>
      </c>
      <c r="GU1216">
        <v>1.69556</v>
      </c>
      <c r="GV1216">
        <v>2.21069</v>
      </c>
      <c r="GW1216">
        <v>1.39648</v>
      </c>
      <c r="GX1216">
        <v>2.33643</v>
      </c>
      <c r="GY1216">
        <v>1.49536</v>
      </c>
      <c r="GZ1216">
        <v>2.39868</v>
      </c>
      <c r="HA1216">
        <v>33.6705</v>
      </c>
      <c r="HB1216">
        <v>14.5698</v>
      </c>
      <c r="HC1216">
        <v>18</v>
      </c>
      <c r="HD1216">
        <v>526.564</v>
      </c>
      <c r="HE1216">
        <v>437.784</v>
      </c>
      <c r="HF1216">
        <v>24.3263</v>
      </c>
      <c r="HG1216">
        <v>26.4734</v>
      </c>
      <c r="HH1216">
        <v>30.0001</v>
      </c>
      <c r="HI1216">
        <v>26.3884</v>
      </c>
      <c r="HJ1216">
        <v>26.3151</v>
      </c>
      <c r="HK1216">
        <v>33.9394</v>
      </c>
      <c r="HL1216">
        <v>57.8687</v>
      </c>
      <c r="HM1216">
        <v>13.8238</v>
      </c>
      <c r="HN1216">
        <v>24.3005</v>
      </c>
      <c r="HO1216">
        <v>787.558</v>
      </c>
      <c r="HP1216">
        <v>4.88769</v>
      </c>
      <c r="HQ1216">
        <v>100.696</v>
      </c>
      <c r="HR1216">
        <v>100.767</v>
      </c>
    </row>
    <row r="1217" spans="1:226">
      <c r="A1217">
        <v>1201</v>
      </c>
      <c r="B1217">
        <v>1664388877.1</v>
      </c>
      <c r="C1217">
        <v>12672.09999990463</v>
      </c>
      <c r="D1217" t="s">
        <v>2776</v>
      </c>
      <c r="E1217" t="s">
        <v>2777</v>
      </c>
      <c r="F1217">
        <v>5</v>
      </c>
      <c r="G1217" t="s">
        <v>2683</v>
      </c>
      <c r="H1217" t="s">
        <v>354</v>
      </c>
      <c r="I1217">
        <v>1664388869.6</v>
      </c>
      <c r="J1217">
        <f>(K1217)/1000</f>
        <v>0</v>
      </c>
      <c r="K1217">
        <f>IF(BF1217, AN1217, AH1217)</f>
        <v>0</v>
      </c>
      <c r="L1217">
        <f>IF(BF1217, AI1217, AG1217)</f>
        <v>0</v>
      </c>
      <c r="M1217">
        <f>BH1217 - IF(AU1217&gt;1, L1217*BB1217*100.0/(AW1217*BV1217), 0)</f>
        <v>0</v>
      </c>
      <c r="N1217">
        <f>((T1217-J1217/2)*M1217-L1217)/(T1217+J1217/2)</f>
        <v>0</v>
      </c>
      <c r="O1217">
        <f>N1217*(BO1217+BP1217)/1000.0</f>
        <v>0</v>
      </c>
      <c r="P1217">
        <f>(BH1217 - IF(AU1217&gt;1, L1217*BB1217*100.0/(AW1217*BV1217), 0))*(BO1217+BP1217)/1000.0</f>
        <v>0</v>
      </c>
      <c r="Q1217">
        <f>2.0/((1/S1217-1/R1217)+SIGN(S1217)*SQRT((1/S1217-1/R1217)*(1/S1217-1/R1217) + 4*BC1217/((BC1217+1)*(BC1217+1))*(2*1/S1217*1/R1217-1/R1217*1/R1217)))</f>
        <v>0</v>
      </c>
      <c r="R1217">
        <f>IF(LEFT(BD1217,1)&lt;&gt;"0",IF(LEFT(BD1217,1)="1",3.0,BE1217),$D$5+$E$5*(BV1217*BO1217/($K$5*1000))+$F$5*(BV1217*BO1217/($K$5*1000))*MAX(MIN(BB1217,$J$5),$I$5)*MAX(MIN(BB1217,$J$5),$I$5)+$G$5*MAX(MIN(BB1217,$J$5),$I$5)*(BV1217*BO1217/($K$5*1000))+$H$5*(BV1217*BO1217/($K$5*1000))*(BV1217*BO1217/($K$5*1000)))</f>
        <v>0</v>
      </c>
      <c r="S1217">
        <f>J1217*(1000-(1000*0.61365*exp(17.502*W1217/(240.97+W1217))/(BO1217+BP1217)+BJ1217)/2)/(1000*0.61365*exp(17.502*W1217/(240.97+W1217))/(BO1217+BP1217)-BJ1217)</f>
        <v>0</v>
      </c>
      <c r="T1217">
        <f>1/((BC1217+1)/(Q1217/1.6)+1/(R1217/1.37)) + BC1217/((BC1217+1)/(Q1217/1.6) + BC1217/(R1217/1.37))</f>
        <v>0</v>
      </c>
      <c r="U1217">
        <f>(AX1217*BA1217)</f>
        <v>0</v>
      </c>
      <c r="V1217">
        <f>(BQ1217+(U1217+2*0.95*5.67E-8*(((BQ1217+$B$7)+273)^4-(BQ1217+273)^4)-44100*J1217)/(1.84*29.3*R1217+8*0.95*5.67E-8*(BQ1217+273)^3))</f>
        <v>0</v>
      </c>
      <c r="W1217">
        <f>($C$7*BR1217+$D$7*BS1217+$E$7*V1217)</f>
        <v>0</v>
      </c>
      <c r="X1217">
        <f>0.61365*exp(17.502*W1217/(240.97+W1217))</f>
        <v>0</v>
      </c>
      <c r="Y1217">
        <f>(Z1217/AA1217*100)</f>
        <v>0</v>
      </c>
      <c r="Z1217">
        <f>BJ1217*(BO1217+BP1217)/1000</f>
        <v>0</v>
      </c>
      <c r="AA1217">
        <f>0.61365*exp(17.502*BQ1217/(240.97+BQ1217))</f>
        <v>0</v>
      </c>
      <c r="AB1217">
        <f>(X1217-BJ1217*(BO1217+BP1217)/1000)</f>
        <v>0</v>
      </c>
      <c r="AC1217">
        <f>(-J1217*44100)</f>
        <v>0</v>
      </c>
      <c r="AD1217">
        <f>2*29.3*R1217*0.92*(BQ1217-W1217)</f>
        <v>0</v>
      </c>
      <c r="AE1217">
        <f>2*0.95*5.67E-8*(((BQ1217+$B$7)+273)^4-(W1217+273)^4)</f>
        <v>0</v>
      </c>
      <c r="AF1217">
        <f>U1217+AE1217+AC1217+AD1217</f>
        <v>0</v>
      </c>
      <c r="AG1217">
        <f>BN1217*AU1217*(BI1217-BH1217*(1000-AU1217*BK1217)/(1000-AU1217*BJ1217))/(100*BB1217)</f>
        <v>0</v>
      </c>
      <c r="AH1217">
        <f>1000*BN1217*AU1217*(BJ1217-BK1217)/(100*BB1217*(1000-AU1217*BJ1217))</f>
        <v>0</v>
      </c>
      <c r="AI1217">
        <f>(AJ1217 - AK1217 - BO1217*1E3/(8.314*(BQ1217+273.15)) * AM1217/BN1217 * AL1217) * BN1217/(100*BB1217) * (1000 - BK1217)/1000</f>
        <v>0</v>
      </c>
      <c r="AJ1217">
        <v>780.9002759953156</v>
      </c>
      <c r="AK1217">
        <v>726.3600484848484</v>
      </c>
      <c r="AL1217">
        <v>3.414531199086173</v>
      </c>
      <c r="AM1217">
        <v>64.71553630063976</v>
      </c>
      <c r="AN1217">
        <f>(AP1217 - AO1217 + BO1217*1E3/(8.314*(BQ1217+273.15)) * AR1217/BN1217 * AQ1217) * BN1217/(100*BB1217) * 1000/(1000 - AP1217)</f>
        <v>0</v>
      </c>
      <c r="AO1217">
        <v>4.801287726555992</v>
      </c>
      <c r="AP1217">
        <v>18.29288606060606</v>
      </c>
      <c r="AQ1217">
        <v>5.520361808427331E-05</v>
      </c>
      <c r="AR1217">
        <v>103.6161476833952</v>
      </c>
      <c r="AS1217">
        <v>0</v>
      </c>
      <c r="AT1217">
        <v>0</v>
      </c>
      <c r="AU1217">
        <f>IF(AS1217*$H$13&gt;=AW1217,1.0,(AW1217/(AW1217-AS1217*$H$13)))</f>
        <v>0</v>
      </c>
      <c r="AV1217">
        <f>(AU1217-1)*100</f>
        <v>0</v>
      </c>
      <c r="AW1217">
        <f>MAX(0,($B$13+$C$13*BV1217)/(1+$D$13*BV1217)*BO1217/(BQ1217+273)*$E$13)</f>
        <v>0</v>
      </c>
      <c r="AX1217">
        <f>$B$11*BW1217+$C$11*BX1217+$F$11*CI1217*(1-CL1217)</f>
        <v>0</v>
      </c>
      <c r="AY1217">
        <f>AX1217*AZ1217</f>
        <v>0</v>
      </c>
      <c r="AZ1217">
        <f>($B$11*$D$9+$C$11*$D$9+$F$11*((CV1217+CN1217)/MAX(CV1217+CN1217+CW1217, 0.1)*$I$9+CW1217/MAX(CV1217+CN1217+CW1217, 0.1)*$J$9))/($B$11+$C$11+$F$11)</f>
        <v>0</v>
      </c>
      <c r="BA1217">
        <f>($B$11*$K$9+$C$11*$K$9+$F$11*((CV1217+CN1217)/MAX(CV1217+CN1217+CW1217, 0.1)*$P$9+CW1217/MAX(CV1217+CN1217+CW1217, 0.1)*$Q$9))/($B$11+$C$11+$F$11)</f>
        <v>0</v>
      </c>
      <c r="BB1217">
        <v>6</v>
      </c>
      <c r="BC1217">
        <v>0.5</v>
      </c>
      <c r="BD1217" t="s">
        <v>355</v>
      </c>
      <c r="BE1217">
        <v>2</v>
      </c>
      <c r="BF1217" t="b">
        <v>1</v>
      </c>
      <c r="BG1217">
        <v>1664388869.6</v>
      </c>
      <c r="BH1217">
        <v>689.7182962962964</v>
      </c>
      <c r="BI1217">
        <v>761.5925185185185</v>
      </c>
      <c r="BJ1217">
        <v>18.29092592592593</v>
      </c>
      <c r="BK1217">
        <v>4.76603962962963</v>
      </c>
      <c r="BL1217">
        <v>693.7486666666668</v>
      </c>
      <c r="BM1217">
        <v>18.42682222222222</v>
      </c>
      <c r="BN1217">
        <v>500.0624444444445</v>
      </c>
      <c r="BO1217">
        <v>91.3322</v>
      </c>
      <c r="BP1217">
        <v>0.1000104962962963</v>
      </c>
      <c r="BQ1217">
        <v>26.52142222222222</v>
      </c>
      <c r="BR1217">
        <v>25.03668518518518</v>
      </c>
      <c r="BS1217">
        <v>999.9000000000001</v>
      </c>
      <c r="BT1217">
        <v>0</v>
      </c>
      <c r="BU1217">
        <v>0</v>
      </c>
      <c r="BV1217">
        <v>10006.54518518519</v>
      </c>
      <c r="BW1217">
        <v>0</v>
      </c>
      <c r="BX1217">
        <v>7.925260000000001</v>
      </c>
      <c r="BY1217">
        <v>-71.87422222222223</v>
      </c>
      <c r="BZ1217">
        <v>702.5688888888889</v>
      </c>
      <c r="CA1217">
        <v>765.2400740740741</v>
      </c>
      <c r="CB1217">
        <v>13.52487037037037</v>
      </c>
      <c r="CC1217">
        <v>761.5925185185185</v>
      </c>
      <c r="CD1217">
        <v>4.76603962962963</v>
      </c>
      <c r="CE1217">
        <v>1.670548888888889</v>
      </c>
      <c r="CF1217">
        <v>0.4352928518518518</v>
      </c>
      <c r="CG1217">
        <v>14.62545185185185</v>
      </c>
      <c r="CH1217">
        <v>-4.637267037037036</v>
      </c>
      <c r="CI1217">
        <v>2000.009259259259</v>
      </c>
      <c r="CJ1217">
        <v>0.9799952222222224</v>
      </c>
      <c r="CK1217">
        <v>0.02000527777777778</v>
      </c>
      <c r="CL1217">
        <v>0</v>
      </c>
      <c r="CM1217">
        <v>914.7087777777778</v>
      </c>
      <c r="CN1217">
        <v>5.00097</v>
      </c>
      <c r="CO1217">
        <v>18177.32592592593</v>
      </c>
      <c r="CP1217">
        <v>16707.63333333334</v>
      </c>
      <c r="CQ1217">
        <v>38.25459259259259</v>
      </c>
      <c r="CR1217">
        <v>38.75</v>
      </c>
      <c r="CS1217">
        <v>38.187</v>
      </c>
      <c r="CT1217">
        <v>38.437</v>
      </c>
      <c r="CU1217">
        <v>38.83066666666667</v>
      </c>
      <c r="CV1217">
        <v>1955.097777777778</v>
      </c>
      <c r="CW1217">
        <v>39.91148148148148</v>
      </c>
      <c r="CX1217">
        <v>0</v>
      </c>
      <c r="CY1217">
        <v>1664388881.2</v>
      </c>
      <c r="CZ1217">
        <v>0</v>
      </c>
      <c r="DA1217">
        <v>0</v>
      </c>
      <c r="DB1217" t="s">
        <v>356</v>
      </c>
      <c r="DC1217">
        <v>1663859321.1</v>
      </c>
      <c r="DD1217">
        <v>1663859315.6</v>
      </c>
      <c r="DE1217">
        <v>0</v>
      </c>
      <c r="DF1217">
        <v>0.196</v>
      </c>
      <c r="DG1217">
        <v>-0.001</v>
      </c>
      <c r="DH1217">
        <v>-5.941</v>
      </c>
      <c r="DI1217">
        <v>-0.174</v>
      </c>
      <c r="DJ1217">
        <v>1500</v>
      </c>
      <c r="DK1217">
        <v>17</v>
      </c>
      <c r="DL1217">
        <v>0.13</v>
      </c>
      <c r="DM1217">
        <v>0.04</v>
      </c>
      <c r="DN1217">
        <v>-71.6977875</v>
      </c>
      <c r="DO1217">
        <v>-3.246768855534504</v>
      </c>
      <c r="DP1217">
        <v>0.3472720311135781</v>
      </c>
      <c r="DQ1217">
        <v>0</v>
      </c>
      <c r="DR1217">
        <v>13.5441425</v>
      </c>
      <c r="DS1217">
        <v>-0.3831816135084593</v>
      </c>
      <c r="DT1217">
        <v>0.03745965754982272</v>
      </c>
      <c r="DU1217">
        <v>0</v>
      </c>
      <c r="DV1217">
        <v>0</v>
      </c>
      <c r="DW1217">
        <v>2</v>
      </c>
      <c r="DX1217" t="s">
        <v>357</v>
      </c>
      <c r="DY1217">
        <v>2.98338</v>
      </c>
      <c r="DZ1217">
        <v>2.71577</v>
      </c>
      <c r="EA1217">
        <v>0.140086</v>
      </c>
      <c r="EB1217">
        <v>0.147175</v>
      </c>
      <c r="EC1217">
        <v>0.0897998</v>
      </c>
      <c r="ED1217">
        <v>0.0315966</v>
      </c>
      <c r="EE1217">
        <v>27238.2</v>
      </c>
      <c r="EF1217">
        <v>27150.5</v>
      </c>
      <c r="EG1217">
        <v>29438.6</v>
      </c>
      <c r="EH1217">
        <v>29442</v>
      </c>
      <c r="EI1217">
        <v>35516.8</v>
      </c>
      <c r="EJ1217">
        <v>37924.1</v>
      </c>
      <c r="EK1217">
        <v>41483.1</v>
      </c>
      <c r="EL1217">
        <v>41958.7</v>
      </c>
      <c r="EM1217">
        <v>1.9705</v>
      </c>
      <c r="EN1217">
        <v>1.90093</v>
      </c>
      <c r="EO1217">
        <v>0.0196807</v>
      </c>
      <c r="EP1217">
        <v>0</v>
      </c>
      <c r="EQ1217">
        <v>24.7037</v>
      </c>
      <c r="ER1217">
        <v>999.9</v>
      </c>
      <c r="ES1217">
        <v>35.1</v>
      </c>
      <c r="ET1217">
        <v>29.3</v>
      </c>
      <c r="EU1217">
        <v>15.7266</v>
      </c>
      <c r="EV1217">
        <v>62.6022</v>
      </c>
      <c r="EW1217">
        <v>33.121</v>
      </c>
      <c r="EX1217">
        <v>1</v>
      </c>
      <c r="EY1217">
        <v>-0.07729419999999999</v>
      </c>
      <c r="EZ1217">
        <v>0.895768</v>
      </c>
      <c r="FA1217">
        <v>20.3845</v>
      </c>
      <c r="FB1217">
        <v>5.21594</v>
      </c>
      <c r="FC1217">
        <v>12.0099</v>
      </c>
      <c r="FD1217">
        <v>4.9887</v>
      </c>
      <c r="FE1217">
        <v>3.2884</v>
      </c>
      <c r="FF1217">
        <v>9999</v>
      </c>
      <c r="FG1217">
        <v>9999</v>
      </c>
      <c r="FH1217">
        <v>9999</v>
      </c>
      <c r="FI1217">
        <v>270.3</v>
      </c>
      <c r="FJ1217">
        <v>1.86707</v>
      </c>
      <c r="FK1217">
        <v>1.86615</v>
      </c>
      <c r="FL1217">
        <v>1.86554</v>
      </c>
      <c r="FM1217">
        <v>1.86552</v>
      </c>
      <c r="FN1217">
        <v>1.86737</v>
      </c>
      <c r="FO1217">
        <v>1.86982</v>
      </c>
      <c r="FP1217">
        <v>1.86847</v>
      </c>
      <c r="FQ1217">
        <v>1.86996</v>
      </c>
      <c r="FR1217">
        <v>0</v>
      </c>
      <c r="FS1217">
        <v>0</v>
      </c>
      <c r="FT1217">
        <v>0</v>
      </c>
      <c r="FU1217">
        <v>0</v>
      </c>
      <c r="FV1217" t="s">
        <v>358</v>
      </c>
      <c r="FW1217" t="s">
        <v>359</v>
      </c>
      <c r="FX1217" t="s">
        <v>360</v>
      </c>
      <c r="FY1217" t="s">
        <v>360</v>
      </c>
      <c r="FZ1217" t="s">
        <v>360</v>
      </c>
      <c r="GA1217" t="s">
        <v>360</v>
      </c>
      <c r="GB1217">
        <v>0</v>
      </c>
      <c r="GC1217">
        <v>100</v>
      </c>
      <c r="GD1217">
        <v>100</v>
      </c>
      <c r="GE1217">
        <v>-4.098</v>
      </c>
      <c r="GF1217">
        <v>-0.1359</v>
      </c>
      <c r="GG1217">
        <v>-1.924539205026614</v>
      </c>
      <c r="GH1217">
        <v>-0.003472570976848066</v>
      </c>
      <c r="GI1217">
        <v>7.724417303660118E-07</v>
      </c>
      <c r="GJ1217">
        <v>-2.052396271755168E-10</v>
      </c>
      <c r="GK1217">
        <v>-0.1837585470287317</v>
      </c>
      <c r="GL1217">
        <v>-0.01104087791735834</v>
      </c>
      <c r="GM1217">
        <v>0.001110027317673367</v>
      </c>
      <c r="GN1217">
        <v>-2.007286811265012E-05</v>
      </c>
      <c r="GO1217">
        <v>4</v>
      </c>
      <c r="GP1217">
        <v>2317</v>
      </c>
      <c r="GQ1217">
        <v>1</v>
      </c>
      <c r="GR1217">
        <v>22</v>
      </c>
      <c r="GS1217">
        <v>8825.9</v>
      </c>
      <c r="GT1217">
        <v>8826</v>
      </c>
      <c r="GU1217">
        <v>1.71875</v>
      </c>
      <c r="GV1217">
        <v>2.21191</v>
      </c>
      <c r="GW1217">
        <v>1.39648</v>
      </c>
      <c r="GX1217">
        <v>2.33521</v>
      </c>
      <c r="GY1217">
        <v>1.49536</v>
      </c>
      <c r="GZ1217">
        <v>2.44751</v>
      </c>
      <c r="HA1217">
        <v>33.6705</v>
      </c>
      <c r="HB1217">
        <v>14.5698</v>
      </c>
      <c r="HC1217">
        <v>18</v>
      </c>
      <c r="HD1217">
        <v>526.583</v>
      </c>
      <c r="HE1217">
        <v>437.992</v>
      </c>
      <c r="HF1217">
        <v>24.2857</v>
      </c>
      <c r="HG1217">
        <v>26.4734</v>
      </c>
      <c r="HH1217">
        <v>30.0001</v>
      </c>
      <c r="HI1217">
        <v>26.3904</v>
      </c>
      <c r="HJ1217">
        <v>26.3167</v>
      </c>
      <c r="HK1217">
        <v>34.5556</v>
      </c>
      <c r="HL1217">
        <v>57.5925</v>
      </c>
      <c r="HM1217">
        <v>13.4445</v>
      </c>
      <c r="HN1217">
        <v>24.2681</v>
      </c>
      <c r="HO1217">
        <v>807.5940000000001</v>
      </c>
      <c r="HP1217">
        <v>4.91479</v>
      </c>
      <c r="HQ1217">
        <v>100.694</v>
      </c>
      <c r="HR1217">
        <v>100.767</v>
      </c>
    </row>
    <row r="1218" spans="1:226">
      <c r="A1218">
        <v>1202</v>
      </c>
      <c r="B1218">
        <v>1664388882.1</v>
      </c>
      <c r="C1218">
        <v>12677.09999990463</v>
      </c>
      <c r="D1218" t="s">
        <v>2778</v>
      </c>
      <c r="E1218" t="s">
        <v>2779</v>
      </c>
      <c r="F1218">
        <v>5</v>
      </c>
      <c r="G1218" t="s">
        <v>2683</v>
      </c>
      <c r="H1218" t="s">
        <v>354</v>
      </c>
      <c r="I1218">
        <v>1664388874.314285</v>
      </c>
      <c r="J1218">
        <f>(K1218)/1000</f>
        <v>0</v>
      </c>
      <c r="K1218">
        <f>IF(BF1218, AN1218, AH1218)</f>
        <v>0</v>
      </c>
      <c r="L1218">
        <f>IF(BF1218, AI1218, AG1218)</f>
        <v>0</v>
      </c>
      <c r="M1218">
        <f>BH1218 - IF(AU1218&gt;1, L1218*BB1218*100.0/(AW1218*BV1218), 0)</f>
        <v>0</v>
      </c>
      <c r="N1218">
        <f>((T1218-J1218/2)*M1218-L1218)/(T1218+J1218/2)</f>
        <v>0</v>
      </c>
      <c r="O1218">
        <f>N1218*(BO1218+BP1218)/1000.0</f>
        <v>0</v>
      </c>
      <c r="P1218">
        <f>(BH1218 - IF(AU1218&gt;1, L1218*BB1218*100.0/(AW1218*BV1218), 0))*(BO1218+BP1218)/1000.0</f>
        <v>0</v>
      </c>
      <c r="Q1218">
        <f>2.0/((1/S1218-1/R1218)+SIGN(S1218)*SQRT((1/S1218-1/R1218)*(1/S1218-1/R1218) + 4*BC1218/((BC1218+1)*(BC1218+1))*(2*1/S1218*1/R1218-1/R1218*1/R1218)))</f>
        <v>0</v>
      </c>
      <c r="R1218">
        <f>IF(LEFT(BD1218,1)&lt;&gt;"0",IF(LEFT(BD1218,1)="1",3.0,BE1218),$D$5+$E$5*(BV1218*BO1218/($K$5*1000))+$F$5*(BV1218*BO1218/($K$5*1000))*MAX(MIN(BB1218,$J$5),$I$5)*MAX(MIN(BB1218,$J$5),$I$5)+$G$5*MAX(MIN(BB1218,$J$5),$I$5)*(BV1218*BO1218/($K$5*1000))+$H$5*(BV1218*BO1218/($K$5*1000))*(BV1218*BO1218/($K$5*1000)))</f>
        <v>0</v>
      </c>
      <c r="S1218">
        <f>J1218*(1000-(1000*0.61365*exp(17.502*W1218/(240.97+W1218))/(BO1218+BP1218)+BJ1218)/2)/(1000*0.61365*exp(17.502*W1218/(240.97+W1218))/(BO1218+BP1218)-BJ1218)</f>
        <v>0</v>
      </c>
      <c r="T1218">
        <f>1/((BC1218+1)/(Q1218/1.6)+1/(R1218/1.37)) + BC1218/((BC1218+1)/(Q1218/1.6) + BC1218/(R1218/1.37))</f>
        <v>0</v>
      </c>
      <c r="U1218">
        <f>(AX1218*BA1218)</f>
        <v>0</v>
      </c>
      <c r="V1218">
        <f>(BQ1218+(U1218+2*0.95*5.67E-8*(((BQ1218+$B$7)+273)^4-(BQ1218+273)^4)-44100*J1218)/(1.84*29.3*R1218+8*0.95*5.67E-8*(BQ1218+273)^3))</f>
        <v>0</v>
      </c>
      <c r="W1218">
        <f>($C$7*BR1218+$D$7*BS1218+$E$7*V1218)</f>
        <v>0</v>
      </c>
      <c r="X1218">
        <f>0.61365*exp(17.502*W1218/(240.97+W1218))</f>
        <v>0</v>
      </c>
      <c r="Y1218">
        <f>(Z1218/AA1218*100)</f>
        <v>0</v>
      </c>
      <c r="Z1218">
        <f>BJ1218*(BO1218+BP1218)/1000</f>
        <v>0</v>
      </c>
      <c r="AA1218">
        <f>0.61365*exp(17.502*BQ1218/(240.97+BQ1218))</f>
        <v>0</v>
      </c>
      <c r="AB1218">
        <f>(X1218-BJ1218*(BO1218+BP1218)/1000)</f>
        <v>0</v>
      </c>
      <c r="AC1218">
        <f>(-J1218*44100)</f>
        <v>0</v>
      </c>
      <c r="AD1218">
        <f>2*29.3*R1218*0.92*(BQ1218-W1218)</f>
        <v>0</v>
      </c>
      <c r="AE1218">
        <f>2*0.95*5.67E-8*(((BQ1218+$B$7)+273)^4-(W1218+273)^4)</f>
        <v>0</v>
      </c>
      <c r="AF1218">
        <f>U1218+AE1218+AC1218+AD1218</f>
        <v>0</v>
      </c>
      <c r="AG1218">
        <f>BN1218*AU1218*(BI1218-BH1218*(1000-AU1218*BK1218)/(1000-AU1218*BJ1218))/(100*BB1218)</f>
        <v>0</v>
      </c>
      <c r="AH1218">
        <f>1000*BN1218*AU1218*(BJ1218-BK1218)/(100*BB1218*(1000-AU1218*BJ1218))</f>
        <v>0</v>
      </c>
      <c r="AI1218">
        <f>(AJ1218 - AK1218 - BO1218*1E3/(8.314*(BQ1218+273.15)) * AM1218/BN1218 * AL1218) * BN1218/(100*BB1218) * (1000 - BK1218)/1000</f>
        <v>0</v>
      </c>
      <c r="AJ1218">
        <v>797.2675136172677</v>
      </c>
      <c r="AK1218">
        <v>743.2482787878789</v>
      </c>
      <c r="AL1218">
        <v>3.36801627506154</v>
      </c>
      <c r="AM1218">
        <v>64.71553630063976</v>
      </c>
      <c r="AN1218">
        <f>(AP1218 - AO1218 + BO1218*1E3/(8.314*(BQ1218+273.15)) * AR1218/BN1218 * AQ1218) * BN1218/(100*BB1218) * 1000/(1000 - AP1218)</f>
        <v>0</v>
      </c>
      <c r="AO1218">
        <v>4.836076572270949</v>
      </c>
      <c r="AP1218">
        <v>18.29065636363636</v>
      </c>
      <c r="AQ1218">
        <v>-2.365190450488136E-05</v>
      </c>
      <c r="AR1218">
        <v>103.6161476833952</v>
      </c>
      <c r="AS1218">
        <v>0</v>
      </c>
      <c r="AT1218">
        <v>0</v>
      </c>
      <c r="AU1218">
        <f>IF(AS1218*$H$13&gt;=AW1218,1.0,(AW1218/(AW1218-AS1218*$H$13)))</f>
        <v>0</v>
      </c>
      <c r="AV1218">
        <f>(AU1218-1)*100</f>
        <v>0</v>
      </c>
      <c r="AW1218">
        <f>MAX(0,($B$13+$C$13*BV1218)/(1+$D$13*BV1218)*BO1218/(BQ1218+273)*$E$13)</f>
        <v>0</v>
      </c>
      <c r="AX1218">
        <f>$B$11*BW1218+$C$11*BX1218+$F$11*CI1218*(1-CL1218)</f>
        <v>0</v>
      </c>
      <c r="AY1218">
        <f>AX1218*AZ1218</f>
        <v>0</v>
      </c>
      <c r="AZ1218">
        <f>($B$11*$D$9+$C$11*$D$9+$F$11*((CV1218+CN1218)/MAX(CV1218+CN1218+CW1218, 0.1)*$I$9+CW1218/MAX(CV1218+CN1218+CW1218, 0.1)*$J$9))/($B$11+$C$11+$F$11)</f>
        <v>0</v>
      </c>
      <c r="BA1218">
        <f>($B$11*$K$9+$C$11*$K$9+$F$11*((CV1218+CN1218)/MAX(CV1218+CN1218+CW1218, 0.1)*$P$9+CW1218/MAX(CV1218+CN1218+CW1218, 0.1)*$Q$9))/($B$11+$C$11+$F$11)</f>
        <v>0</v>
      </c>
      <c r="BB1218">
        <v>6</v>
      </c>
      <c r="BC1218">
        <v>0.5</v>
      </c>
      <c r="BD1218" t="s">
        <v>355</v>
      </c>
      <c r="BE1218">
        <v>2</v>
      </c>
      <c r="BF1218" t="b">
        <v>1</v>
      </c>
      <c r="BG1218">
        <v>1664388874.314285</v>
      </c>
      <c r="BH1218">
        <v>705.4074285714287</v>
      </c>
      <c r="BI1218">
        <v>777.3336785714285</v>
      </c>
      <c r="BJ1218">
        <v>18.28969285714285</v>
      </c>
      <c r="BK1218">
        <v>4.797533214285715</v>
      </c>
      <c r="BL1218">
        <v>709.4800357142857</v>
      </c>
      <c r="BM1218">
        <v>18.42561071428571</v>
      </c>
      <c r="BN1218">
        <v>500.0546785714286</v>
      </c>
      <c r="BO1218">
        <v>91.33256785714286</v>
      </c>
      <c r="BP1218">
        <v>0.09997731071428571</v>
      </c>
      <c r="BQ1218">
        <v>26.51227142857143</v>
      </c>
      <c r="BR1218">
        <v>25.03469999999999</v>
      </c>
      <c r="BS1218">
        <v>999.9000000000002</v>
      </c>
      <c r="BT1218">
        <v>0</v>
      </c>
      <c r="BU1218">
        <v>0</v>
      </c>
      <c r="BV1218">
        <v>10008.16571428571</v>
      </c>
      <c r="BW1218">
        <v>0</v>
      </c>
      <c r="BX1218">
        <v>7.925260000000001</v>
      </c>
      <c r="BY1218">
        <v>-71.926275</v>
      </c>
      <c r="BZ1218">
        <v>718.5493928571429</v>
      </c>
      <c r="CA1218">
        <v>781.0814285714287</v>
      </c>
      <c r="CB1218">
        <v>13.49215</v>
      </c>
      <c r="CC1218">
        <v>777.3336785714285</v>
      </c>
      <c r="CD1218">
        <v>4.797533214285715</v>
      </c>
      <c r="CE1218">
        <v>1.670443571428571</v>
      </c>
      <c r="CF1218">
        <v>0.4381709642857143</v>
      </c>
      <c r="CG1218">
        <v>14.62446785714286</v>
      </c>
      <c r="CH1218">
        <v>-4.550069642857143</v>
      </c>
      <c r="CI1218">
        <v>2000.020714285714</v>
      </c>
      <c r="CJ1218">
        <v>0.979995392857143</v>
      </c>
      <c r="CK1218">
        <v>0.02000510714285714</v>
      </c>
      <c r="CL1218">
        <v>0</v>
      </c>
      <c r="CM1218">
        <v>913.0381071428573</v>
      </c>
      <c r="CN1218">
        <v>5.00097</v>
      </c>
      <c r="CO1218">
        <v>18146.41428571429</v>
      </c>
      <c r="CP1218">
        <v>16707.73928571428</v>
      </c>
      <c r="CQ1218">
        <v>38.25442857142857</v>
      </c>
      <c r="CR1218">
        <v>38.75</v>
      </c>
      <c r="CS1218">
        <v>38.187</v>
      </c>
      <c r="CT1218">
        <v>38.437</v>
      </c>
      <c r="CU1218">
        <v>38.82999999999999</v>
      </c>
      <c r="CV1218">
        <v>1955.109285714286</v>
      </c>
      <c r="CW1218">
        <v>39.91142857142857</v>
      </c>
      <c r="CX1218">
        <v>0</v>
      </c>
      <c r="CY1218">
        <v>1664388886</v>
      </c>
      <c r="CZ1218">
        <v>0</v>
      </c>
      <c r="DA1218">
        <v>0</v>
      </c>
      <c r="DB1218" t="s">
        <v>356</v>
      </c>
      <c r="DC1218">
        <v>1663859321.1</v>
      </c>
      <c r="DD1218">
        <v>1663859315.6</v>
      </c>
      <c r="DE1218">
        <v>0</v>
      </c>
      <c r="DF1218">
        <v>0.196</v>
      </c>
      <c r="DG1218">
        <v>-0.001</v>
      </c>
      <c r="DH1218">
        <v>-5.941</v>
      </c>
      <c r="DI1218">
        <v>-0.174</v>
      </c>
      <c r="DJ1218">
        <v>1500</v>
      </c>
      <c r="DK1218">
        <v>17</v>
      </c>
      <c r="DL1218">
        <v>0.13</v>
      </c>
      <c r="DM1218">
        <v>0.04</v>
      </c>
      <c r="DN1218">
        <v>-71.85712249999999</v>
      </c>
      <c r="DO1218">
        <v>-1.169647654784328</v>
      </c>
      <c r="DP1218">
        <v>0.2188281751597581</v>
      </c>
      <c r="DQ1218">
        <v>0</v>
      </c>
      <c r="DR1218">
        <v>13.5117</v>
      </c>
      <c r="DS1218">
        <v>-0.4006986866791932</v>
      </c>
      <c r="DT1218">
        <v>0.03928495895377765</v>
      </c>
      <c r="DU1218">
        <v>0</v>
      </c>
      <c r="DV1218">
        <v>0</v>
      </c>
      <c r="DW1218">
        <v>2</v>
      </c>
      <c r="DX1218" t="s">
        <v>357</v>
      </c>
      <c r="DY1218">
        <v>2.98344</v>
      </c>
      <c r="DZ1218">
        <v>2.71575</v>
      </c>
      <c r="EA1218">
        <v>0.142271</v>
      </c>
      <c r="EB1218">
        <v>0.149295</v>
      </c>
      <c r="EC1218">
        <v>0.089791</v>
      </c>
      <c r="ED1218">
        <v>0.0319196</v>
      </c>
      <c r="EE1218">
        <v>27168.7</v>
      </c>
      <c r="EF1218">
        <v>27083.3</v>
      </c>
      <c r="EG1218">
        <v>29438.2</v>
      </c>
      <c r="EH1218">
        <v>29442.2</v>
      </c>
      <c r="EI1218">
        <v>35516.9</v>
      </c>
      <c r="EJ1218">
        <v>37912.1</v>
      </c>
      <c r="EK1218">
        <v>41482.8</v>
      </c>
      <c r="EL1218">
        <v>41959.3</v>
      </c>
      <c r="EM1218">
        <v>1.9706</v>
      </c>
      <c r="EN1218">
        <v>1.90055</v>
      </c>
      <c r="EO1218">
        <v>0.0208281</v>
      </c>
      <c r="EP1218">
        <v>0</v>
      </c>
      <c r="EQ1218">
        <v>24.7011</v>
      </c>
      <c r="ER1218">
        <v>999.9</v>
      </c>
      <c r="ES1218">
        <v>35.1</v>
      </c>
      <c r="ET1218">
        <v>29.3</v>
      </c>
      <c r="EU1218">
        <v>15.7271</v>
      </c>
      <c r="EV1218">
        <v>62.8222</v>
      </c>
      <c r="EW1218">
        <v>33.4415</v>
      </c>
      <c r="EX1218">
        <v>1</v>
      </c>
      <c r="EY1218">
        <v>-0.07718999999999999</v>
      </c>
      <c r="EZ1218">
        <v>0.8842950000000001</v>
      </c>
      <c r="FA1218">
        <v>20.3847</v>
      </c>
      <c r="FB1218">
        <v>5.21609</v>
      </c>
      <c r="FC1218">
        <v>12.0099</v>
      </c>
      <c r="FD1218">
        <v>4.989</v>
      </c>
      <c r="FE1218">
        <v>3.28845</v>
      </c>
      <c r="FF1218">
        <v>9999</v>
      </c>
      <c r="FG1218">
        <v>9999</v>
      </c>
      <c r="FH1218">
        <v>9999</v>
      </c>
      <c r="FI1218">
        <v>270.3</v>
      </c>
      <c r="FJ1218">
        <v>1.86705</v>
      </c>
      <c r="FK1218">
        <v>1.86615</v>
      </c>
      <c r="FL1218">
        <v>1.86554</v>
      </c>
      <c r="FM1218">
        <v>1.86553</v>
      </c>
      <c r="FN1218">
        <v>1.86736</v>
      </c>
      <c r="FO1218">
        <v>1.86981</v>
      </c>
      <c r="FP1218">
        <v>1.86844</v>
      </c>
      <c r="FQ1218">
        <v>1.86996</v>
      </c>
      <c r="FR1218">
        <v>0</v>
      </c>
      <c r="FS1218">
        <v>0</v>
      </c>
      <c r="FT1218">
        <v>0</v>
      </c>
      <c r="FU1218">
        <v>0</v>
      </c>
      <c r="FV1218" t="s">
        <v>358</v>
      </c>
      <c r="FW1218" t="s">
        <v>359</v>
      </c>
      <c r="FX1218" t="s">
        <v>360</v>
      </c>
      <c r="FY1218" t="s">
        <v>360</v>
      </c>
      <c r="FZ1218" t="s">
        <v>360</v>
      </c>
      <c r="GA1218" t="s">
        <v>360</v>
      </c>
      <c r="GB1218">
        <v>0</v>
      </c>
      <c r="GC1218">
        <v>100</v>
      </c>
      <c r="GD1218">
        <v>100</v>
      </c>
      <c r="GE1218">
        <v>-4.142</v>
      </c>
      <c r="GF1218">
        <v>-0.1359</v>
      </c>
      <c r="GG1218">
        <v>-1.924539205026614</v>
      </c>
      <c r="GH1218">
        <v>-0.003472570976848066</v>
      </c>
      <c r="GI1218">
        <v>7.724417303660118E-07</v>
      </c>
      <c r="GJ1218">
        <v>-2.052396271755168E-10</v>
      </c>
      <c r="GK1218">
        <v>-0.1837585470287317</v>
      </c>
      <c r="GL1218">
        <v>-0.01104087791735834</v>
      </c>
      <c r="GM1218">
        <v>0.001110027317673367</v>
      </c>
      <c r="GN1218">
        <v>-2.007286811265012E-05</v>
      </c>
      <c r="GO1218">
        <v>4</v>
      </c>
      <c r="GP1218">
        <v>2317</v>
      </c>
      <c r="GQ1218">
        <v>1</v>
      </c>
      <c r="GR1218">
        <v>22</v>
      </c>
      <c r="GS1218">
        <v>8826</v>
      </c>
      <c r="GT1218">
        <v>8826.1</v>
      </c>
      <c r="GU1218">
        <v>1.75293</v>
      </c>
      <c r="GV1218">
        <v>2.20825</v>
      </c>
      <c r="GW1218">
        <v>1.39648</v>
      </c>
      <c r="GX1218">
        <v>2.33643</v>
      </c>
      <c r="GY1218">
        <v>1.49536</v>
      </c>
      <c r="GZ1218">
        <v>2.44507</v>
      </c>
      <c r="HA1218">
        <v>33.6705</v>
      </c>
      <c r="HB1218">
        <v>14.5786</v>
      </c>
      <c r="HC1218">
        <v>18</v>
      </c>
      <c r="HD1218">
        <v>526.665</v>
      </c>
      <c r="HE1218">
        <v>437.779</v>
      </c>
      <c r="HF1218">
        <v>24.2525</v>
      </c>
      <c r="HG1218">
        <v>26.4734</v>
      </c>
      <c r="HH1218">
        <v>30.0002</v>
      </c>
      <c r="HI1218">
        <v>26.3923</v>
      </c>
      <c r="HJ1218">
        <v>26.3184</v>
      </c>
      <c r="HK1218">
        <v>35.0965</v>
      </c>
      <c r="HL1218">
        <v>57.5925</v>
      </c>
      <c r="HM1218">
        <v>13.4445</v>
      </c>
      <c r="HN1218">
        <v>24.2387</v>
      </c>
      <c r="HO1218">
        <v>820.952</v>
      </c>
      <c r="HP1218">
        <v>4.93922</v>
      </c>
      <c r="HQ1218">
        <v>100.693</v>
      </c>
      <c r="HR1218">
        <v>100.769</v>
      </c>
    </row>
    <row r="1219" spans="1:226">
      <c r="A1219">
        <v>1203</v>
      </c>
      <c r="B1219">
        <v>1664388887.1</v>
      </c>
      <c r="C1219">
        <v>12682.09999990463</v>
      </c>
      <c r="D1219" t="s">
        <v>2780</v>
      </c>
      <c r="E1219" t="s">
        <v>2781</v>
      </c>
      <c r="F1219">
        <v>5</v>
      </c>
      <c r="G1219" t="s">
        <v>2683</v>
      </c>
      <c r="H1219" t="s">
        <v>354</v>
      </c>
      <c r="I1219">
        <v>1664388879.6</v>
      </c>
      <c r="J1219">
        <f>(K1219)/1000</f>
        <v>0</v>
      </c>
      <c r="K1219">
        <f>IF(BF1219, AN1219, AH1219)</f>
        <v>0</v>
      </c>
      <c r="L1219">
        <f>IF(BF1219, AI1219, AG1219)</f>
        <v>0</v>
      </c>
      <c r="M1219">
        <f>BH1219 - IF(AU1219&gt;1, L1219*BB1219*100.0/(AW1219*BV1219), 0)</f>
        <v>0</v>
      </c>
      <c r="N1219">
        <f>((T1219-J1219/2)*M1219-L1219)/(T1219+J1219/2)</f>
        <v>0</v>
      </c>
      <c r="O1219">
        <f>N1219*(BO1219+BP1219)/1000.0</f>
        <v>0</v>
      </c>
      <c r="P1219">
        <f>(BH1219 - IF(AU1219&gt;1, L1219*BB1219*100.0/(AW1219*BV1219), 0))*(BO1219+BP1219)/1000.0</f>
        <v>0</v>
      </c>
      <c r="Q1219">
        <f>2.0/((1/S1219-1/R1219)+SIGN(S1219)*SQRT((1/S1219-1/R1219)*(1/S1219-1/R1219) + 4*BC1219/((BC1219+1)*(BC1219+1))*(2*1/S1219*1/R1219-1/R1219*1/R1219)))</f>
        <v>0</v>
      </c>
      <c r="R1219">
        <f>IF(LEFT(BD1219,1)&lt;&gt;"0",IF(LEFT(BD1219,1)="1",3.0,BE1219),$D$5+$E$5*(BV1219*BO1219/($K$5*1000))+$F$5*(BV1219*BO1219/($K$5*1000))*MAX(MIN(BB1219,$J$5),$I$5)*MAX(MIN(BB1219,$J$5),$I$5)+$G$5*MAX(MIN(BB1219,$J$5),$I$5)*(BV1219*BO1219/($K$5*1000))+$H$5*(BV1219*BO1219/($K$5*1000))*(BV1219*BO1219/($K$5*1000)))</f>
        <v>0</v>
      </c>
      <c r="S1219">
        <f>J1219*(1000-(1000*0.61365*exp(17.502*W1219/(240.97+W1219))/(BO1219+BP1219)+BJ1219)/2)/(1000*0.61365*exp(17.502*W1219/(240.97+W1219))/(BO1219+BP1219)-BJ1219)</f>
        <v>0</v>
      </c>
      <c r="T1219">
        <f>1/((BC1219+1)/(Q1219/1.6)+1/(R1219/1.37)) + BC1219/((BC1219+1)/(Q1219/1.6) + BC1219/(R1219/1.37))</f>
        <v>0</v>
      </c>
      <c r="U1219">
        <f>(AX1219*BA1219)</f>
        <v>0</v>
      </c>
      <c r="V1219">
        <f>(BQ1219+(U1219+2*0.95*5.67E-8*(((BQ1219+$B$7)+273)^4-(BQ1219+273)^4)-44100*J1219)/(1.84*29.3*R1219+8*0.95*5.67E-8*(BQ1219+273)^3))</f>
        <v>0</v>
      </c>
      <c r="W1219">
        <f>($C$7*BR1219+$D$7*BS1219+$E$7*V1219)</f>
        <v>0</v>
      </c>
      <c r="X1219">
        <f>0.61365*exp(17.502*W1219/(240.97+W1219))</f>
        <v>0</v>
      </c>
      <c r="Y1219">
        <f>(Z1219/AA1219*100)</f>
        <v>0</v>
      </c>
      <c r="Z1219">
        <f>BJ1219*(BO1219+BP1219)/1000</f>
        <v>0</v>
      </c>
      <c r="AA1219">
        <f>0.61365*exp(17.502*BQ1219/(240.97+BQ1219))</f>
        <v>0</v>
      </c>
      <c r="AB1219">
        <f>(X1219-BJ1219*(BO1219+BP1219)/1000)</f>
        <v>0</v>
      </c>
      <c r="AC1219">
        <f>(-J1219*44100)</f>
        <v>0</v>
      </c>
      <c r="AD1219">
        <f>2*29.3*R1219*0.92*(BQ1219-W1219)</f>
        <v>0</v>
      </c>
      <c r="AE1219">
        <f>2*0.95*5.67E-8*(((BQ1219+$B$7)+273)^4-(W1219+273)^4)</f>
        <v>0</v>
      </c>
      <c r="AF1219">
        <f>U1219+AE1219+AC1219+AD1219</f>
        <v>0</v>
      </c>
      <c r="AG1219">
        <f>BN1219*AU1219*(BI1219-BH1219*(1000-AU1219*BK1219)/(1000-AU1219*BJ1219))/(100*BB1219)</f>
        <v>0</v>
      </c>
      <c r="AH1219">
        <f>1000*BN1219*AU1219*(BJ1219-BK1219)/(100*BB1219*(1000-AU1219*BJ1219))</f>
        <v>0</v>
      </c>
      <c r="AI1219">
        <f>(AJ1219 - AK1219 - BO1219*1E3/(8.314*(BQ1219+273.15)) * AM1219/BN1219 * AL1219) * BN1219/(100*BB1219) * (1000 - BK1219)/1000</f>
        <v>0</v>
      </c>
      <c r="AJ1219">
        <v>814.6983710142767</v>
      </c>
      <c r="AK1219">
        <v>760.3738060606059</v>
      </c>
      <c r="AL1219">
        <v>3.420951774255642</v>
      </c>
      <c r="AM1219">
        <v>64.71553630063976</v>
      </c>
      <c r="AN1219">
        <f>(AP1219 - AO1219 + BO1219*1E3/(8.314*(BQ1219+273.15)) * AR1219/BN1219 * AQ1219) * BN1219/(100*BB1219) * 1000/(1000 - AP1219)</f>
        <v>0</v>
      </c>
      <c r="AO1219">
        <v>4.873276089530078</v>
      </c>
      <c r="AP1219">
        <v>18.29216666666666</v>
      </c>
      <c r="AQ1219">
        <v>2.31421923126041E-05</v>
      </c>
      <c r="AR1219">
        <v>103.6161476833952</v>
      </c>
      <c r="AS1219">
        <v>0</v>
      </c>
      <c r="AT1219">
        <v>0</v>
      </c>
      <c r="AU1219">
        <f>IF(AS1219*$H$13&gt;=AW1219,1.0,(AW1219/(AW1219-AS1219*$H$13)))</f>
        <v>0</v>
      </c>
      <c r="AV1219">
        <f>(AU1219-1)*100</f>
        <v>0</v>
      </c>
      <c r="AW1219">
        <f>MAX(0,($B$13+$C$13*BV1219)/(1+$D$13*BV1219)*BO1219/(BQ1219+273)*$E$13)</f>
        <v>0</v>
      </c>
      <c r="AX1219">
        <f>$B$11*BW1219+$C$11*BX1219+$F$11*CI1219*(1-CL1219)</f>
        <v>0</v>
      </c>
      <c r="AY1219">
        <f>AX1219*AZ1219</f>
        <v>0</v>
      </c>
      <c r="AZ1219">
        <f>($B$11*$D$9+$C$11*$D$9+$F$11*((CV1219+CN1219)/MAX(CV1219+CN1219+CW1219, 0.1)*$I$9+CW1219/MAX(CV1219+CN1219+CW1219, 0.1)*$J$9))/($B$11+$C$11+$F$11)</f>
        <v>0</v>
      </c>
      <c r="BA1219">
        <f>($B$11*$K$9+$C$11*$K$9+$F$11*((CV1219+CN1219)/MAX(CV1219+CN1219+CW1219, 0.1)*$P$9+CW1219/MAX(CV1219+CN1219+CW1219, 0.1)*$Q$9))/($B$11+$C$11+$F$11)</f>
        <v>0</v>
      </c>
      <c r="BB1219">
        <v>6</v>
      </c>
      <c r="BC1219">
        <v>0.5</v>
      </c>
      <c r="BD1219" t="s">
        <v>355</v>
      </c>
      <c r="BE1219">
        <v>2</v>
      </c>
      <c r="BF1219" t="b">
        <v>1</v>
      </c>
      <c r="BG1219">
        <v>1664388879.6</v>
      </c>
      <c r="BH1219">
        <v>723.0612962962963</v>
      </c>
      <c r="BI1219">
        <v>795.1776666666666</v>
      </c>
      <c r="BJ1219">
        <v>18.2904962962963</v>
      </c>
      <c r="BK1219">
        <v>4.836361481481481</v>
      </c>
      <c r="BL1219">
        <v>727.1812962962963</v>
      </c>
      <c r="BM1219">
        <v>18.4264</v>
      </c>
      <c r="BN1219">
        <v>500.0554814814815</v>
      </c>
      <c r="BO1219">
        <v>91.33305185185182</v>
      </c>
      <c r="BP1219">
        <v>0.09999522222222225</v>
      </c>
      <c r="BQ1219">
        <v>26.50377037037038</v>
      </c>
      <c r="BR1219">
        <v>25.03306296296296</v>
      </c>
      <c r="BS1219">
        <v>999.9000000000001</v>
      </c>
      <c r="BT1219">
        <v>0</v>
      </c>
      <c r="BU1219">
        <v>0</v>
      </c>
      <c r="BV1219">
        <v>10003.61074074074</v>
      </c>
      <c r="BW1219">
        <v>0</v>
      </c>
      <c r="BX1219">
        <v>7.912822222222223</v>
      </c>
      <c r="BY1219">
        <v>-72.11641481481482</v>
      </c>
      <c r="BZ1219">
        <v>736.5328148148146</v>
      </c>
      <c r="CA1219">
        <v>799.0425925925927</v>
      </c>
      <c r="CB1219">
        <v>13.45413333333333</v>
      </c>
      <c r="CC1219">
        <v>795.1776666666666</v>
      </c>
      <c r="CD1219">
        <v>4.836361481481481</v>
      </c>
      <c r="CE1219">
        <v>1.670526296296296</v>
      </c>
      <c r="CF1219">
        <v>0.4417196296296296</v>
      </c>
      <c r="CG1219">
        <v>14.62522592592593</v>
      </c>
      <c r="CH1219">
        <v>-4.443055555555556</v>
      </c>
      <c r="CI1219">
        <v>2000.024814814815</v>
      </c>
      <c r="CJ1219">
        <v>0.9799954444444445</v>
      </c>
      <c r="CK1219">
        <v>0.02000505555555555</v>
      </c>
      <c r="CL1219">
        <v>0</v>
      </c>
      <c r="CM1219">
        <v>911.1948148148148</v>
      </c>
      <c r="CN1219">
        <v>5.00097</v>
      </c>
      <c r="CO1219">
        <v>18110.01111111111</v>
      </c>
      <c r="CP1219">
        <v>16707.77777777778</v>
      </c>
      <c r="CQ1219">
        <v>38.25459259259259</v>
      </c>
      <c r="CR1219">
        <v>38.75</v>
      </c>
      <c r="CS1219">
        <v>38.187</v>
      </c>
      <c r="CT1219">
        <v>38.437</v>
      </c>
      <c r="CU1219">
        <v>38.84233333333333</v>
      </c>
      <c r="CV1219">
        <v>1955.113333333333</v>
      </c>
      <c r="CW1219">
        <v>39.91148148148148</v>
      </c>
      <c r="CX1219">
        <v>0</v>
      </c>
      <c r="CY1219">
        <v>1664388891.4</v>
      </c>
      <c r="CZ1219">
        <v>0</v>
      </c>
      <c r="DA1219">
        <v>0</v>
      </c>
      <c r="DB1219" t="s">
        <v>356</v>
      </c>
      <c r="DC1219">
        <v>1663859321.1</v>
      </c>
      <c r="DD1219">
        <v>1663859315.6</v>
      </c>
      <c r="DE1219">
        <v>0</v>
      </c>
      <c r="DF1219">
        <v>0.196</v>
      </c>
      <c r="DG1219">
        <v>-0.001</v>
      </c>
      <c r="DH1219">
        <v>-5.941</v>
      </c>
      <c r="DI1219">
        <v>-0.174</v>
      </c>
      <c r="DJ1219">
        <v>1500</v>
      </c>
      <c r="DK1219">
        <v>17</v>
      </c>
      <c r="DL1219">
        <v>0.13</v>
      </c>
      <c r="DM1219">
        <v>0.04</v>
      </c>
      <c r="DN1219">
        <v>-72.01134999999999</v>
      </c>
      <c r="DO1219">
        <v>-1.882671669793567</v>
      </c>
      <c r="DP1219">
        <v>0.2696587547253005</v>
      </c>
      <c r="DQ1219">
        <v>0</v>
      </c>
      <c r="DR1219">
        <v>13.4773375</v>
      </c>
      <c r="DS1219">
        <v>-0.4425489681051032</v>
      </c>
      <c r="DT1219">
        <v>0.04327586329294879</v>
      </c>
      <c r="DU1219">
        <v>0</v>
      </c>
      <c r="DV1219">
        <v>0</v>
      </c>
      <c r="DW1219">
        <v>2</v>
      </c>
      <c r="DX1219" t="s">
        <v>357</v>
      </c>
      <c r="DY1219">
        <v>2.98303</v>
      </c>
      <c r="DZ1219">
        <v>2.71561</v>
      </c>
      <c r="EA1219">
        <v>0.144462</v>
      </c>
      <c r="EB1219">
        <v>0.151337</v>
      </c>
      <c r="EC1219">
        <v>0.0898018</v>
      </c>
      <c r="ED1219">
        <v>0.0319262</v>
      </c>
      <c r="EE1219">
        <v>27099.3</v>
      </c>
      <c r="EF1219">
        <v>27018.3</v>
      </c>
      <c r="EG1219">
        <v>29438.2</v>
      </c>
      <c r="EH1219">
        <v>29442.2</v>
      </c>
      <c r="EI1219">
        <v>35516.6</v>
      </c>
      <c r="EJ1219">
        <v>37911.5</v>
      </c>
      <c r="EK1219">
        <v>41482.9</v>
      </c>
      <c r="EL1219">
        <v>41958.9</v>
      </c>
      <c r="EM1219">
        <v>1.97053</v>
      </c>
      <c r="EN1219">
        <v>1.90062</v>
      </c>
      <c r="EO1219">
        <v>0.0204295</v>
      </c>
      <c r="EP1219">
        <v>0</v>
      </c>
      <c r="EQ1219">
        <v>24.698</v>
      </c>
      <c r="ER1219">
        <v>999.9</v>
      </c>
      <c r="ES1219">
        <v>35</v>
      </c>
      <c r="ET1219">
        <v>29.3</v>
      </c>
      <c r="EU1219">
        <v>15.6824</v>
      </c>
      <c r="EV1219">
        <v>62.7122</v>
      </c>
      <c r="EW1219">
        <v>33.5417</v>
      </c>
      <c r="EX1219">
        <v>1</v>
      </c>
      <c r="EY1219">
        <v>-0.0772434</v>
      </c>
      <c r="EZ1219">
        <v>0.913505</v>
      </c>
      <c r="FA1219">
        <v>20.3846</v>
      </c>
      <c r="FB1219">
        <v>5.21624</v>
      </c>
      <c r="FC1219">
        <v>12.0099</v>
      </c>
      <c r="FD1219">
        <v>4.9888</v>
      </c>
      <c r="FE1219">
        <v>3.2885</v>
      </c>
      <c r="FF1219">
        <v>9999</v>
      </c>
      <c r="FG1219">
        <v>9999</v>
      </c>
      <c r="FH1219">
        <v>9999</v>
      </c>
      <c r="FI1219">
        <v>270.3</v>
      </c>
      <c r="FJ1219">
        <v>1.86705</v>
      </c>
      <c r="FK1219">
        <v>1.86614</v>
      </c>
      <c r="FL1219">
        <v>1.86554</v>
      </c>
      <c r="FM1219">
        <v>1.86552</v>
      </c>
      <c r="FN1219">
        <v>1.86737</v>
      </c>
      <c r="FO1219">
        <v>1.86981</v>
      </c>
      <c r="FP1219">
        <v>1.86847</v>
      </c>
      <c r="FQ1219">
        <v>1.86996</v>
      </c>
      <c r="FR1219">
        <v>0</v>
      </c>
      <c r="FS1219">
        <v>0</v>
      </c>
      <c r="FT1219">
        <v>0</v>
      </c>
      <c r="FU1219">
        <v>0</v>
      </c>
      <c r="FV1219" t="s">
        <v>358</v>
      </c>
      <c r="FW1219" t="s">
        <v>359</v>
      </c>
      <c r="FX1219" t="s">
        <v>360</v>
      </c>
      <c r="FY1219" t="s">
        <v>360</v>
      </c>
      <c r="FZ1219" t="s">
        <v>360</v>
      </c>
      <c r="GA1219" t="s">
        <v>360</v>
      </c>
      <c r="GB1219">
        <v>0</v>
      </c>
      <c r="GC1219">
        <v>100</v>
      </c>
      <c r="GD1219">
        <v>100</v>
      </c>
      <c r="GE1219">
        <v>-4.187</v>
      </c>
      <c r="GF1219">
        <v>-0.1358</v>
      </c>
      <c r="GG1219">
        <v>-1.924539205026614</v>
      </c>
      <c r="GH1219">
        <v>-0.003472570976848066</v>
      </c>
      <c r="GI1219">
        <v>7.724417303660118E-07</v>
      </c>
      <c r="GJ1219">
        <v>-2.052396271755168E-10</v>
      </c>
      <c r="GK1219">
        <v>-0.1837585470287317</v>
      </c>
      <c r="GL1219">
        <v>-0.01104087791735834</v>
      </c>
      <c r="GM1219">
        <v>0.001110027317673367</v>
      </c>
      <c r="GN1219">
        <v>-2.007286811265012E-05</v>
      </c>
      <c r="GO1219">
        <v>4</v>
      </c>
      <c r="GP1219">
        <v>2317</v>
      </c>
      <c r="GQ1219">
        <v>1</v>
      </c>
      <c r="GR1219">
        <v>22</v>
      </c>
      <c r="GS1219">
        <v>8826.1</v>
      </c>
      <c r="GT1219">
        <v>8826.200000000001</v>
      </c>
      <c r="GU1219">
        <v>1.78345</v>
      </c>
      <c r="GV1219">
        <v>2.20825</v>
      </c>
      <c r="GW1219">
        <v>1.39648</v>
      </c>
      <c r="GX1219">
        <v>2.33521</v>
      </c>
      <c r="GY1219">
        <v>1.49536</v>
      </c>
      <c r="GZ1219">
        <v>2.40112</v>
      </c>
      <c r="HA1219">
        <v>33.6479</v>
      </c>
      <c r="HB1219">
        <v>14.5698</v>
      </c>
      <c r="HC1219">
        <v>18</v>
      </c>
      <c r="HD1219">
        <v>526.626</v>
      </c>
      <c r="HE1219">
        <v>437.837</v>
      </c>
      <c r="HF1219">
        <v>24.2241</v>
      </c>
      <c r="HG1219">
        <v>26.4734</v>
      </c>
      <c r="HH1219">
        <v>30.0001</v>
      </c>
      <c r="HI1219">
        <v>26.3934</v>
      </c>
      <c r="HJ1219">
        <v>26.32</v>
      </c>
      <c r="HK1219">
        <v>35.7056</v>
      </c>
      <c r="HL1219">
        <v>57.2916</v>
      </c>
      <c r="HM1219">
        <v>13.0597</v>
      </c>
      <c r="HN1219">
        <v>24.1992</v>
      </c>
      <c r="HO1219">
        <v>840.991</v>
      </c>
      <c r="HP1219">
        <v>4.96489</v>
      </c>
      <c r="HQ1219">
        <v>100.693</v>
      </c>
      <c r="HR1219">
        <v>100.768</v>
      </c>
    </row>
    <row r="1220" spans="1:226">
      <c r="A1220">
        <v>1204</v>
      </c>
      <c r="B1220">
        <v>1664388892.1</v>
      </c>
      <c r="C1220">
        <v>12687.09999990463</v>
      </c>
      <c r="D1220" t="s">
        <v>2782</v>
      </c>
      <c r="E1220" t="s">
        <v>2783</v>
      </c>
      <c r="F1220">
        <v>5</v>
      </c>
      <c r="G1220" t="s">
        <v>2683</v>
      </c>
      <c r="H1220" t="s">
        <v>354</v>
      </c>
      <c r="I1220">
        <v>1664388884.314285</v>
      </c>
      <c r="J1220">
        <f>(K1220)/1000</f>
        <v>0</v>
      </c>
      <c r="K1220">
        <f>IF(BF1220, AN1220, AH1220)</f>
        <v>0</v>
      </c>
      <c r="L1220">
        <f>IF(BF1220, AI1220, AG1220)</f>
        <v>0</v>
      </c>
      <c r="M1220">
        <f>BH1220 - IF(AU1220&gt;1, L1220*BB1220*100.0/(AW1220*BV1220), 0)</f>
        <v>0</v>
      </c>
      <c r="N1220">
        <f>((T1220-J1220/2)*M1220-L1220)/(T1220+J1220/2)</f>
        <v>0</v>
      </c>
      <c r="O1220">
        <f>N1220*(BO1220+BP1220)/1000.0</f>
        <v>0</v>
      </c>
      <c r="P1220">
        <f>(BH1220 - IF(AU1220&gt;1, L1220*BB1220*100.0/(AW1220*BV1220), 0))*(BO1220+BP1220)/1000.0</f>
        <v>0</v>
      </c>
      <c r="Q1220">
        <f>2.0/((1/S1220-1/R1220)+SIGN(S1220)*SQRT((1/S1220-1/R1220)*(1/S1220-1/R1220) + 4*BC1220/((BC1220+1)*(BC1220+1))*(2*1/S1220*1/R1220-1/R1220*1/R1220)))</f>
        <v>0</v>
      </c>
      <c r="R1220">
        <f>IF(LEFT(BD1220,1)&lt;&gt;"0",IF(LEFT(BD1220,1)="1",3.0,BE1220),$D$5+$E$5*(BV1220*BO1220/($K$5*1000))+$F$5*(BV1220*BO1220/($K$5*1000))*MAX(MIN(BB1220,$J$5),$I$5)*MAX(MIN(BB1220,$J$5),$I$5)+$G$5*MAX(MIN(BB1220,$J$5),$I$5)*(BV1220*BO1220/($K$5*1000))+$H$5*(BV1220*BO1220/($K$5*1000))*(BV1220*BO1220/($K$5*1000)))</f>
        <v>0</v>
      </c>
      <c r="S1220">
        <f>J1220*(1000-(1000*0.61365*exp(17.502*W1220/(240.97+W1220))/(BO1220+BP1220)+BJ1220)/2)/(1000*0.61365*exp(17.502*W1220/(240.97+W1220))/(BO1220+BP1220)-BJ1220)</f>
        <v>0</v>
      </c>
      <c r="T1220">
        <f>1/((BC1220+1)/(Q1220/1.6)+1/(R1220/1.37)) + BC1220/((BC1220+1)/(Q1220/1.6) + BC1220/(R1220/1.37))</f>
        <v>0</v>
      </c>
      <c r="U1220">
        <f>(AX1220*BA1220)</f>
        <v>0</v>
      </c>
      <c r="V1220">
        <f>(BQ1220+(U1220+2*0.95*5.67E-8*(((BQ1220+$B$7)+273)^4-(BQ1220+273)^4)-44100*J1220)/(1.84*29.3*R1220+8*0.95*5.67E-8*(BQ1220+273)^3))</f>
        <v>0</v>
      </c>
      <c r="W1220">
        <f>($C$7*BR1220+$D$7*BS1220+$E$7*V1220)</f>
        <v>0</v>
      </c>
      <c r="X1220">
        <f>0.61365*exp(17.502*W1220/(240.97+W1220))</f>
        <v>0</v>
      </c>
      <c r="Y1220">
        <f>(Z1220/AA1220*100)</f>
        <v>0</v>
      </c>
      <c r="Z1220">
        <f>BJ1220*(BO1220+BP1220)/1000</f>
        <v>0</v>
      </c>
      <c r="AA1220">
        <f>0.61365*exp(17.502*BQ1220/(240.97+BQ1220))</f>
        <v>0</v>
      </c>
      <c r="AB1220">
        <f>(X1220-BJ1220*(BO1220+BP1220)/1000)</f>
        <v>0</v>
      </c>
      <c r="AC1220">
        <f>(-J1220*44100)</f>
        <v>0</v>
      </c>
      <c r="AD1220">
        <f>2*29.3*R1220*0.92*(BQ1220-W1220)</f>
        <v>0</v>
      </c>
      <c r="AE1220">
        <f>2*0.95*5.67E-8*(((BQ1220+$B$7)+273)^4-(W1220+273)^4)</f>
        <v>0</v>
      </c>
      <c r="AF1220">
        <f>U1220+AE1220+AC1220+AD1220</f>
        <v>0</v>
      </c>
      <c r="AG1220">
        <f>BN1220*AU1220*(BI1220-BH1220*(1000-AU1220*BK1220)/(1000-AU1220*BJ1220))/(100*BB1220)</f>
        <v>0</v>
      </c>
      <c r="AH1220">
        <f>1000*BN1220*AU1220*(BJ1220-BK1220)/(100*BB1220*(1000-AU1220*BJ1220))</f>
        <v>0</v>
      </c>
      <c r="AI1220">
        <f>(AJ1220 - AK1220 - BO1220*1E3/(8.314*(BQ1220+273.15)) * AM1220/BN1220 * AL1220) * BN1220/(100*BB1220) * (1000 - BK1220)/1000</f>
        <v>0</v>
      </c>
      <c r="AJ1220">
        <v>831.099783870228</v>
      </c>
      <c r="AK1220">
        <v>777.1666969696971</v>
      </c>
      <c r="AL1220">
        <v>3.372096577740154</v>
      </c>
      <c r="AM1220">
        <v>64.71553630063976</v>
      </c>
      <c r="AN1220">
        <f>(AP1220 - AO1220 + BO1220*1E3/(8.314*(BQ1220+273.15)) * AR1220/BN1220 * AQ1220) * BN1220/(100*BB1220) * 1000/(1000 - AP1220)</f>
        <v>0</v>
      </c>
      <c r="AO1220">
        <v>4.874050280853422</v>
      </c>
      <c r="AP1220">
        <v>18.27873515151514</v>
      </c>
      <c r="AQ1220">
        <v>-6.599176144834743E-05</v>
      </c>
      <c r="AR1220">
        <v>103.6161476833952</v>
      </c>
      <c r="AS1220">
        <v>0</v>
      </c>
      <c r="AT1220">
        <v>0</v>
      </c>
      <c r="AU1220">
        <f>IF(AS1220*$H$13&gt;=AW1220,1.0,(AW1220/(AW1220-AS1220*$H$13)))</f>
        <v>0</v>
      </c>
      <c r="AV1220">
        <f>(AU1220-1)*100</f>
        <v>0</v>
      </c>
      <c r="AW1220">
        <f>MAX(0,($B$13+$C$13*BV1220)/(1+$D$13*BV1220)*BO1220/(BQ1220+273)*$E$13)</f>
        <v>0</v>
      </c>
      <c r="AX1220">
        <f>$B$11*BW1220+$C$11*BX1220+$F$11*CI1220*(1-CL1220)</f>
        <v>0</v>
      </c>
      <c r="AY1220">
        <f>AX1220*AZ1220</f>
        <v>0</v>
      </c>
      <c r="AZ1220">
        <f>($B$11*$D$9+$C$11*$D$9+$F$11*((CV1220+CN1220)/MAX(CV1220+CN1220+CW1220, 0.1)*$I$9+CW1220/MAX(CV1220+CN1220+CW1220, 0.1)*$J$9))/($B$11+$C$11+$F$11)</f>
        <v>0</v>
      </c>
      <c r="BA1220">
        <f>($B$11*$K$9+$C$11*$K$9+$F$11*((CV1220+CN1220)/MAX(CV1220+CN1220+CW1220, 0.1)*$P$9+CW1220/MAX(CV1220+CN1220+CW1220, 0.1)*$Q$9))/($B$11+$C$11+$F$11)</f>
        <v>0</v>
      </c>
      <c r="BB1220">
        <v>6</v>
      </c>
      <c r="BC1220">
        <v>0.5</v>
      </c>
      <c r="BD1220" t="s">
        <v>355</v>
      </c>
      <c r="BE1220">
        <v>2</v>
      </c>
      <c r="BF1220" t="b">
        <v>1</v>
      </c>
      <c r="BG1220">
        <v>1664388884.314285</v>
      </c>
      <c r="BH1220">
        <v>738.7586071428572</v>
      </c>
      <c r="BI1220">
        <v>810.9014285714285</v>
      </c>
      <c r="BJ1220">
        <v>18.28916428571429</v>
      </c>
      <c r="BK1220">
        <v>4.859841428571428</v>
      </c>
      <c r="BL1220">
        <v>742.92075</v>
      </c>
      <c r="BM1220">
        <v>18.42507857142857</v>
      </c>
      <c r="BN1220">
        <v>500.0635000000001</v>
      </c>
      <c r="BO1220">
        <v>91.3343</v>
      </c>
      <c r="BP1220">
        <v>0.1000137642857143</v>
      </c>
      <c r="BQ1220">
        <v>26.49771071428572</v>
      </c>
      <c r="BR1220">
        <v>25.03212857142858</v>
      </c>
      <c r="BS1220">
        <v>999.9000000000002</v>
      </c>
      <c r="BT1220">
        <v>0</v>
      </c>
      <c r="BU1220">
        <v>0</v>
      </c>
      <c r="BV1220">
        <v>10000.08964285714</v>
      </c>
      <c r="BW1220">
        <v>0</v>
      </c>
      <c r="BX1220">
        <v>7.891788214285714</v>
      </c>
      <c r="BY1220">
        <v>-72.14280000000001</v>
      </c>
      <c r="BZ1220">
        <v>752.5216071428571</v>
      </c>
      <c r="CA1220">
        <v>814.8618571428573</v>
      </c>
      <c r="CB1220">
        <v>13.42931785714286</v>
      </c>
      <c r="CC1220">
        <v>810.9014285714285</v>
      </c>
      <c r="CD1220">
        <v>4.859841428571428</v>
      </c>
      <c r="CE1220">
        <v>1.6704275</v>
      </c>
      <c r="CF1220">
        <v>0.4438701428571429</v>
      </c>
      <c r="CG1220">
        <v>14.62431785714286</v>
      </c>
      <c r="CH1220">
        <v>-4.378505</v>
      </c>
      <c r="CI1220">
        <v>2000.0125</v>
      </c>
      <c r="CJ1220">
        <v>0.9799955000000001</v>
      </c>
      <c r="CK1220">
        <v>0.020005</v>
      </c>
      <c r="CL1220">
        <v>0</v>
      </c>
      <c r="CM1220">
        <v>909.5184999999999</v>
      </c>
      <c r="CN1220">
        <v>5.00097</v>
      </c>
      <c r="CO1220">
        <v>18076.30357142857</v>
      </c>
      <c r="CP1220">
        <v>16707.66071428571</v>
      </c>
      <c r="CQ1220">
        <v>38.25</v>
      </c>
      <c r="CR1220">
        <v>38.75</v>
      </c>
      <c r="CS1220">
        <v>38.187</v>
      </c>
      <c r="CT1220">
        <v>38.437</v>
      </c>
      <c r="CU1220">
        <v>38.84125</v>
      </c>
      <c r="CV1220">
        <v>1955.101428571428</v>
      </c>
      <c r="CW1220">
        <v>39.91107142857143</v>
      </c>
      <c r="CX1220">
        <v>0</v>
      </c>
      <c r="CY1220">
        <v>1664388896.2</v>
      </c>
      <c r="CZ1220">
        <v>0</v>
      </c>
      <c r="DA1220">
        <v>0</v>
      </c>
      <c r="DB1220" t="s">
        <v>356</v>
      </c>
      <c r="DC1220">
        <v>1663859321.1</v>
      </c>
      <c r="DD1220">
        <v>1663859315.6</v>
      </c>
      <c r="DE1220">
        <v>0</v>
      </c>
      <c r="DF1220">
        <v>0.196</v>
      </c>
      <c r="DG1220">
        <v>-0.001</v>
      </c>
      <c r="DH1220">
        <v>-5.941</v>
      </c>
      <c r="DI1220">
        <v>-0.174</v>
      </c>
      <c r="DJ1220">
        <v>1500</v>
      </c>
      <c r="DK1220">
        <v>17</v>
      </c>
      <c r="DL1220">
        <v>0.13</v>
      </c>
      <c r="DM1220">
        <v>0.04</v>
      </c>
      <c r="DN1220">
        <v>-72.13099</v>
      </c>
      <c r="DO1220">
        <v>-0.7467692307690532</v>
      </c>
      <c r="DP1220">
        <v>0.2010908138130627</v>
      </c>
      <c r="DQ1220">
        <v>0</v>
      </c>
      <c r="DR1220">
        <v>13.4473525</v>
      </c>
      <c r="DS1220">
        <v>-0.3316964352720732</v>
      </c>
      <c r="DT1220">
        <v>0.03366169921067561</v>
      </c>
      <c r="DU1220">
        <v>0</v>
      </c>
      <c r="DV1220">
        <v>0</v>
      </c>
      <c r="DW1220">
        <v>2</v>
      </c>
      <c r="DX1220" t="s">
        <v>357</v>
      </c>
      <c r="DY1220">
        <v>2.98339</v>
      </c>
      <c r="DZ1220">
        <v>2.71553</v>
      </c>
      <c r="EA1220">
        <v>0.146592</v>
      </c>
      <c r="EB1220">
        <v>0.153397</v>
      </c>
      <c r="EC1220">
        <v>0.08974840000000001</v>
      </c>
      <c r="ED1220">
        <v>0.0320918</v>
      </c>
      <c r="EE1220">
        <v>27031.9</v>
      </c>
      <c r="EF1220">
        <v>26952.4</v>
      </c>
      <c r="EG1220">
        <v>29438.2</v>
      </c>
      <c r="EH1220">
        <v>29441.8</v>
      </c>
      <c r="EI1220">
        <v>35518.6</v>
      </c>
      <c r="EJ1220">
        <v>37904.7</v>
      </c>
      <c r="EK1220">
        <v>41482.9</v>
      </c>
      <c r="EL1220">
        <v>41958.6</v>
      </c>
      <c r="EM1220">
        <v>1.97035</v>
      </c>
      <c r="EN1220">
        <v>1.9009</v>
      </c>
      <c r="EO1220">
        <v>0.0200085</v>
      </c>
      <c r="EP1220">
        <v>0</v>
      </c>
      <c r="EQ1220">
        <v>24.6954</v>
      </c>
      <c r="ER1220">
        <v>999.9</v>
      </c>
      <c r="ES1220">
        <v>34.9</v>
      </c>
      <c r="ET1220">
        <v>29.3</v>
      </c>
      <c r="EU1220">
        <v>15.6373</v>
      </c>
      <c r="EV1220">
        <v>63.0522</v>
      </c>
      <c r="EW1220">
        <v>33.129</v>
      </c>
      <c r="EX1220">
        <v>1</v>
      </c>
      <c r="EY1220">
        <v>-0.0772866</v>
      </c>
      <c r="EZ1220">
        <v>0.925577</v>
      </c>
      <c r="FA1220">
        <v>20.3844</v>
      </c>
      <c r="FB1220">
        <v>5.21684</v>
      </c>
      <c r="FC1220">
        <v>12.0099</v>
      </c>
      <c r="FD1220">
        <v>4.98925</v>
      </c>
      <c r="FE1220">
        <v>3.28863</v>
      </c>
      <c r="FF1220">
        <v>9999</v>
      </c>
      <c r="FG1220">
        <v>9999</v>
      </c>
      <c r="FH1220">
        <v>9999</v>
      </c>
      <c r="FI1220">
        <v>270.3</v>
      </c>
      <c r="FJ1220">
        <v>1.86704</v>
      </c>
      <c r="FK1220">
        <v>1.86615</v>
      </c>
      <c r="FL1220">
        <v>1.86554</v>
      </c>
      <c r="FM1220">
        <v>1.86553</v>
      </c>
      <c r="FN1220">
        <v>1.86737</v>
      </c>
      <c r="FO1220">
        <v>1.86982</v>
      </c>
      <c r="FP1220">
        <v>1.86846</v>
      </c>
      <c r="FQ1220">
        <v>1.86995</v>
      </c>
      <c r="FR1220">
        <v>0</v>
      </c>
      <c r="FS1220">
        <v>0</v>
      </c>
      <c r="FT1220">
        <v>0</v>
      </c>
      <c r="FU1220">
        <v>0</v>
      </c>
      <c r="FV1220" t="s">
        <v>358</v>
      </c>
      <c r="FW1220" t="s">
        <v>359</v>
      </c>
      <c r="FX1220" t="s">
        <v>360</v>
      </c>
      <c r="FY1220" t="s">
        <v>360</v>
      </c>
      <c r="FZ1220" t="s">
        <v>360</v>
      </c>
      <c r="GA1220" t="s">
        <v>360</v>
      </c>
      <c r="GB1220">
        <v>0</v>
      </c>
      <c r="GC1220">
        <v>100</v>
      </c>
      <c r="GD1220">
        <v>100</v>
      </c>
      <c r="GE1220">
        <v>-4.231</v>
      </c>
      <c r="GF1220">
        <v>-0.136</v>
      </c>
      <c r="GG1220">
        <v>-1.924539205026614</v>
      </c>
      <c r="GH1220">
        <v>-0.003472570976848066</v>
      </c>
      <c r="GI1220">
        <v>7.724417303660118E-07</v>
      </c>
      <c r="GJ1220">
        <v>-2.052396271755168E-10</v>
      </c>
      <c r="GK1220">
        <v>-0.1837585470287317</v>
      </c>
      <c r="GL1220">
        <v>-0.01104087791735834</v>
      </c>
      <c r="GM1220">
        <v>0.001110027317673367</v>
      </c>
      <c r="GN1220">
        <v>-2.007286811265012E-05</v>
      </c>
      <c r="GO1220">
        <v>4</v>
      </c>
      <c r="GP1220">
        <v>2317</v>
      </c>
      <c r="GQ1220">
        <v>1</v>
      </c>
      <c r="GR1220">
        <v>22</v>
      </c>
      <c r="GS1220">
        <v>8826.200000000001</v>
      </c>
      <c r="GT1220">
        <v>8826.299999999999</v>
      </c>
      <c r="GU1220">
        <v>1.80908</v>
      </c>
      <c r="GV1220">
        <v>2.21313</v>
      </c>
      <c r="GW1220">
        <v>1.39648</v>
      </c>
      <c r="GX1220">
        <v>2.33521</v>
      </c>
      <c r="GY1220">
        <v>1.49536</v>
      </c>
      <c r="GZ1220">
        <v>2.44385</v>
      </c>
      <c r="HA1220">
        <v>33.6479</v>
      </c>
      <c r="HB1220">
        <v>14.5698</v>
      </c>
      <c r="HC1220">
        <v>18</v>
      </c>
      <c r="HD1220">
        <v>526.524</v>
      </c>
      <c r="HE1220">
        <v>438.02</v>
      </c>
      <c r="HF1220">
        <v>24.1872</v>
      </c>
      <c r="HG1220">
        <v>26.4734</v>
      </c>
      <c r="HH1220">
        <v>30.0001</v>
      </c>
      <c r="HI1220">
        <v>26.3949</v>
      </c>
      <c r="HJ1220">
        <v>26.3221</v>
      </c>
      <c r="HK1220">
        <v>36.2425</v>
      </c>
      <c r="HL1220">
        <v>57.0086</v>
      </c>
      <c r="HM1220">
        <v>12.685</v>
      </c>
      <c r="HN1220">
        <v>24.1692</v>
      </c>
      <c r="HO1220">
        <v>854.349</v>
      </c>
      <c r="HP1220">
        <v>5.0031</v>
      </c>
      <c r="HQ1220">
        <v>100.693</v>
      </c>
      <c r="HR1220">
        <v>100.767</v>
      </c>
    </row>
    <row r="1221" spans="1:226">
      <c r="A1221">
        <v>1205</v>
      </c>
      <c r="B1221">
        <v>1664388897.1</v>
      </c>
      <c r="C1221">
        <v>12692.09999990463</v>
      </c>
      <c r="D1221" t="s">
        <v>2784</v>
      </c>
      <c r="E1221" t="s">
        <v>2785</v>
      </c>
      <c r="F1221">
        <v>5</v>
      </c>
      <c r="G1221" t="s">
        <v>2683</v>
      </c>
      <c r="H1221" t="s">
        <v>354</v>
      </c>
      <c r="I1221">
        <v>1664388889.6</v>
      </c>
      <c r="J1221">
        <f>(K1221)/1000</f>
        <v>0</v>
      </c>
      <c r="K1221">
        <f>IF(BF1221, AN1221, AH1221)</f>
        <v>0</v>
      </c>
      <c r="L1221">
        <f>IF(BF1221, AI1221, AG1221)</f>
        <v>0</v>
      </c>
      <c r="M1221">
        <f>BH1221 - IF(AU1221&gt;1, L1221*BB1221*100.0/(AW1221*BV1221), 0)</f>
        <v>0</v>
      </c>
      <c r="N1221">
        <f>((T1221-J1221/2)*M1221-L1221)/(T1221+J1221/2)</f>
        <v>0</v>
      </c>
      <c r="O1221">
        <f>N1221*(BO1221+BP1221)/1000.0</f>
        <v>0</v>
      </c>
      <c r="P1221">
        <f>(BH1221 - IF(AU1221&gt;1, L1221*BB1221*100.0/(AW1221*BV1221), 0))*(BO1221+BP1221)/1000.0</f>
        <v>0</v>
      </c>
      <c r="Q1221">
        <f>2.0/((1/S1221-1/R1221)+SIGN(S1221)*SQRT((1/S1221-1/R1221)*(1/S1221-1/R1221) + 4*BC1221/((BC1221+1)*(BC1221+1))*(2*1/S1221*1/R1221-1/R1221*1/R1221)))</f>
        <v>0</v>
      </c>
      <c r="R1221">
        <f>IF(LEFT(BD1221,1)&lt;&gt;"0",IF(LEFT(BD1221,1)="1",3.0,BE1221),$D$5+$E$5*(BV1221*BO1221/($K$5*1000))+$F$5*(BV1221*BO1221/($K$5*1000))*MAX(MIN(BB1221,$J$5),$I$5)*MAX(MIN(BB1221,$J$5),$I$5)+$G$5*MAX(MIN(BB1221,$J$5),$I$5)*(BV1221*BO1221/($K$5*1000))+$H$5*(BV1221*BO1221/($K$5*1000))*(BV1221*BO1221/($K$5*1000)))</f>
        <v>0</v>
      </c>
      <c r="S1221">
        <f>J1221*(1000-(1000*0.61365*exp(17.502*W1221/(240.97+W1221))/(BO1221+BP1221)+BJ1221)/2)/(1000*0.61365*exp(17.502*W1221/(240.97+W1221))/(BO1221+BP1221)-BJ1221)</f>
        <v>0</v>
      </c>
      <c r="T1221">
        <f>1/((BC1221+1)/(Q1221/1.6)+1/(R1221/1.37)) + BC1221/((BC1221+1)/(Q1221/1.6) + BC1221/(R1221/1.37))</f>
        <v>0</v>
      </c>
      <c r="U1221">
        <f>(AX1221*BA1221)</f>
        <v>0</v>
      </c>
      <c r="V1221">
        <f>(BQ1221+(U1221+2*0.95*5.67E-8*(((BQ1221+$B$7)+273)^4-(BQ1221+273)^4)-44100*J1221)/(1.84*29.3*R1221+8*0.95*5.67E-8*(BQ1221+273)^3))</f>
        <v>0</v>
      </c>
      <c r="W1221">
        <f>($C$7*BR1221+$D$7*BS1221+$E$7*V1221)</f>
        <v>0</v>
      </c>
      <c r="X1221">
        <f>0.61365*exp(17.502*W1221/(240.97+W1221))</f>
        <v>0</v>
      </c>
      <c r="Y1221">
        <f>(Z1221/AA1221*100)</f>
        <v>0</v>
      </c>
      <c r="Z1221">
        <f>BJ1221*(BO1221+BP1221)/1000</f>
        <v>0</v>
      </c>
      <c r="AA1221">
        <f>0.61365*exp(17.502*BQ1221/(240.97+BQ1221))</f>
        <v>0</v>
      </c>
      <c r="AB1221">
        <f>(X1221-BJ1221*(BO1221+BP1221)/1000)</f>
        <v>0</v>
      </c>
      <c r="AC1221">
        <f>(-J1221*44100)</f>
        <v>0</v>
      </c>
      <c r="AD1221">
        <f>2*29.3*R1221*0.92*(BQ1221-W1221)</f>
        <v>0</v>
      </c>
      <c r="AE1221">
        <f>2*0.95*5.67E-8*(((BQ1221+$B$7)+273)^4-(W1221+273)^4)</f>
        <v>0</v>
      </c>
      <c r="AF1221">
        <f>U1221+AE1221+AC1221+AD1221</f>
        <v>0</v>
      </c>
      <c r="AG1221">
        <f>BN1221*AU1221*(BI1221-BH1221*(1000-AU1221*BK1221)/(1000-AU1221*BJ1221))/(100*BB1221)</f>
        <v>0</v>
      </c>
      <c r="AH1221">
        <f>1000*BN1221*AU1221*(BJ1221-BK1221)/(100*BB1221*(1000-AU1221*BJ1221))</f>
        <v>0</v>
      </c>
      <c r="AI1221">
        <f>(AJ1221 - AK1221 - BO1221*1E3/(8.314*(BQ1221+273.15)) * AM1221/BN1221 * AL1221) * BN1221/(100*BB1221) * (1000 - BK1221)/1000</f>
        <v>0</v>
      </c>
      <c r="AJ1221">
        <v>848.3684589517139</v>
      </c>
      <c r="AK1221">
        <v>794.1798727272727</v>
      </c>
      <c r="AL1221">
        <v>3.403317731138768</v>
      </c>
      <c r="AM1221">
        <v>64.71553630063976</v>
      </c>
      <c r="AN1221">
        <f>(AP1221 - AO1221 + BO1221*1E3/(8.314*(BQ1221+273.15)) * AR1221/BN1221 * AQ1221) * BN1221/(100*BB1221) * 1000/(1000 - AP1221)</f>
        <v>0</v>
      </c>
      <c r="AO1221">
        <v>4.930632519165009</v>
      </c>
      <c r="AP1221">
        <v>18.28350242424242</v>
      </c>
      <c r="AQ1221">
        <v>2.394031554773863E-05</v>
      </c>
      <c r="AR1221">
        <v>103.6161476833952</v>
      </c>
      <c r="AS1221">
        <v>0</v>
      </c>
      <c r="AT1221">
        <v>0</v>
      </c>
      <c r="AU1221">
        <f>IF(AS1221*$H$13&gt;=AW1221,1.0,(AW1221/(AW1221-AS1221*$H$13)))</f>
        <v>0</v>
      </c>
      <c r="AV1221">
        <f>(AU1221-1)*100</f>
        <v>0</v>
      </c>
      <c r="AW1221">
        <f>MAX(0,($B$13+$C$13*BV1221)/(1+$D$13*BV1221)*BO1221/(BQ1221+273)*$E$13)</f>
        <v>0</v>
      </c>
      <c r="AX1221">
        <f>$B$11*BW1221+$C$11*BX1221+$F$11*CI1221*(1-CL1221)</f>
        <v>0</v>
      </c>
      <c r="AY1221">
        <f>AX1221*AZ1221</f>
        <v>0</v>
      </c>
      <c r="AZ1221">
        <f>($B$11*$D$9+$C$11*$D$9+$F$11*((CV1221+CN1221)/MAX(CV1221+CN1221+CW1221, 0.1)*$I$9+CW1221/MAX(CV1221+CN1221+CW1221, 0.1)*$J$9))/($B$11+$C$11+$F$11)</f>
        <v>0</v>
      </c>
      <c r="BA1221">
        <f>($B$11*$K$9+$C$11*$K$9+$F$11*((CV1221+CN1221)/MAX(CV1221+CN1221+CW1221, 0.1)*$P$9+CW1221/MAX(CV1221+CN1221+CW1221, 0.1)*$Q$9))/($B$11+$C$11+$F$11)</f>
        <v>0</v>
      </c>
      <c r="BB1221">
        <v>6</v>
      </c>
      <c r="BC1221">
        <v>0.5</v>
      </c>
      <c r="BD1221" t="s">
        <v>355</v>
      </c>
      <c r="BE1221">
        <v>2</v>
      </c>
      <c r="BF1221" t="b">
        <v>1</v>
      </c>
      <c r="BG1221">
        <v>1664388889.6</v>
      </c>
      <c r="BH1221">
        <v>756.3526666666667</v>
      </c>
      <c r="BI1221">
        <v>828.7279259259259</v>
      </c>
      <c r="BJ1221">
        <v>18.28589259259259</v>
      </c>
      <c r="BK1221">
        <v>4.892403333333334</v>
      </c>
      <c r="BL1221">
        <v>760.5617407407408</v>
      </c>
      <c r="BM1221">
        <v>18.42183333333333</v>
      </c>
      <c r="BN1221">
        <v>500.0586296296296</v>
      </c>
      <c r="BO1221">
        <v>91.33484444444444</v>
      </c>
      <c r="BP1221">
        <v>0.09997755185185185</v>
      </c>
      <c r="BQ1221">
        <v>26.48988888888889</v>
      </c>
      <c r="BR1221">
        <v>25.02767407407407</v>
      </c>
      <c r="BS1221">
        <v>999.9000000000001</v>
      </c>
      <c r="BT1221">
        <v>0</v>
      </c>
      <c r="BU1221">
        <v>0</v>
      </c>
      <c r="BV1221">
        <v>9997.869629629629</v>
      </c>
      <c r="BW1221">
        <v>0</v>
      </c>
      <c r="BX1221">
        <v>7.87301185185185</v>
      </c>
      <c r="BY1221">
        <v>-72.37522222222222</v>
      </c>
      <c r="BZ1221">
        <v>770.4408148148149</v>
      </c>
      <c r="CA1221">
        <v>832.8027407407405</v>
      </c>
      <c r="CB1221">
        <v>13.39348148148148</v>
      </c>
      <c r="CC1221">
        <v>828.7279259259259</v>
      </c>
      <c r="CD1221">
        <v>4.892403333333334</v>
      </c>
      <c r="CE1221">
        <v>1.670138518518518</v>
      </c>
      <c r="CF1221">
        <v>0.4468468888888888</v>
      </c>
      <c r="CG1221">
        <v>14.62163333333333</v>
      </c>
      <c r="CH1221">
        <v>-4.289814814814815</v>
      </c>
      <c r="CI1221">
        <v>2000.021111111111</v>
      </c>
      <c r="CJ1221">
        <v>0.9799955555555556</v>
      </c>
      <c r="CK1221">
        <v>0.02000494444444444</v>
      </c>
      <c r="CL1221">
        <v>0</v>
      </c>
      <c r="CM1221">
        <v>907.6562962962963</v>
      </c>
      <c r="CN1221">
        <v>5.00097</v>
      </c>
      <c r="CO1221">
        <v>18038.11851851852</v>
      </c>
      <c r="CP1221">
        <v>16707.71851851852</v>
      </c>
      <c r="CQ1221">
        <v>38.25</v>
      </c>
      <c r="CR1221">
        <v>38.75</v>
      </c>
      <c r="CS1221">
        <v>38.187</v>
      </c>
      <c r="CT1221">
        <v>38.437</v>
      </c>
      <c r="CU1221">
        <v>38.85866666666666</v>
      </c>
      <c r="CV1221">
        <v>1955.11</v>
      </c>
      <c r="CW1221">
        <v>39.9111111111111</v>
      </c>
      <c r="CX1221">
        <v>0</v>
      </c>
      <c r="CY1221">
        <v>1664388901</v>
      </c>
      <c r="CZ1221">
        <v>0</v>
      </c>
      <c r="DA1221">
        <v>0</v>
      </c>
      <c r="DB1221" t="s">
        <v>356</v>
      </c>
      <c r="DC1221">
        <v>1663859321.1</v>
      </c>
      <c r="DD1221">
        <v>1663859315.6</v>
      </c>
      <c r="DE1221">
        <v>0</v>
      </c>
      <c r="DF1221">
        <v>0.196</v>
      </c>
      <c r="DG1221">
        <v>-0.001</v>
      </c>
      <c r="DH1221">
        <v>-5.941</v>
      </c>
      <c r="DI1221">
        <v>-0.174</v>
      </c>
      <c r="DJ1221">
        <v>1500</v>
      </c>
      <c r="DK1221">
        <v>17</v>
      </c>
      <c r="DL1221">
        <v>0.13</v>
      </c>
      <c r="DM1221">
        <v>0.04</v>
      </c>
      <c r="DN1221">
        <v>-72.23605499999999</v>
      </c>
      <c r="DO1221">
        <v>-2.370553846153843</v>
      </c>
      <c r="DP1221">
        <v>0.2776686144939673</v>
      </c>
      <c r="DQ1221">
        <v>0</v>
      </c>
      <c r="DR1221">
        <v>13.413865</v>
      </c>
      <c r="DS1221">
        <v>-0.3839144465290925</v>
      </c>
      <c r="DT1221">
        <v>0.0390504964757172</v>
      </c>
      <c r="DU1221">
        <v>0</v>
      </c>
      <c r="DV1221">
        <v>0</v>
      </c>
      <c r="DW1221">
        <v>2</v>
      </c>
      <c r="DX1221" t="s">
        <v>357</v>
      </c>
      <c r="DY1221">
        <v>2.98327</v>
      </c>
      <c r="DZ1221">
        <v>2.71571</v>
      </c>
      <c r="EA1221">
        <v>0.148716</v>
      </c>
      <c r="EB1221">
        <v>0.155393</v>
      </c>
      <c r="EC1221">
        <v>0.0897631</v>
      </c>
      <c r="ED1221">
        <v>0.0323571</v>
      </c>
      <c r="EE1221">
        <v>26965</v>
      </c>
      <c r="EF1221">
        <v>26888.7</v>
      </c>
      <c r="EG1221">
        <v>29438.7</v>
      </c>
      <c r="EH1221">
        <v>29441.7</v>
      </c>
      <c r="EI1221">
        <v>35518.6</v>
      </c>
      <c r="EJ1221">
        <v>37894.2</v>
      </c>
      <c r="EK1221">
        <v>41483.5</v>
      </c>
      <c r="EL1221">
        <v>41958.4</v>
      </c>
      <c r="EM1221">
        <v>1.97045</v>
      </c>
      <c r="EN1221">
        <v>1.90087</v>
      </c>
      <c r="EO1221">
        <v>0.0196546</v>
      </c>
      <c r="EP1221">
        <v>0</v>
      </c>
      <c r="EQ1221">
        <v>24.6928</v>
      </c>
      <c r="ER1221">
        <v>999.9</v>
      </c>
      <c r="ES1221">
        <v>34.8</v>
      </c>
      <c r="ET1221">
        <v>29.3</v>
      </c>
      <c r="EU1221">
        <v>15.5928</v>
      </c>
      <c r="EV1221">
        <v>62.5522</v>
      </c>
      <c r="EW1221">
        <v>33.6218</v>
      </c>
      <c r="EX1221">
        <v>1</v>
      </c>
      <c r="EY1221">
        <v>-0.07733230000000001</v>
      </c>
      <c r="EZ1221">
        <v>0.907644</v>
      </c>
      <c r="FA1221">
        <v>20.3845</v>
      </c>
      <c r="FB1221">
        <v>5.21639</v>
      </c>
      <c r="FC1221">
        <v>12.0099</v>
      </c>
      <c r="FD1221">
        <v>4.9889</v>
      </c>
      <c r="FE1221">
        <v>3.28865</v>
      </c>
      <c r="FF1221">
        <v>9999</v>
      </c>
      <c r="FG1221">
        <v>9999</v>
      </c>
      <c r="FH1221">
        <v>9999</v>
      </c>
      <c r="FI1221">
        <v>270.3</v>
      </c>
      <c r="FJ1221">
        <v>1.86706</v>
      </c>
      <c r="FK1221">
        <v>1.86615</v>
      </c>
      <c r="FL1221">
        <v>1.86554</v>
      </c>
      <c r="FM1221">
        <v>1.86552</v>
      </c>
      <c r="FN1221">
        <v>1.86737</v>
      </c>
      <c r="FO1221">
        <v>1.86981</v>
      </c>
      <c r="FP1221">
        <v>1.86846</v>
      </c>
      <c r="FQ1221">
        <v>1.86996</v>
      </c>
      <c r="FR1221">
        <v>0</v>
      </c>
      <c r="FS1221">
        <v>0</v>
      </c>
      <c r="FT1221">
        <v>0</v>
      </c>
      <c r="FU1221">
        <v>0</v>
      </c>
      <c r="FV1221" t="s">
        <v>358</v>
      </c>
      <c r="FW1221" t="s">
        <v>359</v>
      </c>
      <c r="FX1221" t="s">
        <v>360</v>
      </c>
      <c r="FY1221" t="s">
        <v>360</v>
      </c>
      <c r="FZ1221" t="s">
        <v>360</v>
      </c>
      <c r="GA1221" t="s">
        <v>360</v>
      </c>
      <c r="GB1221">
        <v>0</v>
      </c>
      <c r="GC1221">
        <v>100</v>
      </c>
      <c r="GD1221">
        <v>100</v>
      </c>
      <c r="GE1221">
        <v>-4.276</v>
      </c>
      <c r="GF1221">
        <v>-0.136</v>
      </c>
      <c r="GG1221">
        <v>-1.924539205026614</v>
      </c>
      <c r="GH1221">
        <v>-0.003472570976848066</v>
      </c>
      <c r="GI1221">
        <v>7.724417303660118E-07</v>
      </c>
      <c r="GJ1221">
        <v>-2.052396271755168E-10</v>
      </c>
      <c r="GK1221">
        <v>-0.1837585470287317</v>
      </c>
      <c r="GL1221">
        <v>-0.01104087791735834</v>
      </c>
      <c r="GM1221">
        <v>0.001110027317673367</v>
      </c>
      <c r="GN1221">
        <v>-2.007286811265012E-05</v>
      </c>
      <c r="GO1221">
        <v>4</v>
      </c>
      <c r="GP1221">
        <v>2317</v>
      </c>
      <c r="GQ1221">
        <v>1</v>
      </c>
      <c r="GR1221">
        <v>22</v>
      </c>
      <c r="GS1221">
        <v>8826.299999999999</v>
      </c>
      <c r="GT1221">
        <v>8826.4</v>
      </c>
      <c r="GU1221">
        <v>1.8396</v>
      </c>
      <c r="GV1221">
        <v>2.20459</v>
      </c>
      <c r="GW1221">
        <v>1.39648</v>
      </c>
      <c r="GX1221">
        <v>2.33643</v>
      </c>
      <c r="GY1221">
        <v>1.49536</v>
      </c>
      <c r="GZ1221">
        <v>2.46704</v>
      </c>
      <c r="HA1221">
        <v>33.6705</v>
      </c>
      <c r="HB1221">
        <v>14.5698</v>
      </c>
      <c r="HC1221">
        <v>18</v>
      </c>
      <c r="HD1221">
        <v>526.602</v>
      </c>
      <c r="HE1221">
        <v>438.013</v>
      </c>
      <c r="HF1221">
        <v>24.1562</v>
      </c>
      <c r="HG1221">
        <v>26.4734</v>
      </c>
      <c r="HH1221">
        <v>30</v>
      </c>
      <c r="HI1221">
        <v>26.3961</v>
      </c>
      <c r="HJ1221">
        <v>26.3233</v>
      </c>
      <c r="HK1221">
        <v>36.8185</v>
      </c>
      <c r="HL1221">
        <v>57.0086</v>
      </c>
      <c r="HM1221">
        <v>12.2949</v>
      </c>
      <c r="HN1221">
        <v>24.1464</v>
      </c>
      <c r="HO1221">
        <v>874.385</v>
      </c>
      <c r="HP1221">
        <v>5.0283</v>
      </c>
      <c r="HQ1221">
        <v>100.694</v>
      </c>
      <c r="HR1221">
        <v>100.766</v>
      </c>
    </row>
    <row r="1222" spans="1:226">
      <c r="A1222">
        <v>1206</v>
      </c>
      <c r="B1222">
        <v>1664388902.1</v>
      </c>
      <c r="C1222">
        <v>12697.09999990463</v>
      </c>
      <c r="D1222" t="s">
        <v>2786</v>
      </c>
      <c r="E1222" t="s">
        <v>2787</v>
      </c>
      <c r="F1222">
        <v>5</v>
      </c>
      <c r="G1222" t="s">
        <v>2683</v>
      </c>
      <c r="H1222" t="s">
        <v>354</v>
      </c>
      <c r="I1222">
        <v>1664388894.314285</v>
      </c>
      <c r="J1222">
        <f>(K1222)/1000</f>
        <v>0</v>
      </c>
      <c r="K1222">
        <f>IF(BF1222, AN1222, AH1222)</f>
        <v>0</v>
      </c>
      <c r="L1222">
        <f>IF(BF1222, AI1222, AG1222)</f>
        <v>0</v>
      </c>
      <c r="M1222">
        <f>BH1222 - IF(AU1222&gt;1, L1222*BB1222*100.0/(AW1222*BV1222), 0)</f>
        <v>0</v>
      </c>
      <c r="N1222">
        <f>((T1222-J1222/2)*M1222-L1222)/(T1222+J1222/2)</f>
        <v>0</v>
      </c>
      <c r="O1222">
        <f>N1222*(BO1222+BP1222)/1000.0</f>
        <v>0</v>
      </c>
      <c r="P1222">
        <f>(BH1222 - IF(AU1222&gt;1, L1222*BB1222*100.0/(AW1222*BV1222), 0))*(BO1222+BP1222)/1000.0</f>
        <v>0</v>
      </c>
      <c r="Q1222">
        <f>2.0/((1/S1222-1/R1222)+SIGN(S1222)*SQRT((1/S1222-1/R1222)*(1/S1222-1/R1222) + 4*BC1222/((BC1222+1)*(BC1222+1))*(2*1/S1222*1/R1222-1/R1222*1/R1222)))</f>
        <v>0</v>
      </c>
      <c r="R1222">
        <f>IF(LEFT(BD1222,1)&lt;&gt;"0",IF(LEFT(BD1222,1)="1",3.0,BE1222),$D$5+$E$5*(BV1222*BO1222/($K$5*1000))+$F$5*(BV1222*BO1222/($K$5*1000))*MAX(MIN(BB1222,$J$5),$I$5)*MAX(MIN(BB1222,$J$5),$I$5)+$G$5*MAX(MIN(BB1222,$J$5),$I$5)*(BV1222*BO1222/($K$5*1000))+$H$5*(BV1222*BO1222/($K$5*1000))*(BV1222*BO1222/($K$5*1000)))</f>
        <v>0</v>
      </c>
      <c r="S1222">
        <f>J1222*(1000-(1000*0.61365*exp(17.502*W1222/(240.97+W1222))/(BO1222+BP1222)+BJ1222)/2)/(1000*0.61365*exp(17.502*W1222/(240.97+W1222))/(BO1222+BP1222)-BJ1222)</f>
        <v>0</v>
      </c>
      <c r="T1222">
        <f>1/((BC1222+1)/(Q1222/1.6)+1/(R1222/1.37)) + BC1222/((BC1222+1)/(Q1222/1.6) + BC1222/(R1222/1.37))</f>
        <v>0</v>
      </c>
      <c r="U1222">
        <f>(AX1222*BA1222)</f>
        <v>0</v>
      </c>
      <c r="V1222">
        <f>(BQ1222+(U1222+2*0.95*5.67E-8*(((BQ1222+$B$7)+273)^4-(BQ1222+273)^4)-44100*J1222)/(1.84*29.3*R1222+8*0.95*5.67E-8*(BQ1222+273)^3))</f>
        <v>0</v>
      </c>
      <c r="W1222">
        <f>($C$7*BR1222+$D$7*BS1222+$E$7*V1222)</f>
        <v>0</v>
      </c>
      <c r="X1222">
        <f>0.61365*exp(17.502*W1222/(240.97+W1222))</f>
        <v>0</v>
      </c>
      <c r="Y1222">
        <f>(Z1222/AA1222*100)</f>
        <v>0</v>
      </c>
      <c r="Z1222">
        <f>BJ1222*(BO1222+BP1222)/1000</f>
        <v>0</v>
      </c>
      <c r="AA1222">
        <f>0.61365*exp(17.502*BQ1222/(240.97+BQ1222))</f>
        <v>0</v>
      </c>
      <c r="AB1222">
        <f>(X1222-BJ1222*(BO1222+BP1222)/1000)</f>
        <v>0</v>
      </c>
      <c r="AC1222">
        <f>(-J1222*44100)</f>
        <v>0</v>
      </c>
      <c r="AD1222">
        <f>2*29.3*R1222*0.92*(BQ1222-W1222)</f>
        <v>0</v>
      </c>
      <c r="AE1222">
        <f>2*0.95*5.67E-8*(((BQ1222+$B$7)+273)^4-(W1222+273)^4)</f>
        <v>0</v>
      </c>
      <c r="AF1222">
        <f>U1222+AE1222+AC1222+AD1222</f>
        <v>0</v>
      </c>
      <c r="AG1222">
        <f>BN1222*AU1222*(BI1222-BH1222*(1000-AU1222*BK1222)/(1000-AU1222*BJ1222))/(100*BB1222)</f>
        <v>0</v>
      </c>
      <c r="AH1222">
        <f>1000*BN1222*AU1222*(BJ1222-BK1222)/(100*BB1222*(1000-AU1222*BJ1222))</f>
        <v>0</v>
      </c>
      <c r="AI1222">
        <f>(AJ1222 - AK1222 - BO1222*1E3/(8.314*(BQ1222+273.15)) * AM1222/BN1222 * AL1222) * BN1222/(100*BB1222) * (1000 - BK1222)/1000</f>
        <v>0</v>
      </c>
      <c r="AJ1222">
        <v>864.6318955272721</v>
      </c>
      <c r="AK1222">
        <v>810.9841757575755</v>
      </c>
      <c r="AL1222">
        <v>3.341236051112392</v>
      </c>
      <c r="AM1222">
        <v>64.71553630063976</v>
      </c>
      <c r="AN1222">
        <f>(AP1222 - AO1222 + BO1222*1E3/(8.314*(BQ1222+273.15)) * AR1222/BN1222 * AQ1222) * BN1222/(100*BB1222) * 1000/(1000 - AP1222)</f>
        <v>0</v>
      </c>
      <c r="AO1222">
        <v>4.947558170181076</v>
      </c>
      <c r="AP1222">
        <v>18.27488909090908</v>
      </c>
      <c r="AQ1222">
        <v>-3.290823280178642E-05</v>
      </c>
      <c r="AR1222">
        <v>103.6161476833952</v>
      </c>
      <c r="AS1222">
        <v>0</v>
      </c>
      <c r="AT1222">
        <v>0</v>
      </c>
      <c r="AU1222">
        <f>IF(AS1222*$H$13&gt;=AW1222,1.0,(AW1222/(AW1222-AS1222*$H$13)))</f>
        <v>0</v>
      </c>
      <c r="AV1222">
        <f>(AU1222-1)*100</f>
        <v>0</v>
      </c>
      <c r="AW1222">
        <f>MAX(0,($B$13+$C$13*BV1222)/(1+$D$13*BV1222)*BO1222/(BQ1222+273)*$E$13)</f>
        <v>0</v>
      </c>
      <c r="AX1222">
        <f>$B$11*BW1222+$C$11*BX1222+$F$11*CI1222*(1-CL1222)</f>
        <v>0</v>
      </c>
      <c r="AY1222">
        <f>AX1222*AZ1222</f>
        <v>0</v>
      </c>
      <c r="AZ1222">
        <f>($B$11*$D$9+$C$11*$D$9+$F$11*((CV1222+CN1222)/MAX(CV1222+CN1222+CW1222, 0.1)*$I$9+CW1222/MAX(CV1222+CN1222+CW1222, 0.1)*$J$9))/($B$11+$C$11+$F$11)</f>
        <v>0</v>
      </c>
      <c r="BA1222">
        <f>($B$11*$K$9+$C$11*$K$9+$F$11*((CV1222+CN1222)/MAX(CV1222+CN1222+CW1222, 0.1)*$P$9+CW1222/MAX(CV1222+CN1222+CW1222, 0.1)*$Q$9))/($B$11+$C$11+$F$11)</f>
        <v>0</v>
      </c>
      <c r="BB1222">
        <v>6</v>
      </c>
      <c r="BC1222">
        <v>0.5</v>
      </c>
      <c r="BD1222" t="s">
        <v>355</v>
      </c>
      <c r="BE1222">
        <v>2</v>
      </c>
      <c r="BF1222" t="b">
        <v>1</v>
      </c>
      <c r="BG1222">
        <v>1664388894.314285</v>
      </c>
      <c r="BH1222">
        <v>772.0187857142857</v>
      </c>
      <c r="BI1222">
        <v>844.327</v>
      </c>
      <c r="BJ1222">
        <v>18.28210357142857</v>
      </c>
      <c r="BK1222">
        <v>4.916034285714287</v>
      </c>
      <c r="BL1222">
        <v>776.2696071428571</v>
      </c>
      <c r="BM1222">
        <v>18.41808214285714</v>
      </c>
      <c r="BN1222">
        <v>500.0602857142858</v>
      </c>
      <c r="BO1222">
        <v>91.33478928571431</v>
      </c>
      <c r="BP1222">
        <v>0.09998661071428572</v>
      </c>
      <c r="BQ1222">
        <v>26.48263214285714</v>
      </c>
      <c r="BR1222">
        <v>25.02313928571429</v>
      </c>
      <c r="BS1222">
        <v>999.9000000000002</v>
      </c>
      <c r="BT1222">
        <v>0</v>
      </c>
      <c r="BU1222">
        <v>0</v>
      </c>
      <c r="BV1222">
        <v>10005.48785714286</v>
      </c>
      <c r="BW1222">
        <v>0</v>
      </c>
      <c r="BX1222">
        <v>7.867501785714287</v>
      </c>
      <c r="BY1222">
        <v>-72.30807142857142</v>
      </c>
      <c r="BZ1222">
        <v>786.3957857142858</v>
      </c>
      <c r="CA1222">
        <v>848.4986785714287</v>
      </c>
      <c r="CB1222">
        <v>13.36606428571429</v>
      </c>
      <c r="CC1222">
        <v>844.327</v>
      </c>
      <c r="CD1222">
        <v>4.916034285714287</v>
      </c>
      <c r="CE1222">
        <v>1.669791785714285</v>
      </c>
      <c r="CF1222">
        <v>0.4490050357142857</v>
      </c>
      <c r="CG1222">
        <v>14.61842142857143</v>
      </c>
      <c r="CH1222">
        <v>-4.22587</v>
      </c>
      <c r="CI1222">
        <v>2000.007142857143</v>
      </c>
      <c r="CJ1222">
        <v>0.9799957142857144</v>
      </c>
      <c r="CK1222">
        <v>0.02000478571428571</v>
      </c>
      <c r="CL1222">
        <v>0</v>
      </c>
      <c r="CM1222">
        <v>905.9144285714285</v>
      </c>
      <c r="CN1222">
        <v>5.00097</v>
      </c>
      <c r="CO1222">
        <v>18003.63928571429</v>
      </c>
      <c r="CP1222">
        <v>16707.59642857143</v>
      </c>
      <c r="CQ1222">
        <v>38.25</v>
      </c>
      <c r="CR1222">
        <v>38.75</v>
      </c>
      <c r="CS1222">
        <v>38.187</v>
      </c>
      <c r="CT1222">
        <v>38.437</v>
      </c>
      <c r="CU1222">
        <v>38.86375</v>
      </c>
      <c r="CV1222">
        <v>1955.096428571429</v>
      </c>
      <c r="CW1222">
        <v>39.91071428571428</v>
      </c>
      <c r="CX1222">
        <v>0</v>
      </c>
      <c r="CY1222">
        <v>1664388906.4</v>
      </c>
      <c r="CZ1222">
        <v>0</v>
      </c>
      <c r="DA1222">
        <v>0</v>
      </c>
      <c r="DB1222" t="s">
        <v>356</v>
      </c>
      <c r="DC1222">
        <v>1663859321.1</v>
      </c>
      <c r="DD1222">
        <v>1663859315.6</v>
      </c>
      <c r="DE1222">
        <v>0</v>
      </c>
      <c r="DF1222">
        <v>0.196</v>
      </c>
      <c r="DG1222">
        <v>-0.001</v>
      </c>
      <c r="DH1222">
        <v>-5.941</v>
      </c>
      <c r="DI1222">
        <v>-0.174</v>
      </c>
      <c r="DJ1222">
        <v>1500</v>
      </c>
      <c r="DK1222">
        <v>17</v>
      </c>
      <c r="DL1222">
        <v>0.13</v>
      </c>
      <c r="DM1222">
        <v>0.04</v>
      </c>
      <c r="DN1222">
        <v>-72.3122243902439</v>
      </c>
      <c r="DO1222">
        <v>0.104335191637451</v>
      </c>
      <c r="DP1222">
        <v>0.1899911253132593</v>
      </c>
      <c r="DQ1222">
        <v>0</v>
      </c>
      <c r="DR1222">
        <v>13.38042195121951</v>
      </c>
      <c r="DS1222">
        <v>-0.37429965156798</v>
      </c>
      <c r="DT1222">
        <v>0.03888572069849715</v>
      </c>
      <c r="DU1222">
        <v>0</v>
      </c>
      <c r="DV1222">
        <v>0</v>
      </c>
      <c r="DW1222">
        <v>2</v>
      </c>
      <c r="DX1222" t="s">
        <v>357</v>
      </c>
      <c r="DY1222">
        <v>2.9833</v>
      </c>
      <c r="DZ1222">
        <v>2.71572</v>
      </c>
      <c r="EA1222">
        <v>0.150791</v>
      </c>
      <c r="EB1222">
        <v>0.157301</v>
      </c>
      <c r="EC1222">
        <v>0.0897353</v>
      </c>
      <c r="ED1222">
        <v>0.0323485</v>
      </c>
      <c r="EE1222">
        <v>26899.1</v>
      </c>
      <c r="EF1222">
        <v>26828</v>
      </c>
      <c r="EG1222">
        <v>29438.4</v>
      </c>
      <c r="EH1222">
        <v>29441.7</v>
      </c>
      <c r="EI1222">
        <v>35519.5</v>
      </c>
      <c r="EJ1222">
        <v>37894.6</v>
      </c>
      <c r="EK1222">
        <v>41483.1</v>
      </c>
      <c r="EL1222">
        <v>41958.3</v>
      </c>
      <c r="EM1222">
        <v>1.97043</v>
      </c>
      <c r="EN1222">
        <v>1.90112</v>
      </c>
      <c r="EO1222">
        <v>0.0202172</v>
      </c>
      <c r="EP1222">
        <v>0</v>
      </c>
      <c r="EQ1222">
        <v>24.6902</v>
      </c>
      <c r="ER1222">
        <v>999.9</v>
      </c>
      <c r="ES1222">
        <v>34.7</v>
      </c>
      <c r="ET1222">
        <v>29.3</v>
      </c>
      <c r="EU1222">
        <v>15.5471</v>
      </c>
      <c r="EV1222">
        <v>62.7722</v>
      </c>
      <c r="EW1222">
        <v>33.2532</v>
      </c>
      <c r="EX1222">
        <v>1</v>
      </c>
      <c r="EY1222">
        <v>-0.0772713</v>
      </c>
      <c r="EZ1222">
        <v>0.889586</v>
      </c>
      <c r="FA1222">
        <v>20.3847</v>
      </c>
      <c r="FB1222">
        <v>5.21654</v>
      </c>
      <c r="FC1222">
        <v>12.0099</v>
      </c>
      <c r="FD1222">
        <v>4.9891</v>
      </c>
      <c r="FE1222">
        <v>3.28865</v>
      </c>
      <c r="FF1222">
        <v>9999</v>
      </c>
      <c r="FG1222">
        <v>9999</v>
      </c>
      <c r="FH1222">
        <v>9999</v>
      </c>
      <c r="FI1222">
        <v>270.3</v>
      </c>
      <c r="FJ1222">
        <v>1.86707</v>
      </c>
      <c r="FK1222">
        <v>1.86615</v>
      </c>
      <c r="FL1222">
        <v>1.86554</v>
      </c>
      <c r="FM1222">
        <v>1.86551</v>
      </c>
      <c r="FN1222">
        <v>1.86737</v>
      </c>
      <c r="FO1222">
        <v>1.86981</v>
      </c>
      <c r="FP1222">
        <v>1.86845</v>
      </c>
      <c r="FQ1222">
        <v>1.86996</v>
      </c>
      <c r="FR1222">
        <v>0</v>
      </c>
      <c r="FS1222">
        <v>0</v>
      </c>
      <c r="FT1222">
        <v>0</v>
      </c>
      <c r="FU1222">
        <v>0</v>
      </c>
      <c r="FV1222" t="s">
        <v>358</v>
      </c>
      <c r="FW1222" t="s">
        <v>359</v>
      </c>
      <c r="FX1222" t="s">
        <v>360</v>
      </c>
      <c r="FY1222" t="s">
        <v>360</v>
      </c>
      <c r="FZ1222" t="s">
        <v>360</v>
      </c>
      <c r="GA1222" t="s">
        <v>360</v>
      </c>
      <c r="GB1222">
        <v>0</v>
      </c>
      <c r="GC1222">
        <v>100</v>
      </c>
      <c r="GD1222">
        <v>100</v>
      </c>
      <c r="GE1222">
        <v>-4.319</v>
      </c>
      <c r="GF1222">
        <v>-0.136</v>
      </c>
      <c r="GG1222">
        <v>-1.924539205026614</v>
      </c>
      <c r="GH1222">
        <v>-0.003472570976848066</v>
      </c>
      <c r="GI1222">
        <v>7.724417303660118E-07</v>
      </c>
      <c r="GJ1222">
        <v>-2.052396271755168E-10</v>
      </c>
      <c r="GK1222">
        <v>-0.1837585470287317</v>
      </c>
      <c r="GL1222">
        <v>-0.01104087791735834</v>
      </c>
      <c r="GM1222">
        <v>0.001110027317673367</v>
      </c>
      <c r="GN1222">
        <v>-2.007286811265012E-05</v>
      </c>
      <c r="GO1222">
        <v>4</v>
      </c>
      <c r="GP1222">
        <v>2317</v>
      </c>
      <c r="GQ1222">
        <v>1</v>
      </c>
      <c r="GR1222">
        <v>22</v>
      </c>
      <c r="GS1222">
        <v>8826.4</v>
      </c>
      <c r="GT1222">
        <v>8826.4</v>
      </c>
      <c r="GU1222">
        <v>1.86523</v>
      </c>
      <c r="GV1222">
        <v>2.21069</v>
      </c>
      <c r="GW1222">
        <v>1.39771</v>
      </c>
      <c r="GX1222">
        <v>2.33643</v>
      </c>
      <c r="GY1222">
        <v>1.49536</v>
      </c>
      <c r="GZ1222">
        <v>2.36084</v>
      </c>
      <c r="HA1222">
        <v>33.6705</v>
      </c>
      <c r="HB1222">
        <v>14.5611</v>
      </c>
      <c r="HC1222">
        <v>18</v>
      </c>
      <c r="HD1222">
        <v>526.5940000000001</v>
      </c>
      <c r="HE1222">
        <v>438.172</v>
      </c>
      <c r="HF1222">
        <v>24.134</v>
      </c>
      <c r="HG1222">
        <v>26.4734</v>
      </c>
      <c r="HH1222">
        <v>30.0001</v>
      </c>
      <c r="HI1222">
        <v>26.3971</v>
      </c>
      <c r="HJ1222">
        <v>26.3243</v>
      </c>
      <c r="HK1222">
        <v>37.3379</v>
      </c>
      <c r="HL1222">
        <v>56.4207</v>
      </c>
      <c r="HM1222">
        <v>12.2949</v>
      </c>
      <c r="HN1222">
        <v>24.128</v>
      </c>
      <c r="HO1222">
        <v>887.742</v>
      </c>
      <c r="HP1222">
        <v>5.067</v>
      </c>
      <c r="HQ1222">
        <v>100.694</v>
      </c>
      <c r="HR1222">
        <v>100.766</v>
      </c>
    </row>
    <row r="1223" spans="1:226">
      <c r="A1223">
        <v>1207</v>
      </c>
      <c r="B1223">
        <v>1664388907.1</v>
      </c>
      <c r="C1223">
        <v>12702.09999990463</v>
      </c>
      <c r="D1223" t="s">
        <v>2788</v>
      </c>
      <c r="E1223" t="s">
        <v>2789</v>
      </c>
      <c r="F1223">
        <v>5</v>
      </c>
      <c r="G1223" t="s">
        <v>2683</v>
      </c>
      <c r="H1223" t="s">
        <v>354</v>
      </c>
      <c r="I1223">
        <v>1664388899.6</v>
      </c>
      <c r="J1223">
        <f>(K1223)/1000</f>
        <v>0</v>
      </c>
      <c r="K1223">
        <f>IF(BF1223, AN1223, AH1223)</f>
        <v>0</v>
      </c>
      <c r="L1223">
        <f>IF(BF1223, AI1223, AG1223)</f>
        <v>0</v>
      </c>
      <c r="M1223">
        <f>BH1223 - IF(AU1223&gt;1, L1223*BB1223*100.0/(AW1223*BV1223), 0)</f>
        <v>0</v>
      </c>
      <c r="N1223">
        <f>((T1223-J1223/2)*M1223-L1223)/(T1223+J1223/2)</f>
        <v>0</v>
      </c>
      <c r="O1223">
        <f>N1223*(BO1223+BP1223)/1000.0</f>
        <v>0</v>
      </c>
      <c r="P1223">
        <f>(BH1223 - IF(AU1223&gt;1, L1223*BB1223*100.0/(AW1223*BV1223), 0))*(BO1223+BP1223)/1000.0</f>
        <v>0</v>
      </c>
      <c r="Q1223">
        <f>2.0/((1/S1223-1/R1223)+SIGN(S1223)*SQRT((1/S1223-1/R1223)*(1/S1223-1/R1223) + 4*BC1223/((BC1223+1)*(BC1223+1))*(2*1/S1223*1/R1223-1/R1223*1/R1223)))</f>
        <v>0</v>
      </c>
      <c r="R1223">
        <f>IF(LEFT(BD1223,1)&lt;&gt;"0",IF(LEFT(BD1223,1)="1",3.0,BE1223),$D$5+$E$5*(BV1223*BO1223/($K$5*1000))+$F$5*(BV1223*BO1223/($K$5*1000))*MAX(MIN(BB1223,$J$5),$I$5)*MAX(MIN(BB1223,$J$5),$I$5)+$G$5*MAX(MIN(BB1223,$J$5),$I$5)*(BV1223*BO1223/($K$5*1000))+$H$5*(BV1223*BO1223/($K$5*1000))*(BV1223*BO1223/($K$5*1000)))</f>
        <v>0</v>
      </c>
      <c r="S1223">
        <f>J1223*(1000-(1000*0.61365*exp(17.502*W1223/(240.97+W1223))/(BO1223+BP1223)+BJ1223)/2)/(1000*0.61365*exp(17.502*W1223/(240.97+W1223))/(BO1223+BP1223)-BJ1223)</f>
        <v>0</v>
      </c>
      <c r="T1223">
        <f>1/((BC1223+1)/(Q1223/1.6)+1/(R1223/1.37)) + BC1223/((BC1223+1)/(Q1223/1.6) + BC1223/(R1223/1.37))</f>
        <v>0</v>
      </c>
      <c r="U1223">
        <f>(AX1223*BA1223)</f>
        <v>0</v>
      </c>
      <c r="V1223">
        <f>(BQ1223+(U1223+2*0.95*5.67E-8*(((BQ1223+$B$7)+273)^4-(BQ1223+273)^4)-44100*J1223)/(1.84*29.3*R1223+8*0.95*5.67E-8*(BQ1223+273)^3))</f>
        <v>0</v>
      </c>
      <c r="W1223">
        <f>($C$7*BR1223+$D$7*BS1223+$E$7*V1223)</f>
        <v>0</v>
      </c>
      <c r="X1223">
        <f>0.61365*exp(17.502*W1223/(240.97+W1223))</f>
        <v>0</v>
      </c>
      <c r="Y1223">
        <f>(Z1223/AA1223*100)</f>
        <v>0</v>
      </c>
      <c r="Z1223">
        <f>BJ1223*(BO1223+BP1223)/1000</f>
        <v>0</v>
      </c>
      <c r="AA1223">
        <f>0.61365*exp(17.502*BQ1223/(240.97+BQ1223))</f>
        <v>0</v>
      </c>
      <c r="AB1223">
        <f>(X1223-BJ1223*(BO1223+BP1223)/1000)</f>
        <v>0</v>
      </c>
      <c r="AC1223">
        <f>(-J1223*44100)</f>
        <v>0</v>
      </c>
      <c r="AD1223">
        <f>2*29.3*R1223*0.92*(BQ1223-W1223)</f>
        <v>0</v>
      </c>
      <c r="AE1223">
        <f>2*0.95*5.67E-8*(((BQ1223+$B$7)+273)^4-(W1223+273)^4)</f>
        <v>0</v>
      </c>
      <c r="AF1223">
        <f>U1223+AE1223+AC1223+AD1223</f>
        <v>0</v>
      </c>
      <c r="AG1223">
        <f>BN1223*AU1223*(BI1223-BH1223*(1000-AU1223*BK1223)/(1000-AU1223*BJ1223))/(100*BB1223)</f>
        <v>0</v>
      </c>
      <c r="AH1223">
        <f>1000*BN1223*AU1223*(BJ1223-BK1223)/(100*BB1223*(1000-AU1223*BJ1223))</f>
        <v>0</v>
      </c>
      <c r="AI1223">
        <f>(AJ1223 - AK1223 - BO1223*1E3/(8.314*(BQ1223+273.15)) * AM1223/BN1223 * AL1223) * BN1223/(100*BB1223) * (1000 - BK1223)/1000</f>
        <v>0</v>
      </c>
      <c r="AJ1223">
        <v>880.6884951304403</v>
      </c>
      <c r="AK1223">
        <v>827.3547818181814</v>
      </c>
      <c r="AL1223">
        <v>3.257769720980912</v>
      </c>
      <c r="AM1223">
        <v>64.71553630063976</v>
      </c>
      <c r="AN1223">
        <f>(AP1223 - AO1223 + BO1223*1E3/(8.314*(BQ1223+273.15)) * AR1223/BN1223 * AQ1223) * BN1223/(100*BB1223) * 1000/(1000 - AP1223)</f>
        <v>0</v>
      </c>
      <c r="AO1223">
        <v>4.970611448288186</v>
      </c>
      <c r="AP1223">
        <v>18.26883575757575</v>
      </c>
      <c r="AQ1223">
        <v>-3.565759977012334E-05</v>
      </c>
      <c r="AR1223">
        <v>103.6161476833952</v>
      </c>
      <c r="AS1223">
        <v>0</v>
      </c>
      <c r="AT1223">
        <v>0</v>
      </c>
      <c r="AU1223">
        <f>IF(AS1223*$H$13&gt;=AW1223,1.0,(AW1223/(AW1223-AS1223*$H$13)))</f>
        <v>0</v>
      </c>
      <c r="AV1223">
        <f>(AU1223-1)*100</f>
        <v>0</v>
      </c>
      <c r="AW1223">
        <f>MAX(0,($B$13+$C$13*BV1223)/(1+$D$13*BV1223)*BO1223/(BQ1223+273)*$E$13)</f>
        <v>0</v>
      </c>
      <c r="AX1223">
        <f>$B$11*BW1223+$C$11*BX1223+$F$11*CI1223*(1-CL1223)</f>
        <v>0</v>
      </c>
      <c r="AY1223">
        <f>AX1223*AZ1223</f>
        <v>0</v>
      </c>
      <c r="AZ1223">
        <f>($B$11*$D$9+$C$11*$D$9+$F$11*((CV1223+CN1223)/MAX(CV1223+CN1223+CW1223, 0.1)*$I$9+CW1223/MAX(CV1223+CN1223+CW1223, 0.1)*$J$9))/($B$11+$C$11+$F$11)</f>
        <v>0</v>
      </c>
      <c r="BA1223">
        <f>($B$11*$K$9+$C$11*$K$9+$F$11*((CV1223+CN1223)/MAX(CV1223+CN1223+CW1223, 0.1)*$P$9+CW1223/MAX(CV1223+CN1223+CW1223, 0.1)*$Q$9))/($B$11+$C$11+$F$11)</f>
        <v>0</v>
      </c>
      <c r="BB1223">
        <v>6</v>
      </c>
      <c r="BC1223">
        <v>0.5</v>
      </c>
      <c r="BD1223" t="s">
        <v>355</v>
      </c>
      <c r="BE1223">
        <v>2</v>
      </c>
      <c r="BF1223" t="b">
        <v>1</v>
      </c>
      <c r="BG1223">
        <v>1664388899.6</v>
      </c>
      <c r="BH1223">
        <v>789.4805185185185</v>
      </c>
      <c r="BI1223">
        <v>861.6679259259262</v>
      </c>
      <c r="BJ1223">
        <v>18.2763</v>
      </c>
      <c r="BK1223">
        <v>4.949484074074075</v>
      </c>
      <c r="BL1223">
        <v>793.7775555555556</v>
      </c>
      <c r="BM1223">
        <v>18.41233333333333</v>
      </c>
      <c r="BN1223">
        <v>500.057037037037</v>
      </c>
      <c r="BO1223">
        <v>91.33318148148146</v>
      </c>
      <c r="BP1223">
        <v>0.09999381481481481</v>
      </c>
      <c r="BQ1223">
        <v>26.4745037037037</v>
      </c>
      <c r="BR1223">
        <v>25.01945185185185</v>
      </c>
      <c r="BS1223">
        <v>999.9000000000001</v>
      </c>
      <c r="BT1223">
        <v>0</v>
      </c>
      <c r="BU1223">
        <v>0</v>
      </c>
      <c r="BV1223">
        <v>9996.595185185186</v>
      </c>
      <c r="BW1223">
        <v>0</v>
      </c>
      <c r="BX1223">
        <v>7.886804444444445</v>
      </c>
      <c r="BY1223">
        <v>-72.18727037037036</v>
      </c>
      <c r="BZ1223">
        <v>804.1778888888889</v>
      </c>
      <c r="CA1223">
        <v>865.9541851851851</v>
      </c>
      <c r="CB1223">
        <v>13.32681111111111</v>
      </c>
      <c r="CC1223">
        <v>861.6679259259262</v>
      </c>
      <c r="CD1223">
        <v>4.949484074074075</v>
      </c>
      <c r="CE1223">
        <v>1.669232592592593</v>
      </c>
      <c r="CF1223">
        <v>0.4520522222222222</v>
      </c>
      <c r="CG1223">
        <v>14.61321851851852</v>
      </c>
      <c r="CH1223">
        <v>-4.135812592592592</v>
      </c>
      <c r="CI1223">
        <v>2000.018518518518</v>
      </c>
      <c r="CJ1223">
        <v>0.9799961111111112</v>
      </c>
      <c r="CK1223">
        <v>0.02000438888888889</v>
      </c>
      <c r="CL1223">
        <v>0</v>
      </c>
      <c r="CM1223">
        <v>903.9424074074072</v>
      </c>
      <c r="CN1223">
        <v>5.00097</v>
      </c>
      <c r="CO1223">
        <v>17965.13333333333</v>
      </c>
      <c r="CP1223">
        <v>16707.7037037037</v>
      </c>
      <c r="CQ1223">
        <v>38.25918518518519</v>
      </c>
      <c r="CR1223">
        <v>38.75</v>
      </c>
      <c r="CS1223">
        <v>38.187</v>
      </c>
      <c r="CT1223">
        <v>38.437</v>
      </c>
      <c r="CU1223">
        <v>38.875</v>
      </c>
      <c r="CV1223">
        <v>1955.108148148148</v>
      </c>
      <c r="CW1223">
        <v>39.91037037037037</v>
      </c>
      <c r="CX1223">
        <v>0</v>
      </c>
      <c r="CY1223">
        <v>1664388911.2</v>
      </c>
      <c r="CZ1223">
        <v>0</v>
      </c>
      <c r="DA1223">
        <v>0</v>
      </c>
      <c r="DB1223" t="s">
        <v>356</v>
      </c>
      <c r="DC1223">
        <v>1663859321.1</v>
      </c>
      <c r="DD1223">
        <v>1663859315.6</v>
      </c>
      <c r="DE1223">
        <v>0</v>
      </c>
      <c r="DF1223">
        <v>0.196</v>
      </c>
      <c r="DG1223">
        <v>-0.001</v>
      </c>
      <c r="DH1223">
        <v>-5.941</v>
      </c>
      <c r="DI1223">
        <v>-0.174</v>
      </c>
      <c r="DJ1223">
        <v>1500</v>
      </c>
      <c r="DK1223">
        <v>17</v>
      </c>
      <c r="DL1223">
        <v>0.13</v>
      </c>
      <c r="DM1223">
        <v>0.04</v>
      </c>
      <c r="DN1223">
        <v>-72.1985487804878</v>
      </c>
      <c r="DO1223">
        <v>1.501877351916309</v>
      </c>
      <c r="DP1223">
        <v>0.2694170374335824</v>
      </c>
      <c r="DQ1223">
        <v>0</v>
      </c>
      <c r="DR1223">
        <v>13.35115365853659</v>
      </c>
      <c r="DS1223">
        <v>-0.426907317073172</v>
      </c>
      <c r="DT1223">
        <v>0.04348925349488012</v>
      </c>
      <c r="DU1223">
        <v>0</v>
      </c>
      <c r="DV1223">
        <v>0</v>
      </c>
      <c r="DW1223">
        <v>2</v>
      </c>
      <c r="DX1223" t="s">
        <v>357</v>
      </c>
      <c r="DY1223">
        <v>2.98325</v>
      </c>
      <c r="DZ1223">
        <v>2.71555</v>
      </c>
      <c r="EA1223">
        <v>0.152792</v>
      </c>
      <c r="EB1223">
        <v>0.159209</v>
      </c>
      <c r="EC1223">
        <v>0.0897107</v>
      </c>
      <c r="ED1223">
        <v>0.0326478</v>
      </c>
      <c r="EE1223">
        <v>26836.3</v>
      </c>
      <c r="EF1223">
        <v>26767.4</v>
      </c>
      <c r="EG1223">
        <v>29439</v>
      </c>
      <c r="EH1223">
        <v>29441.8</v>
      </c>
      <c r="EI1223">
        <v>35521.1</v>
      </c>
      <c r="EJ1223">
        <v>37882.9</v>
      </c>
      <c r="EK1223">
        <v>41483.9</v>
      </c>
      <c r="EL1223">
        <v>41958.3</v>
      </c>
      <c r="EM1223">
        <v>1.97018</v>
      </c>
      <c r="EN1223">
        <v>1.90138</v>
      </c>
      <c r="EO1223">
        <v>0.0199117</v>
      </c>
      <c r="EP1223">
        <v>0</v>
      </c>
      <c r="EQ1223">
        <v>24.6876</v>
      </c>
      <c r="ER1223">
        <v>999.9</v>
      </c>
      <c r="ES1223">
        <v>34.6</v>
      </c>
      <c r="ET1223">
        <v>29.3</v>
      </c>
      <c r="EU1223">
        <v>15.5037</v>
      </c>
      <c r="EV1223">
        <v>62.9922</v>
      </c>
      <c r="EW1223">
        <v>33.3213</v>
      </c>
      <c r="EX1223">
        <v>1</v>
      </c>
      <c r="EY1223">
        <v>-0.0772713</v>
      </c>
      <c r="EZ1223">
        <v>0.880101</v>
      </c>
      <c r="FA1223">
        <v>20.3847</v>
      </c>
      <c r="FB1223">
        <v>5.21609</v>
      </c>
      <c r="FC1223">
        <v>12.0099</v>
      </c>
      <c r="FD1223">
        <v>4.9889</v>
      </c>
      <c r="FE1223">
        <v>3.28858</v>
      </c>
      <c r="FF1223">
        <v>9999</v>
      </c>
      <c r="FG1223">
        <v>9999</v>
      </c>
      <c r="FH1223">
        <v>9999</v>
      </c>
      <c r="FI1223">
        <v>270.3</v>
      </c>
      <c r="FJ1223">
        <v>1.86707</v>
      </c>
      <c r="FK1223">
        <v>1.86615</v>
      </c>
      <c r="FL1223">
        <v>1.86554</v>
      </c>
      <c r="FM1223">
        <v>1.86552</v>
      </c>
      <c r="FN1223">
        <v>1.86737</v>
      </c>
      <c r="FO1223">
        <v>1.86981</v>
      </c>
      <c r="FP1223">
        <v>1.86845</v>
      </c>
      <c r="FQ1223">
        <v>1.86996</v>
      </c>
      <c r="FR1223">
        <v>0</v>
      </c>
      <c r="FS1223">
        <v>0</v>
      </c>
      <c r="FT1223">
        <v>0</v>
      </c>
      <c r="FU1223">
        <v>0</v>
      </c>
      <c r="FV1223" t="s">
        <v>358</v>
      </c>
      <c r="FW1223" t="s">
        <v>359</v>
      </c>
      <c r="FX1223" t="s">
        <v>360</v>
      </c>
      <c r="FY1223" t="s">
        <v>360</v>
      </c>
      <c r="FZ1223" t="s">
        <v>360</v>
      </c>
      <c r="GA1223" t="s">
        <v>360</v>
      </c>
      <c r="GB1223">
        <v>0</v>
      </c>
      <c r="GC1223">
        <v>100</v>
      </c>
      <c r="GD1223">
        <v>100</v>
      </c>
      <c r="GE1223">
        <v>-4.361</v>
      </c>
      <c r="GF1223">
        <v>-0.1361</v>
      </c>
      <c r="GG1223">
        <v>-1.924539205026614</v>
      </c>
      <c r="GH1223">
        <v>-0.003472570976848066</v>
      </c>
      <c r="GI1223">
        <v>7.724417303660118E-07</v>
      </c>
      <c r="GJ1223">
        <v>-2.052396271755168E-10</v>
      </c>
      <c r="GK1223">
        <v>-0.1837585470287317</v>
      </c>
      <c r="GL1223">
        <v>-0.01104087791735834</v>
      </c>
      <c r="GM1223">
        <v>0.001110027317673367</v>
      </c>
      <c r="GN1223">
        <v>-2.007286811265012E-05</v>
      </c>
      <c r="GO1223">
        <v>4</v>
      </c>
      <c r="GP1223">
        <v>2317</v>
      </c>
      <c r="GQ1223">
        <v>1</v>
      </c>
      <c r="GR1223">
        <v>22</v>
      </c>
      <c r="GS1223">
        <v>8826.4</v>
      </c>
      <c r="GT1223">
        <v>8826.5</v>
      </c>
      <c r="GU1223">
        <v>1.88965</v>
      </c>
      <c r="GV1223">
        <v>2.20825</v>
      </c>
      <c r="GW1223">
        <v>1.39648</v>
      </c>
      <c r="GX1223">
        <v>2.33643</v>
      </c>
      <c r="GY1223">
        <v>1.49536</v>
      </c>
      <c r="GZ1223">
        <v>2.4707</v>
      </c>
      <c r="HA1223">
        <v>33.6479</v>
      </c>
      <c r="HB1223">
        <v>14.5698</v>
      </c>
      <c r="HC1223">
        <v>18</v>
      </c>
      <c r="HD1223">
        <v>526.4450000000001</v>
      </c>
      <c r="HE1223">
        <v>438.34</v>
      </c>
      <c r="HF1223">
        <v>24.1163</v>
      </c>
      <c r="HG1223">
        <v>26.4734</v>
      </c>
      <c r="HH1223">
        <v>30.0001</v>
      </c>
      <c r="HI1223">
        <v>26.3989</v>
      </c>
      <c r="HJ1223">
        <v>26.3266</v>
      </c>
      <c r="HK1223">
        <v>37.9363</v>
      </c>
      <c r="HL1223">
        <v>56.1212</v>
      </c>
      <c r="HM1223">
        <v>11.9051</v>
      </c>
      <c r="HN1223">
        <v>24.1084</v>
      </c>
      <c r="HO1223">
        <v>907.778</v>
      </c>
      <c r="HP1223">
        <v>5.09998</v>
      </c>
      <c r="HQ1223">
        <v>100.695</v>
      </c>
      <c r="HR1223">
        <v>100.766</v>
      </c>
    </row>
    <row r="1224" spans="1:226">
      <c r="A1224">
        <v>1208</v>
      </c>
      <c r="B1224">
        <v>1664388912.1</v>
      </c>
      <c r="C1224">
        <v>12707.09999990463</v>
      </c>
      <c r="D1224" t="s">
        <v>2790</v>
      </c>
      <c r="E1224" t="s">
        <v>2791</v>
      </c>
      <c r="F1224">
        <v>5</v>
      </c>
      <c r="G1224" t="s">
        <v>2683</v>
      </c>
      <c r="H1224" t="s">
        <v>354</v>
      </c>
      <c r="I1224">
        <v>1664388904.314285</v>
      </c>
      <c r="J1224">
        <f>(K1224)/1000</f>
        <v>0</v>
      </c>
      <c r="K1224">
        <f>IF(BF1224, AN1224, AH1224)</f>
        <v>0</v>
      </c>
      <c r="L1224">
        <f>IF(BF1224, AI1224, AG1224)</f>
        <v>0</v>
      </c>
      <c r="M1224">
        <f>BH1224 - IF(AU1224&gt;1, L1224*BB1224*100.0/(AW1224*BV1224), 0)</f>
        <v>0</v>
      </c>
      <c r="N1224">
        <f>((T1224-J1224/2)*M1224-L1224)/(T1224+J1224/2)</f>
        <v>0</v>
      </c>
      <c r="O1224">
        <f>N1224*(BO1224+BP1224)/1000.0</f>
        <v>0</v>
      </c>
      <c r="P1224">
        <f>(BH1224 - IF(AU1224&gt;1, L1224*BB1224*100.0/(AW1224*BV1224), 0))*(BO1224+BP1224)/1000.0</f>
        <v>0</v>
      </c>
      <c r="Q1224">
        <f>2.0/((1/S1224-1/R1224)+SIGN(S1224)*SQRT((1/S1224-1/R1224)*(1/S1224-1/R1224) + 4*BC1224/((BC1224+1)*(BC1224+1))*(2*1/S1224*1/R1224-1/R1224*1/R1224)))</f>
        <v>0</v>
      </c>
      <c r="R1224">
        <f>IF(LEFT(BD1224,1)&lt;&gt;"0",IF(LEFT(BD1224,1)="1",3.0,BE1224),$D$5+$E$5*(BV1224*BO1224/($K$5*1000))+$F$5*(BV1224*BO1224/($K$5*1000))*MAX(MIN(BB1224,$J$5),$I$5)*MAX(MIN(BB1224,$J$5),$I$5)+$G$5*MAX(MIN(BB1224,$J$5),$I$5)*(BV1224*BO1224/($K$5*1000))+$H$5*(BV1224*BO1224/($K$5*1000))*(BV1224*BO1224/($K$5*1000)))</f>
        <v>0</v>
      </c>
      <c r="S1224">
        <f>J1224*(1000-(1000*0.61365*exp(17.502*W1224/(240.97+W1224))/(BO1224+BP1224)+BJ1224)/2)/(1000*0.61365*exp(17.502*W1224/(240.97+W1224))/(BO1224+BP1224)-BJ1224)</f>
        <v>0</v>
      </c>
      <c r="T1224">
        <f>1/((BC1224+1)/(Q1224/1.6)+1/(R1224/1.37)) + BC1224/((BC1224+1)/(Q1224/1.6) + BC1224/(R1224/1.37))</f>
        <v>0</v>
      </c>
      <c r="U1224">
        <f>(AX1224*BA1224)</f>
        <v>0</v>
      </c>
      <c r="V1224">
        <f>(BQ1224+(U1224+2*0.95*5.67E-8*(((BQ1224+$B$7)+273)^4-(BQ1224+273)^4)-44100*J1224)/(1.84*29.3*R1224+8*0.95*5.67E-8*(BQ1224+273)^3))</f>
        <v>0</v>
      </c>
      <c r="W1224">
        <f>($C$7*BR1224+$D$7*BS1224+$E$7*V1224)</f>
        <v>0</v>
      </c>
      <c r="X1224">
        <f>0.61365*exp(17.502*W1224/(240.97+W1224))</f>
        <v>0</v>
      </c>
      <c r="Y1224">
        <f>(Z1224/AA1224*100)</f>
        <v>0</v>
      </c>
      <c r="Z1224">
        <f>BJ1224*(BO1224+BP1224)/1000</f>
        <v>0</v>
      </c>
      <c r="AA1224">
        <f>0.61365*exp(17.502*BQ1224/(240.97+BQ1224))</f>
        <v>0</v>
      </c>
      <c r="AB1224">
        <f>(X1224-BJ1224*(BO1224+BP1224)/1000)</f>
        <v>0</v>
      </c>
      <c r="AC1224">
        <f>(-J1224*44100)</f>
        <v>0</v>
      </c>
      <c r="AD1224">
        <f>2*29.3*R1224*0.92*(BQ1224-W1224)</f>
        <v>0</v>
      </c>
      <c r="AE1224">
        <f>2*0.95*5.67E-8*(((BQ1224+$B$7)+273)^4-(W1224+273)^4)</f>
        <v>0</v>
      </c>
      <c r="AF1224">
        <f>U1224+AE1224+AC1224+AD1224</f>
        <v>0</v>
      </c>
      <c r="AG1224">
        <f>BN1224*AU1224*(BI1224-BH1224*(1000-AU1224*BK1224)/(1000-AU1224*BJ1224))/(100*BB1224)</f>
        <v>0</v>
      </c>
      <c r="AH1224">
        <f>1000*BN1224*AU1224*(BJ1224-BK1224)/(100*BB1224*(1000-AU1224*BJ1224))</f>
        <v>0</v>
      </c>
      <c r="AI1224">
        <f>(AJ1224 - AK1224 - BO1224*1E3/(8.314*(BQ1224+273.15)) * AM1224/BN1224 * AL1224) * BN1224/(100*BB1224) * (1000 - BK1224)/1000</f>
        <v>0</v>
      </c>
      <c r="AJ1224">
        <v>897.3267733072198</v>
      </c>
      <c r="AK1224">
        <v>843.8895878787877</v>
      </c>
      <c r="AL1224">
        <v>3.321598338738706</v>
      </c>
      <c r="AM1224">
        <v>64.71553630063976</v>
      </c>
      <c r="AN1224">
        <f>(AP1224 - AO1224 + BO1224*1E3/(8.314*(BQ1224+273.15)) * AR1224/BN1224 * AQ1224) * BN1224/(100*BB1224) * 1000/(1000 - AP1224)</f>
        <v>0</v>
      </c>
      <c r="AO1224">
        <v>5.006990321153566</v>
      </c>
      <c r="AP1224">
        <v>18.27395939393938</v>
      </c>
      <c r="AQ1224">
        <v>2.883802603497711E-05</v>
      </c>
      <c r="AR1224">
        <v>103.6161476833952</v>
      </c>
      <c r="AS1224">
        <v>0</v>
      </c>
      <c r="AT1224">
        <v>0</v>
      </c>
      <c r="AU1224">
        <f>IF(AS1224*$H$13&gt;=AW1224,1.0,(AW1224/(AW1224-AS1224*$H$13)))</f>
        <v>0</v>
      </c>
      <c r="AV1224">
        <f>(AU1224-1)*100</f>
        <v>0</v>
      </c>
      <c r="AW1224">
        <f>MAX(0,($B$13+$C$13*BV1224)/(1+$D$13*BV1224)*BO1224/(BQ1224+273)*$E$13)</f>
        <v>0</v>
      </c>
      <c r="AX1224">
        <f>$B$11*BW1224+$C$11*BX1224+$F$11*CI1224*(1-CL1224)</f>
        <v>0</v>
      </c>
      <c r="AY1224">
        <f>AX1224*AZ1224</f>
        <v>0</v>
      </c>
      <c r="AZ1224">
        <f>($B$11*$D$9+$C$11*$D$9+$F$11*((CV1224+CN1224)/MAX(CV1224+CN1224+CW1224, 0.1)*$I$9+CW1224/MAX(CV1224+CN1224+CW1224, 0.1)*$J$9))/($B$11+$C$11+$F$11)</f>
        <v>0</v>
      </c>
      <c r="BA1224">
        <f>($B$11*$K$9+$C$11*$K$9+$F$11*((CV1224+CN1224)/MAX(CV1224+CN1224+CW1224, 0.1)*$P$9+CW1224/MAX(CV1224+CN1224+CW1224, 0.1)*$Q$9))/($B$11+$C$11+$F$11)</f>
        <v>0</v>
      </c>
      <c r="BB1224">
        <v>6</v>
      </c>
      <c r="BC1224">
        <v>0.5</v>
      </c>
      <c r="BD1224" t="s">
        <v>355</v>
      </c>
      <c r="BE1224">
        <v>2</v>
      </c>
      <c r="BF1224" t="b">
        <v>1</v>
      </c>
      <c r="BG1224">
        <v>1664388904.314285</v>
      </c>
      <c r="BH1224">
        <v>804.8642857142856</v>
      </c>
      <c r="BI1224">
        <v>876.9907142857144</v>
      </c>
      <c r="BJ1224">
        <v>18.27416785714286</v>
      </c>
      <c r="BK1224">
        <v>4.975290714285714</v>
      </c>
      <c r="BL1224">
        <v>809.2018214285715</v>
      </c>
      <c r="BM1224">
        <v>18.41021785714286</v>
      </c>
      <c r="BN1224">
        <v>500.0609285714285</v>
      </c>
      <c r="BO1224">
        <v>91.33193571428569</v>
      </c>
      <c r="BP1224">
        <v>0.09998466428571429</v>
      </c>
      <c r="BQ1224">
        <v>26.46558571428571</v>
      </c>
      <c r="BR1224">
        <v>25.01690357142856</v>
      </c>
      <c r="BS1224">
        <v>999.9000000000002</v>
      </c>
      <c r="BT1224">
        <v>0</v>
      </c>
      <c r="BU1224">
        <v>0</v>
      </c>
      <c r="BV1224">
        <v>10001.0475</v>
      </c>
      <c r="BW1224">
        <v>0</v>
      </c>
      <c r="BX1224">
        <v>7.901826785714287</v>
      </c>
      <c r="BY1224">
        <v>-72.12633928571428</v>
      </c>
      <c r="BZ1224">
        <v>819.8463214285715</v>
      </c>
      <c r="CA1224">
        <v>881.3761071428572</v>
      </c>
      <c r="CB1224">
        <v>13.298875</v>
      </c>
      <c r="CC1224">
        <v>876.9907142857144</v>
      </c>
      <c r="CD1224">
        <v>4.975290714285714</v>
      </c>
      <c r="CE1224">
        <v>1.669015357142857</v>
      </c>
      <c r="CF1224">
        <v>0.4544029642857142</v>
      </c>
      <c r="CG1224">
        <v>14.61120714285714</v>
      </c>
      <c r="CH1224">
        <v>-4.066875</v>
      </c>
      <c r="CI1224">
        <v>1999.998928571428</v>
      </c>
      <c r="CJ1224">
        <v>0.9799961428571431</v>
      </c>
      <c r="CK1224">
        <v>0.02000435714285714</v>
      </c>
      <c r="CL1224">
        <v>0</v>
      </c>
      <c r="CM1224">
        <v>902.2084642857143</v>
      </c>
      <c r="CN1224">
        <v>5.00097</v>
      </c>
      <c r="CO1224">
        <v>17930.23214285714</v>
      </c>
      <c r="CP1224">
        <v>16707.54285714286</v>
      </c>
      <c r="CQ1224">
        <v>38.27657142857142</v>
      </c>
      <c r="CR1224">
        <v>38.75</v>
      </c>
      <c r="CS1224">
        <v>38.1915</v>
      </c>
      <c r="CT1224">
        <v>38.437</v>
      </c>
      <c r="CU1224">
        <v>38.875</v>
      </c>
      <c r="CV1224">
        <v>1955.088928571429</v>
      </c>
      <c r="CW1224">
        <v>39.91</v>
      </c>
      <c r="CX1224">
        <v>0</v>
      </c>
      <c r="CY1224">
        <v>1664388916</v>
      </c>
      <c r="CZ1224">
        <v>0</v>
      </c>
      <c r="DA1224">
        <v>0</v>
      </c>
      <c r="DB1224" t="s">
        <v>356</v>
      </c>
      <c r="DC1224">
        <v>1663859321.1</v>
      </c>
      <c r="DD1224">
        <v>1663859315.6</v>
      </c>
      <c r="DE1224">
        <v>0</v>
      </c>
      <c r="DF1224">
        <v>0.196</v>
      </c>
      <c r="DG1224">
        <v>-0.001</v>
      </c>
      <c r="DH1224">
        <v>-5.941</v>
      </c>
      <c r="DI1224">
        <v>-0.174</v>
      </c>
      <c r="DJ1224">
        <v>1500</v>
      </c>
      <c r="DK1224">
        <v>17</v>
      </c>
      <c r="DL1224">
        <v>0.13</v>
      </c>
      <c r="DM1224">
        <v>0.04</v>
      </c>
      <c r="DN1224">
        <v>-72.22485853658537</v>
      </c>
      <c r="DO1224">
        <v>1.536167247386916</v>
      </c>
      <c r="DP1224">
        <v>0.2754079466196883</v>
      </c>
      <c r="DQ1224">
        <v>0</v>
      </c>
      <c r="DR1224">
        <v>13.32113658536585</v>
      </c>
      <c r="DS1224">
        <v>-0.3844055749128676</v>
      </c>
      <c r="DT1224">
        <v>0.03909185403322426</v>
      </c>
      <c r="DU1224">
        <v>0</v>
      </c>
      <c r="DV1224">
        <v>0</v>
      </c>
      <c r="DW1224">
        <v>2</v>
      </c>
      <c r="DX1224" t="s">
        <v>357</v>
      </c>
      <c r="DY1224">
        <v>2.98311</v>
      </c>
      <c r="DZ1224">
        <v>2.7157</v>
      </c>
      <c r="EA1224">
        <v>0.1548</v>
      </c>
      <c r="EB1224">
        <v>0.161179</v>
      </c>
      <c r="EC1224">
        <v>0.089729</v>
      </c>
      <c r="ED1224">
        <v>0.0327674</v>
      </c>
      <c r="EE1224">
        <v>26772.5</v>
      </c>
      <c r="EF1224">
        <v>26704.6</v>
      </c>
      <c r="EG1224">
        <v>29438.8</v>
      </c>
      <c r="EH1224">
        <v>29441.7</v>
      </c>
      <c r="EI1224">
        <v>35520.2</v>
      </c>
      <c r="EJ1224">
        <v>37878.1</v>
      </c>
      <c r="EK1224">
        <v>41483.6</v>
      </c>
      <c r="EL1224">
        <v>41958.2</v>
      </c>
      <c r="EM1224">
        <v>1.97027</v>
      </c>
      <c r="EN1224">
        <v>1.9014</v>
      </c>
      <c r="EO1224">
        <v>0.0203662</v>
      </c>
      <c r="EP1224">
        <v>0</v>
      </c>
      <c r="EQ1224">
        <v>24.6849</v>
      </c>
      <c r="ER1224">
        <v>999.9</v>
      </c>
      <c r="ES1224">
        <v>34.5</v>
      </c>
      <c r="ET1224">
        <v>29.4</v>
      </c>
      <c r="EU1224">
        <v>15.5467</v>
      </c>
      <c r="EV1224">
        <v>62.9422</v>
      </c>
      <c r="EW1224">
        <v>33.5577</v>
      </c>
      <c r="EX1224">
        <v>1</v>
      </c>
      <c r="EY1224">
        <v>-0.077251</v>
      </c>
      <c r="EZ1224">
        <v>0.872947</v>
      </c>
      <c r="FA1224">
        <v>20.3847</v>
      </c>
      <c r="FB1224">
        <v>5.21549</v>
      </c>
      <c r="FC1224">
        <v>12.0099</v>
      </c>
      <c r="FD1224">
        <v>4.98915</v>
      </c>
      <c r="FE1224">
        <v>3.28848</v>
      </c>
      <c r="FF1224">
        <v>9999</v>
      </c>
      <c r="FG1224">
        <v>9999</v>
      </c>
      <c r="FH1224">
        <v>9999</v>
      </c>
      <c r="FI1224">
        <v>270.3</v>
      </c>
      <c r="FJ1224">
        <v>1.86707</v>
      </c>
      <c r="FK1224">
        <v>1.86615</v>
      </c>
      <c r="FL1224">
        <v>1.86554</v>
      </c>
      <c r="FM1224">
        <v>1.86552</v>
      </c>
      <c r="FN1224">
        <v>1.86737</v>
      </c>
      <c r="FO1224">
        <v>1.86981</v>
      </c>
      <c r="FP1224">
        <v>1.86846</v>
      </c>
      <c r="FQ1224">
        <v>1.86996</v>
      </c>
      <c r="FR1224">
        <v>0</v>
      </c>
      <c r="FS1224">
        <v>0</v>
      </c>
      <c r="FT1224">
        <v>0</v>
      </c>
      <c r="FU1224">
        <v>0</v>
      </c>
      <c r="FV1224" t="s">
        <v>358</v>
      </c>
      <c r="FW1224" t="s">
        <v>359</v>
      </c>
      <c r="FX1224" t="s">
        <v>360</v>
      </c>
      <c r="FY1224" t="s">
        <v>360</v>
      </c>
      <c r="FZ1224" t="s">
        <v>360</v>
      </c>
      <c r="GA1224" t="s">
        <v>360</v>
      </c>
      <c r="GB1224">
        <v>0</v>
      </c>
      <c r="GC1224">
        <v>100</v>
      </c>
      <c r="GD1224">
        <v>100</v>
      </c>
      <c r="GE1224">
        <v>-4.403</v>
      </c>
      <c r="GF1224">
        <v>-0.136</v>
      </c>
      <c r="GG1224">
        <v>-1.924539205026614</v>
      </c>
      <c r="GH1224">
        <v>-0.003472570976848066</v>
      </c>
      <c r="GI1224">
        <v>7.724417303660118E-07</v>
      </c>
      <c r="GJ1224">
        <v>-2.052396271755168E-10</v>
      </c>
      <c r="GK1224">
        <v>-0.1837585470287317</v>
      </c>
      <c r="GL1224">
        <v>-0.01104087791735834</v>
      </c>
      <c r="GM1224">
        <v>0.001110027317673367</v>
      </c>
      <c r="GN1224">
        <v>-2.007286811265012E-05</v>
      </c>
      <c r="GO1224">
        <v>4</v>
      </c>
      <c r="GP1224">
        <v>2317</v>
      </c>
      <c r="GQ1224">
        <v>1</v>
      </c>
      <c r="GR1224">
        <v>22</v>
      </c>
      <c r="GS1224">
        <v>8826.5</v>
      </c>
      <c r="GT1224">
        <v>8826.6</v>
      </c>
      <c r="GU1224">
        <v>1.92139</v>
      </c>
      <c r="GV1224">
        <v>2.20825</v>
      </c>
      <c r="GW1224">
        <v>1.39648</v>
      </c>
      <c r="GX1224">
        <v>2.33521</v>
      </c>
      <c r="GY1224">
        <v>1.49536</v>
      </c>
      <c r="GZ1224">
        <v>2.41699</v>
      </c>
      <c r="HA1224">
        <v>33.6479</v>
      </c>
      <c r="HB1224">
        <v>14.5698</v>
      </c>
      <c r="HC1224">
        <v>18</v>
      </c>
      <c r="HD1224">
        <v>526.515</v>
      </c>
      <c r="HE1224">
        <v>438.364</v>
      </c>
      <c r="HF1224">
        <v>24.0998</v>
      </c>
      <c r="HG1224">
        <v>26.4734</v>
      </c>
      <c r="HH1224">
        <v>30.0001</v>
      </c>
      <c r="HI1224">
        <v>26.3993</v>
      </c>
      <c r="HJ1224">
        <v>26.3277</v>
      </c>
      <c r="HK1224">
        <v>38.4707</v>
      </c>
      <c r="HL1224">
        <v>55.8485</v>
      </c>
      <c r="HM1224">
        <v>11.5276</v>
      </c>
      <c r="HN1224">
        <v>24.0956</v>
      </c>
      <c r="HO1224">
        <v>921.134</v>
      </c>
      <c r="HP1224">
        <v>5.13279</v>
      </c>
      <c r="HQ1224">
        <v>100.695</v>
      </c>
      <c r="HR1224">
        <v>100.766</v>
      </c>
    </row>
    <row r="1225" spans="1:226">
      <c r="A1225">
        <v>1209</v>
      </c>
      <c r="B1225">
        <v>1664388917.1</v>
      </c>
      <c r="C1225">
        <v>12712.09999990463</v>
      </c>
      <c r="D1225" t="s">
        <v>2792</v>
      </c>
      <c r="E1225" t="s">
        <v>2793</v>
      </c>
      <c r="F1225">
        <v>5</v>
      </c>
      <c r="G1225" t="s">
        <v>2683</v>
      </c>
      <c r="H1225" t="s">
        <v>354</v>
      </c>
      <c r="I1225">
        <v>1664388909.6</v>
      </c>
      <c r="J1225">
        <f>(K1225)/1000</f>
        <v>0</v>
      </c>
      <c r="K1225">
        <f>IF(BF1225, AN1225, AH1225)</f>
        <v>0</v>
      </c>
      <c r="L1225">
        <f>IF(BF1225, AI1225, AG1225)</f>
        <v>0</v>
      </c>
      <c r="M1225">
        <f>BH1225 - IF(AU1225&gt;1, L1225*BB1225*100.0/(AW1225*BV1225), 0)</f>
        <v>0</v>
      </c>
      <c r="N1225">
        <f>((T1225-J1225/2)*M1225-L1225)/(T1225+J1225/2)</f>
        <v>0</v>
      </c>
      <c r="O1225">
        <f>N1225*(BO1225+BP1225)/1000.0</f>
        <v>0</v>
      </c>
      <c r="P1225">
        <f>(BH1225 - IF(AU1225&gt;1, L1225*BB1225*100.0/(AW1225*BV1225), 0))*(BO1225+BP1225)/1000.0</f>
        <v>0</v>
      </c>
      <c r="Q1225">
        <f>2.0/((1/S1225-1/R1225)+SIGN(S1225)*SQRT((1/S1225-1/R1225)*(1/S1225-1/R1225) + 4*BC1225/((BC1225+1)*(BC1225+1))*(2*1/S1225*1/R1225-1/R1225*1/R1225)))</f>
        <v>0</v>
      </c>
      <c r="R1225">
        <f>IF(LEFT(BD1225,1)&lt;&gt;"0",IF(LEFT(BD1225,1)="1",3.0,BE1225),$D$5+$E$5*(BV1225*BO1225/($K$5*1000))+$F$5*(BV1225*BO1225/($K$5*1000))*MAX(MIN(BB1225,$J$5),$I$5)*MAX(MIN(BB1225,$J$5),$I$5)+$G$5*MAX(MIN(BB1225,$J$5),$I$5)*(BV1225*BO1225/($K$5*1000))+$H$5*(BV1225*BO1225/($K$5*1000))*(BV1225*BO1225/($K$5*1000)))</f>
        <v>0</v>
      </c>
      <c r="S1225">
        <f>J1225*(1000-(1000*0.61365*exp(17.502*W1225/(240.97+W1225))/(BO1225+BP1225)+BJ1225)/2)/(1000*0.61365*exp(17.502*W1225/(240.97+W1225))/(BO1225+BP1225)-BJ1225)</f>
        <v>0</v>
      </c>
      <c r="T1225">
        <f>1/((BC1225+1)/(Q1225/1.6)+1/(R1225/1.37)) + BC1225/((BC1225+1)/(Q1225/1.6) + BC1225/(R1225/1.37))</f>
        <v>0</v>
      </c>
      <c r="U1225">
        <f>(AX1225*BA1225)</f>
        <v>0</v>
      </c>
      <c r="V1225">
        <f>(BQ1225+(U1225+2*0.95*5.67E-8*(((BQ1225+$B$7)+273)^4-(BQ1225+273)^4)-44100*J1225)/(1.84*29.3*R1225+8*0.95*5.67E-8*(BQ1225+273)^3))</f>
        <v>0</v>
      </c>
      <c r="W1225">
        <f>($C$7*BR1225+$D$7*BS1225+$E$7*V1225)</f>
        <v>0</v>
      </c>
      <c r="X1225">
        <f>0.61365*exp(17.502*W1225/(240.97+W1225))</f>
        <v>0</v>
      </c>
      <c r="Y1225">
        <f>(Z1225/AA1225*100)</f>
        <v>0</v>
      </c>
      <c r="Z1225">
        <f>BJ1225*(BO1225+BP1225)/1000</f>
        <v>0</v>
      </c>
      <c r="AA1225">
        <f>0.61365*exp(17.502*BQ1225/(240.97+BQ1225))</f>
        <v>0</v>
      </c>
      <c r="AB1225">
        <f>(X1225-BJ1225*(BO1225+BP1225)/1000)</f>
        <v>0</v>
      </c>
      <c r="AC1225">
        <f>(-J1225*44100)</f>
        <v>0</v>
      </c>
      <c r="AD1225">
        <f>2*29.3*R1225*0.92*(BQ1225-W1225)</f>
        <v>0</v>
      </c>
      <c r="AE1225">
        <f>2*0.95*5.67E-8*(((BQ1225+$B$7)+273)^4-(W1225+273)^4)</f>
        <v>0</v>
      </c>
      <c r="AF1225">
        <f>U1225+AE1225+AC1225+AD1225</f>
        <v>0</v>
      </c>
      <c r="AG1225">
        <f>BN1225*AU1225*(BI1225-BH1225*(1000-AU1225*BK1225)/(1000-AU1225*BJ1225))/(100*BB1225)</f>
        <v>0</v>
      </c>
      <c r="AH1225">
        <f>1000*BN1225*AU1225*(BJ1225-BK1225)/(100*BB1225*(1000-AU1225*BJ1225))</f>
        <v>0</v>
      </c>
      <c r="AI1225">
        <f>(AJ1225 - AK1225 - BO1225*1E3/(8.314*(BQ1225+273.15)) * AM1225/BN1225 * AL1225) * BN1225/(100*BB1225) * (1000 - BK1225)/1000</f>
        <v>0</v>
      </c>
      <c r="AJ1225">
        <v>914.2277451610587</v>
      </c>
      <c r="AK1225">
        <v>860.6302484848484</v>
      </c>
      <c r="AL1225">
        <v>3.343578299985671</v>
      </c>
      <c r="AM1225">
        <v>64.71553630063976</v>
      </c>
      <c r="AN1225">
        <f>(AP1225 - AO1225 + BO1225*1E3/(8.314*(BQ1225+273.15)) * AR1225/BN1225 * AQ1225) * BN1225/(100*BB1225) * 1000/(1000 - AP1225)</f>
        <v>0</v>
      </c>
      <c r="AO1225">
        <v>5.047302611254036</v>
      </c>
      <c r="AP1225">
        <v>18.27416787878789</v>
      </c>
      <c r="AQ1225">
        <v>-9.806533109417845E-06</v>
      </c>
      <c r="AR1225">
        <v>103.6161476833952</v>
      </c>
      <c r="AS1225">
        <v>0</v>
      </c>
      <c r="AT1225">
        <v>0</v>
      </c>
      <c r="AU1225">
        <f>IF(AS1225*$H$13&gt;=AW1225,1.0,(AW1225/(AW1225-AS1225*$H$13)))</f>
        <v>0</v>
      </c>
      <c r="AV1225">
        <f>(AU1225-1)*100</f>
        <v>0</v>
      </c>
      <c r="AW1225">
        <f>MAX(0,($B$13+$C$13*BV1225)/(1+$D$13*BV1225)*BO1225/(BQ1225+273)*$E$13)</f>
        <v>0</v>
      </c>
      <c r="AX1225">
        <f>$B$11*BW1225+$C$11*BX1225+$F$11*CI1225*(1-CL1225)</f>
        <v>0</v>
      </c>
      <c r="AY1225">
        <f>AX1225*AZ1225</f>
        <v>0</v>
      </c>
      <c r="AZ1225">
        <f>($B$11*$D$9+$C$11*$D$9+$F$11*((CV1225+CN1225)/MAX(CV1225+CN1225+CW1225, 0.1)*$I$9+CW1225/MAX(CV1225+CN1225+CW1225, 0.1)*$J$9))/($B$11+$C$11+$F$11)</f>
        <v>0</v>
      </c>
      <c r="BA1225">
        <f>($B$11*$K$9+$C$11*$K$9+$F$11*((CV1225+CN1225)/MAX(CV1225+CN1225+CW1225, 0.1)*$P$9+CW1225/MAX(CV1225+CN1225+CW1225, 0.1)*$Q$9))/($B$11+$C$11+$F$11)</f>
        <v>0</v>
      </c>
      <c r="BB1225">
        <v>6</v>
      </c>
      <c r="BC1225">
        <v>0.5</v>
      </c>
      <c r="BD1225" t="s">
        <v>355</v>
      </c>
      <c r="BE1225">
        <v>2</v>
      </c>
      <c r="BF1225" t="b">
        <v>1</v>
      </c>
      <c r="BG1225">
        <v>1664388909.6</v>
      </c>
      <c r="BH1225">
        <v>822.0454444444445</v>
      </c>
      <c r="BI1225">
        <v>894.3578518518517</v>
      </c>
      <c r="BJ1225">
        <v>18.2715962962963</v>
      </c>
      <c r="BK1225">
        <v>5.010480740740741</v>
      </c>
      <c r="BL1225">
        <v>826.4280370370371</v>
      </c>
      <c r="BM1225">
        <v>18.40767037037037</v>
      </c>
      <c r="BN1225">
        <v>500.0565185185186</v>
      </c>
      <c r="BO1225">
        <v>91.33131481481483</v>
      </c>
      <c r="BP1225">
        <v>0.09996329629629629</v>
      </c>
      <c r="BQ1225">
        <v>26.45525185185185</v>
      </c>
      <c r="BR1225">
        <v>25.01456296296296</v>
      </c>
      <c r="BS1225">
        <v>999.9000000000001</v>
      </c>
      <c r="BT1225">
        <v>0</v>
      </c>
      <c r="BU1225">
        <v>0</v>
      </c>
      <c r="BV1225">
        <v>10001.77666666666</v>
      </c>
      <c r="BW1225">
        <v>0</v>
      </c>
      <c r="BX1225">
        <v>7.92010888888889</v>
      </c>
      <c r="BY1225">
        <v>-72.3123962962963</v>
      </c>
      <c r="BZ1225">
        <v>837.3451111111112</v>
      </c>
      <c r="CA1225">
        <v>898.862</v>
      </c>
      <c r="CB1225">
        <v>13.26111851851852</v>
      </c>
      <c r="CC1225">
        <v>894.3578518518517</v>
      </c>
      <c r="CD1225">
        <v>5.010480740740741</v>
      </c>
      <c r="CE1225">
        <v>1.668769629629629</v>
      </c>
      <c r="CF1225">
        <v>0.4576137777777778</v>
      </c>
      <c r="CG1225">
        <v>14.60892592592593</v>
      </c>
      <c r="CH1225">
        <v>-3.973241851851852</v>
      </c>
      <c r="CI1225">
        <v>1999.992592592593</v>
      </c>
      <c r="CJ1225">
        <v>0.9799961111111114</v>
      </c>
      <c r="CK1225">
        <v>0.02000438888888889</v>
      </c>
      <c r="CL1225">
        <v>0</v>
      </c>
      <c r="CM1225">
        <v>900.1794074074073</v>
      </c>
      <c r="CN1225">
        <v>5.00097</v>
      </c>
      <c r="CO1225">
        <v>17891.70740740741</v>
      </c>
      <c r="CP1225">
        <v>16707.4962962963</v>
      </c>
      <c r="CQ1225">
        <v>38.28903703703703</v>
      </c>
      <c r="CR1225">
        <v>38.75</v>
      </c>
      <c r="CS1225">
        <v>38.19166666666666</v>
      </c>
      <c r="CT1225">
        <v>38.437</v>
      </c>
      <c r="CU1225">
        <v>38.875</v>
      </c>
      <c r="CV1225">
        <v>1955.082592592593</v>
      </c>
      <c r="CW1225">
        <v>39.91</v>
      </c>
      <c r="CX1225">
        <v>0</v>
      </c>
      <c r="CY1225">
        <v>1664388921.4</v>
      </c>
      <c r="CZ1225">
        <v>0</v>
      </c>
      <c r="DA1225">
        <v>0</v>
      </c>
      <c r="DB1225" t="s">
        <v>356</v>
      </c>
      <c r="DC1225">
        <v>1663859321.1</v>
      </c>
      <c r="DD1225">
        <v>1663859315.6</v>
      </c>
      <c r="DE1225">
        <v>0</v>
      </c>
      <c r="DF1225">
        <v>0.196</v>
      </c>
      <c r="DG1225">
        <v>-0.001</v>
      </c>
      <c r="DH1225">
        <v>-5.941</v>
      </c>
      <c r="DI1225">
        <v>-0.174</v>
      </c>
      <c r="DJ1225">
        <v>1500</v>
      </c>
      <c r="DK1225">
        <v>17</v>
      </c>
      <c r="DL1225">
        <v>0.13</v>
      </c>
      <c r="DM1225">
        <v>0.04</v>
      </c>
      <c r="DN1225">
        <v>-72.2515125</v>
      </c>
      <c r="DO1225">
        <v>-2.154093433395689</v>
      </c>
      <c r="DP1225">
        <v>0.3168095131048783</v>
      </c>
      <c r="DQ1225">
        <v>0</v>
      </c>
      <c r="DR1225">
        <v>13.2838125</v>
      </c>
      <c r="DS1225">
        <v>-0.4159215759850178</v>
      </c>
      <c r="DT1225">
        <v>0.04093483960821142</v>
      </c>
      <c r="DU1225">
        <v>0</v>
      </c>
      <c r="DV1225">
        <v>0</v>
      </c>
      <c r="DW1225">
        <v>2</v>
      </c>
      <c r="DX1225" t="s">
        <v>357</v>
      </c>
      <c r="DY1225">
        <v>2.98322</v>
      </c>
      <c r="DZ1225">
        <v>2.71559</v>
      </c>
      <c r="EA1225">
        <v>0.156815</v>
      </c>
      <c r="EB1225">
        <v>0.163136</v>
      </c>
      <c r="EC1225">
        <v>0.0897337</v>
      </c>
      <c r="ED1225">
        <v>0.033084</v>
      </c>
      <c r="EE1225">
        <v>26708.9</v>
      </c>
      <c r="EF1225">
        <v>26642.6</v>
      </c>
      <c r="EG1225">
        <v>29439</v>
      </c>
      <c r="EH1225">
        <v>29442</v>
      </c>
      <c r="EI1225">
        <v>35520.3</v>
      </c>
      <c r="EJ1225">
        <v>37866.1</v>
      </c>
      <c r="EK1225">
        <v>41483.9</v>
      </c>
      <c r="EL1225">
        <v>41958.5</v>
      </c>
      <c r="EM1225">
        <v>1.97033</v>
      </c>
      <c r="EN1225">
        <v>1.90145</v>
      </c>
      <c r="EO1225">
        <v>0.0203401</v>
      </c>
      <c r="EP1225">
        <v>0</v>
      </c>
      <c r="EQ1225">
        <v>24.6813</v>
      </c>
      <c r="ER1225">
        <v>999.9</v>
      </c>
      <c r="ES1225">
        <v>34.4</v>
      </c>
      <c r="ET1225">
        <v>29.3</v>
      </c>
      <c r="EU1225">
        <v>15.4125</v>
      </c>
      <c r="EV1225">
        <v>62.8322</v>
      </c>
      <c r="EW1225">
        <v>33.2853</v>
      </c>
      <c r="EX1225">
        <v>1</v>
      </c>
      <c r="EY1225">
        <v>-0.07725609999999999</v>
      </c>
      <c r="EZ1225">
        <v>0.865449</v>
      </c>
      <c r="FA1225">
        <v>20.3844</v>
      </c>
      <c r="FB1225">
        <v>5.21534</v>
      </c>
      <c r="FC1225">
        <v>12.0099</v>
      </c>
      <c r="FD1225">
        <v>4.9884</v>
      </c>
      <c r="FE1225">
        <v>3.28848</v>
      </c>
      <c r="FF1225">
        <v>9999</v>
      </c>
      <c r="FG1225">
        <v>9999</v>
      </c>
      <c r="FH1225">
        <v>9999</v>
      </c>
      <c r="FI1225">
        <v>270.3</v>
      </c>
      <c r="FJ1225">
        <v>1.86707</v>
      </c>
      <c r="FK1225">
        <v>1.86615</v>
      </c>
      <c r="FL1225">
        <v>1.86554</v>
      </c>
      <c r="FM1225">
        <v>1.86554</v>
      </c>
      <c r="FN1225">
        <v>1.86737</v>
      </c>
      <c r="FO1225">
        <v>1.86982</v>
      </c>
      <c r="FP1225">
        <v>1.86847</v>
      </c>
      <c r="FQ1225">
        <v>1.86996</v>
      </c>
      <c r="FR1225">
        <v>0</v>
      </c>
      <c r="FS1225">
        <v>0</v>
      </c>
      <c r="FT1225">
        <v>0</v>
      </c>
      <c r="FU1225">
        <v>0</v>
      </c>
      <c r="FV1225" t="s">
        <v>358</v>
      </c>
      <c r="FW1225" t="s">
        <v>359</v>
      </c>
      <c r="FX1225" t="s">
        <v>360</v>
      </c>
      <c r="FY1225" t="s">
        <v>360</v>
      </c>
      <c r="FZ1225" t="s">
        <v>360</v>
      </c>
      <c r="GA1225" t="s">
        <v>360</v>
      </c>
      <c r="GB1225">
        <v>0</v>
      </c>
      <c r="GC1225">
        <v>100</v>
      </c>
      <c r="GD1225">
        <v>100</v>
      </c>
      <c r="GE1225">
        <v>-4.446</v>
      </c>
      <c r="GF1225">
        <v>-0.136</v>
      </c>
      <c r="GG1225">
        <v>-1.924539205026614</v>
      </c>
      <c r="GH1225">
        <v>-0.003472570976848066</v>
      </c>
      <c r="GI1225">
        <v>7.724417303660118E-07</v>
      </c>
      <c r="GJ1225">
        <v>-2.052396271755168E-10</v>
      </c>
      <c r="GK1225">
        <v>-0.1837585470287317</v>
      </c>
      <c r="GL1225">
        <v>-0.01104087791735834</v>
      </c>
      <c r="GM1225">
        <v>0.001110027317673367</v>
      </c>
      <c r="GN1225">
        <v>-2.007286811265012E-05</v>
      </c>
      <c r="GO1225">
        <v>4</v>
      </c>
      <c r="GP1225">
        <v>2317</v>
      </c>
      <c r="GQ1225">
        <v>1</v>
      </c>
      <c r="GR1225">
        <v>22</v>
      </c>
      <c r="GS1225">
        <v>8826.6</v>
      </c>
      <c r="GT1225">
        <v>8826.700000000001</v>
      </c>
      <c r="GU1225">
        <v>1.95068</v>
      </c>
      <c r="GV1225">
        <v>2.20825</v>
      </c>
      <c r="GW1225">
        <v>1.39648</v>
      </c>
      <c r="GX1225">
        <v>2.33521</v>
      </c>
      <c r="GY1225">
        <v>1.49536</v>
      </c>
      <c r="GZ1225">
        <v>2.34863</v>
      </c>
      <c r="HA1225">
        <v>33.6705</v>
      </c>
      <c r="HB1225">
        <v>14.5523</v>
      </c>
      <c r="HC1225">
        <v>18</v>
      </c>
      <c r="HD1225">
        <v>526.564</v>
      </c>
      <c r="HE1225">
        <v>438.403</v>
      </c>
      <c r="HF1225">
        <v>24.0865</v>
      </c>
      <c r="HG1225">
        <v>26.4727</v>
      </c>
      <c r="HH1225">
        <v>30.0001</v>
      </c>
      <c r="HI1225">
        <v>26.4011</v>
      </c>
      <c r="HJ1225">
        <v>26.3288</v>
      </c>
      <c r="HK1225">
        <v>39.0585</v>
      </c>
      <c r="HL1225">
        <v>55.8485</v>
      </c>
      <c r="HM1225">
        <v>11.1458</v>
      </c>
      <c r="HN1225">
        <v>24.0797</v>
      </c>
      <c r="HO1225">
        <v>941.174</v>
      </c>
      <c r="HP1225">
        <v>5.15489</v>
      </c>
      <c r="HQ1225">
        <v>100.696</v>
      </c>
      <c r="HR1225">
        <v>100.767</v>
      </c>
    </row>
    <row r="1226" spans="1:226">
      <c r="A1226">
        <v>1210</v>
      </c>
      <c r="B1226">
        <v>1664388922.1</v>
      </c>
      <c r="C1226">
        <v>12717.09999990463</v>
      </c>
      <c r="D1226" t="s">
        <v>2794</v>
      </c>
      <c r="E1226" t="s">
        <v>2795</v>
      </c>
      <c r="F1226">
        <v>5</v>
      </c>
      <c r="G1226" t="s">
        <v>2683</v>
      </c>
      <c r="H1226" t="s">
        <v>354</v>
      </c>
      <c r="I1226">
        <v>1664388914.314285</v>
      </c>
      <c r="J1226">
        <f>(K1226)/1000</f>
        <v>0</v>
      </c>
      <c r="K1226">
        <f>IF(BF1226, AN1226, AH1226)</f>
        <v>0</v>
      </c>
      <c r="L1226">
        <f>IF(BF1226, AI1226, AG1226)</f>
        <v>0</v>
      </c>
      <c r="M1226">
        <f>BH1226 - IF(AU1226&gt;1, L1226*BB1226*100.0/(AW1226*BV1226), 0)</f>
        <v>0</v>
      </c>
      <c r="N1226">
        <f>((T1226-J1226/2)*M1226-L1226)/(T1226+J1226/2)</f>
        <v>0</v>
      </c>
      <c r="O1226">
        <f>N1226*(BO1226+BP1226)/1000.0</f>
        <v>0</v>
      </c>
      <c r="P1226">
        <f>(BH1226 - IF(AU1226&gt;1, L1226*BB1226*100.0/(AW1226*BV1226), 0))*(BO1226+BP1226)/1000.0</f>
        <v>0</v>
      </c>
      <c r="Q1226">
        <f>2.0/((1/S1226-1/R1226)+SIGN(S1226)*SQRT((1/S1226-1/R1226)*(1/S1226-1/R1226) + 4*BC1226/((BC1226+1)*(BC1226+1))*(2*1/S1226*1/R1226-1/R1226*1/R1226)))</f>
        <v>0</v>
      </c>
      <c r="R1226">
        <f>IF(LEFT(BD1226,1)&lt;&gt;"0",IF(LEFT(BD1226,1)="1",3.0,BE1226),$D$5+$E$5*(BV1226*BO1226/($K$5*1000))+$F$5*(BV1226*BO1226/($K$5*1000))*MAX(MIN(BB1226,$J$5),$I$5)*MAX(MIN(BB1226,$J$5),$I$5)+$G$5*MAX(MIN(BB1226,$J$5),$I$5)*(BV1226*BO1226/($K$5*1000))+$H$5*(BV1226*BO1226/($K$5*1000))*(BV1226*BO1226/($K$5*1000)))</f>
        <v>0</v>
      </c>
      <c r="S1226">
        <f>J1226*(1000-(1000*0.61365*exp(17.502*W1226/(240.97+W1226))/(BO1226+BP1226)+BJ1226)/2)/(1000*0.61365*exp(17.502*W1226/(240.97+W1226))/(BO1226+BP1226)-BJ1226)</f>
        <v>0</v>
      </c>
      <c r="T1226">
        <f>1/((BC1226+1)/(Q1226/1.6)+1/(R1226/1.37)) + BC1226/((BC1226+1)/(Q1226/1.6) + BC1226/(R1226/1.37))</f>
        <v>0</v>
      </c>
      <c r="U1226">
        <f>(AX1226*BA1226)</f>
        <v>0</v>
      </c>
      <c r="V1226">
        <f>(BQ1226+(U1226+2*0.95*5.67E-8*(((BQ1226+$B$7)+273)^4-(BQ1226+273)^4)-44100*J1226)/(1.84*29.3*R1226+8*0.95*5.67E-8*(BQ1226+273)^3))</f>
        <v>0</v>
      </c>
      <c r="W1226">
        <f>($C$7*BR1226+$D$7*BS1226+$E$7*V1226)</f>
        <v>0</v>
      </c>
      <c r="X1226">
        <f>0.61365*exp(17.502*W1226/(240.97+W1226))</f>
        <v>0</v>
      </c>
      <c r="Y1226">
        <f>(Z1226/AA1226*100)</f>
        <v>0</v>
      </c>
      <c r="Z1226">
        <f>BJ1226*(BO1226+BP1226)/1000</f>
        <v>0</v>
      </c>
      <c r="AA1226">
        <f>0.61365*exp(17.502*BQ1226/(240.97+BQ1226))</f>
        <v>0</v>
      </c>
      <c r="AB1226">
        <f>(X1226-BJ1226*(BO1226+BP1226)/1000)</f>
        <v>0</v>
      </c>
      <c r="AC1226">
        <f>(-J1226*44100)</f>
        <v>0</v>
      </c>
      <c r="AD1226">
        <f>2*29.3*R1226*0.92*(BQ1226-W1226)</f>
        <v>0</v>
      </c>
      <c r="AE1226">
        <f>2*0.95*5.67E-8*(((BQ1226+$B$7)+273)^4-(W1226+273)^4)</f>
        <v>0</v>
      </c>
      <c r="AF1226">
        <f>U1226+AE1226+AC1226+AD1226</f>
        <v>0</v>
      </c>
      <c r="AG1226">
        <f>BN1226*AU1226*(BI1226-BH1226*(1000-AU1226*BK1226)/(1000-AU1226*BJ1226))/(100*BB1226)</f>
        <v>0</v>
      </c>
      <c r="AH1226">
        <f>1000*BN1226*AU1226*(BJ1226-BK1226)/(100*BB1226*(1000-AU1226*BJ1226))</f>
        <v>0</v>
      </c>
      <c r="AI1226">
        <f>(AJ1226 - AK1226 - BO1226*1E3/(8.314*(BQ1226+273.15)) * AM1226/BN1226 * AL1226) * BN1226/(100*BB1226) * (1000 - BK1226)/1000</f>
        <v>0</v>
      </c>
      <c r="AJ1226">
        <v>931.1531306845537</v>
      </c>
      <c r="AK1226">
        <v>877.4672666666665</v>
      </c>
      <c r="AL1226">
        <v>3.37414813640921</v>
      </c>
      <c r="AM1226">
        <v>64.71553630063976</v>
      </c>
      <c r="AN1226">
        <f>(AP1226 - AO1226 + BO1226*1E3/(8.314*(BQ1226+273.15)) * AR1226/BN1226 * AQ1226) * BN1226/(100*BB1226) * 1000/(1000 - AP1226)</f>
        <v>0</v>
      </c>
      <c r="AO1226">
        <v>5.094043886495179</v>
      </c>
      <c r="AP1226">
        <v>18.27008848484848</v>
      </c>
      <c r="AQ1226">
        <v>-8.662264818898878E-06</v>
      </c>
      <c r="AR1226">
        <v>103.6161476833952</v>
      </c>
      <c r="AS1226">
        <v>0</v>
      </c>
      <c r="AT1226">
        <v>0</v>
      </c>
      <c r="AU1226">
        <f>IF(AS1226*$H$13&gt;=AW1226,1.0,(AW1226/(AW1226-AS1226*$H$13)))</f>
        <v>0</v>
      </c>
      <c r="AV1226">
        <f>(AU1226-1)*100</f>
        <v>0</v>
      </c>
      <c r="AW1226">
        <f>MAX(0,($B$13+$C$13*BV1226)/(1+$D$13*BV1226)*BO1226/(BQ1226+273)*$E$13)</f>
        <v>0</v>
      </c>
      <c r="AX1226">
        <f>$B$11*BW1226+$C$11*BX1226+$F$11*CI1226*(1-CL1226)</f>
        <v>0</v>
      </c>
      <c r="AY1226">
        <f>AX1226*AZ1226</f>
        <v>0</v>
      </c>
      <c r="AZ1226">
        <f>($B$11*$D$9+$C$11*$D$9+$F$11*((CV1226+CN1226)/MAX(CV1226+CN1226+CW1226, 0.1)*$I$9+CW1226/MAX(CV1226+CN1226+CW1226, 0.1)*$J$9))/($B$11+$C$11+$F$11)</f>
        <v>0</v>
      </c>
      <c r="BA1226">
        <f>($B$11*$K$9+$C$11*$K$9+$F$11*((CV1226+CN1226)/MAX(CV1226+CN1226+CW1226, 0.1)*$P$9+CW1226/MAX(CV1226+CN1226+CW1226, 0.1)*$Q$9))/($B$11+$C$11+$F$11)</f>
        <v>0</v>
      </c>
      <c r="BB1226">
        <v>6</v>
      </c>
      <c r="BC1226">
        <v>0.5</v>
      </c>
      <c r="BD1226" t="s">
        <v>355</v>
      </c>
      <c r="BE1226">
        <v>2</v>
      </c>
      <c r="BF1226" t="b">
        <v>1</v>
      </c>
      <c r="BG1226">
        <v>1664388914.314285</v>
      </c>
      <c r="BH1226">
        <v>837.4240357142859</v>
      </c>
      <c r="BI1226">
        <v>910.1076071428573</v>
      </c>
      <c r="BJ1226">
        <v>18.27281428571429</v>
      </c>
      <c r="BK1226">
        <v>5.047655714285715</v>
      </c>
      <c r="BL1226">
        <v>841.8468571428573</v>
      </c>
      <c r="BM1226">
        <v>18.40887857142857</v>
      </c>
      <c r="BN1226">
        <v>500.0502857142856</v>
      </c>
      <c r="BO1226">
        <v>91.33153214285714</v>
      </c>
      <c r="BP1226">
        <v>0.09997617500000001</v>
      </c>
      <c r="BQ1226">
        <v>26.44501428571429</v>
      </c>
      <c r="BR1226">
        <v>25.01355714285715</v>
      </c>
      <c r="BS1226">
        <v>999.9000000000002</v>
      </c>
      <c r="BT1226">
        <v>0</v>
      </c>
      <c r="BU1226">
        <v>0</v>
      </c>
      <c r="BV1226">
        <v>10006.4225</v>
      </c>
      <c r="BW1226">
        <v>0</v>
      </c>
      <c r="BX1226">
        <v>7.923503928571429</v>
      </c>
      <c r="BY1226">
        <v>-72.68359285714287</v>
      </c>
      <c r="BZ1226">
        <v>853.0109285714287</v>
      </c>
      <c r="CA1226">
        <v>914.7252500000001</v>
      </c>
      <c r="CB1226">
        <v>13.22515714285714</v>
      </c>
      <c r="CC1226">
        <v>910.1076071428573</v>
      </c>
      <c r="CD1226">
        <v>5.047655714285715</v>
      </c>
      <c r="CE1226">
        <v>1.668884642857143</v>
      </c>
      <c r="CF1226">
        <v>0.4610102857142857</v>
      </c>
      <c r="CG1226">
        <v>14.60999642857143</v>
      </c>
      <c r="CH1226">
        <v>-3.874718214285715</v>
      </c>
      <c r="CI1226">
        <v>1999.996785714286</v>
      </c>
      <c r="CJ1226">
        <v>0.9799960357142858</v>
      </c>
      <c r="CK1226">
        <v>0.02000446428571428</v>
      </c>
      <c r="CL1226">
        <v>0</v>
      </c>
      <c r="CM1226">
        <v>898.4117142857145</v>
      </c>
      <c r="CN1226">
        <v>5.00097</v>
      </c>
      <c r="CO1226">
        <v>17857.75</v>
      </c>
      <c r="CP1226">
        <v>16707.53928571429</v>
      </c>
      <c r="CQ1226">
        <v>38.29649999999999</v>
      </c>
      <c r="CR1226">
        <v>38.75</v>
      </c>
      <c r="CS1226">
        <v>38.19599999999999</v>
      </c>
      <c r="CT1226">
        <v>38.437</v>
      </c>
      <c r="CU1226">
        <v>38.86825</v>
      </c>
      <c r="CV1226">
        <v>1955.086785714286</v>
      </c>
      <c r="CW1226">
        <v>39.91</v>
      </c>
      <c r="CX1226">
        <v>0</v>
      </c>
      <c r="CY1226">
        <v>1664388926.2</v>
      </c>
      <c r="CZ1226">
        <v>0</v>
      </c>
      <c r="DA1226">
        <v>0</v>
      </c>
      <c r="DB1226" t="s">
        <v>356</v>
      </c>
      <c r="DC1226">
        <v>1663859321.1</v>
      </c>
      <c r="DD1226">
        <v>1663859315.6</v>
      </c>
      <c r="DE1226">
        <v>0</v>
      </c>
      <c r="DF1226">
        <v>0.196</v>
      </c>
      <c r="DG1226">
        <v>-0.001</v>
      </c>
      <c r="DH1226">
        <v>-5.941</v>
      </c>
      <c r="DI1226">
        <v>-0.174</v>
      </c>
      <c r="DJ1226">
        <v>1500</v>
      </c>
      <c r="DK1226">
        <v>17</v>
      </c>
      <c r="DL1226">
        <v>0.13</v>
      </c>
      <c r="DM1226">
        <v>0.04</v>
      </c>
      <c r="DN1226">
        <v>-72.47113170731707</v>
      </c>
      <c r="DO1226">
        <v>-4.510097560975535</v>
      </c>
      <c r="DP1226">
        <v>0.4554518926907892</v>
      </c>
      <c r="DQ1226">
        <v>0</v>
      </c>
      <c r="DR1226">
        <v>13.24580243902439</v>
      </c>
      <c r="DS1226">
        <v>-0.4606557491289033</v>
      </c>
      <c r="DT1226">
        <v>0.04637806192800108</v>
      </c>
      <c r="DU1226">
        <v>0</v>
      </c>
      <c r="DV1226">
        <v>0</v>
      </c>
      <c r="DW1226">
        <v>2</v>
      </c>
      <c r="DX1226" t="s">
        <v>357</v>
      </c>
      <c r="DY1226">
        <v>2.98363</v>
      </c>
      <c r="DZ1226">
        <v>2.71601</v>
      </c>
      <c r="EA1226">
        <v>0.15882</v>
      </c>
      <c r="EB1226">
        <v>0.165051</v>
      </c>
      <c r="EC1226">
        <v>0.0897168</v>
      </c>
      <c r="ED1226">
        <v>0.0330216</v>
      </c>
      <c r="EE1226">
        <v>26645.4</v>
      </c>
      <c r="EF1226">
        <v>26581.8</v>
      </c>
      <c r="EG1226">
        <v>29439</v>
      </c>
      <c r="EH1226">
        <v>29442.1</v>
      </c>
      <c r="EI1226">
        <v>35520.9</v>
      </c>
      <c r="EJ1226">
        <v>37868.7</v>
      </c>
      <c r="EK1226">
        <v>41483.8</v>
      </c>
      <c r="EL1226">
        <v>41958.7</v>
      </c>
      <c r="EM1226">
        <v>1.9706</v>
      </c>
      <c r="EN1226">
        <v>1.90135</v>
      </c>
      <c r="EO1226">
        <v>0.020396</v>
      </c>
      <c r="EP1226">
        <v>0</v>
      </c>
      <c r="EQ1226">
        <v>24.6771</v>
      </c>
      <c r="ER1226">
        <v>999.9</v>
      </c>
      <c r="ES1226">
        <v>34.3</v>
      </c>
      <c r="ET1226">
        <v>29.4</v>
      </c>
      <c r="EU1226">
        <v>15.4567</v>
      </c>
      <c r="EV1226">
        <v>62.9322</v>
      </c>
      <c r="EW1226">
        <v>33.4295</v>
      </c>
      <c r="EX1226">
        <v>1</v>
      </c>
      <c r="EY1226">
        <v>-0.077251</v>
      </c>
      <c r="EZ1226">
        <v>0.861988</v>
      </c>
      <c r="FA1226">
        <v>20.3848</v>
      </c>
      <c r="FB1226">
        <v>5.21549</v>
      </c>
      <c r="FC1226">
        <v>12.0099</v>
      </c>
      <c r="FD1226">
        <v>4.9888</v>
      </c>
      <c r="FE1226">
        <v>3.2885</v>
      </c>
      <c r="FF1226">
        <v>9999</v>
      </c>
      <c r="FG1226">
        <v>9999</v>
      </c>
      <c r="FH1226">
        <v>9999</v>
      </c>
      <c r="FI1226">
        <v>270.3</v>
      </c>
      <c r="FJ1226">
        <v>1.86706</v>
      </c>
      <c r="FK1226">
        <v>1.86615</v>
      </c>
      <c r="FL1226">
        <v>1.86554</v>
      </c>
      <c r="FM1226">
        <v>1.86553</v>
      </c>
      <c r="FN1226">
        <v>1.86737</v>
      </c>
      <c r="FO1226">
        <v>1.86981</v>
      </c>
      <c r="FP1226">
        <v>1.86848</v>
      </c>
      <c r="FQ1226">
        <v>1.86996</v>
      </c>
      <c r="FR1226">
        <v>0</v>
      </c>
      <c r="FS1226">
        <v>0</v>
      </c>
      <c r="FT1226">
        <v>0</v>
      </c>
      <c r="FU1226">
        <v>0</v>
      </c>
      <c r="FV1226" t="s">
        <v>358</v>
      </c>
      <c r="FW1226" t="s">
        <v>359</v>
      </c>
      <c r="FX1226" t="s">
        <v>360</v>
      </c>
      <c r="FY1226" t="s">
        <v>360</v>
      </c>
      <c r="FZ1226" t="s">
        <v>360</v>
      </c>
      <c r="GA1226" t="s">
        <v>360</v>
      </c>
      <c r="GB1226">
        <v>0</v>
      </c>
      <c r="GC1226">
        <v>100</v>
      </c>
      <c r="GD1226">
        <v>100</v>
      </c>
      <c r="GE1226">
        <v>-4.49</v>
      </c>
      <c r="GF1226">
        <v>-0.1361</v>
      </c>
      <c r="GG1226">
        <v>-1.924539205026614</v>
      </c>
      <c r="GH1226">
        <v>-0.003472570976848066</v>
      </c>
      <c r="GI1226">
        <v>7.724417303660118E-07</v>
      </c>
      <c r="GJ1226">
        <v>-2.052396271755168E-10</v>
      </c>
      <c r="GK1226">
        <v>-0.1837585470287317</v>
      </c>
      <c r="GL1226">
        <v>-0.01104087791735834</v>
      </c>
      <c r="GM1226">
        <v>0.001110027317673367</v>
      </c>
      <c r="GN1226">
        <v>-2.007286811265012E-05</v>
      </c>
      <c r="GO1226">
        <v>4</v>
      </c>
      <c r="GP1226">
        <v>2317</v>
      </c>
      <c r="GQ1226">
        <v>1</v>
      </c>
      <c r="GR1226">
        <v>22</v>
      </c>
      <c r="GS1226">
        <v>8826.700000000001</v>
      </c>
      <c r="GT1226">
        <v>8826.799999999999</v>
      </c>
      <c r="GU1226">
        <v>1.97632</v>
      </c>
      <c r="GV1226">
        <v>2.20337</v>
      </c>
      <c r="GW1226">
        <v>1.39648</v>
      </c>
      <c r="GX1226">
        <v>2.33643</v>
      </c>
      <c r="GY1226">
        <v>1.49536</v>
      </c>
      <c r="GZ1226">
        <v>2.4585</v>
      </c>
      <c r="HA1226">
        <v>33.6705</v>
      </c>
      <c r="HB1226">
        <v>14.5698</v>
      </c>
      <c r="HC1226">
        <v>18</v>
      </c>
      <c r="HD1226">
        <v>526.75</v>
      </c>
      <c r="HE1226">
        <v>438.359</v>
      </c>
      <c r="HF1226">
        <v>24.072</v>
      </c>
      <c r="HG1226">
        <v>26.4712</v>
      </c>
      <c r="HH1226">
        <v>30.0001</v>
      </c>
      <c r="HI1226">
        <v>26.4015</v>
      </c>
      <c r="HJ1226">
        <v>26.331</v>
      </c>
      <c r="HK1226">
        <v>39.5901</v>
      </c>
      <c r="HL1226">
        <v>55.2213</v>
      </c>
      <c r="HM1226">
        <v>11.1458</v>
      </c>
      <c r="HN1226">
        <v>24.0663</v>
      </c>
      <c r="HO1226">
        <v>954.53</v>
      </c>
      <c r="HP1226">
        <v>5.20008</v>
      </c>
      <c r="HQ1226">
        <v>100.695</v>
      </c>
      <c r="HR1226">
        <v>100.767</v>
      </c>
    </row>
    <row r="1227" spans="1:226">
      <c r="A1227">
        <v>1211</v>
      </c>
      <c r="B1227">
        <v>1664388926.6</v>
      </c>
      <c r="C1227">
        <v>12721.59999990463</v>
      </c>
      <c r="D1227" t="s">
        <v>2796</v>
      </c>
      <c r="E1227" t="s">
        <v>2797</v>
      </c>
      <c r="F1227">
        <v>5</v>
      </c>
      <c r="G1227" t="s">
        <v>2683</v>
      </c>
      <c r="H1227" t="s">
        <v>354</v>
      </c>
      <c r="I1227">
        <v>1664388918.760714</v>
      </c>
      <c r="J1227">
        <f>(K1227)/1000</f>
        <v>0</v>
      </c>
      <c r="K1227">
        <f>IF(BF1227, AN1227, AH1227)</f>
        <v>0</v>
      </c>
      <c r="L1227">
        <f>IF(BF1227, AI1227, AG1227)</f>
        <v>0</v>
      </c>
      <c r="M1227">
        <f>BH1227 - IF(AU1227&gt;1, L1227*BB1227*100.0/(AW1227*BV1227), 0)</f>
        <v>0</v>
      </c>
      <c r="N1227">
        <f>((T1227-J1227/2)*M1227-L1227)/(T1227+J1227/2)</f>
        <v>0</v>
      </c>
      <c r="O1227">
        <f>N1227*(BO1227+BP1227)/1000.0</f>
        <v>0</v>
      </c>
      <c r="P1227">
        <f>(BH1227 - IF(AU1227&gt;1, L1227*BB1227*100.0/(AW1227*BV1227), 0))*(BO1227+BP1227)/1000.0</f>
        <v>0</v>
      </c>
      <c r="Q1227">
        <f>2.0/((1/S1227-1/R1227)+SIGN(S1227)*SQRT((1/S1227-1/R1227)*(1/S1227-1/R1227) + 4*BC1227/((BC1227+1)*(BC1227+1))*(2*1/S1227*1/R1227-1/R1227*1/R1227)))</f>
        <v>0</v>
      </c>
      <c r="R1227">
        <f>IF(LEFT(BD1227,1)&lt;&gt;"0",IF(LEFT(BD1227,1)="1",3.0,BE1227),$D$5+$E$5*(BV1227*BO1227/($K$5*1000))+$F$5*(BV1227*BO1227/($K$5*1000))*MAX(MIN(BB1227,$J$5),$I$5)*MAX(MIN(BB1227,$J$5),$I$5)+$G$5*MAX(MIN(BB1227,$J$5),$I$5)*(BV1227*BO1227/($K$5*1000))+$H$5*(BV1227*BO1227/($K$5*1000))*(BV1227*BO1227/($K$5*1000)))</f>
        <v>0</v>
      </c>
      <c r="S1227">
        <f>J1227*(1000-(1000*0.61365*exp(17.502*W1227/(240.97+W1227))/(BO1227+BP1227)+BJ1227)/2)/(1000*0.61365*exp(17.502*W1227/(240.97+W1227))/(BO1227+BP1227)-BJ1227)</f>
        <v>0</v>
      </c>
      <c r="T1227">
        <f>1/((BC1227+1)/(Q1227/1.6)+1/(R1227/1.37)) + BC1227/((BC1227+1)/(Q1227/1.6) + BC1227/(R1227/1.37))</f>
        <v>0</v>
      </c>
      <c r="U1227">
        <f>(AX1227*BA1227)</f>
        <v>0</v>
      </c>
      <c r="V1227">
        <f>(BQ1227+(U1227+2*0.95*5.67E-8*(((BQ1227+$B$7)+273)^4-(BQ1227+273)^4)-44100*J1227)/(1.84*29.3*R1227+8*0.95*5.67E-8*(BQ1227+273)^3))</f>
        <v>0</v>
      </c>
      <c r="W1227">
        <f>($C$7*BR1227+$D$7*BS1227+$E$7*V1227)</f>
        <v>0</v>
      </c>
      <c r="X1227">
        <f>0.61365*exp(17.502*W1227/(240.97+W1227))</f>
        <v>0</v>
      </c>
      <c r="Y1227">
        <f>(Z1227/AA1227*100)</f>
        <v>0</v>
      </c>
      <c r="Z1227">
        <f>BJ1227*(BO1227+BP1227)/1000</f>
        <v>0</v>
      </c>
      <c r="AA1227">
        <f>0.61365*exp(17.502*BQ1227/(240.97+BQ1227))</f>
        <v>0</v>
      </c>
      <c r="AB1227">
        <f>(X1227-BJ1227*(BO1227+BP1227)/1000)</f>
        <v>0</v>
      </c>
      <c r="AC1227">
        <f>(-J1227*44100)</f>
        <v>0</v>
      </c>
      <c r="AD1227">
        <f>2*29.3*R1227*0.92*(BQ1227-W1227)</f>
        <v>0</v>
      </c>
      <c r="AE1227">
        <f>2*0.95*5.67E-8*(((BQ1227+$B$7)+273)^4-(W1227+273)^4)</f>
        <v>0</v>
      </c>
      <c r="AF1227">
        <f>U1227+AE1227+AC1227+AD1227</f>
        <v>0</v>
      </c>
      <c r="AG1227">
        <f>BN1227*AU1227*(BI1227-BH1227*(1000-AU1227*BK1227)/(1000-AU1227*BJ1227))/(100*BB1227)</f>
        <v>0</v>
      </c>
      <c r="AH1227">
        <f>1000*BN1227*AU1227*(BJ1227-BK1227)/(100*BB1227*(1000-AU1227*BJ1227))</f>
        <v>0</v>
      </c>
      <c r="AI1227">
        <f>(AJ1227 - AK1227 - BO1227*1E3/(8.314*(BQ1227+273.15)) * AM1227/BN1227 * AL1227) * BN1227/(100*BB1227) * (1000 - BK1227)/1000</f>
        <v>0</v>
      </c>
      <c r="AJ1227">
        <v>946.2104870413986</v>
      </c>
      <c r="AK1227">
        <v>892.6431515151511</v>
      </c>
      <c r="AL1227">
        <v>3.368614866303155</v>
      </c>
      <c r="AM1227">
        <v>64.71553630063976</v>
      </c>
      <c r="AN1227">
        <f>(AP1227 - AO1227 + BO1227*1E3/(8.314*(BQ1227+273.15)) * AR1227/BN1227 * AQ1227) * BN1227/(100*BB1227) * 1000/(1000 - AP1227)</f>
        <v>0</v>
      </c>
      <c r="AO1227">
        <v>5.069687584624211</v>
      </c>
      <c r="AP1227">
        <v>18.25461818181817</v>
      </c>
      <c r="AQ1227">
        <v>-6.843639640395066E-05</v>
      </c>
      <c r="AR1227">
        <v>103.6161476833952</v>
      </c>
      <c r="AS1227">
        <v>0</v>
      </c>
      <c r="AT1227">
        <v>0</v>
      </c>
      <c r="AU1227">
        <f>IF(AS1227*$H$13&gt;=AW1227,1.0,(AW1227/(AW1227-AS1227*$H$13)))</f>
        <v>0</v>
      </c>
      <c r="AV1227">
        <f>(AU1227-1)*100</f>
        <v>0</v>
      </c>
      <c r="AW1227">
        <f>MAX(0,($B$13+$C$13*BV1227)/(1+$D$13*BV1227)*BO1227/(BQ1227+273)*$E$13)</f>
        <v>0</v>
      </c>
      <c r="AX1227">
        <f>$B$11*BW1227+$C$11*BX1227+$F$11*CI1227*(1-CL1227)</f>
        <v>0</v>
      </c>
      <c r="AY1227">
        <f>AX1227*AZ1227</f>
        <v>0</v>
      </c>
      <c r="AZ1227">
        <f>($B$11*$D$9+$C$11*$D$9+$F$11*((CV1227+CN1227)/MAX(CV1227+CN1227+CW1227, 0.1)*$I$9+CW1227/MAX(CV1227+CN1227+CW1227, 0.1)*$J$9))/($B$11+$C$11+$F$11)</f>
        <v>0</v>
      </c>
      <c r="BA1227">
        <f>($B$11*$K$9+$C$11*$K$9+$F$11*((CV1227+CN1227)/MAX(CV1227+CN1227+CW1227, 0.1)*$P$9+CW1227/MAX(CV1227+CN1227+CW1227, 0.1)*$Q$9))/($B$11+$C$11+$F$11)</f>
        <v>0</v>
      </c>
      <c r="BB1227">
        <v>6</v>
      </c>
      <c r="BC1227">
        <v>0.5</v>
      </c>
      <c r="BD1227" t="s">
        <v>355</v>
      </c>
      <c r="BE1227">
        <v>2</v>
      </c>
      <c r="BF1227" t="b">
        <v>1</v>
      </c>
      <c r="BG1227">
        <v>1664388918.760714</v>
      </c>
      <c r="BH1227">
        <v>852.0775000000001</v>
      </c>
      <c r="BI1227">
        <v>925.0002499999999</v>
      </c>
      <c r="BJ1227">
        <v>18.26970357142857</v>
      </c>
      <c r="BK1227">
        <v>5.0683375</v>
      </c>
      <c r="BL1227">
        <v>856.5386785714287</v>
      </c>
      <c r="BM1227">
        <v>18.40579642857143</v>
      </c>
      <c r="BN1227">
        <v>500.0517500000001</v>
      </c>
      <c r="BO1227">
        <v>91.33215714285714</v>
      </c>
      <c r="BP1227">
        <v>0.09993454285714286</v>
      </c>
      <c r="BQ1227">
        <v>26.43676428571428</v>
      </c>
      <c r="BR1227">
        <v>25.01209642857143</v>
      </c>
      <c r="BS1227">
        <v>999.9000000000002</v>
      </c>
      <c r="BT1227">
        <v>0</v>
      </c>
      <c r="BU1227">
        <v>0</v>
      </c>
      <c r="BV1227">
        <v>10009.58428571429</v>
      </c>
      <c r="BW1227">
        <v>0</v>
      </c>
      <c r="BX1227">
        <v>7.8880725</v>
      </c>
      <c r="BY1227">
        <v>-72.92276428571429</v>
      </c>
      <c r="BZ1227">
        <v>867.9342857142857</v>
      </c>
      <c r="CA1227">
        <v>929.7126071428571</v>
      </c>
      <c r="CB1227">
        <v>13.20135714285714</v>
      </c>
      <c r="CC1227">
        <v>925.0002499999999</v>
      </c>
      <c r="CD1227">
        <v>5.0683375</v>
      </c>
      <c r="CE1227">
        <v>1.668612142857143</v>
      </c>
      <c r="CF1227">
        <v>0.4629023571428572</v>
      </c>
      <c r="CG1227">
        <v>14.60746785714286</v>
      </c>
      <c r="CH1227">
        <v>-3.819969642857143</v>
      </c>
      <c r="CI1227">
        <v>2000.008928571428</v>
      </c>
      <c r="CJ1227">
        <v>0.9799962500000002</v>
      </c>
      <c r="CK1227">
        <v>0.02000425</v>
      </c>
      <c r="CL1227">
        <v>0</v>
      </c>
      <c r="CM1227">
        <v>896.7689642857142</v>
      </c>
      <c r="CN1227">
        <v>5.00097</v>
      </c>
      <c r="CO1227">
        <v>17826.25714285714</v>
      </c>
      <c r="CP1227">
        <v>16707.63928571429</v>
      </c>
      <c r="CQ1227">
        <v>38.29649999999999</v>
      </c>
      <c r="CR1227">
        <v>38.75</v>
      </c>
      <c r="CS1227">
        <v>38.1915</v>
      </c>
      <c r="CT1227">
        <v>38.437</v>
      </c>
      <c r="CU1227">
        <v>38.86375</v>
      </c>
      <c r="CV1227">
        <v>1955.098928571429</v>
      </c>
      <c r="CW1227">
        <v>39.91</v>
      </c>
      <c r="CX1227">
        <v>0</v>
      </c>
      <c r="CY1227">
        <v>1664388931</v>
      </c>
      <c r="CZ1227">
        <v>0</v>
      </c>
      <c r="DA1227">
        <v>0</v>
      </c>
      <c r="DB1227" t="s">
        <v>356</v>
      </c>
      <c r="DC1227">
        <v>1663859321.1</v>
      </c>
      <c r="DD1227">
        <v>1663859315.6</v>
      </c>
      <c r="DE1227">
        <v>0</v>
      </c>
      <c r="DF1227">
        <v>0.196</v>
      </c>
      <c r="DG1227">
        <v>-0.001</v>
      </c>
      <c r="DH1227">
        <v>-5.941</v>
      </c>
      <c r="DI1227">
        <v>-0.174</v>
      </c>
      <c r="DJ1227">
        <v>1500</v>
      </c>
      <c r="DK1227">
        <v>17</v>
      </c>
      <c r="DL1227">
        <v>0.13</v>
      </c>
      <c r="DM1227">
        <v>0.04</v>
      </c>
      <c r="DN1227">
        <v>-72.71076829268293</v>
      </c>
      <c r="DO1227">
        <v>-3.737767944251035</v>
      </c>
      <c r="DP1227">
        <v>0.3893781993966505</v>
      </c>
      <c r="DQ1227">
        <v>0</v>
      </c>
      <c r="DR1227">
        <v>13.22131951219512</v>
      </c>
      <c r="DS1227">
        <v>-0.3414522648083558</v>
      </c>
      <c r="DT1227">
        <v>0.03606128401263741</v>
      </c>
      <c r="DU1227">
        <v>0</v>
      </c>
      <c r="DV1227">
        <v>0</v>
      </c>
      <c r="DW1227">
        <v>2</v>
      </c>
      <c r="DX1227" t="s">
        <v>357</v>
      </c>
      <c r="DY1227">
        <v>2.98306</v>
      </c>
      <c r="DZ1227">
        <v>2.71564</v>
      </c>
      <c r="EA1227">
        <v>0.160612</v>
      </c>
      <c r="EB1227">
        <v>0.166765</v>
      </c>
      <c r="EC1227">
        <v>0.0896605</v>
      </c>
      <c r="ED1227">
        <v>0.0332241</v>
      </c>
      <c r="EE1227">
        <v>26589.2</v>
      </c>
      <c r="EF1227">
        <v>26527.4</v>
      </c>
      <c r="EG1227">
        <v>29439.6</v>
      </c>
      <c r="EH1227">
        <v>29442.3</v>
      </c>
      <c r="EI1227">
        <v>35524</v>
      </c>
      <c r="EJ1227">
        <v>37861.1</v>
      </c>
      <c r="EK1227">
        <v>41484.8</v>
      </c>
      <c r="EL1227">
        <v>41959</v>
      </c>
      <c r="EM1227">
        <v>1.97</v>
      </c>
      <c r="EN1227">
        <v>1.90202</v>
      </c>
      <c r="EO1227">
        <v>0.0201426</v>
      </c>
      <c r="EP1227">
        <v>0</v>
      </c>
      <c r="EQ1227">
        <v>24.6726</v>
      </c>
      <c r="ER1227">
        <v>999.9</v>
      </c>
      <c r="ES1227">
        <v>34.2</v>
      </c>
      <c r="ET1227">
        <v>29.3</v>
      </c>
      <c r="EU1227">
        <v>15.3232</v>
      </c>
      <c r="EV1227">
        <v>62.7422</v>
      </c>
      <c r="EW1227">
        <v>33.4215</v>
      </c>
      <c r="EX1227">
        <v>1</v>
      </c>
      <c r="EY1227">
        <v>-0.0773018</v>
      </c>
      <c r="EZ1227">
        <v>0.853725</v>
      </c>
      <c r="FA1227">
        <v>20.3845</v>
      </c>
      <c r="FB1227">
        <v>5.21504</v>
      </c>
      <c r="FC1227">
        <v>12.0099</v>
      </c>
      <c r="FD1227">
        <v>4.9873</v>
      </c>
      <c r="FE1227">
        <v>3.28848</v>
      </c>
      <c r="FF1227">
        <v>9999</v>
      </c>
      <c r="FG1227">
        <v>9999</v>
      </c>
      <c r="FH1227">
        <v>9999</v>
      </c>
      <c r="FI1227">
        <v>270.3</v>
      </c>
      <c r="FJ1227">
        <v>1.86707</v>
      </c>
      <c r="FK1227">
        <v>1.86615</v>
      </c>
      <c r="FL1227">
        <v>1.86554</v>
      </c>
      <c r="FM1227">
        <v>1.86554</v>
      </c>
      <c r="FN1227">
        <v>1.86737</v>
      </c>
      <c r="FO1227">
        <v>1.86981</v>
      </c>
      <c r="FP1227">
        <v>1.86848</v>
      </c>
      <c r="FQ1227">
        <v>1.86996</v>
      </c>
      <c r="FR1227">
        <v>0</v>
      </c>
      <c r="FS1227">
        <v>0</v>
      </c>
      <c r="FT1227">
        <v>0</v>
      </c>
      <c r="FU1227">
        <v>0</v>
      </c>
      <c r="FV1227" t="s">
        <v>358</v>
      </c>
      <c r="FW1227" t="s">
        <v>359</v>
      </c>
      <c r="FX1227" t="s">
        <v>360</v>
      </c>
      <c r="FY1227" t="s">
        <v>360</v>
      </c>
      <c r="FZ1227" t="s">
        <v>360</v>
      </c>
      <c r="GA1227" t="s">
        <v>360</v>
      </c>
      <c r="GB1227">
        <v>0</v>
      </c>
      <c r="GC1227">
        <v>100</v>
      </c>
      <c r="GD1227">
        <v>100</v>
      </c>
      <c r="GE1227">
        <v>-4.529</v>
      </c>
      <c r="GF1227">
        <v>-0.1362</v>
      </c>
      <c r="GG1227">
        <v>-1.924539205026614</v>
      </c>
      <c r="GH1227">
        <v>-0.003472570976848066</v>
      </c>
      <c r="GI1227">
        <v>7.724417303660118E-07</v>
      </c>
      <c r="GJ1227">
        <v>-2.052396271755168E-10</v>
      </c>
      <c r="GK1227">
        <v>-0.1837585470287317</v>
      </c>
      <c r="GL1227">
        <v>-0.01104087791735834</v>
      </c>
      <c r="GM1227">
        <v>0.001110027317673367</v>
      </c>
      <c r="GN1227">
        <v>-2.007286811265012E-05</v>
      </c>
      <c r="GO1227">
        <v>4</v>
      </c>
      <c r="GP1227">
        <v>2317</v>
      </c>
      <c r="GQ1227">
        <v>1</v>
      </c>
      <c r="GR1227">
        <v>22</v>
      </c>
      <c r="GS1227">
        <v>8826.799999999999</v>
      </c>
      <c r="GT1227">
        <v>8826.9</v>
      </c>
      <c r="GU1227">
        <v>2.00195</v>
      </c>
      <c r="GV1227">
        <v>2.20459</v>
      </c>
      <c r="GW1227">
        <v>1.39648</v>
      </c>
      <c r="GX1227">
        <v>2.33765</v>
      </c>
      <c r="GY1227">
        <v>1.49536</v>
      </c>
      <c r="GZ1227">
        <v>2.37427</v>
      </c>
      <c r="HA1227">
        <v>33.6705</v>
      </c>
      <c r="HB1227">
        <v>14.5611</v>
      </c>
      <c r="HC1227">
        <v>18</v>
      </c>
      <c r="HD1227">
        <v>526.367</v>
      </c>
      <c r="HE1227">
        <v>438.768</v>
      </c>
      <c r="HF1227">
        <v>24.0611</v>
      </c>
      <c r="HG1227">
        <v>26.4712</v>
      </c>
      <c r="HH1227">
        <v>30.0001</v>
      </c>
      <c r="HI1227">
        <v>26.403</v>
      </c>
      <c r="HJ1227">
        <v>26.3312</v>
      </c>
      <c r="HK1227">
        <v>40.0752</v>
      </c>
      <c r="HL1227">
        <v>54.9335</v>
      </c>
      <c r="HM1227">
        <v>10.7702</v>
      </c>
      <c r="HN1227">
        <v>24.0564</v>
      </c>
      <c r="HO1227">
        <v>974.566</v>
      </c>
      <c r="HP1227">
        <v>5.24445</v>
      </c>
      <c r="HQ1227">
        <v>100.698</v>
      </c>
      <c r="HR1227">
        <v>100.768</v>
      </c>
    </row>
    <row r="1228" spans="1:226">
      <c r="A1228">
        <v>1212</v>
      </c>
      <c r="B1228">
        <v>1664388932.1</v>
      </c>
      <c r="C1228">
        <v>12727.09999990463</v>
      </c>
      <c r="D1228" t="s">
        <v>2798</v>
      </c>
      <c r="E1228" t="s">
        <v>2799</v>
      </c>
      <c r="F1228">
        <v>5</v>
      </c>
      <c r="G1228" t="s">
        <v>2683</v>
      </c>
      <c r="H1228" t="s">
        <v>354</v>
      </c>
      <c r="I1228">
        <v>1664388924.332142</v>
      </c>
      <c r="J1228">
        <f>(K1228)/1000</f>
        <v>0</v>
      </c>
      <c r="K1228">
        <f>IF(BF1228, AN1228, AH1228)</f>
        <v>0</v>
      </c>
      <c r="L1228">
        <f>IF(BF1228, AI1228, AG1228)</f>
        <v>0</v>
      </c>
      <c r="M1228">
        <f>BH1228 - IF(AU1228&gt;1, L1228*BB1228*100.0/(AW1228*BV1228), 0)</f>
        <v>0</v>
      </c>
      <c r="N1228">
        <f>((T1228-J1228/2)*M1228-L1228)/(T1228+J1228/2)</f>
        <v>0</v>
      </c>
      <c r="O1228">
        <f>N1228*(BO1228+BP1228)/1000.0</f>
        <v>0</v>
      </c>
      <c r="P1228">
        <f>(BH1228 - IF(AU1228&gt;1, L1228*BB1228*100.0/(AW1228*BV1228), 0))*(BO1228+BP1228)/1000.0</f>
        <v>0</v>
      </c>
      <c r="Q1228">
        <f>2.0/((1/S1228-1/R1228)+SIGN(S1228)*SQRT((1/S1228-1/R1228)*(1/S1228-1/R1228) + 4*BC1228/((BC1228+1)*(BC1228+1))*(2*1/S1228*1/R1228-1/R1228*1/R1228)))</f>
        <v>0</v>
      </c>
      <c r="R1228">
        <f>IF(LEFT(BD1228,1)&lt;&gt;"0",IF(LEFT(BD1228,1)="1",3.0,BE1228),$D$5+$E$5*(BV1228*BO1228/($K$5*1000))+$F$5*(BV1228*BO1228/($K$5*1000))*MAX(MIN(BB1228,$J$5),$I$5)*MAX(MIN(BB1228,$J$5),$I$5)+$G$5*MAX(MIN(BB1228,$J$5),$I$5)*(BV1228*BO1228/($K$5*1000))+$H$5*(BV1228*BO1228/($K$5*1000))*(BV1228*BO1228/($K$5*1000)))</f>
        <v>0</v>
      </c>
      <c r="S1228">
        <f>J1228*(1000-(1000*0.61365*exp(17.502*W1228/(240.97+W1228))/(BO1228+BP1228)+BJ1228)/2)/(1000*0.61365*exp(17.502*W1228/(240.97+W1228))/(BO1228+BP1228)-BJ1228)</f>
        <v>0</v>
      </c>
      <c r="T1228">
        <f>1/((BC1228+1)/(Q1228/1.6)+1/(R1228/1.37)) + BC1228/((BC1228+1)/(Q1228/1.6) + BC1228/(R1228/1.37))</f>
        <v>0</v>
      </c>
      <c r="U1228">
        <f>(AX1228*BA1228)</f>
        <v>0</v>
      </c>
      <c r="V1228">
        <f>(BQ1228+(U1228+2*0.95*5.67E-8*(((BQ1228+$B$7)+273)^4-(BQ1228+273)^4)-44100*J1228)/(1.84*29.3*R1228+8*0.95*5.67E-8*(BQ1228+273)^3))</f>
        <v>0</v>
      </c>
      <c r="W1228">
        <f>($C$7*BR1228+$D$7*BS1228+$E$7*V1228)</f>
        <v>0</v>
      </c>
      <c r="X1228">
        <f>0.61365*exp(17.502*W1228/(240.97+W1228))</f>
        <v>0</v>
      </c>
      <c r="Y1228">
        <f>(Z1228/AA1228*100)</f>
        <v>0</v>
      </c>
      <c r="Z1228">
        <f>BJ1228*(BO1228+BP1228)/1000</f>
        <v>0</v>
      </c>
      <c r="AA1228">
        <f>0.61365*exp(17.502*BQ1228/(240.97+BQ1228))</f>
        <v>0</v>
      </c>
      <c r="AB1228">
        <f>(X1228-BJ1228*(BO1228+BP1228)/1000)</f>
        <v>0</v>
      </c>
      <c r="AC1228">
        <f>(-J1228*44100)</f>
        <v>0</v>
      </c>
      <c r="AD1228">
        <f>2*29.3*R1228*0.92*(BQ1228-W1228)</f>
        <v>0</v>
      </c>
      <c r="AE1228">
        <f>2*0.95*5.67E-8*(((BQ1228+$B$7)+273)^4-(W1228+273)^4)</f>
        <v>0</v>
      </c>
      <c r="AF1228">
        <f>U1228+AE1228+AC1228+AD1228</f>
        <v>0</v>
      </c>
      <c r="AG1228">
        <f>BN1228*AU1228*(BI1228-BH1228*(1000-AU1228*BK1228)/(1000-AU1228*BJ1228))/(100*BB1228)</f>
        <v>0</v>
      </c>
      <c r="AH1228">
        <f>1000*BN1228*AU1228*(BJ1228-BK1228)/(100*BB1228*(1000-AU1228*BJ1228))</f>
        <v>0</v>
      </c>
      <c r="AI1228">
        <f>(AJ1228 - AK1228 - BO1228*1E3/(8.314*(BQ1228+273.15)) * AM1228/BN1228 * AL1228) * BN1228/(100*BB1228) * (1000 - BK1228)/1000</f>
        <v>0</v>
      </c>
      <c r="AJ1228">
        <v>964.7776258193096</v>
      </c>
      <c r="AK1228">
        <v>911.2664060606054</v>
      </c>
      <c r="AL1228">
        <v>3.394319760345642</v>
      </c>
      <c r="AM1228">
        <v>64.71553630063976</v>
      </c>
      <c r="AN1228">
        <f>(AP1228 - AO1228 + BO1228*1E3/(8.314*(BQ1228+273.15)) * AR1228/BN1228 * AQ1228) * BN1228/(100*BB1228) * 1000/(1000 - AP1228)</f>
        <v>0</v>
      </c>
      <c r="AO1228">
        <v>5.125998495849804</v>
      </c>
      <c r="AP1228">
        <v>18.24811939393939</v>
      </c>
      <c r="AQ1228">
        <v>-1.3647434633827E-05</v>
      </c>
      <c r="AR1228">
        <v>103.6161476833952</v>
      </c>
      <c r="AS1228">
        <v>0</v>
      </c>
      <c r="AT1228">
        <v>0</v>
      </c>
      <c r="AU1228">
        <f>IF(AS1228*$H$13&gt;=AW1228,1.0,(AW1228/(AW1228-AS1228*$H$13)))</f>
        <v>0</v>
      </c>
      <c r="AV1228">
        <f>(AU1228-1)*100</f>
        <v>0</v>
      </c>
      <c r="AW1228">
        <f>MAX(0,($B$13+$C$13*BV1228)/(1+$D$13*BV1228)*BO1228/(BQ1228+273)*$E$13)</f>
        <v>0</v>
      </c>
      <c r="AX1228">
        <f>$B$11*BW1228+$C$11*BX1228+$F$11*CI1228*(1-CL1228)</f>
        <v>0</v>
      </c>
      <c r="AY1228">
        <f>AX1228*AZ1228</f>
        <v>0</v>
      </c>
      <c r="AZ1228">
        <f>($B$11*$D$9+$C$11*$D$9+$F$11*((CV1228+CN1228)/MAX(CV1228+CN1228+CW1228, 0.1)*$I$9+CW1228/MAX(CV1228+CN1228+CW1228, 0.1)*$J$9))/($B$11+$C$11+$F$11)</f>
        <v>0</v>
      </c>
      <c r="BA1228">
        <f>($B$11*$K$9+$C$11*$K$9+$F$11*((CV1228+CN1228)/MAX(CV1228+CN1228+CW1228, 0.1)*$P$9+CW1228/MAX(CV1228+CN1228+CW1228, 0.1)*$Q$9))/($B$11+$C$11+$F$11)</f>
        <v>0</v>
      </c>
      <c r="BB1228">
        <v>6</v>
      </c>
      <c r="BC1228">
        <v>0.5</v>
      </c>
      <c r="BD1228" t="s">
        <v>355</v>
      </c>
      <c r="BE1228">
        <v>2</v>
      </c>
      <c r="BF1228" t="b">
        <v>1</v>
      </c>
      <c r="BG1228">
        <v>1664388924.332142</v>
      </c>
      <c r="BH1228">
        <v>870.5061428571429</v>
      </c>
      <c r="BI1228">
        <v>943.6353214285715</v>
      </c>
      <c r="BJ1228">
        <v>18.26159642857143</v>
      </c>
      <c r="BK1228">
        <v>5.099420714285714</v>
      </c>
      <c r="BL1228">
        <v>875.0152857142858</v>
      </c>
      <c r="BM1228">
        <v>18.39776071428571</v>
      </c>
      <c r="BN1228">
        <v>500.0659642857144</v>
      </c>
      <c r="BO1228">
        <v>91.33273214285714</v>
      </c>
      <c r="BP1228">
        <v>0.1000587785714286</v>
      </c>
      <c r="BQ1228">
        <v>26.42671428571429</v>
      </c>
      <c r="BR1228">
        <v>25.00839285714286</v>
      </c>
      <c r="BS1228">
        <v>999.9000000000002</v>
      </c>
      <c r="BT1228">
        <v>0</v>
      </c>
      <c r="BU1228">
        <v>0</v>
      </c>
      <c r="BV1228">
        <v>9997.693571428574</v>
      </c>
      <c r="BW1228">
        <v>0</v>
      </c>
      <c r="BX1228">
        <v>7.877032499999999</v>
      </c>
      <c r="BY1228">
        <v>-73.1292142857143</v>
      </c>
      <c r="BZ1228">
        <v>886.6984642857143</v>
      </c>
      <c r="CA1228">
        <v>948.4722142857142</v>
      </c>
      <c r="CB1228">
        <v>13.16216785714286</v>
      </c>
      <c r="CC1228">
        <v>943.6353214285715</v>
      </c>
      <c r="CD1228">
        <v>5.099420714285714</v>
      </c>
      <c r="CE1228">
        <v>1.667882142857143</v>
      </c>
      <c r="CF1228">
        <v>0.4657442499999999</v>
      </c>
      <c r="CG1228">
        <v>14.60068928571428</v>
      </c>
      <c r="CH1228">
        <v>-3.738313571428571</v>
      </c>
      <c r="CI1228">
        <v>2000.006785714286</v>
      </c>
      <c r="CJ1228">
        <v>0.9799963571428574</v>
      </c>
      <c r="CK1228">
        <v>0.02000414285714286</v>
      </c>
      <c r="CL1228">
        <v>0</v>
      </c>
      <c r="CM1228">
        <v>894.8331785714288</v>
      </c>
      <c r="CN1228">
        <v>5.00097</v>
      </c>
      <c r="CO1228">
        <v>17787.46785714286</v>
      </c>
      <c r="CP1228">
        <v>16707.62142857143</v>
      </c>
      <c r="CQ1228">
        <v>38.29649999999999</v>
      </c>
      <c r="CR1228">
        <v>38.75</v>
      </c>
      <c r="CS1228">
        <v>38.1915</v>
      </c>
      <c r="CT1228">
        <v>38.437</v>
      </c>
      <c r="CU1228">
        <v>38.85925</v>
      </c>
      <c r="CV1228">
        <v>1955.096785714286</v>
      </c>
      <c r="CW1228">
        <v>39.91</v>
      </c>
      <c r="CX1228">
        <v>0</v>
      </c>
      <c r="CY1228">
        <v>1664388936.4</v>
      </c>
      <c r="CZ1228">
        <v>0</v>
      </c>
      <c r="DA1228">
        <v>0</v>
      </c>
      <c r="DB1228" t="s">
        <v>356</v>
      </c>
      <c r="DC1228">
        <v>1663859321.1</v>
      </c>
      <c r="DD1228">
        <v>1663859315.6</v>
      </c>
      <c r="DE1228">
        <v>0</v>
      </c>
      <c r="DF1228">
        <v>0.196</v>
      </c>
      <c r="DG1228">
        <v>-0.001</v>
      </c>
      <c r="DH1228">
        <v>-5.941</v>
      </c>
      <c r="DI1228">
        <v>-0.174</v>
      </c>
      <c r="DJ1228">
        <v>1500</v>
      </c>
      <c r="DK1228">
        <v>17</v>
      </c>
      <c r="DL1228">
        <v>0.13</v>
      </c>
      <c r="DM1228">
        <v>0.04</v>
      </c>
      <c r="DN1228">
        <v>-72.98104634146341</v>
      </c>
      <c r="DO1228">
        <v>-2.255717770034799</v>
      </c>
      <c r="DP1228">
        <v>0.2346178710444809</v>
      </c>
      <c r="DQ1228">
        <v>0</v>
      </c>
      <c r="DR1228">
        <v>13.18746341463415</v>
      </c>
      <c r="DS1228">
        <v>-0.386052961672428</v>
      </c>
      <c r="DT1228">
        <v>0.04057289589150873</v>
      </c>
      <c r="DU1228">
        <v>0</v>
      </c>
      <c r="DV1228">
        <v>0</v>
      </c>
      <c r="DW1228">
        <v>2</v>
      </c>
      <c r="DX1228" t="s">
        <v>357</v>
      </c>
      <c r="DY1228">
        <v>2.98329</v>
      </c>
      <c r="DZ1228">
        <v>2.71549</v>
      </c>
      <c r="EA1228">
        <v>0.162788</v>
      </c>
      <c r="EB1228">
        <v>0.168841</v>
      </c>
      <c r="EC1228">
        <v>0.0896462</v>
      </c>
      <c r="ED1228">
        <v>0.0334544</v>
      </c>
      <c r="EE1228">
        <v>26520</v>
      </c>
      <c r="EF1228">
        <v>26460.8</v>
      </c>
      <c r="EG1228">
        <v>29439.3</v>
      </c>
      <c r="EH1228">
        <v>29441.8</v>
      </c>
      <c r="EI1228">
        <v>35524</v>
      </c>
      <c r="EJ1228">
        <v>37851.5</v>
      </c>
      <c r="EK1228">
        <v>41484.1</v>
      </c>
      <c r="EL1228">
        <v>41958.3</v>
      </c>
      <c r="EM1228">
        <v>1.97022</v>
      </c>
      <c r="EN1228">
        <v>1.90208</v>
      </c>
      <c r="EO1228">
        <v>0.0205375</v>
      </c>
      <c r="EP1228">
        <v>0</v>
      </c>
      <c r="EQ1228">
        <v>24.6668</v>
      </c>
      <c r="ER1228">
        <v>999.9</v>
      </c>
      <c r="ES1228">
        <v>34</v>
      </c>
      <c r="ET1228">
        <v>29.4</v>
      </c>
      <c r="EU1228">
        <v>15.3206</v>
      </c>
      <c r="EV1228">
        <v>63.1022</v>
      </c>
      <c r="EW1228">
        <v>33.1971</v>
      </c>
      <c r="EX1228">
        <v>1</v>
      </c>
      <c r="EY1228">
        <v>-0.0772688</v>
      </c>
      <c r="EZ1228">
        <v>0.8324240000000001</v>
      </c>
      <c r="FA1228">
        <v>20.3846</v>
      </c>
      <c r="FB1228">
        <v>5.21594</v>
      </c>
      <c r="FC1228">
        <v>12.0099</v>
      </c>
      <c r="FD1228">
        <v>4.98885</v>
      </c>
      <c r="FE1228">
        <v>3.28842</v>
      </c>
      <c r="FF1228">
        <v>9999</v>
      </c>
      <c r="FG1228">
        <v>9999</v>
      </c>
      <c r="FH1228">
        <v>9999</v>
      </c>
      <c r="FI1228">
        <v>270.3</v>
      </c>
      <c r="FJ1228">
        <v>1.86707</v>
      </c>
      <c r="FK1228">
        <v>1.86615</v>
      </c>
      <c r="FL1228">
        <v>1.86554</v>
      </c>
      <c r="FM1228">
        <v>1.86554</v>
      </c>
      <c r="FN1228">
        <v>1.86737</v>
      </c>
      <c r="FO1228">
        <v>1.86983</v>
      </c>
      <c r="FP1228">
        <v>1.86849</v>
      </c>
      <c r="FQ1228">
        <v>1.86996</v>
      </c>
      <c r="FR1228">
        <v>0</v>
      </c>
      <c r="FS1228">
        <v>0</v>
      </c>
      <c r="FT1228">
        <v>0</v>
      </c>
      <c r="FU1228">
        <v>0</v>
      </c>
      <c r="FV1228" t="s">
        <v>358</v>
      </c>
      <c r="FW1228" t="s">
        <v>359</v>
      </c>
      <c r="FX1228" t="s">
        <v>360</v>
      </c>
      <c r="FY1228" t="s">
        <v>360</v>
      </c>
      <c r="FZ1228" t="s">
        <v>360</v>
      </c>
      <c r="GA1228" t="s">
        <v>360</v>
      </c>
      <c r="GB1228">
        <v>0</v>
      </c>
      <c r="GC1228">
        <v>100</v>
      </c>
      <c r="GD1228">
        <v>100</v>
      </c>
      <c r="GE1228">
        <v>-4.576</v>
      </c>
      <c r="GF1228">
        <v>-0.1363</v>
      </c>
      <c r="GG1228">
        <v>-1.924539205026614</v>
      </c>
      <c r="GH1228">
        <v>-0.003472570976848066</v>
      </c>
      <c r="GI1228">
        <v>7.724417303660118E-07</v>
      </c>
      <c r="GJ1228">
        <v>-2.052396271755168E-10</v>
      </c>
      <c r="GK1228">
        <v>-0.1837585470287317</v>
      </c>
      <c r="GL1228">
        <v>-0.01104087791735834</v>
      </c>
      <c r="GM1228">
        <v>0.001110027317673367</v>
      </c>
      <c r="GN1228">
        <v>-2.007286811265012E-05</v>
      </c>
      <c r="GO1228">
        <v>4</v>
      </c>
      <c r="GP1228">
        <v>2317</v>
      </c>
      <c r="GQ1228">
        <v>1</v>
      </c>
      <c r="GR1228">
        <v>22</v>
      </c>
      <c r="GS1228">
        <v>8826.9</v>
      </c>
      <c r="GT1228">
        <v>8826.9</v>
      </c>
      <c r="GU1228">
        <v>2.03369</v>
      </c>
      <c r="GV1228">
        <v>2.21069</v>
      </c>
      <c r="GW1228">
        <v>1.39771</v>
      </c>
      <c r="GX1228">
        <v>2.33643</v>
      </c>
      <c r="GY1228">
        <v>1.49536</v>
      </c>
      <c r="GZ1228">
        <v>2.34375</v>
      </c>
      <c r="HA1228">
        <v>33.6705</v>
      </c>
      <c r="HB1228">
        <v>14.5523</v>
      </c>
      <c r="HC1228">
        <v>18</v>
      </c>
      <c r="HD1228">
        <v>526.523</v>
      </c>
      <c r="HE1228">
        <v>438.813</v>
      </c>
      <c r="HF1228">
        <v>24.0504</v>
      </c>
      <c r="HG1228">
        <v>26.4712</v>
      </c>
      <c r="HH1228">
        <v>30.0001</v>
      </c>
      <c r="HI1228">
        <v>26.4037</v>
      </c>
      <c r="HJ1228">
        <v>26.3331</v>
      </c>
      <c r="HK1228">
        <v>40.7164</v>
      </c>
      <c r="HL1228">
        <v>54.3817</v>
      </c>
      <c r="HM1228">
        <v>10.3916</v>
      </c>
      <c r="HN1228">
        <v>24.0527</v>
      </c>
      <c r="HO1228">
        <v>987.974</v>
      </c>
      <c r="HP1228">
        <v>5.28544</v>
      </c>
      <c r="HQ1228">
        <v>100.696</v>
      </c>
      <c r="HR1228">
        <v>100.766</v>
      </c>
    </row>
    <row r="1229" spans="1:226">
      <c r="A1229">
        <v>1213</v>
      </c>
      <c r="B1229">
        <v>1664388936.6</v>
      </c>
      <c r="C1229">
        <v>12731.59999990463</v>
      </c>
      <c r="D1229" t="s">
        <v>2800</v>
      </c>
      <c r="E1229" t="s">
        <v>2801</v>
      </c>
      <c r="F1229">
        <v>5</v>
      </c>
      <c r="G1229" t="s">
        <v>2683</v>
      </c>
      <c r="H1229" t="s">
        <v>354</v>
      </c>
      <c r="I1229">
        <v>1664388928.778571</v>
      </c>
      <c r="J1229">
        <f>(K1229)/1000</f>
        <v>0</v>
      </c>
      <c r="K1229">
        <f>IF(BF1229, AN1229, AH1229)</f>
        <v>0</v>
      </c>
      <c r="L1229">
        <f>IF(BF1229, AI1229, AG1229)</f>
        <v>0</v>
      </c>
      <c r="M1229">
        <f>BH1229 - IF(AU1229&gt;1, L1229*BB1229*100.0/(AW1229*BV1229), 0)</f>
        <v>0</v>
      </c>
      <c r="N1229">
        <f>((T1229-J1229/2)*M1229-L1229)/(T1229+J1229/2)</f>
        <v>0</v>
      </c>
      <c r="O1229">
        <f>N1229*(BO1229+BP1229)/1000.0</f>
        <v>0</v>
      </c>
      <c r="P1229">
        <f>(BH1229 - IF(AU1229&gt;1, L1229*BB1229*100.0/(AW1229*BV1229), 0))*(BO1229+BP1229)/1000.0</f>
        <v>0</v>
      </c>
      <c r="Q1229">
        <f>2.0/((1/S1229-1/R1229)+SIGN(S1229)*SQRT((1/S1229-1/R1229)*(1/S1229-1/R1229) + 4*BC1229/((BC1229+1)*(BC1229+1))*(2*1/S1229*1/R1229-1/R1229*1/R1229)))</f>
        <v>0</v>
      </c>
      <c r="R1229">
        <f>IF(LEFT(BD1229,1)&lt;&gt;"0",IF(LEFT(BD1229,1)="1",3.0,BE1229),$D$5+$E$5*(BV1229*BO1229/($K$5*1000))+$F$5*(BV1229*BO1229/($K$5*1000))*MAX(MIN(BB1229,$J$5),$I$5)*MAX(MIN(BB1229,$J$5),$I$5)+$G$5*MAX(MIN(BB1229,$J$5),$I$5)*(BV1229*BO1229/($K$5*1000))+$H$5*(BV1229*BO1229/($K$5*1000))*(BV1229*BO1229/($K$5*1000)))</f>
        <v>0</v>
      </c>
      <c r="S1229">
        <f>J1229*(1000-(1000*0.61365*exp(17.502*W1229/(240.97+W1229))/(BO1229+BP1229)+BJ1229)/2)/(1000*0.61365*exp(17.502*W1229/(240.97+W1229))/(BO1229+BP1229)-BJ1229)</f>
        <v>0</v>
      </c>
      <c r="T1229">
        <f>1/((BC1229+1)/(Q1229/1.6)+1/(R1229/1.37)) + BC1229/((BC1229+1)/(Q1229/1.6) + BC1229/(R1229/1.37))</f>
        <v>0</v>
      </c>
      <c r="U1229">
        <f>(AX1229*BA1229)</f>
        <v>0</v>
      </c>
      <c r="V1229">
        <f>(BQ1229+(U1229+2*0.95*5.67E-8*(((BQ1229+$B$7)+273)^4-(BQ1229+273)^4)-44100*J1229)/(1.84*29.3*R1229+8*0.95*5.67E-8*(BQ1229+273)^3))</f>
        <v>0</v>
      </c>
      <c r="W1229">
        <f>($C$7*BR1229+$D$7*BS1229+$E$7*V1229)</f>
        <v>0</v>
      </c>
      <c r="X1229">
        <f>0.61365*exp(17.502*W1229/(240.97+W1229))</f>
        <v>0</v>
      </c>
      <c r="Y1229">
        <f>(Z1229/AA1229*100)</f>
        <v>0</v>
      </c>
      <c r="Z1229">
        <f>BJ1229*(BO1229+BP1229)/1000</f>
        <v>0</v>
      </c>
      <c r="AA1229">
        <f>0.61365*exp(17.502*BQ1229/(240.97+BQ1229))</f>
        <v>0</v>
      </c>
      <c r="AB1229">
        <f>(X1229-BJ1229*(BO1229+BP1229)/1000)</f>
        <v>0</v>
      </c>
      <c r="AC1229">
        <f>(-J1229*44100)</f>
        <v>0</v>
      </c>
      <c r="AD1229">
        <f>2*29.3*R1229*0.92*(BQ1229-W1229)</f>
        <v>0</v>
      </c>
      <c r="AE1229">
        <f>2*0.95*5.67E-8*(((BQ1229+$B$7)+273)^4-(W1229+273)^4)</f>
        <v>0</v>
      </c>
      <c r="AF1229">
        <f>U1229+AE1229+AC1229+AD1229</f>
        <v>0</v>
      </c>
      <c r="AG1229">
        <f>BN1229*AU1229*(BI1229-BH1229*(1000-AU1229*BK1229)/(1000-AU1229*BJ1229))/(100*BB1229)</f>
        <v>0</v>
      </c>
      <c r="AH1229">
        <f>1000*BN1229*AU1229*(BJ1229-BK1229)/(100*BB1229*(1000-AU1229*BJ1229))</f>
        <v>0</v>
      </c>
      <c r="AI1229">
        <f>(AJ1229 - AK1229 - BO1229*1E3/(8.314*(BQ1229+273.15)) * AM1229/BN1229 * AL1229) * BN1229/(100*BB1229) * (1000 - BK1229)/1000</f>
        <v>0</v>
      </c>
      <c r="AJ1229">
        <v>979.8229054930515</v>
      </c>
      <c r="AK1229">
        <v>926.4216424242419</v>
      </c>
      <c r="AL1229">
        <v>3.376014172224886</v>
      </c>
      <c r="AM1229">
        <v>64.71553630063976</v>
      </c>
      <c r="AN1229">
        <f>(AP1229 - AO1229 + BO1229*1E3/(8.314*(BQ1229+273.15)) * AR1229/BN1229 * AQ1229) * BN1229/(100*BB1229) * 1000/(1000 - AP1229)</f>
        <v>0</v>
      </c>
      <c r="AO1229">
        <v>5.186536610780231</v>
      </c>
      <c r="AP1229">
        <v>18.2602103030303</v>
      </c>
      <c r="AQ1229">
        <v>3.690517571536382E-05</v>
      </c>
      <c r="AR1229">
        <v>103.6161476833952</v>
      </c>
      <c r="AS1229">
        <v>0</v>
      </c>
      <c r="AT1229">
        <v>0</v>
      </c>
      <c r="AU1229">
        <f>IF(AS1229*$H$13&gt;=AW1229,1.0,(AW1229/(AW1229-AS1229*$H$13)))</f>
        <v>0</v>
      </c>
      <c r="AV1229">
        <f>(AU1229-1)*100</f>
        <v>0</v>
      </c>
      <c r="AW1229">
        <f>MAX(0,($B$13+$C$13*BV1229)/(1+$D$13*BV1229)*BO1229/(BQ1229+273)*$E$13)</f>
        <v>0</v>
      </c>
      <c r="AX1229">
        <f>$B$11*BW1229+$C$11*BX1229+$F$11*CI1229*(1-CL1229)</f>
        <v>0</v>
      </c>
      <c r="AY1229">
        <f>AX1229*AZ1229</f>
        <v>0</v>
      </c>
      <c r="AZ1229">
        <f>($B$11*$D$9+$C$11*$D$9+$F$11*((CV1229+CN1229)/MAX(CV1229+CN1229+CW1229, 0.1)*$I$9+CW1229/MAX(CV1229+CN1229+CW1229, 0.1)*$J$9))/($B$11+$C$11+$F$11)</f>
        <v>0</v>
      </c>
      <c r="BA1229">
        <f>($B$11*$K$9+$C$11*$K$9+$F$11*((CV1229+CN1229)/MAX(CV1229+CN1229+CW1229, 0.1)*$P$9+CW1229/MAX(CV1229+CN1229+CW1229, 0.1)*$Q$9))/($B$11+$C$11+$F$11)</f>
        <v>0</v>
      </c>
      <c r="BB1229">
        <v>6</v>
      </c>
      <c r="BC1229">
        <v>0.5</v>
      </c>
      <c r="BD1229" t="s">
        <v>355</v>
      </c>
      <c r="BE1229">
        <v>2</v>
      </c>
      <c r="BF1229" t="b">
        <v>1</v>
      </c>
      <c r="BG1229">
        <v>1664388928.778571</v>
      </c>
      <c r="BH1229">
        <v>885.2436071428572</v>
      </c>
      <c r="BI1229">
        <v>958.4667857142857</v>
      </c>
      <c r="BJ1229">
        <v>18.25568214285715</v>
      </c>
      <c r="BK1229">
        <v>5.127010714285714</v>
      </c>
      <c r="BL1229">
        <v>889.7909642857142</v>
      </c>
      <c r="BM1229">
        <v>18.39189285714286</v>
      </c>
      <c r="BN1229">
        <v>500.0673571428571</v>
      </c>
      <c r="BO1229">
        <v>91.33342857142858</v>
      </c>
      <c r="BP1229">
        <v>0.10003455</v>
      </c>
      <c r="BQ1229">
        <v>26.41902142857143</v>
      </c>
      <c r="BR1229">
        <v>25.00562500000001</v>
      </c>
      <c r="BS1229">
        <v>999.9000000000002</v>
      </c>
      <c r="BT1229">
        <v>0</v>
      </c>
      <c r="BU1229">
        <v>0</v>
      </c>
      <c r="BV1229">
        <v>10000.14928571429</v>
      </c>
      <c r="BW1229">
        <v>0</v>
      </c>
      <c r="BX1229">
        <v>7.877635000000001</v>
      </c>
      <c r="BY1229">
        <v>-73.22316785714285</v>
      </c>
      <c r="BZ1229">
        <v>901.70475</v>
      </c>
      <c r="CA1229">
        <v>963.4067857142857</v>
      </c>
      <c r="CB1229">
        <v>13.12866071428571</v>
      </c>
      <c r="CC1229">
        <v>958.4667857142857</v>
      </c>
      <c r="CD1229">
        <v>5.127010714285714</v>
      </c>
      <c r="CE1229">
        <v>1.667354285714286</v>
      </c>
      <c r="CF1229">
        <v>0.4682675357142857</v>
      </c>
      <c r="CG1229">
        <v>14.59578928571429</v>
      </c>
      <c r="CH1229">
        <v>-3.666507500000001</v>
      </c>
      <c r="CI1229">
        <v>1999.987142857143</v>
      </c>
      <c r="CJ1229">
        <v>0.9799963571428574</v>
      </c>
      <c r="CK1229">
        <v>0.02000414285714286</v>
      </c>
      <c r="CL1229">
        <v>0</v>
      </c>
      <c r="CM1229">
        <v>893.2796071428573</v>
      </c>
      <c r="CN1229">
        <v>5.00097</v>
      </c>
      <c r="CO1229">
        <v>17756.88571428571</v>
      </c>
      <c r="CP1229">
        <v>16707.45</v>
      </c>
      <c r="CQ1229">
        <v>38.30092857142857</v>
      </c>
      <c r="CR1229">
        <v>38.75</v>
      </c>
      <c r="CS1229">
        <v>38.18925</v>
      </c>
      <c r="CT1229">
        <v>38.437</v>
      </c>
      <c r="CU1229">
        <v>38.866</v>
      </c>
      <c r="CV1229">
        <v>1955.077142857143</v>
      </c>
      <c r="CW1229">
        <v>39.91</v>
      </c>
      <c r="CX1229">
        <v>0</v>
      </c>
      <c r="CY1229">
        <v>1664388940.6</v>
      </c>
      <c r="CZ1229">
        <v>0</v>
      </c>
      <c r="DA1229">
        <v>0</v>
      </c>
      <c r="DB1229" t="s">
        <v>356</v>
      </c>
      <c r="DC1229">
        <v>1663859321.1</v>
      </c>
      <c r="DD1229">
        <v>1663859315.6</v>
      </c>
      <c r="DE1229">
        <v>0</v>
      </c>
      <c r="DF1229">
        <v>0.196</v>
      </c>
      <c r="DG1229">
        <v>-0.001</v>
      </c>
      <c r="DH1229">
        <v>-5.941</v>
      </c>
      <c r="DI1229">
        <v>-0.174</v>
      </c>
      <c r="DJ1229">
        <v>1500</v>
      </c>
      <c r="DK1229">
        <v>17</v>
      </c>
      <c r="DL1229">
        <v>0.13</v>
      </c>
      <c r="DM1229">
        <v>0.04</v>
      </c>
      <c r="DN1229">
        <v>-73.17241</v>
      </c>
      <c r="DO1229">
        <v>-1.299579737335532</v>
      </c>
      <c r="DP1229">
        <v>0.1315916919869948</v>
      </c>
      <c r="DQ1229">
        <v>0</v>
      </c>
      <c r="DR1229">
        <v>13.142715</v>
      </c>
      <c r="DS1229">
        <v>-0.4702716697936506</v>
      </c>
      <c r="DT1229">
        <v>0.0481955420656311</v>
      </c>
      <c r="DU1229">
        <v>0</v>
      </c>
      <c r="DV1229">
        <v>0</v>
      </c>
      <c r="DW1229">
        <v>2</v>
      </c>
      <c r="DX1229" t="s">
        <v>357</v>
      </c>
      <c r="DY1229">
        <v>2.98321</v>
      </c>
      <c r="DZ1229">
        <v>2.7156</v>
      </c>
      <c r="EA1229">
        <v>0.164546</v>
      </c>
      <c r="EB1229">
        <v>0.170534</v>
      </c>
      <c r="EC1229">
        <v>0.0896834</v>
      </c>
      <c r="ED1229">
        <v>0.0337113</v>
      </c>
      <c r="EE1229">
        <v>26464.2</v>
      </c>
      <c r="EF1229">
        <v>26406.8</v>
      </c>
      <c r="EG1229">
        <v>29439.1</v>
      </c>
      <c r="EH1229">
        <v>29441.6</v>
      </c>
      <c r="EI1229">
        <v>35522.6</v>
      </c>
      <c r="EJ1229">
        <v>37841.1</v>
      </c>
      <c r="EK1229">
        <v>41484.1</v>
      </c>
      <c r="EL1229">
        <v>41957.9</v>
      </c>
      <c r="EM1229">
        <v>1.97003</v>
      </c>
      <c r="EN1229">
        <v>1.90235</v>
      </c>
      <c r="EO1229">
        <v>0.0210814</v>
      </c>
      <c r="EP1229">
        <v>0</v>
      </c>
      <c r="EQ1229">
        <v>24.663</v>
      </c>
      <c r="ER1229">
        <v>999.9</v>
      </c>
      <c r="ES1229">
        <v>33.9</v>
      </c>
      <c r="ET1229">
        <v>29.3</v>
      </c>
      <c r="EU1229">
        <v>15.1875</v>
      </c>
      <c r="EV1229">
        <v>62.8222</v>
      </c>
      <c r="EW1229">
        <v>33.4535</v>
      </c>
      <c r="EX1229">
        <v>1</v>
      </c>
      <c r="EY1229">
        <v>-0.0772917</v>
      </c>
      <c r="EZ1229">
        <v>0.8127450000000001</v>
      </c>
      <c r="FA1229">
        <v>20.3849</v>
      </c>
      <c r="FB1229">
        <v>5.21654</v>
      </c>
      <c r="FC1229">
        <v>12.0099</v>
      </c>
      <c r="FD1229">
        <v>4.98915</v>
      </c>
      <c r="FE1229">
        <v>3.28865</v>
      </c>
      <c r="FF1229">
        <v>9999</v>
      </c>
      <c r="FG1229">
        <v>9999</v>
      </c>
      <c r="FH1229">
        <v>9999</v>
      </c>
      <c r="FI1229">
        <v>270.3</v>
      </c>
      <c r="FJ1229">
        <v>1.86706</v>
      </c>
      <c r="FK1229">
        <v>1.86615</v>
      </c>
      <c r="FL1229">
        <v>1.86554</v>
      </c>
      <c r="FM1229">
        <v>1.86554</v>
      </c>
      <c r="FN1229">
        <v>1.86737</v>
      </c>
      <c r="FO1229">
        <v>1.86983</v>
      </c>
      <c r="FP1229">
        <v>1.86849</v>
      </c>
      <c r="FQ1229">
        <v>1.86996</v>
      </c>
      <c r="FR1229">
        <v>0</v>
      </c>
      <c r="FS1229">
        <v>0</v>
      </c>
      <c r="FT1229">
        <v>0</v>
      </c>
      <c r="FU1229">
        <v>0</v>
      </c>
      <c r="FV1229" t="s">
        <v>358</v>
      </c>
      <c r="FW1229" t="s">
        <v>359</v>
      </c>
      <c r="FX1229" t="s">
        <v>360</v>
      </c>
      <c r="FY1229" t="s">
        <v>360</v>
      </c>
      <c r="FZ1229" t="s">
        <v>360</v>
      </c>
      <c r="GA1229" t="s">
        <v>360</v>
      </c>
      <c r="GB1229">
        <v>0</v>
      </c>
      <c r="GC1229">
        <v>100</v>
      </c>
      <c r="GD1229">
        <v>100</v>
      </c>
      <c r="GE1229">
        <v>-4.615</v>
      </c>
      <c r="GF1229">
        <v>-0.1361</v>
      </c>
      <c r="GG1229">
        <v>-1.924539205026614</v>
      </c>
      <c r="GH1229">
        <v>-0.003472570976848066</v>
      </c>
      <c r="GI1229">
        <v>7.724417303660118E-07</v>
      </c>
      <c r="GJ1229">
        <v>-2.052396271755168E-10</v>
      </c>
      <c r="GK1229">
        <v>-0.1837585470287317</v>
      </c>
      <c r="GL1229">
        <v>-0.01104087791735834</v>
      </c>
      <c r="GM1229">
        <v>0.001110027317673367</v>
      </c>
      <c r="GN1229">
        <v>-2.007286811265012E-05</v>
      </c>
      <c r="GO1229">
        <v>4</v>
      </c>
      <c r="GP1229">
        <v>2317</v>
      </c>
      <c r="GQ1229">
        <v>1</v>
      </c>
      <c r="GR1229">
        <v>22</v>
      </c>
      <c r="GS1229">
        <v>8826.9</v>
      </c>
      <c r="GT1229">
        <v>8827</v>
      </c>
      <c r="GU1229">
        <v>2.05811</v>
      </c>
      <c r="GV1229">
        <v>2.20215</v>
      </c>
      <c r="GW1229">
        <v>1.39648</v>
      </c>
      <c r="GX1229">
        <v>2.33643</v>
      </c>
      <c r="GY1229">
        <v>1.49536</v>
      </c>
      <c r="GZ1229">
        <v>2.46338</v>
      </c>
      <c r="HA1229">
        <v>33.6705</v>
      </c>
      <c r="HB1229">
        <v>14.5611</v>
      </c>
      <c r="HC1229">
        <v>18</v>
      </c>
      <c r="HD1229">
        <v>526.39</v>
      </c>
      <c r="HE1229">
        <v>438.981</v>
      </c>
      <c r="HF1229">
        <v>24.0469</v>
      </c>
      <c r="HG1229">
        <v>26.4712</v>
      </c>
      <c r="HH1229">
        <v>30.0001</v>
      </c>
      <c r="HI1229">
        <v>26.4037</v>
      </c>
      <c r="HJ1229">
        <v>26.3334</v>
      </c>
      <c r="HK1229">
        <v>41.2004</v>
      </c>
      <c r="HL1229">
        <v>54.0635</v>
      </c>
      <c r="HM1229">
        <v>10.3916</v>
      </c>
      <c r="HN1229">
        <v>24.0488</v>
      </c>
      <c r="HO1229">
        <v>1008.01</v>
      </c>
      <c r="HP1229">
        <v>5.31825</v>
      </c>
      <c r="HQ1229">
        <v>100.696</v>
      </c>
      <c r="HR1229">
        <v>100.766</v>
      </c>
    </row>
    <row r="1230" spans="1:226">
      <c r="A1230">
        <v>1214</v>
      </c>
      <c r="B1230">
        <v>1664388942.1</v>
      </c>
      <c r="C1230">
        <v>12737.09999990463</v>
      </c>
      <c r="D1230" t="s">
        <v>2802</v>
      </c>
      <c r="E1230" t="s">
        <v>2803</v>
      </c>
      <c r="F1230">
        <v>5</v>
      </c>
      <c r="G1230" t="s">
        <v>2683</v>
      </c>
      <c r="H1230" t="s">
        <v>354</v>
      </c>
      <c r="I1230">
        <v>1664388934.35</v>
      </c>
      <c r="J1230">
        <f>(K1230)/1000</f>
        <v>0</v>
      </c>
      <c r="K1230">
        <f>IF(BF1230, AN1230, AH1230)</f>
        <v>0</v>
      </c>
      <c r="L1230">
        <f>IF(BF1230, AI1230, AG1230)</f>
        <v>0</v>
      </c>
      <c r="M1230">
        <f>BH1230 - IF(AU1230&gt;1, L1230*BB1230*100.0/(AW1230*BV1230), 0)</f>
        <v>0</v>
      </c>
      <c r="N1230">
        <f>((T1230-J1230/2)*M1230-L1230)/(T1230+J1230/2)</f>
        <v>0</v>
      </c>
      <c r="O1230">
        <f>N1230*(BO1230+BP1230)/1000.0</f>
        <v>0</v>
      </c>
      <c r="P1230">
        <f>(BH1230 - IF(AU1230&gt;1, L1230*BB1230*100.0/(AW1230*BV1230), 0))*(BO1230+BP1230)/1000.0</f>
        <v>0</v>
      </c>
      <c r="Q1230">
        <f>2.0/((1/S1230-1/R1230)+SIGN(S1230)*SQRT((1/S1230-1/R1230)*(1/S1230-1/R1230) + 4*BC1230/((BC1230+1)*(BC1230+1))*(2*1/S1230*1/R1230-1/R1230*1/R1230)))</f>
        <v>0</v>
      </c>
      <c r="R1230">
        <f>IF(LEFT(BD1230,1)&lt;&gt;"0",IF(LEFT(BD1230,1)="1",3.0,BE1230),$D$5+$E$5*(BV1230*BO1230/($K$5*1000))+$F$5*(BV1230*BO1230/($K$5*1000))*MAX(MIN(BB1230,$J$5),$I$5)*MAX(MIN(BB1230,$J$5),$I$5)+$G$5*MAX(MIN(BB1230,$J$5),$I$5)*(BV1230*BO1230/($K$5*1000))+$H$5*(BV1230*BO1230/($K$5*1000))*(BV1230*BO1230/($K$5*1000)))</f>
        <v>0</v>
      </c>
      <c r="S1230">
        <f>J1230*(1000-(1000*0.61365*exp(17.502*W1230/(240.97+W1230))/(BO1230+BP1230)+BJ1230)/2)/(1000*0.61365*exp(17.502*W1230/(240.97+W1230))/(BO1230+BP1230)-BJ1230)</f>
        <v>0</v>
      </c>
      <c r="T1230">
        <f>1/((BC1230+1)/(Q1230/1.6)+1/(R1230/1.37)) + BC1230/((BC1230+1)/(Q1230/1.6) + BC1230/(R1230/1.37))</f>
        <v>0</v>
      </c>
      <c r="U1230">
        <f>(AX1230*BA1230)</f>
        <v>0</v>
      </c>
      <c r="V1230">
        <f>(BQ1230+(U1230+2*0.95*5.67E-8*(((BQ1230+$B$7)+273)^4-(BQ1230+273)^4)-44100*J1230)/(1.84*29.3*R1230+8*0.95*5.67E-8*(BQ1230+273)^3))</f>
        <v>0</v>
      </c>
      <c r="W1230">
        <f>($C$7*BR1230+$D$7*BS1230+$E$7*V1230)</f>
        <v>0</v>
      </c>
      <c r="X1230">
        <f>0.61365*exp(17.502*W1230/(240.97+W1230))</f>
        <v>0</v>
      </c>
      <c r="Y1230">
        <f>(Z1230/AA1230*100)</f>
        <v>0</v>
      </c>
      <c r="Z1230">
        <f>BJ1230*(BO1230+BP1230)/1000</f>
        <v>0</v>
      </c>
      <c r="AA1230">
        <f>0.61365*exp(17.502*BQ1230/(240.97+BQ1230))</f>
        <v>0</v>
      </c>
      <c r="AB1230">
        <f>(X1230-BJ1230*(BO1230+BP1230)/1000)</f>
        <v>0</v>
      </c>
      <c r="AC1230">
        <f>(-J1230*44100)</f>
        <v>0</v>
      </c>
      <c r="AD1230">
        <f>2*29.3*R1230*0.92*(BQ1230-W1230)</f>
        <v>0</v>
      </c>
      <c r="AE1230">
        <f>2*0.95*5.67E-8*(((BQ1230+$B$7)+273)^4-(W1230+273)^4)</f>
        <v>0</v>
      </c>
      <c r="AF1230">
        <f>U1230+AE1230+AC1230+AD1230</f>
        <v>0</v>
      </c>
      <c r="AG1230">
        <f>BN1230*AU1230*(BI1230-BH1230*(1000-AU1230*BK1230)/(1000-AU1230*BJ1230))/(100*BB1230)</f>
        <v>0</v>
      </c>
      <c r="AH1230">
        <f>1000*BN1230*AU1230*(BJ1230-BK1230)/(100*BB1230*(1000-AU1230*BJ1230))</f>
        <v>0</v>
      </c>
      <c r="AI1230">
        <f>(AJ1230 - AK1230 - BO1230*1E3/(8.314*(BQ1230+273.15)) * AM1230/BN1230 * AL1230) * BN1230/(100*BB1230) * (1000 - BK1230)/1000</f>
        <v>0</v>
      </c>
      <c r="AJ1230">
        <v>998.4447691156366</v>
      </c>
      <c r="AK1230">
        <v>945.0604666666662</v>
      </c>
      <c r="AL1230">
        <v>3.387665299924226</v>
      </c>
      <c r="AM1230">
        <v>64.71553630063976</v>
      </c>
      <c r="AN1230">
        <f>(AP1230 - AO1230 + BO1230*1E3/(8.314*(BQ1230+273.15)) * AR1230/BN1230 * AQ1230) * BN1230/(100*BB1230) * 1000/(1000 - AP1230)</f>
        <v>0</v>
      </c>
      <c r="AO1230">
        <v>5.221216464597451</v>
      </c>
      <c r="AP1230">
        <v>18.26139272727272</v>
      </c>
      <c r="AQ1230">
        <v>-1.285978615807538E-06</v>
      </c>
      <c r="AR1230">
        <v>103.6161476833952</v>
      </c>
      <c r="AS1230">
        <v>0</v>
      </c>
      <c r="AT1230">
        <v>0</v>
      </c>
      <c r="AU1230">
        <f>IF(AS1230*$H$13&gt;=AW1230,1.0,(AW1230/(AW1230-AS1230*$H$13)))</f>
        <v>0</v>
      </c>
      <c r="AV1230">
        <f>(AU1230-1)*100</f>
        <v>0</v>
      </c>
      <c r="AW1230">
        <f>MAX(0,($B$13+$C$13*BV1230)/(1+$D$13*BV1230)*BO1230/(BQ1230+273)*$E$13)</f>
        <v>0</v>
      </c>
      <c r="AX1230">
        <f>$B$11*BW1230+$C$11*BX1230+$F$11*CI1230*(1-CL1230)</f>
        <v>0</v>
      </c>
      <c r="AY1230">
        <f>AX1230*AZ1230</f>
        <v>0</v>
      </c>
      <c r="AZ1230">
        <f>($B$11*$D$9+$C$11*$D$9+$F$11*((CV1230+CN1230)/MAX(CV1230+CN1230+CW1230, 0.1)*$I$9+CW1230/MAX(CV1230+CN1230+CW1230, 0.1)*$J$9))/($B$11+$C$11+$F$11)</f>
        <v>0</v>
      </c>
      <c r="BA1230">
        <f>($B$11*$K$9+$C$11*$K$9+$F$11*((CV1230+CN1230)/MAX(CV1230+CN1230+CW1230, 0.1)*$P$9+CW1230/MAX(CV1230+CN1230+CW1230, 0.1)*$Q$9))/($B$11+$C$11+$F$11)</f>
        <v>0</v>
      </c>
      <c r="BB1230">
        <v>6</v>
      </c>
      <c r="BC1230">
        <v>0.5</v>
      </c>
      <c r="BD1230" t="s">
        <v>355</v>
      </c>
      <c r="BE1230">
        <v>2</v>
      </c>
      <c r="BF1230" t="b">
        <v>1</v>
      </c>
      <c r="BG1230">
        <v>1664388934.35</v>
      </c>
      <c r="BH1230">
        <v>903.7233214285714</v>
      </c>
      <c r="BI1230">
        <v>977.0999285714286</v>
      </c>
      <c r="BJ1230">
        <v>18.25498571428571</v>
      </c>
      <c r="BK1230">
        <v>5.177960357142858</v>
      </c>
      <c r="BL1230">
        <v>908.3184642857142</v>
      </c>
      <c r="BM1230">
        <v>18.39120714285714</v>
      </c>
      <c r="BN1230">
        <v>500.0691785714286</v>
      </c>
      <c r="BO1230">
        <v>91.33415714285715</v>
      </c>
      <c r="BP1230">
        <v>0.1000613178571429</v>
      </c>
      <c r="BQ1230">
        <v>26.40974642857143</v>
      </c>
      <c r="BR1230">
        <v>25.003975</v>
      </c>
      <c r="BS1230">
        <v>999.9000000000002</v>
      </c>
      <c r="BT1230">
        <v>0</v>
      </c>
      <c r="BU1230">
        <v>0</v>
      </c>
      <c r="BV1230">
        <v>9999.535</v>
      </c>
      <c r="BW1230">
        <v>0</v>
      </c>
      <c r="BX1230">
        <v>7.921849285714287</v>
      </c>
      <c r="BY1230">
        <v>-73.37653214285714</v>
      </c>
      <c r="BZ1230">
        <v>920.5275714285716</v>
      </c>
      <c r="CA1230">
        <v>982.1860357142856</v>
      </c>
      <c r="CB1230">
        <v>13.07701785714286</v>
      </c>
      <c r="CC1230">
        <v>977.0999285714286</v>
      </c>
      <c r="CD1230">
        <v>5.177960357142858</v>
      </c>
      <c r="CE1230">
        <v>1.667304285714286</v>
      </c>
      <c r="CF1230">
        <v>0.4729245714285714</v>
      </c>
      <c r="CG1230">
        <v>14.595325</v>
      </c>
      <c r="CH1230">
        <v>-3.534237499999999</v>
      </c>
      <c r="CI1230">
        <v>1999.990714285714</v>
      </c>
      <c r="CJ1230">
        <v>0.9799965714285717</v>
      </c>
      <c r="CK1230">
        <v>0.02000392857142856</v>
      </c>
      <c r="CL1230">
        <v>0</v>
      </c>
      <c r="CM1230">
        <v>891.3700714285714</v>
      </c>
      <c r="CN1230">
        <v>5.00097</v>
      </c>
      <c r="CO1230">
        <v>17719.02857142857</v>
      </c>
      <c r="CP1230">
        <v>16707.47857142857</v>
      </c>
      <c r="CQ1230">
        <v>38.30314285714285</v>
      </c>
      <c r="CR1230">
        <v>38.75</v>
      </c>
      <c r="CS1230">
        <v>38.19599999999999</v>
      </c>
      <c r="CT1230">
        <v>38.437</v>
      </c>
      <c r="CU1230">
        <v>38.8705</v>
      </c>
      <c r="CV1230">
        <v>1955.080714285714</v>
      </c>
      <c r="CW1230">
        <v>39.91</v>
      </c>
      <c r="CX1230">
        <v>0</v>
      </c>
      <c r="CY1230">
        <v>1664388946</v>
      </c>
      <c r="CZ1230">
        <v>0</v>
      </c>
      <c r="DA1230">
        <v>0</v>
      </c>
      <c r="DB1230" t="s">
        <v>356</v>
      </c>
      <c r="DC1230">
        <v>1663859321.1</v>
      </c>
      <c r="DD1230">
        <v>1663859315.6</v>
      </c>
      <c r="DE1230">
        <v>0</v>
      </c>
      <c r="DF1230">
        <v>0.196</v>
      </c>
      <c r="DG1230">
        <v>-0.001</v>
      </c>
      <c r="DH1230">
        <v>-5.941</v>
      </c>
      <c r="DI1230">
        <v>-0.174</v>
      </c>
      <c r="DJ1230">
        <v>1500</v>
      </c>
      <c r="DK1230">
        <v>17</v>
      </c>
      <c r="DL1230">
        <v>0.13</v>
      </c>
      <c r="DM1230">
        <v>0.04</v>
      </c>
      <c r="DN1230">
        <v>-73.291235</v>
      </c>
      <c r="DO1230">
        <v>-1.554391744840215</v>
      </c>
      <c r="DP1230">
        <v>0.1553807638512561</v>
      </c>
      <c r="DQ1230">
        <v>0</v>
      </c>
      <c r="DR1230">
        <v>13.1073175</v>
      </c>
      <c r="DS1230">
        <v>-0.5678217636022813</v>
      </c>
      <c r="DT1230">
        <v>0.05546616485525212</v>
      </c>
      <c r="DU1230">
        <v>0</v>
      </c>
      <c r="DV1230">
        <v>0</v>
      </c>
      <c r="DW1230">
        <v>2</v>
      </c>
      <c r="DX1230" t="s">
        <v>357</v>
      </c>
      <c r="DY1230">
        <v>2.98322</v>
      </c>
      <c r="DZ1230">
        <v>2.71567</v>
      </c>
      <c r="EA1230">
        <v>0.166687</v>
      </c>
      <c r="EB1230">
        <v>0.172599</v>
      </c>
      <c r="EC1230">
        <v>0.0896913</v>
      </c>
      <c r="ED1230">
        <v>0.0339726</v>
      </c>
      <c r="EE1230">
        <v>26396.4</v>
      </c>
      <c r="EF1230">
        <v>26341.2</v>
      </c>
      <c r="EG1230">
        <v>29439.1</v>
      </c>
      <c r="EH1230">
        <v>29441.7</v>
      </c>
      <c r="EI1230">
        <v>35522.2</v>
      </c>
      <c r="EJ1230">
        <v>37831</v>
      </c>
      <c r="EK1230">
        <v>41483.9</v>
      </c>
      <c r="EL1230">
        <v>41958</v>
      </c>
      <c r="EM1230">
        <v>1.97025</v>
      </c>
      <c r="EN1230">
        <v>1.90265</v>
      </c>
      <c r="EO1230">
        <v>0.0211187</v>
      </c>
      <c r="EP1230">
        <v>0</v>
      </c>
      <c r="EQ1230">
        <v>24.6585</v>
      </c>
      <c r="ER1230">
        <v>999.9</v>
      </c>
      <c r="ES1230">
        <v>33.7</v>
      </c>
      <c r="ET1230">
        <v>29.4</v>
      </c>
      <c r="EU1230">
        <v>15.1859</v>
      </c>
      <c r="EV1230">
        <v>62.8822</v>
      </c>
      <c r="EW1230">
        <v>33.4856</v>
      </c>
      <c r="EX1230">
        <v>1</v>
      </c>
      <c r="EY1230">
        <v>-0.0773857</v>
      </c>
      <c r="EZ1230">
        <v>0.807296</v>
      </c>
      <c r="FA1230">
        <v>20.385</v>
      </c>
      <c r="FB1230">
        <v>5.21654</v>
      </c>
      <c r="FC1230">
        <v>12.0099</v>
      </c>
      <c r="FD1230">
        <v>4.9892</v>
      </c>
      <c r="FE1230">
        <v>3.28853</v>
      </c>
      <c r="FF1230">
        <v>9999</v>
      </c>
      <c r="FG1230">
        <v>9999</v>
      </c>
      <c r="FH1230">
        <v>9999</v>
      </c>
      <c r="FI1230">
        <v>270.3</v>
      </c>
      <c r="FJ1230">
        <v>1.86706</v>
      </c>
      <c r="FK1230">
        <v>1.86615</v>
      </c>
      <c r="FL1230">
        <v>1.86554</v>
      </c>
      <c r="FM1230">
        <v>1.86554</v>
      </c>
      <c r="FN1230">
        <v>1.86737</v>
      </c>
      <c r="FO1230">
        <v>1.86981</v>
      </c>
      <c r="FP1230">
        <v>1.86847</v>
      </c>
      <c r="FQ1230">
        <v>1.86996</v>
      </c>
      <c r="FR1230">
        <v>0</v>
      </c>
      <c r="FS1230">
        <v>0</v>
      </c>
      <c r="FT1230">
        <v>0</v>
      </c>
      <c r="FU1230">
        <v>0</v>
      </c>
      <c r="FV1230" t="s">
        <v>358</v>
      </c>
      <c r="FW1230" t="s">
        <v>359</v>
      </c>
      <c r="FX1230" t="s">
        <v>360</v>
      </c>
      <c r="FY1230" t="s">
        <v>360</v>
      </c>
      <c r="FZ1230" t="s">
        <v>360</v>
      </c>
      <c r="GA1230" t="s">
        <v>360</v>
      </c>
      <c r="GB1230">
        <v>0</v>
      </c>
      <c r="GC1230">
        <v>100</v>
      </c>
      <c r="GD1230">
        <v>100</v>
      </c>
      <c r="GE1230">
        <v>-4.662</v>
      </c>
      <c r="GF1230">
        <v>-0.1362</v>
      </c>
      <c r="GG1230">
        <v>-1.924539205026614</v>
      </c>
      <c r="GH1230">
        <v>-0.003472570976848066</v>
      </c>
      <c r="GI1230">
        <v>7.724417303660118E-07</v>
      </c>
      <c r="GJ1230">
        <v>-2.052396271755168E-10</v>
      </c>
      <c r="GK1230">
        <v>-0.1837585470287317</v>
      </c>
      <c r="GL1230">
        <v>-0.01104087791735834</v>
      </c>
      <c r="GM1230">
        <v>0.001110027317673367</v>
      </c>
      <c r="GN1230">
        <v>-2.007286811265012E-05</v>
      </c>
      <c r="GO1230">
        <v>4</v>
      </c>
      <c r="GP1230">
        <v>2317</v>
      </c>
      <c r="GQ1230">
        <v>1</v>
      </c>
      <c r="GR1230">
        <v>22</v>
      </c>
      <c r="GS1230">
        <v>8827</v>
      </c>
      <c r="GT1230">
        <v>8827.1</v>
      </c>
      <c r="GU1230">
        <v>2.08984</v>
      </c>
      <c r="GV1230">
        <v>2.19971</v>
      </c>
      <c r="GW1230">
        <v>1.39648</v>
      </c>
      <c r="GX1230">
        <v>2.33765</v>
      </c>
      <c r="GY1230">
        <v>1.49536</v>
      </c>
      <c r="GZ1230">
        <v>2.46338</v>
      </c>
      <c r="HA1230">
        <v>33.6705</v>
      </c>
      <c r="HB1230">
        <v>14.5611</v>
      </c>
      <c r="HC1230">
        <v>18</v>
      </c>
      <c r="HD1230">
        <v>526.559</v>
      </c>
      <c r="HE1230">
        <v>439.177</v>
      </c>
      <c r="HF1230">
        <v>24.044</v>
      </c>
      <c r="HG1230">
        <v>26.4712</v>
      </c>
      <c r="HH1230">
        <v>30</v>
      </c>
      <c r="HI1230">
        <v>26.406</v>
      </c>
      <c r="HJ1230">
        <v>26.3354</v>
      </c>
      <c r="HK1230">
        <v>41.8358</v>
      </c>
      <c r="HL1230">
        <v>53.7639</v>
      </c>
      <c r="HM1230">
        <v>10.0083</v>
      </c>
      <c r="HN1230">
        <v>24.043</v>
      </c>
      <c r="HO1230">
        <v>1021.39</v>
      </c>
      <c r="HP1230">
        <v>5.35283</v>
      </c>
      <c r="HQ1230">
        <v>100.696</v>
      </c>
      <c r="HR1230">
        <v>100.766</v>
      </c>
    </row>
    <row r="1231" spans="1:226">
      <c r="A1231">
        <v>1215</v>
      </c>
      <c r="B1231">
        <v>1664388946.6</v>
      </c>
      <c r="C1231">
        <v>12741.59999990463</v>
      </c>
      <c r="D1231" t="s">
        <v>2804</v>
      </c>
      <c r="E1231" t="s">
        <v>2805</v>
      </c>
      <c r="F1231">
        <v>5</v>
      </c>
      <c r="G1231" t="s">
        <v>2683</v>
      </c>
      <c r="H1231" t="s">
        <v>354</v>
      </c>
      <c r="I1231">
        <v>1664388938.778571</v>
      </c>
      <c r="J1231">
        <f>(K1231)/1000</f>
        <v>0</v>
      </c>
      <c r="K1231">
        <f>IF(BF1231, AN1231, AH1231)</f>
        <v>0</v>
      </c>
      <c r="L1231">
        <f>IF(BF1231, AI1231, AG1231)</f>
        <v>0</v>
      </c>
      <c r="M1231">
        <f>BH1231 - IF(AU1231&gt;1, L1231*BB1231*100.0/(AW1231*BV1231), 0)</f>
        <v>0</v>
      </c>
      <c r="N1231">
        <f>((T1231-J1231/2)*M1231-L1231)/(T1231+J1231/2)</f>
        <v>0</v>
      </c>
      <c r="O1231">
        <f>N1231*(BO1231+BP1231)/1000.0</f>
        <v>0</v>
      </c>
      <c r="P1231">
        <f>(BH1231 - IF(AU1231&gt;1, L1231*BB1231*100.0/(AW1231*BV1231), 0))*(BO1231+BP1231)/1000.0</f>
        <v>0</v>
      </c>
      <c r="Q1231">
        <f>2.0/((1/S1231-1/R1231)+SIGN(S1231)*SQRT((1/S1231-1/R1231)*(1/S1231-1/R1231) + 4*BC1231/((BC1231+1)*(BC1231+1))*(2*1/S1231*1/R1231-1/R1231*1/R1231)))</f>
        <v>0</v>
      </c>
      <c r="R1231">
        <f>IF(LEFT(BD1231,1)&lt;&gt;"0",IF(LEFT(BD1231,1)="1",3.0,BE1231),$D$5+$E$5*(BV1231*BO1231/($K$5*1000))+$F$5*(BV1231*BO1231/($K$5*1000))*MAX(MIN(BB1231,$J$5),$I$5)*MAX(MIN(BB1231,$J$5),$I$5)+$G$5*MAX(MIN(BB1231,$J$5),$I$5)*(BV1231*BO1231/($K$5*1000))+$H$5*(BV1231*BO1231/($K$5*1000))*(BV1231*BO1231/($K$5*1000)))</f>
        <v>0</v>
      </c>
      <c r="S1231">
        <f>J1231*(1000-(1000*0.61365*exp(17.502*W1231/(240.97+W1231))/(BO1231+BP1231)+BJ1231)/2)/(1000*0.61365*exp(17.502*W1231/(240.97+W1231))/(BO1231+BP1231)-BJ1231)</f>
        <v>0</v>
      </c>
      <c r="T1231">
        <f>1/((BC1231+1)/(Q1231/1.6)+1/(R1231/1.37)) + BC1231/((BC1231+1)/(Q1231/1.6) + BC1231/(R1231/1.37))</f>
        <v>0</v>
      </c>
      <c r="U1231">
        <f>(AX1231*BA1231)</f>
        <v>0</v>
      </c>
      <c r="V1231">
        <f>(BQ1231+(U1231+2*0.95*5.67E-8*(((BQ1231+$B$7)+273)^4-(BQ1231+273)^4)-44100*J1231)/(1.84*29.3*R1231+8*0.95*5.67E-8*(BQ1231+273)^3))</f>
        <v>0</v>
      </c>
      <c r="W1231">
        <f>($C$7*BR1231+$D$7*BS1231+$E$7*V1231)</f>
        <v>0</v>
      </c>
      <c r="X1231">
        <f>0.61365*exp(17.502*W1231/(240.97+W1231))</f>
        <v>0</v>
      </c>
      <c r="Y1231">
        <f>(Z1231/AA1231*100)</f>
        <v>0</v>
      </c>
      <c r="Z1231">
        <f>BJ1231*(BO1231+BP1231)/1000</f>
        <v>0</v>
      </c>
      <c r="AA1231">
        <f>0.61365*exp(17.502*BQ1231/(240.97+BQ1231))</f>
        <v>0</v>
      </c>
      <c r="AB1231">
        <f>(X1231-BJ1231*(BO1231+BP1231)/1000)</f>
        <v>0</v>
      </c>
      <c r="AC1231">
        <f>(-J1231*44100)</f>
        <v>0</v>
      </c>
      <c r="AD1231">
        <f>2*29.3*R1231*0.92*(BQ1231-W1231)</f>
        <v>0</v>
      </c>
      <c r="AE1231">
        <f>2*0.95*5.67E-8*(((BQ1231+$B$7)+273)^4-(W1231+273)^4)</f>
        <v>0</v>
      </c>
      <c r="AF1231">
        <f>U1231+AE1231+AC1231+AD1231</f>
        <v>0</v>
      </c>
      <c r="AG1231">
        <f>BN1231*AU1231*(BI1231-BH1231*(1000-AU1231*BK1231)/(1000-AU1231*BJ1231))/(100*BB1231)</f>
        <v>0</v>
      </c>
      <c r="AH1231">
        <f>1000*BN1231*AU1231*(BJ1231-BK1231)/(100*BB1231*(1000-AU1231*BJ1231))</f>
        <v>0</v>
      </c>
      <c r="AI1231">
        <f>(AJ1231 - AK1231 - BO1231*1E3/(8.314*(BQ1231+273.15)) * AM1231/BN1231 * AL1231) * BN1231/(100*BB1231) * (1000 - BK1231)/1000</f>
        <v>0</v>
      </c>
      <c r="AJ1231">
        <v>1013.659233554671</v>
      </c>
      <c r="AK1231">
        <v>960.2738848484851</v>
      </c>
      <c r="AL1231">
        <v>3.379867055620277</v>
      </c>
      <c r="AM1231">
        <v>64.71553630063976</v>
      </c>
      <c r="AN1231">
        <f>(AP1231 - AO1231 + BO1231*1E3/(8.314*(BQ1231+273.15)) * AR1231/BN1231 * AQ1231) * BN1231/(100*BB1231) * 1000/(1000 - AP1231)</f>
        <v>0</v>
      </c>
      <c r="AO1231">
        <v>5.244100184910569</v>
      </c>
      <c r="AP1231">
        <v>18.25750303030302</v>
      </c>
      <c r="AQ1231">
        <v>-4.285590252119444E-06</v>
      </c>
      <c r="AR1231">
        <v>103.6161476833952</v>
      </c>
      <c r="AS1231">
        <v>0</v>
      </c>
      <c r="AT1231">
        <v>0</v>
      </c>
      <c r="AU1231">
        <f>IF(AS1231*$H$13&gt;=AW1231,1.0,(AW1231/(AW1231-AS1231*$H$13)))</f>
        <v>0</v>
      </c>
      <c r="AV1231">
        <f>(AU1231-1)*100</f>
        <v>0</v>
      </c>
      <c r="AW1231">
        <f>MAX(0,($B$13+$C$13*BV1231)/(1+$D$13*BV1231)*BO1231/(BQ1231+273)*$E$13)</f>
        <v>0</v>
      </c>
      <c r="AX1231">
        <f>$B$11*BW1231+$C$11*BX1231+$F$11*CI1231*(1-CL1231)</f>
        <v>0</v>
      </c>
      <c r="AY1231">
        <f>AX1231*AZ1231</f>
        <v>0</v>
      </c>
      <c r="AZ1231">
        <f>($B$11*$D$9+$C$11*$D$9+$F$11*((CV1231+CN1231)/MAX(CV1231+CN1231+CW1231, 0.1)*$I$9+CW1231/MAX(CV1231+CN1231+CW1231, 0.1)*$J$9))/($B$11+$C$11+$F$11)</f>
        <v>0</v>
      </c>
      <c r="BA1231">
        <f>($B$11*$K$9+$C$11*$K$9+$F$11*((CV1231+CN1231)/MAX(CV1231+CN1231+CW1231, 0.1)*$P$9+CW1231/MAX(CV1231+CN1231+CW1231, 0.1)*$Q$9))/($B$11+$C$11+$F$11)</f>
        <v>0</v>
      </c>
      <c r="BB1231">
        <v>6</v>
      </c>
      <c r="BC1231">
        <v>0.5</v>
      </c>
      <c r="BD1231" t="s">
        <v>355</v>
      </c>
      <c r="BE1231">
        <v>2</v>
      </c>
      <c r="BF1231" t="b">
        <v>1</v>
      </c>
      <c r="BG1231">
        <v>1664388938.778571</v>
      </c>
      <c r="BH1231">
        <v>918.4188571428571</v>
      </c>
      <c r="BI1231">
        <v>991.9232500000001</v>
      </c>
      <c r="BJ1231">
        <v>18.25816785714286</v>
      </c>
      <c r="BK1231">
        <v>5.212599285714286</v>
      </c>
      <c r="BL1231">
        <v>923.0519999999999</v>
      </c>
      <c r="BM1231">
        <v>18.39437142857143</v>
      </c>
      <c r="BN1231">
        <v>500.0700357142858</v>
      </c>
      <c r="BO1231">
        <v>91.3349107142857</v>
      </c>
      <c r="BP1231">
        <v>0.09997431785714285</v>
      </c>
      <c r="BQ1231">
        <v>26.40324285714286</v>
      </c>
      <c r="BR1231">
        <v>25.00572857142857</v>
      </c>
      <c r="BS1231">
        <v>999.9000000000002</v>
      </c>
      <c r="BT1231">
        <v>0</v>
      </c>
      <c r="BU1231">
        <v>0</v>
      </c>
      <c r="BV1231">
        <v>10003.01928571429</v>
      </c>
      <c r="BW1231">
        <v>0</v>
      </c>
      <c r="BX1231">
        <v>7.938110000000001</v>
      </c>
      <c r="BY1231">
        <v>-73.50424285714287</v>
      </c>
      <c r="BZ1231">
        <v>935.4994642857145</v>
      </c>
      <c r="CA1231">
        <v>997.1208928571426</v>
      </c>
      <c r="CB1231">
        <v>13.04556071428571</v>
      </c>
      <c r="CC1231">
        <v>991.9232500000001</v>
      </c>
      <c r="CD1231">
        <v>5.212599285714286</v>
      </c>
      <c r="CE1231">
        <v>1.667608928571429</v>
      </c>
      <c r="CF1231">
        <v>0.4760921428571429</v>
      </c>
      <c r="CG1231">
        <v>14.59814642857143</v>
      </c>
      <c r="CH1231">
        <v>-3.444813214285714</v>
      </c>
      <c r="CI1231">
        <v>2000.0025</v>
      </c>
      <c r="CJ1231">
        <v>0.9799967857142858</v>
      </c>
      <c r="CK1231">
        <v>0.02000371428571428</v>
      </c>
      <c r="CL1231">
        <v>0</v>
      </c>
      <c r="CM1231">
        <v>889.8639999999999</v>
      </c>
      <c r="CN1231">
        <v>5.00097</v>
      </c>
      <c r="CO1231">
        <v>17689.67857142857</v>
      </c>
      <c r="CP1231">
        <v>16707.57857142857</v>
      </c>
      <c r="CQ1231">
        <v>38.312</v>
      </c>
      <c r="CR1231">
        <v>38.75</v>
      </c>
      <c r="CS1231">
        <v>38.20274999999999</v>
      </c>
      <c r="CT1231">
        <v>38.437</v>
      </c>
      <c r="CU1231">
        <v>38.875</v>
      </c>
      <c r="CV1231">
        <v>1955.0925</v>
      </c>
      <c r="CW1231">
        <v>39.91</v>
      </c>
      <c r="CX1231">
        <v>0</v>
      </c>
      <c r="CY1231">
        <v>1664388950.8</v>
      </c>
      <c r="CZ1231">
        <v>0</v>
      </c>
      <c r="DA1231">
        <v>0</v>
      </c>
      <c r="DB1231" t="s">
        <v>356</v>
      </c>
      <c r="DC1231">
        <v>1663859321.1</v>
      </c>
      <c r="DD1231">
        <v>1663859315.6</v>
      </c>
      <c r="DE1231">
        <v>0</v>
      </c>
      <c r="DF1231">
        <v>0.196</v>
      </c>
      <c r="DG1231">
        <v>-0.001</v>
      </c>
      <c r="DH1231">
        <v>-5.941</v>
      </c>
      <c r="DI1231">
        <v>-0.174</v>
      </c>
      <c r="DJ1231">
        <v>1500</v>
      </c>
      <c r="DK1231">
        <v>17</v>
      </c>
      <c r="DL1231">
        <v>0.13</v>
      </c>
      <c r="DM1231">
        <v>0.04</v>
      </c>
      <c r="DN1231">
        <v>-73.4422825</v>
      </c>
      <c r="DO1231">
        <v>-1.825635647279418</v>
      </c>
      <c r="DP1231">
        <v>0.1813681227331571</v>
      </c>
      <c r="DQ1231">
        <v>0</v>
      </c>
      <c r="DR1231">
        <v>13.064745</v>
      </c>
      <c r="DS1231">
        <v>-0.432448030018801</v>
      </c>
      <c r="DT1231">
        <v>0.04269108191414214</v>
      </c>
      <c r="DU1231">
        <v>0</v>
      </c>
      <c r="DV1231">
        <v>0</v>
      </c>
      <c r="DW1231">
        <v>2</v>
      </c>
      <c r="DX1231" t="s">
        <v>357</v>
      </c>
      <c r="DY1231">
        <v>2.98334</v>
      </c>
      <c r="DZ1231">
        <v>2.71563</v>
      </c>
      <c r="EA1231">
        <v>0.168412</v>
      </c>
      <c r="EB1231">
        <v>0.174251</v>
      </c>
      <c r="EC1231">
        <v>0.08966929999999999</v>
      </c>
      <c r="ED1231">
        <v>0.034005</v>
      </c>
      <c r="EE1231">
        <v>26341.5</v>
      </c>
      <c r="EF1231">
        <v>26289</v>
      </c>
      <c r="EG1231">
        <v>29438.8</v>
      </c>
      <c r="EH1231">
        <v>29442.1</v>
      </c>
      <c r="EI1231">
        <v>35522.8</v>
      </c>
      <c r="EJ1231">
        <v>37830.4</v>
      </c>
      <c r="EK1231">
        <v>41483.6</v>
      </c>
      <c r="EL1231">
        <v>41958.6</v>
      </c>
      <c r="EM1231">
        <v>1.97</v>
      </c>
      <c r="EN1231">
        <v>1.90307</v>
      </c>
      <c r="EO1231">
        <v>0.0216849</v>
      </c>
      <c r="EP1231">
        <v>0</v>
      </c>
      <c r="EQ1231">
        <v>24.6555</v>
      </c>
      <c r="ER1231">
        <v>999.9</v>
      </c>
      <c r="ES1231">
        <v>33.6</v>
      </c>
      <c r="ET1231">
        <v>29.4</v>
      </c>
      <c r="EU1231">
        <v>15.1414</v>
      </c>
      <c r="EV1231">
        <v>62.9622</v>
      </c>
      <c r="EW1231">
        <v>33.0809</v>
      </c>
      <c r="EX1231">
        <v>1</v>
      </c>
      <c r="EY1231">
        <v>-0.07740850000000001</v>
      </c>
      <c r="EZ1231">
        <v>0.807998</v>
      </c>
      <c r="FA1231">
        <v>20.3851</v>
      </c>
      <c r="FB1231">
        <v>5.21699</v>
      </c>
      <c r="FC1231">
        <v>12.0099</v>
      </c>
      <c r="FD1231">
        <v>4.98915</v>
      </c>
      <c r="FE1231">
        <v>3.28858</v>
      </c>
      <c r="FF1231">
        <v>9999</v>
      </c>
      <c r="FG1231">
        <v>9999</v>
      </c>
      <c r="FH1231">
        <v>9999</v>
      </c>
      <c r="FI1231">
        <v>270.3</v>
      </c>
      <c r="FJ1231">
        <v>1.86705</v>
      </c>
      <c r="FK1231">
        <v>1.86615</v>
      </c>
      <c r="FL1231">
        <v>1.86554</v>
      </c>
      <c r="FM1231">
        <v>1.86553</v>
      </c>
      <c r="FN1231">
        <v>1.86737</v>
      </c>
      <c r="FO1231">
        <v>1.86982</v>
      </c>
      <c r="FP1231">
        <v>1.86846</v>
      </c>
      <c r="FQ1231">
        <v>1.86996</v>
      </c>
      <c r="FR1231">
        <v>0</v>
      </c>
      <c r="FS1231">
        <v>0</v>
      </c>
      <c r="FT1231">
        <v>0</v>
      </c>
      <c r="FU1231">
        <v>0</v>
      </c>
      <c r="FV1231" t="s">
        <v>358</v>
      </c>
      <c r="FW1231" t="s">
        <v>359</v>
      </c>
      <c r="FX1231" t="s">
        <v>360</v>
      </c>
      <c r="FY1231" t="s">
        <v>360</v>
      </c>
      <c r="FZ1231" t="s">
        <v>360</v>
      </c>
      <c r="GA1231" t="s">
        <v>360</v>
      </c>
      <c r="GB1231">
        <v>0</v>
      </c>
      <c r="GC1231">
        <v>100</v>
      </c>
      <c r="GD1231">
        <v>100</v>
      </c>
      <c r="GE1231">
        <v>-4.701</v>
      </c>
      <c r="GF1231">
        <v>-0.1362</v>
      </c>
      <c r="GG1231">
        <v>-1.924539205026614</v>
      </c>
      <c r="GH1231">
        <v>-0.003472570976848066</v>
      </c>
      <c r="GI1231">
        <v>7.724417303660118E-07</v>
      </c>
      <c r="GJ1231">
        <v>-2.052396271755168E-10</v>
      </c>
      <c r="GK1231">
        <v>-0.1837585470287317</v>
      </c>
      <c r="GL1231">
        <v>-0.01104087791735834</v>
      </c>
      <c r="GM1231">
        <v>0.001110027317673367</v>
      </c>
      <c r="GN1231">
        <v>-2.007286811265012E-05</v>
      </c>
      <c r="GO1231">
        <v>4</v>
      </c>
      <c r="GP1231">
        <v>2317</v>
      </c>
      <c r="GQ1231">
        <v>1</v>
      </c>
      <c r="GR1231">
        <v>22</v>
      </c>
      <c r="GS1231">
        <v>8827.1</v>
      </c>
      <c r="GT1231">
        <v>8827.200000000001</v>
      </c>
      <c r="GU1231">
        <v>2.11426</v>
      </c>
      <c r="GV1231">
        <v>2.20337</v>
      </c>
      <c r="GW1231">
        <v>1.39648</v>
      </c>
      <c r="GX1231">
        <v>2.33765</v>
      </c>
      <c r="GY1231">
        <v>1.49536</v>
      </c>
      <c r="GZ1231">
        <v>2.36694</v>
      </c>
      <c r="HA1231">
        <v>33.6705</v>
      </c>
      <c r="HB1231">
        <v>14.5523</v>
      </c>
      <c r="HC1231">
        <v>18</v>
      </c>
      <c r="HD1231">
        <v>526.394</v>
      </c>
      <c r="HE1231">
        <v>439.436</v>
      </c>
      <c r="HF1231">
        <v>24.04</v>
      </c>
      <c r="HG1231">
        <v>26.4697</v>
      </c>
      <c r="HH1231">
        <v>29.9999</v>
      </c>
      <c r="HI1231">
        <v>26.406</v>
      </c>
      <c r="HJ1231">
        <v>26.3356</v>
      </c>
      <c r="HK1231">
        <v>42.3148</v>
      </c>
      <c r="HL1231">
        <v>53.4716</v>
      </c>
      <c r="HM1231">
        <v>10.0083</v>
      </c>
      <c r="HN1231">
        <v>24.0363</v>
      </c>
      <c r="HO1231">
        <v>1041.43</v>
      </c>
      <c r="HP1231">
        <v>5.39431</v>
      </c>
      <c r="HQ1231">
        <v>100.695</v>
      </c>
      <c r="HR1231">
        <v>100.767</v>
      </c>
    </row>
    <row r="1232" spans="1:226">
      <c r="A1232">
        <v>1216</v>
      </c>
      <c r="B1232">
        <v>1664388952.1</v>
      </c>
      <c r="C1232">
        <v>12747.09999990463</v>
      </c>
      <c r="D1232" t="s">
        <v>2806</v>
      </c>
      <c r="E1232" t="s">
        <v>2807</v>
      </c>
      <c r="F1232">
        <v>5</v>
      </c>
      <c r="G1232" t="s">
        <v>2683</v>
      </c>
      <c r="H1232" t="s">
        <v>354</v>
      </c>
      <c r="I1232">
        <v>1664388944.35</v>
      </c>
      <c r="J1232">
        <f>(K1232)/1000</f>
        <v>0</v>
      </c>
      <c r="K1232">
        <f>IF(BF1232, AN1232, AH1232)</f>
        <v>0</v>
      </c>
      <c r="L1232">
        <f>IF(BF1232, AI1232, AG1232)</f>
        <v>0</v>
      </c>
      <c r="M1232">
        <f>BH1232 - IF(AU1232&gt;1, L1232*BB1232*100.0/(AW1232*BV1232), 0)</f>
        <v>0</v>
      </c>
      <c r="N1232">
        <f>((T1232-J1232/2)*M1232-L1232)/(T1232+J1232/2)</f>
        <v>0</v>
      </c>
      <c r="O1232">
        <f>N1232*(BO1232+BP1232)/1000.0</f>
        <v>0</v>
      </c>
      <c r="P1232">
        <f>(BH1232 - IF(AU1232&gt;1, L1232*BB1232*100.0/(AW1232*BV1232), 0))*(BO1232+BP1232)/1000.0</f>
        <v>0</v>
      </c>
      <c r="Q1232">
        <f>2.0/((1/S1232-1/R1232)+SIGN(S1232)*SQRT((1/S1232-1/R1232)*(1/S1232-1/R1232) + 4*BC1232/((BC1232+1)*(BC1232+1))*(2*1/S1232*1/R1232-1/R1232*1/R1232)))</f>
        <v>0</v>
      </c>
      <c r="R1232">
        <f>IF(LEFT(BD1232,1)&lt;&gt;"0",IF(LEFT(BD1232,1)="1",3.0,BE1232),$D$5+$E$5*(BV1232*BO1232/($K$5*1000))+$F$5*(BV1232*BO1232/($K$5*1000))*MAX(MIN(BB1232,$J$5),$I$5)*MAX(MIN(BB1232,$J$5),$I$5)+$G$5*MAX(MIN(BB1232,$J$5),$I$5)*(BV1232*BO1232/($K$5*1000))+$H$5*(BV1232*BO1232/($K$5*1000))*(BV1232*BO1232/($K$5*1000)))</f>
        <v>0</v>
      </c>
      <c r="S1232">
        <f>J1232*(1000-(1000*0.61365*exp(17.502*W1232/(240.97+W1232))/(BO1232+BP1232)+BJ1232)/2)/(1000*0.61365*exp(17.502*W1232/(240.97+W1232))/(BO1232+BP1232)-BJ1232)</f>
        <v>0</v>
      </c>
      <c r="T1232">
        <f>1/((BC1232+1)/(Q1232/1.6)+1/(R1232/1.37)) + BC1232/((BC1232+1)/(Q1232/1.6) + BC1232/(R1232/1.37))</f>
        <v>0</v>
      </c>
      <c r="U1232">
        <f>(AX1232*BA1232)</f>
        <v>0</v>
      </c>
      <c r="V1232">
        <f>(BQ1232+(U1232+2*0.95*5.67E-8*(((BQ1232+$B$7)+273)^4-(BQ1232+273)^4)-44100*J1232)/(1.84*29.3*R1232+8*0.95*5.67E-8*(BQ1232+273)^3))</f>
        <v>0</v>
      </c>
      <c r="W1232">
        <f>($C$7*BR1232+$D$7*BS1232+$E$7*V1232)</f>
        <v>0</v>
      </c>
      <c r="X1232">
        <f>0.61365*exp(17.502*W1232/(240.97+W1232))</f>
        <v>0</v>
      </c>
      <c r="Y1232">
        <f>(Z1232/AA1232*100)</f>
        <v>0</v>
      </c>
      <c r="Z1232">
        <f>BJ1232*(BO1232+BP1232)/1000</f>
        <v>0</v>
      </c>
      <c r="AA1232">
        <f>0.61365*exp(17.502*BQ1232/(240.97+BQ1232))</f>
        <v>0</v>
      </c>
      <c r="AB1232">
        <f>(X1232-BJ1232*(BO1232+BP1232)/1000)</f>
        <v>0</v>
      </c>
      <c r="AC1232">
        <f>(-J1232*44100)</f>
        <v>0</v>
      </c>
      <c r="AD1232">
        <f>2*29.3*R1232*0.92*(BQ1232-W1232)</f>
        <v>0</v>
      </c>
      <c r="AE1232">
        <f>2*0.95*5.67E-8*(((BQ1232+$B$7)+273)^4-(W1232+273)^4)</f>
        <v>0</v>
      </c>
      <c r="AF1232">
        <f>U1232+AE1232+AC1232+AD1232</f>
        <v>0</v>
      </c>
      <c r="AG1232">
        <f>BN1232*AU1232*(BI1232-BH1232*(1000-AU1232*BK1232)/(1000-AU1232*BJ1232))/(100*BB1232)</f>
        <v>0</v>
      </c>
      <c r="AH1232">
        <f>1000*BN1232*AU1232*(BJ1232-BK1232)/(100*BB1232*(1000-AU1232*BJ1232))</f>
        <v>0</v>
      </c>
      <c r="AI1232">
        <f>(AJ1232 - AK1232 - BO1232*1E3/(8.314*(BQ1232+273.15)) * AM1232/BN1232 * AL1232) * BN1232/(100*BB1232) * (1000 - BK1232)/1000</f>
        <v>0</v>
      </c>
      <c r="AJ1232">
        <v>1032.282200822634</v>
      </c>
      <c r="AK1232">
        <v>978.9768909090902</v>
      </c>
      <c r="AL1232">
        <v>3.392918687919205</v>
      </c>
      <c r="AM1232">
        <v>64.71553630063976</v>
      </c>
      <c r="AN1232">
        <f>(AP1232 - AO1232 + BO1232*1E3/(8.314*(BQ1232+273.15)) * AR1232/BN1232 * AQ1232) * BN1232/(100*BB1232) * 1000/(1000 - AP1232)</f>
        <v>0</v>
      </c>
      <c r="AO1232">
        <v>5.302576765489288</v>
      </c>
      <c r="AP1232">
        <v>18.25040424242424</v>
      </c>
      <c r="AQ1232">
        <v>-7.87810635769835E-07</v>
      </c>
      <c r="AR1232">
        <v>103.6161476833952</v>
      </c>
      <c r="AS1232">
        <v>0</v>
      </c>
      <c r="AT1232">
        <v>0</v>
      </c>
      <c r="AU1232">
        <f>IF(AS1232*$H$13&gt;=AW1232,1.0,(AW1232/(AW1232-AS1232*$H$13)))</f>
        <v>0</v>
      </c>
      <c r="AV1232">
        <f>(AU1232-1)*100</f>
        <v>0</v>
      </c>
      <c r="AW1232">
        <f>MAX(0,($B$13+$C$13*BV1232)/(1+$D$13*BV1232)*BO1232/(BQ1232+273)*$E$13)</f>
        <v>0</v>
      </c>
      <c r="AX1232">
        <f>$B$11*BW1232+$C$11*BX1232+$F$11*CI1232*(1-CL1232)</f>
        <v>0</v>
      </c>
      <c r="AY1232">
        <f>AX1232*AZ1232</f>
        <v>0</v>
      </c>
      <c r="AZ1232">
        <f>($B$11*$D$9+$C$11*$D$9+$F$11*((CV1232+CN1232)/MAX(CV1232+CN1232+CW1232, 0.1)*$I$9+CW1232/MAX(CV1232+CN1232+CW1232, 0.1)*$J$9))/($B$11+$C$11+$F$11)</f>
        <v>0</v>
      </c>
      <c r="BA1232">
        <f>($B$11*$K$9+$C$11*$K$9+$F$11*((CV1232+CN1232)/MAX(CV1232+CN1232+CW1232, 0.1)*$P$9+CW1232/MAX(CV1232+CN1232+CW1232, 0.1)*$Q$9))/($B$11+$C$11+$F$11)</f>
        <v>0</v>
      </c>
      <c r="BB1232">
        <v>6</v>
      </c>
      <c r="BC1232">
        <v>0.5</v>
      </c>
      <c r="BD1232" t="s">
        <v>355</v>
      </c>
      <c r="BE1232">
        <v>2</v>
      </c>
      <c r="BF1232" t="b">
        <v>1</v>
      </c>
      <c r="BG1232">
        <v>1664388944.35</v>
      </c>
      <c r="BH1232">
        <v>936.9564285714285</v>
      </c>
      <c r="BI1232">
        <v>1010.632964285714</v>
      </c>
      <c r="BJ1232">
        <v>18.25727142857143</v>
      </c>
      <c r="BK1232">
        <v>5.254448928571429</v>
      </c>
      <c r="BL1232">
        <v>941.637357142857</v>
      </c>
      <c r="BM1232">
        <v>18.39349285714286</v>
      </c>
      <c r="BN1232">
        <v>500.0666785714286</v>
      </c>
      <c r="BO1232">
        <v>91.33465357142856</v>
      </c>
      <c r="BP1232">
        <v>0.09999237857142855</v>
      </c>
      <c r="BQ1232">
        <v>26.39734642857143</v>
      </c>
      <c r="BR1232">
        <v>25.00623571428572</v>
      </c>
      <c r="BS1232">
        <v>999.9000000000002</v>
      </c>
      <c r="BT1232">
        <v>0</v>
      </c>
      <c r="BU1232">
        <v>0</v>
      </c>
      <c r="BV1232">
        <v>10000.76321428571</v>
      </c>
      <c r="BW1232">
        <v>0</v>
      </c>
      <c r="BX1232">
        <v>7.942827500000001</v>
      </c>
      <c r="BY1232">
        <v>-73.67619999999999</v>
      </c>
      <c r="BZ1232">
        <v>954.3808928571428</v>
      </c>
      <c r="CA1232">
        <v>1015.971071428571</v>
      </c>
      <c r="CB1232">
        <v>13.002825</v>
      </c>
      <c r="CC1232">
        <v>1010.632964285714</v>
      </c>
      <c r="CD1232">
        <v>5.254448928571429</v>
      </c>
      <c r="CE1232">
        <v>1.667522142857143</v>
      </c>
      <c r="CF1232">
        <v>0.4799131071428571</v>
      </c>
      <c r="CG1232">
        <v>14.59734285714286</v>
      </c>
      <c r="CH1232">
        <v>-3.337856785714286</v>
      </c>
      <c r="CI1232">
        <v>2000.013928571429</v>
      </c>
      <c r="CJ1232">
        <v>0.9799970000000001</v>
      </c>
      <c r="CK1232">
        <v>0.0200035</v>
      </c>
      <c r="CL1232">
        <v>0</v>
      </c>
      <c r="CM1232">
        <v>888.018</v>
      </c>
      <c r="CN1232">
        <v>5.00097</v>
      </c>
      <c r="CO1232">
        <v>17653.48928571428</v>
      </c>
      <c r="CP1232">
        <v>16707.675</v>
      </c>
      <c r="CQ1232">
        <v>38.312</v>
      </c>
      <c r="CR1232">
        <v>38.75</v>
      </c>
      <c r="CS1232">
        <v>38.20724999999999</v>
      </c>
      <c r="CT1232">
        <v>38.4415</v>
      </c>
      <c r="CU1232">
        <v>38.875</v>
      </c>
      <c r="CV1232">
        <v>1955.103928571428</v>
      </c>
      <c r="CW1232">
        <v>39.91</v>
      </c>
      <c r="CX1232">
        <v>0</v>
      </c>
      <c r="CY1232">
        <v>1664388956.2</v>
      </c>
      <c r="CZ1232">
        <v>0</v>
      </c>
      <c r="DA1232">
        <v>0</v>
      </c>
      <c r="DB1232" t="s">
        <v>356</v>
      </c>
      <c r="DC1232">
        <v>1663859321.1</v>
      </c>
      <c r="DD1232">
        <v>1663859315.6</v>
      </c>
      <c r="DE1232">
        <v>0</v>
      </c>
      <c r="DF1232">
        <v>0.196</v>
      </c>
      <c r="DG1232">
        <v>-0.001</v>
      </c>
      <c r="DH1232">
        <v>-5.941</v>
      </c>
      <c r="DI1232">
        <v>-0.174</v>
      </c>
      <c r="DJ1232">
        <v>1500</v>
      </c>
      <c r="DK1232">
        <v>17</v>
      </c>
      <c r="DL1232">
        <v>0.13</v>
      </c>
      <c r="DM1232">
        <v>0.04</v>
      </c>
      <c r="DN1232">
        <v>-73.57906250000001</v>
      </c>
      <c r="DO1232">
        <v>-1.925683677298189</v>
      </c>
      <c r="DP1232">
        <v>0.1881429253087919</v>
      </c>
      <c r="DQ1232">
        <v>0</v>
      </c>
      <c r="DR1232">
        <v>13.0236425</v>
      </c>
      <c r="DS1232">
        <v>-0.4438255159474798</v>
      </c>
      <c r="DT1232">
        <v>0.04406909284010718</v>
      </c>
      <c r="DU1232">
        <v>0</v>
      </c>
      <c r="DV1232">
        <v>0</v>
      </c>
      <c r="DW1232">
        <v>2</v>
      </c>
      <c r="DX1232" t="s">
        <v>357</v>
      </c>
      <c r="DY1232">
        <v>2.98332</v>
      </c>
      <c r="DZ1232">
        <v>2.71561</v>
      </c>
      <c r="EA1232">
        <v>0.170519</v>
      </c>
      <c r="EB1232">
        <v>0.176274</v>
      </c>
      <c r="EC1232">
        <v>0.0896547</v>
      </c>
      <c r="ED1232">
        <v>0.0342776</v>
      </c>
      <c r="EE1232">
        <v>26275.1</v>
      </c>
      <c r="EF1232">
        <v>26224.5</v>
      </c>
      <c r="EG1232">
        <v>29439.1</v>
      </c>
      <c r="EH1232">
        <v>29442</v>
      </c>
      <c r="EI1232">
        <v>35523.8</v>
      </c>
      <c r="EJ1232">
        <v>37819.8</v>
      </c>
      <c r="EK1232">
        <v>41484</v>
      </c>
      <c r="EL1232">
        <v>41958.7</v>
      </c>
      <c r="EM1232">
        <v>1.97018</v>
      </c>
      <c r="EN1232">
        <v>1.90292</v>
      </c>
      <c r="EO1232">
        <v>0.0214279</v>
      </c>
      <c r="EP1232">
        <v>0</v>
      </c>
      <c r="EQ1232">
        <v>24.6507</v>
      </c>
      <c r="ER1232">
        <v>999.9</v>
      </c>
      <c r="ES1232">
        <v>33.5</v>
      </c>
      <c r="ET1232">
        <v>29.4</v>
      </c>
      <c r="EU1232">
        <v>15.0969</v>
      </c>
      <c r="EV1232">
        <v>62.9322</v>
      </c>
      <c r="EW1232">
        <v>33.0849</v>
      </c>
      <c r="EX1232">
        <v>1</v>
      </c>
      <c r="EY1232">
        <v>-0.07770580000000001</v>
      </c>
      <c r="EZ1232">
        <v>0.81738</v>
      </c>
      <c r="FA1232">
        <v>20.3852</v>
      </c>
      <c r="FB1232">
        <v>5.21804</v>
      </c>
      <c r="FC1232">
        <v>12.0099</v>
      </c>
      <c r="FD1232">
        <v>4.98895</v>
      </c>
      <c r="FE1232">
        <v>3.28863</v>
      </c>
      <c r="FF1232">
        <v>9999</v>
      </c>
      <c r="FG1232">
        <v>9999</v>
      </c>
      <c r="FH1232">
        <v>9999</v>
      </c>
      <c r="FI1232">
        <v>270.3</v>
      </c>
      <c r="FJ1232">
        <v>1.86705</v>
      </c>
      <c r="FK1232">
        <v>1.86615</v>
      </c>
      <c r="FL1232">
        <v>1.86554</v>
      </c>
      <c r="FM1232">
        <v>1.86554</v>
      </c>
      <c r="FN1232">
        <v>1.86737</v>
      </c>
      <c r="FO1232">
        <v>1.86981</v>
      </c>
      <c r="FP1232">
        <v>1.86847</v>
      </c>
      <c r="FQ1232">
        <v>1.86996</v>
      </c>
      <c r="FR1232">
        <v>0</v>
      </c>
      <c r="FS1232">
        <v>0</v>
      </c>
      <c r="FT1232">
        <v>0</v>
      </c>
      <c r="FU1232">
        <v>0</v>
      </c>
      <c r="FV1232" t="s">
        <v>358</v>
      </c>
      <c r="FW1232" t="s">
        <v>359</v>
      </c>
      <c r="FX1232" t="s">
        <v>360</v>
      </c>
      <c r="FY1232" t="s">
        <v>360</v>
      </c>
      <c r="FZ1232" t="s">
        <v>360</v>
      </c>
      <c r="GA1232" t="s">
        <v>360</v>
      </c>
      <c r="GB1232">
        <v>0</v>
      </c>
      <c r="GC1232">
        <v>100</v>
      </c>
      <c r="GD1232">
        <v>100</v>
      </c>
      <c r="GE1232">
        <v>-4.748</v>
      </c>
      <c r="GF1232">
        <v>-0.1363</v>
      </c>
      <c r="GG1232">
        <v>-1.924539205026614</v>
      </c>
      <c r="GH1232">
        <v>-0.003472570976848066</v>
      </c>
      <c r="GI1232">
        <v>7.724417303660118E-07</v>
      </c>
      <c r="GJ1232">
        <v>-2.052396271755168E-10</v>
      </c>
      <c r="GK1232">
        <v>-0.1837585470287317</v>
      </c>
      <c r="GL1232">
        <v>-0.01104087791735834</v>
      </c>
      <c r="GM1232">
        <v>0.001110027317673367</v>
      </c>
      <c r="GN1232">
        <v>-2.007286811265012E-05</v>
      </c>
      <c r="GO1232">
        <v>4</v>
      </c>
      <c r="GP1232">
        <v>2317</v>
      </c>
      <c r="GQ1232">
        <v>1</v>
      </c>
      <c r="GR1232">
        <v>22</v>
      </c>
      <c r="GS1232">
        <v>8827.200000000001</v>
      </c>
      <c r="GT1232">
        <v>8827.299999999999</v>
      </c>
      <c r="GU1232">
        <v>2.14355</v>
      </c>
      <c r="GV1232">
        <v>2.20459</v>
      </c>
      <c r="GW1232">
        <v>1.39648</v>
      </c>
      <c r="GX1232">
        <v>2.33765</v>
      </c>
      <c r="GY1232">
        <v>1.49536</v>
      </c>
      <c r="GZ1232">
        <v>2.43164</v>
      </c>
      <c r="HA1232">
        <v>33.6705</v>
      </c>
      <c r="HB1232">
        <v>14.5523</v>
      </c>
      <c r="HC1232">
        <v>18</v>
      </c>
      <c r="HD1232">
        <v>526.516</v>
      </c>
      <c r="HE1232">
        <v>439.361</v>
      </c>
      <c r="HF1232">
        <v>24.0333</v>
      </c>
      <c r="HG1232">
        <v>26.469</v>
      </c>
      <c r="HH1232">
        <v>30.0001</v>
      </c>
      <c r="HI1232">
        <v>26.4067</v>
      </c>
      <c r="HJ1232">
        <v>26.3376</v>
      </c>
      <c r="HK1232">
        <v>42.9399</v>
      </c>
      <c r="HL1232">
        <v>52.8473</v>
      </c>
      <c r="HM1232">
        <v>9.61524</v>
      </c>
      <c r="HN1232">
        <v>24.0281</v>
      </c>
      <c r="HO1232">
        <v>1054.79</v>
      </c>
      <c r="HP1232">
        <v>5.43551</v>
      </c>
      <c r="HQ1232">
        <v>100.696</v>
      </c>
      <c r="HR1232">
        <v>100.767</v>
      </c>
    </row>
    <row r="1233" spans="1:226">
      <c r="A1233">
        <v>1217</v>
      </c>
      <c r="B1233">
        <v>1664388956.6</v>
      </c>
      <c r="C1233">
        <v>12751.59999990463</v>
      </c>
      <c r="D1233" t="s">
        <v>2808</v>
      </c>
      <c r="E1233" t="s">
        <v>2809</v>
      </c>
      <c r="F1233">
        <v>5</v>
      </c>
      <c r="G1233" t="s">
        <v>2683</v>
      </c>
      <c r="H1233" t="s">
        <v>354</v>
      </c>
      <c r="I1233">
        <v>1664388948.778571</v>
      </c>
      <c r="J1233">
        <f>(K1233)/1000</f>
        <v>0</v>
      </c>
      <c r="K1233">
        <f>IF(BF1233, AN1233, AH1233)</f>
        <v>0</v>
      </c>
      <c r="L1233">
        <f>IF(BF1233, AI1233, AG1233)</f>
        <v>0</v>
      </c>
      <c r="M1233">
        <f>BH1233 - IF(AU1233&gt;1, L1233*BB1233*100.0/(AW1233*BV1233), 0)</f>
        <v>0</v>
      </c>
      <c r="N1233">
        <f>((T1233-J1233/2)*M1233-L1233)/(T1233+J1233/2)</f>
        <v>0</v>
      </c>
      <c r="O1233">
        <f>N1233*(BO1233+BP1233)/1000.0</f>
        <v>0</v>
      </c>
      <c r="P1233">
        <f>(BH1233 - IF(AU1233&gt;1, L1233*BB1233*100.0/(AW1233*BV1233), 0))*(BO1233+BP1233)/1000.0</f>
        <v>0</v>
      </c>
      <c r="Q1233">
        <f>2.0/((1/S1233-1/R1233)+SIGN(S1233)*SQRT((1/S1233-1/R1233)*(1/S1233-1/R1233) + 4*BC1233/((BC1233+1)*(BC1233+1))*(2*1/S1233*1/R1233-1/R1233*1/R1233)))</f>
        <v>0</v>
      </c>
      <c r="R1233">
        <f>IF(LEFT(BD1233,1)&lt;&gt;"0",IF(LEFT(BD1233,1)="1",3.0,BE1233),$D$5+$E$5*(BV1233*BO1233/($K$5*1000))+$F$5*(BV1233*BO1233/($K$5*1000))*MAX(MIN(BB1233,$J$5),$I$5)*MAX(MIN(BB1233,$J$5),$I$5)+$G$5*MAX(MIN(BB1233,$J$5),$I$5)*(BV1233*BO1233/($K$5*1000))+$H$5*(BV1233*BO1233/($K$5*1000))*(BV1233*BO1233/($K$5*1000)))</f>
        <v>0</v>
      </c>
      <c r="S1233">
        <f>J1233*(1000-(1000*0.61365*exp(17.502*W1233/(240.97+W1233))/(BO1233+BP1233)+BJ1233)/2)/(1000*0.61365*exp(17.502*W1233/(240.97+W1233))/(BO1233+BP1233)-BJ1233)</f>
        <v>0</v>
      </c>
      <c r="T1233">
        <f>1/((BC1233+1)/(Q1233/1.6)+1/(R1233/1.37)) + BC1233/((BC1233+1)/(Q1233/1.6) + BC1233/(R1233/1.37))</f>
        <v>0</v>
      </c>
      <c r="U1233">
        <f>(AX1233*BA1233)</f>
        <v>0</v>
      </c>
      <c r="V1233">
        <f>(BQ1233+(U1233+2*0.95*5.67E-8*(((BQ1233+$B$7)+273)^4-(BQ1233+273)^4)-44100*J1233)/(1.84*29.3*R1233+8*0.95*5.67E-8*(BQ1233+273)^3))</f>
        <v>0</v>
      </c>
      <c r="W1233">
        <f>($C$7*BR1233+$D$7*BS1233+$E$7*V1233)</f>
        <v>0</v>
      </c>
      <c r="X1233">
        <f>0.61365*exp(17.502*W1233/(240.97+W1233))</f>
        <v>0</v>
      </c>
      <c r="Y1233">
        <f>(Z1233/AA1233*100)</f>
        <v>0</v>
      </c>
      <c r="Z1233">
        <f>BJ1233*(BO1233+BP1233)/1000</f>
        <v>0</v>
      </c>
      <c r="AA1233">
        <f>0.61365*exp(17.502*BQ1233/(240.97+BQ1233))</f>
        <v>0</v>
      </c>
      <c r="AB1233">
        <f>(X1233-BJ1233*(BO1233+BP1233)/1000)</f>
        <v>0</v>
      </c>
      <c r="AC1233">
        <f>(-J1233*44100)</f>
        <v>0</v>
      </c>
      <c r="AD1233">
        <f>2*29.3*R1233*0.92*(BQ1233-W1233)</f>
        <v>0</v>
      </c>
      <c r="AE1233">
        <f>2*0.95*5.67E-8*(((BQ1233+$B$7)+273)^4-(W1233+273)^4)</f>
        <v>0</v>
      </c>
      <c r="AF1233">
        <f>U1233+AE1233+AC1233+AD1233</f>
        <v>0</v>
      </c>
      <c r="AG1233">
        <f>BN1233*AU1233*(BI1233-BH1233*(1000-AU1233*BK1233)/(1000-AU1233*BJ1233))/(100*BB1233)</f>
        <v>0</v>
      </c>
      <c r="AH1233">
        <f>1000*BN1233*AU1233*(BJ1233-BK1233)/(100*BB1233*(1000-AU1233*BJ1233))</f>
        <v>0</v>
      </c>
      <c r="AI1233">
        <f>(AJ1233 - AK1233 - BO1233*1E3/(8.314*(BQ1233+273.15)) * AM1233/BN1233 * AL1233) * BN1233/(100*BB1233) * (1000 - BK1233)/1000</f>
        <v>0</v>
      </c>
      <c r="AJ1233">
        <v>1047.542806473173</v>
      </c>
      <c r="AK1233">
        <v>994.2115333333339</v>
      </c>
      <c r="AL1233">
        <v>3.385061903975308</v>
      </c>
      <c r="AM1233">
        <v>64.71553630063976</v>
      </c>
      <c r="AN1233">
        <f>(AP1233 - AO1233 + BO1233*1E3/(8.314*(BQ1233+273.15)) * AR1233/BN1233 * AQ1233) * BN1233/(100*BB1233) * 1000/(1000 - AP1233)</f>
        <v>0</v>
      </c>
      <c r="AO1233">
        <v>5.313296390311444</v>
      </c>
      <c r="AP1233">
        <v>18.24952242424241</v>
      </c>
      <c r="AQ1233">
        <v>-6.878114636126998E-06</v>
      </c>
      <c r="AR1233">
        <v>103.6161476833952</v>
      </c>
      <c r="AS1233">
        <v>0</v>
      </c>
      <c r="AT1233">
        <v>0</v>
      </c>
      <c r="AU1233">
        <f>IF(AS1233*$H$13&gt;=AW1233,1.0,(AW1233/(AW1233-AS1233*$H$13)))</f>
        <v>0</v>
      </c>
      <c r="AV1233">
        <f>(AU1233-1)*100</f>
        <v>0</v>
      </c>
      <c r="AW1233">
        <f>MAX(0,($B$13+$C$13*BV1233)/(1+$D$13*BV1233)*BO1233/(BQ1233+273)*$E$13)</f>
        <v>0</v>
      </c>
      <c r="AX1233">
        <f>$B$11*BW1233+$C$11*BX1233+$F$11*CI1233*(1-CL1233)</f>
        <v>0</v>
      </c>
      <c r="AY1233">
        <f>AX1233*AZ1233</f>
        <v>0</v>
      </c>
      <c r="AZ1233">
        <f>($B$11*$D$9+$C$11*$D$9+$F$11*((CV1233+CN1233)/MAX(CV1233+CN1233+CW1233, 0.1)*$I$9+CW1233/MAX(CV1233+CN1233+CW1233, 0.1)*$J$9))/($B$11+$C$11+$F$11)</f>
        <v>0</v>
      </c>
      <c r="BA1233">
        <f>($B$11*$K$9+$C$11*$K$9+$F$11*((CV1233+CN1233)/MAX(CV1233+CN1233+CW1233, 0.1)*$P$9+CW1233/MAX(CV1233+CN1233+CW1233, 0.1)*$Q$9))/($B$11+$C$11+$F$11)</f>
        <v>0</v>
      </c>
      <c r="BB1233">
        <v>6</v>
      </c>
      <c r="BC1233">
        <v>0.5</v>
      </c>
      <c r="BD1233" t="s">
        <v>355</v>
      </c>
      <c r="BE1233">
        <v>2</v>
      </c>
      <c r="BF1233" t="b">
        <v>1</v>
      </c>
      <c r="BG1233">
        <v>1664388948.778571</v>
      </c>
      <c r="BH1233">
        <v>951.6937142857142</v>
      </c>
      <c r="BI1233">
        <v>1025.516</v>
      </c>
      <c r="BJ1233">
        <v>18.25443571428571</v>
      </c>
      <c r="BK1233">
        <v>5.284358571428571</v>
      </c>
      <c r="BL1233">
        <v>956.4124285714284</v>
      </c>
      <c r="BM1233">
        <v>18.39067857142857</v>
      </c>
      <c r="BN1233">
        <v>500.053392857143</v>
      </c>
      <c r="BO1233">
        <v>91.33531785714284</v>
      </c>
      <c r="BP1233">
        <v>0.1000349571428571</v>
      </c>
      <c r="BQ1233">
        <v>26.39305357142857</v>
      </c>
      <c r="BR1233">
        <v>25.00597142857143</v>
      </c>
      <c r="BS1233">
        <v>999.9000000000002</v>
      </c>
      <c r="BT1233">
        <v>0</v>
      </c>
      <c r="BU1233">
        <v>0</v>
      </c>
      <c r="BV1233">
        <v>9995.755357142858</v>
      </c>
      <c r="BW1233">
        <v>0</v>
      </c>
      <c r="BX1233">
        <v>7.942827499999999</v>
      </c>
      <c r="BY1233">
        <v>-73.82224285714285</v>
      </c>
      <c r="BZ1233">
        <v>969.3893928571428</v>
      </c>
      <c r="CA1233">
        <v>1030.963928571429</v>
      </c>
      <c r="CB1233">
        <v>12.97008214285714</v>
      </c>
      <c r="CC1233">
        <v>1025.516</v>
      </c>
      <c r="CD1233">
        <v>5.284358571428571</v>
      </c>
      <c r="CE1233">
        <v>1.667275</v>
      </c>
      <c r="CF1233">
        <v>0.4826484999999999</v>
      </c>
      <c r="CG1233">
        <v>14.59504285714286</v>
      </c>
      <c r="CH1233">
        <v>-3.261700357142857</v>
      </c>
      <c r="CI1233">
        <v>2000.002142857143</v>
      </c>
      <c r="CJ1233">
        <v>0.9799970000000001</v>
      </c>
      <c r="CK1233">
        <v>0.0200035</v>
      </c>
      <c r="CL1233">
        <v>0</v>
      </c>
      <c r="CM1233">
        <v>886.4970357142855</v>
      </c>
      <c r="CN1233">
        <v>5.00097</v>
      </c>
      <c r="CO1233">
        <v>17624.96785714286</v>
      </c>
      <c r="CP1233">
        <v>16707.575</v>
      </c>
      <c r="CQ1233">
        <v>38.312</v>
      </c>
      <c r="CR1233">
        <v>38.75</v>
      </c>
      <c r="CS1233">
        <v>38.2185</v>
      </c>
      <c r="CT1233">
        <v>38.4505</v>
      </c>
      <c r="CU1233">
        <v>38.875</v>
      </c>
      <c r="CV1233">
        <v>1955.092142857143</v>
      </c>
      <c r="CW1233">
        <v>39.91</v>
      </c>
      <c r="CX1233">
        <v>0</v>
      </c>
      <c r="CY1233">
        <v>1664388961</v>
      </c>
      <c r="CZ1233">
        <v>0</v>
      </c>
      <c r="DA1233">
        <v>0</v>
      </c>
      <c r="DB1233" t="s">
        <v>356</v>
      </c>
      <c r="DC1233">
        <v>1663859321.1</v>
      </c>
      <c r="DD1233">
        <v>1663859315.6</v>
      </c>
      <c r="DE1233">
        <v>0</v>
      </c>
      <c r="DF1233">
        <v>0.196</v>
      </c>
      <c r="DG1233">
        <v>-0.001</v>
      </c>
      <c r="DH1233">
        <v>-5.941</v>
      </c>
      <c r="DI1233">
        <v>-0.174</v>
      </c>
      <c r="DJ1233">
        <v>1500</v>
      </c>
      <c r="DK1233">
        <v>17</v>
      </c>
      <c r="DL1233">
        <v>0.13</v>
      </c>
      <c r="DM1233">
        <v>0.04</v>
      </c>
      <c r="DN1233">
        <v>-73.742295</v>
      </c>
      <c r="DO1233">
        <v>-1.867411632270031</v>
      </c>
      <c r="DP1233">
        <v>0.1825414527579965</v>
      </c>
      <c r="DQ1233">
        <v>0</v>
      </c>
      <c r="DR1233">
        <v>12.9885225</v>
      </c>
      <c r="DS1233">
        <v>-0.462305065666068</v>
      </c>
      <c r="DT1233">
        <v>0.04561293943334502</v>
      </c>
      <c r="DU1233">
        <v>0</v>
      </c>
      <c r="DV1233">
        <v>0</v>
      </c>
      <c r="DW1233">
        <v>2</v>
      </c>
      <c r="DX1233" t="s">
        <v>357</v>
      </c>
      <c r="DY1233">
        <v>2.9835</v>
      </c>
      <c r="DZ1233">
        <v>2.71557</v>
      </c>
      <c r="EA1233">
        <v>0.172224</v>
      </c>
      <c r="EB1233">
        <v>0.177912</v>
      </c>
      <c r="EC1233">
        <v>0.0896585</v>
      </c>
      <c r="ED1233">
        <v>0.0345037</v>
      </c>
      <c r="EE1233">
        <v>26220.7</v>
      </c>
      <c r="EF1233">
        <v>26172.5</v>
      </c>
      <c r="EG1233">
        <v>29438.7</v>
      </c>
      <c r="EH1233">
        <v>29442.1</v>
      </c>
      <c r="EI1233">
        <v>35523.2</v>
      </c>
      <c r="EJ1233">
        <v>37811.1</v>
      </c>
      <c r="EK1233">
        <v>41483.5</v>
      </c>
      <c r="EL1233">
        <v>41958.8</v>
      </c>
      <c r="EM1233">
        <v>1.97022</v>
      </c>
      <c r="EN1233">
        <v>1.90322</v>
      </c>
      <c r="EO1233">
        <v>0.0217669</v>
      </c>
      <c r="EP1233">
        <v>0</v>
      </c>
      <c r="EQ1233">
        <v>24.6479</v>
      </c>
      <c r="ER1233">
        <v>999.9</v>
      </c>
      <c r="ES1233">
        <v>33.4</v>
      </c>
      <c r="ET1233">
        <v>29.4</v>
      </c>
      <c r="EU1233">
        <v>15.0506</v>
      </c>
      <c r="EV1233">
        <v>62.9222</v>
      </c>
      <c r="EW1233">
        <v>33.0409</v>
      </c>
      <c r="EX1233">
        <v>1</v>
      </c>
      <c r="EY1233">
        <v>-0.0775356</v>
      </c>
      <c r="EZ1233">
        <v>0.80991</v>
      </c>
      <c r="FA1233">
        <v>20.3853</v>
      </c>
      <c r="FB1233">
        <v>5.21699</v>
      </c>
      <c r="FC1233">
        <v>12.0099</v>
      </c>
      <c r="FD1233">
        <v>4.9889</v>
      </c>
      <c r="FE1233">
        <v>3.2885</v>
      </c>
      <c r="FF1233">
        <v>9999</v>
      </c>
      <c r="FG1233">
        <v>9999</v>
      </c>
      <c r="FH1233">
        <v>9999</v>
      </c>
      <c r="FI1233">
        <v>270.3</v>
      </c>
      <c r="FJ1233">
        <v>1.86707</v>
      </c>
      <c r="FK1233">
        <v>1.86615</v>
      </c>
      <c r="FL1233">
        <v>1.86554</v>
      </c>
      <c r="FM1233">
        <v>1.86554</v>
      </c>
      <c r="FN1233">
        <v>1.86737</v>
      </c>
      <c r="FO1233">
        <v>1.86983</v>
      </c>
      <c r="FP1233">
        <v>1.86848</v>
      </c>
      <c r="FQ1233">
        <v>1.86996</v>
      </c>
      <c r="FR1233">
        <v>0</v>
      </c>
      <c r="FS1233">
        <v>0</v>
      </c>
      <c r="FT1233">
        <v>0</v>
      </c>
      <c r="FU1233">
        <v>0</v>
      </c>
      <c r="FV1233" t="s">
        <v>358</v>
      </c>
      <c r="FW1233" t="s">
        <v>359</v>
      </c>
      <c r="FX1233" t="s">
        <v>360</v>
      </c>
      <c r="FY1233" t="s">
        <v>360</v>
      </c>
      <c r="FZ1233" t="s">
        <v>360</v>
      </c>
      <c r="GA1233" t="s">
        <v>360</v>
      </c>
      <c r="GB1233">
        <v>0</v>
      </c>
      <c r="GC1233">
        <v>100</v>
      </c>
      <c r="GD1233">
        <v>100</v>
      </c>
      <c r="GE1233">
        <v>-4.786</v>
      </c>
      <c r="GF1233">
        <v>-0.1363</v>
      </c>
      <c r="GG1233">
        <v>-1.924539205026614</v>
      </c>
      <c r="GH1233">
        <v>-0.003472570976848066</v>
      </c>
      <c r="GI1233">
        <v>7.724417303660118E-07</v>
      </c>
      <c r="GJ1233">
        <v>-2.052396271755168E-10</v>
      </c>
      <c r="GK1233">
        <v>-0.1837585470287317</v>
      </c>
      <c r="GL1233">
        <v>-0.01104087791735834</v>
      </c>
      <c r="GM1233">
        <v>0.001110027317673367</v>
      </c>
      <c r="GN1233">
        <v>-2.007286811265012E-05</v>
      </c>
      <c r="GO1233">
        <v>4</v>
      </c>
      <c r="GP1233">
        <v>2317</v>
      </c>
      <c r="GQ1233">
        <v>1</v>
      </c>
      <c r="GR1233">
        <v>22</v>
      </c>
      <c r="GS1233">
        <v>8827.299999999999</v>
      </c>
      <c r="GT1233">
        <v>8827.4</v>
      </c>
      <c r="GU1233">
        <v>2.16919</v>
      </c>
      <c r="GV1233">
        <v>2.19971</v>
      </c>
      <c r="GW1233">
        <v>1.39648</v>
      </c>
      <c r="GX1233">
        <v>2.33765</v>
      </c>
      <c r="GY1233">
        <v>1.49536</v>
      </c>
      <c r="GZ1233">
        <v>2.43896</v>
      </c>
      <c r="HA1233">
        <v>33.6705</v>
      </c>
      <c r="HB1233">
        <v>14.5611</v>
      </c>
      <c r="HC1233">
        <v>18</v>
      </c>
      <c r="HD1233">
        <v>526.563</v>
      </c>
      <c r="HE1233">
        <v>439.542</v>
      </c>
      <c r="HF1233">
        <v>24.0259</v>
      </c>
      <c r="HG1233">
        <v>26.469</v>
      </c>
      <c r="HH1233">
        <v>30</v>
      </c>
      <c r="HI1233">
        <v>26.4081</v>
      </c>
      <c r="HJ1233">
        <v>26.3376</v>
      </c>
      <c r="HK1233">
        <v>43.4143</v>
      </c>
      <c r="HL1233">
        <v>52.5486</v>
      </c>
      <c r="HM1233">
        <v>9.233459999999999</v>
      </c>
      <c r="HN1233">
        <v>24.0252</v>
      </c>
      <c r="HO1233">
        <v>1074.83</v>
      </c>
      <c r="HP1233">
        <v>5.46311</v>
      </c>
      <c r="HQ1233">
        <v>100.695</v>
      </c>
      <c r="HR1233">
        <v>100.768</v>
      </c>
    </row>
    <row r="1234" spans="1:226">
      <c r="A1234">
        <v>1218</v>
      </c>
      <c r="B1234">
        <v>1664388962.1</v>
      </c>
      <c r="C1234">
        <v>12757.09999990463</v>
      </c>
      <c r="D1234" t="s">
        <v>2810</v>
      </c>
      <c r="E1234" t="s">
        <v>2811</v>
      </c>
      <c r="F1234">
        <v>5</v>
      </c>
      <c r="G1234" t="s">
        <v>2683</v>
      </c>
      <c r="H1234" t="s">
        <v>354</v>
      </c>
      <c r="I1234">
        <v>1664388954.35</v>
      </c>
      <c r="J1234">
        <f>(K1234)/1000</f>
        <v>0</v>
      </c>
      <c r="K1234">
        <f>IF(BF1234, AN1234, AH1234)</f>
        <v>0</v>
      </c>
      <c r="L1234">
        <f>IF(BF1234, AI1234, AG1234)</f>
        <v>0</v>
      </c>
      <c r="M1234">
        <f>BH1234 - IF(AU1234&gt;1, L1234*BB1234*100.0/(AW1234*BV1234), 0)</f>
        <v>0</v>
      </c>
      <c r="N1234">
        <f>((T1234-J1234/2)*M1234-L1234)/(T1234+J1234/2)</f>
        <v>0</v>
      </c>
      <c r="O1234">
        <f>N1234*(BO1234+BP1234)/1000.0</f>
        <v>0</v>
      </c>
      <c r="P1234">
        <f>(BH1234 - IF(AU1234&gt;1, L1234*BB1234*100.0/(AW1234*BV1234), 0))*(BO1234+BP1234)/1000.0</f>
        <v>0</v>
      </c>
      <c r="Q1234">
        <f>2.0/((1/S1234-1/R1234)+SIGN(S1234)*SQRT((1/S1234-1/R1234)*(1/S1234-1/R1234) + 4*BC1234/((BC1234+1)*(BC1234+1))*(2*1/S1234*1/R1234-1/R1234*1/R1234)))</f>
        <v>0</v>
      </c>
      <c r="R1234">
        <f>IF(LEFT(BD1234,1)&lt;&gt;"0",IF(LEFT(BD1234,1)="1",3.0,BE1234),$D$5+$E$5*(BV1234*BO1234/($K$5*1000))+$F$5*(BV1234*BO1234/($K$5*1000))*MAX(MIN(BB1234,$J$5),$I$5)*MAX(MIN(BB1234,$J$5),$I$5)+$G$5*MAX(MIN(BB1234,$J$5),$I$5)*(BV1234*BO1234/($K$5*1000))+$H$5*(BV1234*BO1234/($K$5*1000))*(BV1234*BO1234/($K$5*1000)))</f>
        <v>0</v>
      </c>
      <c r="S1234">
        <f>J1234*(1000-(1000*0.61365*exp(17.502*W1234/(240.97+W1234))/(BO1234+BP1234)+BJ1234)/2)/(1000*0.61365*exp(17.502*W1234/(240.97+W1234))/(BO1234+BP1234)-BJ1234)</f>
        <v>0</v>
      </c>
      <c r="T1234">
        <f>1/((BC1234+1)/(Q1234/1.6)+1/(R1234/1.37)) + BC1234/((BC1234+1)/(Q1234/1.6) + BC1234/(R1234/1.37))</f>
        <v>0</v>
      </c>
      <c r="U1234">
        <f>(AX1234*BA1234)</f>
        <v>0</v>
      </c>
      <c r="V1234">
        <f>(BQ1234+(U1234+2*0.95*5.67E-8*(((BQ1234+$B$7)+273)^4-(BQ1234+273)^4)-44100*J1234)/(1.84*29.3*R1234+8*0.95*5.67E-8*(BQ1234+273)^3))</f>
        <v>0</v>
      </c>
      <c r="W1234">
        <f>($C$7*BR1234+$D$7*BS1234+$E$7*V1234)</f>
        <v>0</v>
      </c>
      <c r="X1234">
        <f>0.61365*exp(17.502*W1234/(240.97+W1234))</f>
        <v>0</v>
      </c>
      <c r="Y1234">
        <f>(Z1234/AA1234*100)</f>
        <v>0</v>
      </c>
      <c r="Z1234">
        <f>BJ1234*(BO1234+BP1234)/1000</f>
        <v>0</v>
      </c>
      <c r="AA1234">
        <f>0.61365*exp(17.502*BQ1234/(240.97+BQ1234))</f>
        <v>0</v>
      </c>
      <c r="AB1234">
        <f>(X1234-BJ1234*(BO1234+BP1234)/1000)</f>
        <v>0</v>
      </c>
      <c r="AC1234">
        <f>(-J1234*44100)</f>
        <v>0</v>
      </c>
      <c r="AD1234">
        <f>2*29.3*R1234*0.92*(BQ1234-W1234)</f>
        <v>0</v>
      </c>
      <c r="AE1234">
        <f>2*0.95*5.67E-8*(((BQ1234+$B$7)+273)^4-(W1234+273)^4)</f>
        <v>0</v>
      </c>
      <c r="AF1234">
        <f>U1234+AE1234+AC1234+AD1234</f>
        <v>0</v>
      </c>
      <c r="AG1234">
        <f>BN1234*AU1234*(BI1234-BH1234*(1000-AU1234*BK1234)/(1000-AU1234*BJ1234))/(100*BB1234)</f>
        <v>0</v>
      </c>
      <c r="AH1234">
        <f>1000*BN1234*AU1234*(BJ1234-BK1234)/(100*BB1234*(1000-AU1234*BJ1234))</f>
        <v>0</v>
      </c>
      <c r="AI1234">
        <f>(AJ1234 - AK1234 - BO1234*1E3/(8.314*(BQ1234+273.15)) * AM1234/BN1234 * AL1234) * BN1234/(100*BB1234) * (1000 - BK1234)/1000</f>
        <v>0</v>
      </c>
      <c r="AJ1234">
        <v>1066.081609255569</v>
      </c>
      <c r="AK1234">
        <v>1012.797381818182</v>
      </c>
      <c r="AL1234">
        <v>3.372440203960714</v>
      </c>
      <c r="AM1234">
        <v>64.71553630063976</v>
      </c>
      <c r="AN1234">
        <f>(AP1234 - AO1234 + BO1234*1E3/(8.314*(BQ1234+273.15)) * AR1234/BN1234 * AQ1234) * BN1234/(100*BB1234) * 1000/(1000 - AP1234)</f>
        <v>0</v>
      </c>
      <c r="AO1234">
        <v>5.401281885156705</v>
      </c>
      <c r="AP1234">
        <v>18.26289151515152</v>
      </c>
      <c r="AQ1234">
        <v>3.979690323894883E-05</v>
      </c>
      <c r="AR1234">
        <v>103.6161476833952</v>
      </c>
      <c r="AS1234">
        <v>0</v>
      </c>
      <c r="AT1234">
        <v>0</v>
      </c>
      <c r="AU1234">
        <f>IF(AS1234*$H$13&gt;=AW1234,1.0,(AW1234/(AW1234-AS1234*$H$13)))</f>
        <v>0</v>
      </c>
      <c r="AV1234">
        <f>(AU1234-1)*100</f>
        <v>0</v>
      </c>
      <c r="AW1234">
        <f>MAX(0,($B$13+$C$13*BV1234)/(1+$D$13*BV1234)*BO1234/(BQ1234+273)*$E$13)</f>
        <v>0</v>
      </c>
      <c r="AX1234">
        <f>$B$11*BW1234+$C$11*BX1234+$F$11*CI1234*(1-CL1234)</f>
        <v>0</v>
      </c>
      <c r="AY1234">
        <f>AX1234*AZ1234</f>
        <v>0</v>
      </c>
      <c r="AZ1234">
        <f>($B$11*$D$9+$C$11*$D$9+$F$11*((CV1234+CN1234)/MAX(CV1234+CN1234+CW1234, 0.1)*$I$9+CW1234/MAX(CV1234+CN1234+CW1234, 0.1)*$J$9))/($B$11+$C$11+$F$11)</f>
        <v>0</v>
      </c>
      <c r="BA1234">
        <f>($B$11*$K$9+$C$11*$K$9+$F$11*((CV1234+CN1234)/MAX(CV1234+CN1234+CW1234, 0.1)*$P$9+CW1234/MAX(CV1234+CN1234+CW1234, 0.1)*$Q$9))/($B$11+$C$11+$F$11)</f>
        <v>0</v>
      </c>
      <c r="BB1234">
        <v>6</v>
      </c>
      <c r="BC1234">
        <v>0.5</v>
      </c>
      <c r="BD1234" t="s">
        <v>355</v>
      </c>
      <c r="BE1234">
        <v>2</v>
      </c>
      <c r="BF1234" t="b">
        <v>1</v>
      </c>
      <c r="BG1234">
        <v>1664388954.35</v>
      </c>
      <c r="BH1234">
        <v>970.2371785714286</v>
      </c>
      <c r="BI1234">
        <v>1044.202857142857</v>
      </c>
      <c r="BJ1234">
        <v>18.25344642857143</v>
      </c>
      <c r="BK1234">
        <v>5.337479285714286</v>
      </c>
      <c r="BL1234">
        <v>975.0033214285713</v>
      </c>
      <c r="BM1234">
        <v>18.38968928571429</v>
      </c>
      <c r="BN1234">
        <v>500.0410000000001</v>
      </c>
      <c r="BO1234">
        <v>91.33591428571431</v>
      </c>
      <c r="BP1234">
        <v>0.09999009285714287</v>
      </c>
      <c r="BQ1234">
        <v>26.38646428571429</v>
      </c>
      <c r="BR1234">
        <v>25.006125</v>
      </c>
      <c r="BS1234">
        <v>999.9000000000002</v>
      </c>
      <c r="BT1234">
        <v>0</v>
      </c>
      <c r="BU1234">
        <v>0</v>
      </c>
      <c r="BV1234">
        <v>9993.031071428572</v>
      </c>
      <c r="BW1234">
        <v>0</v>
      </c>
      <c r="BX1234">
        <v>7.939613928571428</v>
      </c>
      <c r="BY1234">
        <v>-73.9656357142857</v>
      </c>
      <c r="BZ1234">
        <v>988.2766785714286</v>
      </c>
      <c r="CA1234">
        <v>1049.806785714286</v>
      </c>
      <c r="CB1234">
        <v>12.91596785714286</v>
      </c>
      <c r="CC1234">
        <v>1044.202857142857</v>
      </c>
      <c r="CD1234">
        <v>5.337479285714286</v>
      </c>
      <c r="CE1234">
        <v>1.667194285714286</v>
      </c>
      <c r="CF1234">
        <v>0.4875036785714286</v>
      </c>
      <c r="CG1234">
        <v>14.59430357142857</v>
      </c>
      <c r="CH1234">
        <v>-3.127751785714286</v>
      </c>
      <c r="CI1234">
        <v>1999.991071428571</v>
      </c>
      <c r="CJ1234">
        <v>0.9799970000000001</v>
      </c>
      <c r="CK1234">
        <v>0.0200035</v>
      </c>
      <c r="CL1234">
        <v>0</v>
      </c>
      <c r="CM1234">
        <v>884.7699999999999</v>
      </c>
      <c r="CN1234">
        <v>5.00097</v>
      </c>
      <c r="CO1234">
        <v>17589.88928571429</v>
      </c>
      <c r="CP1234">
        <v>16707.48214285714</v>
      </c>
      <c r="CQ1234">
        <v>38.312</v>
      </c>
      <c r="CR1234">
        <v>38.75664285714286</v>
      </c>
      <c r="CS1234">
        <v>38.23425</v>
      </c>
      <c r="CT1234">
        <v>38.4595</v>
      </c>
      <c r="CU1234">
        <v>38.875</v>
      </c>
      <c r="CV1234">
        <v>1955.081071428571</v>
      </c>
      <c r="CW1234">
        <v>39.91</v>
      </c>
      <c r="CX1234">
        <v>0</v>
      </c>
      <c r="CY1234">
        <v>1664388966.4</v>
      </c>
      <c r="CZ1234">
        <v>0</v>
      </c>
      <c r="DA1234">
        <v>0</v>
      </c>
      <c r="DB1234" t="s">
        <v>356</v>
      </c>
      <c r="DC1234">
        <v>1663859321.1</v>
      </c>
      <c r="DD1234">
        <v>1663859315.6</v>
      </c>
      <c r="DE1234">
        <v>0</v>
      </c>
      <c r="DF1234">
        <v>0.196</v>
      </c>
      <c r="DG1234">
        <v>-0.001</v>
      </c>
      <c r="DH1234">
        <v>-5.941</v>
      </c>
      <c r="DI1234">
        <v>-0.174</v>
      </c>
      <c r="DJ1234">
        <v>1500</v>
      </c>
      <c r="DK1234">
        <v>17</v>
      </c>
      <c r="DL1234">
        <v>0.13</v>
      </c>
      <c r="DM1234">
        <v>0.04</v>
      </c>
      <c r="DN1234">
        <v>-73.88583250000001</v>
      </c>
      <c r="DO1234">
        <v>-1.590730581613501</v>
      </c>
      <c r="DP1234">
        <v>0.1567067602043704</v>
      </c>
      <c r="DQ1234">
        <v>0</v>
      </c>
      <c r="DR1234">
        <v>12.9447775</v>
      </c>
      <c r="DS1234">
        <v>-0.5528926829268638</v>
      </c>
      <c r="DT1234">
        <v>0.0544207335833503</v>
      </c>
      <c r="DU1234">
        <v>0</v>
      </c>
      <c r="DV1234">
        <v>0</v>
      </c>
      <c r="DW1234">
        <v>2</v>
      </c>
      <c r="DX1234" t="s">
        <v>357</v>
      </c>
      <c r="DY1234">
        <v>2.98324</v>
      </c>
      <c r="DZ1234">
        <v>2.7157</v>
      </c>
      <c r="EA1234">
        <v>0.174276</v>
      </c>
      <c r="EB1234">
        <v>0.179895</v>
      </c>
      <c r="EC1234">
        <v>0.0896972</v>
      </c>
      <c r="ED1234">
        <v>0.0348515</v>
      </c>
      <c r="EE1234">
        <v>26155.7</v>
      </c>
      <c r="EF1234">
        <v>26109.4</v>
      </c>
      <c r="EG1234">
        <v>29438.6</v>
      </c>
      <c r="EH1234">
        <v>29442.2</v>
      </c>
      <c r="EI1234">
        <v>35522</v>
      </c>
      <c r="EJ1234">
        <v>37797.6</v>
      </c>
      <c r="EK1234">
        <v>41483.8</v>
      </c>
      <c r="EL1234">
        <v>41958.9</v>
      </c>
      <c r="EM1234">
        <v>1.97022</v>
      </c>
      <c r="EN1234">
        <v>1.90325</v>
      </c>
      <c r="EO1234">
        <v>0.0220425</v>
      </c>
      <c r="EP1234">
        <v>0</v>
      </c>
      <c r="EQ1234">
        <v>24.644</v>
      </c>
      <c r="ER1234">
        <v>999.9</v>
      </c>
      <c r="ES1234">
        <v>33.2</v>
      </c>
      <c r="ET1234">
        <v>29.4</v>
      </c>
      <c r="EU1234">
        <v>14.9613</v>
      </c>
      <c r="EV1234">
        <v>62.9522</v>
      </c>
      <c r="EW1234">
        <v>33.5296</v>
      </c>
      <c r="EX1234">
        <v>1</v>
      </c>
      <c r="EY1234">
        <v>-0.0777896</v>
      </c>
      <c r="EZ1234">
        <v>0.806678</v>
      </c>
      <c r="FA1234">
        <v>20.3851</v>
      </c>
      <c r="FB1234">
        <v>5.21654</v>
      </c>
      <c r="FC1234">
        <v>12.0099</v>
      </c>
      <c r="FD1234">
        <v>4.98885</v>
      </c>
      <c r="FE1234">
        <v>3.2885</v>
      </c>
      <c r="FF1234">
        <v>9999</v>
      </c>
      <c r="FG1234">
        <v>9999</v>
      </c>
      <c r="FH1234">
        <v>9999</v>
      </c>
      <c r="FI1234">
        <v>270.3</v>
      </c>
      <c r="FJ1234">
        <v>1.86705</v>
      </c>
      <c r="FK1234">
        <v>1.86615</v>
      </c>
      <c r="FL1234">
        <v>1.86554</v>
      </c>
      <c r="FM1234">
        <v>1.86552</v>
      </c>
      <c r="FN1234">
        <v>1.86737</v>
      </c>
      <c r="FO1234">
        <v>1.86982</v>
      </c>
      <c r="FP1234">
        <v>1.86844</v>
      </c>
      <c r="FQ1234">
        <v>1.86996</v>
      </c>
      <c r="FR1234">
        <v>0</v>
      </c>
      <c r="FS1234">
        <v>0</v>
      </c>
      <c r="FT1234">
        <v>0</v>
      </c>
      <c r="FU1234">
        <v>0</v>
      </c>
      <c r="FV1234" t="s">
        <v>358</v>
      </c>
      <c r="FW1234" t="s">
        <v>359</v>
      </c>
      <c r="FX1234" t="s">
        <v>360</v>
      </c>
      <c r="FY1234" t="s">
        <v>360</v>
      </c>
      <c r="FZ1234" t="s">
        <v>360</v>
      </c>
      <c r="GA1234" t="s">
        <v>360</v>
      </c>
      <c r="GB1234">
        <v>0</v>
      </c>
      <c r="GC1234">
        <v>100</v>
      </c>
      <c r="GD1234">
        <v>100</v>
      </c>
      <c r="GE1234">
        <v>-4.83</v>
      </c>
      <c r="GF1234">
        <v>-0.1361</v>
      </c>
      <c r="GG1234">
        <v>-1.924539205026614</v>
      </c>
      <c r="GH1234">
        <v>-0.003472570976848066</v>
      </c>
      <c r="GI1234">
        <v>7.724417303660118E-07</v>
      </c>
      <c r="GJ1234">
        <v>-2.052396271755168E-10</v>
      </c>
      <c r="GK1234">
        <v>-0.1837585470287317</v>
      </c>
      <c r="GL1234">
        <v>-0.01104087791735834</v>
      </c>
      <c r="GM1234">
        <v>0.001110027317673367</v>
      </c>
      <c r="GN1234">
        <v>-2.007286811265012E-05</v>
      </c>
      <c r="GO1234">
        <v>4</v>
      </c>
      <c r="GP1234">
        <v>2317</v>
      </c>
      <c r="GQ1234">
        <v>1</v>
      </c>
      <c r="GR1234">
        <v>22</v>
      </c>
      <c r="GS1234">
        <v>8827.4</v>
      </c>
      <c r="GT1234">
        <v>8827.4</v>
      </c>
      <c r="GU1234">
        <v>2.20093</v>
      </c>
      <c r="GV1234">
        <v>2.19727</v>
      </c>
      <c r="GW1234">
        <v>1.39648</v>
      </c>
      <c r="GX1234">
        <v>2.33765</v>
      </c>
      <c r="GY1234">
        <v>1.49536</v>
      </c>
      <c r="GZ1234">
        <v>2.47437</v>
      </c>
      <c r="HA1234">
        <v>33.6705</v>
      </c>
      <c r="HB1234">
        <v>14.5523</v>
      </c>
      <c r="HC1234">
        <v>18</v>
      </c>
      <c r="HD1234">
        <v>526.563</v>
      </c>
      <c r="HE1234">
        <v>439.574</v>
      </c>
      <c r="HF1234">
        <v>24.0213</v>
      </c>
      <c r="HG1234">
        <v>26.469</v>
      </c>
      <c r="HH1234">
        <v>30.0001</v>
      </c>
      <c r="HI1234">
        <v>26.4081</v>
      </c>
      <c r="HJ1234">
        <v>26.3398</v>
      </c>
      <c r="HK1234">
        <v>44.0383</v>
      </c>
      <c r="HL1234">
        <v>52.5486</v>
      </c>
      <c r="HM1234">
        <v>9.233459999999999</v>
      </c>
      <c r="HN1234">
        <v>24.0178</v>
      </c>
      <c r="HO1234">
        <v>1088.19</v>
      </c>
      <c r="HP1234">
        <v>5.50384</v>
      </c>
      <c r="HQ1234">
        <v>100.695</v>
      </c>
      <c r="HR1234">
        <v>100.768</v>
      </c>
    </row>
    <row r="1235" spans="1:226">
      <c r="A1235">
        <v>1219</v>
      </c>
      <c r="B1235">
        <v>1664388966.6</v>
      </c>
      <c r="C1235">
        <v>12761.59999990463</v>
      </c>
      <c r="D1235" t="s">
        <v>2812</v>
      </c>
      <c r="E1235" t="s">
        <v>2813</v>
      </c>
      <c r="F1235">
        <v>5</v>
      </c>
      <c r="G1235" t="s">
        <v>2683</v>
      </c>
      <c r="H1235" t="s">
        <v>354</v>
      </c>
      <c r="I1235">
        <v>1664388958.778571</v>
      </c>
      <c r="J1235">
        <f>(K1235)/1000</f>
        <v>0</v>
      </c>
      <c r="K1235">
        <f>IF(BF1235, AN1235, AH1235)</f>
        <v>0</v>
      </c>
      <c r="L1235">
        <f>IF(BF1235, AI1235, AG1235)</f>
        <v>0</v>
      </c>
      <c r="M1235">
        <f>BH1235 - IF(AU1235&gt;1, L1235*BB1235*100.0/(AW1235*BV1235), 0)</f>
        <v>0</v>
      </c>
      <c r="N1235">
        <f>((T1235-J1235/2)*M1235-L1235)/(T1235+J1235/2)</f>
        <v>0</v>
      </c>
      <c r="O1235">
        <f>N1235*(BO1235+BP1235)/1000.0</f>
        <v>0</v>
      </c>
      <c r="P1235">
        <f>(BH1235 - IF(AU1235&gt;1, L1235*BB1235*100.0/(AW1235*BV1235), 0))*(BO1235+BP1235)/1000.0</f>
        <v>0</v>
      </c>
      <c r="Q1235">
        <f>2.0/((1/S1235-1/R1235)+SIGN(S1235)*SQRT((1/S1235-1/R1235)*(1/S1235-1/R1235) + 4*BC1235/((BC1235+1)*(BC1235+1))*(2*1/S1235*1/R1235-1/R1235*1/R1235)))</f>
        <v>0</v>
      </c>
      <c r="R1235">
        <f>IF(LEFT(BD1235,1)&lt;&gt;"0",IF(LEFT(BD1235,1)="1",3.0,BE1235),$D$5+$E$5*(BV1235*BO1235/($K$5*1000))+$F$5*(BV1235*BO1235/($K$5*1000))*MAX(MIN(BB1235,$J$5),$I$5)*MAX(MIN(BB1235,$J$5),$I$5)+$G$5*MAX(MIN(BB1235,$J$5),$I$5)*(BV1235*BO1235/($K$5*1000))+$H$5*(BV1235*BO1235/($K$5*1000))*(BV1235*BO1235/($K$5*1000)))</f>
        <v>0</v>
      </c>
      <c r="S1235">
        <f>J1235*(1000-(1000*0.61365*exp(17.502*W1235/(240.97+W1235))/(BO1235+BP1235)+BJ1235)/2)/(1000*0.61365*exp(17.502*W1235/(240.97+W1235))/(BO1235+BP1235)-BJ1235)</f>
        <v>0</v>
      </c>
      <c r="T1235">
        <f>1/((BC1235+1)/(Q1235/1.6)+1/(R1235/1.37)) + BC1235/((BC1235+1)/(Q1235/1.6) + BC1235/(R1235/1.37))</f>
        <v>0</v>
      </c>
      <c r="U1235">
        <f>(AX1235*BA1235)</f>
        <v>0</v>
      </c>
      <c r="V1235">
        <f>(BQ1235+(U1235+2*0.95*5.67E-8*(((BQ1235+$B$7)+273)^4-(BQ1235+273)^4)-44100*J1235)/(1.84*29.3*R1235+8*0.95*5.67E-8*(BQ1235+273)^3))</f>
        <v>0</v>
      </c>
      <c r="W1235">
        <f>($C$7*BR1235+$D$7*BS1235+$E$7*V1235)</f>
        <v>0</v>
      </c>
      <c r="X1235">
        <f>0.61365*exp(17.502*W1235/(240.97+W1235))</f>
        <v>0</v>
      </c>
      <c r="Y1235">
        <f>(Z1235/AA1235*100)</f>
        <v>0</v>
      </c>
      <c r="Z1235">
        <f>BJ1235*(BO1235+BP1235)/1000</f>
        <v>0</v>
      </c>
      <c r="AA1235">
        <f>0.61365*exp(17.502*BQ1235/(240.97+BQ1235))</f>
        <v>0</v>
      </c>
      <c r="AB1235">
        <f>(X1235-BJ1235*(BO1235+BP1235)/1000)</f>
        <v>0</v>
      </c>
      <c r="AC1235">
        <f>(-J1235*44100)</f>
        <v>0</v>
      </c>
      <c r="AD1235">
        <f>2*29.3*R1235*0.92*(BQ1235-W1235)</f>
        <v>0</v>
      </c>
      <c r="AE1235">
        <f>2*0.95*5.67E-8*(((BQ1235+$B$7)+273)^4-(W1235+273)^4)</f>
        <v>0</v>
      </c>
      <c r="AF1235">
        <f>U1235+AE1235+AC1235+AD1235</f>
        <v>0</v>
      </c>
      <c r="AG1235">
        <f>BN1235*AU1235*(BI1235-BH1235*(1000-AU1235*BK1235)/(1000-AU1235*BJ1235))/(100*BB1235)</f>
        <v>0</v>
      </c>
      <c r="AH1235">
        <f>1000*BN1235*AU1235*(BJ1235-BK1235)/(100*BB1235*(1000-AU1235*BJ1235))</f>
        <v>0</v>
      </c>
      <c r="AI1235">
        <f>(AJ1235 - AK1235 - BO1235*1E3/(8.314*(BQ1235+273.15)) * AM1235/BN1235 * AL1235) * BN1235/(100*BB1235) * (1000 - BK1235)/1000</f>
        <v>0</v>
      </c>
      <c r="AJ1235">
        <v>1081.249215286307</v>
      </c>
      <c r="AK1235">
        <v>1028.013636363636</v>
      </c>
      <c r="AL1235">
        <v>3.385213793876847</v>
      </c>
      <c r="AM1235">
        <v>64.71553630063976</v>
      </c>
      <c r="AN1235">
        <f>(AP1235 - AO1235 + BO1235*1E3/(8.314*(BQ1235+273.15)) * AR1235/BN1235 * AQ1235) * BN1235/(100*BB1235) * 1000/(1000 - AP1235)</f>
        <v>0</v>
      </c>
      <c r="AO1235">
        <v>5.420404755995008</v>
      </c>
      <c r="AP1235">
        <v>18.25816424242425</v>
      </c>
      <c r="AQ1235">
        <v>-1.683042195385059E-05</v>
      </c>
      <c r="AR1235">
        <v>103.6161476833952</v>
      </c>
      <c r="AS1235">
        <v>0</v>
      </c>
      <c r="AT1235">
        <v>0</v>
      </c>
      <c r="AU1235">
        <f>IF(AS1235*$H$13&gt;=AW1235,1.0,(AW1235/(AW1235-AS1235*$H$13)))</f>
        <v>0</v>
      </c>
      <c r="AV1235">
        <f>(AU1235-1)*100</f>
        <v>0</v>
      </c>
      <c r="AW1235">
        <f>MAX(0,($B$13+$C$13*BV1235)/(1+$D$13*BV1235)*BO1235/(BQ1235+273)*$E$13)</f>
        <v>0</v>
      </c>
      <c r="AX1235">
        <f>$B$11*BW1235+$C$11*BX1235+$F$11*CI1235*(1-CL1235)</f>
        <v>0</v>
      </c>
      <c r="AY1235">
        <f>AX1235*AZ1235</f>
        <v>0</v>
      </c>
      <c r="AZ1235">
        <f>($B$11*$D$9+$C$11*$D$9+$F$11*((CV1235+CN1235)/MAX(CV1235+CN1235+CW1235, 0.1)*$I$9+CW1235/MAX(CV1235+CN1235+CW1235, 0.1)*$J$9))/($B$11+$C$11+$F$11)</f>
        <v>0</v>
      </c>
      <c r="BA1235">
        <f>($B$11*$K$9+$C$11*$K$9+$F$11*((CV1235+CN1235)/MAX(CV1235+CN1235+CW1235, 0.1)*$P$9+CW1235/MAX(CV1235+CN1235+CW1235, 0.1)*$Q$9))/($B$11+$C$11+$F$11)</f>
        <v>0</v>
      </c>
      <c r="BB1235">
        <v>6</v>
      </c>
      <c r="BC1235">
        <v>0.5</v>
      </c>
      <c r="BD1235" t="s">
        <v>355</v>
      </c>
      <c r="BE1235">
        <v>2</v>
      </c>
      <c r="BF1235" t="b">
        <v>1</v>
      </c>
      <c r="BG1235">
        <v>1664388958.778571</v>
      </c>
      <c r="BH1235">
        <v>984.9462857142856</v>
      </c>
      <c r="BI1235">
        <v>1059.029642857143</v>
      </c>
      <c r="BJ1235">
        <v>18.25634285714285</v>
      </c>
      <c r="BK1235">
        <v>5.374889642857143</v>
      </c>
      <c r="BL1235">
        <v>989.7494642857142</v>
      </c>
      <c r="BM1235">
        <v>18.39255</v>
      </c>
      <c r="BN1235">
        <v>500.0480714285713</v>
      </c>
      <c r="BO1235">
        <v>91.33677857142857</v>
      </c>
      <c r="BP1235">
        <v>0.09997683214285714</v>
      </c>
      <c r="BQ1235">
        <v>26.38082857142857</v>
      </c>
      <c r="BR1235">
        <v>25.00420357142857</v>
      </c>
      <c r="BS1235">
        <v>999.9000000000002</v>
      </c>
      <c r="BT1235">
        <v>0</v>
      </c>
      <c r="BU1235">
        <v>0</v>
      </c>
      <c r="BV1235">
        <v>9995.843214285715</v>
      </c>
      <c r="BW1235">
        <v>0</v>
      </c>
      <c r="BX1235">
        <v>7.93630142857143</v>
      </c>
      <c r="BY1235">
        <v>-74.08369285714286</v>
      </c>
      <c r="BZ1235">
        <v>1003.262178571429</v>
      </c>
      <c r="CA1235">
        <v>1064.753928571429</v>
      </c>
      <c r="CB1235">
        <v>12.88144285714286</v>
      </c>
      <c r="CC1235">
        <v>1059.029642857143</v>
      </c>
      <c r="CD1235">
        <v>5.374889642857143</v>
      </c>
      <c r="CE1235">
        <v>1.667474642857143</v>
      </c>
      <c r="CF1235">
        <v>0.4909251785714286</v>
      </c>
      <c r="CG1235">
        <v>14.5969</v>
      </c>
      <c r="CH1235">
        <v>-3.033892857142857</v>
      </c>
      <c r="CI1235">
        <v>1999.970714285715</v>
      </c>
      <c r="CJ1235">
        <v>0.9799970000000001</v>
      </c>
      <c r="CK1235">
        <v>0.0200035</v>
      </c>
      <c r="CL1235">
        <v>0</v>
      </c>
      <c r="CM1235">
        <v>883.37325</v>
      </c>
      <c r="CN1235">
        <v>5.00097</v>
      </c>
      <c r="CO1235">
        <v>17562.7</v>
      </c>
      <c r="CP1235">
        <v>16707.31785714286</v>
      </c>
      <c r="CQ1235">
        <v>38.312</v>
      </c>
      <c r="CR1235">
        <v>38.76107142857143</v>
      </c>
      <c r="CS1235">
        <v>38.2455</v>
      </c>
      <c r="CT1235">
        <v>38.473</v>
      </c>
      <c r="CU1235">
        <v>38.875</v>
      </c>
      <c r="CV1235">
        <v>1955.060714285714</v>
      </c>
      <c r="CW1235">
        <v>39.91</v>
      </c>
      <c r="CX1235">
        <v>0</v>
      </c>
      <c r="CY1235">
        <v>1664388971.2</v>
      </c>
      <c r="CZ1235">
        <v>0</v>
      </c>
      <c r="DA1235">
        <v>0</v>
      </c>
      <c r="DB1235" t="s">
        <v>356</v>
      </c>
      <c r="DC1235">
        <v>1663859321.1</v>
      </c>
      <c r="DD1235">
        <v>1663859315.6</v>
      </c>
      <c r="DE1235">
        <v>0</v>
      </c>
      <c r="DF1235">
        <v>0.196</v>
      </c>
      <c r="DG1235">
        <v>-0.001</v>
      </c>
      <c r="DH1235">
        <v>-5.941</v>
      </c>
      <c r="DI1235">
        <v>-0.174</v>
      </c>
      <c r="DJ1235">
        <v>1500</v>
      </c>
      <c r="DK1235">
        <v>17</v>
      </c>
      <c r="DL1235">
        <v>0.13</v>
      </c>
      <c r="DM1235">
        <v>0.04</v>
      </c>
      <c r="DN1235">
        <v>-74.0135875</v>
      </c>
      <c r="DO1235">
        <v>-1.575995121951037</v>
      </c>
      <c r="DP1235">
        <v>0.158351563281675</v>
      </c>
      <c r="DQ1235">
        <v>0</v>
      </c>
      <c r="DR1235">
        <v>12.9011075</v>
      </c>
      <c r="DS1235">
        <v>-0.5155013133208686</v>
      </c>
      <c r="DT1235">
        <v>0.05066403254528795</v>
      </c>
      <c r="DU1235">
        <v>0</v>
      </c>
      <c r="DV1235">
        <v>0</v>
      </c>
      <c r="DW1235">
        <v>2</v>
      </c>
      <c r="DX1235" t="s">
        <v>357</v>
      </c>
      <c r="DY1235">
        <v>2.98328</v>
      </c>
      <c r="DZ1235">
        <v>2.71574</v>
      </c>
      <c r="EA1235">
        <v>0.175949</v>
      </c>
      <c r="EB1235">
        <v>0.181484</v>
      </c>
      <c r="EC1235">
        <v>0.0896816</v>
      </c>
      <c r="ED1235">
        <v>0.0349232</v>
      </c>
      <c r="EE1235">
        <v>26103.1</v>
      </c>
      <c r="EF1235">
        <v>26058.8</v>
      </c>
      <c r="EG1235">
        <v>29439</v>
      </c>
      <c r="EH1235">
        <v>29442.1</v>
      </c>
      <c r="EI1235">
        <v>35523.1</v>
      </c>
      <c r="EJ1235">
        <v>37794.8</v>
      </c>
      <c r="EK1235">
        <v>41484.4</v>
      </c>
      <c r="EL1235">
        <v>41958.8</v>
      </c>
      <c r="EM1235">
        <v>1.97033</v>
      </c>
      <c r="EN1235">
        <v>1.90345</v>
      </c>
      <c r="EO1235">
        <v>0.0218749</v>
      </c>
      <c r="EP1235">
        <v>0</v>
      </c>
      <c r="EQ1235">
        <v>24.6403</v>
      </c>
      <c r="ER1235">
        <v>999.9</v>
      </c>
      <c r="ES1235">
        <v>33.1</v>
      </c>
      <c r="ET1235">
        <v>29.4</v>
      </c>
      <c r="EU1235">
        <v>14.9164</v>
      </c>
      <c r="EV1235">
        <v>63.0322</v>
      </c>
      <c r="EW1235">
        <v>33.1971</v>
      </c>
      <c r="EX1235">
        <v>1</v>
      </c>
      <c r="EY1235">
        <v>-0.07768799999999999</v>
      </c>
      <c r="EZ1235">
        <v>0.805057</v>
      </c>
      <c r="FA1235">
        <v>20.3852</v>
      </c>
      <c r="FB1235">
        <v>5.21714</v>
      </c>
      <c r="FC1235">
        <v>12.0099</v>
      </c>
      <c r="FD1235">
        <v>4.9889</v>
      </c>
      <c r="FE1235">
        <v>3.28848</v>
      </c>
      <c r="FF1235">
        <v>9999</v>
      </c>
      <c r="FG1235">
        <v>9999</v>
      </c>
      <c r="FH1235">
        <v>9999</v>
      </c>
      <c r="FI1235">
        <v>270.3</v>
      </c>
      <c r="FJ1235">
        <v>1.86705</v>
      </c>
      <c r="FK1235">
        <v>1.86615</v>
      </c>
      <c r="FL1235">
        <v>1.86554</v>
      </c>
      <c r="FM1235">
        <v>1.86553</v>
      </c>
      <c r="FN1235">
        <v>1.86737</v>
      </c>
      <c r="FO1235">
        <v>1.86982</v>
      </c>
      <c r="FP1235">
        <v>1.86847</v>
      </c>
      <c r="FQ1235">
        <v>1.86996</v>
      </c>
      <c r="FR1235">
        <v>0</v>
      </c>
      <c r="FS1235">
        <v>0</v>
      </c>
      <c r="FT1235">
        <v>0</v>
      </c>
      <c r="FU1235">
        <v>0</v>
      </c>
      <c r="FV1235" t="s">
        <v>358</v>
      </c>
      <c r="FW1235" t="s">
        <v>359</v>
      </c>
      <c r="FX1235" t="s">
        <v>360</v>
      </c>
      <c r="FY1235" t="s">
        <v>360</v>
      </c>
      <c r="FZ1235" t="s">
        <v>360</v>
      </c>
      <c r="GA1235" t="s">
        <v>360</v>
      </c>
      <c r="GB1235">
        <v>0</v>
      </c>
      <c r="GC1235">
        <v>100</v>
      </c>
      <c r="GD1235">
        <v>100</v>
      </c>
      <c r="GE1235">
        <v>-4.87</v>
      </c>
      <c r="GF1235">
        <v>-0.1362</v>
      </c>
      <c r="GG1235">
        <v>-1.924539205026614</v>
      </c>
      <c r="GH1235">
        <v>-0.003472570976848066</v>
      </c>
      <c r="GI1235">
        <v>7.724417303660118E-07</v>
      </c>
      <c r="GJ1235">
        <v>-2.052396271755168E-10</v>
      </c>
      <c r="GK1235">
        <v>-0.1837585470287317</v>
      </c>
      <c r="GL1235">
        <v>-0.01104087791735834</v>
      </c>
      <c r="GM1235">
        <v>0.001110027317673367</v>
      </c>
      <c r="GN1235">
        <v>-2.007286811265012E-05</v>
      </c>
      <c r="GO1235">
        <v>4</v>
      </c>
      <c r="GP1235">
        <v>2317</v>
      </c>
      <c r="GQ1235">
        <v>1</v>
      </c>
      <c r="GR1235">
        <v>22</v>
      </c>
      <c r="GS1235">
        <v>8827.4</v>
      </c>
      <c r="GT1235">
        <v>8827.5</v>
      </c>
      <c r="GU1235">
        <v>2.22412</v>
      </c>
      <c r="GV1235">
        <v>2.20581</v>
      </c>
      <c r="GW1235">
        <v>1.39771</v>
      </c>
      <c r="GX1235">
        <v>2.33765</v>
      </c>
      <c r="GY1235">
        <v>1.49536</v>
      </c>
      <c r="GZ1235">
        <v>2.33887</v>
      </c>
      <c r="HA1235">
        <v>33.6705</v>
      </c>
      <c r="HB1235">
        <v>14.5436</v>
      </c>
      <c r="HC1235">
        <v>18</v>
      </c>
      <c r="HD1235">
        <v>526.629</v>
      </c>
      <c r="HE1235">
        <v>439.695</v>
      </c>
      <c r="HF1235">
        <v>24.016</v>
      </c>
      <c r="HG1235">
        <v>26.4674</v>
      </c>
      <c r="HH1235">
        <v>30.0001</v>
      </c>
      <c r="HI1235">
        <v>26.4081</v>
      </c>
      <c r="HJ1235">
        <v>26.3398</v>
      </c>
      <c r="HK1235">
        <v>44.5145</v>
      </c>
      <c r="HL1235">
        <v>52.2683</v>
      </c>
      <c r="HM1235">
        <v>8.855919999999999</v>
      </c>
      <c r="HN1235">
        <v>24.0146</v>
      </c>
      <c r="HO1235">
        <v>1108.23</v>
      </c>
      <c r="HP1235">
        <v>5.53611</v>
      </c>
      <c r="HQ1235">
        <v>100.696</v>
      </c>
      <c r="HR1235">
        <v>100.768</v>
      </c>
    </row>
    <row r="1236" spans="1:226">
      <c r="A1236">
        <v>1220</v>
      </c>
      <c r="B1236">
        <v>1664388972.1</v>
      </c>
      <c r="C1236">
        <v>12767.09999990463</v>
      </c>
      <c r="D1236" t="s">
        <v>2814</v>
      </c>
      <c r="E1236" t="s">
        <v>2815</v>
      </c>
      <c r="F1236">
        <v>5</v>
      </c>
      <c r="G1236" t="s">
        <v>2683</v>
      </c>
      <c r="H1236" t="s">
        <v>354</v>
      </c>
      <c r="I1236">
        <v>1664388964.35</v>
      </c>
      <c r="J1236">
        <f>(K1236)/1000</f>
        <v>0</v>
      </c>
      <c r="K1236">
        <f>IF(BF1236, AN1236, AH1236)</f>
        <v>0</v>
      </c>
      <c r="L1236">
        <f>IF(BF1236, AI1236, AG1236)</f>
        <v>0</v>
      </c>
      <c r="M1236">
        <f>BH1236 - IF(AU1236&gt;1, L1236*BB1236*100.0/(AW1236*BV1236), 0)</f>
        <v>0</v>
      </c>
      <c r="N1236">
        <f>((T1236-J1236/2)*M1236-L1236)/(T1236+J1236/2)</f>
        <v>0</v>
      </c>
      <c r="O1236">
        <f>N1236*(BO1236+BP1236)/1000.0</f>
        <v>0</v>
      </c>
      <c r="P1236">
        <f>(BH1236 - IF(AU1236&gt;1, L1236*BB1236*100.0/(AW1236*BV1236), 0))*(BO1236+BP1236)/1000.0</f>
        <v>0</v>
      </c>
      <c r="Q1236">
        <f>2.0/((1/S1236-1/R1236)+SIGN(S1236)*SQRT((1/S1236-1/R1236)*(1/S1236-1/R1236) + 4*BC1236/((BC1236+1)*(BC1236+1))*(2*1/S1236*1/R1236-1/R1236*1/R1236)))</f>
        <v>0</v>
      </c>
      <c r="R1236">
        <f>IF(LEFT(BD1236,1)&lt;&gt;"0",IF(LEFT(BD1236,1)="1",3.0,BE1236),$D$5+$E$5*(BV1236*BO1236/($K$5*1000))+$F$5*(BV1236*BO1236/($K$5*1000))*MAX(MIN(BB1236,$J$5),$I$5)*MAX(MIN(BB1236,$J$5),$I$5)+$G$5*MAX(MIN(BB1236,$J$5),$I$5)*(BV1236*BO1236/($K$5*1000))+$H$5*(BV1236*BO1236/($K$5*1000))*(BV1236*BO1236/($K$5*1000)))</f>
        <v>0</v>
      </c>
      <c r="S1236">
        <f>J1236*(1000-(1000*0.61365*exp(17.502*W1236/(240.97+W1236))/(BO1236+BP1236)+BJ1236)/2)/(1000*0.61365*exp(17.502*W1236/(240.97+W1236))/(BO1236+BP1236)-BJ1236)</f>
        <v>0</v>
      </c>
      <c r="T1236">
        <f>1/((BC1236+1)/(Q1236/1.6)+1/(R1236/1.37)) + BC1236/((BC1236+1)/(Q1236/1.6) + BC1236/(R1236/1.37))</f>
        <v>0</v>
      </c>
      <c r="U1236">
        <f>(AX1236*BA1236)</f>
        <v>0</v>
      </c>
      <c r="V1236">
        <f>(BQ1236+(U1236+2*0.95*5.67E-8*(((BQ1236+$B$7)+273)^4-(BQ1236+273)^4)-44100*J1236)/(1.84*29.3*R1236+8*0.95*5.67E-8*(BQ1236+273)^3))</f>
        <v>0</v>
      </c>
      <c r="W1236">
        <f>($C$7*BR1236+$D$7*BS1236+$E$7*V1236)</f>
        <v>0</v>
      </c>
      <c r="X1236">
        <f>0.61365*exp(17.502*W1236/(240.97+W1236))</f>
        <v>0</v>
      </c>
      <c r="Y1236">
        <f>(Z1236/AA1236*100)</f>
        <v>0</v>
      </c>
      <c r="Z1236">
        <f>BJ1236*(BO1236+BP1236)/1000</f>
        <v>0</v>
      </c>
      <c r="AA1236">
        <f>0.61365*exp(17.502*BQ1236/(240.97+BQ1236))</f>
        <v>0</v>
      </c>
      <c r="AB1236">
        <f>(X1236-BJ1236*(BO1236+BP1236)/1000)</f>
        <v>0</v>
      </c>
      <c r="AC1236">
        <f>(-J1236*44100)</f>
        <v>0</v>
      </c>
      <c r="AD1236">
        <f>2*29.3*R1236*0.92*(BQ1236-W1236)</f>
        <v>0</v>
      </c>
      <c r="AE1236">
        <f>2*0.95*5.67E-8*(((BQ1236+$B$7)+273)^4-(W1236+273)^4)</f>
        <v>0</v>
      </c>
      <c r="AF1236">
        <f>U1236+AE1236+AC1236+AD1236</f>
        <v>0</v>
      </c>
      <c r="AG1236">
        <f>BN1236*AU1236*(BI1236-BH1236*(1000-AU1236*BK1236)/(1000-AU1236*BJ1236))/(100*BB1236)</f>
        <v>0</v>
      </c>
      <c r="AH1236">
        <f>1000*BN1236*AU1236*(BJ1236-BK1236)/(100*BB1236*(1000-AU1236*BJ1236))</f>
        <v>0</v>
      </c>
      <c r="AI1236">
        <f>(AJ1236 - AK1236 - BO1236*1E3/(8.314*(BQ1236+273.15)) * AM1236/BN1236 * AL1236) * BN1236/(100*BB1236) * (1000 - BK1236)/1000</f>
        <v>0</v>
      </c>
      <c r="AJ1236">
        <v>1099.715124835102</v>
      </c>
      <c r="AK1236">
        <v>1046.625696969697</v>
      </c>
      <c r="AL1236">
        <v>3.393240708560415</v>
      </c>
      <c r="AM1236">
        <v>64.71553630063976</v>
      </c>
      <c r="AN1236">
        <f>(AP1236 - AO1236 + BO1236*1E3/(8.314*(BQ1236+273.15)) * AR1236/BN1236 * AQ1236) * BN1236/(100*BB1236) * 1000/(1000 - AP1236)</f>
        <v>0</v>
      </c>
      <c r="AO1236">
        <v>5.44532373883008</v>
      </c>
      <c r="AP1236">
        <v>18.25791939393939</v>
      </c>
      <c r="AQ1236">
        <v>-2.38492548945479E-06</v>
      </c>
      <c r="AR1236">
        <v>103.6161476833952</v>
      </c>
      <c r="AS1236">
        <v>0</v>
      </c>
      <c r="AT1236">
        <v>0</v>
      </c>
      <c r="AU1236">
        <f>IF(AS1236*$H$13&gt;=AW1236,1.0,(AW1236/(AW1236-AS1236*$H$13)))</f>
        <v>0</v>
      </c>
      <c r="AV1236">
        <f>(AU1236-1)*100</f>
        <v>0</v>
      </c>
      <c r="AW1236">
        <f>MAX(0,($B$13+$C$13*BV1236)/(1+$D$13*BV1236)*BO1236/(BQ1236+273)*$E$13)</f>
        <v>0</v>
      </c>
      <c r="AX1236">
        <f>$B$11*BW1236+$C$11*BX1236+$F$11*CI1236*(1-CL1236)</f>
        <v>0</v>
      </c>
      <c r="AY1236">
        <f>AX1236*AZ1236</f>
        <v>0</v>
      </c>
      <c r="AZ1236">
        <f>($B$11*$D$9+$C$11*$D$9+$F$11*((CV1236+CN1236)/MAX(CV1236+CN1236+CW1236, 0.1)*$I$9+CW1236/MAX(CV1236+CN1236+CW1236, 0.1)*$J$9))/($B$11+$C$11+$F$11)</f>
        <v>0</v>
      </c>
      <c r="BA1236">
        <f>($B$11*$K$9+$C$11*$K$9+$F$11*((CV1236+CN1236)/MAX(CV1236+CN1236+CW1236, 0.1)*$P$9+CW1236/MAX(CV1236+CN1236+CW1236, 0.1)*$Q$9))/($B$11+$C$11+$F$11)</f>
        <v>0</v>
      </c>
      <c r="BB1236">
        <v>6</v>
      </c>
      <c r="BC1236">
        <v>0.5</v>
      </c>
      <c r="BD1236" t="s">
        <v>355</v>
      </c>
      <c r="BE1236">
        <v>2</v>
      </c>
      <c r="BF1236" t="b">
        <v>1</v>
      </c>
      <c r="BG1236">
        <v>1664388964.35</v>
      </c>
      <c r="BH1236">
        <v>1003.433035714286</v>
      </c>
      <c r="BI1236">
        <v>1077.641428571429</v>
      </c>
      <c r="BJ1236">
        <v>18.25997857142857</v>
      </c>
      <c r="BK1236">
        <v>5.421131785714286</v>
      </c>
      <c r="BL1236">
        <v>1008.283714285714</v>
      </c>
      <c r="BM1236">
        <v>18.39615357142857</v>
      </c>
      <c r="BN1236">
        <v>500.0584285714285</v>
      </c>
      <c r="BO1236">
        <v>91.33705714285715</v>
      </c>
      <c r="BP1236">
        <v>0.09995178214285716</v>
      </c>
      <c r="BQ1236">
        <v>26.37125714285715</v>
      </c>
      <c r="BR1236">
        <v>25.00645</v>
      </c>
      <c r="BS1236">
        <v>999.9000000000002</v>
      </c>
      <c r="BT1236">
        <v>0</v>
      </c>
      <c r="BU1236">
        <v>0</v>
      </c>
      <c r="BV1236">
        <v>10003.00821428571</v>
      </c>
      <c r="BW1236">
        <v>0</v>
      </c>
      <c r="BX1236">
        <v>7.929926785714287</v>
      </c>
      <c r="BY1236">
        <v>-74.20776785714285</v>
      </c>
      <c r="BZ1236">
        <v>1022.096571428571</v>
      </c>
      <c r="CA1236">
        <v>1083.516071428572</v>
      </c>
      <c r="CB1236">
        <v>12.83883928571428</v>
      </c>
      <c r="CC1236">
        <v>1077.641428571429</v>
      </c>
      <c r="CD1236">
        <v>5.421131785714286</v>
      </c>
      <c r="CE1236">
        <v>1.6678125</v>
      </c>
      <c r="CF1236">
        <v>0.4951502500000001</v>
      </c>
      <c r="CG1236">
        <v>14.60004285714286</v>
      </c>
      <c r="CH1236">
        <v>-2.918495357142857</v>
      </c>
      <c r="CI1236">
        <v>1999.978214285714</v>
      </c>
      <c r="CJ1236">
        <v>0.9799972142857144</v>
      </c>
      <c r="CK1236">
        <v>0.02000328571428571</v>
      </c>
      <c r="CL1236">
        <v>0</v>
      </c>
      <c r="CM1236">
        <v>881.6588928571426</v>
      </c>
      <c r="CN1236">
        <v>5.00097</v>
      </c>
      <c r="CO1236">
        <v>17529.61071428571</v>
      </c>
      <c r="CP1236">
        <v>16707.38571428572</v>
      </c>
      <c r="CQ1236">
        <v>38.32099999999999</v>
      </c>
      <c r="CR1236">
        <v>38.78321428571428</v>
      </c>
      <c r="CS1236">
        <v>38.25</v>
      </c>
      <c r="CT1236">
        <v>38.4865</v>
      </c>
      <c r="CU1236">
        <v>38.875</v>
      </c>
      <c r="CV1236">
        <v>1955.068214285714</v>
      </c>
      <c r="CW1236">
        <v>39.91</v>
      </c>
      <c r="CX1236">
        <v>0</v>
      </c>
      <c r="CY1236">
        <v>1664388976</v>
      </c>
      <c r="CZ1236">
        <v>0</v>
      </c>
      <c r="DA1236">
        <v>0</v>
      </c>
      <c r="DB1236" t="s">
        <v>356</v>
      </c>
      <c r="DC1236">
        <v>1663859321.1</v>
      </c>
      <c r="DD1236">
        <v>1663859315.6</v>
      </c>
      <c r="DE1236">
        <v>0</v>
      </c>
      <c r="DF1236">
        <v>0.196</v>
      </c>
      <c r="DG1236">
        <v>-0.001</v>
      </c>
      <c r="DH1236">
        <v>-5.941</v>
      </c>
      <c r="DI1236">
        <v>-0.174</v>
      </c>
      <c r="DJ1236">
        <v>1500</v>
      </c>
      <c r="DK1236">
        <v>17</v>
      </c>
      <c r="DL1236">
        <v>0.13</v>
      </c>
      <c r="DM1236">
        <v>0.04</v>
      </c>
      <c r="DN1236">
        <v>-74.14781707317073</v>
      </c>
      <c r="DO1236">
        <v>-1.356240418118436</v>
      </c>
      <c r="DP1236">
        <v>0.1408092567329216</v>
      </c>
      <c r="DQ1236">
        <v>0</v>
      </c>
      <c r="DR1236">
        <v>12.86334878048781</v>
      </c>
      <c r="DS1236">
        <v>-0.4497637630662122</v>
      </c>
      <c r="DT1236">
        <v>0.04593816162663397</v>
      </c>
      <c r="DU1236">
        <v>0</v>
      </c>
      <c r="DV1236">
        <v>0</v>
      </c>
      <c r="DW1236">
        <v>2</v>
      </c>
      <c r="DX1236" t="s">
        <v>357</v>
      </c>
      <c r="DY1236">
        <v>2.98331</v>
      </c>
      <c r="DZ1236">
        <v>2.71583</v>
      </c>
      <c r="EA1236">
        <v>0.177981</v>
      </c>
      <c r="EB1236">
        <v>0.183455</v>
      </c>
      <c r="EC1236">
        <v>0.0896786</v>
      </c>
      <c r="ED1236">
        <v>0.03515</v>
      </c>
      <c r="EE1236">
        <v>26038.5</v>
      </c>
      <c r="EF1236">
        <v>25996.9</v>
      </c>
      <c r="EG1236">
        <v>29438.8</v>
      </c>
      <c r="EH1236">
        <v>29443</v>
      </c>
      <c r="EI1236">
        <v>35522.9</v>
      </c>
      <c r="EJ1236">
        <v>37786.7</v>
      </c>
      <c r="EK1236">
        <v>41483.9</v>
      </c>
      <c r="EL1236">
        <v>41959.6</v>
      </c>
      <c r="EM1236">
        <v>1.97018</v>
      </c>
      <c r="EN1236">
        <v>1.90355</v>
      </c>
      <c r="EO1236">
        <v>0.0233464</v>
      </c>
      <c r="EP1236">
        <v>0</v>
      </c>
      <c r="EQ1236">
        <v>24.6357</v>
      </c>
      <c r="ER1236">
        <v>999.9</v>
      </c>
      <c r="ES1236">
        <v>33</v>
      </c>
      <c r="ET1236">
        <v>29.4</v>
      </c>
      <c r="EU1236">
        <v>14.8693</v>
      </c>
      <c r="EV1236">
        <v>62.9122</v>
      </c>
      <c r="EW1236">
        <v>33.0248</v>
      </c>
      <c r="EX1236">
        <v>1</v>
      </c>
      <c r="EY1236">
        <v>-0.0779421</v>
      </c>
      <c r="EZ1236">
        <v>0.796111</v>
      </c>
      <c r="FA1236">
        <v>20.3853</v>
      </c>
      <c r="FB1236">
        <v>5.21654</v>
      </c>
      <c r="FC1236">
        <v>12.0099</v>
      </c>
      <c r="FD1236">
        <v>4.98885</v>
      </c>
      <c r="FE1236">
        <v>3.28845</v>
      </c>
      <c r="FF1236">
        <v>9999</v>
      </c>
      <c r="FG1236">
        <v>9999</v>
      </c>
      <c r="FH1236">
        <v>9999</v>
      </c>
      <c r="FI1236">
        <v>270.3</v>
      </c>
      <c r="FJ1236">
        <v>1.86705</v>
      </c>
      <c r="FK1236">
        <v>1.86615</v>
      </c>
      <c r="FL1236">
        <v>1.86554</v>
      </c>
      <c r="FM1236">
        <v>1.86552</v>
      </c>
      <c r="FN1236">
        <v>1.86737</v>
      </c>
      <c r="FO1236">
        <v>1.86983</v>
      </c>
      <c r="FP1236">
        <v>1.86846</v>
      </c>
      <c r="FQ1236">
        <v>1.86996</v>
      </c>
      <c r="FR1236">
        <v>0</v>
      </c>
      <c r="FS1236">
        <v>0</v>
      </c>
      <c r="FT1236">
        <v>0</v>
      </c>
      <c r="FU1236">
        <v>0</v>
      </c>
      <c r="FV1236" t="s">
        <v>358</v>
      </c>
      <c r="FW1236" t="s">
        <v>359</v>
      </c>
      <c r="FX1236" t="s">
        <v>360</v>
      </c>
      <c r="FY1236" t="s">
        <v>360</v>
      </c>
      <c r="FZ1236" t="s">
        <v>360</v>
      </c>
      <c r="GA1236" t="s">
        <v>360</v>
      </c>
      <c r="GB1236">
        <v>0</v>
      </c>
      <c r="GC1236">
        <v>100</v>
      </c>
      <c r="GD1236">
        <v>100</v>
      </c>
      <c r="GE1236">
        <v>-4.92</v>
      </c>
      <c r="GF1236">
        <v>-0.1362</v>
      </c>
      <c r="GG1236">
        <v>-1.924539205026614</v>
      </c>
      <c r="GH1236">
        <v>-0.003472570976848066</v>
      </c>
      <c r="GI1236">
        <v>7.724417303660118E-07</v>
      </c>
      <c r="GJ1236">
        <v>-2.052396271755168E-10</v>
      </c>
      <c r="GK1236">
        <v>-0.1837585470287317</v>
      </c>
      <c r="GL1236">
        <v>-0.01104087791735834</v>
      </c>
      <c r="GM1236">
        <v>0.001110027317673367</v>
      </c>
      <c r="GN1236">
        <v>-2.007286811265012E-05</v>
      </c>
      <c r="GO1236">
        <v>4</v>
      </c>
      <c r="GP1236">
        <v>2317</v>
      </c>
      <c r="GQ1236">
        <v>1</v>
      </c>
      <c r="GR1236">
        <v>22</v>
      </c>
      <c r="GS1236">
        <v>8827.5</v>
      </c>
      <c r="GT1236">
        <v>8827.6</v>
      </c>
      <c r="GU1236">
        <v>2.25464</v>
      </c>
      <c r="GV1236">
        <v>2.20215</v>
      </c>
      <c r="GW1236">
        <v>1.39648</v>
      </c>
      <c r="GX1236">
        <v>2.33765</v>
      </c>
      <c r="GY1236">
        <v>1.49536</v>
      </c>
      <c r="GZ1236">
        <v>2.38403</v>
      </c>
      <c r="HA1236">
        <v>33.6705</v>
      </c>
      <c r="HB1236">
        <v>14.5523</v>
      </c>
      <c r="HC1236">
        <v>18</v>
      </c>
      <c r="HD1236">
        <v>526.55</v>
      </c>
      <c r="HE1236">
        <v>439.768</v>
      </c>
      <c r="HF1236">
        <v>24.0112</v>
      </c>
      <c r="HG1236">
        <v>26.4667</v>
      </c>
      <c r="HH1236">
        <v>30</v>
      </c>
      <c r="HI1236">
        <v>26.4104</v>
      </c>
      <c r="HJ1236">
        <v>26.3415</v>
      </c>
      <c r="HK1236">
        <v>45.1293</v>
      </c>
      <c r="HL1236">
        <v>51.9735</v>
      </c>
      <c r="HM1236">
        <v>8.46616</v>
      </c>
      <c r="HN1236">
        <v>24.0104</v>
      </c>
      <c r="HO1236">
        <v>1121.6</v>
      </c>
      <c r="HP1236">
        <v>5.5775</v>
      </c>
      <c r="HQ1236">
        <v>100.695</v>
      </c>
      <c r="HR1236">
        <v>100.77</v>
      </c>
    </row>
    <row r="1237" spans="1:226">
      <c r="A1237">
        <v>1221</v>
      </c>
      <c r="B1237">
        <v>1664388976.6</v>
      </c>
      <c r="C1237">
        <v>12771.59999990463</v>
      </c>
      <c r="D1237" t="s">
        <v>2816</v>
      </c>
      <c r="E1237" t="s">
        <v>2817</v>
      </c>
      <c r="F1237">
        <v>5</v>
      </c>
      <c r="G1237" t="s">
        <v>2683</v>
      </c>
      <c r="H1237" t="s">
        <v>354</v>
      </c>
      <c r="I1237">
        <v>1664388968.778571</v>
      </c>
      <c r="J1237">
        <f>(K1237)/1000</f>
        <v>0</v>
      </c>
      <c r="K1237">
        <f>IF(BF1237, AN1237, AH1237)</f>
        <v>0</v>
      </c>
      <c r="L1237">
        <f>IF(BF1237, AI1237, AG1237)</f>
        <v>0</v>
      </c>
      <c r="M1237">
        <f>BH1237 - IF(AU1237&gt;1, L1237*BB1237*100.0/(AW1237*BV1237), 0)</f>
        <v>0</v>
      </c>
      <c r="N1237">
        <f>((T1237-J1237/2)*M1237-L1237)/(T1237+J1237/2)</f>
        <v>0</v>
      </c>
      <c r="O1237">
        <f>N1237*(BO1237+BP1237)/1000.0</f>
        <v>0</v>
      </c>
      <c r="P1237">
        <f>(BH1237 - IF(AU1237&gt;1, L1237*BB1237*100.0/(AW1237*BV1237), 0))*(BO1237+BP1237)/1000.0</f>
        <v>0</v>
      </c>
      <c r="Q1237">
        <f>2.0/((1/S1237-1/R1237)+SIGN(S1237)*SQRT((1/S1237-1/R1237)*(1/S1237-1/R1237) + 4*BC1237/((BC1237+1)*(BC1237+1))*(2*1/S1237*1/R1237-1/R1237*1/R1237)))</f>
        <v>0</v>
      </c>
      <c r="R1237">
        <f>IF(LEFT(BD1237,1)&lt;&gt;"0",IF(LEFT(BD1237,1)="1",3.0,BE1237),$D$5+$E$5*(BV1237*BO1237/($K$5*1000))+$F$5*(BV1237*BO1237/($K$5*1000))*MAX(MIN(BB1237,$J$5),$I$5)*MAX(MIN(BB1237,$J$5),$I$5)+$G$5*MAX(MIN(BB1237,$J$5),$I$5)*(BV1237*BO1237/($K$5*1000))+$H$5*(BV1237*BO1237/($K$5*1000))*(BV1237*BO1237/($K$5*1000)))</f>
        <v>0</v>
      </c>
      <c r="S1237">
        <f>J1237*(1000-(1000*0.61365*exp(17.502*W1237/(240.97+W1237))/(BO1237+BP1237)+BJ1237)/2)/(1000*0.61365*exp(17.502*W1237/(240.97+W1237))/(BO1237+BP1237)-BJ1237)</f>
        <v>0</v>
      </c>
      <c r="T1237">
        <f>1/((BC1237+1)/(Q1237/1.6)+1/(R1237/1.37)) + BC1237/((BC1237+1)/(Q1237/1.6) + BC1237/(R1237/1.37))</f>
        <v>0</v>
      </c>
      <c r="U1237">
        <f>(AX1237*BA1237)</f>
        <v>0</v>
      </c>
      <c r="V1237">
        <f>(BQ1237+(U1237+2*0.95*5.67E-8*(((BQ1237+$B$7)+273)^4-(BQ1237+273)^4)-44100*J1237)/(1.84*29.3*R1237+8*0.95*5.67E-8*(BQ1237+273)^3))</f>
        <v>0</v>
      </c>
      <c r="W1237">
        <f>($C$7*BR1237+$D$7*BS1237+$E$7*V1237)</f>
        <v>0</v>
      </c>
      <c r="X1237">
        <f>0.61365*exp(17.502*W1237/(240.97+W1237))</f>
        <v>0</v>
      </c>
      <c r="Y1237">
        <f>(Z1237/AA1237*100)</f>
        <v>0</v>
      </c>
      <c r="Z1237">
        <f>BJ1237*(BO1237+BP1237)/1000</f>
        <v>0</v>
      </c>
      <c r="AA1237">
        <f>0.61365*exp(17.502*BQ1237/(240.97+BQ1237))</f>
        <v>0</v>
      </c>
      <c r="AB1237">
        <f>(X1237-BJ1237*(BO1237+BP1237)/1000)</f>
        <v>0</v>
      </c>
      <c r="AC1237">
        <f>(-J1237*44100)</f>
        <v>0</v>
      </c>
      <c r="AD1237">
        <f>2*29.3*R1237*0.92*(BQ1237-W1237)</f>
        <v>0</v>
      </c>
      <c r="AE1237">
        <f>2*0.95*5.67E-8*(((BQ1237+$B$7)+273)^4-(W1237+273)^4)</f>
        <v>0</v>
      </c>
      <c r="AF1237">
        <f>U1237+AE1237+AC1237+AD1237</f>
        <v>0</v>
      </c>
      <c r="AG1237">
        <f>BN1237*AU1237*(BI1237-BH1237*(1000-AU1237*BK1237)/(1000-AU1237*BJ1237))/(100*BB1237)</f>
        <v>0</v>
      </c>
      <c r="AH1237">
        <f>1000*BN1237*AU1237*(BJ1237-BK1237)/(100*BB1237*(1000-AU1237*BJ1237))</f>
        <v>0</v>
      </c>
      <c r="AI1237">
        <f>(AJ1237 - AK1237 - BO1237*1E3/(8.314*(BQ1237+273.15)) * AM1237/BN1237 * AL1237) * BN1237/(100*BB1237) * (1000 - BK1237)/1000</f>
        <v>0</v>
      </c>
      <c r="AJ1237">
        <v>1115.108673567336</v>
      </c>
      <c r="AK1237">
        <v>1061.884242424242</v>
      </c>
      <c r="AL1237">
        <v>3.387307575108216</v>
      </c>
      <c r="AM1237">
        <v>64.71553630063976</v>
      </c>
      <c r="AN1237">
        <f>(AP1237 - AO1237 + BO1237*1E3/(8.314*(BQ1237+273.15)) * AR1237/BN1237 * AQ1237) * BN1237/(100*BB1237) * 1000/(1000 - AP1237)</f>
        <v>0</v>
      </c>
      <c r="AO1237">
        <v>5.491495842325839</v>
      </c>
      <c r="AP1237">
        <v>18.25784787878788</v>
      </c>
      <c r="AQ1237">
        <v>2.665023536597329E-06</v>
      </c>
      <c r="AR1237">
        <v>103.6161476833952</v>
      </c>
      <c r="AS1237">
        <v>0</v>
      </c>
      <c r="AT1237">
        <v>0</v>
      </c>
      <c r="AU1237">
        <f>IF(AS1237*$H$13&gt;=AW1237,1.0,(AW1237/(AW1237-AS1237*$H$13)))</f>
        <v>0</v>
      </c>
      <c r="AV1237">
        <f>(AU1237-1)*100</f>
        <v>0</v>
      </c>
      <c r="AW1237">
        <f>MAX(0,($B$13+$C$13*BV1237)/(1+$D$13*BV1237)*BO1237/(BQ1237+273)*$E$13)</f>
        <v>0</v>
      </c>
      <c r="AX1237">
        <f>$B$11*BW1237+$C$11*BX1237+$F$11*CI1237*(1-CL1237)</f>
        <v>0</v>
      </c>
      <c r="AY1237">
        <f>AX1237*AZ1237</f>
        <v>0</v>
      </c>
      <c r="AZ1237">
        <f>($B$11*$D$9+$C$11*$D$9+$F$11*((CV1237+CN1237)/MAX(CV1237+CN1237+CW1237, 0.1)*$I$9+CW1237/MAX(CV1237+CN1237+CW1237, 0.1)*$J$9))/($B$11+$C$11+$F$11)</f>
        <v>0</v>
      </c>
      <c r="BA1237">
        <f>($B$11*$K$9+$C$11*$K$9+$F$11*((CV1237+CN1237)/MAX(CV1237+CN1237+CW1237, 0.1)*$P$9+CW1237/MAX(CV1237+CN1237+CW1237, 0.1)*$Q$9))/($B$11+$C$11+$F$11)</f>
        <v>0</v>
      </c>
      <c r="BB1237">
        <v>6</v>
      </c>
      <c r="BC1237">
        <v>0.5</v>
      </c>
      <c r="BD1237" t="s">
        <v>355</v>
      </c>
      <c r="BE1237">
        <v>2</v>
      </c>
      <c r="BF1237" t="b">
        <v>1</v>
      </c>
      <c r="BG1237">
        <v>1664388968.778571</v>
      </c>
      <c r="BH1237">
        <v>1018.146642857143</v>
      </c>
      <c r="BI1237">
        <v>1092.488571428572</v>
      </c>
      <c r="BJ1237">
        <v>18.25995</v>
      </c>
      <c r="BK1237">
        <v>5.449745357142857</v>
      </c>
      <c r="BL1237">
        <v>1023.034642857143</v>
      </c>
      <c r="BM1237">
        <v>18.396125</v>
      </c>
      <c r="BN1237">
        <v>500.0730714285714</v>
      </c>
      <c r="BO1237">
        <v>91.33631785714286</v>
      </c>
      <c r="BP1237">
        <v>0.09997119285714286</v>
      </c>
      <c r="BQ1237">
        <v>26.36397857142857</v>
      </c>
      <c r="BR1237">
        <v>25.00825714285714</v>
      </c>
      <c r="BS1237">
        <v>999.9000000000002</v>
      </c>
      <c r="BT1237">
        <v>0</v>
      </c>
      <c r="BU1237">
        <v>0</v>
      </c>
      <c r="BV1237">
        <v>10008.65428571429</v>
      </c>
      <c r="BW1237">
        <v>0</v>
      </c>
      <c r="BX1237">
        <v>7.925912500000001</v>
      </c>
      <c r="BY1237">
        <v>-74.34164285714287</v>
      </c>
      <c r="BZ1237">
        <v>1037.083214285714</v>
      </c>
      <c r="CA1237">
        <v>1098.475357142857</v>
      </c>
      <c r="CB1237">
        <v>12.81020714285714</v>
      </c>
      <c r="CC1237">
        <v>1092.488571428572</v>
      </c>
      <c r="CD1237">
        <v>5.449745357142857</v>
      </c>
      <c r="CE1237">
        <v>1.667796785714286</v>
      </c>
      <c r="CF1237">
        <v>0.4977596071428572</v>
      </c>
      <c r="CG1237">
        <v>14.59989642857143</v>
      </c>
      <c r="CH1237">
        <v>-2.847879642857143</v>
      </c>
      <c r="CI1237">
        <v>1999.981428571429</v>
      </c>
      <c r="CJ1237">
        <v>0.9799974285714287</v>
      </c>
      <c r="CK1237">
        <v>0.02000307142857142</v>
      </c>
      <c r="CL1237">
        <v>0</v>
      </c>
      <c r="CM1237">
        <v>880.3032857142858</v>
      </c>
      <c r="CN1237">
        <v>5.00097</v>
      </c>
      <c r="CO1237">
        <v>17503.98214285714</v>
      </c>
      <c r="CP1237">
        <v>16707.41785714286</v>
      </c>
      <c r="CQ1237">
        <v>38.33224999999999</v>
      </c>
      <c r="CR1237">
        <v>38.79428571428571</v>
      </c>
      <c r="CS1237">
        <v>38.25</v>
      </c>
      <c r="CT1237">
        <v>38.5</v>
      </c>
      <c r="CU1237">
        <v>38.875</v>
      </c>
      <c r="CV1237">
        <v>1955.071428571429</v>
      </c>
      <c r="CW1237">
        <v>39.91</v>
      </c>
      <c r="CX1237">
        <v>0</v>
      </c>
      <c r="CY1237">
        <v>1664388980.8</v>
      </c>
      <c r="CZ1237">
        <v>0</v>
      </c>
      <c r="DA1237">
        <v>0</v>
      </c>
      <c r="DB1237" t="s">
        <v>356</v>
      </c>
      <c r="DC1237">
        <v>1663859321.1</v>
      </c>
      <c r="DD1237">
        <v>1663859315.6</v>
      </c>
      <c r="DE1237">
        <v>0</v>
      </c>
      <c r="DF1237">
        <v>0.196</v>
      </c>
      <c r="DG1237">
        <v>-0.001</v>
      </c>
      <c r="DH1237">
        <v>-5.941</v>
      </c>
      <c r="DI1237">
        <v>-0.174</v>
      </c>
      <c r="DJ1237">
        <v>1500</v>
      </c>
      <c r="DK1237">
        <v>17</v>
      </c>
      <c r="DL1237">
        <v>0.13</v>
      </c>
      <c r="DM1237">
        <v>0.04</v>
      </c>
      <c r="DN1237">
        <v>-74.25568048780487</v>
      </c>
      <c r="DO1237">
        <v>-1.667462717770106</v>
      </c>
      <c r="DP1237">
        <v>0.1726780865381986</v>
      </c>
      <c r="DQ1237">
        <v>0</v>
      </c>
      <c r="DR1237">
        <v>12.83047073170732</v>
      </c>
      <c r="DS1237">
        <v>-0.39922787456445</v>
      </c>
      <c r="DT1237">
        <v>0.04031688046816267</v>
      </c>
      <c r="DU1237">
        <v>0</v>
      </c>
      <c r="DV1237">
        <v>0</v>
      </c>
      <c r="DW1237">
        <v>2</v>
      </c>
      <c r="DX1237" t="s">
        <v>357</v>
      </c>
      <c r="DY1237">
        <v>2.98321</v>
      </c>
      <c r="DZ1237">
        <v>2.71552</v>
      </c>
      <c r="EA1237">
        <v>0.179612</v>
      </c>
      <c r="EB1237">
        <v>0.185016</v>
      </c>
      <c r="EC1237">
        <v>0.0896705</v>
      </c>
      <c r="ED1237">
        <v>0.0352386</v>
      </c>
      <c r="EE1237">
        <v>25987.1</v>
      </c>
      <c r="EF1237">
        <v>25947.6</v>
      </c>
      <c r="EG1237">
        <v>29439</v>
      </c>
      <c r="EH1237">
        <v>29443.4</v>
      </c>
      <c r="EI1237">
        <v>35523.6</v>
      </c>
      <c r="EJ1237">
        <v>37783.7</v>
      </c>
      <c r="EK1237">
        <v>41484.3</v>
      </c>
      <c r="EL1237">
        <v>41960.1</v>
      </c>
      <c r="EM1237">
        <v>1.97</v>
      </c>
      <c r="EN1237">
        <v>1.90397</v>
      </c>
      <c r="EO1237">
        <v>0.023149</v>
      </c>
      <c r="EP1237">
        <v>0</v>
      </c>
      <c r="EQ1237">
        <v>24.631</v>
      </c>
      <c r="ER1237">
        <v>999.9</v>
      </c>
      <c r="ES1237">
        <v>32.9</v>
      </c>
      <c r="ET1237">
        <v>29.4</v>
      </c>
      <c r="EU1237">
        <v>14.8258</v>
      </c>
      <c r="EV1237">
        <v>62.6922</v>
      </c>
      <c r="EW1237">
        <v>33.3694</v>
      </c>
      <c r="EX1237">
        <v>1</v>
      </c>
      <c r="EY1237">
        <v>-0.0778913</v>
      </c>
      <c r="EZ1237">
        <v>0.817279</v>
      </c>
      <c r="FA1237">
        <v>20.3853</v>
      </c>
      <c r="FB1237">
        <v>5.21684</v>
      </c>
      <c r="FC1237">
        <v>12.0099</v>
      </c>
      <c r="FD1237">
        <v>4.9889</v>
      </c>
      <c r="FE1237">
        <v>3.2884</v>
      </c>
      <c r="FF1237">
        <v>9999</v>
      </c>
      <c r="FG1237">
        <v>9999</v>
      </c>
      <c r="FH1237">
        <v>9999</v>
      </c>
      <c r="FI1237">
        <v>270.3</v>
      </c>
      <c r="FJ1237">
        <v>1.86707</v>
      </c>
      <c r="FK1237">
        <v>1.86615</v>
      </c>
      <c r="FL1237">
        <v>1.86554</v>
      </c>
      <c r="FM1237">
        <v>1.86554</v>
      </c>
      <c r="FN1237">
        <v>1.86737</v>
      </c>
      <c r="FO1237">
        <v>1.86981</v>
      </c>
      <c r="FP1237">
        <v>1.86847</v>
      </c>
      <c r="FQ1237">
        <v>1.86996</v>
      </c>
      <c r="FR1237">
        <v>0</v>
      </c>
      <c r="FS1237">
        <v>0</v>
      </c>
      <c r="FT1237">
        <v>0</v>
      </c>
      <c r="FU1237">
        <v>0</v>
      </c>
      <c r="FV1237" t="s">
        <v>358</v>
      </c>
      <c r="FW1237" t="s">
        <v>359</v>
      </c>
      <c r="FX1237" t="s">
        <v>360</v>
      </c>
      <c r="FY1237" t="s">
        <v>360</v>
      </c>
      <c r="FZ1237" t="s">
        <v>360</v>
      </c>
      <c r="GA1237" t="s">
        <v>360</v>
      </c>
      <c r="GB1237">
        <v>0</v>
      </c>
      <c r="GC1237">
        <v>100</v>
      </c>
      <c r="GD1237">
        <v>100</v>
      </c>
      <c r="GE1237">
        <v>-4.95</v>
      </c>
      <c r="GF1237">
        <v>-0.1362</v>
      </c>
      <c r="GG1237">
        <v>-1.924539205026614</v>
      </c>
      <c r="GH1237">
        <v>-0.003472570976848066</v>
      </c>
      <c r="GI1237">
        <v>7.724417303660118E-07</v>
      </c>
      <c r="GJ1237">
        <v>-2.052396271755168E-10</v>
      </c>
      <c r="GK1237">
        <v>-0.1837585470287317</v>
      </c>
      <c r="GL1237">
        <v>-0.01104087791735834</v>
      </c>
      <c r="GM1237">
        <v>0.001110027317673367</v>
      </c>
      <c r="GN1237">
        <v>-2.007286811265012E-05</v>
      </c>
      <c r="GO1237">
        <v>4</v>
      </c>
      <c r="GP1237">
        <v>2317</v>
      </c>
      <c r="GQ1237">
        <v>1</v>
      </c>
      <c r="GR1237">
        <v>22</v>
      </c>
      <c r="GS1237">
        <v>8827.6</v>
      </c>
      <c r="GT1237">
        <v>8827.700000000001</v>
      </c>
      <c r="GU1237">
        <v>2.27783</v>
      </c>
      <c r="GV1237">
        <v>2.19727</v>
      </c>
      <c r="GW1237">
        <v>1.39648</v>
      </c>
      <c r="GX1237">
        <v>2.33765</v>
      </c>
      <c r="GY1237">
        <v>1.49536</v>
      </c>
      <c r="GZ1237">
        <v>2.44995</v>
      </c>
      <c r="HA1237">
        <v>33.6705</v>
      </c>
      <c r="HB1237">
        <v>14.5611</v>
      </c>
      <c r="HC1237">
        <v>18</v>
      </c>
      <c r="HD1237">
        <v>526.4349999999999</v>
      </c>
      <c r="HE1237">
        <v>440.029</v>
      </c>
      <c r="HF1237">
        <v>24.0068</v>
      </c>
      <c r="HG1237">
        <v>26.4667</v>
      </c>
      <c r="HH1237">
        <v>30</v>
      </c>
      <c r="HI1237">
        <v>26.4104</v>
      </c>
      <c r="HJ1237">
        <v>26.342</v>
      </c>
      <c r="HK1237">
        <v>45.6004</v>
      </c>
      <c r="HL1237">
        <v>51.3893</v>
      </c>
      <c r="HM1237">
        <v>8.46616</v>
      </c>
      <c r="HN1237">
        <v>23.9935</v>
      </c>
      <c r="HO1237">
        <v>1141.64</v>
      </c>
      <c r="HP1237">
        <v>5.61614</v>
      </c>
      <c r="HQ1237">
        <v>100.696</v>
      </c>
      <c r="HR1237">
        <v>100.771</v>
      </c>
    </row>
    <row r="1238" spans="1:226">
      <c r="A1238">
        <v>1222</v>
      </c>
      <c r="B1238">
        <v>1664388982.1</v>
      </c>
      <c r="C1238">
        <v>12777.09999990463</v>
      </c>
      <c r="D1238" t="s">
        <v>2818</v>
      </c>
      <c r="E1238" t="s">
        <v>2819</v>
      </c>
      <c r="F1238">
        <v>5</v>
      </c>
      <c r="G1238" t="s">
        <v>2683</v>
      </c>
      <c r="H1238" t="s">
        <v>354</v>
      </c>
      <c r="I1238">
        <v>1664388974.35</v>
      </c>
      <c r="J1238">
        <f>(K1238)/1000</f>
        <v>0</v>
      </c>
      <c r="K1238">
        <f>IF(BF1238, AN1238, AH1238)</f>
        <v>0</v>
      </c>
      <c r="L1238">
        <f>IF(BF1238, AI1238, AG1238)</f>
        <v>0</v>
      </c>
      <c r="M1238">
        <f>BH1238 - IF(AU1238&gt;1, L1238*BB1238*100.0/(AW1238*BV1238), 0)</f>
        <v>0</v>
      </c>
      <c r="N1238">
        <f>((T1238-J1238/2)*M1238-L1238)/(T1238+J1238/2)</f>
        <v>0</v>
      </c>
      <c r="O1238">
        <f>N1238*(BO1238+BP1238)/1000.0</f>
        <v>0</v>
      </c>
      <c r="P1238">
        <f>(BH1238 - IF(AU1238&gt;1, L1238*BB1238*100.0/(AW1238*BV1238), 0))*(BO1238+BP1238)/1000.0</f>
        <v>0</v>
      </c>
      <c r="Q1238">
        <f>2.0/((1/S1238-1/R1238)+SIGN(S1238)*SQRT((1/S1238-1/R1238)*(1/S1238-1/R1238) + 4*BC1238/((BC1238+1)*(BC1238+1))*(2*1/S1238*1/R1238-1/R1238*1/R1238)))</f>
        <v>0</v>
      </c>
      <c r="R1238">
        <f>IF(LEFT(BD1238,1)&lt;&gt;"0",IF(LEFT(BD1238,1)="1",3.0,BE1238),$D$5+$E$5*(BV1238*BO1238/($K$5*1000))+$F$5*(BV1238*BO1238/($K$5*1000))*MAX(MIN(BB1238,$J$5),$I$5)*MAX(MIN(BB1238,$J$5),$I$5)+$G$5*MAX(MIN(BB1238,$J$5),$I$5)*(BV1238*BO1238/($K$5*1000))+$H$5*(BV1238*BO1238/($K$5*1000))*(BV1238*BO1238/($K$5*1000)))</f>
        <v>0</v>
      </c>
      <c r="S1238">
        <f>J1238*(1000-(1000*0.61365*exp(17.502*W1238/(240.97+W1238))/(BO1238+BP1238)+BJ1238)/2)/(1000*0.61365*exp(17.502*W1238/(240.97+W1238))/(BO1238+BP1238)-BJ1238)</f>
        <v>0</v>
      </c>
      <c r="T1238">
        <f>1/((BC1238+1)/(Q1238/1.6)+1/(R1238/1.37)) + BC1238/((BC1238+1)/(Q1238/1.6) + BC1238/(R1238/1.37))</f>
        <v>0</v>
      </c>
      <c r="U1238">
        <f>(AX1238*BA1238)</f>
        <v>0</v>
      </c>
      <c r="V1238">
        <f>(BQ1238+(U1238+2*0.95*5.67E-8*(((BQ1238+$B$7)+273)^4-(BQ1238+273)^4)-44100*J1238)/(1.84*29.3*R1238+8*0.95*5.67E-8*(BQ1238+273)^3))</f>
        <v>0</v>
      </c>
      <c r="W1238">
        <f>($C$7*BR1238+$D$7*BS1238+$E$7*V1238)</f>
        <v>0</v>
      </c>
      <c r="X1238">
        <f>0.61365*exp(17.502*W1238/(240.97+W1238))</f>
        <v>0</v>
      </c>
      <c r="Y1238">
        <f>(Z1238/AA1238*100)</f>
        <v>0</v>
      </c>
      <c r="Z1238">
        <f>BJ1238*(BO1238+BP1238)/1000</f>
        <v>0</v>
      </c>
      <c r="AA1238">
        <f>0.61365*exp(17.502*BQ1238/(240.97+BQ1238))</f>
        <v>0</v>
      </c>
      <c r="AB1238">
        <f>(X1238-BJ1238*(BO1238+BP1238)/1000)</f>
        <v>0</v>
      </c>
      <c r="AC1238">
        <f>(-J1238*44100)</f>
        <v>0</v>
      </c>
      <c r="AD1238">
        <f>2*29.3*R1238*0.92*(BQ1238-W1238)</f>
        <v>0</v>
      </c>
      <c r="AE1238">
        <f>2*0.95*5.67E-8*(((BQ1238+$B$7)+273)^4-(W1238+273)^4)</f>
        <v>0</v>
      </c>
      <c r="AF1238">
        <f>U1238+AE1238+AC1238+AD1238</f>
        <v>0</v>
      </c>
      <c r="AG1238">
        <f>BN1238*AU1238*(BI1238-BH1238*(1000-AU1238*BK1238)/(1000-AU1238*BJ1238))/(100*BB1238)</f>
        <v>0</v>
      </c>
      <c r="AH1238">
        <f>1000*BN1238*AU1238*(BJ1238-BK1238)/(100*BB1238*(1000-AU1238*BJ1238))</f>
        <v>0</v>
      </c>
      <c r="AI1238">
        <f>(AJ1238 - AK1238 - BO1238*1E3/(8.314*(BQ1238+273.15)) * AM1238/BN1238 * AL1238) * BN1238/(100*BB1238) * (1000 - BK1238)/1000</f>
        <v>0</v>
      </c>
      <c r="AJ1238">
        <v>1133.495106547372</v>
      </c>
      <c r="AK1238">
        <v>1080.425272727273</v>
      </c>
      <c r="AL1238">
        <v>3.385866056823793</v>
      </c>
      <c r="AM1238">
        <v>64.71553630063976</v>
      </c>
      <c r="AN1238">
        <f>(AP1238 - AO1238 + BO1238*1E3/(8.314*(BQ1238+273.15)) * AR1238/BN1238 * AQ1238) * BN1238/(100*BB1238) * 1000/(1000 - AP1238)</f>
        <v>0</v>
      </c>
      <c r="AO1238">
        <v>5.512174961040202</v>
      </c>
      <c r="AP1238">
        <v>18.23361393939393</v>
      </c>
      <c r="AQ1238">
        <v>-0.00572720126856931</v>
      </c>
      <c r="AR1238">
        <v>103.6161476833952</v>
      </c>
      <c r="AS1238">
        <v>0</v>
      </c>
      <c r="AT1238">
        <v>0</v>
      </c>
      <c r="AU1238">
        <f>IF(AS1238*$H$13&gt;=AW1238,1.0,(AW1238/(AW1238-AS1238*$H$13)))</f>
        <v>0</v>
      </c>
      <c r="AV1238">
        <f>(AU1238-1)*100</f>
        <v>0</v>
      </c>
      <c r="AW1238">
        <f>MAX(0,($B$13+$C$13*BV1238)/(1+$D$13*BV1238)*BO1238/(BQ1238+273)*$E$13)</f>
        <v>0</v>
      </c>
      <c r="AX1238">
        <f>$B$11*BW1238+$C$11*BX1238+$F$11*CI1238*(1-CL1238)</f>
        <v>0</v>
      </c>
      <c r="AY1238">
        <f>AX1238*AZ1238</f>
        <v>0</v>
      </c>
      <c r="AZ1238">
        <f>($B$11*$D$9+$C$11*$D$9+$F$11*((CV1238+CN1238)/MAX(CV1238+CN1238+CW1238, 0.1)*$I$9+CW1238/MAX(CV1238+CN1238+CW1238, 0.1)*$J$9))/($B$11+$C$11+$F$11)</f>
        <v>0</v>
      </c>
      <c r="BA1238">
        <f>($B$11*$K$9+$C$11*$K$9+$F$11*((CV1238+CN1238)/MAX(CV1238+CN1238+CW1238, 0.1)*$P$9+CW1238/MAX(CV1238+CN1238+CW1238, 0.1)*$Q$9))/($B$11+$C$11+$F$11)</f>
        <v>0</v>
      </c>
      <c r="BB1238">
        <v>6</v>
      </c>
      <c r="BC1238">
        <v>0.5</v>
      </c>
      <c r="BD1238" t="s">
        <v>355</v>
      </c>
      <c r="BE1238">
        <v>2</v>
      </c>
      <c r="BF1238" t="b">
        <v>1</v>
      </c>
      <c r="BG1238">
        <v>1664388974.35</v>
      </c>
      <c r="BH1238">
        <v>1036.641428571429</v>
      </c>
      <c r="BI1238">
        <v>1111.135357142857</v>
      </c>
      <c r="BJ1238">
        <v>18.25409642857143</v>
      </c>
      <c r="BK1238">
        <v>5.482635357142857</v>
      </c>
      <c r="BL1238">
        <v>1041.577142857143</v>
      </c>
      <c r="BM1238">
        <v>18.39033214285714</v>
      </c>
      <c r="BN1238">
        <v>500.0731428571428</v>
      </c>
      <c r="BO1238">
        <v>91.3351</v>
      </c>
      <c r="BP1238">
        <v>0.1000663428571429</v>
      </c>
      <c r="BQ1238">
        <v>26.35338571428571</v>
      </c>
      <c r="BR1238">
        <v>25.01162500000001</v>
      </c>
      <c r="BS1238">
        <v>999.9000000000002</v>
      </c>
      <c r="BT1238">
        <v>0</v>
      </c>
      <c r="BU1238">
        <v>0</v>
      </c>
      <c r="BV1238">
        <v>9997.184999999999</v>
      </c>
      <c r="BW1238">
        <v>0</v>
      </c>
      <c r="BX1238">
        <v>7.925611428571429</v>
      </c>
      <c r="BY1238">
        <v>-74.49358214285714</v>
      </c>
      <c r="BZ1238">
        <v>1055.915357142857</v>
      </c>
      <c r="CA1238">
        <v>1117.260357142857</v>
      </c>
      <c r="CB1238">
        <v>12.77146785714286</v>
      </c>
      <c r="CC1238">
        <v>1111.135357142857</v>
      </c>
      <c r="CD1238">
        <v>5.482635357142857</v>
      </c>
      <c r="CE1238">
        <v>1.66724</v>
      </c>
      <c r="CF1238">
        <v>0.5007569642857143</v>
      </c>
      <c r="CG1238">
        <v>14.59472857142857</v>
      </c>
      <c r="CH1238">
        <v>-2.7671625</v>
      </c>
      <c r="CI1238">
        <v>2000.004285714286</v>
      </c>
      <c r="CJ1238">
        <v>0.9799975357142857</v>
      </c>
      <c r="CK1238">
        <v>0.02000296428571428</v>
      </c>
      <c r="CL1238">
        <v>0</v>
      </c>
      <c r="CM1238">
        <v>878.6673928571428</v>
      </c>
      <c r="CN1238">
        <v>5.00097</v>
      </c>
      <c r="CO1238">
        <v>17472.57142857143</v>
      </c>
      <c r="CP1238">
        <v>16707.6</v>
      </c>
      <c r="CQ1238">
        <v>38.3525</v>
      </c>
      <c r="CR1238">
        <v>38.812</v>
      </c>
      <c r="CS1238">
        <v>38.25</v>
      </c>
      <c r="CT1238">
        <v>38.5</v>
      </c>
      <c r="CU1238">
        <v>38.875</v>
      </c>
      <c r="CV1238">
        <v>1955.094285714286</v>
      </c>
      <c r="CW1238">
        <v>39.91</v>
      </c>
      <c r="CX1238">
        <v>0</v>
      </c>
      <c r="CY1238">
        <v>1664388986.2</v>
      </c>
      <c r="CZ1238">
        <v>0</v>
      </c>
      <c r="DA1238">
        <v>0</v>
      </c>
      <c r="DB1238" t="s">
        <v>356</v>
      </c>
      <c r="DC1238">
        <v>1663859321.1</v>
      </c>
      <c r="DD1238">
        <v>1663859315.6</v>
      </c>
      <c r="DE1238">
        <v>0</v>
      </c>
      <c r="DF1238">
        <v>0.196</v>
      </c>
      <c r="DG1238">
        <v>-0.001</v>
      </c>
      <c r="DH1238">
        <v>-5.941</v>
      </c>
      <c r="DI1238">
        <v>-0.174</v>
      </c>
      <c r="DJ1238">
        <v>1500</v>
      </c>
      <c r="DK1238">
        <v>17</v>
      </c>
      <c r="DL1238">
        <v>0.13</v>
      </c>
      <c r="DM1238">
        <v>0.04</v>
      </c>
      <c r="DN1238">
        <v>-74.39004146341463</v>
      </c>
      <c r="DO1238">
        <v>-1.6134543554008</v>
      </c>
      <c r="DP1238">
        <v>0.1682987732019249</v>
      </c>
      <c r="DQ1238">
        <v>0</v>
      </c>
      <c r="DR1238">
        <v>12.79723658536586</v>
      </c>
      <c r="DS1238">
        <v>-0.3962968641114851</v>
      </c>
      <c r="DT1238">
        <v>0.03999794967975451</v>
      </c>
      <c r="DU1238">
        <v>0</v>
      </c>
      <c r="DV1238">
        <v>0</v>
      </c>
      <c r="DW1238">
        <v>2</v>
      </c>
      <c r="DX1238" t="s">
        <v>357</v>
      </c>
      <c r="DY1238">
        <v>2.98318</v>
      </c>
      <c r="DZ1238">
        <v>2.71545</v>
      </c>
      <c r="EA1238">
        <v>0.181608</v>
      </c>
      <c r="EB1238">
        <v>0.186951</v>
      </c>
      <c r="EC1238">
        <v>0.08959449999999999</v>
      </c>
      <c r="ED1238">
        <v>0.035548</v>
      </c>
      <c r="EE1238">
        <v>25924.3</v>
      </c>
      <c r="EF1238">
        <v>25886.2</v>
      </c>
      <c r="EG1238">
        <v>29439.5</v>
      </c>
      <c r="EH1238">
        <v>29443.6</v>
      </c>
      <c r="EI1238">
        <v>35527.3</v>
      </c>
      <c r="EJ1238">
        <v>37772</v>
      </c>
      <c r="EK1238">
        <v>41485.1</v>
      </c>
      <c r="EL1238">
        <v>41960.5</v>
      </c>
      <c r="EM1238">
        <v>1.9702</v>
      </c>
      <c r="EN1238">
        <v>1.90385</v>
      </c>
      <c r="EO1238">
        <v>0.0234842</v>
      </c>
      <c r="EP1238">
        <v>0</v>
      </c>
      <c r="EQ1238">
        <v>24.6253</v>
      </c>
      <c r="ER1238">
        <v>999.9</v>
      </c>
      <c r="ES1238">
        <v>32.8</v>
      </c>
      <c r="ET1238">
        <v>29.4</v>
      </c>
      <c r="EU1238">
        <v>14.7814</v>
      </c>
      <c r="EV1238">
        <v>62.8722</v>
      </c>
      <c r="EW1238">
        <v>33.4896</v>
      </c>
      <c r="EX1238">
        <v>1</v>
      </c>
      <c r="EY1238">
        <v>-0.077843</v>
      </c>
      <c r="EZ1238">
        <v>0.833919</v>
      </c>
      <c r="FA1238">
        <v>20.3852</v>
      </c>
      <c r="FB1238">
        <v>5.21714</v>
      </c>
      <c r="FC1238">
        <v>12.0099</v>
      </c>
      <c r="FD1238">
        <v>4.98895</v>
      </c>
      <c r="FE1238">
        <v>3.28845</v>
      </c>
      <c r="FF1238">
        <v>9999</v>
      </c>
      <c r="FG1238">
        <v>9999</v>
      </c>
      <c r="FH1238">
        <v>9999</v>
      </c>
      <c r="FI1238">
        <v>270.3</v>
      </c>
      <c r="FJ1238">
        <v>1.86706</v>
      </c>
      <c r="FK1238">
        <v>1.86615</v>
      </c>
      <c r="FL1238">
        <v>1.86554</v>
      </c>
      <c r="FM1238">
        <v>1.86554</v>
      </c>
      <c r="FN1238">
        <v>1.86737</v>
      </c>
      <c r="FO1238">
        <v>1.86982</v>
      </c>
      <c r="FP1238">
        <v>1.8685</v>
      </c>
      <c r="FQ1238">
        <v>1.86996</v>
      </c>
      <c r="FR1238">
        <v>0</v>
      </c>
      <c r="FS1238">
        <v>0</v>
      </c>
      <c r="FT1238">
        <v>0</v>
      </c>
      <c r="FU1238">
        <v>0</v>
      </c>
      <c r="FV1238" t="s">
        <v>358</v>
      </c>
      <c r="FW1238" t="s">
        <v>359</v>
      </c>
      <c r="FX1238" t="s">
        <v>360</v>
      </c>
      <c r="FY1238" t="s">
        <v>360</v>
      </c>
      <c r="FZ1238" t="s">
        <v>360</v>
      </c>
      <c r="GA1238" t="s">
        <v>360</v>
      </c>
      <c r="GB1238">
        <v>0</v>
      </c>
      <c r="GC1238">
        <v>100</v>
      </c>
      <c r="GD1238">
        <v>100</v>
      </c>
      <c r="GE1238">
        <v>-5</v>
      </c>
      <c r="GF1238">
        <v>-0.1364</v>
      </c>
      <c r="GG1238">
        <v>-1.924539205026614</v>
      </c>
      <c r="GH1238">
        <v>-0.003472570976848066</v>
      </c>
      <c r="GI1238">
        <v>7.724417303660118E-07</v>
      </c>
      <c r="GJ1238">
        <v>-2.052396271755168E-10</v>
      </c>
      <c r="GK1238">
        <v>-0.1837585470287317</v>
      </c>
      <c r="GL1238">
        <v>-0.01104087791735834</v>
      </c>
      <c r="GM1238">
        <v>0.001110027317673367</v>
      </c>
      <c r="GN1238">
        <v>-2.007286811265012E-05</v>
      </c>
      <c r="GO1238">
        <v>4</v>
      </c>
      <c r="GP1238">
        <v>2317</v>
      </c>
      <c r="GQ1238">
        <v>1</v>
      </c>
      <c r="GR1238">
        <v>22</v>
      </c>
      <c r="GS1238">
        <v>8827.700000000001</v>
      </c>
      <c r="GT1238">
        <v>8827.799999999999</v>
      </c>
      <c r="GU1238">
        <v>2.30713</v>
      </c>
      <c r="GV1238">
        <v>2.20093</v>
      </c>
      <c r="GW1238">
        <v>1.39648</v>
      </c>
      <c r="GX1238">
        <v>2.33765</v>
      </c>
      <c r="GY1238">
        <v>1.49536</v>
      </c>
      <c r="GZ1238">
        <v>2.37671</v>
      </c>
      <c r="HA1238">
        <v>33.6705</v>
      </c>
      <c r="HB1238">
        <v>14.5523</v>
      </c>
      <c r="HC1238">
        <v>18</v>
      </c>
      <c r="HD1238">
        <v>526.567</v>
      </c>
      <c r="HE1238">
        <v>439.954</v>
      </c>
      <c r="HF1238">
        <v>23.9906</v>
      </c>
      <c r="HG1238">
        <v>26.466</v>
      </c>
      <c r="HH1238">
        <v>30.0001</v>
      </c>
      <c r="HI1238">
        <v>26.4104</v>
      </c>
      <c r="HJ1238">
        <v>26.342</v>
      </c>
      <c r="HK1238">
        <v>46.2169</v>
      </c>
      <c r="HL1238">
        <v>50.84</v>
      </c>
      <c r="HM1238">
        <v>8.083259999999999</v>
      </c>
      <c r="HN1238">
        <v>23.9826</v>
      </c>
      <c r="HO1238">
        <v>1155</v>
      </c>
      <c r="HP1238">
        <v>5.67159</v>
      </c>
      <c r="HQ1238">
        <v>100.698</v>
      </c>
      <c r="HR1238">
        <v>100.772</v>
      </c>
    </row>
    <row r="1239" spans="1:226">
      <c r="A1239">
        <v>1223</v>
      </c>
      <c r="B1239">
        <v>1664388986.6</v>
      </c>
      <c r="C1239">
        <v>12781.59999990463</v>
      </c>
      <c r="D1239" t="s">
        <v>2820</v>
      </c>
      <c r="E1239" t="s">
        <v>2821</v>
      </c>
      <c r="F1239">
        <v>5</v>
      </c>
      <c r="G1239" t="s">
        <v>2683</v>
      </c>
      <c r="H1239" t="s">
        <v>354</v>
      </c>
      <c r="I1239">
        <v>1664388978.778571</v>
      </c>
      <c r="J1239">
        <f>(K1239)/1000</f>
        <v>0</v>
      </c>
      <c r="K1239">
        <f>IF(BF1239, AN1239, AH1239)</f>
        <v>0</v>
      </c>
      <c r="L1239">
        <f>IF(BF1239, AI1239, AG1239)</f>
        <v>0</v>
      </c>
      <c r="M1239">
        <f>BH1239 - IF(AU1239&gt;1, L1239*BB1239*100.0/(AW1239*BV1239), 0)</f>
        <v>0</v>
      </c>
      <c r="N1239">
        <f>((T1239-J1239/2)*M1239-L1239)/(T1239+J1239/2)</f>
        <v>0</v>
      </c>
      <c r="O1239">
        <f>N1239*(BO1239+BP1239)/1000.0</f>
        <v>0</v>
      </c>
      <c r="P1239">
        <f>(BH1239 - IF(AU1239&gt;1, L1239*BB1239*100.0/(AW1239*BV1239), 0))*(BO1239+BP1239)/1000.0</f>
        <v>0</v>
      </c>
      <c r="Q1239">
        <f>2.0/((1/S1239-1/R1239)+SIGN(S1239)*SQRT((1/S1239-1/R1239)*(1/S1239-1/R1239) + 4*BC1239/((BC1239+1)*(BC1239+1))*(2*1/S1239*1/R1239-1/R1239*1/R1239)))</f>
        <v>0</v>
      </c>
      <c r="R1239">
        <f>IF(LEFT(BD1239,1)&lt;&gt;"0",IF(LEFT(BD1239,1)="1",3.0,BE1239),$D$5+$E$5*(BV1239*BO1239/($K$5*1000))+$F$5*(BV1239*BO1239/($K$5*1000))*MAX(MIN(BB1239,$J$5),$I$5)*MAX(MIN(BB1239,$J$5),$I$5)+$G$5*MAX(MIN(BB1239,$J$5),$I$5)*(BV1239*BO1239/($K$5*1000))+$H$5*(BV1239*BO1239/($K$5*1000))*(BV1239*BO1239/($K$5*1000)))</f>
        <v>0</v>
      </c>
      <c r="S1239">
        <f>J1239*(1000-(1000*0.61365*exp(17.502*W1239/(240.97+W1239))/(BO1239+BP1239)+BJ1239)/2)/(1000*0.61365*exp(17.502*W1239/(240.97+W1239))/(BO1239+BP1239)-BJ1239)</f>
        <v>0</v>
      </c>
      <c r="T1239">
        <f>1/((BC1239+1)/(Q1239/1.6)+1/(R1239/1.37)) + BC1239/((BC1239+1)/(Q1239/1.6) + BC1239/(R1239/1.37))</f>
        <v>0</v>
      </c>
      <c r="U1239">
        <f>(AX1239*BA1239)</f>
        <v>0</v>
      </c>
      <c r="V1239">
        <f>(BQ1239+(U1239+2*0.95*5.67E-8*(((BQ1239+$B$7)+273)^4-(BQ1239+273)^4)-44100*J1239)/(1.84*29.3*R1239+8*0.95*5.67E-8*(BQ1239+273)^3))</f>
        <v>0</v>
      </c>
      <c r="W1239">
        <f>($C$7*BR1239+$D$7*BS1239+$E$7*V1239)</f>
        <v>0</v>
      </c>
      <c r="X1239">
        <f>0.61365*exp(17.502*W1239/(240.97+W1239))</f>
        <v>0</v>
      </c>
      <c r="Y1239">
        <f>(Z1239/AA1239*100)</f>
        <v>0</v>
      </c>
      <c r="Z1239">
        <f>BJ1239*(BO1239+BP1239)/1000</f>
        <v>0</v>
      </c>
      <c r="AA1239">
        <f>0.61365*exp(17.502*BQ1239/(240.97+BQ1239))</f>
        <v>0</v>
      </c>
      <c r="AB1239">
        <f>(X1239-BJ1239*(BO1239+BP1239)/1000)</f>
        <v>0</v>
      </c>
      <c r="AC1239">
        <f>(-J1239*44100)</f>
        <v>0</v>
      </c>
      <c r="AD1239">
        <f>2*29.3*R1239*0.92*(BQ1239-W1239)</f>
        <v>0</v>
      </c>
      <c r="AE1239">
        <f>2*0.95*5.67E-8*(((BQ1239+$B$7)+273)^4-(W1239+273)^4)</f>
        <v>0</v>
      </c>
      <c r="AF1239">
        <f>U1239+AE1239+AC1239+AD1239</f>
        <v>0</v>
      </c>
      <c r="AG1239">
        <f>BN1239*AU1239*(BI1239-BH1239*(1000-AU1239*BK1239)/(1000-AU1239*BJ1239))/(100*BB1239)</f>
        <v>0</v>
      </c>
      <c r="AH1239">
        <f>1000*BN1239*AU1239*(BJ1239-BK1239)/(100*BB1239*(1000-AU1239*BJ1239))</f>
        <v>0</v>
      </c>
      <c r="AI1239">
        <f>(AJ1239 - AK1239 - BO1239*1E3/(8.314*(BQ1239+273.15)) * AM1239/BN1239 * AL1239) * BN1239/(100*BB1239) * (1000 - BK1239)/1000</f>
        <v>0</v>
      </c>
      <c r="AJ1239">
        <v>1148.895332510154</v>
      </c>
      <c r="AK1239">
        <v>1095.788242424242</v>
      </c>
      <c r="AL1239">
        <v>3.414231193783253</v>
      </c>
      <c r="AM1239">
        <v>64.71553630063976</v>
      </c>
      <c r="AN1239">
        <f>(AP1239 - AO1239 + BO1239*1E3/(8.314*(BQ1239+273.15)) * AR1239/BN1239 * AQ1239) * BN1239/(100*BB1239) * 1000/(1000 - AP1239)</f>
        <v>0</v>
      </c>
      <c r="AO1239">
        <v>5.568652009272928</v>
      </c>
      <c r="AP1239">
        <v>18.24512121212121</v>
      </c>
      <c r="AQ1239">
        <v>0.001140885191906823</v>
      </c>
      <c r="AR1239">
        <v>103.6161476833952</v>
      </c>
      <c r="AS1239">
        <v>0</v>
      </c>
      <c r="AT1239">
        <v>0</v>
      </c>
      <c r="AU1239">
        <f>IF(AS1239*$H$13&gt;=AW1239,1.0,(AW1239/(AW1239-AS1239*$H$13)))</f>
        <v>0</v>
      </c>
      <c r="AV1239">
        <f>(AU1239-1)*100</f>
        <v>0</v>
      </c>
      <c r="AW1239">
        <f>MAX(0,($B$13+$C$13*BV1239)/(1+$D$13*BV1239)*BO1239/(BQ1239+273)*$E$13)</f>
        <v>0</v>
      </c>
      <c r="AX1239">
        <f>$B$11*BW1239+$C$11*BX1239+$F$11*CI1239*(1-CL1239)</f>
        <v>0</v>
      </c>
      <c r="AY1239">
        <f>AX1239*AZ1239</f>
        <v>0</v>
      </c>
      <c r="AZ1239">
        <f>($B$11*$D$9+$C$11*$D$9+$F$11*((CV1239+CN1239)/MAX(CV1239+CN1239+CW1239, 0.1)*$I$9+CW1239/MAX(CV1239+CN1239+CW1239, 0.1)*$J$9))/($B$11+$C$11+$F$11)</f>
        <v>0</v>
      </c>
      <c r="BA1239">
        <f>($B$11*$K$9+$C$11*$K$9+$F$11*((CV1239+CN1239)/MAX(CV1239+CN1239+CW1239, 0.1)*$P$9+CW1239/MAX(CV1239+CN1239+CW1239, 0.1)*$Q$9))/($B$11+$C$11+$F$11)</f>
        <v>0</v>
      </c>
      <c r="BB1239">
        <v>6</v>
      </c>
      <c r="BC1239">
        <v>0.5</v>
      </c>
      <c r="BD1239" t="s">
        <v>355</v>
      </c>
      <c r="BE1239">
        <v>2</v>
      </c>
      <c r="BF1239" t="b">
        <v>1</v>
      </c>
      <c r="BG1239">
        <v>1664388978.778571</v>
      </c>
      <c r="BH1239">
        <v>1051.379285714286</v>
      </c>
      <c r="BI1239">
        <v>1126.022857142857</v>
      </c>
      <c r="BJ1239">
        <v>18.24829642857143</v>
      </c>
      <c r="BK1239">
        <v>5.519241785714286</v>
      </c>
      <c r="BL1239">
        <v>1056.352142857143</v>
      </c>
      <c r="BM1239">
        <v>18.38458928571429</v>
      </c>
      <c r="BN1239">
        <v>500.0670357142857</v>
      </c>
      <c r="BO1239">
        <v>91.33423928571428</v>
      </c>
      <c r="BP1239">
        <v>0.1000267285714286</v>
      </c>
      <c r="BQ1239">
        <v>26.34607142857143</v>
      </c>
      <c r="BR1239">
        <v>25.01266785714286</v>
      </c>
      <c r="BS1239">
        <v>999.9000000000002</v>
      </c>
      <c r="BT1239">
        <v>0</v>
      </c>
      <c r="BU1239">
        <v>0</v>
      </c>
      <c r="BV1239">
        <v>9991.072857142857</v>
      </c>
      <c r="BW1239">
        <v>0</v>
      </c>
      <c r="BX1239">
        <v>7.932488214285714</v>
      </c>
      <c r="BY1239">
        <v>-74.64383571428571</v>
      </c>
      <c r="BZ1239">
        <v>1070.920357142857</v>
      </c>
      <c r="CA1239">
        <v>1132.271428571429</v>
      </c>
      <c r="CB1239">
        <v>12.72906428571429</v>
      </c>
      <c r="CC1239">
        <v>1126.022857142857</v>
      </c>
      <c r="CD1239">
        <v>5.519241785714286</v>
      </c>
      <c r="CE1239">
        <v>1.666694642857143</v>
      </c>
      <c r="CF1239">
        <v>0.5040955714285714</v>
      </c>
      <c r="CG1239">
        <v>14.58966071428571</v>
      </c>
      <c r="CH1239">
        <v>-2.677806428571429</v>
      </c>
      <c r="CI1239">
        <v>2000.008214285714</v>
      </c>
      <c r="CJ1239">
        <v>0.9799976428571429</v>
      </c>
      <c r="CK1239">
        <v>0.02000285714285714</v>
      </c>
      <c r="CL1239">
        <v>0</v>
      </c>
      <c r="CM1239">
        <v>877.382785714286</v>
      </c>
      <c r="CN1239">
        <v>5.00097</v>
      </c>
      <c r="CO1239">
        <v>17447.74285714286</v>
      </c>
      <c r="CP1239">
        <v>16707.63214285714</v>
      </c>
      <c r="CQ1239">
        <v>38.366</v>
      </c>
      <c r="CR1239">
        <v>38.812</v>
      </c>
      <c r="CS1239">
        <v>38.25221428571428</v>
      </c>
      <c r="CT1239">
        <v>38.5</v>
      </c>
      <c r="CU1239">
        <v>38.875</v>
      </c>
      <c r="CV1239">
        <v>1955.098214285714</v>
      </c>
      <c r="CW1239">
        <v>39.91</v>
      </c>
      <c r="CX1239">
        <v>0</v>
      </c>
      <c r="CY1239">
        <v>1664388991</v>
      </c>
      <c r="CZ1239">
        <v>0</v>
      </c>
      <c r="DA1239">
        <v>0</v>
      </c>
      <c r="DB1239" t="s">
        <v>356</v>
      </c>
      <c r="DC1239">
        <v>1663859321.1</v>
      </c>
      <c r="DD1239">
        <v>1663859315.6</v>
      </c>
      <c r="DE1239">
        <v>0</v>
      </c>
      <c r="DF1239">
        <v>0.196</v>
      </c>
      <c r="DG1239">
        <v>-0.001</v>
      </c>
      <c r="DH1239">
        <v>-5.941</v>
      </c>
      <c r="DI1239">
        <v>-0.174</v>
      </c>
      <c r="DJ1239">
        <v>1500</v>
      </c>
      <c r="DK1239">
        <v>17</v>
      </c>
      <c r="DL1239">
        <v>0.13</v>
      </c>
      <c r="DM1239">
        <v>0.04</v>
      </c>
      <c r="DN1239">
        <v>-74.5595</v>
      </c>
      <c r="DO1239">
        <v>-1.937529455909836</v>
      </c>
      <c r="DP1239">
        <v>0.1928929197767509</v>
      </c>
      <c r="DQ1239">
        <v>0</v>
      </c>
      <c r="DR1239">
        <v>12.7506375</v>
      </c>
      <c r="DS1239">
        <v>-0.5522780487805032</v>
      </c>
      <c r="DT1239">
        <v>0.05410502142823713</v>
      </c>
      <c r="DU1239">
        <v>0</v>
      </c>
      <c r="DV1239">
        <v>0</v>
      </c>
      <c r="DW1239">
        <v>2</v>
      </c>
      <c r="DX1239" t="s">
        <v>357</v>
      </c>
      <c r="DY1239">
        <v>2.98354</v>
      </c>
      <c r="DZ1239">
        <v>2.71547</v>
      </c>
      <c r="EA1239">
        <v>0.183234</v>
      </c>
      <c r="EB1239">
        <v>0.18851</v>
      </c>
      <c r="EC1239">
        <v>0.0896261</v>
      </c>
      <c r="ED1239">
        <v>0.0357355</v>
      </c>
      <c r="EE1239">
        <v>25873.1</v>
      </c>
      <c r="EF1239">
        <v>25836.4</v>
      </c>
      <c r="EG1239">
        <v>29439.8</v>
      </c>
      <c r="EH1239">
        <v>29443.4</v>
      </c>
      <c r="EI1239">
        <v>35526.3</v>
      </c>
      <c r="EJ1239">
        <v>37764.4</v>
      </c>
      <c r="EK1239">
        <v>41485.4</v>
      </c>
      <c r="EL1239">
        <v>41960.2</v>
      </c>
      <c r="EM1239">
        <v>1.9703</v>
      </c>
      <c r="EN1239">
        <v>1.90405</v>
      </c>
      <c r="EO1239">
        <v>0.023596</v>
      </c>
      <c r="EP1239">
        <v>0</v>
      </c>
      <c r="EQ1239">
        <v>24.6201</v>
      </c>
      <c r="ER1239">
        <v>999.9</v>
      </c>
      <c r="ES1239">
        <v>32.8</v>
      </c>
      <c r="ET1239">
        <v>29.4</v>
      </c>
      <c r="EU1239">
        <v>14.7824</v>
      </c>
      <c r="EV1239">
        <v>63.0422</v>
      </c>
      <c r="EW1239">
        <v>32.9127</v>
      </c>
      <c r="EX1239">
        <v>1</v>
      </c>
      <c r="EY1239">
        <v>-0.07781250000000001</v>
      </c>
      <c r="EZ1239">
        <v>0.831642</v>
      </c>
      <c r="FA1239">
        <v>20.3852</v>
      </c>
      <c r="FB1239">
        <v>5.21744</v>
      </c>
      <c r="FC1239">
        <v>12.0099</v>
      </c>
      <c r="FD1239">
        <v>4.98925</v>
      </c>
      <c r="FE1239">
        <v>3.28845</v>
      </c>
      <c r="FF1239">
        <v>9999</v>
      </c>
      <c r="FG1239">
        <v>9999</v>
      </c>
      <c r="FH1239">
        <v>9999</v>
      </c>
      <c r="FI1239">
        <v>270.3</v>
      </c>
      <c r="FJ1239">
        <v>1.86706</v>
      </c>
      <c r="FK1239">
        <v>1.86615</v>
      </c>
      <c r="FL1239">
        <v>1.86554</v>
      </c>
      <c r="FM1239">
        <v>1.86554</v>
      </c>
      <c r="FN1239">
        <v>1.86737</v>
      </c>
      <c r="FO1239">
        <v>1.86983</v>
      </c>
      <c r="FP1239">
        <v>1.86853</v>
      </c>
      <c r="FQ1239">
        <v>1.86996</v>
      </c>
      <c r="FR1239">
        <v>0</v>
      </c>
      <c r="FS1239">
        <v>0</v>
      </c>
      <c r="FT1239">
        <v>0</v>
      </c>
      <c r="FU1239">
        <v>0</v>
      </c>
      <c r="FV1239" t="s">
        <v>358</v>
      </c>
      <c r="FW1239" t="s">
        <v>359</v>
      </c>
      <c r="FX1239" t="s">
        <v>360</v>
      </c>
      <c r="FY1239" t="s">
        <v>360</v>
      </c>
      <c r="FZ1239" t="s">
        <v>360</v>
      </c>
      <c r="GA1239" t="s">
        <v>360</v>
      </c>
      <c r="GB1239">
        <v>0</v>
      </c>
      <c r="GC1239">
        <v>100</v>
      </c>
      <c r="GD1239">
        <v>100</v>
      </c>
      <c r="GE1239">
        <v>-5.03</v>
      </c>
      <c r="GF1239">
        <v>-0.1363</v>
      </c>
      <c r="GG1239">
        <v>-1.924539205026614</v>
      </c>
      <c r="GH1239">
        <v>-0.003472570976848066</v>
      </c>
      <c r="GI1239">
        <v>7.724417303660118E-07</v>
      </c>
      <c r="GJ1239">
        <v>-2.052396271755168E-10</v>
      </c>
      <c r="GK1239">
        <v>-0.1837585470287317</v>
      </c>
      <c r="GL1239">
        <v>-0.01104087791735834</v>
      </c>
      <c r="GM1239">
        <v>0.001110027317673367</v>
      </c>
      <c r="GN1239">
        <v>-2.007286811265012E-05</v>
      </c>
      <c r="GO1239">
        <v>4</v>
      </c>
      <c r="GP1239">
        <v>2317</v>
      </c>
      <c r="GQ1239">
        <v>1</v>
      </c>
      <c r="GR1239">
        <v>22</v>
      </c>
      <c r="GS1239">
        <v>8827.799999999999</v>
      </c>
      <c r="GT1239">
        <v>8827.9</v>
      </c>
      <c r="GU1239">
        <v>2.33276</v>
      </c>
      <c r="GV1239">
        <v>2.20581</v>
      </c>
      <c r="GW1239">
        <v>1.39771</v>
      </c>
      <c r="GX1239">
        <v>2.33765</v>
      </c>
      <c r="GY1239">
        <v>1.49536</v>
      </c>
      <c r="GZ1239">
        <v>2.36694</v>
      </c>
      <c r="HA1239">
        <v>33.6705</v>
      </c>
      <c r="HB1239">
        <v>14.5436</v>
      </c>
      <c r="HC1239">
        <v>18</v>
      </c>
      <c r="HD1239">
        <v>526.633</v>
      </c>
      <c r="HE1239">
        <v>440.081</v>
      </c>
      <c r="HF1239">
        <v>23.979</v>
      </c>
      <c r="HG1239">
        <v>26.4645</v>
      </c>
      <c r="HH1239">
        <v>30.0001</v>
      </c>
      <c r="HI1239">
        <v>26.4104</v>
      </c>
      <c r="HJ1239">
        <v>26.3429</v>
      </c>
      <c r="HK1239">
        <v>46.679</v>
      </c>
      <c r="HL1239">
        <v>50.5276</v>
      </c>
      <c r="HM1239">
        <v>8.083259999999999</v>
      </c>
      <c r="HN1239">
        <v>23.9716</v>
      </c>
      <c r="HO1239">
        <v>1175.03</v>
      </c>
      <c r="HP1239">
        <v>5.70863</v>
      </c>
      <c r="HQ1239">
        <v>100.699</v>
      </c>
      <c r="HR1239">
        <v>100.771</v>
      </c>
    </row>
    <row r="1240" spans="1:226">
      <c r="A1240">
        <v>1224</v>
      </c>
      <c r="B1240">
        <v>1664388991.6</v>
      </c>
      <c r="C1240">
        <v>12786.59999990463</v>
      </c>
      <c r="D1240" t="s">
        <v>2822</v>
      </c>
      <c r="E1240" t="s">
        <v>2823</v>
      </c>
      <c r="F1240">
        <v>5</v>
      </c>
      <c r="G1240" t="s">
        <v>2683</v>
      </c>
      <c r="H1240" t="s">
        <v>354</v>
      </c>
      <c r="I1240">
        <v>1664388984.081481</v>
      </c>
      <c r="J1240">
        <f>(K1240)/1000</f>
        <v>0</v>
      </c>
      <c r="K1240">
        <f>IF(BF1240, AN1240, AH1240)</f>
        <v>0</v>
      </c>
      <c r="L1240">
        <f>IF(BF1240, AI1240, AG1240)</f>
        <v>0</v>
      </c>
      <c r="M1240">
        <f>BH1240 - IF(AU1240&gt;1, L1240*BB1240*100.0/(AW1240*BV1240), 0)</f>
        <v>0</v>
      </c>
      <c r="N1240">
        <f>((T1240-J1240/2)*M1240-L1240)/(T1240+J1240/2)</f>
        <v>0</v>
      </c>
      <c r="O1240">
        <f>N1240*(BO1240+BP1240)/1000.0</f>
        <v>0</v>
      </c>
      <c r="P1240">
        <f>(BH1240 - IF(AU1240&gt;1, L1240*BB1240*100.0/(AW1240*BV1240), 0))*(BO1240+BP1240)/1000.0</f>
        <v>0</v>
      </c>
      <c r="Q1240">
        <f>2.0/((1/S1240-1/R1240)+SIGN(S1240)*SQRT((1/S1240-1/R1240)*(1/S1240-1/R1240) + 4*BC1240/((BC1240+1)*(BC1240+1))*(2*1/S1240*1/R1240-1/R1240*1/R1240)))</f>
        <v>0</v>
      </c>
      <c r="R1240">
        <f>IF(LEFT(BD1240,1)&lt;&gt;"0",IF(LEFT(BD1240,1)="1",3.0,BE1240),$D$5+$E$5*(BV1240*BO1240/($K$5*1000))+$F$5*(BV1240*BO1240/($K$5*1000))*MAX(MIN(BB1240,$J$5),$I$5)*MAX(MIN(BB1240,$J$5),$I$5)+$G$5*MAX(MIN(BB1240,$J$5),$I$5)*(BV1240*BO1240/($K$5*1000))+$H$5*(BV1240*BO1240/($K$5*1000))*(BV1240*BO1240/($K$5*1000)))</f>
        <v>0</v>
      </c>
      <c r="S1240">
        <f>J1240*(1000-(1000*0.61365*exp(17.502*W1240/(240.97+W1240))/(BO1240+BP1240)+BJ1240)/2)/(1000*0.61365*exp(17.502*W1240/(240.97+W1240))/(BO1240+BP1240)-BJ1240)</f>
        <v>0</v>
      </c>
      <c r="T1240">
        <f>1/((BC1240+1)/(Q1240/1.6)+1/(R1240/1.37)) + BC1240/((BC1240+1)/(Q1240/1.6) + BC1240/(R1240/1.37))</f>
        <v>0</v>
      </c>
      <c r="U1240">
        <f>(AX1240*BA1240)</f>
        <v>0</v>
      </c>
      <c r="V1240">
        <f>(BQ1240+(U1240+2*0.95*5.67E-8*(((BQ1240+$B$7)+273)^4-(BQ1240+273)^4)-44100*J1240)/(1.84*29.3*R1240+8*0.95*5.67E-8*(BQ1240+273)^3))</f>
        <v>0</v>
      </c>
      <c r="W1240">
        <f>($C$7*BR1240+$D$7*BS1240+$E$7*V1240)</f>
        <v>0</v>
      </c>
      <c r="X1240">
        <f>0.61365*exp(17.502*W1240/(240.97+W1240))</f>
        <v>0</v>
      </c>
      <c r="Y1240">
        <f>(Z1240/AA1240*100)</f>
        <v>0</v>
      </c>
      <c r="Z1240">
        <f>BJ1240*(BO1240+BP1240)/1000</f>
        <v>0</v>
      </c>
      <c r="AA1240">
        <f>0.61365*exp(17.502*BQ1240/(240.97+BQ1240))</f>
        <v>0</v>
      </c>
      <c r="AB1240">
        <f>(X1240-BJ1240*(BO1240+BP1240)/1000)</f>
        <v>0</v>
      </c>
      <c r="AC1240">
        <f>(-J1240*44100)</f>
        <v>0</v>
      </c>
      <c r="AD1240">
        <f>2*29.3*R1240*0.92*(BQ1240-W1240)</f>
        <v>0</v>
      </c>
      <c r="AE1240">
        <f>2*0.95*5.67E-8*(((BQ1240+$B$7)+273)^4-(W1240+273)^4)</f>
        <v>0</v>
      </c>
      <c r="AF1240">
        <f>U1240+AE1240+AC1240+AD1240</f>
        <v>0</v>
      </c>
      <c r="AG1240">
        <f>BN1240*AU1240*(BI1240-BH1240*(1000-AU1240*BK1240)/(1000-AU1240*BJ1240))/(100*BB1240)</f>
        <v>0</v>
      </c>
      <c r="AH1240">
        <f>1000*BN1240*AU1240*(BJ1240-BK1240)/(100*BB1240*(1000-AU1240*BJ1240))</f>
        <v>0</v>
      </c>
      <c r="AI1240">
        <f>(AJ1240 - AK1240 - BO1240*1E3/(8.314*(BQ1240+273.15)) * AM1240/BN1240 * AL1240) * BN1240/(100*BB1240) * (1000 - BK1240)/1000</f>
        <v>0</v>
      </c>
      <c r="AJ1240">
        <v>1165.702786913518</v>
      </c>
      <c r="AK1240">
        <v>1112.730909090909</v>
      </c>
      <c r="AL1240">
        <v>3.378216579983088</v>
      </c>
      <c r="AM1240">
        <v>64.71553630063976</v>
      </c>
      <c r="AN1240">
        <f>(AP1240 - AO1240 + BO1240*1E3/(8.314*(BQ1240+273.15)) * AR1240/BN1240 * AQ1240) * BN1240/(100*BB1240) * 1000/(1000 - AP1240)</f>
        <v>0</v>
      </c>
      <c r="AO1240">
        <v>5.608203438010278</v>
      </c>
      <c r="AP1240">
        <v>18.23890424242424</v>
      </c>
      <c r="AQ1240">
        <v>-0.0002168360484509405</v>
      </c>
      <c r="AR1240">
        <v>103.6161476833952</v>
      </c>
      <c r="AS1240">
        <v>0</v>
      </c>
      <c r="AT1240">
        <v>0</v>
      </c>
      <c r="AU1240">
        <f>IF(AS1240*$H$13&gt;=AW1240,1.0,(AW1240/(AW1240-AS1240*$H$13)))</f>
        <v>0</v>
      </c>
      <c r="AV1240">
        <f>(AU1240-1)*100</f>
        <v>0</v>
      </c>
      <c r="AW1240">
        <f>MAX(0,($B$13+$C$13*BV1240)/(1+$D$13*BV1240)*BO1240/(BQ1240+273)*$E$13)</f>
        <v>0</v>
      </c>
      <c r="AX1240">
        <f>$B$11*BW1240+$C$11*BX1240+$F$11*CI1240*(1-CL1240)</f>
        <v>0</v>
      </c>
      <c r="AY1240">
        <f>AX1240*AZ1240</f>
        <v>0</v>
      </c>
      <c r="AZ1240">
        <f>($B$11*$D$9+$C$11*$D$9+$F$11*((CV1240+CN1240)/MAX(CV1240+CN1240+CW1240, 0.1)*$I$9+CW1240/MAX(CV1240+CN1240+CW1240, 0.1)*$J$9))/($B$11+$C$11+$F$11)</f>
        <v>0</v>
      </c>
      <c r="BA1240">
        <f>($B$11*$K$9+$C$11*$K$9+$F$11*((CV1240+CN1240)/MAX(CV1240+CN1240+CW1240, 0.1)*$P$9+CW1240/MAX(CV1240+CN1240+CW1240, 0.1)*$Q$9))/($B$11+$C$11+$F$11)</f>
        <v>0</v>
      </c>
      <c r="BB1240">
        <v>6</v>
      </c>
      <c r="BC1240">
        <v>0.5</v>
      </c>
      <c r="BD1240" t="s">
        <v>355</v>
      </c>
      <c r="BE1240">
        <v>2</v>
      </c>
      <c r="BF1240" t="b">
        <v>1</v>
      </c>
      <c r="BG1240">
        <v>1664388984.081481</v>
      </c>
      <c r="BH1240">
        <v>1069.038518518518</v>
      </c>
      <c r="BI1240">
        <v>1143.777037037037</v>
      </c>
      <c r="BJ1240">
        <v>18.24202222222222</v>
      </c>
      <c r="BK1240">
        <v>5.562671851851852</v>
      </c>
      <c r="BL1240">
        <v>1074.055185185185</v>
      </c>
      <c r="BM1240">
        <v>18.37837777777778</v>
      </c>
      <c r="BN1240">
        <v>500.0517037037037</v>
      </c>
      <c r="BO1240">
        <v>91.33287037037037</v>
      </c>
      <c r="BP1240">
        <v>0.100021562962963</v>
      </c>
      <c r="BQ1240">
        <v>26.33805555555556</v>
      </c>
      <c r="BR1240">
        <v>25.0114037037037</v>
      </c>
      <c r="BS1240">
        <v>999.9000000000001</v>
      </c>
      <c r="BT1240">
        <v>0</v>
      </c>
      <c r="BU1240">
        <v>0</v>
      </c>
      <c r="BV1240">
        <v>9986.968148148146</v>
      </c>
      <c r="BW1240">
        <v>0</v>
      </c>
      <c r="BX1240">
        <v>7.936191111111111</v>
      </c>
      <c r="BY1240">
        <v>-74.73967407407407</v>
      </c>
      <c r="BZ1240">
        <v>1088.900740740741</v>
      </c>
      <c r="CA1240">
        <v>1150.174814814815</v>
      </c>
      <c r="CB1240">
        <v>12.67935555555555</v>
      </c>
      <c r="CC1240">
        <v>1143.777037037037</v>
      </c>
      <c r="CD1240">
        <v>5.562671851851852</v>
      </c>
      <c r="CE1240">
        <v>1.666097407407408</v>
      </c>
      <c r="CF1240">
        <v>0.5080545925925927</v>
      </c>
      <c r="CG1240">
        <v>14.58411481481481</v>
      </c>
      <c r="CH1240">
        <v>-2.57254</v>
      </c>
      <c r="CI1240">
        <v>2000.023333333334</v>
      </c>
      <c r="CJ1240">
        <v>0.9799975555555556</v>
      </c>
      <c r="CK1240">
        <v>0.02000294444444444</v>
      </c>
      <c r="CL1240">
        <v>0</v>
      </c>
      <c r="CM1240">
        <v>875.9219629629631</v>
      </c>
      <c r="CN1240">
        <v>5.00097</v>
      </c>
      <c r="CO1240">
        <v>17419.14074074074</v>
      </c>
      <c r="CP1240">
        <v>16707.75925925926</v>
      </c>
      <c r="CQ1240">
        <v>38.37266666666666</v>
      </c>
      <c r="CR1240">
        <v>38.812</v>
      </c>
      <c r="CS1240">
        <v>38.25229629629629</v>
      </c>
      <c r="CT1240">
        <v>38.5</v>
      </c>
      <c r="CU1240">
        <v>38.875</v>
      </c>
      <c r="CV1240">
        <v>1955.113333333333</v>
      </c>
      <c r="CW1240">
        <v>39.91</v>
      </c>
      <c r="CX1240">
        <v>0</v>
      </c>
      <c r="CY1240">
        <v>1664388995.8</v>
      </c>
      <c r="CZ1240">
        <v>0</v>
      </c>
      <c r="DA1240">
        <v>0</v>
      </c>
      <c r="DB1240" t="s">
        <v>356</v>
      </c>
      <c r="DC1240">
        <v>1663859321.1</v>
      </c>
      <c r="DD1240">
        <v>1663859315.6</v>
      </c>
      <c r="DE1240">
        <v>0</v>
      </c>
      <c r="DF1240">
        <v>0.196</v>
      </c>
      <c r="DG1240">
        <v>-0.001</v>
      </c>
      <c r="DH1240">
        <v>-5.941</v>
      </c>
      <c r="DI1240">
        <v>-0.174</v>
      </c>
      <c r="DJ1240">
        <v>1500</v>
      </c>
      <c r="DK1240">
        <v>17</v>
      </c>
      <c r="DL1240">
        <v>0.13</v>
      </c>
      <c r="DM1240">
        <v>0.04</v>
      </c>
      <c r="DN1240">
        <v>-74.6782525</v>
      </c>
      <c r="DO1240">
        <v>-1.204247279549526</v>
      </c>
      <c r="DP1240">
        <v>0.1337529625606483</v>
      </c>
      <c r="DQ1240">
        <v>0</v>
      </c>
      <c r="DR1240">
        <v>12.7041325</v>
      </c>
      <c r="DS1240">
        <v>-0.5821857410882069</v>
      </c>
      <c r="DT1240">
        <v>0.05687476763688801</v>
      </c>
      <c r="DU1240">
        <v>0</v>
      </c>
      <c r="DV1240">
        <v>0</v>
      </c>
      <c r="DW1240">
        <v>2</v>
      </c>
      <c r="DX1240" t="s">
        <v>357</v>
      </c>
      <c r="DY1240">
        <v>2.9833</v>
      </c>
      <c r="DZ1240">
        <v>2.71569</v>
      </c>
      <c r="EA1240">
        <v>0.185019</v>
      </c>
      <c r="EB1240">
        <v>0.190218</v>
      </c>
      <c r="EC1240">
        <v>0.089614</v>
      </c>
      <c r="ED1240">
        <v>0.036069</v>
      </c>
      <c r="EE1240">
        <v>25816.4</v>
      </c>
      <c r="EF1240">
        <v>25781.8</v>
      </c>
      <c r="EG1240">
        <v>29439.6</v>
      </c>
      <c r="EH1240">
        <v>29443.1</v>
      </c>
      <c r="EI1240">
        <v>35526.2</v>
      </c>
      <c r="EJ1240">
        <v>37751.4</v>
      </c>
      <c r="EK1240">
        <v>41484.7</v>
      </c>
      <c r="EL1240">
        <v>41960.2</v>
      </c>
      <c r="EM1240">
        <v>1.97022</v>
      </c>
      <c r="EN1240">
        <v>1.90412</v>
      </c>
      <c r="EO1240">
        <v>0.024572</v>
      </c>
      <c r="EP1240">
        <v>0</v>
      </c>
      <c r="EQ1240">
        <v>24.6144</v>
      </c>
      <c r="ER1240">
        <v>999.9</v>
      </c>
      <c r="ES1240">
        <v>32.7</v>
      </c>
      <c r="ET1240">
        <v>29.4</v>
      </c>
      <c r="EU1240">
        <v>14.736</v>
      </c>
      <c r="EV1240">
        <v>63.0522</v>
      </c>
      <c r="EW1240">
        <v>33.3373</v>
      </c>
      <c r="EX1240">
        <v>1</v>
      </c>
      <c r="EY1240">
        <v>-0.077843</v>
      </c>
      <c r="EZ1240">
        <v>0.836683</v>
      </c>
      <c r="FA1240">
        <v>20.3852</v>
      </c>
      <c r="FB1240">
        <v>5.21834</v>
      </c>
      <c r="FC1240">
        <v>12.0099</v>
      </c>
      <c r="FD1240">
        <v>4.98935</v>
      </c>
      <c r="FE1240">
        <v>3.28865</v>
      </c>
      <c r="FF1240">
        <v>9999</v>
      </c>
      <c r="FG1240">
        <v>9999</v>
      </c>
      <c r="FH1240">
        <v>9999</v>
      </c>
      <c r="FI1240">
        <v>270.3</v>
      </c>
      <c r="FJ1240">
        <v>1.86707</v>
      </c>
      <c r="FK1240">
        <v>1.86615</v>
      </c>
      <c r="FL1240">
        <v>1.86554</v>
      </c>
      <c r="FM1240">
        <v>1.86554</v>
      </c>
      <c r="FN1240">
        <v>1.86737</v>
      </c>
      <c r="FO1240">
        <v>1.86983</v>
      </c>
      <c r="FP1240">
        <v>1.8685</v>
      </c>
      <c r="FQ1240">
        <v>1.86996</v>
      </c>
      <c r="FR1240">
        <v>0</v>
      </c>
      <c r="FS1240">
        <v>0</v>
      </c>
      <c r="FT1240">
        <v>0</v>
      </c>
      <c r="FU1240">
        <v>0</v>
      </c>
      <c r="FV1240" t="s">
        <v>358</v>
      </c>
      <c r="FW1240" t="s">
        <v>359</v>
      </c>
      <c r="FX1240" t="s">
        <v>360</v>
      </c>
      <c r="FY1240" t="s">
        <v>360</v>
      </c>
      <c r="FZ1240" t="s">
        <v>360</v>
      </c>
      <c r="GA1240" t="s">
        <v>360</v>
      </c>
      <c r="GB1240">
        <v>0</v>
      </c>
      <c r="GC1240">
        <v>100</v>
      </c>
      <c r="GD1240">
        <v>100</v>
      </c>
      <c r="GE1240">
        <v>-5.08</v>
      </c>
      <c r="GF1240">
        <v>-0.1364</v>
      </c>
      <c r="GG1240">
        <v>-1.924539205026614</v>
      </c>
      <c r="GH1240">
        <v>-0.003472570976848066</v>
      </c>
      <c r="GI1240">
        <v>7.724417303660118E-07</v>
      </c>
      <c r="GJ1240">
        <v>-2.052396271755168E-10</v>
      </c>
      <c r="GK1240">
        <v>-0.1837585470287317</v>
      </c>
      <c r="GL1240">
        <v>-0.01104087791735834</v>
      </c>
      <c r="GM1240">
        <v>0.001110027317673367</v>
      </c>
      <c r="GN1240">
        <v>-2.007286811265012E-05</v>
      </c>
      <c r="GO1240">
        <v>4</v>
      </c>
      <c r="GP1240">
        <v>2317</v>
      </c>
      <c r="GQ1240">
        <v>1</v>
      </c>
      <c r="GR1240">
        <v>22</v>
      </c>
      <c r="GS1240">
        <v>8827.799999999999</v>
      </c>
      <c r="GT1240">
        <v>8827.9</v>
      </c>
      <c r="GU1240">
        <v>2.36084</v>
      </c>
      <c r="GV1240">
        <v>2.19971</v>
      </c>
      <c r="GW1240">
        <v>1.39648</v>
      </c>
      <c r="GX1240">
        <v>2.33643</v>
      </c>
      <c r="GY1240">
        <v>1.49536</v>
      </c>
      <c r="GZ1240">
        <v>2.44873</v>
      </c>
      <c r="HA1240">
        <v>33.6705</v>
      </c>
      <c r="HB1240">
        <v>14.5523</v>
      </c>
      <c r="HC1240">
        <v>18</v>
      </c>
      <c r="HD1240">
        <v>526.5839999999999</v>
      </c>
      <c r="HE1240">
        <v>440.137</v>
      </c>
      <c r="HF1240">
        <v>23.9684</v>
      </c>
      <c r="HG1240">
        <v>26.4645</v>
      </c>
      <c r="HH1240">
        <v>30.0001</v>
      </c>
      <c r="HI1240">
        <v>26.4104</v>
      </c>
      <c r="HJ1240">
        <v>26.3442</v>
      </c>
      <c r="HK1240">
        <v>47.2575</v>
      </c>
      <c r="HL1240">
        <v>50.2358</v>
      </c>
      <c r="HM1240">
        <v>7.71286</v>
      </c>
      <c r="HN1240">
        <v>23.961</v>
      </c>
      <c r="HO1240">
        <v>1188.39</v>
      </c>
      <c r="HP1240">
        <v>5.74922</v>
      </c>
      <c r="HQ1240">
        <v>100.697</v>
      </c>
      <c r="HR1240">
        <v>100.771</v>
      </c>
    </row>
    <row r="1241" spans="1:226">
      <c r="A1241">
        <v>1225</v>
      </c>
      <c r="B1241">
        <v>1664388996.6</v>
      </c>
      <c r="C1241">
        <v>12791.59999990463</v>
      </c>
      <c r="D1241" t="s">
        <v>2824</v>
      </c>
      <c r="E1241" t="s">
        <v>2825</v>
      </c>
      <c r="F1241">
        <v>5</v>
      </c>
      <c r="G1241" t="s">
        <v>2683</v>
      </c>
      <c r="H1241" t="s">
        <v>354</v>
      </c>
      <c r="I1241">
        <v>1664388988.796428</v>
      </c>
      <c r="J1241">
        <f>(K1241)/1000</f>
        <v>0</v>
      </c>
      <c r="K1241">
        <f>IF(BF1241, AN1241, AH1241)</f>
        <v>0</v>
      </c>
      <c r="L1241">
        <f>IF(BF1241, AI1241, AG1241)</f>
        <v>0</v>
      </c>
      <c r="M1241">
        <f>BH1241 - IF(AU1241&gt;1, L1241*BB1241*100.0/(AW1241*BV1241), 0)</f>
        <v>0</v>
      </c>
      <c r="N1241">
        <f>((T1241-J1241/2)*M1241-L1241)/(T1241+J1241/2)</f>
        <v>0</v>
      </c>
      <c r="O1241">
        <f>N1241*(BO1241+BP1241)/1000.0</f>
        <v>0</v>
      </c>
      <c r="P1241">
        <f>(BH1241 - IF(AU1241&gt;1, L1241*BB1241*100.0/(AW1241*BV1241), 0))*(BO1241+BP1241)/1000.0</f>
        <v>0</v>
      </c>
      <c r="Q1241">
        <f>2.0/((1/S1241-1/R1241)+SIGN(S1241)*SQRT((1/S1241-1/R1241)*(1/S1241-1/R1241) + 4*BC1241/((BC1241+1)*(BC1241+1))*(2*1/S1241*1/R1241-1/R1241*1/R1241)))</f>
        <v>0</v>
      </c>
      <c r="R1241">
        <f>IF(LEFT(BD1241,1)&lt;&gt;"0",IF(LEFT(BD1241,1)="1",3.0,BE1241),$D$5+$E$5*(BV1241*BO1241/($K$5*1000))+$F$5*(BV1241*BO1241/($K$5*1000))*MAX(MIN(BB1241,$J$5),$I$5)*MAX(MIN(BB1241,$J$5),$I$5)+$G$5*MAX(MIN(BB1241,$J$5),$I$5)*(BV1241*BO1241/($K$5*1000))+$H$5*(BV1241*BO1241/($K$5*1000))*(BV1241*BO1241/($K$5*1000)))</f>
        <v>0</v>
      </c>
      <c r="S1241">
        <f>J1241*(1000-(1000*0.61365*exp(17.502*W1241/(240.97+W1241))/(BO1241+BP1241)+BJ1241)/2)/(1000*0.61365*exp(17.502*W1241/(240.97+W1241))/(BO1241+BP1241)-BJ1241)</f>
        <v>0</v>
      </c>
      <c r="T1241">
        <f>1/((BC1241+1)/(Q1241/1.6)+1/(R1241/1.37)) + BC1241/((BC1241+1)/(Q1241/1.6) + BC1241/(R1241/1.37))</f>
        <v>0</v>
      </c>
      <c r="U1241">
        <f>(AX1241*BA1241)</f>
        <v>0</v>
      </c>
      <c r="V1241">
        <f>(BQ1241+(U1241+2*0.95*5.67E-8*(((BQ1241+$B$7)+273)^4-(BQ1241+273)^4)-44100*J1241)/(1.84*29.3*R1241+8*0.95*5.67E-8*(BQ1241+273)^3))</f>
        <v>0</v>
      </c>
      <c r="W1241">
        <f>($C$7*BR1241+$D$7*BS1241+$E$7*V1241)</f>
        <v>0</v>
      </c>
      <c r="X1241">
        <f>0.61365*exp(17.502*W1241/(240.97+W1241))</f>
        <v>0</v>
      </c>
      <c r="Y1241">
        <f>(Z1241/AA1241*100)</f>
        <v>0</v>
      </c>
      <c r="Z1241">
        <f>BJ1241*(BO1241+BP1241)/1000</f>
        <v>0</v>
      </c>
      <c r="AA1241">
        <f>0.61365*exp(17.502*BQ1241/(240.97+BQ1241))</f>
        <v>0</v>
      </c>
      <c r="AB1241">
        <f>(X1241-BJ1241*(BO1241+BP1241)/1000)</f>
        <v>0</v>
      </c>
      <c r="AC1241">
        <f>(-J1241*44100)</f>
        <v>0</v>
      </c>
      <c r="AD1241">
        <f>2*29.3*R1241*0.92*(BQ1241-W1241)</f>
        <v>0</v>
      </c>
      <c r="AE1241">
        <f>2*0.95*5.67E-8*(((BQ1241+$B$7)+273)^4-(W1241+273)^4)</f>
        <v>0</v>
      </c>
      <c r="AF1241">
        <f>U1241+AE1241+AC1241+AD1241</f>
        <v>0</v>
      </c>
      <c r="AG1241">
        <f>BN1241*AU1241*(BI1241-BH1241*(1000-AU1241*BK1241)/(1000-AU1241*BJ1241))/(100*BB1241)</f>
        <v>0</v>
      </c>
      <c r="AH1241">
        <f>1000*BN1241*AU1241*(BJ1241-BK1241)/(100*BB1241*(1000-AU1241*BJ1241))</f>
        <v>0</v>
      </c>
      <c r="AI1241">
        <f>(AJ1241 - AK1241 - BO1241*1E3/(8.314*(BQ1241+273.15)) * AM1241/BN1241 * AL1241) * BN1241/(100*BB1241) * (1000 - BK1241)/1000</f>
        <v>0</v>
      </c>
      <c r="AJ1241">
        <v>1182.643066851188</v>
      </c>
      <c r="AK1241">
        <v>1129.707272727272</v>
      </c>
      <c r="AL1241">
        <v>3.412396467396798</v>
      </c>
      <c r="AM1241">
        <v>64.71553630063976</v>
      </c>
      <c r="AN1241">
        <f>(AP1241 - AO1241 + BO1241*1E3/(8.314*(BQ1241+273.15)) * AR1241/BN1241 * AQ1241) * BN1241/(100*BB1241) * 1000/(1000 - AP1241)</f>
        <v>0</v>
      </c>
      <c r="AO1241">
        <v>5.723581028343112</v>
      </c>
      <c r="AP1241">
        <v>18.26381151515152</v>
      </c>
      <c r="AQ1241">
        <v>0.005645972093440167</v>
      </c>
      <c r="AR1241">
        <v>103.6161476833952</v>
      </c>
      <c r="AS1241">
        <v>0</v>
      </c>
      <c r="AT1241">
        <v>0</v>
      </c>
      <c r="AU1241">
        <f>IF(AS1241*$H$13&gt;=AW1241,1.0,(AW1241/(AW1241-AS1241*$H$13)))</f>
        <v>0</v>
      </c>
      <c r="AV1241">
        <f>(AU1241-1)*100</f>
        <v>0</v>
      </c>
      <c r="AW1241">
        <f>MAX(0,($B$13+$C$13*BV1241)/(1+$D$13*BV1241)*BO1241/(BQ1241+273)*$E$13)</f>
        <v>0</v>
      </c>
      <c r="AX1241">
        <f>$B$11*BW1241+$C$11*BX1241+$F$11*CI1241*(1-CL1241)</f>
        <v>0</v>
      </c>
      <c r="AY1241">
        <f>AX1241*AZ1241</f>
        <v>0</v>
      </c>
      <c r="AZ1241">
        <f>($B$11*$D$9+$C$11*$D$9+$F$11*((CV1241+CN1241)/MAX(CV1241+CN1241+CW1241, 0.1)*$I$9+CW1241/MAX(CV1241+CN1241+CW1241, 0.1)*$J$9))/($B$11+$C$11+$F$11)</f>
        <v>0</v>
      </c>
      <c r="BA1241">
        <f>($B$11*$K$9+$C$11*$K$9+$F$11*((CV1241+CN1241)/MAX(CV1241+CN1241+CW1241, 0.1)*$P$9+CW1241/MAX(CV1241+CN1241+CW1241, 0.1)*$Q$9))/($B$11+$C$11+$F$11)</f>
        <v>0</v>
      </c>
      <c r="BB1241">
        <v>6</v>
      </c>
      <c r="BC1241">
        <v>0.5</v>
      </c>
      <c r="BD1241" t="s">
        <v>355</v>
      </c>
      <c r="BE1241">
        <v>2</v>
      </c>
      <c r="BF1241" t="b">
        <v>1</v>
      </c>
      <c r="BG1241">
        <v>1664388988.796428</v>
      </c>
      <c r="BH1241">
        <v>1084.747857142857</v>
      </c>
      <c r="BI1241">
        <v>1159.595</v>
      </c>
      <c r="BJ1241">
        <v>18.24371071428572</v>
      </c>
      <c r="BK1241">
        <v>5.630617142857142</v>
      </c>
      <c r="BL1241">
        <v>1089.803571428571</v>
      </c>
      <c r="BM1241">
        <v>18.38003928571429</v>
      </c>
      <c r="BN1241">
        <v>500.0477142857143</v>
      </c>
      <c r="BO1241">
        <v>91.33250000000001</v>
      </c>
      <c r="BP1241">
        <v>0.0999134</v>
      </c>
      <c r="BQ1241">
        <v>26.33031785714286</v>
      </c>
      <c r="BR1241">
        <v>25.01404285714286</v>
      </c>
      <c r="BS1241">
        <v>999.9000000000002</v>
      </c>
      <c r="BT1241">
        <v>0</v>
      </c>
      <c r="BU1241">
        <v>0</v>
      </c>
      <c r="BV1241">
        <v>10003.40857142857</v>
      </c>
      <c r="BW1241">
        <v>0</v>
      </c>
      <c r="BX1241">
        <v>7.936653928571429</v>
      </c>
      <c r="BY1241">
        <v>-74.84857142857142</v>
      </c>
      <c r="BZ1241">
        <v>1104.904642857143</v>
      </c>
      <c r="CA1241">
        <v>1166.161785714286</v>
      </c>
      <c r="CB1241">
        <v>12.61309285714286</v>
      </c>
      <c r="CC1241">
        <v>1159.595</v>
      </c>
      <c r="CD1241">
        <v>5.630617142857142</v>
      </c>
      <c r="CE1241">
        <v>1.666244642857143</v>
      </c>
      <c r="CF1241">
        <v>0.5142580714285715</v>
      </c>
      <c r="CG1241">
        <v>14.58548928571429</v>
      </c>
      <c r="CH1241">
        <v>-2.4094625</v>
      </c>
      <c r="CI1241">
        <v>1999.998571428572</v>
      </c>
      <c r="CJ1241">
        <v>0.9799975357142857</v>
      </c>
      <c r="CK1241">
        <v>0.02000296428571428</v>
      </c>
      <c r="CL1241">
        <v>0</v>
      </c>
      <c r="CM1241">
        <v>874.6167142857142</v>
      </c>
      <c r="CN1241">
        <v>5.00097</v>
      </c>
      <c r="CO1241">
        <v>17393.36428571429</v>
      </c>
      <c r="CP1241">
        <v>16707.55714285715</v>
      </c>
      <c r="CQ1241">
        <v>38.375</v>
      </c>
      <c r="CR1241">
        <v>38.812</v>
      </c>
      <c r="CS1241">
        <v>38.25664285714286</v>
      </c>
      <c r="CT1241">
        <v>38.5</v>
      </c>
      <c r="CU1241">
        <v>38.875</v>
      </c>
      <c r="CV1241">
        <v>1955.088571428572</v>
      </c>
      <c r="CW1241">
        <v>39.91</v>
      </c>
      <c r="CX1241">
        <v>0</v>
      </c>
      <c r="CY1241">
        <v>1664389000.6</v>
      </c>
      <c r="CZ1241">
        <v>0</v>
      </c>
      <c r="DA1241">
        <v>0</v>
      </c>
      <c r="DB1241" t="s">
        <v>356</v>
      </c>
      <c r="DC1241">
        <v>1663859321.1</v>
      </c>
      <c r="DD1241">
        <v>1663859315.6</v>
      </c>
      <c r="DE1241">
        <v>0</v>
      </c>
      <c r="DF1241">
        <v>0.196</v>
      </c>
      <c r="DG1241">
        <v>-0.001</v>
      </c>
      <c r="DH1241">
        <v>-5.941</v>
      </c>
      <c r="DI1241">
        <v>-0.174</v>
      </c>
      <c r="DJ1241">
        <v>1500</v>
      </c>
      <c r="DK1241">
        <v>17</v>
      </c>
      <c r="DL1241">
        <v>0.13</v>
      </c>
      <c r="DM1241">
        <v>0.04</v>
      </c>
      <c r="DN1241">
        <v>-74.75989250000001</v>
      </c>
      <c r="DO1241">
        <v>-1.222136960600254</v>
      </c>
      <c r="DP1241">
        <v>0.1384686018335918</v>
      </c>
      <c r="DQ1241">
        <v>0</v>
      </c>
      <c r="DR1241">
        <v>12.6586575</v>
      </c>
      <c r="DS1241">
        <v>-0.7493189493433645</v>
      </c>
      <c r="DT1241">
        <v>0.07340293552542698</v>
      </c>
      <c r="DU1241">
        <v>0</v>
      </c>
      <c r="DV1241">
        <v>0</v>
      </c>
      <c r="DW1241">
        <v>2</v>
      </c>
      <c r="DX1241" t="s">
        <v>357</v>
      </c>
      <c r="DY1241">
        <v>2.98318</v>
      </c>
      <c r="DZ1241">
        <v>2.71576</v>
      </c>
      <c r="EA1241">
        <v>0.186794</v>
      </c>
      <c r="EB1241">
        <v>0.191947</v>
      </c>
      <c r="EC1241">
        <v>0.0896999</v>
      </c>
      <c r="ED1241">
        <v>0.0367729</v>
      </c>
      <c r="EE1241">
        <v>25760.1</v>
      </c>
      <c r="EF1241">
        <v>25726.6</v>
      </c>
      <c r="EG1241">
        <v>29439.4</v>
      </c>
      <c r="EH1241">
        <v>29442.8</v>
      </c>
      <c r="EI1241">
        <v>35523.1</v>
      </c>
      <c r="EJ1241">
        <v>37723.4</v>
      </c>
      <c r="EK1241">
        <v>41485</v>
      </c>
      <c r="EL1241">
        <v>41959.6</v>
      </c>
      <c r="EM1241">
        <v>1.97003</v>
      </c>
      <c r="EN1241">
        <v>1.9039</v>
      </c>
      <c r="EO1241">
        <v>0.024721</v>
      </c>
      <c r="EP1241">
        <v>0</v>
      </c>
      <c r="EQ1241">
        <v>24.609</v>
      </c>
      <c r="ER1241">
        <v>999.9</v>
      </c>
      <c r="ES1241">
        <v>32.7</v>
      </c>
      <c r="ET1241">
        <v>29.4</v>
      </c>
      <c r="EU1241">
        <v>14.7358</v>
      </c>
      <c r="EV1241">
        <v>62.7323</v>
      </c>
      <c r="EW1241">
        <v>33.5216</v>
      </c>
      <c r="EX1241">
        <v>1</v>
      </c>
      <c r="EY1241">
        <v>-0.0779268</v>
      </c>
      <c r="EZ1241">
        <v>0.848009</v>
      </c>
      <c r="FA1241">
        <v>20.385</v>
      </c>
      <c r="FB1241">
        <v>5.21684</v>
      </c>
      <c r="FC1241">
        <v>12.0099</v>
      </c>
      <c r="FD1241">
        <v>4.98885</v>
      </c>
      <c r="FE1241">
        <v>3.28848</v>
      </c>
      <c r="FF1241">
        <v>9999</v>
      </c>
      <c r="FG1241">
        <v>9999</v>
      </c>
      <c r="FH1241">
        <v>9999</v>
      </c>
      <c r="FI1241">
        <v>270.3</v>
      </c>
      <c r="FJ1241">
        <v>1.86707</v>
      </c>
      <c r="FK1241">
        <v>1.86615</v>
      </c>
      <c r="FL1241">
        <v>1.86554</v>
      </c>
      <c r="FM1241">
        <v>1.86554</v>
      </c>
      <c r="FN1241">
        <v>1.86737</v>
      </c>
      <c r="FO1241">
        <v>1.86984</v>
      </c>
      <c r="FP1241">
        <v>1.8685</v>
      </c>
      <c r="FQ1241">
        <v>1.86996</v>
      </c>
      <c r="FR1241">
        <v>0</v>
      </c>
      <c r="FS1241">
        <v>0</v>
      </c>
      <c r="FT1241">
        <v>0</v>
      </c>
      <c r="FU1241">
        <v>0</v>
      </c>
      <c r="FV1241" t="s">
        <v>358</v>
      </c>
      <c r="FW1241" t="s">
        <v>359</v>
      </c>
      <c r="FX1241" t="s">
        <v>360</v>
      </c>
      <c r="FY1241" t="s">
        <v>360</v>
      </c>
      <c r="FZ1241" t="s">
        <v>360</v>
      </c>
      <c r="GA1241" t="s">
        <v>360</v>
      </c>
      <c r="GB1241">
        <v>0</v>
      </c>
      <c r="GC1241">
        <v>100</v>
      </c>
      <c r="GD1241">
        <v>100</v>
      </c>
      <c r="GE1241">
        <v>-5.12</v>
      </c>
      <c r="GF1241">
        <v>-0.1362</v>
      </c>
      <c r="GG1241">
        <v>-1.924539205026614</v>
      </c>
      <c r="GH1241">
        <v>-0.003472570976848066</v>
      </c>
      <c r="GI1241">
        <v>7.724417303660118E-07</v>
      </c>
      <c r="GJ1241">
        <v>-2.052396271755168E-10</v>
      </c>
      <c r="GK1241">
        <v>-0.1837585470287317</v>
      </c>
      <c r="GL1241">
        <v>-0.01104087791735834</v>
      </c>
      <c r="GM1241">
        <v>0.001110027317673367</v>
      </c>
      <c r="GN1241">
        <v>-2.007286811265012E-05</v>
      </c>
      <c r="GO1241">
        <v>4</v>
      </c>
      <c r="GP1241">
        <v>2317</v>
      </c>
      <c r="GQ1241">
        <v>1</v>
      </c>
      <c r="GR1241">
        <v>22</v>
      </c>
      <c r="GS1241">
        <v>8827.9</v>
      </c>
      <c r="GT1241">
        <v>8828</v>
      </c>
      <c r="GU1241">
        <v>2.38647</v>
      </c>
      <c r="GV1241">
        <v>2.19604</v>
      </c>
      <c r="GW1241">
        <v>1.39648</v>
      </c>
      <c r="GX1241">
        <v>2.33765</v>
      </c>
      <c r="GY1241">
        <v>1.49536</v>
      </c>
      <c r="GZ1241">
        <v>2.45605</v>
      </c>
      <c r="HA1241">
        <v>33.6705</v>
      </c>
      <c r="HB1241">
        <v>14.5611</v>
      </c>
      <c r="HC1241">
        <v>18</v>
      </c>
      <c r="HD1241">
        <v>526.471</v>
      </c>
      <c r="HE1241">
        <v>440.001</v>
      </c>
      <c r="HF1241">
        <v>23.9564</v>
      </c>
      <c r="HG1241">
        <v>26.4624</v>
      </c>
      <c r="HH1241">
        <v>30</v>
      </c>
      <c r="HI1241">
        <v>26.4126</v>
      </c>
      <c r="HJ1241">
        <v>26.3442</v>
      </c>
      <c r="HK1241">
        <v>47.749</v>
      </c>
      <c r="HL1241">
        <v>50.2358</v>
      </c>
      <c r="HM1241">
        <v>7.71286</v>
      </c>
      <c r="HN1241">
        <v>23.9422</v>
      </c>
      <c r="HO1241">
        <v>1201.75</v>
      </c>
      <c r="HP1241">
        <v>5.76324</v>
      </c>
      <c r="HQ1241">
        <v>100.698</v>
      </c>
      <c r="HR1241">
        <v>100.77</v>
      </c>
    </row>
    <row r="1242" spans="1:226">
      <c r="A1242">
        <v>1226</v>
      </c>
      <c r="B1242">
        <v>1664389001.6</v>
      </c>
      <c r="C1242">
        <v>12796.59999990463</v>
      </c>
      <c r="D1242" t="s">
        <v>2826</v>
      </c>
      <c r="E1242" t="s">
        <v>2827</v>
      </c>
      <c r="F1242">
        <v>5</v>
      </c>
      <c r="G1242" t="s">
        <v>2683</v>
      </c>
      <c r="H1242" t="s">
        <v>354</v>
      </c>
      <c r="I1242">
        <v>1664388994.1</v>
      </c>
      <c r="J1242">
        <f>(K1242)/1000</f>
        <v>0</v>
      </c>
      <c r="K1242">
        <f>IF(BF1242, AN1242, AH1242)</f>
        <v>0</v>
      </c>
      <c r="L1242">
        <f>IF(BF1242, AI1242, AG1242)</f>
        <v>0</v>
      </c>
      <c r="M1242">
        <f>BH1242 - IF(AU1242&gt;1, L1242*BB1242*100.0/(AW1242*BV1242), 0)</f>
        <v>0</v>
      </c>
      <c r="N1242">
        <f>((T1242-J1242/2)*M1242-L1242)/(T1242+J1242/2)</f>
        <v>0</v>
      </c>
      <c r="O1242">
        <f>N1242*(BO1242+BP1242)/1000.0</f>
        <v>0</v>
      </c>
      <c r="P1242">
        <f>(BH1242 - IF(AU1242&gt;1, L1242*BB1242*100.0/(AW1242*BV1242), 0))*(BO1242+BP1242)/1000.0</f>
        <v>0</v>
      </c>
      <c r="Q1242">
        <f>2.0/((1/S1242-1/R1242)+SIGN(S1242)*SQRT((1/S1242-1/R1242)*(1/S1242-1/R1242) + 4*BC1242/((BC1242+1)*(BC1242+1))*(2*1/S1242*1/R1242-1/R1242*1/R1242)))</f>
        <v>0</v>
      </c>
      <c r="R1242">
        <f>IF(LEFT(BD1242,1)&lt;&gt;"0",IF(LEFT(BD1242,1)="1",3.0,BE1242),$D$5+$E$5*(BV1242*BO1242/($K$5*1000))+$F$5*(BV1242*BO1242/($K$5*1000))*MAX(MIN(BB1242,$J$5),$I$5)*MAX(MIN(BB1242,$J$5),$I$5)+$G$5*MAX(MIN(BB1242,$J$5),$I$5)*(BV1242*BO1242/($K$5*1000))+$H$5*(BV1242*BO1242/($K$5*1000))*(BV1242*BO1242/($K$5*1000)))</f>
        <v>0</v>
      </c>
      <c r="S1242">
        <f>J1242*(1000-(1000*0.61365*exp(17.502*W1242/(240.97+W1242))/(BO1242+BP1242)+BJ1242)/2)/(1000*0.61365*exp(17.502*W1242/(240.97+W1242))/(BO1242+BP1242)-BJ1242)</f>
        <v>0</v>
      </c>
      <c r="T1242">
        <f>1/((BC1242+1)/(Q1242/1.6)+1/(R1242/1.37)) + BC1242/((BC1242+1)/(Q1242/1.6) + BC1242/(R1242/1.37))</f>
        <v>0</v>
      </c>
      <c r="U1242">
        <f>(AX1242*BA1242)</f>
        <v>0</v>
      </c>
      <c r="V1242">
        <f>(BQ1242+(U1242+2*0.95*5.67E-8*(((BQ1242+$B$7)+273)^4-(BQ1242+273)^4)-44100*J1242)/(1.84*29.3*R1242+8*0.95*5.67E-8*(BQ1242+273)^3))</f>
        <v>0</v>
      </c>
      <c r="W1242">
        <f>($C$7*BR1242+$D$7*BS1242+$E$7*V1242)</f>
        <v>0</v>
      </c>
      <c r="X1242">
        <f>0.61365*exp(17.502*W1242/(240.97+W1242))</f>
        <v>0</v>
      </c>
      <c r="Y1242">
        <f>(Z1242/AA1242*100)</f>
        <v>0</v>
      </c>
      <c r="Z1242">
        <f>BJ1242*(BO1242+BP1242)/1000</f>
        <v>0</v>
      </c>
      <c r="AA1242">
        <f>0.61365*exp(17.502*BQ1242/(240.97+BQ1242))</f>
        <v>0</v>
      </c>
      <c r="AB1242">
        <f>(X1242-BJ1242*(BO1242+BP1242)/1000)</f>
        <v>0</v>
      </c>
      <c r="AC1242">
        <f>(-J1242*44100)</f>
        <v>0</v>
      </c>
      <c r="AD1242">
        <f>2*29.3*R1242*0.92*(BQ1242-W1242)</f>
        <v>0</v>
      </c>
      <c r="AE1242">
        <f>2*0.95*5.67E-8*(((BQ1242+$B$7)+273)^4-(W1242+273)^4)</f>
        <v>0</v>
      </c>
      <c r="AF1242">
        <f>U1242+AE1242+AC1242+AD1242</f>
        <v>0</v>
      </c>
      <c r="AG1242">
        <f>BN1242*AU1242*(BI1242-BH1242*(1000-AU1242*BK1242)/(1000-AU1242*BJ1242))/(100*BB1242)</f>
        <v>0</v>
      </c>
      <c r="AH1242">
        <f>1000*BN1242*AU1242*(BJ1242-BK1242)/(100*BB1242*(1000-AU1242*BJ1242))</f>
        <v>0</v>
      </c>
      <c r="AI1242">
        <f>(AJ1242 - AK1242 - BO1242*1E3/(8.314*(BQ1242+273.15)) * AM1242/BN1242 * AL1242) * BN1242/(100*BB1242) * (1000 - BK1242)/1000</f>
        <v>0</v>
      </c>
      <c r="AJ1242">
        <v>1199.608307817845</v>
      </c>
      <c r="AK1242">
        <v>1146.840545454546</v>
      </c>
      <c r="AL1242">
        <v>3.415142301494615</v>
      </c>
      <c r="AM1242">
        <v>64.71553630063976</v>
      </c>
      <c r="AN1242">
        <f>(AP1242 - AO1242 + BO1242*1E3/(8.314*(BQ1242+273.15)) * AR1242/BN1242 * AQ1242) * BN1242/(100*BB1242) * 1000/(1000 - AP1242)</f>
        <v>0</v>
      </c>
      <c r="AO1242">
        <v>5.807170816396368</v>
      </c>
      <c r="AP1242">
        <v>18.28501818181818</v>
      </c>
      <c r="AQ1242">
        <v>0.00516306584067474</v>
      </c>
      <c r="AR1242">
        <v>103.6161476833952</v>
      </c>
      <c r="AS1242">
        <v>0</v>
      </c>
      <c r="AT1242">
        <v>0</v>
      </c>
      <c r="AU1242">
        <f>IF(AS1242*$H$13&gt;=AW1242,1.0,(AW1242/(AW1242-AS1242*$H$13)))</f>
        <v>0</v>
      </c>
      <c r="AV1242">
        <f>(AU1242-1)*100</f>
        <v>0</v>
      </c>
      <c r="AW1242">
        <f>MAX(0,($B$13+$C$13*BV1242)/(1+$D$13*BV1242)*BO1242/(BQ1242+273)*$E$13)</f>
        <v>0</v>
      </c>
      <c r="AX1242">
        <f>$B$11*BW1242+$C$11*BX1242+$F$11*CI1242*(1-CL1242)</f>
        <v>0</v>
      </c>
      <c r="AY1242">
        <f>AX1242*AZ1242</f>
        <v>0</v>
      </c>
      <c r="AZ1242">
        <f>($B$11*$D$9+$C$11*$D$9+$F$11*((CV1242+CN1242)/MAX(CV1242+CN1242+CW1242, 0.1)*$I$9+CW1242/MAX(CV1242+CN1242+CW1242, 0.1)*$J$9))/($B$11+$C$11+$F$11)</f>
        <v>0</v>
      </c>
      <c r="BA1242">
        <f>($B$11*$K$9+$C$11*$K$9+$F$11*((CV1242+CN1242)/MAX(CV1242+CN1242+CW1242, 0.1)*$P$9+CW1242/MAX(CV1242+CN1242+CW1242, 0.1)*$Q$9))/($B$11+$C$11+$F$11)</f>
        <v>0</v>
      </c>
      <c r="BB1242">
        <v>6</v>
      </c>
      <c r="BC1242">
        <v>0.5</v>
      </c>
      <c r="BD1242" t="s">
        <v>355</v>
      </c>
      <c r="BE1242">
        <v>2</v>
      </c>
      <c r="BF1242" t="b">
        <v>1</v>
      </c>
      <c r="BG1242">
        <v>1664388994.1</v>
      </c>
      <c r="BH1242">
        <v>1102.460740740741</v>
      </c>
      <c r="BI1242">
        <v>1177.340740740741</v>
      </c>
      <c r="BJ1242">
        <v>18.2564037037037</v>
      </c>
      <c r="BK1242">
        <v>5.714528518518518</v>
      </c>
      <c r="BL1242">
        <v>1107.561851851852</v>
      </c>
      <c r="BM1242">
        <v>18.39261481481481</v>
      </c>
      <c r="BN1242">
        <v>500.0562592592593</v>
      </c>
      <c r="BO1242">
        <v>91.33165185185186</v>
      </c>
      <c r="BP1242">
        <v>0.09998153333333333</v>
      </c>
      <c r="BQ1242">
        <v>26.3231962962963</v>
      </c>
      <c r="BR1242">
        <v>25.01507037037038</v>
      </c>
      <c r="BS1242">
        <v>999.9000000000001</v>
      </c>
      <c r="BT1242">
        <v>0</v>
      </c>
      <c r="BU1242">
        <v>0</v>
      </c>
      <c r="BV1242">
        <v>10004.94555555556</v>
      </c>
      <c r="BW1242">
        <v>0</v>
      </c>
      <c r="BX1242">
        <v>7.932390370370371</v>
      </c>
      <c r="BY1242">
        <v>-74.8818</v>
      </c>
      <c r="BZ1242">
        <v>1122.961111111111</v>
      </c>
      <c r="CA1242">
        <v>1184.108888888889</v>
      </c>
      <c r="CB1242">
        <v>12.54187037037037</v>
      </c>
      <c r="CC1242">
        <v>1177.340740740741</v>
      </c>
      <c r="CD1242">
        <v>5.714528518518518</v>
      </c>
      <c r="CE1242">
        <v>1.667388148148148</v>
      </c>
      <c r="CF1242">
        <v>0.5219172222222223</v>
      </c>
      <c r="CG1242">
        <v>14.59610740740741</v>
      </c>
      <c r="CH1242">
        <v>-2.210157037037037</v>
      </c>
      <c r="CI1242">
        <v>2000.002592592593</v>
      </c>
      <c r="CJ1242">
        <v>0.9799974444444445</v>
      </c>
      <c r="CK1242">
        <v>0.02000305555555555</v>
      </c>
      <c r="CL1242">
        <v>0</v>
      </c>
      <c r="CM1242">
        <v>873.1775925925926</v>
      </c>
      <c r="CN1242">
        <v>5.00097</v>
      </c>
      <c r="CO1242">
        <v>17364.89259259259</v>
      </c>
      <c r="CP1242">
        <v>16707.59629629629</v>
      </c>
      <c r="CQ1242">
        <v>38.375</v>
      </c>
      <c r="CR1242">
        <v>38.812</v>
      </c>
      <c r="CS1242">
        <v>38.25918518518519</v>
      </c>
      <c r="CT1242">
        <v>38.5</v>
      </c>
      <c r="CU1242">
        <v>38.87729629629629</v>
      </c>
      <c r="CV1242">
        <v>1955.092592592593</v>
      </c>
      <c r="CW1242">
        <v>39.91</v>
      </c>
      <c r="CX1242">
        <v>0</v>
      </c>
      <c r="CY1242">
        <v>1664389006</v>
      </c>
      <c r="CZ1242">
        <v>0</v>
      </c>
      <c r="DA1242">
        <v>0</v>
      </c>
      <c r="DB1242" t="s">
        <v>356</v>
      </c>
      <c r="DC1242">
        <v>1663859321.1</v>
      </c>
      <c r="DD1242">
        <v>1663859315.6</v>
      </c>
      <c r="DE1242">
        <v>0</v>
      </c>
      <c r="DF1242">
        <v>0.196</v>
      </c>
      <c r="DG1242">
        <v>-0.001</v>
      </c>
      <c r="DH1242">
        <v>-5.941</v>
      </c>
      <c r="DI1242">
        <v>-0.174</v>
      </c>
      <c r="DJ1242">
        <v>1500</v>
      </c>
      <c r="DK1242">
        <v>17</v>
      </c>
      <c r="DL1242">
        <v>0.13</v>
      </c>
      <c r="DM1242">
        <v>0.04</v>
      </c>
      <c r="DN1242">
        <v>-74.85362439024389</v>
      </c>
      <c r="DO1242">
        <v>-0.7268759581881941</v>
      </c>
      <c r="DP1242">
        <v>0.1134922513321188</v>
      </c>
      <c r="DQ1242">
        <v>0</v>
      </c>
      <c r="DR1242">
        <v>12.58643902439024</v>
      </c>
      <c r="DS1242">
        <v>-0.8329567944250362</v>
      </c>
      <c r="DT1242">
        <v>0.08385551417518568</v>
      </c>
      <c r="DU1242">
        <v>0</v>
      </c>
      <c r="DV1242">
        <v>0</v>
      </c>
      <c r="DW1242">
        <v>2</v>
      </c>
      <c r="DX1242" t="s">
        <v>357</v>
      </c>
      <c r="DY1242">
        <v>2.98326</v>
      </c>
      <c r="DZ1242">
        <v>2.7157</v>
      </c>
      <c r="EA1242">
        <v>0.188571</v>
      </c>
      <c r="EB1242">
        <v>0.193633</v>
      </c>
      <c r="EC1242">
        <v>0.0897709</v>
      </c>
      <c r="ED1242">
        <v>0.0370026</v>
      </c>
      <c r="EE1242">
        <v>25703.7</v>
      </c>
      <c r="EF1242">
        <v>25672.8</v>
      </c>
      <c r="EG1242">
        <v>29439.2</v>
      </c>
      <c r="EH1242">
        <v>29442.7</v>
      </c>
      <c r="EI1242">
        <v>35519.8</v>
      </c>
      <c r="EJ1242">
        <v>37714.3</v>
      </c>
      <c r="EK1242">
        <v>41484.4</v>
      </c>
      <c r="EL1242">
        <v>41959.5</v>
      </c>
      <c r="EM1242">
        <v>1.96998</v>
      </c>
      <c r="EN1242">
        <v>1.90395</v>
      </c>
      <c r="EO1242">
        <v>0.0247881</v>
      </c>
      <c r="EP1242">
        <v>0</v>
      </c>
      <c r="EQ1242">
        <v>24.6041</v>
      </c>
      <c r="ER1242">
        <v>999.9</v>
      </c>
      <c r="ES1242">
        <v>32.7</v>
      </c>
      <c r="ET1242">
        <v>29.4</v>
      </c>
      <c r="EU1242">
        <v>14.7357</v>
      </c>
      <c r="EV1242">
        <v>63.0723</v>
      </c>
      <c r="EW1242">
        <v>33.105</v>
      </c>
      <c r="EX1242">
        <v>1</v>
      </c>
      <c r="EY1242">
        <v>-0.0779929</v>
      </c>
      <c r="EZ1242">
        <v>0.861985</v>
      </c>
      <c r="FA1242">
        <v>20.385</v>
      </c>
      <c r="FB1242">
        <v>5.21714</v>
      </c>
      <c r="FC1242">
        <v>12.0099</v>
      </c>
      <c r="FD1242">
        <v>4.9889</v>
      </c>
      <c r="FE1242">
        <v>3.2885</v>
      </c>
      <c r="FF1242">
        <v>9999</v>
      </c>
      <c r="FG1242">
        <v>9999</v>
      </c>
      <c r="FH1242">
        <v>9999</v>
      </c>
      <c r="FI1242">
        <v>270.3</v>
      </c>
      <c r="FJ1242">
        <v>1.86707</v>
      </c>
      <c r="FK1242">
        <v>1.86615</v>
      </c>
      <c r="FL1242">
        <v>1.86554</v>
      </c>
      <c r="FM1242">
        <v>1.86554</v>
      </c>
      <c r="FN1242">
        <v>1.86737</v>
      </c>
      <c r="FO1242">
        <v>1.86983</v>
      </c>
      <c r="FP1242">
        <v>1.86849</v>
      </c>
      <c r="FQ1242">
        <v>1.86996</v>
      </c>
      <c r="FR1242">
        <v>0</v>
      </c>
      <c r="FS1242">
        <v>0</v>
      </c>
      <c r="FT1242">
        <v>0</v>
      </c>
      <c r="FU1242">
        <v>0</v>
      </c>
      <c r="FV1242" t="s">
        <v>358</v>
      </c>
      <c r="FW1242" t="s">
        <v>359</v>
      </c>
      <c r="FX1242" t="s">
        <v>360</v>
      </c>
      <c r="FY1242" t="s">
        <v>360</v>
      </c>
      <c r="FZ1242" t="s">
        <v>360</v>
      </c>
      <c r="GA1242" t="s">
        <v>360</v>
      </c>
      <c r="GB1242">
        <v>0</v>
      </c>
      <c r="GC1242">
        <v>100</v>
      </c>
      <c r="GD1242">
        <v>100</v>
      </c>
      <c r="GE1242">
        <v>-5.16</v>
      </c>
      <c r="GF1242">
        <v>-0.136</v>
      </c>
      <c r="GG1242">
        <v>-1.924539205026614</v>
      </c>
      <c r="GH1242">
        <v>-0.003472570976848066</v>
      </c>
      <c r="GI1242">
        <v>7.724417303660118E-07</v>
      </c>
      <c r="GJ1242">
        <v>-2.052396271755168E-10</v>
      </c>
      <c r="GK1242">
        <v>-0.1837585470287317</v>
      </c>
      <c r="GL1242">
        <v>-0.01104087791735834</v>
      </c>
      <c r="GM1242">
        <v>0.001110027317673367</v>
      </c>
      <c r="GN1242">
        <v>-2.007286811265012E-05</v>
      </c>
      <c r="GO1242">
        <v>4</v>
      </c>
      <c r="GP1242">
        <v>2317</v>
      </c>
      <c r="GQ1242">
        <v>1</v>
      </c>
      <c r="GR1242">
        <v>22</v>
      </c>
      <c r="GS1242">
        <v>8828</v>
      </c>
      <c r="GT1242">
        <v>8828.1</v>
      </c>
      <c r="GU1242">
        <v>2.41333</v>
      </c>
      <c r="GV1242">
        <v>2.19971</v>
      </c>
      <c r="GW1242">
        <v>1.39771</v>
      </c>
      <c r="GX1242">
        <v>2.33521</v>
      </c>
      <c r="GY1242">
        <v>1.49536</v>
      </c>
      <c r="GZ1242">
        <v>2.39746</v>
      </c>
      <c r="HA1242">
        <v>33.6705</v>
      </c>
      <c r="HB1242">
        <v>14.5436</v>
      </c>
      <c r="HC1242">
        <v>18</v>
      </c>
      <c r="HD1242">
        <v>526.438</v>
      </c>
      <c r="HE1242">
        <v>440.033</v>
      </c>
      <c r="HF1242">
        <v>23.9385</v>
      </c>
      <c r="HG1242">
        <v>26.4623</v>
      </c>
      <c r="HH1242">
        <v>30</v>
      </c>
      <c r="HI1242">
        <v>26.4126</v>
      </c>
      <c r="HJ1242">
        <v>26.3445</v>
      </c>
      <c r="HK1242">
        <v>48.3185</v>
      </c>
      <c r="HL1242">
        <v>50.2358</v>
      </c>
      <c r="HM1242">
        <v>7.32812</v>
      </c>
      <c r="HN1242">
        <v>23.9272</v>
      </c>
      <c r="HO1242">
        <v>1221.79</v>
      </c>
      <c r="HP1242">
        <v>5.78452</v>
      </c>
      <c r="HQ1242">
        <v>100.697</v>
      </c>
      <c r="HR1242">
        <v>100.769</v>
      </c>
    </row>
    <row r="1243" spans="1:226">
      <c r="A1243">
        <v>1227</v>
      </c>
      <c r="B1243">
        <v>1664389006.6</v>
      </c>
      <c r="C1243">
        <v>12801.59999990463</v>
      </c>
      <c r="D1243" t="s">
        <v>2828</v>
      </c>
      <c r="E1243" t="s">
        <v>2829</v>
      </c>
      <c r="F1243">
        <v>5</v>
      </c>
      <c r="G1243" t="s">
        <v>2683</v>
      </c>
      <c r="H1243" t="s">
        <v>354</v>
      </c>
      <c r="I1243">
        <v>1664388998.814285</v>
      </c>
      <c r="J1243">
        <f>(K1243)/1000</f>
        <v>0</v>
      </c>
      <c r="K1243">
        <f>IF(BF1243, AN1243, AH1243)</f>
        <v>0</v>
      </c>
      <c r="L1243">
        <f>IF(BF1243, AI1243, AG1243)</f>
        <v>0</v>
      </c>
      <c r="M1243">
        <f>BH1243 - IF(AU1243&gt;1, L1243*BB1243*100.0/(AW1243*BV1243), 0)</f>
        <v>0</v>
      </c>
      <c r="N1243">
        <f>((T1243-J1243/2)*M1243-L1243)/(T1243+J1243/2)</f>
        <v>0</v>
      </c>
      <c r="O1243">
        <f>N1243*(BO1243+BP1243)/1000.0</f>
        <v>0</v>
      </c>
      <c r="P1243">
        <f>(BH1243 - IF(AU1243&gt;1, L1243*BB1243*100.0/(AW1243*BV1243), 0))*(BO1243+BP1243)/1000.0</f>
        <v>0</v>
      </c>
      <c r="Q1243">
        <f>2.0/((1/S1243-1/R1243)+SIGN(S1243)*SQRT((1/S1243-1/R1243)*(1/S1243-1/R1243) + 4*BC1243/((BC1243+1)*(BC1243+1))*(2*1/S1243*1/R1243-1/R1243*1/R1243)))</f>
        <v>0</v>
      </c>
      <c r="R1243">
        <f>IF(LEFT(BD1243,1)&lt;&gt;"0",IF(LEFT(BD1243,1)="1",3.0,BE1243),$D$5+$E$5*(BV1243*BO1243/($K$5*1000))+$F$5*(BV1243*BO1243/($K$5*1000))*MAX(MIN(BB1243,$J$5),$I$5)*MAX(MIN(BB1243,$J$5),$I$5)+$G$5*MAX(MIN(BB1243,$J$5),$I$5)*(BV1243*BO1243/($K$5*1000))+$H$5*(BV1243*BO1243/($K$5*1000))*(BV1243*BO1243/($K$5*1000)))</f>
        <v>0</v>
      </c>
      <c r="S1243">
        <f>J1243*(1000-(1000*0.61365*exp(17.502*W1243/(240.97+W1243))/(BO1243+BP1243)+BJ1243)/2)/(1000*0.61365*exp(17.502*W1243/(240.97+W1243))/(BO1243+BP1243)-BJ1243)</f>
        <v>0</v>
      </c>
      <c r="T1243">
        <f>1/((BC1243+1)/(Q1243/1.6)+1/(R1243/1.37)) + BC1243/((BC1243+1)/(Q1243/1.6) + BC1243/(R1243/1.37))</f>
        <v>0</v>
      </c>
      <c r="U1243">
        <f>(AX1243*BA1243)</f>
        <v>0</v>
      </c>
      <c r="V1243">
        <f>(BQ1243+(U1243+2*0.95*5.67E-8*(((BQ1243+$B$7)+273)^4-(BQ1243+273)^4)-44100*J1243)/(1.84*29.3*R1243+8*0.95*5.67E-8*(BQ1243+273)^3))</f>
        <v>0</v>
      </c>
      <c r="W1243">
        <f>($C$7*BR1243+$D$7*BS1243+$E$7*V1243)</f>
        <v>0</v>
      </c>
      <c r="X1243">
        <f>0.61365*exp(17.502*W1243/(240.97+W1243))</f>
        <v>0</v>
      </c>
      <c r="Y1243">
        <f>(Z1243/AA1243*100)</f>
        <v>0</v>
      </c>
      <c r="Z1243">
        <f>BJ1243*(BO1243+BP1243)/1000</f>
        <v>0</v>
      </c>
      <c r="AA1243">
        <f>0.61365*exp(17.502*BQ1243/(240.97+BQ1243))</f>
        <v>0</v>
      </c>
      <c r="AB1243">
        <f>(X1243-BJ1243*(BO1243+BP1243)/1000)</f>
        <v>0</v>
      </c>
      <c r="AC1243">
        <f>(-J1243*44100)</f>
        <v>0</v>
      </c>
      <c r="AD1243">
        <f>2*29.3*R1243*0.92*(BQ1243-W1243)</f>
        <v>0</v>
      </c>
      <c r="AE1243">
        <f>2*0.95*5.67E-8*(((BQ1243+$B$7)+273)^4-(W1243+273)^4)</f>
        <v>0</v>
      </c>
      <c r="AF1243">
        <f>U1243+AE1243+AC1243+AD1243</f>
        <v>0</v>
      </c>
      <c r="AG1243">
        <f>BN1243*AU1243*(BI1243-BH1243*(1000-AU1243*BK1243)/(1000-AU1243*BJ1243))/(100*BB1243)</f>
        <v>0</v>
      </c>
      <c r="AH1243">
        <f>1000*BN1243*AU1243*(BJ1243-BK1243)/(100*BB1243*(1000-AU1243*BJ1243))</f>
        <v>0</v>
      </c>
      <c r="AI1243">
        <f>(AJ1243 - AK1243 - BO1243*1E3/(8.314*(BQ1243+273.15)) * AM1243/BN1243 * AL1243) * BN1243/(100*BB1243) * (1000 - BK1243)/1000</f>
        <v>0</v>
      </c>
      <c r="AJ1243">
        <v>1216.630747324138</v>
      </c>
      <c r="AK1243">
        <v>1163.694545454546</v>
      </c>
      <c r="AL1243">
        <v>3.38183819576198</v>
      </c>
      <c r="AM1243">
        <v>64.71553630063976</v>
      </c>
      <c r="AN1243">
        <f>(AP1243 - AO1243 + BO1243*1E3/(8.314*(BQ1243+273.15)) * AR1243/BN1243 * AQ1243) * BN1243/(100*BB1243) * 1000/(1000 - AP1243)</f>
        <v>0</v>
      </c>
      <c r="AO1243">
        <v>5.858757159011839</v>
      </c>
      <c r="AP1243">
        <v>18.29162606060606</v>
      </c>
      <c r="AQ1243">
        <v>0.0002965895124811359</v>
      </c>
      <c r="AR1243">
        <v>103.6161476833952</v>
      </c>
      <c r="AS1243">
        <v>0</v>
      </c>
      <c r="AT1243">
        <v>0</v>
      </c>
      <c r="AU1243">
        <f>IF(AS1243*$H$13&gt;=AW1243,1.0,(AW1243/(AW1243-AS1243*$H$13)))</f>
        <v>0</v>
      </c>
      <c r="AV1243">
        <f>(AU1243-1)*100</f>
        <v>0</v>
      </c>
      <c r="AW1243">
        <f>MAX(0,($B$13+$C$13*BV1243)/(1+$D$13*BV1243)*BO1243/(BQ1243+273)*$E$13)</f>
        <v>0</v>
      </c>
      <c r="AX1243">
        <f>$B$11*BW1243+$C$11*BX1243+$F$11*CI1243*(1-CL1243)</f>
        <v>0</v>
      </c>
      <c r="AY1243">
        <f>AX1243*AZ1243</f>
        <v>0</v>
      </c>
      <c r="AZ1243">
        <f>($B$11*$D$9+$C$11*$D$9+$F$11*((CV1243+CN1243)/MAX(CV1243+CN1243+CW1243, 0.1)*$I$9+CW1243/MAX(CV1243+CN1243+CW1243, 0.1)*$J$9))/($B$11+$C$11+$F$11)</f>
        <v>0</v>
      </c>
      <c r="BA1243">
        <f>($B$11*$K$9+$C$11*$K$9+$F$11*((CV1243+CN1243)/MAX(CV1243+CN1243+CW1243, 0.1)*$P$9+CW1243/MAX(CV1243+CN1243+CW1243, 0.1)*$Q$9))/($B$11+$C$11+$F$11)</f>
        <v>0</v>
      </c>
      <c r="BB1243">
        <v>6</v>
      </c>
      <c r="BC1243">
        <v>0.5</v>
      </c>
      <c r="BD1243" t="s">
        <v>355</v>
      </c>
      <c r="BE1243">
        <v>2</v>
      </c>
      <c r="BF1243" t="b">
        <v>1</v>
      </c>
      <c r="BG1243">
        <v>1664388998.814285</v>
      </c>
      <c r="BH1243">
        <v>1118.155</v>
      </c>
      <c r="BI1243">
        <v>1193.164642857143</v>
      </c>
      <c r="BJ1243">
        <v>18.270925</v>
      </c>
      <c r="BK1243">
        <v>5.790654642857143</v>
      </c>
      <c r="BL1243">
        <v>1123.296071428571</v>
      </c>
      <c r="BM1243">
        <v>18.40700714285714</v>
      </c>
      <c r="BN1243">
        <v>500.049</v>
      </c>
      <c r="BO1243">
        <v>91.3325107142857</v>
      </c>
      <c r="BP1243">
        <v>0.09995784999999997</v>
      </c>
      <c r="BQ1243">
        <v>26.31506785714285</v>
      </c>
      <c r="BR1243">
        <v>25.01373928571428</v>
      </c>
      <c r="BS1243">
        <v>999.9000000000002</v>
      </c>
      <c r="BT1243">
        <v>0</v>
      </c>
      <c r="BU1243">
        <v>0</v>
      </c>
      <c r="BV1243">
        <v>10007.48571428571</v>
      </c>
      <c r="BW1243">
        <v>0</v>
      </c>
      <c r="BX1243">
        <v>7.936201785714287</v>
      </c>
      <c r="BY1243">
        <v>-75.01065714285714</v>
      </c>
      <c r="BZ1243">
        <v>1138.965357142857</v>
      </c>
      <c r="CA1243">
        <v>1200.115714285714</v>
      </c>
      <c r="CB1243">
        <v>12.48026428571429</v>
      </c>
      <c r="CC1243">
        <v>1193.164642857143</v>
      </c>
      <c r="CD1243">
        <v>5.790654642857143</v>
      </c>
      <c r="CE1243">
        <v>1.668730357142857</v>
      </c>
      <c r="CF1243">
        <v>0.5288750357142857</v>
      </c>
      <c r="CG1243">
        <v>14.60856428571428</v>
      </c>
      <c r="CH1243">
        <v>-2.030475714285715</v>
      </c>
      <c r="CI1243">
        <v>2000.004285714286</v>
      </c>
      <c r="CJ1243">
        <v>0.9799975357142857</v>
      </c>
      <c r="CK1243">
        <v>0.02000296428571428</v>
      </c>
      <c r="CL1243">
        <v>0</v>
      </c>
      <c r="CM1243">
        <v>871.8588214285716</v>
      </c>
      <c r="CN1243">
        <v>5.00097</v>
      </c>
      <c r="CO1243">
        <v>17339.63928571429</v>
      </c>
      <c r="CP1243">
        <v>16707.60357142857</v>
      </c>
      <c r="CQ1243">
        <v>38.375</v>
      </c>
      <c r="CR1243">
        <v>38.812</v>
      </c>
      <c r="CS1243">
        <v>38.25885714285715</v>
      </c>
      <c r="CT1243">
        <v>38.5</v>
      </c>
      <c r="CU1243">
        <v>38.87721428571428</v>
      </c>
      <c r="CV1243">
        <v>1955.094285714285</v>
      </c>
      <c r="CW1243">
        <v>39.91</v>
      </c>
      <c r="CX1243">
        <v>0</v>
      </c>
      <c r="CY1243">
        <v>1664389010.8</v>
      </c>
      <c r="CZ1243">
        <v>0</v>
      </c>
      <c r="DA1243">
        <v>0</v>
      </c>
      <c r="DB1243" t="s">
        <v>356</v>
      </c>
      <c r="DC1243">
        <v>1663859321.1</v>
      </c>
      <c r="DD1243">
        <v>1663859315.6</v>
      </c>
      <c r="DE1243">
        <v>0</v>
      </c>
      <c r="DF1243">
        <v>0.196</v>
      </c>
      <c r="DG1243">
        <v>-0.001</v>
      </c>
      <c r="DH1243">
        <v>-5.941</v>
      </c>
      <c r="DI1243">
        <v>-0.174</v>
      </c>
      <c r="DJ1243">
        <v>1500</v>
      </c>
      <c r="DK1243">
        <v>17</v>
      </c>
      <c r="DL1243">
        <v>0.13</v>
      </c>
      <c r="DM1243">
        <v>0.04</v>
      </c>
      <c r="DN1243">
        <v>-74.95261500000001</v>
      </c>
      <c r="DO1243">
        <v>-1.365813883677143</v>
      </c>
      <c r="DP1243">
        <v>0.1692009080206126</v>
      </c>
      <c r="DQ1243">
        <v>0</v>
      </c>
      <c r="DR1243">
        <v>12.5171475</v>
      </c>
      <c r="DS1243">
        <v>-0.786627016885567</v>
      </c>
      <c r="DT1243">
        <v>0.07810699388499094</v>
      </c>
      <c r="DU1243">
        <v>0</v>
      </c>
      <c r="DV1243">
        <v>0</v>
      </c>
      <c r="DW1243">
        <v>2</v>
      </c>
      <c r="DX1243" t="s">
        <v>357</v>
      </c>
      <c r="DY1243">
        <v>2.98334</v>
      </c>
      <c r="DZ1243">
        <v>2.71556</v>
      </c>
      <c r="EA1243">
        <v>0.190312</v>
      </c>
      <c r="EB1243">
        <v>0.19533</v>
      </c>
      <c r="EC1243">
        <v>0.0897935</v>
      </c>
      <c r="ED1243">
        <v>0.0371849</v>
      </c>
      <c r="EE1243">
        <v>25648.2</v>
      </c>
      <c r="EF1243">
        <v>25619.1</v>
      </c>
      <c r="EG1243">
        <v>29438.9</v>
      </c>
      <c r="EH1243">
        <v>29443.1</v>
      </c>
      <c r="EI1243">
        <v>35518.6</v>
      </c>
      <c r="EJ1243">
        <v>37707.7</v>
      </c>
      <c r="EK1243">
        <v>41484</v>
      </c>
      <c r="EL1243">
        <v>41960</v>
      </c>
      <c r="EM1243">
        <v>1.96998</v>
      </c>
      <c r="EN1243">
        <v>1.90412</v>
      </c>
      <c r="EO1243">
        <v>0.02487</v>
      </c>
      <c r="EP1243">
        <v>0</v>
      </c>
      <c r="EQ1243">
        <v>24.5989</v>
      </c>
      <c r="ER1243">
        <v>999.9</v>
      </c>
      <c r="ES1243">
        <v>32.8</v>
      </c>
      <c r="ET1243">
        <v>29.4</v>
      </c>
      <c r="EU1243">
        <v>14.78</v>
      </c>
      <c r="EV1243">
        <v>62.9623</v>
      </c>
      <c r="EW1243">
        <v>33.2572</v>
      </c>
      <c r="EX1243">
        <v>1</v>
      </c>
      <c r="EY1243">
        <v>-0.07803350000000001</v>
      </c>
      <c r="EZ1243">
        <v>0.851669</v>
      </c>
      <c r="FA1243">
        <v>20.3852</v>
      </c>
      <c r="FB1243">
        <v>5.21669</v>
      </c>
      <c r="FC1243">
        <v>12.0099</v>
      </c>
      <c r="FD1243">
        <v>4.9881</v>
      </c>
      <c r="FE1243">
        <v>3.28848</v>
      </c>
      <c r="FF1243">
        <v>9999</v>
      </c>
      <c r="FG1243">
        <v>9999</v>
      </c>
      <c r="FH1243">
        <v>9999</v>
      </c>
      <c r="FI1243">
        <v>270.3</v>
      </c>
      <c r="FJ1243">
        <v>1.86706</v>
      </c>
      <c r="FK1243">
        <v>1.86615</v>
      </c>
      <c r="FL1243">
        <v>1.86554</v>
      </c>
      <c r="FM1243">
        <v>1.86554</v>
      </c>
      <c r="FN1243">
        <v>1.86737</v>
      </c>
      <c r="FO1243">
        <v>1.86984</v>
      </c>
      <c r="FP1243">
        <v>1.86851</v>
      </c>
      <c r="FQ1243">
        <v>1.86996</v>
      </c>
      <c r="FR1243">
        <v>0</v>
      </c>
      <c r="FS1243">
        <v>0</v>
      </c>
      <c r="FT1243">
        <v>0</v>
      </c>
      <c r="FU1243">
        <v>0</v>
      </c>
      <c r="FV1243" t="s">
        <v>358</v>
      </c>
      <c r="FW1243" t="s">
        <v>359</v>
      </c>
      <c r="FX1243" t="s">
        <v>360</v>
      </c>
      <c r="FY1243" t="s">
        <v>360</v>
      </c>
      <c r="FZ1243" t="s">
        <v>360</v>
      </c>
      <c r="GA1243" t="s">
        <v>360</v>
      </c>
      <c r="GB1243">
        <v>0</v>
      </c>
      <c r="GC1243">
        <v>100</v>
      </c>
      <c r="GD1243">
        <v>100</v>
      </c>
      <c r="GE1243">
        <v>-5.21</v>
      </c>
      <c r="GF1243">
        <v>-0.1359</v>
      </c>
      <c r="GG1243">
        <v>-1.924539205026614</v>
      </c>
      <c r="GH1243">
        <v>-0.003472570976848066</v>
      </c>
      <c r="GI1243">
        <v>7.724417303660118E-07</v>
      </c>
      <c r="GJ1243">
        <v>-2.052396271755168E-10</v>
      </c>
      <c r="GK1243">
        <v>-0.1837585470287317</v>
      </c>
      <c r="GL1243">
        <v>-0.01104087791735834</v>
      </c>
      <c r="GM1243">
        <v>0.001110027317673367</v>
      </c>
      <c r="GN1243">
        <v>-2.007286811265012E-05</v>
      </c>
      <c r="GO1243">
        <v>4</v>
      </c>
      <c r="GP1243">
        <v>2317</v>
      </c>
      <c r="GQ1243">
        <v>1</v>
      </c>
      <c r="GR1243">
        <v>22</v>
      </c>
      <c r="GS1243">
        <v>8828.1</v>
      </c>
      <c r="GT1243">
        <v>8828.200000000001</v>
      </c>
      <c r="GU1243">
        <v>2.43896</v>
      </c>
      <c r="GV1243">
        <v>2.19604</v>
      </c>
      <c r="GW1243">
        <v>1.39648</v>
      </c>
      <c r="GX1243">
        <v>2.33643</v>
      </c>
      <c r="GY1243">
        <v>1.49536</v>
      </c>
      <c r="GZ1243">
        <v>2.46216</v>
      </c>
      <c r="HA1243">
        <v>33.6705</v>
      </c>
      <c r="HB1243">
        <v>14.5523</v>
      </c>
      <c r="HC1243">
        <v>18</v>
      </c>
      <c r="HD1243">
        <v>526.438</v>
      </c>
      <c r="HE1243">
        <v>440.155</v>
      </c>
      <c r="HF1243">
        <v>23.9224</v>
      </c>
      <c r="HG1243">
        <v>26.4613</v>
      </c>
      <c r="HH1243">
        <v>29.9999</v>
      </c>
      <c r="HI1243">
        <v>26.4126</v>
      </c>
      <c r="HJ1243">
        <v>26.3464</v>
      </c>
      <c r="HK1243">
        <v>48.8115</v>
      </c>
      <c r="HL1243">
        <v>50.5103</v>
      </c>
      <c r="HM1243">
        <v>6.95623</v>
      </c>
      <c r="HN1243">
        <v>23.9179</v>
      </c>
      <c r="HO1243">
        <v>1235.15</v>
      </c>
      <c r="HP1243">
        <v>5.80508</v>
      </c>
      <c r="HQ1243">
        <v>100.696</v>
      </c>
      <c r="HR1243">
        <v>100.771</v>
      </c>
    </row>
    <row r="1244" spans="1:226">
      <c r="A1244">
        <v>1228</v>
      </c>
      <c r="B1244">
        <v>1664389011.6</v>
      </c>
      <c r="C1244">
        <v>12806.59999990463</v>
      </c>
      <c r="D1244" t="s">
        <v>2830</v>
      </c>
      <c r="E1244" t="s">
        <v>2831</v>
      </c>
      <c r="F1244">
        <v>5</v>
      </c>
      <c r="G1244" t="s">
        <v>2683</v>
      </c>
      <c r="H1244" t="s">
        <v>354</v>
      </c>
      <c r="I1244">
        <v>1664389004.1</v>
      </c>
      <c r="J1244">
        <f>(K1244)/1000</f>
        <v>0</v>
      </c>
      <c r="K1244">
        <f>IF(BF1244, AN1244, AH1244)</f>
        <v>0</v>
      </c>
      <c r="L1244">
        <f>IF(BF1244, AI1244, AG1244)</f>
        <v>0</v>
      </c>
      <c r="M1244">
        <f>BH1244 - IF(AU1244&gt;1, L1244*BB1244*100.0/(AW1244*BV1244), 0)</f>
        <v>0</v>
      </c>
      <c r="N1244">
        <f>((T1244-J1244/2)*M1244-L1244)/(T1244+J1244/2)</f>
        <v>0</v>
      </c>
      <c r="O1244">
        <f>N1244*(BO1244+BP1244)/1000.0</f>
        <v>0</v>
      </c>
      <c r="P1244">
        <f>(BH1244 - IF(AU1244&gt;1, L1244*BB1244*100.0/(AW1244*BV1244), 0))*(BO1244+BP1244)/1000.0</f>
        <v>0</v>
      </c>
      <c r="Q1244">
        <f>2.0/((1/S1244-1/R1244)+SIGN(S1244)*SQRT((1/S1244-1/R1244)*(1/S1244-1/R1244) + 4*BC1244/((BC1244+1)*(BC1244+1))*(2*1/S1244*1/R1244-1/R1244*1/R1244)))</f>
        <v>0</v>
      </c>
      <c r="R1244">
        <f>IF(LEFT(BD1244,1)&lt;&gt;"0",IF(LEFT(BD1244,1)="1",3.0,BE1244),$D$5+$E$5*(BV1244*BO1244/($K$5*1000))+$F$5*(BV1244*BO1244/($K$5*1000))*MAX(MIN(BB1244,$J$5),$I$5)*MAX(MIN(BB1244,$J$5),$I$5)+$G$5*MAX(MIN(BB1244,$J$5),$I$5)*(BV1244*BO1244/($K$5*1000))+$H$5*(BV1244*BO1244/($K$5*1000))*(BV1244*BO1244/($K$5*1000)))</f>
        <v>0</v>
      </c>
      <c r="S1244">
        <f>J1244*(1000-(1000*0.61365*exp(17.502*W1244/(240.97+W1244))/(BO1244+BP1244)+BJ1244)/2)/(1000*0.61365*exp(17.502*W1244/(240.97+W1244))/(BO1244+BP1244)-BJ1244)</f>
        <v>0</v>
      </c>
      <c r="T1244">
        <f>1/((BC1244+1)/(Q1244/1.6)+1/(R1244/1.37)) + BC1244/((BC1244+1)/(Q1244/1.6) + BC1244/(R1244/1.37))</f>
        <v>0</v>
      </c>
      <c r="U1244">
        <f>(AX1244*BA1244)</f>
        <v>0</v>
      </c>
      <c r="V1244">
        <f>(BQ1244+(U1244+2*0.95*5.67E-8*(((BQ1244+$B$7)+273)^4-(BQ1244+273)^4)-44100*J1244)/(1.84*29.3*R1244+8*0.95*5.67E-8*(BQ1244+273)^3))</f>
        <v>0</v>
      </c>
      <c r="W1244">
        <f>($C$7*BR1244+$D$7*BS1244+$E$7*V1244)</f>
        <v>0</v>
      </c>
      <c r="X1244">
        <f>0.61365*exp(17.502*W1244/(240.97+W1244))</f>
        <v>0</v>
      </c>
      <c r="Y1244">
        <f>(Z1244/AA1244*100)</f>
        <v>0</v>
      </c>
      <c r="Z1244">
        <f>BJ1244*(BO1244+BP1244)/1000</f>
        <v>0</v>
      </c>
      <c r="AA1244">
        <f>0.61365*exp(17.502*BQ1244/(240.97+BQ1244))</f>
        <v>0</v>
      </c>
      <c r="AB1244">
        <f>(X1244-BJ1244*(BO1244+BP1244)/1000)</f>
        <v>0</v>
      </c>
      <c r="AC1244">
        <f>(-J1244*44100)</f>
        <v>0</v>
      </c>
      <c r="AD1244">
        <f>2*29.3*R1244*0.92*(BQ1244-W1244)</f>
        <v>0</v>
      </c>
      <c r="AE1244">
        <f>2*0.95*5.67E-8*(((BQ1244+$B$7)+273)^4-(W1244+273)^4)</f>
        <v>0</v>
      </c>
      <c r="AF1244">
        <f>U1244+AE1244+AC1244+AD1244</f>
        <v>0</v>
      </c>
      <c r="AG1244">
        <f>BN1244*AU1244*(BI1244-BH1244*(1000-AU1244*BK1244)/(1000-AU1244*BJ1244))/(100*BB1244)</f>
        <v>0</v>
      </c>
      <c r="AH1244">
        <f>1000*BN1244*AU1244*(BJ1244-BK1244)/(100*BB1244*(1000-AU1244*BJ1244))</f>
        <v>0</v>
      </c>
      <c r="AI1244">
        <f>(AJ1244 - AK1244 - BO1244*1E3/(8.314*(BQ1244+273.15)) * AM1244/BN1244 * AL1244) * BN1244/(100*BB1244) * (1000 - BK1244)/1000</f>
        <v>0</v>
      </c>
      <c r="AJ1244">
        <v>1233.152679007917</v>
      </c>
      <c r="AK1244">
        <v>1180.56606060606</v>
      </c>
      <c r="AL1244">
        <v>3.370482363498855</v>
      </c>
      <c r="AM1244">
        <v>64.71553630063976</v>
      </c>
      <c r="AN1244">
        <f>(AP1244 - AO1244 + BO1244*1E3/(8.314*(BQ1244+273.15)) * AR1244/BN1244 * AQ1244) * BN1244/(100*BB1244) * 1000/(1000 - AP1244)</f>
        <v>0</v>
      </c>
      <c r="AO1244">
        <v>5.837970400656011</v>
      </c>
      <c r="AP1244">
        <v>18.27569151515151</v>
      </c>
      <c r="AQ1244">
        <v>-0.0004923130061863481</v>
      </c>
      <c r="AR1244">
        <v>103.6161476833952</v>
      </c>
      <c r="AS1244">
        <v>0</v>
      </c>
      <c r="AT1244">
        <v>0</v>
      </c>
      <c r="AU1244">
        <f>IF(AS1244*$H$13&gt;=AW1244,1.0,(AW1244/(AW1244-AS1244*$H$13)))</f>
        <v>0</v>
      </c>
      <c r="AV1244">
        <f>(AU1244-1)*100</f>
        <v>0</v>
      </c>
      <c r="AW1244">
        <f>MAX(0,($B$13+$C$13*BV1244)/(1+$D$13*BV1244)*BO1244/(BQ1244+273)*$E$13)</f>
        <v>0</v>
      </c>
      <c r="AX1244">
        <f>$B$11*BW1244+$C$11*BX1244+$F$11*CI1244*(1-CL1244)</f>
        <v>0</v>
      </c>
      <c r="AY1244">
        <f>AX1244*AZ1244</f>
        <v>0</v>
      </c>
      <c r="AZ1244">
        <f>($B$11*$D$9+$C$11*$D$9+$F$11*((CV1244+CN1244)/MAX(CV1244+CN1244+CW1244, 0.1)*$I$9+CW1244/MAX(CV1244+CN1244+CW1244, 0.1)*$J$9))/($B$11+$C$11+$F$11)</f>
        <v>0</v>
      </c>
      <c r="BA1244">
        <f>($B$11*$K$9+$C$11*$K$9+$F$11*((CV1244+CN1244)/MAX(CV1244+CN1244+CW1244, 0.1)*$P$9+CW1244/MAX(CV1244+CN1244+CW1244, 0.1)*$Q$9))/($B$11+$C$11+$F$11)</f>
        <v>0</v>
      </c>
      <c r="BB1244">
        <v>6</v>
      </c>
      <c r="BC1244">
        <v>0.5</v>
      </c>
      <c r="BD1244" t="s">
        <v>355</v>
      </c>
      <c r="BE1244">
        <v>2</v>
      </c>
      <c r="BF1244" t="b">
        <v>1</v>
      </c>
      <c r="BG1244">
        <v>1664389004.1</v>
      </c>
      <c r="BH1244">
        <v>1135.769259259259</v>
      </c>
      <c r="BI1244">
        <v>1210.79962962963</v>
      </c>
      <c r="BJ1244">
        <v>18.28402222222222</v>
      </c>
      <c r="BK1244">
        <v>5.833008518518518</v>
      </c>
      <c r="BL1244">
        <v>1140.955555555556</v>
      </c>
      <c r="BM1244">
        <v>18.41998518518518</v>
      </c>
      <c r="BN1244">
        <v>500.0661851851851</v>
      </c>
      <c r="BO1244">
        <v>91.3333074074074</v>
      </c>
      <c r="BP1244">
        <v>0.1000168703703704</v>
      </c>
      <c r="BQ1244">
        <v>26.30738148148148</v>
      </c>
      <c r="BR1244">
        <v>25.01175185185186</v>
      </c>
      <c r="BS1244">
        <v>999.9000000000001</v>
      </c>
      <c r="BT1244">
        <v>0</v>
      </c>
      <c r="BU1244">
        <v>0</v>
      </c>
      <c r="BV1244">
        <v>9999.25222222222</v>
      </c>
      <c r="BW1244">
        <v>0</v>
      </c>
      <c r="BX1244">
        <v>7.93920962962963</v>
      </c>
      <c r="BY1244">
        <v>-75.03087777777779</v>
      </c>
      <c r="BZ1244">
        <v>1156.922592592593</v>
      </c>
      <c r="CA1244">
        <v>1217.904074074074</v>
      </c>
      <c r="CB1244">
        <v>12.45101111111111</v>
      </c>
      <c r="CC1244">
        <v>1210.79962962963</v>
      </c>
      <c r="CD1244">
        <v>5.833008518518518</v>
      </c>
      <c r="CE1244">
        <v>1.669940740740741</v>
      </c>
      <c r="CF1244">
        <v>0.5327480370370371</v>
      </c>
      <c r="CG1244">
        <v>14.6197962962963</v>
      </c>
      <c r="CH1244">
        <v>-1.931004074074074</v>
      </c>
      <c r="CI1244">
        <v>2000.051111111111</v>
      </c>
      <c r="CJ1244">
        <v>0.9799977777777777</v>
      </c>
      <c r="CK1244">
        <v>0.02000272222222222</v>
      </c>
      <c r="CL1244">
        <v>0</v>
      </c>
      <c r="CM1244">
        <v>870.4436296296298</v>
      </c>
      <c r="CN1244">
        <v>5.00097</v>
      </c>
      <c r="CO1244">
        <v>17312.29259259259</v>
      </c>
      <c r="CP1244">
        <v>16707.99259259259</v>
      </c>
      <c r="CQ1244">
        <v>38.375</v>
      </c>
      <c r="CR1244">
        <v>38.812</v>
      </c>
      <c r="CS1244">
        <v>38.25459259259259</v>
      </c>
      <c r="CT1244">
        <v>38.5</v>
      </c>
      <c r="CU1244">
        <v>38.88188888888889</v>
      </c>
      <c r="CV1244">
        <v>1955.141111111111</v>
      </c>
      <c r="CW1244">
        <v>39.91</v>
      </c>
      <c r="CX1244">
        <v>0</v>
      </c>
      <c r="CY1244">
        <v>1664389015.6</v>
      </c>
      <c r="CZ1244">
        <v>0</v>
      </c>
      <c r="DA1244">
        <v>0</v>
      </c>
      <c r="DB1244" t="s">
        <v>356</v>
      </c>
      <c r="DC1244">
        <v>1663859321.1</v>
      </c>
      <c r="DD1244">
        <v>1663859315.6</v>
      </c>
      <c r="DE1244">
        <v>0</v>
      </c>
      <c r="DF1244">
        <v>0.196</v>
      </c>
      <c r="DG1244">
        <v>-0.001</v>
      </c>
      <c r="DH1244">
        <v>-5.941</v>
      </c>
      <c r="DI1244">
        <v>-0.174</v>
      </c>
      <c r="DJ1244">
        <v>1500</v>
      </c>
      <c r="DK1244">
        <v>17</v>
      </c>
      <c r="DL1244">
        <v>0.13</v>
      </c>
      <c r="DM1244">
        <v>0.04</v>
      </c>
      <c r="DN1244">
        <v>-75.00719749999999</v>
      </c>
      <c r="DO1244">
        <v>-0.8484821763600259</v>
      </c>
      <c r="DP1244">
        <v>0.1624133006984029</v>
      </c>
      <c r="DQ1244">
        <v>0</v>
      </c>
      <c r="DR1244">
        <v>12.4781475</v>
      </c>
      <c r="DS1244">
        <v>-0.4629849906191587</v>
      </c>
      <c r="DT1244">
        <v>0.052343094040666</v>
      </c>
      <c r="DU1244">
        <v>0</v>
      </c>
      <c r="DV1244">
        <v>0</v>
      </c>
      <c r="DW1244">
        <v>2</v>
      </c>
      <c r="DX1244" t="s">
        <v>357</v>
      </c>
      <c r="DY1244">
        <v>2.98297</v>
      </c>
      <c r="DZ1244">
        <v>2.7155</v>
      </c>
      <c r="EA1244">
        <v>0.192034</v>
      </c>
      <c r="EB1244">
        <v>0.19695</v>
      </c>
      <c r="EC1244">
        <v>0.0897217</v>
      </c>
      <c r="ED1244">
        <v>0.0367661</v>
      </c>
      <c r="EE1244">
        <v>25593.9</v>
      </c>
      <c r="EF1244">
        <v>25567.9</v>
      </c>
      <c r="EG1244">
        <v>29439.2</v>
      </c>
      <c r="EH1244">
        <v>29443.5</v>
      </c>
      <c r="EI1244">
        <v>35521.8</v>
      </c>
      <c r="EJ1244">
        <v>37724.5</v>
      </c>
      <c r="EK1244">
        <v>41484.4</v>
      </c>
      <c r="EL1244">
        <v>41960.4</v>
      </c>
      <c r="EM1244">
        <v>1.96963</v>
      </c>
      <c r="EN1244">
        <v>1.9044</v>
      </c>
      <c r="EO1244">
        <v>0.0257418</v>
      </c>
      <c r="EP1244">
        <v>0</v>
      </c>
      <c r="EQ1244">
        <v>24.5927</v>
      </c>
      <c r="ER1244">
        <v>999.9</v>
      </c>
      <c r="ES1244">
        <v>32.7</v>
      </c>
      <c r="ET1244">
        <v>29.4</v>
      </c>
      <c r="EU1244">
        <v>14.7357</v>
      </c>
      <c r="EV1244">
        <v>63.0023</v>
      </c>
      <c r="EW1244">
        <v>33.6018</v>
      </c>
      <c r="EX1244">
        <v>1</v>
      </c>
      <c r="EY1244">
        <v>-0.0785569</v>
      </c>
      <c r="EZ1244">
        <v>0.842503</v>
      </c>
      <c r="FA1244">
        <v>20.3851</v>
      </c>
      <c r="FB1244">
        <v>5.21699</v>
      </c>
      <c r="FC1244">
        <v>12.0099</v>
      </c>
      <c r="FD1244">
        <v>4.98865</v>
      </c>
      <c r="FE1244">
        <v>3.28842</v>
      </c>
      <c r="FF1244">
        <v>9999</v>
      </c>
      <c r="FG1244">
        <v>9999</v>
      </c>
      <c r="FH1244">
        <v>9999</v>
      </c>
      <c r="FI1244">
        <v>270.3</v>
      </c>
      <c r="FJ1244">
        <v>1.86707</v>
      </c>
      <c r="FK1244">
        <v>1.86615</v>
      </c>
      <c r="FL1244">
        <v>1.86554</v>
      </c>
      <c r="FM1244">
        <v>1.86554</v>
      </c>
      <c r="FN1244">
        <v>1.86737</v>
      </c>
      <c r="FO1244">
        <v>1.86982</v>
      </c>
      <c r="FP1244">
        <v>1.86849</v>
      </c>
      <c r="FQ1244">
        <v>1.86996</v>
      </c>
      <c r="FR1244">
        <v>0</v>
      </c>
      <c r="FS1244">
        <v>0</v>
      </c>
      <c r="FT1244">
        <v>0</v>
      </c>
      <c r="FU1244">
        <v>0</v>
      </c>
      <c r="FV1244" t="s">
        <v>358</v>
      </c>
      <c r="FW1244" t="s">
        <v>359</v>
      </c>
      <c r="FX1244" t="s">
        <v>360</v>
      </c>
      <c r="FY1244" t="s">
        <v>360</v>
      </c>
      <c r="FZ1244" t="s">
        <v>360</v>
      </c>
      <c r="GA1244" t="s">
        <v>360</v>
      </c>
      <c r="GB1244">
        <v>0</v>
      </c>
      <c r="GC1244">
        <v>100</v>
      </c>
      <c r="GD1244">
        <v>100</v>
      </c>
      <c r="GE1244">
        <v>-5.25</v>
      </c>
      <c r="GF1244">
        <v>-0.1361</v>
      </c>
      <c r="GG1244">
        <v>-1.924539205026614</v>
      </c>
      <c r="GH1244">
        <v>-0.003472570976848066</v>
      </c>
      <c r="GI1244">
        <v>7.724417303660118E-07</v>
      </c>
      <c r="GJ1244">
        <v>-2.052396271755168E-10</v>
      </c>
      <c r="GK1244">
        <v>-0.1837585470287317</v>
      </c>
      <c r="GL1244">
        <v>-0.01104087791735834</v>
      </c>
      <c r="GM1244">
        <v>0.001110027317673367</v>
      </c>
      <c r="GN1244">
        <v>-2.007286811265012E-05</v>
      </c>
      <c r="GO1244">
        <v>4</v>
      </c>
      <c r="GP1244">
        <v>2317</v>
      </c>
      <c r="GQ1244">
        <v>1</v>
      </c>
      <c r="GR1244">
        <v>22</v>
      </c>
      <c r="GS1244">
        <v>8828.200000000001</v>
      </c>
      <c r="GT1244">
        <v>8828.299999999999</v>
      </c>
      <c r="GU1244">
        <v>2.46826</v>
      </c>
      <c r="GV1244">
        <v>2.19727</v>
      </c>
      <c r="GW1244">
        <v>1.39648</v>
      </c>
      <c r="GX1244">
        <v>2.33765</v>
      </c>
      <c r="GY1244">
        <v>1.49536</v>
      </c>
      <c r="GZ1244">
        <v>2.44629</v>
      </c>
      <c r="HA1244">
        <v>33.6705</v>
      </c>
      <c r="HB1244">
        <v>14.5523</v>
      </c>
      <c r="HC1244">
        <v>18</v>
      </c>
      <c r="HD1244">
        <v>526.208</v>
      </c>
      <c r="HE1244">
        <v>440.321</v>
      </c>
      <c r="HF1244">
        <v>23.9121</v>
      </c>
      <c r="HG1244">
        <v>26.46</v>
      </c>
      <c r="HH1244">
        <v>30</v>
      </c>
      <c r="HI1244">
        <v>26.4126</v>
      </c>
      <c r="HJ1244">
        <v>26.3464</v>
      </c>
      <c r="HK1244">
        <v>49.3914</v>
      </c>
      <c r="HL1244">
        <v>50.5103</v>
      </c>
      <c r="HM1244">
        <v>6.95623</v>
      </c>
      <c r="HN1244">
        <v>23.9067</v>
      </c>
      <c r="HO1244">
        <v>1255.2</v>
      </c>
      <c r="HP1244">
        <v>5.8608</v>
      </c>
      <c r="HQ1244">
        <v>100.696</v>
      </c>
      <c r="HR1244">
        <v>100.772</v>
      </c>
    </row>
    <row r="1245" spans="1:226">
      <c r="A1245">
        <v>1229</v>
      </c>
      <c r="B1245">
        <v>1664389016.6</v>
      </c>
      <c r="C1245">
        <v>12811.59999990463</v>
      </c>
      <c r="D1245" t="s">
        <v>2832</v>
      </c>
      <c r="E1245" t="s">
        <v>2833</v>
      </c>
      <c r="F1245">
        <v>5</v>
      </c>
      <c r="G1245" t="s">
        <v>2683</v>
      </c>
      <c r="H1245" t="s">
        <v>354</v>
      </c>
      <c r="I1245">
        <v>1664389008.814285</v>
      </c>
      <c r="J1245">
        <f>(K1245)/1000</f>
        <v>0</v>
      </c>
      <c r="K1245">
        <f>IF(BF1245, AN1245, AH1245)</f>
        <v>0</v>
      </c>
      <c r="L1245">
        <f>IF(BF1245, AI1245, AG1245)</f>
        <v>0</v>
      </c>
      <c r="M1245">
        <f>BH1245 - IF(AU1245&gt;1, L1245*BB1245*100.0/(AW1245*BV1245), 0)</f>
        <v>0</v>
      </c>
      <c r="N1245">
        <f>((T1245-J1245/2)*M1245-L1245)/(T1245+J1245/2)</f>
        <v>0</v>
      </c>
      <c r="O1245">
        <f>N1245*(BO1245+BP1245)/1000.0</f>
        <v>0</v>
      </c>
      <c r="P1245">
        <f>(BH1245 - IF(AU1245&gt;1, L1245*BB1245*100.0/(AW1245*BV1245), 0))*(BO1245+BP1245)/1000.0</f>
        <v>0</v>
      </c>
      <c r="Q1245">
        <f>2.0/((1/S1245-1/R1245)+SIGN(S1245)*SQRT((1/S1245-1/R1245)*(1/S1245-1/R1245) + 4*BC1245/((BC1245+1)*(BC1245+1))*(2*1/S1245*1/R1245-1/R1245*1/R1245)))</f>
        <v>0</v>
      </c>
      <c r="R1245">
        <f>IF(LEFT(BD1245,1)&lt;&gt;"0",IF(LEFT(BD1245,1)="1",3.0,BE1245),$D$5+$E$5*(BV1245*BO1245/($K$5*1000))+$F$5*(BV1245*BO1245/($K$5*1000))*MAX(MIN(BB1245,$J$5),$I$5)*MAX(MIN(BB1245,$J$5),$I$5)+$G$5*MAX(MIN(BB1245,$J$5),$I$5)*(BV1245*BO1245/($K$5*1000))+$H$5*(BV1245*BO1245/($K$5*1000))*(BV1245*BO1245/($K$5*1000)))</f>
        <v>0</v>
      </c>
      <c r="S1245">
        <f>J1245*(1000-(1000*0.61365*exp(17.502*W1245/(240.97+W1245))/(BO1245+BP1245)+BJ1245)/2)/(1000*0.61365*exp(17.502*W1245/(240.97+W1245))/(BO1245+BP1245)-BJ1245)</f>
        <v>0</v>
      </c>
      <c r="T1245">
        <f>1/((BC1245+1)/(Q1245/1.6)+1/(R1245/1.37)) + BC1245/((BC1245+1)/(Q1245/1.6) + BC1245/(R1245/1.37))</f>
        <v>0</v>
      </c>
      <c r="U1245">
        <f>(AX1245*BA1245)</f>
        <v>0</v>
      </c>
      <c r="V1245">
        <f>(BQ1245+(U1245+2*0.95*5.67E-8*(((BQ1245+$B$7)+273)^4-(BQ1245+273)^4)-44100*J1245)/(1.84*29.3*R1245+8*0.95*5.67E-8*(BQ1245+273)^3))</f>
        <v>0</v>
      </c>
      <c r="W1245">
        <f>($C$7*BR1245+$D$7*BS1245+$E$7*V1245)</f>
        <v>0</v>
      </c>
      <c r="X1245">
        <f>0.61365*exp(17.502*W1245/(240.97+W1245))</f>
        <v>0</v>
      </c>
      <c r="Y1245">
        <f>(Z1245/AA1245*100)</f>
        <v>0</v>
      </c>
      <c r="Z1245">
        <f>BJ1245*(BO1245+BP1245)/1000</f>
        <v>0</v>
      </c>
      <c r="AA1245">
        <f>0.61365*exp(17.502*BQ1245/(240.97+BQ1245))</f>
        <v>0</v>
      </c>
      <c r="AB1245">
        <f>(X1245-BJ1245*(BO1245+BP1245)/1000)</f>
        <v>0</v>
      </c>
      <c r="AC1245">
        <f>(-J1245*44100)</f>
        <v>0</v>
      </c>
      <c r="AD1245">
        <f>2*29.3*R1245*0.92*(BQ1245-W1245)</f>
        <v>0</v>
      </c>
      <c r="AE1245">
        <f>2*0.95*5.67E-8*(((BQ1245+$B$7)+273)^4-(W1245+273)^4)</f>
        <v>0</v>
      </c>
      <c r="AF1245">
        <f>U1245+AE1245+AC1245+AD1245</f>
        <v>0</v>
      </c>
      <c r="AG1245">
        <f>BN1245*AU1245*(BI1245-BH1245*(1000-AU1245*BK1245)/(1000-AU1245*BJ1245))/(100*BB1245)</f>
        <v>0</v>
      </c>
      <c r="AH1245">
        <f>1000*BN1245*AU1245*(BJ1245-BK1245)/(100*BB1245*(1000-AU1245*BJ1245))</f>
        <v>0</v>
      </c>
      <c r="AI1245">
        <f>(AJ1245 - AK1245 - BO1245*1E3/(8.314*(BQ1245+273.15)) * AM1245/BN1245 * AL1245) * BN1245/(100*BB1245) * (1000 - BK1245)/1000</f>
        <v>0</v>
      </c>
      <c r="AJ1245">
        <v>1249.994690123784</v>
      </c>
      <c r="AK1245">
        <v>1197.298909090909</v>
      </c>
      <c r="AL1245">
        <v>3.365851653103709</v>
      </c>
      <c r="AM1245">
        <v>64.71553630063976</v>
      </c>
      <c r="AN1245">
        <f>(AP1245 - AO1245 + BO1245*1E3/(8.314*(BQ1245+273.15)) * AR1245/BN1245 * AQ1245) * BN1245/(100*BB1245) * 1000/(1000 - AP1245)</f>
        <v>0</v>
      </c>
      <c r="AO1245">
        <v>5.771187663145787</v>
      </c>
      <c r="AP1245">
        <v>18.23576</v>
      </c>
      <c r="AQ1245">
        <v>-0.008065359743784951</v>
      </c>
      <c r="AR1245">
        <v>103.6161476833952</v>
      </c>
      <c r="AS1245">
        <v>0</v>
      </c>
      <c r="AT1245">
        <v>0</v>
      </c>
      <c r="AU1245">
        <f>IF(AS1245*$H$13&gt;=AW1245,1.0,(AW1245/(AW1245-AS1245*$H$13)))</f>
        <v>0</v>
      </c>
      <c r="AV1245">
        <f>(AU1245-1)*100</f>
        <v>0</v>
      </c>
      <c r="AW1245">
        <f>MAX(0,($B$13+$C$13*BV1245)/(1+$D$13*BV1245)*BO1245/(BQ1245+273)*$E$13)</f>
        <v>0</v>
      </c>
      <c r="AX1245">
        <f>$B$11*BW1245+$C$11*BX1245+$F$11*CI1245*(1-CL1245)</f>
        <v>0</v>
      </c>
      <c r="AY1245">
        <f>AX1245*AZ1245</f>
        <v>0</v>
      </c>
      <c r="AZ1245">
        <f>($B$11*$D$9+$C$11*$D$9+$F$11*((CV1245+CN1245)/MAX(CV1245+CN1245+CW1245, 0.1)*$I$9+CW1245/MAX(CV1245+CN1245+CW1245, 0.1)*$J$9))/($B$11+$C$11+$F$11)</f>
        <v>0</v>
      </c>
      <c r="BA1245">
        <f>($B$11*$K$9+$C$11*$K$9+$F$11*((CV1245+CN1245)/MAX(CV1245+CN1245+CW1245, 0.1)*$P$9+CW1245/MAX(CV1245+CN1245+CW1245, 0.1)*$Q$9))/($B$11+$C$11+$F$11)</f>
        <v>0</v>
      </c>
      <c r="BB1245">
        <v>6</v>
      </c>
      <c r="BC1245">
        <v>0.5</v>
      </c>
      <c r="BD1245" t="s">
        <v>355</v>
      </c>
      <c r="BE1245">
        <v>2</v>
      </c>
      <c r="BF1245" t="b">
        <v>1</v>
      </c>
      <c r="BG1245">
        <v>1664389008.814285</v>
      </c>
      <c r="BH1245">
        <v>1151.365357142857</v>
      </c>
      <c r="BI1245">
        <v>1226.548928571429</v>
      </c>
      <c r="BJ1245">
        <v>18.27535714285714</v>
      </c>
      <c r="BK1245">
        <v>5.821334999999999</v>
      </c>
      <c r="BL1245">
        <v>1156.590357142857</v>
      </c>
      <c r="BM1245">
        <v>18.41140357142857</v>
      </c>
      <c r="BN1245">
        <v>500.0636428571428</v>
      </c>
      <c r="BO1245">
        <v>91.33500357142859</v>
      </c>
      <c r="BP1245">
        <v>0.09999596428571426</v>
      </c>
      <c r="BQ1245">
        <v>26.29968928571429</v>
      </c>
      <c r="BR1245">
        <v>25.010325</v>
      </c>
      <c r="BS1245">
        <v>999.9000000000002</v>
      </c>
      <c r="BT1245">
        <v>0</v>
      </c>
      <c r="BU1245">
        <v>0</v>
      </c>
      <c r="BV1245">
        <v>10002.6075</v>
      </c>
      <c r="BW1245">
        <v>0</v>
      </c>
      <c r="BX1245">
        <v>7.936905</v>
      </c>
      <c r="BY1245">
        <v>-75.18342857142856</v>
      </c>
      <c r="BZ1245">
        <v>1172.798928571428</v>
      </c>
      <c r="CA1245">
        <v>1233.730357142857</v>
      </c>
      <c r="CB1245">
        <v>12.454025</v>
      </c>
      <c r="CC1245">
        <v>1226.548928571429</v>
      </c>
      <c r="CD1245">
        <v>5.821334999999999</v>
      </c>
      <c r="CE1245">
        <v>1.669180714285714</v>
      </c>
      <c r="CF1245">
        <v>0.5316916428571429</v>
      </c>
      <c r="CG1245">
        <v>14.61273928571429</v>
      </c>
      <c r="CH1245">
        <v>-1.95803</v>
      </c>
      <c r="CI1245">
        <v>2000.046428571429</v>
      </c>
      <c r="CJ1245">
        <v>0.9799979642857143</v>
      </c>
      <c r="CK1245">
        <v>0.02000253571428571</v>
      </c>
      <c r="CL1245">
        <v>0</v>
      </c>
      <c r="CM1245">
        <v>869.2303928571428</v>
      </c>
      <c r="CN1245">
        <v>5.00097</v>
      </c>
      <c r="CO1245">
        <v>17288.475</v>
      </c>
      <c r="CP1245">
        <v>16707.95</v>
      </c>
      <c r="CQ1245">
        <v>38.375</v>
      </c>
      <c r="CR1245">
        <v>38.812</v>
      </c>
      <c r="CS1245">
        <v>38.25</v>
      </c>
      <c r="CT1245">
        <v>38.5</v>
      </c>
      <c r="CU1245">
        <v>38.88607142857143</v>
      </c>
      <c r="CV1245">
        <v>1955.138571428571</v>
      </c>
      <c r="CW1245">
        <v>39.90785714285715</v>
      </c>
      <c r="CX1245">
        <v>0</v>
      </c>
      <c r="CY1245">
        <v>1664389021</v>
      </c>
      <c r="CZ1245">
        <v>0</v>
      </c>
      <c r="DA1245">
        <v>0</v>
      </c>
      <c r="DB1245" t="s">
        <v>356</v>
      </c>
      <c r="DC1245">
        <v>1663859321.1</v>
      </c>
      <c r="DD1245">
        <v>1663859315.6</v>
      </c>
      <c r="DE1245">
        <v>0</v>
      </c>
      <c r="DF1245">
        <v>0.196</v>
      </c>
      <c r="DG1245">
        <v>-0.001</v>
      </c>
      <c r="DH1245">
        <v>-5.941</v>
      </c>
      <c r="DI1245">
        <v>-0.174</v>
      </c>
      <c r="DJ1245">
        <v>1500</v>
      </c>
      <c r="DK1245">
        <v>17</v>
      </c>
      <c r="DL1245">
        <v>0.13</v>
      </c>
      <c r="DM1245">
        <v>0.04</v>
      </c>
      <c r="DN1245">
        <v>-75.1131475</v>
      </c>
      <c r="DO1245">
        <v>-1.383887054408713</v>
      </c>
      <c r="DP1245">
        <v>0.2247538631342076</v>
      </c>
      <c r="DQ1245">
        <v>0</v>
      </c>
      <c r="DR1245">
        <v>12.4578425</v>
      </c>
      <c r="DS1245">
        <v>0.04739549718565428</v>
      </c>
      <c r="DT1245">
        <v>0.0212733623047697</v>
      </c>
      <c r="DU1245">
        <v>1</v>
      </c>
      <c r="DV1245">
        <v>1</v>
      </c>
      <c r="DW1245">
        <v>2</v>
      </c>
      <c r="DX1245" t="s">
        <v>425</v>
      </c>
      <c r="DY1245">
        <v>2.98327</v>
      </c>
      <c r="DZ1245">
        <v>2.71566</v>
      </c>
      <c r="EA1245">
        <v>0.193744</v>
      </c>
      <c r="EB1245">
        <v>0.198642</v>
      </c>
      <c r="EC1245">
        <v>0.08958480000000001</v>
      </c>
      <c r="ED1245">
        <v>0.0367111</v>
      </c>
      <c r="EE1245">
        <v>25539.4</v>
      </c>
      <c r="EF1245">
        <v>25513.9</v>
      </c>
      <c r="EG1245">
        <v>29438.7</v>
      </c>
      <c r="EH1245">
        <v>29443.3</v>
      </c>
      <c r="EI1245">
        <v>35527</v>
      </c>
      <c r="EJ1245">
        <v>37726.5</v>
      </c>
      <c r="EK1245">
        <v>41484.1</v>
      </c>
      <c r="EL1245">
        <v>41960.3</v>
      </c>
      <c r="EM1245">
        <v>1.97</v>
      </c>
      <c r="EN1245">
        <v>1.9046</v>
      </c>
      <c r="EO1245">
        <v>0.025712</v>
      </c>
      <c r="EP1245">
        <v>0</v>
      </c>
      <c r="EQ1245">
        <v>24.5865</v>
      </c>
      <c r="ER1245">
        <v>999.9</v>
      </c>
      <c r="ES1245">
        <v>32.6</v>
      </c>
      <c r="ET1245">
        <v>29.4</v>
      </c>
      <c r="EU1245">
        <v>14.6897</v>
      </c>
      <c r="EV1245">
        <v>63.0723</v>
      </c>
      <c r="EW1245">
        <v>33.0369</v>
      </c>
      <c r="EX1245">
        <v>1</v>
      </c>
      <c r="EY1245">
        <v>-0.0783435</v>
      </c>
      <c r="EZ1245">
        <v>0.842399</v>
      </c>
      <c r="FA1245">
        <v>20.3852</v>
      </c>
      <c r="FB1245">
        <v>5.21789</v>
      </c>
      <c r="FC1245">
        <v>12.0099</v>
      </c>
      <c r="FD1245">
        <v>4.98905</v>
      </c>
      <c r="FE1245">
        <v>3.28855</v>
      </c>
      <c r="FF1245">
        <v>9999</v>
      </c>
      <c r="FG1245">
        <v>9999</v>
      </c>
      <c r="FH1245">
        <v>9999</v>
      </c>
      <c r="FI1245">
        <v>270.3</v>
      </c>
      <c r="FJ1245">
        <v>1.86707</v>
      </c>
      <c r="FK1245">
        <v>1.86615</v>
      </c>
      <c r="FL1245">
        <v>1.86554</v>
      </c>
      <c r="FM1245">
        <v>1.86554</v>
      </c>
      <c r="FN1245">
        <v>1.86737</v>
      </c>
      <c r="FO1245">
        <v>1.86985</v>
      </c>
      <c r="FP1245">
        <v>1.86854</v>
      </c>
      <c r="FQ1245">
        <v>1.86996</v>
      </c>
      <c r="FR1245">
        <v>0</v>
      </c>
      <c r="FS1245">
        <v>0</v>
      </c>
      <c r="FT1245">
        <v>0</v>
      </c>
      <c r="FU1245">
        <v>0</v>
      </c>
      <c r="FV1245" t="s">
        <v>358</v>
      </c>
      <c r="FW1245" t="s">
        <v>359</v>
      </c>
      <c r="FX1245" t="s">
        <v>360</v>
      </c>
      <c r="FY1245" t="s">
        <v>360</v>
      </c>
      <c r="FZ1245" t="s">
        <v>360</v>
      </c>
      <c r="GA1245" t="s">
        <v>360</v>
      </c>
      <c r="GB1245">
        <v>0</v>
      </c>
      <c r="GC1245">
        <v>100</v>
      </c>
      <c r="GD1245">
        <v>100</v>
      </c>
      <c r="GE1245">
        <v>-5.29</v>
      </c>
      <c r="GF1245">
        <v>-0.1365</v>
      </c>
      <c r="GG1245">
        <v>-1.924539205026614</v>
      </c>
      <c r="GH1245">
        <v>-0.003472570976848066</v>
      </c>
      <c r="GI1245">
        <v>7.724417303660118E-07</v>
      </c>
      <c r="GJ1245">
        <v>-2.052396271755168E-10</v>
      </c>
      <c r="GK1245">
        <v>-0.1837585470287317</v>
      </c>
      <c r="GL1245">
        <v>-0.01104087791735834</v>
      </c>
      <c r="GM1245">
        <v>0.001110027317673367</v>
      </c>
      <c r="GN1245">
        <v>-2.007286811265012E-05</v>
      </c>
      <c r="GO1245">
        <v>4</v>
      </c>
      <c r="GP1245">
        <v>2317</v>
      </c>
      <c r="GQ1245">
        <v>1</v>
      </c>
      <c r="GR1245">
        <v>22</v>
      </c>
      <c r="GS1245">
        <v>8828.299999999999</v>
      </c>
      <c r="GT1245">
        <v>8828.4</v>
      </c>
      <c r="GU1245">
        <v>2.49146</v>
      </c>
      <c r="GV1245">
        <v>2.19971</v>
      </c>
      <c r="GW1245">
        <v>1.39771</v>
      </c>
      <c r="GX1245">
        <v>2.33643</v>
      </c>
      <c r="GY1245">
        <v>1.49536</v>
      </c>
      <c r="GZ1245">
        <v>2.41699</v>
      </c>
      <c r="HA1245">
        <v>33.6705</v>
      </c>
      <c r="HB1245">
        <v>14.5348</v>
      </c>
      <c r="HC1245">
        <v>18</v>
      </c>
      <c r="HD1245">
        <v>526.455</v>
      </c>
      <c r="HE1245">
        <v>440.442</v>
      </c>
      <c r="HF1245">
        <v>23.9017</v>
      </c>
      <c r="HG1245">
        <v>26.459</v>
      </c>
      <c r="HH1245">
        <v>30.0001</v>
      </c>
      <c r="HI1245">
        <v>26.4126</v>
      </c>
      <c r="HJ1245">
        <v>26.3464</v>
      </c>
      <c r="HK1245">
        <v>49.8842</v>
      </c>
      <c r="HL1245">
        <v>49.8974</v>
      </c>
      <c r="HM1245">
        <v>6.5747</v>
      </c>
      <c r="HN1245">
        <v>23.8953</v>
      </c>
      <c r="HO1245">
        <v>1268.64</v>
      </c>
      <c r="HP1245">
        <v>5.92776</v>
      </c>
      <c r="HQ1245">
        <v>100.695</v>
      </c>
      <c r="HR1245">
        <v>100.771</v>
      </c>
    </row>
    <row r="1246" spans="1:226">
      <c r="A1246">
        <v>1230</v>
      </c>
      <c r="B1246">
        <v>1664389021.6</v>
      </c>
      <c r="C1246">
        <v>12816.59999990463</v>
      </c>
      <c r="D1246" t="s">
        <v>2834</v>
      </c>
      <c r="E1246" t="s">
        <v>2835</v>
      </c>
      <c r="F1246">
        <v>5</v>
      </c>
      <c r="G1246" t="s">
        <v>2683</v>
      </c>
      <c r="H1246" t="s">
        <v>354</v>
      </c>
      <c r="I1246">
        <v>1664389014.1</v>
      </c>
      <c r="J1246">
        <f>(K1246)/1000</f>
        <v>0</v>
      </c>
      <c r="K1246">
        <f>IF(BF1246, AN1246, AH1246)</f>
        <v>0</v>
      </c>
      <c r="L1246">
        <f>IF(BF1246, AI1246, AG1246)</f>
        <v>0</v>
      </c>
      <c r="M1246">
        <f>BH1246 - IF(AU1246&gt;1, L1246*BB1246*100.0/(AW1246*BV1246), 0)</f>
        <v>0</v>
      </c>
      <c r="N1246">
        <f>((T1246-J1246/2)*M1246-L1246)/(T1246+J1246/2)</f>
        <v>0</v>
      </c>
      <c r="O1246">
        <f>N1246*(BO1246+BP1246)/1000.0</f>
        <v>0</v>
      </c>
      <c r="P1246">
        <f>(BH1246 - IF(AU1246&gt;1, L1246*BB1246*100.0/(AW1246*BV1246), 0))*(BO1246+BP1246)/1000.0</f>
        <v>0</v>
      </c>
      <c r="Q1246">
        <f>2.0/((1/S1246-1/R1246)+SIGN(S1246)*SQRT((1/S1246-1/R1246)*(1/S1246-1/R1246) + 4*BC1246/((BC1246+1)*(BC1246+1))*(2*1/S1246*1/R1246-1/R1246*1/R1246)))</f>
        <v>0</v>
      </c>
      <c r="R1246">
        <f>IF(LEFT(BD1246,1)&lt;&gt;"0",IF(LEFT(BD1246,1)="1",3.0,BE1246),$D$5+$E$5*(BV1246*BO1246/($K$5*1000))+$F$5*(BV1246*BO1246/($K$5*1000))*MAX(MIN(BB1246,$J$5),$I$5)*MAX(MIN(BB1246,$J$5),$I$5)+$G$5*MAX(MIN(BB1246,$J$5),$I$5)*(BV1246*BO1246/($K$5*1000))+$H$5*(BV1246*BO1246/($K$5*1000))*(BV1246*BO1246/($K$5*1000)))</f>
        <v>0</v>
      </c>
      <c r="S1246">
        <f>J1246*(1000-(1000*0.61365*exp(17.502*W1246/(240.97+W1246))/(BO1246+BP1246)+BJ1246)/2)/(1000*0.61365*exp(17.502*W1246/(240.97+W1246))/(BO1246+BP1246)-BJ1246)</f>
        <v>0</v>
      </c>
      <c r="T1246">
        <f>1/((BC1246+1)/(Q1246/1.6)+1/(R1246/1.37)) + BC1246/((BC1246+1)/(Q1246/1.6) + BC1246/(R1246/1.37))</f>
        <v>0</v>
      </c>
      <c r="U1246">
        <f>(AX1246*BA1246)</f>
        <v>0</v>
      </c>
      <c r="V1246">
        <f>(BQ1246+(U1246+2*0.95*5.67E-8*(((BQ1246+$B$7)+273)^4-(BQ1246+273)^4)-44100*J1246)/(1.84*29.3*R1246+8*0.95*5.67E-8*(BQ1246+273)^3))</f>
        <v>0</v>
      </c>
      <c r="W1246">
        <f>($C$7*BR1246+$D$7*BS1246+$E$7*V1246)</f>
        <v>0</v>
      </c>
      <c r="X1246">
        <f>0.61365*exp(17.502*W1246/(240.97+W1246))</f>
        <v>0</v>
      </c>
      <c r="Y1246">
        <f>(Z1246/AA1246*100)</f>
        <v>0</v>
      </c>
      <c r="Z1246">
        <f>BJ1246*(BO1246+BP1246)/1000</f>
        <v>0</v>
      </c>
      <c r="AA1246">
        <f>0.61365*exp(17.502*BQ1246/(240.97+BQ1246))</f>
        <v>0</v>
      </c>
      <c r="AB1246">
        <f>(X1246-BJ1246*(BO1246+BP1246)/1000)</f>
        <v>0</v>
      </c>
      <c r="AC1246">
        <f>(-J1246*44100)</f>
        <v>0</v>
      </c>
      <c r="AD1246">
        <f>2*29.3*R1246*0.92*(BQ1246-W1246)</f>
        <v>0</v>
      </c>
      <c r="AE1246">
        <f>2*0.95*5.67E-8*(((BQ1246+$B$7)+273)^4-(W1246+273)^4)</f>
        <v>0</v>
      </c>
      <c r="AF1246">
        <f>U1246+AE1246+AC1246+AD1246</f>
        <v>0</v>
      </c>
      <c r="AG1246">
        <f>BN1246*AU1246*(BI1246-BH1246*(1000-AU1246*BK1246)/(1000-AU1246*BJ1246))/(100*BB1246)</f>
        <v>0</v>
      </c>
      <c r="AH1246">
        <f>1000*BN1246*AU1246*(BJ1246-BK1246)/(100*BB1246*(1000-AU1246*BJ1246))</f>
        <v>0</v>
      </c>
      <c r="AI1246">
        <f>(AJ1246 - AK1246 - BO1246*1E3/(8.314*(BQ1246+273.15)) * AM1246/BN1246 * AL1246) * BN1246/(100*BB1246) * (1000 - BK1246)/1000</f>
        <v>0</v>
      </c>
      <c r="AJ1246">
        <v>1266.748293195242</v>
      </c>
      <c r="AK1246">
        <v>1214.103636363636</v>
      </c>
      <c r="AL1246">
        <v>3.351880460543543</v>
      </c>
      <c r="AM1246">
        <v>64.71553630063976</v>
      </c>
      <c r="AN1246">
        <f>(AP1246 - AO1246 + BO1246*1E3/(8.314*(BQ1246+273.15)) * AR1246/BN1246 * AQ1246) * BN1246/(100*BB1246) * 1000/(1000 - AP1246)</f>
        <v>0</v>
      </c>
      <c r="AO1246">
        <v>5.806789505573292</v>
      </c>
      <c r="AP1246">
        <v>18.19590606060606</v>
      </c>
      <c r="AQ1246">
        <v>-0.008243894469314865</v>
      </c>
      <c r="AR1246">
        <v>103.6161476833952</v>
      </c>
      <c r="AS1246">
        <v>0</v>
      </c>
      <c r="AT1246">
        <v>0</v>
      </c>
      <c r="AU1246">
        <f>IF(AS1246*$H$13&gt;=AW1246,1.0,(AW1246/(AW1246-AS1246*$H$13)))</f>
        <v>0</v>
      </c>
      <c r="AV1246">
        <f>(AU1246-1)*100</f>
        <v>0</v>
      </c>
      <c r="AW1246">
        <f>MAX(0,($B$13+$C$13*BV1246)/(1+$D$13*BV1246)*BO1246/(BQ1246+273)*$E$13)</f>
        <v>0</v>
      </c>
      <c r="AX1246">
        <f>$B$11*BW1246+$C$11*BX1246+$F$11*CI1246*(1-CL1246)</f>
        <v>0</v>
      </c>
      <c r="AY1246">
        <f>AX1246*AZ1246</f>
        <v>0</v>
      </c>
      <c r="AZ1246">
        <f>($B$11*$D$9+$C$11*$D$9+$F$11*((CV1246+CN1246)/MAX(CV1246+CN1246+CW1246, 0.1)*$I$9+CW1246/MAX(CV1246+CN1246+CW1246, 0.1)*$J$9))/($B$11+$C$11+$F$11)</f>
        <v>0</v>
      </c>
      <c r="BA1246">
        <f>($B$11*$K$9+$C$11*$K$9+$F$11*((CV1246+CN1246)/MAX(CV1246+CN1246+CW1246, 0.1)*$P$9+CW1246/MAX(CV1246+CN1246+CW1246, 0.1)*$Q$9))/($B$11+$C$11+$F$11)</f>
        <v>0</v>
      </c>
      <c r="BB1246">
        <v>6</v>
      </c>
      <c r="BC1246">
        <v>0.5</v>
      </c>
      <c r="BD1246" t="s">
        <v>355</v>
      </c>
      <c r="BE1246">
        <v>2</v>
      </c>
      <c r="BF1246" t="b">
        <v>1</v>
      </c>
      <c r="BG1246">
        <v>1664389014.1</v>
      </c>
      <c r="BH1246">
        <v>1168.867407407407</v>
      </c>
      <c r="BI1246">
        <v>1244.10037037037</v>
      </c>
      <c r="BJ1246">
        <v>18.24882222222222</v>
      </c>
      <c r="BK1246">
        <v>5.805874444444446</v>
      </c>
      <c r="BL1246">
        <v>1174.135925925926</v>
      </c>
      <c r="BM1246">
        <v>18.3851037037037</v>
      </c>
      <c r="BN1246">
        <v>500.0689629629629</v>
      </c>
      <c r="BO1246">
        <v>91.33655925925929</v>
      </c>
      <c r="BP1246">
        <v>0.1000413555555556</v>
      </c>
      <c r="BQ1246">
        <v>26.29241111111111</v>
      </c>
      <c r="BR1246">
        <v>25.00975185185185</v>
      </c>
      <c r="BS1246">
        <v>999.9000000000001</v>
      </c>
      <c r="BT1246">
        <v>0</v>
      </c>
      <c r="BU1246">
        <v>0</v>
      </c>
      <c r="BV1246">
        <v>9995.047777777778</v>
      </c>
      <c r="BW1246">
        <v>0</v>
      </c>
      <c r="BX1246">
        <v>7.934367777777778</v>
      </c>
      <c r="BY1246">
        <v>-75.23274814814815</v>
      </c>
      <c r="BZ1246">
        <v>1190.593333333333</v>
      </c>
      <c r="CA1246">
        <v>1251.364814814815</v>
      </c>
      <c r="CB1246">
        <v>12.44294444444445</v>
      </c>
      <c r="CC1246">
        <v>1244.10037037037</v>
      </c>
      <c r="CD1246">
        <v>5.805874444444446</v>
      </c>
      <c r="CE1246">
        <v>1.666784444444444</v>
      </c>
      <c r="CF1246">
        <v>0.5302886296296297</v>
      </c>
      <c r="CG1246">
        <v>14.59047777777778</v>
      </c>
      <c r="CH1246">
        <v>-1.993744074074074</v>
      </c>
      <c r="CI1246">
        <v>2000.062222222223</v>
      </c>
      <c r="CJ1246">
        <v>0.9799978888888888</v>
      </c>
      <c r="CK1246">
        <v>0.02000261111111111</v>
      </c>
      <c r="CL1246">
        <v>0</v>
      </c>
      <c r="CM1246">
        <v>867.9105555555556</v>
      </c>
      <c r="CN1246">
        <v>5.00097</v>
      </c>
      <c r="CO1246">
        <v>17262.8</v>
      </c>
      <c r="CP1246">
        <v>16708.09259259259</v>
      </c>
      <c r="CQ1246">
        <v>38.375</v>
      </c>
      <c r="CR1246">
        <v>38.812</v>
      </c>
      <c r="CS1246">
        <v>38.25459259259259</v>
      </c>
      <c r="CT1246">
        <v>38.5</v>
      </c>
      <c r="CU1246">
        <v>38.89107407407408</v>
      </c>
      <c r="CV1246">
        <v>1955.156296296296</v>
      </c>
      <c r="CW1246">
        <v>39.90592592592593</v>
      </c>
      <c r="CX1246">
        <v>0</v>
      </c>
      <c r="CY1246">
        <v>1664389025.8</v>
      </c>
      <c r="CZ1246">
        <v>0</v>
      </c>
      <c r="DA1246">
        <v>0</v>
      </c>
      <c r="DB1246" t="s">
        <v>356</v>
      </c>
      <c r="DC1246">
        <v>1663859321.1</v>
      </c>
      <c r="DD1246">
        <v>1663859315.6</v>
      </c>
      <c r="DE1246">
        <v>0</v>
      </c>
      <c r="DF1246">
        <v>0.196</v>
      </c>
      <c r="DG1246">
        <v>-0.001</v>
      </c>
      <c r="DH1246">
        <v>-5.941</v>
      </c>
      <c r="DI1246">
        <v>-0.174</v>
      </c>
      <c r="DJ1246">
        <v>1500</v>
      </c>
      <c r="DK1246">
        <v>17</v>
      </c>
      <c r="DL1246">
        <v>0.13</v>
      </c>
      <c r="DM1246">
        <v>0.04</v>
      </c>
      <c r="DN1246">
        <v>-75.21467</v>
      </c>
      <c r="DO1246">
        <v>-0.9365763602250124</v>
      </c>
      <c r="DP1246">
        <v>0.2173955567623217</v>
      </c>
      <c r="DQ1246">
        <v>0</v>
      </c>
      <c r="DR1246">
        <v>12.441375</v>
      </c>
      <c r="DS1246">
        <v>-0.08846003752348361</v>
      </c>
      <c r="DT1246">
        <v>0.03442697888284704</v>
      </c>
      <c r="DU1246">
        <v>1</v>
      </c>
      <c r="DV1246">
        <v>1</v>
      </c>
      <c r="DW1246">
        <v>2</v>
      </c>
      <c r="DX1246" t="s">
        <v>425</v>
      </c>
      <c r="DY1246">
        <v>2.98335</v>
      </c>
      <c r="DZ1246">
        <v>2.71558</v>
      </c>
      <c r="EA1246">
        <v>0.195446</v>
      </c>
      <c r="EB1246">
        <v>0.200234</v>
      </c>
      <c r="EC1246">
        <v>0.0894662</v>
      </c>
      <c r="ED1246">
        <v>0.0371393</v>
      </c>
      <c r="EE1246">
        <v>25485.7</v>
      </c>
      <c r="EF1246">
        <v>25462.9</v>
      </c>
      <c r="EG1246">
        <v>29438.9</v>
      </c>
      <c r="EH1246">
        <v>29442.9</v>
      </c>
      <c r="EI1246">
        <v>35531.8</v>
      </c>
      <c r="EJ1246">
        <v>37709.2</v>
      </c>
      <c r="EK1246">
        <v>41484.2</v>
      </c>
      <c r="EL1246">
        <v>41959.6</v>
      </c>
      <c r="EM1246">
        <v>1.96992</v>
      </c>
      <c r="EN1246">
        <v>1.90473</v>
      </c>
      <c r="EO1246">
        <v>0.0266135</v>
      </c>
      <c r="EP1246">
        <v>0</v>
      </c>
      <c r="EQ1246">
        <v>24.5813</v>
      </c>
      <c r="ER1246">
        <v>999.9</v>
      </c>
      <c r="ES1246">
        <v>32.6</v>
      </c>
      <c r="ET1246">
        <v>29.4</v>
      </c>
      <c r="EU1246">
        <v>14.6893</v>
      </c>
      <c r="EV1246">
        <v>62.8723</v>
      </c>
      <c r="EW1246">
        <v>33.1971</v>
      </c>
      <c r="EX1246">
        <v>1</v>
      </c>
      <c r="EY1246">
        <v>-0.0784451</v>
      </c>
      <c r="EZ1246">
        <v>0.8333199999999999</v>
      </c>
      <c r="FA1246">
        <v>20.3851</v>
      </c>
      <c r="FB1246">
        <v>5.21774</v>
      </c>
      <c r="FC1246">
        <v>12.0099</v>
      </c>
      <c r="FD1246">
        <v>4.98905</v>
      </c>
      <c r="FE1246">
        <v>3.28848</v>
      </c>
      <c r="FF1246">
        <v>9999</v>
      </c>
      <c r="FG1246">
        <v>9999</v>
      </c>
      <c r="FH1246">
        <v>9999</v>
      </c>
      <c r="FI1246">
        <v>270.3</v>
      </c>
      <c r="FJ1246">
        <v>1.86707</v>
      </c>
      <c r="FK1246">
        <v>1.86615</v>
      </c>
      <c r="FL1246">
        <v>1.86554</v>
      </c>
      <c r="FM1246">
        <v>1.86554</v>
      </c>
      <c r="FN1246">
        <v>1.86737</v>
      </c>
      <c r="FO1246">
        <v>1.86984</v>
      </c>
      <c r="FP1246">
        <v>1.86851</v>
      </c>
      <c r="FQ1246">
        <v>1.86996</v>
      </c>
      <c r="FR1246">
        <v>0</v>
      </c>
      <c r="FS1246">
        <v>0</v>
      </c>
      <c r="FT1246">
        <v>0</v>
      </c>
      <c r="FU1246">
        <v>0</v>
      </c>
      <c r="FV1246" t="s">
        <v>358</v>
      </c>
      <c r="FW1246" t="s">
        <v>359</v>
      </c>
      <c r="FX1246" t="s">
        <v>360</v>
      </c>
      <c r="FY1246" t="s">
        <v>360</v>
      </c>
      <c r="FZ1246" t="s">
        <v>360</v>
      </c>
      <c r="GA1246" t="s">
        <v>360</v>
      </c>
      <c r="GB1246">
        <v>0</v>
      </c>
      <c r="GC1246">
        <v>100</v>
      </c>
      <c r="GD1246">
        <v>100</v>
      </c>
      <c r="GE1246">
        <v>-5.33</v>
      </c>
      <c r="GF1246">
        <v>-0.1368</v>
      </c>
      <c r="GG1246">
        <v>-1.924539205026614</v>
      </c>
      <c r="GH1246">
        <v>-0.003472570976848066</v>
      </c>
      <c r="GI1246">
        <v>7.724417303660118E-07</v>
      </c>
      <c r="GJ1246">
        <v>-2.052396271755168E-10</v>
      </c>
      <c r="GK1246">
        <v>-0.1837585470287317</v>
      </c>
      <c r="GL1246">
        <v>-0.01104087791735834</v>
      </c>
      <c r="GM1246">
        <v>0.001110027317673367</v>
      </c>
      <c r="GN1246">
        <v>-2.007286811265012E-05</v>
      </c>
      <c r="GO1246">
        <v>4</v>
      </c>
      <c r="GP1246">
        <v>2317</v>
      </c>
      <c r="GQ1246">
        <v>1</v>
      </c>
      <c r="GR1246">
        <v>22</v>
      </c>
      <c r="GS1246">
        <v>8828.299999999999</v>
      </c>
      <c r="GT1246">
        <v>8828.4</v>
      </c>
      <c r="GU1246">
        <v>2.52075</v>
      </c>
      <c r="GV1246">
        <v>2.19971</v>
      </c>
      <c r="GW1246">
        <v>1.39648</v>
      </c>
      <c r="GX1246">
        <v>2.33643</v>
      </c>
      <c r="GY1246">
        <v>1.49536</v>
      </c>
      <c r="GZ1246">
        <v>2.4292</v>
      </c>
      <c r="HA1246">
        <v>33.6705</v>
      </c>
      <c r="HB1246">
        <v>14.5348</v>
      </c>
      <c r="HC1246">
        <v>18</v>
      </c>
      <c r="HD1246">
        <v>526.405</v>
      </c>
      <c r="HE1246">
        <v>440.517</v>
      </c>
      <c r="HF1246">
        <v>23.891</v>
      </c>
      <c r="HG1246">
        <v>26.4578</v>
      </c>
      <c r="HH1246">
        <v>30.0001</v>
      </c>
      <c r="HI1246">
        <v>26.4126</v>
      </c>
      <c r="HJ1246">
        <v>26.3464</v>
      </c>
      <c r="HK1246">
        <v>50.4543</v>
      </c>
      <c r="HL1246">
        <v>49.3374</v>
      </c>
      <c r="HM1246">
        <v>6.5747</v>
      </c>
      <c r="HN1246">
        <v>23.8897</v>
      </c>
      <c r="HO1246">
        <v>1288.72</v>
      </c>
      <c r="HP1246">
        <v>6.00414</v>
      </c>
      <c r="HQ1246">
        <v>100.696</v>
      </c>
      <c r="HR1246">
        <v>100.77</v>
      </c>
    </row>
    <row r="1247" spans="1:226">
      <c r="A1247">
        <v>1231</v>
      </c>
      <c r="B1247">
        <v>1664389026.6</v>
      </c>
      <c r="C1247">
        <v>12821.59999990463</v>
      </c>
      <c r="D1247" t="s">
        <v>2836</v>
      </c>
      <c r="E1247" t="s">
        <v>2837</v>
      </c>
      <c r="F1247">
        <v>5</v>
      </c>
      <c r="G1247" t="s">
        <v>2683</v>
      </c>
      <c r="H1247" t="s">
        <v>354</v>
      </c>
      <c r="I1247">
        <v>1664389018.814285</v>
      </c>
      <c r="J1247">
        <f>(K1247)/1000</f>
        <v>0</v>
      </c>
      <c r="K1247">
        <f>IF(BF1247, AN1247, AH1247)</f>
        <v>0</v>
      </c>
      <c r="L1247">
        <f>IF(BF1247, AI1247, AG1247)</f>
        <v>0</v>
      </c>
      <c r="M1247">
        <f>BH1247 - IF(AU1247&gt;1, L1247*BB1247*100.0/(AW1247*BV1247), 0)</f>
        <v>0</v>
      </c>
      <c r="N1247">
        <f>((T1247-J1247/2)*M1247-L1247)/(T1247+J1247/2)</f>
        <v>0</v>
      </c>
      <c r="O1247">
        <f>N1247*(BO1247+BP1247)/1000.0</f>
        <v>0</v>
      </c>
      <c r="P1247">
        <f>(BH1247 - IF(AU1247&gt;1, L1247*BB1247*100.0/(AW1247*BV1247), 0))*(BO1247+BP1247)/1000.0</f>
        <v>0</v>
      </c>
      <c r="Q1247">
        <f>2.0/((1/S1247-1/R1247)+SIGN(S1247)*SQRT((1/S1247-1/R1247)*(1/S1247-1/R1247) + 4*BC1247/((BC1247+1)*(BC1247+1))*(2*1/S1247*1/R1247-1/R1247*1/R1247)))</f>
        <v>0</v>
      </c>
      <c r="R1247">
        <f>IF(LEFT(BD1247,1)&lt;&gt;"0",IF(LEFT(BD1247,1)="1",3.0,BE1247),$D$5+$E$5*(BV1247*BO1247/($K$5*1000))+$F$5*(BV1247*BO1247/($K$5*1000))*MAX(MIN(BB1247,$J$5),$I$5)*MAX(MIN(BB1247,$J$5),$I$5)+$G$5*MAX(MIN(BB1247,$J$5),$I$5)*(BV1247*BO1247/($K$5*1000))+$H$5*(BV1247*BO1247/($K$5*1000))*(BV1247*BO1247/($K$5*1000)))</f>
        <v>0</v>
      </c>
      <c r="S1247">
        <f>J1247*(1000-(1000*0.61365*exp(17.502*W1247/(240.97+W1247))/(BO1247+BP1247)+BJ1247)/2)/(1000*0.61365*exp(17.502*W1247/(240.97+W1247))/(BO1247+BP1247)-BJ1247)</f>
        <v>0</v>
      </c>
      <c r="T1247">
        <f>1/((BC1247+1)/(Q1247/1.6)+1/(R1247/1.37)) + BC1247/((BC1247+1)/(Q1247/1.6) + BC1247/(R1247/1.37))</f>
        <v>0</v>
      </c>
      <c r="U1247">
        <f>(AX1247*BA1247)</f>
        <v>0</v>
      </c>
      <c r="V1247">
        <f>(BQ1247+(U1247+2*0.95*5.67E-8*(((BQ1247+$B$7)+273)^4-(BQ1247+273)^4)-44100*J1247)/(1.84*29.3*R1247+8*0.95*5.67E-8*(BQ1247+273)^3))</f>
        <v>0</v>
      </c>
      <c r="W1247">
        <f>($C$7*BR1247+$D$7*BS1247+$E$7*V1247)</f>
        <v>0</v>
      </c>
      <c r="X1247">
        <f>0.61365*exp(17.502*W1247/(240.97+W1247))</f>
        <v>0</v>
      </c>
      <c r="Y1247">
        <f>(Z1247/AA1247*100)</f>
        <v>0</v>
      </c>
      <c r="Z1247">
        <f>BJ1247*(BO1247+BP1247)/1000</f>
        <v>0</v>
      </c>
      <c r="AA1247">
        <f>0.61365*exp(17.502*BQ1247/(240.97+BQ1247))</f>
        <v>0</v>
      </c>
      <c r="AB1247">
        <f>(X1247-BJ1247*(BO1247+BP1247)/1000)</f>
        <v>0</v>
      </c>
      <c r="AC1247">
        <f>(-J1247*44100)</f>
        <v>0</v>
      </c>
      <c r="AD1247">
        <f>2*29.3*R1247*0.92*(BQ1247-W1247)</f>
        <v>0</v>
      </c>
      <c r="AE1247">
        <f>2*0.95*5.67E-8*(((BQ1247+$B$7)+273)^4-(W1247+273)^4)</f>
        <v>0</v>
      </c>
      <c r="AF1247">
        <f>U1247+AE1247+AC1247+AD1247</f>
        <v>0</v>
      </c>
      <c r="AG1247">
        <f>BN1247*AU1247*(BI1247-BH1247*(1000-AU1247*BK1247)/(1000-AU1247*BJ1247))/(100*BB1247)</f>
        <v>0</v>
      </c>
      <c r="AH1247">
        <f>1000*BN1247*AU1247*(BJ1247-BK1247)/(100*BB1247*(1000-AU1247*BJ1247))</f>
        <v>0</v>
      </c>
      <c r="AI1247">
        <f>(AJ1247 - AK1247 - BO1247*1E3/(8.314*(BQ1247+273.15)) * AM1247/BN1247 * AL1247) * BN1247/(100*BB1247) * (1000 - BK1247)/1000</f>
        <v>0</v>
      </c>
      <c r="AJ1247">
        <v>1283.421668638237</v>
      </c>
      <c r="AK1247">
        <v>1230.811393939393</v>
      </c>
      <c r="AL1247">
        <v>3.355344687838305</v>
      </c>
      <c r="AM1247">
        <v>64.71553630063976</v>
      </c>
      <c r="AN1247">
        <f>(AP1247 - AO1247 + BO1247*1E3/(8.314*(BQ1247+273.15)) * AR1247/BN1247 * AQ1247) * BN1247/(100*BB1247) * 1000/(1000 - AP1247)</f>
        <v>0</v>
      </c>
      <c r="AO1247">
        <v>5.899475649894559</v>
      </c>
      <c r="AP1247">
        <v>18.20741939393939</v>
      </c>
      <c r="AQ1247">
        <v>0.0006185467314660194</v>
      </c>
      <c r="AR1247">
        <v>103.6161476833952</v>
      </c>
      <c r="AS1247">
        <v>0</v>
      </c>
      <c r="AT1247">
        <v>0</v>
      </c>
      <c r="AU1247">
        <f>IF(AS1247*$H$13&gt;=AW1247,1.0,(AW1247/(AW1247-AS1247*$H$13)))</f>
        <v>0</v>
      </c>
      <c r="AV1247">
        <f>(AU1247-1)*100</f>
        <v>0</v>
      </c>
      <c r="AW1247">
        <f>MAX(0,($B$13+$C$13*BV1247)/(1+$D$13*BV1247)*BO1247/(BQ1247+273)*$E$13)</f>
        <v>0</v>
      </c>
      <c r="AX1247">
        <f>$B$11*BW1247+$C$11*BX1247+$F$11*CI1247*(1-CL1247)</f>
        <v>0</v>
      </c>
      <c r="AY1247">
        <f>AX1247*AZ1247</f>
        <v>0</v>
      </c>
      <c r="AZ1247">
        <f>($B$11*$D$9+$C$11*$D$9+$F$11*((CV1247+CN1247)/MAX(CV1247+CN1247+CW1247, 0.1)*$I$9+CW1247/MAX(CV1247+CN1247+CW1247, 0.1)*$J$9))/($B$11+$C$11+$F$11)</f>
        <v>0</v>
      </c>
      <c r="BA1247">
        <f>($B$11*$K$9+$C$11*$K$9+$F$11*((CV1247+CN1247)/MAX(CV1247+CN1247+CW1247, 0.1)*$P$9+CW1247/MAX(CV1247+CN1247+CW1247, 0.1)*$Q$9))/($B$11+$C$11+$F$11)</f>
        <v>0</v>
      </c>
      <c r="BB1247">
        <v>6</v>
      </c>
      <c r="BC1247">
        <v>0.5</v>
      </c>
      <c r="BD1247" t="s">
        <v>355</v>
      </c>
      <c r="BE1247">
        <v>2</v>
      </c>
      <c r="BF1247" t="b">
        <v>1</v>
      </c>
      <c r="BG1247">
        <v>1664389018.814285</v>
      </c>
      <c r="BH1247">
        <v>1184.399285714286</v>
      </c>
      <c r="BI1247">
        <v>1259.799285714286</v>
      </c>
      <c r="BJ1247">
        <v>18.22225357142857</v>
      </c>
      <c r="BK1247">
        <v>5.825891428571429</v>
      </c>
      <c r="BL1247">
        <v>1189.706785714286</v>
      </c>
      <c r="BM1247">
        <v>18.35878928571429</v>
      </c>
      <c r="BN1247">
        <v>500.0585</v>
      </c>
      <c r="BO1247">
        <v>91.33909285714286</v>
      </c>
      <c r="BP1247">
        <v>0.09996613928571428</v>
      </c>
      <c r="BQ1247">
        <v>26.28571785714286</v>
      </c>
      <c r="BR1247">
        <v>25.01312857142857</v>
      </c>
      <c r="BS1247">
        <v>999.9000000000002</v>
      </c>
      <c r="BT1247">
        <v>0</v>
      </c>
      <c r="BU1247">
        <v>0</v>
      </c>
      <c r="BV1247">
        <v>10002.94214285715</v>
      </c>
      <c r="BW1247">
        <v>0</v>
      </c>
      <c r="BX1247">
        <v>7.938861428571428</v>
      </c>
      <c r="BY1247">
        <v>-75.39998571428571</v>
      </c>
      <c r="BZ1247">
        <v>1206.382142857143</v>
      </c>
      <c r="CA1247">
        <v>1267.182142857143</v>
      </c>
      <c r="CB1247">
        <v>12.39636428571429</v>
      </c>
      <c r="CC1247">
        <v>1259.799285714286</v>
      </c>
      <c r="CD1247">
        <v>5.825891428571429</v>
      </c>
      <c r="CE1247">
        <v>1.664404642857143</v>
      </c>
      <c r="CF1247">
        <v>0.5321318571428572</v>
      </c>
      <c r="CG1247">
        <v>14.56836071428571</v>
      </c>
      <c r="CH1247">
        <v>-1.947087857142857</v>
      </c>
      <c r="CI1247">
        <v>2000.021071428571</v>
      </c>
      <c r="CJ1247">
        <v>0.9799979642857144</v>
      </c>
      <c r="CK1247">
        <v>0.02000253571428571</v>
      </c>
      <c r="CL1247">
        <v>0</v>
      </c>
      <c r="CM1247">
        <v>866.7426428571429</v>
      </c>
      <c r="CN1247">
        <v>5.00097</v>
      </c>
      <c r="CO1247">
        <v>17239.9</v>
      </c>
      <c r="CP1247">
        <v>16707.75357142857</v>
      </c>
      <c r="CQ1247">
        <v>38.375</v>
      </c>
      <c r="CR1247">
        <v>38.812</v>
      </c>
      <c r="CS1247">
        <v>38.26107142857143</v>
      </c>
      <c r="CT1247">
        <v>38.5</v>
      </c>
      <c r="CU1247">
        <v>38.8905</v>
      </c>
      <c r="CV1247">
        <v>1955.118214285714</v>
      </c>
      <c r="CW1247">
        <v>39.90285714285715</v>
      </c>
      <c r="CX1247">
        <v>0</v>
      </c>
      <c r="CY1247">
        <v>1664389030.6</v>
      </c>
      <c r="CZ1247">
        <v>0</v>
      </c>
      <c r="DA1247">
        <v>0</v>
      </c>
      <c r="DB1247" t="s">
        <v>356</v>
      </c>
      <c r="DC1247">
        <v>1663859321.1</v>
      </c>
      <c r="DD1247">
        <v>1663859315.6</v>
      </c>
      <c r="DE1247">
        <v>0</v>
      </c>
      <c r="DF1247">
        <v>0.196</v>
      </c>
      <c r="DG1247">
        <v>-0.001</v>
      </c>
      <c r="DH1247">
        <v>-5.941</v>
      </c>
      <c r="DI1247">
        <v>-0.174</v>
      </c>
      <c r="DJ1247">
        <v>1500</v>
      </c>
      <c r="DK1247">
        <v>17</v>
      </c>
      <c r="DL1247">
        <v>0.13</v>
      </c>
      <c r="DM1247">
        <v>0.04</v>
      </c>
      <c r="DN1247">
        <v>-75.2854243902439</v>
      </c>
      <c r="DO1247">
        <v>-1.36684599303126</v>
      </c>
      <c r="DP1247">
        <v>0.2763677796868123</v>
      </c>
      <c r="DQ1247">
        <v>0</v>
      </c>
      <c r="DR1247">
        <v>12.41373902439024</v>
      </c>
      <c r="DS1247">
        <v>-0.5068160278745586</v>
      </c>
      <c r="DT1247">
        <v>0.0648900341029148</v>
      </c>
      <c r="DU1247">
        <v>0</v>
      </c>
      <c r="DV1247">
        <v>0</v>
      </c>
      <c r="DW1247">
        <v>2</v>
      </c>
      <c r="DX1247" t="s">
        <v>357</v>
      </c>
      <c r="DY1247">
        <v>2.98329</v>
      </c>
      <c r="DZ1247">
        <v>2.71558</v>
      </c>
      <c r="EA1247">
        <v>0.197131</v>
      </c>
      <c r="EB1247">
        <v>0.201937</v>
      </c>
      <c r="EC1247">
        <v>0.0895072</v>
      </c>
      <c r="ED1247">
        <v>0.0374801</v>
      </c>
      <c r="EE1247">
        <v>25432.5</v>
      </c>
      <c r="EF1247">
        <v>25409.1</v>
      </c>
      <c r="EG1247">
        <v>29439</v>
      </c>
      <c r="EH1247">
        <v>29443.3</v>
      </c>
      <c r="EI1247">
        <v>35530.5</v>
      </c>
      <c r="EJ1247">
        <v>37696.6</v>
      </c>
      <c r="EK1247">
        <v>41484.6</v>
      </c>
      <c r="EL1247">
        <v>41960.4</v>
      </c>
      <c r="EM1247">
        <v>1.96998</v>
      </c>
      <c r="EN1247">
        <v>1.90505</v>
      </c>
      <c r="EO1247">
        <v>0.0268966</v>
      </c>
      <c r="EP1247">
        <v>0</v>
      </c>
      <c r="EQ1247">
        <v>24.5761</v>
      </c>
      <c r="ER1247">
        <v>999.9</v>
      </c>
      <c r="ES1247">
        <v>32.6</v>
      </c>
      <c r="ET1247">
        <v>29.4</v>
      </c>
      <c r="EU1247">
        <v>14.6874</v>
      </c>
      <c r="EV1247">
        <v>62.7623</v>
      </c>
      <c r="EW1247">
        <v>33.4615</v>
      </c>
      <c r="EX1247">
        <v>1</v>
      </c>
      <c r="EY1247">
        <v>-0.0785061</v>
      </c>
      <c r="EZ1247">
        <v>0.849997</v>
      </c>
      <c r="FA1247">
        <v>20.3851</v>
      </c>
      <c r="FB1247">
        <v>5.21759</v>
      </c>
      <c r="FC1247">
        <v>12.0099</v>
      </c>
      <c r="FD1247">
        <v>4.98905</v>
      </c>
      <c r="FE1247">
        <v>3.28855</v>
      </c>
      <c r="FF1247">
        <v>9999</v>
      </c>
      <c r="FG1247">
        <v>9999</v>
      </c>
      <c r="FH1247">
        <v>9999</v>
      </c>
      <c r="FI1247">
        <v>270.3</v>
      </c>
      <c r="FJ1247">
        <v>1.86706</v>
      </c>
      <c r="FK1247">
        <v>1.86615</v>
      </c>
      <c r="FL1247">
        <v>1.86554</v>
      </c>
      <c r="FM1247">
        <v>1.86554</v>
      </c>
      <c r="FN1247">
        <v>1.86737</v>
      </c>
      <c r="FO1247">
        <v>1.86982</v>
      </c>
      <c r="FP1247">
        <v>1.86851</v>
      </c>
      <c r="FQ1247">
        <v>1.86996</v>
      </c>
      <c r="FR1247">
        <v>0</v>
      </c>
      <c r="FS1247">
        <v>0</v>
      </c>
      <c r="FT1247">
        <v>0</v>
      </c>
      <c r="FU1247">
        <v>0</v>
      </c>
      <c r="FV1247" t="s">
        <v>358</v>
      </c>
      <c r="FW1247" t="s">
        <v>359</v>
      </c>
      <c r="FX1247" t="s">
        <v>360</v>
      </c>
      <c r="FY1247" t="s">
        <v>360</v>
      </c>
      <c r="FZ1247" t="s">
        <v>360</v>
      </c>
      <c r="GA1247" t="s">
        <v>360</v>
      </c>
      <c r="GB1247">
        <v>0</v>
      </c>
      <c r="GC1247">
        <v>100</v>
      </c>
      <c r="GD1247">
        <v>100</v>
      </c>
      <c r="GE1247">
        <v>-5.37</v>
      </c>
      <c r="GF1247">
        <v>-0.1367</v>
      </c>
      <c r="GG1247">
        <v>-1.924539205026614</v>
      </c>
      <c r="GH1247">
        <v>-0.003472570976848066</v>
      </c>
      <c r="GI1247">
        <v>7.724417303660118E-07</v>
      </c>
      <c r="GJ1247">
        <v>-2.052396271755168E-10</v>
      </c>
      <c r="GK1247">
        <v>-0.1837585470287317</v>
      </c>
      <c r="GL1247">
        <v>-0.01104087791735834</v>
      </c>
      <c r="GM1247">
        <v>0.001110027317673367</v>
      </c>
      <c r="GN1247">
        <v>-2.007286811265012E-05</v>
      </c>
      <c r="GO1247">
        <v>4</v>
      </c>
      <c r="GP1247">
        <v>2317</v>
      </c>
      <c r="GQ1247">
        <v>1</v>
      </c>
      <c r="GR1247">
        <v>22</v>
      </c>
      <c r="GS1247">
        <v>8828.4</v>
      </c>
      <c r="GT1247">
        <v>8828.5</v>
      </c>
      <c r="GU1247">
        <v>2.54639</v>
      </c>
      <c r="GV1247">
        <v>2.1936</v>
      </c>
      <c r="GW1247">
        <v>1.39648</v>
      </c>
      <c r="GX1247">
        <v>2.33643</v>
      </c>
      <c r="GY1247">
        <v>1.49536</v>
      </c>
      <c r="GZ1247">
        <v>2.47314</v>
      </c>
      <c r="HA1247">
        <v>33.6705</v>
      </c>
      <c r="HB1247">
        <v>14.5436</v>
      </c>
      <c r="HC1247">
        <v>18</v>
      </c>
      <c r="HD1247">
        <v>526.439</v>
      </c>
      <c r="HE1247">
        <v>440.714</v>
      </c>
      <c r="HF1247">
        <v>23.8849</v>
      </c>
      <c r="HG1247">
        <v>26.4562</v>
      </c>
      <c r="HH1247">
        <v>30</v>
      </c>
      <c r="HI1247">
        <v>26.4126</v>
      </c>
      <c r="HJ1247">
        <v>26.3464</v>
      </c>
      <c r="HK1247">
        <v>50.9578</v>
      </c>
      <c r="HL1247">
        <v>49.0279</v>
      </c>
      <c r="HM1247">
        <v>6.18848</v>
      </c>
      <c r="HN1247">
        <v>23.8686</v>
      </c>
      <c r="HO1247">
        <v>1302.24</v>
      </c>
      <c r="HP1247">
        <v>6.04785</v>
      </c>
      <c r="HQ1247">
        <v>100.697</v>
      </c>
      <c r="HR1247">
        <v>100.772</v>
      </c>
    </row>
    <row r="1248" spans="1:226">
      <c r="A1248">
        <v>1232</v>
      </c>
      <c r="B1248">
        <v>1664389031.6</v>
      </c>
      <c r="C1248">
        <v>12826.59999990463</v>
      </c>
      <c r="D1248" t="s">
        <v>2838</v>
      </c>
      <c r="E1248" t="s">
        <v>2839</v>
      </c>
      <c r="F1248">
        <v>5</v>
      </c>
      <c r="G1248" t="s">
        <v>2683</v>
      </c>
      <c r="H1248" t="s">
        <v>354</v>
      </c>
      <c r="I1248">
        <v>1664389024.1</v>
      </c>
      <c r="J1248">
        <f>(K1248)/1000</f>
        <v>0</v>
      </c>
      <c r="K1248">
        <f>IF(BF1248, AN1248, AH1248)</f>
        <v>0</v>
      </c>
      <c r="L1248">
        <f>IF(BF1248, AI1248, AG1248)</f>
        <v>0</v>
      </c>
      <c r="M1248">
        <f>BH1248 - IF(AU1248&gt;1, L1248*BB1248*100.0/(AW1248*BV1248), 0)</f>
        <v>0</v>
      </c>
      <c r="N1248">
        <f>((T1248-J1248/2)*M1248-L1248)/(T1248+J1248/2)</f>
        <v>0</v>
      </c>
      <c r="O1248">
        <f>N1248*(BO1248+BP1248)/1000.0</f>
        <v>0</v>
      </c>
      <c r="P1248">
        <f>(BH1248 - IF(AU1248&gt;1, L1248*BB1248*100.0/(AW1248*BV1248), 0))*(BO1248+BP1248)/1000.0</f>
        <v>0</v>
      </c>
      <c r="Q1248">
        <f>2.0/((1/S1248-1/R1248)+SIGN(S1248)*SQRT((1/S1248-1/R1248)*(1/S1248-1/R1248) + 4*BC1248/((BC1248+1)*(BC1248+1))*(2*1/S1248*1/R1248-1/R1248*1/R1248)))</f>
        <v>0</v>
      </c>
      <c r="R1248">
        <f>IF(LEFT(BD1248,1)&lt;&gt;"0",IF(LEFT(BD1248,1)="1",3.0,BE1248),$D$5+$E$5*(BV1248*BO1248/($K$5*1000))+$F$5*(BV1248*BO1248/($K$5*1000))*MAX(MIN(BB1248,$J$5),$I$5)*MAX(MIN(BB1248,$J$5),$I$5)+$G$5*MAX(MIN(BB1248,$J$5),$I$5)*(BV1248*BO1248/($K$5*1000))+$H$5*(BV1248*BO1248/($K$5*1000))*(BV1248*BO1248/($K$5*1000)))</f>
        <v>0</v>
      </c>
      <c r="S1248">
        <f>J1248*(1000-(1000*0.61365*exp(17.502*W1248/(240.97+W1248))/(BO1248+BP1248)+BJ1248)/2)/(1000*0.61365*exp(17.502*W1248/(240.97+W1248))/(BO1248+BP1248)-BJ1248)</f>
        <v>0</v>
      </c>
      <c r="T1248">
        <f>1/((BC1248+1)/(Q1248/1.6)+1/(R1248/1.37)) + BC1248/((BC1248+1)/(Q1248/1.6) + BC1248/(R1248/1.37))</f>
        <v>0</v>
      </c>
      <c r="U1248">
        <f>(AX1248*BA1248)</f>
        <v>0</v>
      </c>
      <c r="V1248">
        <f>(BQ1248+(U1248+2*0.95*5.67E-8*(((BQ1248+$B$7)+273)^4-(BQ1248+273)^4)-44100*J1248)/(1.84*29.3*R1248+8*0.95*5.67E-8*(BQ1248+273)^3))</f>
        <v>0</v>
      </c>
      <c r="W1248">
        <f>($C$7*BR1248+$D$7*BS1248+$E$7*V1248)</f>
        <v>0</v>
      </c>
      <c r="X1248">
        <f>0.61365*exp(17.502*W1248/(240.97+W1248))</f>
        <v>0</v>
      </c>
      <c r="Y1248">
        <f>(Z1248/AA1248*100)</f>
        <v>0</v>
      </c>
      <c r="Z1248">
        <f>BJ1248*(BO1248+BP1248)/1000</f>
        <v>0</v>
      </c>
      <c r="AA1248">
        <f>0.61365*exp(17.502*BQ1248/(240.97+BQ1248))</f>
        <v>0</v>
      </c>
      <c r="AB1248">
        <f>(X1248-BJ1248*(BO1248+BP1248)/1000)</f>
        <v>0</v>
      </c>
      <c r="AC1248">
        <f>(-J1248*44100)</f>
        <v>0</v>
      </c>
      <c r="AD1248">
        <f>2*29.3*R1248*0.92*(BQ1248-W1248)</f>
        <v>0</v>
      </c>
      <c r="AE1248">
        <f>2*0.95*5.67E-8*(((BQ1248+$B$7)+273)^4-(W1248+273)^4)</f>
        <v>0</v>
      </c>
      <c r="AF1248">
        <f>U1248+AE1248+AC1248+AD1248</f>
        <v>0</v>
      </c>
      <c r="AG1248">
        <f>BN1248*AU1248*(BI1248-BH1248*(1000-AU1248*BK1248)/(1000-AU1248*BJ1248))/(100*BB1248)</f>
        <v>0</v>
      </c>
      <c r="AH1248">
        <f>1000*BN1248*AU1248*(BJ1248-BK1248)/(100*BB1248*(1000-AU1248*BJ1248))</f>
        <v>0</v>
      </c>
      <c r="AI1248">
        <f>(AJ1248 - AK1248 - BO1248*1E3/(8.314*(BQ1248+273.15)) * AM1248/BN1248 * AL1248) * BN1248/(100*BB1248) * (1000 - BK1248)/1000</f>
        <v>0</v>
      </c>
      <c r="AJ1248">
        <v>1300.635959240081</v>
      </c>
      <c r="AK1248">
        <v>1247.97296969697</v>
      </c>
      <c r="AL1248">
        <v>3.435334489791679</v>
      </c>
      <c r="AM1248">
        <v>64.71553630063976</v>
      </c>
      <c r="AN1248">
        <f>(AP1248 - AO1248 + BO1248*1E3/(8.314*(BQ1248+273.15)) * AR1248/BN1248 * AQ1248) * BN1248/(100*BB1248) * 1000/(1000 - AP1248)</f>
        <v>0</v>
      </c>
      <c r="AO1248">
        <v>5.944067585142782</v>
      </c>
      <c r="AP1248">
        <v>18.20397090909091</v>
      </c>
      <c r="AQ1248">
        <v>-7.061966376068316E-05</v>
      </c>
      <c r="AR1248">
        <v>103.6161476833952</v>
      </c>
      <c r="AS1248">
        <v>0</v>
      </c>
      <c r="AT1248">
        <v>0</v>
      </c>
      <c r="AU1248">
        <f>IF(AS1248*$H$13&gt;=AW1248,1.0,(AW1248/(AW1248-AS1248*$H$13)))</f>
        <v>0</v>
      </c>
      <c r="AV1248">
        <f>(AU1248-1)*100</f>
        <v>0</v>
      </c>
      <c r="AW1248">
        <f>MAX(0,($B$13+$C$13*BV1248)/(1+$D$13*BV1248)*BO1248/(BQ1248+273)*$E$13)</f>
        <v>0</v>
      </c>
      <c r="AX1248">
        <f>$B$11*BW1248+$C$11*BX1248+$F$11*CI1248*(1-CL1248)</f>
        <v>0</v>
      </c>
      <c r="AY1248">
        <f>AX1248*AZ1248</f>
        <v>0</v>
      </c>
      <c r="AZ1248">
        <f>($B$11*$D$9+$C$11*$D$9+$F$11*((CV1248+CN1248)/MAX(CV1248+CN1248+CW1248, 0.1)*$I$9+CW1248/MAX(CV1248+CN1248+CW1248, 0.1)*$J$9))/($B$11+$C$11+$F$11)</f>
        <v>0</v>
      </c>
      <c r="BA1248">
        <f>($B$11*$K$9+$C$11*$K$9+$F$11*((CV1248+CN1248)/MAX(CV1248+CN1248+CW1248, 0.1)*$P$9+CW1248/MAX(CV1248+CN1248+CW1248, 0.1)*$Q$9))/($B$11+$C$11+$F$11)</f>
        <v>0</v>
      </c>
      <c r="BB1248">
        <v>6</v>
      </c>
      <c r="BC1248">
        <v>0.5</v>
      </c>
      <c r="BD1248" t="s">
        <v>355</v>
      </c>
      <c r="BE1248">
        <v>2</v>
      </c>
      <c r="BF1248" t="b">
        <v>1</v>
      </c>
      <c r="BG1248">
        <v>1664389024.1</v>
      </c>
      <c r="BH1248">
        <v>1201.904074074074</v>
      </c>
      <c r="BI1248">
        <v>1277.466666666667</v>
      </c>
      <c r="BJ1248">
        <v>18.2057</v>
      </c>
      <c r="BK1248">
        <v>5.884546666666667</v>
      </c>
      <c r="BL1248">
        <v>1207.255555555556</v>
      </c>
      <c r="BM1248">
        <v>18.34239259259259</v>
      </c>
      <c r="BN1248">
        <v>500.0695555555555</v>
      </c>
      <c r="BO1248">
        <v>91.34252592592593</v>
      </c>
      <c r="BP1248">
        <v>0.09999928148148148</v>
      </c>
      <c r="BQ1248">
        <v>26.2798962962963</v>
      </c>
      <c r="BR1248">
        <v>25.01522962962963</v>
      </c>
      <c r="BS1248">
        <v>999.9000000000001</v>
      </c>
      <c r="BT1248">
        <v>0</v>
      </c>
      <c r="BU1248">
        <v>0</v>
      </c>
      <c r="BV1248">
        <v>9995.713333333333</v>
      </c>
      <c r="BW1248">
        <v>0</v>
      </c>
      <c r="BX1248">
        <v>7.939261111111112</v>
      </c>
      <c r="BY1248">
        <v>-75.56316296296296</v>
      </c>
      <c r="BZ1248">
        <v>1224.191111111111</v>
      </c>
      <c r="CA1248">
        <v>1285.029629629629</v>
      </c>
      <c r="CB1248">
        <v>12.32116296296297</v>
      </c>
      <c r="CC1248">
        <v>1277.466666666667</v>
      </c>
      <c r="CD1248">
        <v>5.884546666666667</v>
      </c>
      <c r="CE1248">
        <v>1.662955555555556</v>
      </c>
      <c r="CF1248">
        <v>0.5375095925925926</v>
      </c>
      <c r="CG1248">
        <v>14.55488888888889</v>
      </c>
      <c r="CH1248">
        <v>-1.81087962962963</v>
      </c>
      <c r="CI1248">
        <v>2000.018148148148</v>
      </c>
      <c r="CJ1248">
        <v>0.979998</v>
      </c>
      <c r="CK1248">
        <v>0.0200025</v>
      </c>
      <c r="CL1248">
        <v>0</v>
      </c>
      <c r="CM1248">
        <v>865.4485925925926</v>
      </c>
      <c r="CN1248">
        <v>5.00097</v>
      </c>
      <c r="CO1248">
        <v>17214.35555555556</v>
      </c>
      <c r="CP1248">
        <v>16707.72962962963</v>
      </c>
      <c r="CQ1248">
        <v>38.375</v>
      </c>
      <c r="CR1248">
        <v>38.812</v>
      </c>
      <c r="CS1248">
        <v>38.27296296296296</v>
      </c>
      <c r="CT1248">
        <v>38.5</v>
      </c>
      <c r="CU1248">
        <v>38.90255555555555</v>
      </c>
      <c r="CV1248">
        <v>1955.116296296296</v>
      </c>
      <c r="CW1248">
        <v>39.90185185185186</v>
      </c>
      <c r="CX1248">
        <v>0</v>
      </c>
      <c r="CY1248">
        <v>1664389036</v>
      </c>
      <c r="CZ1248">
        <v>0</v>
      </c>
      <c r="DA1248">
        <v>0</v>
      </c>
      <c r="DB1248" t="s">
        <v>356</v>
      </c>
      <c r="DC1248">
        <v>1663859321.1</v>
      </c>
      <c r="DD1248">
        <v>1663859315.6</v>
      </c>
      <c r="DE1248">
        <v>0</v>
      </c>
      <c r="DF1248">
        <v>0.196</v>
      </c>
      <c r="DG1248">
        <v>-0.001</v>
      </c>
      <c r="DH1248">
        <v>-5.941</v>
      </c>
      <c r="DI1248">
        <v>-0.174</v>
      </c>
      <c r="DJ1248">
        <v>1500</v>
      </c>
      <c r="DK1248">
        <v>17</v>
      </c>
      <c r="DL1248">
        <v>0.13</v>
      </c>
      <c r="DM1248">
        <v>0.04</v>
      </c>
      <c r="DN1248">
        <v>-75.50498250000001</v>
      </c>
      <c r="DO1248">
        <v>-2.065795497185591</v>
      </c>
      <c r="DP1248">
        <v>0.3102677616893997</v>
      </c>
      <c r="DQ1248">
        <v>0</v>
      </c>
      <c r="DR1248">
        <v>12.3631875</v>
      </c>
      <c r="DS1248">
        <v>-0.8806502814259289</v>
      </c>
      <c r="DT1248">
        <v>0.08616813270432386</v>
      </c>
      <c r="DU1248">
        <v>0</v>
      </c>
      <c r="DV1248">
        <v>0</v>
      </c>
      <c r="DW1248">
        <v>2</v>
      </c>
      <c r="DX1248" t="s">
        <v>357</v>
      </c>
      <c r="DY1248">
        <v>2.98311</v>
      </c>
      <c r="DZ1248">
        <v>2.71549</v>
      </c>
      <c r="EA1248">
        <v>0.198834</v>
      </c>
      <c r="EB1248">
        <v>0.203548</v>
      </c>
      <c r="EC1248">
        <v>0.0894977</v>
      </c>
      <c r="ED1248">
        <v>0.0377124</v>
      </c>
      <c r="EE1248">
        <v>25378.8</v>
      </c>
      <c r="EF1248">
        <v>25357.9</v>
      </c>
      <c r="EG1248">
        <v>29439.3</v>
      </c>
      <c r="EH1248">
        <v>29443.5</v>
      </c>
      <c r="EI1248">
        <v>35530.9</v>
      </c>
      <c r="EJ1248">
        <v>37687.6</v>
      </c>
      <c r="EK1248">
        <v>41484.6</v>
      </c>
      <c r="EL1248">
        <v>41960.5</v>
      </c>
      <c r="EM1248">
        <v>1.97015</v>
      </c>
      <c r="EN1248">
        <v>1.90552</v>
      </c>
      <c r="EO1248">
        <v>0.0275299</v>
      </c>
      <c r="EP1248">
        <v>0</v>
      </c>
      <c r="EQ1248">
        <v>24.572</v>
      </c>
      <c r="ER1248">
        <v>999.9</v>
      </c>
      <c r="ES1248">
        <v>32.5</v>
      </c>
      <c r="ET1248">
        <v>29.4</v>
      </c>
      <c r="EU1248">
        <v>14.6424</v>
      </c>
      <c r="EV1248">
        <v>62.6523</v>
      </c>
      <c r="EW1248">
        <v>33.4575</v>
      </c>
      <c r="EX1248">
        <v>1</v>
      </c>
      <c r="EY1248">
        <v>-0.078529</v>
      </c>
      <c r="EZ1248">
        <v>0.880877</v>
      </c>
      <c r="FA1248">
        <v>20.3849</v>
      </c>
      <c r="FB1248">
        <v>5.21684</v>
      </c>
      <c r="FC1248">
        <v>12.0099</v>
      </c>
      <c r="FD1248">
        <v>4.98885</v>
      </c>
      <c r="FE1248">
        <v>3.2884</v>
      </c>
      <c r="FF1248">
        <v>9999</v>
      </c>
      <c r="FG1248">
        <v>9999</v>
      </c>
      <c r="FH1248">
        <v>9999</v>
      </c>
      <c r="FI1248">
        <v>270.3</v>
      </c>
      <c r="FJ1248">
        <v>1.86707</v>
      </c>
      <c r="FK1248">
        <v>1.86615</v>
      </c>
      <c r="FL1248">
        <v>1.86554</v>
      </c>
      <c r="FM1248">
        <v>1.86554</v>
      </c>
      <c r="FN1248">
        <v>1.86737</v>
      </c>
      <c r="FO1248">
        <v>1.86981</v>
      </c>
      <c r="FP1248">
        <v>1.86849</v>
      </c>
      <c r="FQ1248">
        <v>1.86996</v>
      </c>
      <c r="FR1248">
        <v>0</v>
      </c>
      <c r="FS1248">
        <v>0</v>
      </c>
      <c r="FT1248">
        <v>0</v>
      </c>
      <c r="FU1248">
        <v>0</v>
      </c>
      <c r="FV1248" t="s">
        <v>358</v>
      </c>
      <c r="FW1248" t="s">
        <v>359</v>
      </c>
      <c r="FX1248" t="s">
        <v>360</v>
      </c>
      <c r="FY1248" t="s">
        <v>360</v>
      </c>
      <c r="FZ1248" t="s">
        <v>360</v>
      </c>
      <c r="GA1248" t="s">
        <v>360</v>
      </c>
      <c r="GB1248">
        <v>0</v>
      </c>
      <c r="GC1248">
        <v>100</v>
      </c>
      <c r="GD1248">
        <v>100</v>
      </c>
      <c r="GE1248">
        <v>-5.41</v>
      </c>
      <c r="GF1248">
        <v>-0.1367</v>
      </c>
      <c r="GG1248">
        <v>-1.924539205026614</v>
      </c>
      <c r="GH1248">
        <v>-0.003472570976848066</v>
      </c>
      <c r="GI1248">
        <v>7.724417303660118E-07</v>
      </c>
      <c r="GJ1248">
        <v>-2.052396271755168E-10</v>
      </c>
      <c r="GK1248">
        <v>-0.1837585470287317</v>
      </c>
      <c r="GL1248">
        <v>-0.01104087791735834</v>
      </c>
      <c r="GM1248">
        <v>0.001110027317673367</v>
      </c>
      <c r="GN1248">
        <v>-2.007286811265012E-05</v>
      </c>
      <c r="GO1248">
        <v>4</v>
      </c>
      <c r="GP1248">
        <v>2317</v>
      </c>
      <c r="GQ1248">
        <v>1</v>
      </c>
      <c r="GR1248">
        <v>22</v>
      </c>
      <c r="GS1248">
        <v>8828.5</v>
      </c>
      <c r="GT1248">
        <v>8828.6</v>
      </c>
      <c r="GU1248">
        <v>2.57202</v>
      </c>
      <c r="GV1248">
        <v>2.19849</v>
      </c>
      <c r="GW1248">
        <v>1.39648</v>
      </c>
      <c r="GX1248">
        <v>2.33643</v>
      </c>
      <c r="GY1248">
        <v>1.49536</v>
      </c>
      <c r="GZ1248">
        <v>2.34985</v>
      </c>
      <c r="HA1248">
        <v>33.6705</v>
      </c>
      <c r="HB1248">
        <v>14.5348</v>
      </c>
      <c r="HC1248">
        <v>18</v>
      </c>
      <c r="HD1248">
        <v>526.554</v>
      </c>
      <c r="HE1248">
        <v>441.004</v>
      </c>
      <c r="HF1248">
        <v>23.8665</v>
      </c>
      <c r="HG1248">
        <v>26.4556</v>
      </c>
      <c r="HH1248">
        <v>30</v>
      </c>
      <c r="HI1248">
        <v>26.4126</v>
      </c>
      <c r="HJ1248">
        <v>26.3467</v>
      </c>
      <c r="HK1248">
        <v>51.5148</v>
      </c>
      <c r="HL1248">
        <v>48.4338</v>
      </c>
      <c r="HM1248">
        <v>6.18848</v>
      </c>
      <c r="HN1248">
        <v>23.8526</v>
      </c>
      <c r="HO1248">
        <v>1322.29</v>
      </c>
      <c r="HP1248">
        <v>6.1107</v>
      </c>
      <c r="HQ1248">
        <v>100.697</v>
      </c>
      <c r="HR1248">
        <v>100.772</v>
      </c>
    </row>
    <row r="1249" spans="1:226">
      <c r="A1249">
        <v>1233</v>
      </c>
      <c r="B1249">
        <v>1664389036.6</v>
      </c>
      <c r="C1249">
        <v>12831.59999990463</v>
      </c>
      <c r="D1249" t="s">
        <v>2840</v>
      </c>
      <c r="E1249" t="s">
        <v>2841</v>
      </c>
      <c r="F1249">
        <v>5</v>
      </c>
      <c r="G1249" t="s">
        <v>2683</v>
      </c>
      <c r="H1249" t="s">
        <v>354</v>
      </c>
      <c r="I1249">
        <v>1664389028.814285</v>
      </c>
      <c r="J1249">
        <f>(K1249)/1000</f>
        <v>0</v>
      </c>
      <c r="K1249">
        <f>IF(BF1249, AN1249, AH1249)</f>
        <v>0</v>
      </c>
      <c r="L1249">
        <f>IF(BF1249, AI1249, AG1249)</f>
        <v>0</v>
      </c>
      <c r="M1249">
        <f>BH1249 - IF(AU1249&gt;1, L1249*BB1249*100.0/(AW1249*BV1249), 0)</f>
        <v>0</v>
      </c>
      <c r="N1249">
        <f>((T1249-J1249/2)*M1249-L1249)/(T1249+J1249/2)</f>
        <v>0</v>
      </c>
      <c r="O1249">
        <f>N1249*(BO1249+BP1249)/1000.0</f>
        <v>0</v>
      </c>
      <c r="P1249">
        <f>(BH1249 - IF(AU1249&gt;1, L1249*BB1249*100.0/(AW1249*BV1249), 0))*(BO1249+BP1249)/1000.0</f>
        <v>0</v>
      </c>
      <c r="Q1249">
        <f>2.0/((1/S1249-1/R1249)+SIGN(S1249)*SQRT((1/S1249-1/R1249)*(1/S1249-1/R1249) + 4*BC1249/((BC1249+1)*(BC1249+1))*(2*1/S1249*1/R1249-1/R1249*1/R1249)))</f>
        <v>0</v>
      </c>
      <c r="R1249">
        <f>IF(LEFT(BD1249,1)&lt;&gt;"0",IF(LEFT(BD1249,1)="1",3.0,BE1249),$D$5+$E$5*(BV1249*BO1249/($K$5*1000))+$F$5*(BV1249*BO1249/($K$5*1000))*MAX(MIN(BB1249,$J$5),$I$5)*MAX(MIN(BB1249,$J$5),$I$5)+$G$5*MAX(MIN(BB1249,$J$5),$I$5)*(BV1249*BO1249/($K$5*1000))+$H$5*(BV1249*BO1249/($K$5*1000))*(BV1249*BO1249/($K$5*1000)))</f>
        <v>0</v>
      </c>
      <c r="S1249">
        <f>J1249*(1000-(1000*0.61365*exp(17.502*W1249/(240.97+W1249))/(BO1249+BP1249)+BJ1249)/2)/(1000*0.61365*exp(17.502*W1249/(240.97+W1249))/(BO1249+BP1249)-BJ1249)</f>
        <v>0</v>
      </c>
      <c r="T1249">
        <f>1/((BC1249+1)/(Q1249/1.6)+1/(R1249/1.37)) + BC1249/((BC1249+1)/(Q1249/1.6) + BC1249/(R1249/1.37))</f>
        <v>0</v>
      </c>
      <c r="U1249">
        <f>(AX1249*BA1249)</f>
        <v>0</v>
      </c>
      <c r="V1249">
        <f>(BQ1249+(U1249+2*0.95*5.67E-8*(((BQ1249+$B$7)+273)^4-(BQ1249+273)^4)-44100*J1249)/(1.84*29.3*R1249+8*0.95*5.67E-8*(BQ1249+273)^3))</f>
        <v>0</v>
      </c>
      <c r="W1249">
        <f>($C$7*BR1249+$D$7*BS1249+$E$7*V1249)</f>
        <v>0</v>
      </c>
      <c r="X1249">
        <f>0.61365*exp(17.502*W1249/(240.97+W1249))</f>
        <v>0</v>
      </c>
      <c r="Y1249">
        <f>(Z1249/AA1249*100)</f>
        <v>0</v>
      </c>
      <c r="Z1249">
        <f>BJ1249*(BO1249+BP1249)/1000</f>
        <v>0</v>
      </c>
      <c r="AA1249">
        <f>0.61365*exp(17.502*BQ1249/(240.97+BQ1249))</f>
        <v>0</v>
      </c>
      <c r="AB1249">
        <f>(X1249-BJ1249*(BO1249+BP1249)/1000)</f>
        <v>0</v>
      </c>
      <c r="AC1249">
        <f>(-J1249*44100)</f>
        <v>0</v>
      </c>
      <c r="AD1249">
        <f>2*29.3*R1249*0.92*(BQ1249-W1249)</f>
        <v>0</v>
      </c>
      <c r="AE1249">
        <f>2*0.95*5.67E-8*(((BQ1249+$B$7)+273)^4-(W1249+273)^4)</f>
        <v>0</v>
      </c>
      <c r="AF1249">
        <f>U1249+AE1249+AC1249+AD1249</f>
        <v>0</v>
      </c>
      <c r="AG1249">
        <f>BN1249*AU1249*(BI1249-BH1249*(1000-AU1249*BK1249)/(1000-AU1249*BJ1249))/(100*BB1249)</f>
        <v>0</v>
      </c>
      <c r="AH1249">
        <f>1000*BN1249*AU1249*(BJ1249-BK1249)/(100*BB1249*(1000-AU1249*BJ1249))</f>
        <v>0</v>
      </c>
      <c r="AI1249">
        <f>(AJ1249 - AK1249 - BO1249*1E3/(8.314*(BQ1249+273.15)) * AM1249/BN1249 * AL1249) * BN1249/(100*BB1249) * (1000 - BK1249)/1000</f>
        <v>0</v>
      </c>
      <c r="AJ1249">
        <v>1317.53294305584</v>
      </c>
      <c r="AK1249">
        <v>1264.85296969697</v>
      </c>
      <c r="AL1249">
        <v>3.375486306063685</v>
      </c>
      <c r="AM1249">
        <v>64.71553630063976</v>
      </c>
      <c r="AN1249">
        <f>(AP1249 - AO1249 + BO1249*1E3/(8.314*(BQ1249+273.15)) * AR1249/BN1249 * AQ1249) * BN1249/(100*BB1249) * 1000/(1000 - AP1249)</f>
        <v>0</v>
      </c>
      <c r="AO1249">
        <v>6.001615095935118</v>
      </c>
      <c r="AP1249">
        <v>18.1988406060606</v>
      </c>
      <c r="AQ1249">
        <v>-0.0002042118757433759</v>
      </c>
      <c r="AR1249">
        <v>103.6161476833952</v>
      </c>
      <c r="AS1249">
        <v>0</v>
      </c>
      <c r="AT1249">
        <v>0</v>
      </c>
      <c r="AU1249">
        <f>IF(AS1249*$H$13&gt;=AW1249,1.0,(AW1249/(AW1249-AS1249*$H$13)))</f>
        <v>0</v>
      </c>
      <c r="AV1249">
        <f>(AU1249-1)*100</f>
        <v>0</v>
      </c>
      <c r="AW1249">
        <f>MAX(0,($B$13+$C$13*BV1249)/(1+$D$13*BV1249)*BO1249/(BQ1249+273)*$E$13)</f>
        <v>0</v>
      </c>
      <c r="AX1249">
        <f>$B$11*BW1249+$C$11*BX1249+$F$11*CI1249*(1-CL1249)</f>
        <v>0</v>
      </c>
      <c r="AY1249">
        <f>AX1249*AZ1249</f>
        <v>0</v>
      </c>
      <c r="AZ1249">
        <f>($B$11*$D$9+$C$11*$D$9+$F$11*((CV1249+CN1249)/MAX(CV1249+CN1249+CW1249, 0.1)*$I$9+CW1249/MAX(CV1249+CN1249+CW1249, 0.1)*$J$9))/($B$11+$C$11+$F$11)</f>
        <v>0</v>
      </c>
      <c r="BA1249">
        <f>($B$11*$K$9+$C$11*$K$9+$F$11*((CV1249+CN1249)/MAX(CV1249+CN1249+CW1249, 0.1)*$P$9+CW1249/MAX(CV1249+CN1249+CW1249, 0.1)*$Q$9))/($B$11+$C$11+$F$11)</f>
        <v>0</v>
      </c>
      <c r="BB1249">
        <v>6</v>
      </c>
      <c r="BC1249">
        <v>0.5</v>
      </c>
      <c r="BD1249" t="s">
        <v>355</v>
      </c>
      <c r="BE1249">
        <v>2</v>
      </c>
      <c r="BF1249" t="b">
        <v>1</v>
      </c>
      <c r="BG1249">
        <v>1664389028.814285</v>
      </c>
      <c r="BH1249">
        <v>1217.552142857143</v>
      </c>
      <c r="BI1249">
        <v>1293.287857142857</v>
      </c>
      <c r="BJ1249">
        <v>18.20227142857143</v>
      </c>
      <c r="BK1249">
        <v>5.94523857142857</v>
      </c>
      <c r="BL1249">
        <v>1222.943214285714</v>
      </c>
      <c r="BM1249">
        <v>18.33900357142857</v>
      </c>
      <c r="BN1249">
        <v>500.06525</v>
      </c>
      <c r="BO1249">
        <v>91.3449607142857</v>
      </c>
      <c r="BP1249">
        <v>0.09997250714285713</v>
      </c>
      <c r="BQ1249">
        <v>26.27400357142857</v>
      </c>
      <c r="BR1249">
        <v>25.01721428571429</v>
      </c>
      <c r="BS1249">
        <v>999.9000000000002</v>
      </c>
      <c r="BT1249">
        <v>0</v>
      </c>
      <c r="BU1249">
        <v>0</v>
      </c>
      <c r="BV1249">
        <v>9997.427500000002</v>
      </c>
      <c r="BW1249">
        <v>0</v>
      </c>
      <c r="BX1249">
        <v>7.93841</v>
      </c>
      <c r="BY1249">
        <v>-75.73638214285714</v>
      </c>
      <c r="BZ1249">
        <v>1240.125357142857</v>
      </c>
      <c r="CA1249">
        <v>1301.024285714286</v>
      </c>
      <c r="CB1249">
        <v>12.25704642857143</v>
      </c>
      <c r="CC1249">
        <v>1293.287857142857</v>
      </c>
      <c r="CD1249">
        <v>5.94523857142857</v>
      </c>
      <c r="CE1249">
        <v>1.662686785714286</v>
      </c>
      <c r="CF1249">
        <v>0.5430676428571429</v>
      </c>
      <c r="CG1249">
        <v>14.55238928571429</v>
      </c>
      <c r="CH1249">
        <v>-1.671088214285714</v>
      </c>
      <c r="CI1249">
        <v>1999.979642857143</v>
      </c>
      <c r="CJ1249">
        <v>0.9799981785714288</v>
      </c>
      <c r="CK1249">
        <v>0.02000232142857142</v>
      </c>
      <c r="CL1249">
        <v>0</v>
      </c>
      <c r="CM1249">
        <v>864.2709642857144</v>
      </c>
      <c r="CN1249">
        <v>5.00097</v>
      </c>
      <c r="CO1249">
        <v>17191.54642857143</v>
      </c>
      <c r="CP1249">
        <v>16707.40357142857</v>
      </c>
      <c r="CQ1249">
        <v>38.375</v>
      </c>
      <c r="CR1249">
        <v>38.812</v>
      </c>
      <c r="CS1249">
        <v>38.28764285714285</v>
      </c>
      <c r="CT1249">
        <v>38.5</v>
      </c>
      <c r="CU1249">
        <v>38.906</v>
      </c>
      <c r="CV1249">
        <v>1955.079285714286</v>
      </c>
      <c r="CW1249">
        <v>39.90035714285715</v>
      </c>
      <c r="CX1249">
        <v>0</v>
      </c>
      <c r="CY1249">
        <v>1664389040.8</v>
      </c>
      <c r="CZ1249">
        <v>0</v>
      </c>
      <c r="DA1249">
        <v>0</v>
      </c>
      <c r="DB1249" t="s">
        <v>356</v>
      </c>
      <c r="DC1249">
        <v>1663859321.1</v>
      </c>
      <c r="DD1249">
        <v>1663859315.6</v>
      </c>
      <c r="DE1249">
        <v>0</v>
      </c>
      <c r="DF1249">
        <v>0.196</v>
      </c>
      <c r="DG1249">
        <v>-0.001</v>
      </c>
      <c r="DH1249">
        <v>-5.941</v>
      </c>
      <c r="DI1249">
        <v>-0.174</v>
      </c>
      <c r="DJ1249">
        <v>1500</v>
      </c>
      <c r="DK1249">
        <v>17</v>
      </c>
      <c r="DL1249">
        <v>0.13</v>
      </c>
      <c r="DM1249">
        <v>0.04</v>
      </c>
      <c r="DN1249">
        <v>-75.6084</v>
      </c>
      <c r="DO1249">
        <v>-2.077810131332041</v>
      </c>
      <c r="DP1249">
        <v>0.3022924941178663</v>
      </c>
      <c r="DQ1249">
        <v>0</v>
      </c>
      <c r="DR1249">
        <v>12.30846</v>
      </c>
      <c r="DS1249">
        <v>-0.8264375234521875</v>
      </c>
      <c r="DT1249">
        <v>0.08110645103812616</v>
      </c>
      <c r="DU1249">
        <v>0</v>
      </c>
      <c r="DV1249">
        <v>0</v>
      </c>
      <c r="DW1249">
        <v>2</v>
      </c>
      <c r="DX1249" t="s">
        <v>357</v>
      </c>
      <c r="DY1249">
        <v>2.98345</v>
      </c>
      <c r="DZ1249">
        <v>2.71553</v>
      </c>
      <c r="EA1249">
        <v>0.200504</v>
      </c>
      <c r="EB1249">
        <v>0.205199</v>
      </c>
      <c r="EC1249">
        <v>0.0894843</v>
      </c>
      <c r="ED1249">
        <v>0.0380787</v>
      </c>
      <c r="EE1249">
        <v>25326.3</v>
      </c>
      <c r="EF1249">
        <v>25305.5</v>
      </c>
      <c r="EG1249">
        <v>29439.7</v>
      </c>
      <c r="EH1249">
        <v>29443.5</v>
      </c>
      <c r="EI1249">
        <v>35532.1</v>
      </c>
      <c r="EJ1249">
        <v>37673.3</v>
      </c>
      <c r="EK1249">
        <v>41485.3</v>
      </c>
      <c r="EL1249">
        <v>41960.5</v>
      </c>
      <c r="EM1249">
        <v>1.97003</v>
      </c>
      <c r="EN1249">
        <v>1.90558</v>
      </c>
      <c r="EO1249">
        <v>0.0269338</v>
      </c>
      <c r="EP1249">
        <v>0</v>
      </c>
      <c r="EQ1249">
        <v>24.5679</v>
      </c>
      <c r="ER1249">
        <v>999.9</v>
      </c>
      <c r="ES1249">
        <v>32.4</v>
      </c>
      <c r="ET1249">
        <v>29.4</v>
      </c>
      <c r="EU1249">
        <v>14.5978</v>
      </c>
      <c r="EV1249">
        <v>62.9623</v>
      </c>
      <c r="EW1249">
        <v>33.0849</v>
      </c>
      <c r="EX1249">
        <v>1</v>
      </c>
      <c r="EY1249">
        <v>-0.0786128</v>
      </c>
      <c r="EZ1249">
        <v>0.883693</v>
      </c>
      <c r="FA1249">
        <v>20.3851</v>
      </c>
      <c r="FB1249">
        <v>5.21759</v>
      </c>
      <c r="FC1249">
        <v>12.0099</v>
      </c>
      <c r="FD1249">
        <v>4.989</v>
      </c>
      <c r="FE1249">
        <v>3.2884</v>
      </c>
      <c r="FF1249">
        <v>9999</v>
      </c>
      <c r="FG1249">
        <v>9999</v>
      </c>
      <c r="FH1249">
        <v>9999</v>
      </c>
      <c r="FI1249">
        <v>270.3</v>
      </c>
      <c r="FJ1249">
        <v>1.86706</v>
      </c>
      <c r="FK1249">
        <v>1.86615</v>
      </c>
      <c r="FL1249">
        <v>1.86554</v>
      </c>
      <c r="FM1249">
        <v>1.86554</v>
      </c>
      <c r="FN1249">
        <v>1.86737</v>
      </c>
      <c r="FO1249">
        <v>1.86982</v>
      </c>
      <c r="FP1249">
        <v>1.86847</v>
      </c>
      <c r="FQ1249">
        <v>1.86996</v>
      </c>
      <c r="FR1249">
        <v>0</v>
      </c>
      <c r="FS1249">
        <v>0</v>
      </c>
      <c r="FT1249">
        <v>0</v>
      </c>
      <c r="FU1249">
        <v>0</v>
      </c>
      <c r="FV1249" t="s">
        <v>358</v>
      </c>
      <c r="FW1249" t="s">
        <v>359</v>
      </c>
      <c r="FX1249" t="s">
        <v>360</v>
      </c>
      <c r="FY1249" t="s">
        <v>360</v>
      </c>
      <c r="FZ1249" t="s">
        <v>360</v>
      </c>
      <c r="GA1249" t="s">
        <v>360</v>
      </c>
      <c r="GB1249">
        <v>0</v>
      </c>
      <c r="GC1249">
        <v>100</v>
      </c>
      <c r="GD1249">
        <v>100</v>
      </c>
      <c r="GE1249">
        <v>-5.46</v>
      </c>
      <c r="GF1249">
        <v>-0.1367</v>
      </c>
      <c r="GG1249">
        <v>-1.924539205026614</v>
      </c>
      <c r="GH1249">
        <v>-0.003472570976848066</v>
      </c>
      <c r="GI1249">
        <v>7.724417303660118E-07</v>
      </c>
      <c r="GJ1249">
        <v>-2.052396271755168E-10</v>
      </c>
      <c r="GK1249">
        <v>-0.1837585470287317</v>
      </c>
      <c r="GL1249">
        <v>-0.01104087791735834</v>
      </c>
      <c r="GM1249">
        <v>0.001110027317673367</v>
      </c>
      <c r="GN1249">
        <v>-2.007286811265012E-05</v>
      </c>
      <c r="GO1249">
        <v>4</v>
      </c>
      <c r="GP1249">
        <v>2317</v>
      </c>
      <c r="GQ1249">
        <v>1</v>
      </c>
      <c r="GR1249">
        <v>22</v>
      </c>
      <c r="GS1249">
        <v>8828.6</v>
      </c>
      <c r="GT1249">
        <v>8828.700000000001</v>
      </c>
      <c r="GU1249">
        <v>2.59888</v>
      </c>
      <c r="GV1249">
        <v>2.19849</v>
      </c>
      <c r="GW1249">
        <v>1.39648</v>
      </c>
      <c r="GX1249">
        <v>2.33765</v>
      </c>
      <c r="GY1249">
        <v>1.49536</v>
      </c>
      <c r="GZ1249">
        <v>2.3584</v>
      </c>
      <c r="HA1249">
        <v>33.6705</v>
      </c>
      <c r="HB1249">
        <v>14.5261</v>
      </c>
      <c r="HC1249">
        <v>18</v>
      </c>
      <c r="HD1249">
        <v>526.472</v>
      </c>
      <c r="HE1249">
        <v>441.047</v>
      </c>
      <c r="HF1249">
        <v>23.8481</v>
      </c>
      <c r="HG1249">
        <v>26.454</v>
      </c>
      <c r="HH1249">
        <v>29.9999</v>
      </c>
      <c r="HI1249">
        <v>26.4126</v>
      </c>
      <c r="HJ1249">
        <v>26.3484</v>
      </c>
      <c r="HK1249">
        <v>52.0033</v>
      </c>
      <c r="HL1249">
        <v>48.1493</v>
      </c>
      <c r="HM1249">
        <v>5.80958</v>
      </c>
      <c r="HN1249">
        <v>23.8361</v>
      </c>
      <c r="HO1249">
        <v>1335.67</v>
      </c>
      <c r="HP1249">
        <v>6.1661</v>
      </c>
      <c r="HQ1249">
        <v>100.699</v>
      </c>
      <c r="HR1249">
        <v>100.772</v>
      </c>
    </row>
    <row r="1250" spans="1:226">
      <c r="A1250">
        <v>1234</v>
      </c>
      <c r="B1250">
        <v>1664389041.6</v>
      </c>
      <c r="C1250">
        <v>12836.59999990463</v>
      </c>
      <c r="D1250" t="s">
        <v>2842</v>
      </c>
      <c r="E1250" t="s">
        <v>2843</v>
      </c>
      <c r="F1250">
        <v>5</v>
      </c>
      <c r="G1250" t="s">
        <v>2683</v>
      </c>
      <c r="H1250" t="s">
        <v>354</v>
      </c>
      <c r="I1250">
        <v>1664389034.1</v>
      </c>
      <c r="J1250">
        <f>(K1250)/1000</f>
        <v>0</v>
      </c>
      <c r="K1250">
        <f>IF(BF1250, AN1250, AH1250)</f>
        <v>0</v>
      </c>
      <c r="L1250">
        <f>IF(BF1250, AI1250, AG1250)</f>
        <v>0</v>
      </c>
      <c r="M1250">
        <f>BH1250 - IF(AU1250&gt;1, L1250*BB1250*100.0/(AW1250*BV1250), 0)</f>
        <v>0</v>
      </c>
      <c r="N1250">
        <f>((T1250-J1250/2)*M1250-L1250)/(T1250+J1250/2)</f>
        <v>0</v>
      </c>
      <c r="O1250">
        <f>N1250*(BO1250+BP1250)/1000.0</f>
        <v>0</v>
      </c>
      <c r="P1250">
        <f>(BH1250 - IF(AU1250&gt;1, L1250*BB1250*100.0/(AW1250*BV1250), 0))*(BO1250+BP1250)/1000.0</f>
        <v>0</v>
      </c>
      <c r="Q1250">
        <f>2.0/((1/S1250-1/R1250)+SIGN(S1250)*SQRT((1/S1250-1/R1250)*(1/S1250-1/R1250) + 4*BC1250/((BC1250+1)*(BC1250+1))*(2*1/S1250*1/R1250-1/R1250*1/R1250)))</f>
        <v>0</v>
      </c>
      <c r="R1250">
        <f>IF(LEFT(BD1250,1)&lt;&gt;"0",IF(LEFT(BD1250,1)="1",3.0,BE1250),$D$5+$E$5*(BV1250*BO1250/($K$5*1000))+$F$5*(BV1250*BO1250/($K$5*1000))*MAX(MIN(BB1250,$J$5),$I$5)*MAX(MIN(BB1250,$J$5),$I$5)+$G$5*MAX(MIN(BB1250,$J$5),$I$5)*(BV1250*BO1250/($K$5*1000))+$H$5*(BV1250*BO1250/($K$5*1000))*(BV1250*BO1250/($K$5*1000)))</f>
        <v>0</v>
      </c>
      <c r="S1250">
        <f>J1250*(1000-(1000*0.61365*exp(17.502*W1250/(240.97+W1250))/(BO1250+BP1250)+BJ1250)/2)/(1000*0.61365*exp(17.502*W1250/(240.97+W1250))/(BO1250+BP1250)-BJ1250)</f>
        <v>0</v>
      </c>
      <c r="T1250">
        <f>1/((BC1250+1)/(Q1250/1.6)+1/(R1250/1.37)) + BC1250/((BC1250+1)/(Q1250/1.6) + BC1250/(R1250/1.37))</f>
        <v>0</v>
      </c>
      <c r="U1250">
        <f>(AX1250*BA1250)</f>
        <v>0</v>
      </c>
      <c r="V1250">
        <f>(BQ1250+(U1250+2*0.95*5.67E-8*(((BQ1250+$B$7)+273)^4-(BQ1250+273)^4)-44100*J1250)/(1.84*29.3*R1250+8*0.95*5.67E-8*(BQ1250+273)^3))</f>
        <v>0</v>
      </c>
      <c r="W1250">
        <f>($C$7*BR1250+$D$7*BS1250+$E$7*V1250)</f>
        <v>0</v>
      </c>
      <c r="X1250">
        <f>0.61365*exp(17.502*W1250/(240.97+W1250))</f>
        <v>0</v>
      </c>
      <c r="Y1250">
        <f>(Z1250/AA1250*100)</f>
        <v>0</v>
      </c>
      <c r="Z1250">
        <f>BJ1250*(BO1250+BP1250)/1000</f>
        <v>0</v>
      </c>
      <c r="AA1250">
        <f>0.61365*exp(17.502*BQ1250/(240.97+BQ1250))</f>
        <v>0</v>
      </c>
      <c r="AB1250">
        <f>(X1250-BJ1250*(BO1250+BP1250)/1000)</f>
        <v>0</v>
      </c>
      <c r="AC1250">
        <f>(-J1250*44100)</f>
        <v>0</v>
      </c>
      <c r="AD1250">
        <f>2*29.3*R1250*0.92*(BQ1250-W1250)</f>
        <v>0</v>
      </c>
      <c r="AE1250">
        <f>2*0.95*5.67E-8*(((BQ1250+$B$7)+273)^4-(W1250+273)^4)</f>
        <v>0</v>
      </c>
      <c r="AF1250">
        <f>U1250+AE1250+AC1250+AD1250</f>
        <v>0</v>
      </c>
      <c r="AG1250">
        <f>BN1250*AU1250*(BI1250-BH1250*(1000-AU1250*BK1250)/(1000-AU1250*BJ1250))/(100*BB1250)</f>
        <v>0</v>
      </c>
      <c r="AH1250">
        <f>1000*BN1250*AU1250*(BJ1250-BK1250)/(100*BB1250*(1000-AU1250*BJ1250))</f>
        <v>0</v>
      </c>
      <c r="AI1250">
        <f>(AJ1250 - AK1250 - BO1250*1E3/(8.314*(BQ1250+273.15)) * AM1250/BN1250 * AL1250) * BN1250/(100*BB1250) * (1000 - BK1250)/1000</f>
        <v>0</v>
      </c>
      <c r="AJ1250">
        <v>1334.775760288515</v>
      </c>
      <c r="AK1250">
        <v>1282.083272727273</v>
      </c>
      <c r="AL1250">
        <v>3.447214950335403</v>
      </c>
      <c r="AM1250">
        <v>64.71553630063976</v>
      </c>
      <c r="AN1250">
        <f>(AP1250 - AO1250 + BO1250*1E3/(8.314*(BQ1250+273.15)) * AR1250/BN1250 * AQ1250) * BN1250/(100*BB1250) * 1000/(1000 - AP1250)</f>
        <v>0</v>
      </c>
      <c r="AO1250">
        <v>6.057481767895258</v>
      </c>
      <c r="AP1250">
        <v>18.20802484848485</v>
      </c>
      <c r="AQ1250">
        <v>0.0002273644976439011</v>
      </c>
      <c r="AR1250">
        <v>103.6161476833952</v>
      </c>
      <c r="AS1250">
        <v>0</v>
      </c>
      <c r="AT1250">
        <v>0</v>
      </c>
      <c r="AU1250">
        <f>IF(AS1250*$H$13&gt;=AW1250,1.0,(AW1250/(AW1250-AS1250*$H$13)))</f>
        <v>0</v>
      </c>
      <c r="AV1250">
        <f>(AU1250-1)*100</f>
        <v>0</v>
      </c>
      <c r="AW1250">
        <f>MAX(0,($B$13+$C$13*BV1250)/(1+$D$13*BV1250)*BO1250/(BQ1250+273)*$E$13)</f>
        <v>0</v>
      </c>
      <c r="AX1250">
        <f>$B$11*BW1250+$C$11*BX1250+$F$11*CI1250*(1-CL1250)</f>
        <v>0</v>
      </c>
      <c r="AY1250">
        <f>AX1250*AZ1250</f>
        <v>0</v>
      </c>
      <c r="AZ1250">
        <f>($B$11*$D$9+$C$11*$D$9+$F$11*((CV1250+CN1250)/MAX(CV1250+CN1250+CW1250, 0.1)*$I$9+CW1250/MAX(CV1250+CN1250+CW1250, 0.1)*$J$9))/($B$11+$C$11+$F$11)</f>
        <v>0</v>
      </c>
      <c r="BA1250">
        <f>($B$11*$K$9+$C$11*$K$9+$F$11*((CV1250+CN1250)/MAX(CV1250+CN1250+CW1250, 0.1)*$P$9+CW1250/MAX(CV1250+CN1250+CW1250, 0.1)*$Q$9))/($B$11+$C$11+$F$11)</f>
        <v>0</v>
      </c>
      <c r="BB1250">
        <v>6</v>
      </c>
      <c r="BC1250">
        <v>0.5</v>
      </c>
      <c r="BD1250" t="s">
        <v>355</v>
      </c>
      <c r="BE1250">
        <v>2</v>
      </c>
      <c r="BF1250" t="b">
        <v>1</v>
      </c>
      <c r="BG1250">
        <v>1664389034.1</v>
      </c>
      <c r="BH1250">
        <v>1235.228148148148</v>
      </c>
      <c r="BI1250">
        <v>1311.132962962963</v>
      </c>
      <c r="BJ1250">
        <v>18.20377037037037</v>
      </c>
      <c r="BK1250">
        <v>6.003010000000001</v>
      </c>
      <c r="BL1250">
        <v>1240.663703703704</v>
      </c>
      <c r="BM1250">
        <v>18.34047777777778</v>
      </c>
      <c r="BN1250">
        <v>500.0664074074074</v>
      </c>
      <c r="BO1250">
        <v>91.34582962962965</v>
      </c>
      <c r="BP1250">
        <v>0.1000374481481481</v>
      </c>
      <c r="BQ1250">
        <v>26.26731481481482</v>
      </c>
      <c r="BR1250">
        <v>25.01289259259259</v>
      </c>
      <c r="BS1250">
        <v>999.9000000000001</v>
      </c>
      <c r="BT1250">
        <v>0</v>
      </c>
      <c r="BU1250">
        <v>0</v>
      </c>
      <c r="BV1250">
        <v>9982.846666666666</v>
      </c>
      <c r="BW1250">
        <v>0</v>
      </c>
      <c r="BX1250">
        <v>7.929839629629632</v>
      </c>
      <c r="BY1250">
        <v>-75.90588518518518</v>
      </c>
      <c r="BZ1250">
        <v>1258.13037037037</v>
      </c>
      <c r="CA1250">
        <v>1319.053333333334</v>
      </c>
      <c r="CB1250">
        <v>12.20076296296296</v>
      </c>
      <c r="CC1250">
        <v>1311.132962962963</v>
      </c>
      <c r="CD1250">
        <v>6.003010000000001</v>
      </c>
      <c r="CE1250">
        <v>1.662838518518518</v>
      </c>
      <c r="CF1250">
        <v>0.5483497777777778</v>
      </c>
      <c r="CG1250">
        <v>14.55380740740741</v>
      </c>
      <c r="CH1250">
        <v>-1.539576296296296</v>
      </c>
      <c r="CI1250">
        <v>2000.011851851852</v>
      </c>
      <c r="CJ1250">
        <v>0.9799985555555557</v>
      </c>
      <c r="CK1250">
        <v>0.02000194444444444</v>
      </c>
      <c r="CL1250">
        <v>0</v>
      </c>
      <c r="CM1250">
        <v>863.0253333333334</v>
      </c>
      <c r="CN1250">
        <v>5.00097</v>
      </c>
      <c r="CO1250">
        <v>17167.02962962963</v>
      </c>
      <c r="CP1250">
        <v>16707.66666666667</v>
      </c>
      <c r="CQ1250">
        <v>38.375</v>
      </c>
      <c r="CR1250">
        <v>38.812</v>
      </c>
      <c r="CS1250">
        <v>38.30281481481481</v>
      </c>
      <c r="CT1250">
        <v>38.50229629629629</v>
      </c>
      <c r="CU1250">
        <v>38.91633333333333</v>
      </c>
      <c r="CV1250">
        <v>1955.111111111111</v>
      </c>
      <c r="CW1250">
        <v>39.90074074074074</v>
      </c>
      <c r="CX1250">
        <v>0</v>
      </c>
      <c r="CY1250">
        <v>1664389045.6</v>
      </c>
      <c r="CZ1250">
        <v>0</v>
      </c>
      <c r="DA1250">
        <v>0</v>
      </c>
      <c r="DB1250" t="s">
        <v>356</v>
      </c>
      <c r="DC1250">
        <v>1663859321.1</v>
      </c>
      <c r="DD1250">
        <v>1663859315.6</v>
      </c>
      <c r="DE1250">
        <v>0</v>
      </c>
      <c r="DF1250">
        <v>0.196</v>
      </c>
      <c r="DG1250">
        <v>-0.001</v>
      </c>
      <c r="DH1250">
        <v>-5.941</v>
      </c>
      <c r="DI1250">
        <v>-0.174</v>
      </c>
      <c r="DJ1250">
        <v>1500</v>
      </c>
      <c r="DK1250">
        <v>17</v>
      </c>
      <c r="DL1250">
        <v>0.13</v>
      </c>
      <c r="DM1250">
        <v>0.04</v>
      </c>
      <c r="DN1250">
        <v>-75.78221219512196</v>
      </c>
      <c r="DO1250">
        <v>-2.488659930313617</v>
      </c>
      <c r="DP1250">
        <v>0.3404311901355879</v>
      </c>
      <c r="DQ1250">
        <v>0</v>
      </c>
      <c r="DR1250">
        <v>12.23775121951219</v>
      </c>
      <c r="DS1250">
        <v>-0.6651010452961726</v>
      </c>
      <c r="DT1250">
        <v>0.06598666946659204</v>
      </c>
      <c r="DU1250">
        <v>0</v>
      </c>
      <c r="DV1250">
        <v>0</v>
      </c>
      <c r="DW1250">
        <v>2</v>
      </c>
      <c r="DX1250" t="s">
        <v>357</v>
      </c>
      <c r="DY1250">
        <v>2.98329</v>
      </c>
      <c r="DZ1250">
        <v>2.71546</v>
      </c>
      <c r="EA1250">
        <v>0.202179</v>
      </c>
      <c r="EB1250">
        <v>0.206728</v>
      </c>
      <c r="EC1250">
        <v>0.0895058</v>
      </c>
      <c r="ED1250">
        <v>0.0383018</v>
      </c>
      <c r="EE1250">
        <v>25273.2</v>
      </c>
      <c r="EF1250">
        <v>25256.4</v>
      </c>
      <c r="EG1250">
        <v>29439.6</v>
      </c>
      <c r="EH1250">
        <v>29443</v>
      </c>
      <c r="EI1250">
        <v>35531.2</v>
      </c>
      <c r="EJ1250">
        <v>37664.1</v>
      </c>
      <c r="EK1250">
        <v>41485.2</v>
      </c>
      <c r="EL1250">
        <v>41959.9</v>
      </c>
      <c r="EM1250">
        <v>1.97008</v>
      </c>
      <c r="EN1250">
        <v>1.90597</v>
      </c>
      <c r="EO1250">
        <v>0.0266656</v>
      </c>
      <c r="EP1250">
        <v>0</v>
      </c>
      <c r="EQ1250">
        <v>24.5627</v>
      </c>
      <c r="ER1250">
        <v>999.9</v>
      </c>
      <c r="ES1250">
        <v>32.4</v>
      </c>
      <c r="ET1250">
        <v>29.4</v>
      </c>
      <c r="EU1250">
        <v>14.6001</v>
      </c>
      <c r="EV1250">
        <v>63.0923</v>
      </c>
      <c r="EW1250">
        <v>33.113</v>
      </c>
      <c r="EX1250">
        <v>1</v>
      </c>
      <c r="EY1250">
        <v>-0.0786458</v>
      </c>
      <c r="EZ1250">
        <v>0.88278</v>
      </c>
      <c r="FA1250">
        <v>20.385</v>
      </c>
      <c r="FB1250">
        <v>5.21804</v>
      </c>
      <c r="FC1250">
        <v>12.0099</v>
      </c>
      <c r="FD1250">
        <v>4.9894</v>
      </c>
      <c r="FE1250">
        <v>3.28853</v>
      </c>
      <c r="FF1250">
        <v>9999</v>
      </c>
      <c r="FG1250">
        <v>9999</v>
      </c>
      <c r="FH1250">
        <v>9999</v>
      </c>
      <c r="FI1250">
        <v>270.3</v>
      </c>
      <c r="FJ1250">
        <v>1.86705</v>
      </c>
      <c r="FK1250">
        <v>1.86614</v>
      </c>
      <c r="FL1250">
        <v>1.86554</v>
      </c>
      <c r="FM1250">
        <v>1.86554</v>
      </c>
      <c r="FN1250">
        <v>1.86737</v>
      </c>
      <c r="FO1250">
        <v>1.86982</v>
      </c>
      <c r="FP1250">
        <v>1.86846</v>
      </c>
      <c r="FQ1250">
        <v>1.86996</v>
      </c>
      <c r="FR1250">
        <v>0</v>
      </c>
      <c r="FS1250">
        <v>0</v>
      </c>
      <c r="FT1250">
        <v>0</v>
      </c>
      <c r="FU1250">
        <v>0</v>
      </c>
      <c r="FV1250" t="s">
        <v>358</v>
      </c>
      <c r="FW1250" t="s">
        <v>359</v>
      </c>
      <c r="FX1250" t="s">
        <v>360</v>
      </c>
      <c r="FY1250" t="s">
        <v>360</v>
      </c>
      <c r="FZ1250" t="s">
        <v>360</v>
      </c>
      <c r="GA1250" t="s">
        <v>360</v>
      </c>
      <c r="GB1250">
        <v>0</v>
      </c>
      <c r="GC1250">
        <v>100</v>
      </c>
      <c r="GD1250">
        <v>100</v>
      </c>
      <c r="GE1250">
        <v>-5.5</v>
      </c>
      <c r="GF1250">
        <v>-0.1367</v>
      </c>
      <c r="GG1250">
        <v>-1.924539205026614</v>
      </c>
      <c r="GH1250">
        <v>-0.003472570976848066</v>
      </c>
      <c r="GI1250">
        <v>7.724417303660118E-07</v>
      </c>
      <c r="GJ1250">
        <v>-2.052396271755168E-10</v>
      </c>
      <c r="GK1250">
        <v>-0.1837585470287317</v>
      </c>
      <c r="GL1250">
        <v>-0.01104087791735834</v>
      </c>
      <c r="GM1250">
        <v>0.001110027317673367</v>
      </c>
      <c r="GN1250">
        <v>-2.007286811265012E-05</v>
      </c>
      <c r="GO1250">
        <v>4</v>
      </c>
      <c r="GP1250">
        <v>2317</v>
      </c>
      <c r="GQ1250">
        <v>1</v>
      </c>
      <c r="GR1250">
        <v>22</v>
      </c>
      <c r="GS1250">
        <v>8828.700000000001</v>
      </c>
      <c r="GT1250">
        <v>8828.799999999999</v>
      </c>
      <c r="GU1250">
        <v>2.62695</v>
      </c>
      <c r="GV1250">
        <v>2.19482</v>
      </c>
      <c r="GW1250">
        <v>1.39648</v>
      </c>
      <c r="GX1250">
        <v>2.33643</v>
      </c>
      <c r="GY1250">
        <v>1.49536</v>
      </c>
      <c r="GZ1250">
        <v>2.42798</v>
      </c>
      <c r="HA1250">
        <v>33.693</v>
      </c>
      <c r="HB1250">
        <v>14.5261</v>
      </c>
      <c r="HC1250">
        <v>18</v>
      </c>
      <c r="HD1250">
        <v>526.505</v>
      </c>
      <c r="HE1250">
        <v>441.292</v>
      </c>
      <c r="HF1250">
        <v>23.8316</v>
      </c>
      <c r="HG1250">
        <v>26.4533</v>
      </c>
      <c r="HH1250">
        <v>29.9999</v>
      </c>
      <c r="HI1250">
        <v>26.4126</v>
      </c>
      <c r="HJ1250">
        <v>26.3486</v>
      </c>
      <c r="HK1250">
        <v>52.5752</v>
      </c>
      <c r="HL1250">
        <v>47.5897</v>
      </c>
      <c r="HM1250">
        <v>5.80958</v>
      </c>
      <c r="HN1250">
        <v>23.8253</v>
      </c>
      <c r="HO1250">
        <v>1355.73</v>
      </c>
      <c r="HP1250">
        <v>6.2205</v>
      </c>
      <c r="HQ1250">
        <v>100.698</v>
      </c>
      <c r="HR1250">
        <v>100.77</v>
      </c>
    </row>
    <row r="1251" spans="1:226">
      <c r="A1251">
        <v>1235</v>
      </c>
      <c r="B1251">
        <v>1664389046.6</v>
      </c>
      <c r="C1251">
        <v>12841.59999990463</v>
      </c>
      <c r="D1251" t="s">
        <v>2844</v>
      </c>
      <c r="E1251" t="s">
        <v>2845</v>
      </c>
      <c r="F1251">
        <v>5</v>
      </c>
      <c r="G1251" t="s">
        <v>2683</v>
      </c>
      <c r="H1251" t="s">
        <v>354</v>
      </c>
      <c r="I1251">
        <v>1664389038.814285</v>
      </c>
      <c r="J1251">
        <f>(K1251)/1000</f>
        <v>0</v>
      </c>
      <c r="K1251">
        <f>IF(BF1251, AN1251, AH1251)</f>
        <v>0</v>
      </c>
      <c r="L1251">
        <f>IF(BF1251, AI1251, AG1251)</f>
        <v>0</v>
      </c>
      <c r="M1251">
        <f>BH1251 - IF(AU1251&gt;1, L1251*BB1251*100.0/(AW1251*BV1251), 0)</f>
        <v>0</v>
      </c>
      <c r="N1251">
        <f>((T1251-J1251/2)*M1251-L1251)/(T1251+J1251/2)</f>
        <v>0</v>
      </c>
      <c r="O1251">
        <f>N1251*(BO1251+BP1251)/1000.0</f>
        <v>0</v>
      </c>
      <c r="P1251">
        <f>(BH1251 - IF(AU1251&gt;1, L1251*BB1251*100.0/(AW1251*BV1251), 0))*(BO1251+BP1251)/1000.0</f>
        <v>0</v>
      </c>
      <c r="Q1251">
        <f>2.0/((1/S1251-1/R1251)+SIGN(S1251)*SQRT((1/S1251-1/R1251)*(1/S1251-1/R1251) + 4*BC1251/((BC1251+1)*(BC1251+1))*(2*1/S1251*1/R1251-1/R1251*1/R1251)))</f>
        <v>0</v>
      </c>
      <c r="R1251">
        <f>IF(LEFT(BD1251,1)&lt;&gt;"0",IF(LEFT(BD1251,1)="1",3.0,BE1251),$D$5+$E$5*(BV1251*BO1251/($K$5*1000))+$F$5*(BV1251*BO1251/($K$5*1000))*MAX(MIN(BB1251,$J$5),$I$5)*MAX(MIN(BB1251,$J$5),$I$5)+$G$5*MAX(MIN(BB1251,$J$5),$I$5)*(BV1251*BO1251/($K$5*1000))+$H$5*(BV1251*BO1251/($K$5*1000))*(BV1251*BO1251/($K$5*1000)))</f>
        <v>0</v>
      </c>
      <c r="S1251">
        <f>J1251*(1000-(1000*0.61365*exp(17.502*W1251/(240.97+W1251))/(BO1251+BP1251)+BJ1251)/2)/(1000*0.61365*exp(17.502*W1251/(240.97+W1251))/(BO1251+BP1251)-BJ1251)</f>
        <v>0</v>
      </c>
      <c r="T1251">
        <f>1/((BC1251+1)/(Q1251/1.6)+1/(R1251/1.37)) + BC1251/((BC1251+1)/(Q1251/1.6) + BC1251/(R1251/1.37))</f>
        <v>0</v>
      </c>
      <c r="U1251">
        <f>(AX1251*BA1251)</f>
        <v>0</v>
      </c>
      <c r="V1251">
        <f>(BQ1251+(U1251+2*0.95*5.67E-8*(((BQ1251+$B$7)+273)^4-(BQ1251+273)^4)-44100*J1251)/(1.84*29.3*R1251+8*0.95*5.67E-8*(BQ1251+273)^3))</f>
        <v>0</v>
      </c>
      <c r="W1251">
        <f>($C$7*BR1251+$D$7*BS1251+$E$7*V1251)</f>
        <v>0</v>
      </c>
      <c r="X1251">
        <f>0.61365*exp(17.502*W1251/(240.97+W1251))</f>
        <v>0</v>
      </c>
      <c r="Y1251">
        <f>(Z1251/AA1251*100)</f>
        <v>0</v>
      </c>
      <c r="Z1251">
        <f>BJ1251*(BO1251+BP1251)/1000</f>
        <v>0</v>
      </c>
      <c r="AA1251">
        <f>0.61365*exp(17.502*BQ1251/(240.97+BQ1251))</f>
        <v>0</v>
      </c>
      <c r="AB1251">
        <f>(X1251-BJ1251*(BO1251+BP1251)/1000)</f>
        <v>0</v>
      </c>
      <c r="AC1251">
        <f>(-J1251*44100)</f>
        <v>0</v>
      </c>
      <c r="AD1251">
        <f>2*29.3*R1251*0.92*(BQ1251-W1251)</f>
        <v>0</v>
      </c>
      <c r="AE1251">
        <f>2*0.95*5.67E-8*(((BQ1251+$B$7)+273)^4-(W1251+273)^4)</f>
        <v>0</v>
      </c>
      <c r="AF1251">
        <f>U1251+AE1251+AC1251+AD1251</f>
        <v>0</v>
      </c>
      <c r="AG1251">
        <f>BN1251*AU1251*(BI1251-BH1251*(1000-AU1251*BK1251)/(1000-AU1251*BJ1251))/(100*BB1251)</f>
        <v>0</v>
      </c>
      <c r="AH1251">
        <f>1000*BN1251*AU1251*(BJ1251-BK1251)/(100*BB1251*(1000-AU1251*BJ1251))</f>
        <v>0</v>
      </c>
      <c r="AI1251">
        <f>(AJ1251 - AK1251 - BO1251*1E3/(8.314*(BQ1251+273.15)) * AM1251/BN1251 * AL1251) * BN1251/(100*BB1251) * (1000 - BK1251)/1000</f>
        <v>0</v>
      </c>
      <c r="AJ1251">
        <v>1351.29347355041</v>
      </c>
      <c r="AK1251">
        <v>1298.840303030303</v>
      </c>
      <c r="AL1251">
        <v>3.347030857248337</v>
      </c>
      <c r="AM1251">
        <v>64.71553630063976</v>
      </c>
      <c r="AN1251">
        <f>(AP1251 - AO1251 + BO1251*1E3/(8.314*(BQ1251+273.15)) * AR1251/BN1251 * AQ1251) * BN1251/(100*BB1251) * 1000/(1000 - AP1251)</f>
        <v>0</v>
      </c>
      <c r="AO1251">
        <v>6.124875824530434</v>
      </c>
      <c r="AP1251">
        <v>18.21203939393939</v>
      </c>
      <c r="AQ1251">
        <v>7.594404133388967E-05</v>
      </c>
      <c r="AR1251">
        <v>103.6161476833952</v>
      </c>
      <c r="AS1251">
        <v>0</v>
      </c>
      <c r="AT1251">
        <v>0</v>
      </c>
      <c r="AU1251">
        <f>IF(AS1251*$H$13&gt;=AW1251,1.0,(AW1251/(AW1251-AS1251*$H$13)))</f>
        <v>0</v>
      </c>
      <c r="AV1251">
        <f>(AU1251-1)*100</f>
        <v>0</v>
      </c>
      <c r="AW1251">
        <f>MAX(0,($B$13+$C$13*BV1251)/(1+$D$13*BV1251)*BO1251/(BQ1251+273)*$E$13)</f>
        <v>0</v>
      </c>
      <c r="AX1251">
        <f>$B$11*BW1251+$C$11*BX1251+$F$11*CI1251*(1-CL1251)</f>
        <v>0</v>
      </c>
      <c r="AY1251">
        <f>AX1251*AZ1251</f>
        <v>0</v>
      </c>
      <c r="AZ1251">
        <f>($B$11*$D$9+$C$11*$D$9+$F$11*((CV1251+CN1251)/MAX(CV1251+CN1251+CW1251, 0.1)*$I$9+CW1251/MAX(CV1251+CN1251+CW1251, 0.1)*$J$9))/($B$11+$C$11+$F$11)</f>
        <v>0</v>
      </c>
      <c r="BA1251">
        <f>($B$11*$K$9+$C$11*$K$9+$F$11*((CV1251+CN1251)/MAX(CV1251+CN1251+CW1251, 0.1)*$P$9+CW1251/MAX(CV1251+CN1251+CW1251, 0.1)*$Q$9))/($B$11+$C$11+$F$11)</f>
        <v>0</v>
      </c>
      <c r="BB1251">
        <v>6</v>
      </c>
      <c r="BC1251">
        <v>0.5</v>
      </c>
      <c r="BD1251" t="s">
        <v>355</v>
      </c>
      <c r="BE1251">
        <v>2</v>
      </c>
      <c r="BF1251" t="b">
        <v>1</v>
      </c>
      <c r="BG1251">
        <v>1664389038.814285</v>
      </c>
      <c r="BH1251">
        <v>1250.974285714286</v>
      </c>
      <c r="BI1251">
        <v>1326.913928571429</v>
      </c>
      <c r="BJ1251">
        <v>18.20423928571429</v>
      </c>
      <c r="BK1251">
        <v>6.059038928571428</v>
      </c>
      <c r="BL1251">
        <v>1256.449642857143</v>
      </c>
      <c r="BM1251">
        <v>18.34094285714286</v>
      </c>
      <c r="BN1251">
        <v>500.0563214285714</v>
      </c>
      <c r="BO1251">
        <v>91.34395000000002</v>
      </c>
      <c r="BP1251">
        <v>0.09997636071428573</v>
      </c>
      <c r="BQ1251">
        <v>26.25911071428571</v>
      </c>
      <c r="BR1251">
        <v>25.00775</v>
      </c>
      <c r="BS1251">
        <v>999.9000000000002</v>
      </c>
      <c r="BT1251">
        <v>0</v>
      </c>
      <c r="BU1251">
        <v>0</v>
      </c>
      <c r="BV1251">
        <v>9991.585000000001</v>
      </c>
      <c r="BW1251">
        <v>0</v>
      </c>
      <c r="BX1251">
        <v>7.928973571428573</v>
      </c>
      <c r="BY1251">
        <v>-75.93962857142856</v>
      </c>
      <c r="BZ1251">
        <v>1274.169285714286</v>
      </c>
      <c r="CA1251">
        <v>1335.003571428571</v>
      </c>
      <c r="CB1251">
        <v>12.14520357142857</v>
      </c>
      <c r="CC1251">
        <v>1326.913928571429</v>
      </c>
      <c r="CD1251">
        <v>6.059038928571428</v>
      </c>
      <c r="CE1251">
        <v>1.6628475</v>
      </c>
      <c r="CF1251">
        <v>0.5534562857142857</v>
      </c>
      <c r="CG1251">
        <v>14.55388214285714</v>
      </c>
      <c r="CH1251">
        <v>-1.413592142857143</v>
      </c>
      <c r="CI1251">
        <v>1999.996428571429</v>
      </c>
      <c r="CJ1251">
        <v>0.9799986071428572</v>
      </c>
      <c r="CK1251">
        <v>0.02000189285714285</v>
      </c>
      <c r="CL1251">
        <v>0</v>
      </c>
      <c r="CM1251">
        <v>861.8982500000001</v>
      </c>
      <c r="CN1251">
        <v>5.00097</v>
      </c>
      <c r="CO1251">
        <v>17145.06785714285</v>
      </c>
      <c r="CP1251">
        <v>16707.54285714286</v>
      </c>
      <c r="CQ1251">
        <v>38.375</v>
      </c>
      <c r="CR1251">
        <v>38.812</v>
      </c>
      <c r="CS1251">
        <v>38.312</v>
      </c>
      <c r="CT1251">
        <v>38.50885714285715</v>
      </c>
      <c r="CU1251">
        <v>38.92149999999999</v>
      </c>
      <c r="CV1251">
        <v>1955.096071428571</v>
      </c>
      <c r="CW1251">
        <v>39.90035714285715</v>
      </c>
      <c r="CX1251">
        <v>0</v>
      </c>
      <c r="CY1251">
        <v>1664389051</v>
      </c>
      <c r="CZ1251">
        <v>0</v>
      </c>
      <c r="DA1251">
        <v>0</v>
      </c>
      <c r="DB1251" t="s">
        <v>356</v>
      </c>
      <c r="DC1251">
        <v>1663859321.1</v>
      </c>
      <c r="DD1251">
        <v>1663859315.6</v>
      </c>
      <c r="DE1251">
        <v>0</v>
      </c>
      <c r="DF1251">
        <v>0.196</v>
      </c>
      <c r="DG1251">
        <v>-0.001</v>
      </c>
      <c r="DH1251">
        <v>-5.941</v>
      </c>
      <c r="DI1251">
        <v>-0.174</v>
      </c>
      <c r="DJ1251">
        <v>1500</v>
      </c>
      <c r="DK1251">
        <v>17</v>
      </c>
      <c r="DL1251">
        <v>0.13</v>
      </c>
      <c r="DM1251">
        <v>0.04</v>
      </c>
      <c r="DN1251">
        <v>-75.90797000000001</v>
      </c>
      <c r="DO1251">
        <v>-0.515729831144385</v>
      </c>
      <c r="DP1251">
        <v>0.2716346656816839</v>
      </c>
      <c r="DQ1251">
        <v>0</v>
      </c>
      <c r="DR1251">
        <v>12.1743</v>
      </c>
      <c r="DS1251">
        <v>-0.6931677298311648</v>
      </c>
      <c r="DT1251">
        <v>0.06700205593860546</v>
      </c>
      <c r="DU1251">
        <v>0</v>
      </c>
      <c r="DV1251">
        <v>0</v>
      </c>
      <c r="DW1251">
        <v>2</v>
      </c>
      <c r="DX1251" t="s">
        <v>357</v>
      </c>
      <c r="DY1251">
        <v>2.98319</v>
      </c>
      <c r="DZ1251">
        <v>2.7157</v>
      </c>
      <c r="EA1251">
        <v>0.203804</v>
      </c>
      <c r="EB1251">
        <v>0.208387</v>
      </c>
      <c r="EC1251">
        <v>0.08951919999999999</v>
      </c>
      <c r="ED1251">
        <v>0.0386538</v>
      </c>
      <c r="EE1251">
        <v>25222</v>
      </c>
      <c r="EF1251">
        <v>25203.9</v>
      </c>
      <c r="EG1251">
        <v>29439.9</v>
      </c>
      <c r="EH1251">
        <v>29443.3</v>
      </c>
      <c r="EI1251">
        <v>35531.1</v>
      </c>
      <c r="EJ1251">
        <v>37650.5</v>
      </c>
      <c r="EK1251">
        <v>41485.6</v>
      </c>
      <c r="EL1251">
        <v>41960.1</v>
      </c>
      <c r="EM1251">
        <v>1.96995</v>
      </c>
      <c r="EN1251">
        <v>1.90618</v>
      </c>
      <c r="EO1251">
        <v>0.0278428</v>
      </c>
      <c r="EP1251">
        <v>0</v>
      </c>
      <c r="EQ1251">
        <v>24.5575</v>
      </c>
      <c r="ER1251">
        <v>999.9</v>
      </c>
      <c r="ES1251">
        <v>32.3</v>
      </c>
      <c r="ET1251">
        <v>29.4</v>
      </c>
      <c r="EU1251">
        <v>14.5561</v>
      </c>
      <c r="EV1251">
        <v>62.8623</v>
      </c>
      <c r="EW1251">
        <v>33.5296</v>
      </c>
      <c r="EX1251">
        <v>1</v>
      </c>
      <c r="EY1251">
        <v>-0.0791057</v>
      </c>
      <c r="EZ1251">
        <v>0.014793</v>
      </c>
      <c r="FA1251">
        <v>20.3829</v>
      </c>
      <c r="FB1251">
        <v>5.21744</v>
      </c>
      <c r="FC1251">
        <v>12.0099</v>
      </c>
      <c r="FD1251">
        <v>4.989</v>
      </c>
      <c r="FE1251">
        <v>3.2886</v>
      </c>
      <c r="FF1251">
        <v>9999</v>
      </c>
      <c r="FG1251">
        <v>9999</v>
      </c>
      <c r="FH1251">
        <v>9999</v>
      </c>
      <c r="FI1251">
        <v>270.3</v>
      </c>
      <c r="FJ1251">
        <v>1.86707</v>
      </c>
      <c r="FK1251">
        <v>1.86614</v>
      </c>
      <c r="FL1251">
        <v>1.86554</v>
      </c>
      <c r="FM1251">
        <v>1.86554</v>
      </c>
      <c r="FN1251">
        <v>1.86737</v>
      </c>
      <c r="FO1251">
        <v>1.86981</v>
      </c>
      <c r="FP1251">
        <v>1.86846</v>
      </c>
      <c r="FQ1251">
        <v>1.86996</v>
      </c>
      <c r="FR1251">
        <v>0</v>
      </c>
      <c r="FS1251">
        <v>0</v>
      </c>
      <c r="FT1251">
        <v>0</v>
      </c>
      <c r="FU1251">
        <v>0</v>
      </c>
      <c r="FV1251" t="s">
        <v>358</v>
      </c>
      <c r="FW1251" t="s">
        <v>359</v>
      </c>
      <c r="FX1251" t="s">
        <v>360</v>
      </c>
      <c r="FY1251" t="s">
        <v>360</v>
      </c>
      <c r="FZ1251" t="s">
        <v>360</v>
      </c>
      <c r="GA1251" t="s">
        <v>360</v>
      </c>
      <c r="GB1251">
        <v>0</v>
      </c>
      <c r="GC1251">
        <v>100</v>
      </c>
      <c r="GD1251">
        <v>100</v>
      </c>
      <c r="GE1251">
        <v>-5.54</v>
      </c>
      <c r="GF1251">
        <v>-0.1366</v>
      </c>
      <c r="GG1251">
        <v>-1.924539205026614</v>
      </c>
      <c r="GH1251">
        <v>-0.003472570976848066</v>
      </c>
      <c r="GI1251">
        <v>7.724417303660118E-07</v>
      </c>
      <c r="GJ1251">
        <v>-2.052396271755168E-10</v>
      </c>
      <c r="GK1251">
        <v>-0.1837585470287317</v>
      </c>
      <c r="GL1251">
        <v>-0.01104087791735834</v>
      </c>
      <c r="GM1251">
        <v>0.001110027317673367</v>
      </c>
      <c r="GN1251">
        <v>-2.007286811265012E-05</v>
      </c>
      <c r="GO1251">
        <v>4</v>
      </c>
      <c r="GP1251">
        <v>2317</v>
      </c>
      <c r="GQ1251">
        <v>1</v>
      </c>
      <c r="GR1251">
        <v>22</v>
      </c>
      <c r="GS1251">
        <v>8828.799999999999</v>
      </c>
      <c r="GT1251">
        <v>8828.9</v>
      </c>
      <c r="GU1251">
        <v>2.65015</v>
      </c>
      <c r="GV1251">
        <v>2.19116</v>
      </c>
      <c r="GW1251">
        <v>1.39648</v>
      </c>
      <c r="GX1251">
        <v>2.33643</v>
      </c>
      <c r="GY1251">
        <v>1.49536</v>
      </c>
      <c r="GZ1251">
        <v>2.41333</v>
      </c>
      <c r="HA1251">
        <v>33.6705</v>
      </c>
      <c r="HB1251">
        <v>14.5436</v>
      </c>
      <c r="HC1251">
        <v>18</v>
      </c>
      <c r="HD1251">
        <v>526.422</v>
      </c>
      <c r="HE1251">
        <v>441.413</v>
      </c>
      <c r="HF1251">
        <v>23.8303</v>
      </c>
      <c r="HG1251">
        <v>26.4511</v>
      </c>
      <c r="HH1251">
        <v>29.9999</v>
      </c>
      <c r="HI1251">
        <v>26.4126</v>
      </c>
      <c r="HJ1251">
        <v>26.3486</v>
      </c>
      <c r="HK1251">
        <v>53.0586</v>
      </c>
      <c r="HL1251">
        <v>47.2904</v>
      </c>
      <c r="HM1251">
        <v>5.42089</v>
      </c>
      <c r="HN1251">
        <v>24.2661</v>
      </c>
      <c r="HO1251">
        <v>1369.15</v>
      </c>
      <c r="HP1251">
        <v>6.2659</v>
      </c>
      <c r="HQ1251">
        <v>100.699</v>
      </c>
      <c r="HR1251">
        <v>100.771</v>
      </c>
    </row>
    <row r="1252" spans="1:226">
      <c r="A1252">
        <v>1236</v>
      </c>
      <c r="B1252">
        <v>1664389051.6</v>
      </c>
      <c r="C1252">
        <v>12846.59999990463</v>
      </c>
      <c r="D1252" t="s">
        <v>2846</v>
      </c>
      <c r="E1252" t="s">
        <v>2847</v>
      </c>
      <c r="F1252">
        <v>5</v>
      </c>
      <c r="G1252" t="s">
        <v>2683</v>
      </c>
      <c r="H1252" t="s">
        <v>354</v>
      </c>
      <c r="I1252">
        <v>1664389044.1</v>
      </c>
      <c r="J1252">
        <f>(K1252)/1000</f>
        <v>0</v>
      </c>
      <c r="K1252">
        <f>IF(BF1252, AN1252, AH1252)</f>
        <v>0</v>
      </c>
      <c r="L1252">
        <f>IF(BF1252, AI1252, AG1252)</f>
        <v>0</v>
      </c>
      <c r="M1252">
        <f>BH1252 - IF(AU1252&gt;1, L1252*BB1252*100.0/(AW1252*BV1252), 0)</f>
        <v>0</v>
      </c>
      <c r="N1252">
        <f>((T1252-J1252/2)*M1252-L1252)/(T1252+J1252/2)</f>
        <v>0</v>
      </c>
      <c r="O1252">
        <f>N1252*(BO1252+BP1252)/1000.0</f>
        <v>0</v>
      </c>
      <c r="P1252">
        <f>(BH1252 - IF(AU1252&gt;1, L1252*BB1252*100.0/(AW1252*BV1252), 0))*(BO1252+BP1252)/1000.0</f>
        <v>0</v>
      </c>
      <c r="Q1252">
        <f>2.0/((1/S1252-1/R1252)+SIGN(S1252)*SQRT((1/S1252-1/R1252)*(1/S1252-1/R1252) + 4*BC1252/((BC1252+1)*(BC1252+1))*(2*1/S1252*1/R1252-1/R1252*1/R1252)))</f>
        <v>0</v>
      </c>
      <c r="R1252">
        <f>IF(LEFT(BD1252,1)&lt;&gt;"0",IF(LEFT(BD1252,1)="1",3.0,BE1252),$D$5+$E$5*(BV1252*BO1252/($K$5*1000))+$F$5*(BV1252*BO1252/($K$5*1000))*MAX(MIN(BB1252,$J$5),$I$5)*MAX(MIN(BB1252,$J$5),$I$5)+$G$5*MAX(MIN(BB1252,$J$5),$I$5)*(BV1252*BO1252/($K$5*1000))+$H$5*(BV1252*BO1252/($K$5*1000))*(BV1252*BO1252/($K$5*1000)))</f>
        <v>0</v>
      </c>
      <c r="S1252">
        <f>J1252*(1000-(1000*0.61365*exp(17.502*W1252/(240.97+W1252))/(BO1252+BP1252)+BJ1252)/2)/(1000*0.61365*exp(17.502*W1252/(240.97+W1252))/(BO1252+BP1252)-BJ1252)</f>
        <v>0</v>
      </c>
      <c r="T1252">
        <f>1/((BC1252+1)/(Q1252/1.6)+1/(R1252/1.37)) + BC1252/((BC1252+1)/(Q1252/1.6) + BC1252/(R1252/1.37))</f>
        <v>0</v>
      </c>
      <c r="U1252">
        <f>(AX1252*BA1252)</f>
        <v>0</v>
      </c>
      <c r="V1252">
        <f>(BQ1252+(U1252+2*0.95*5.67E-8*(((BQ1252+$B$7)+273)^4-(BQ1252+273)^4)-44100*J1252)/(1.84*29.3*R1252+8*0.95*5.67E-8*(BQ1252+273)^3))</f>
        <v>0</v>
      </c>
      <c r="W1252">
        <f>($C$7*BR1252+$D$7*BS1252+$E$7*V1252)</f>
        <v>0</v>
      </c>
      <c r="X1252">
        <f>0.61365*exp(17.502*W1252/(240.97+W1252))</f>
        <v>0</v>
      </c>
      <c r="Y1252">
        <f>(Z1252/AA1252*100)</f>
        <v>0</v>
      </c>
      <c r="Z1252">
        <f>BJ1252*(BO1252+BP1252)/1000</f>
        <v>0</v>
      </c>
      <c r="AA1252">
        <f>0.61365*exp(17.502*BQ1252/(240.97+BQ1252))</f>
        <v>0</v>
      </c>
      <c r="AB1252">
        <f>(X1252-BJ1252*(BO1252+BP1252)/1000)</f>
        <v>0</v>
      </c>
      <c r="AC1252">
        <f>(-J1252*44100)</f>
        <v>0</v>
      </c>
      <c r="AD1252">
        <f>2*29.3*R1252*0.92*(BQ1252-W1252)</f>
        <v>0</v>
      </c>
      <c r="AE1252">
        <f>2*0.95*5.67E-8*(((BQ1252+$B$7)+273)^4-(W1252+273)^4)</f>
        <v>0</v>
      </c>
      <c r="AF1252">
        <f>U1252+AE1252+AC1252+AD1252</f>
        <v>0</v>
      </c>
      <c r="AG1252">
        <f>BN1252*AU1252*(BI1252-BH1252*(1000-AU1252*BK1252)/(1000-AU1252*BJ1252))/(100*BB1252)</f>
        <v>0</v>
      </c>
      <c r="AH1252">
        <f>1000*BN1252*AU1252*(BJ1252-BK1252)/(100*BB1252*(1000-AU1252*BJ1252))</f>
        <v>0</v>
      </c>
      <c r="AI1252">
        <f>(AJ1252 - AK1252 - BO1252*1E3/(8.314*(BQ1252+273.15)) * AM1252/BN1252 * AL1252) * BN1252/(100*BB1252) * (1000 - BK1252)/1000</f>
        <v>0</v>
      </c>
      <c r="AJ1252">
        <v>1368.589936498553</v>
      </c>
      <c r="AK1252">
        <v>1315.960303030303</v>
      </c>
      <c r="AL1252">
        <v>3.413774378428968</v>
      </c>
      <c r="AM1252">
        <v>64.71553630063976</v>
      </c>
      <c r="AN1252">
        <f>(AP1252 - AO1252 + BO1252*1E3/(8.314*(BQ1252+273.15)) * AR1252/BN1252 * AQ1252) * BN1252/(100*BB1252) * 1000/(1000 - AP1252)</f>
        <v>0</v>
      </c>
      <c r="AO1252">
        <v>6.190762242641618</v>
      </c>
      <c r="AP1252">
        <v>18.21886787878787</v>
      </c>
      <c r="AQ1252">
        <v>7.455910389159548E-05</v>
      </c>
      <c r="AR1252">
        <v>103.6161476833952</v>
      </c>
      <c r="AS1252">
        <v>0</v>
      </c>
      <c r="AT1252">
        <v>0</v>
      </c>
      <c r="AU1252">
        <f>IF(AS1252*$H$13&gt;=AW1252,1.0,(AW1252/(AW1252-AS1252*$H$13)))</f>
        <v>0</v>
      </c>
      <c r="AV1252">
        <f>(AU1252-1)*100</f>
        <v>0</v>
      </c>
      <c r="AW1252">
        <f>MAX(0,($B$13+$C$13*BV1252)/(1+$D$13*BV1252)*BO1252/(BQ1252+273)*$E$13)</f>
        <v>0</v>
      </c>
      <c r="AX1252">
        <f>$B$11*BW1252+$C$11*BX1252+$F$11*CI1252*(1-CL1252)</f>
        <v>0</v>
      </c>
      <c r="AY1252">
        <f>AX1252*AZ1252</f>
        <v>0</v>
      </c>
      <c r="AZ1252">
        <f>($B$11*$D$9+$C$11*$D$9+$F$11*((CV1252+CN1252)/MAX(CV1252+CN1252+CW1252, 0.1)*$I$9+CW1252/MAX(CV1252+CN1252+CW1252, 0.1)*$J$9))/($B$11+$C$11+$F$11)</f>
        <v>0</v>
      </c>
      <c r="BA1252">
        <f>($B$11*$K$9+$C$11*$K$9+$F$11*((CV1252+CN1252)/MAX(CV1252+CN1252+CW1252, 0.1)*$P$9+CW1252/MAX(CV1252+CN1252+CW1252, 0.1)*$Q$9))/($B$11+$C$11+$F$11)</f>
        <v>0</v>
      </c>
      <c r="BB1252">
        <v>6</v>
      </c>
      <c r="BC1252">
        <v>0.5</v>
      </c>
      <c r="BD1252" t="s">
        <v>355</v>
      </c>
      <c r="BE1252">
        <v>2</v>
      </c>
      <c r="BF1252" t="b">
        <v>1</v>
      </c>
      <c r="BG1252">
        <v>1664389044.1</v>
      </c>
      <c r="BH1252">
        <v>1268.622592592593</v>
      </c>
      <c r="BI1252">
        <v>1344.671851851852</v>
      </c>
      <c r="BJ1252">
        <v>18.20907407407407</v>
      </c>
      <c r="BK1252">
        <v>6.125764074074074</v>
      </c>
      <c r="BL1252">
        <v>1274.141851851852</v>
      </c>
      <c r="BM1252">
        <v>18.34571851851852</v>
      </c>
      <c r="BN1252">
        <v>500.0648518518519</v>
      </c>
      <c r="BO1252">
        <v>91.3412</v>
      </c>
      <c r="BP1252">
        <v>0.09999991851851853</v>
      </c>
      <c r="BQ1252">
        <v>26.25141481481481</v>
      </c>
      <c r="BR1252">
        <v>25.00861481481482</v>
      </c>
      <c r="BS1252">
        <v>999.9000000000001</v>
      </c>
      <c r="BT1252">
        <v>0</v>
      </c>
      <c r="BU1252">
        <v>0</v>
      </c>
      <c r="BV1252">
        <v>9995.347777777779</v>
      </c>
      <c r="BW1252">
        <v>0</v>
      </c>
      <c r="BX1252">
        <v>7.929214814814816</v>
      </c>
      <c r="BY1252">
        <v>-76.04925925925926</v>
      </c>
      <c r="BZ1252">
        <v>1292.151111111111</v>
      </c>
      <c r="CA1252">
        <v>1352.96037037037</v>
      </c>
      <c r="CB1252">
        <v>12.08331111111111</v>
      </c>
      <c r="CC1252">
        <v>1344.671851851852</v>
      </c>
      <c r="CD1252">
        <v>6.125764074074074</v>
      </c>
      <c r="CE1252">
        <v>1.663238148148148</v>
      </c>
      <c r="CF1252">
        <v>0.5595344444444443</v>
      </c>
      <c r="CG1252">
        <v>14.55752592592593</v>
      </c>
      <c r="CH1252">
        <v>-1.264921851851852</v>
      </c>
      <c r="CI1252">
        <v>2000.000740740741</v>
      </c>
      <c r="CJ1252">
        <v>0.9799986666666668</v>
      </c>
      <c r="CK1252">
        <v>0.02000183333333333</v>
      </c>
      <c r="CL1252">
        <v>0</v>
      </c>
      <c r="CM1252">
        <v>860.6611851851853</v>
      </c>
      <c r="CN1252">
        <v>5.00097</v>
      </c>
      <c r="CO1252">
        <v>17120.67037037037</v>
      </c>
      <c r="CP1252">
        <v>16707.57777777778</v>
      </c>
      <c r="CQ1252">
        <v>38.375</v>
      </c>
      <c r="CR1252">
        <v>38.812</v>
      </c>
      <c r="CS1252">
        <v>38.312</v>
      </c>
      <c r="CT1252">
        <v>38.52525925925926</v>
      </c>
      <c r="CU1252">
        <v>38.9324074074074</v>
      </c>
      <c r="CV1252">
        <v>1955.1</v>
      </c>
      <c r="CW1252">
        <v>39.90074074074074</v>
      </c>
      <c r="CX1252">
        <v>0</v>
      </c>
      <c r="CY1252">
        <v>1664389055.8</v>
      </c>
      <c r="CZ1252">
        <v>0</v>
      </c>
      <c r="DA1252">
        <v>0</v>
      </c>
      <c r="DB1252" t="s">
        <v>356</v>
      </c>
      <c r="DC1252">
        <v>1663859321.1</v>
      </c>
      <c r="DD1252">
        <v>1663859315.6</v>
      </c>
      <c r="DE1252">
        <v>0</v>
      </c>
      <c r="DF1252">
        <v>0.196</v>
      </c>
      <c r="DG1252">
        <v>-0.001</v>
      </c>
      <c r="DH1252">
        <v>-5.941</v>
      </c>
      <c r="DI1252">
        <v>-0.174</v>
      </c>
      <c r="DJ1252">
        <v>1500</v>
      </c>
      <c r="DK1252">
        <v>17</v>
      </c>
      <c r="DL1252">
        <v>0.13</v>
      </c>
      <c r="DM1252">
        <v>0.04</v>
      </c>
      <c r="DN1252">
        <v>-76.004305</v>
      </c>
      <c r="DO1252">
        <v>-1.157218761725984</v>
      </c>
      <c r="DP1252">
        <v>0.3020001100579273</v>
      </c>
      <c r="DQ1252">
        <v>0</v>
      </c>
      <c r="DR1252">
        <v>12.114445</v>
      </c>
      <c r="DS1252">
        <v>-0.7055684803002158</v>
      </c>
      <c r="DT1252">
        <v>0.06823929201713634</v>
      </c>
      <c r="DU1252">
        <v>0</v>
      </c>
      <c r="DV1252">
        <v>0</v>
      </c>
      <c r="DW1252">
        <v>2</v>
      </c>
      <c r="DX1252" t="s">
        <v>357</v>
      </c>
      <c r="DY1252">
        <v>2.98328</v>
      </c>
      <c r="DZ1252">
        <v>2.71557</v>
      </c>
      <c r="EA1252">
        <v>0.205454</v>
      </c>
      <c r="EB1252">
        <v>0.209924</v>
      </c>
      <c r="EC1252">
        <v>0.0895536</v>
      </c>
      <c r="ED1252">
        <v>0.0390566</v>
      </c>
      <c r="EE1252">
        <v>25169.8</v>
      </c>
      <c r="EF1252">
        <v>25155.1</v>
      </c>
      <c r="EG1252">
        <v>29440</v>
      </c>
      <c r="EH1252">
        <v>29443.4</v>
      </c>
      <c r="EI1252">
        <v>35529.8</v>
      </c>
      <c r="EJ1252">
        <v>37634.9</v>
      </c>
      <c r="EK1252">
        <v>41485.7</v>
      </c>
      <c r="EL1252">
        <v>41960.3</v>
      </c>
      <c r="EM1252">
        <v>1.97043</v>
      </c>
      <c r="EN1252">
        <v>1.90605</v>
      </c>
      <c r="EO1252">
        <v>0.0286028</v>
      </c>
      <c r="EP1252">
        <v>0</v>
      </c>
      <c r="EQ1252">
        <v>24.5513</v>
      </c>
      <c r="ER1252">
        <v>999.9</v>
      </c>
      <c r="ES1252">
        <v>32.3</v>
      </c>
      <c r="ET1252">
        <v>29.4</v>
      </c>
      <c r="EU1252">
        <v>14.5551</v>
      </c>
      <c r="EV1252">
        <v>62.8723</v>
      </c>
      <c r="EW1252">
        <v>33.3213</v>
      </c>
      <c r="EX1252">
        <v>1</v>
      </c>
      <c r="EY1252">
        <v>-0.08001519999999999</v>
      </c>
      <c r="EZ1252">
        <v>-0.195694</v>
      </c>
      <c r="FA1252">
        <v>20.3863</v>
      </c>
      <c r="FB1252">
        <v>5.21714</v>
      </c>
      <c r="FC1252">
        <v>12.0099</v>
      </c>
      <c r="FD1252">
        <v>4.9889</v>
      </c>
      <c r="FE1252">
        <v>3.28853</v>
      </c>
      <c r="FF1252">
        <v>9999</v>
      </c>
      <c r="FG1252">
        <v>9999</v>
      </c>
      <c r="FH1252">
        <v>9999</v>
      </c>
      <c r="FI1252">
        <v>270.3</v>
      </c>
      <c r="FJ1252">
        <v>1.86706</v>
      </c>
      <c r="FK1252">
        <v>1.86615</v>
      </c>
      <c r="FL1252">
        <v>1.86554</v>
      </c>
      <c r="FM1252">
        <v>1.86554</v>
      </c>
      <c r="FN1252">
        <v>1.86737</v>
      </c>
      <c r="FO1252">
        <v>1.86984</v>
      </c>
      <c r="FP1252">
        <v>1.86848</v>
      </c>
      <c r="FQ1252">
        <v>1.86996</v>
      </c>
      <c r="FR1252">
        <v>0</v>
      </c>
      <c r="FS1252">
        <v>0</v>
      </c>
      <c r="FT1252">
        <v>0</v>
      </c>
      <c r="FU1252">
        <v>0</v>
      </c>
      <c r="FV1252" t="s">
        <v>358</v>
      </c>
      <c r="FW1252" t="s">
        <v>359</v>
      </c>
      <c r="FX1252" t="s">
        <v>360</v>
      </c>
      <c r="FY1252" t="s">
        <v>360</v>
      </c>
      <c r="FZ1252" t="s">
        <v>360</v>
      </c>
      <c r="GA1252" t="s">
        <v>360</v>
      </c>
      <c r="GB1252">
        <v>0</v>
      </c>
      <c r="GC1252">
        <v>100</v>
      </c>
      <c r="GD1252">
        <v>100</v>
      </c>
      <c r="GE1252">
        <v>-5.58</v>
      </c>
      <c r="GF1252">
        <v>-0.1365</v>
      </c>
      <c r="GG1252">
        <v>-1.924539205026614</v>
      </c>
      <c r="GH1252">
        <v>-0.003472570976848066</v>
      </c>
      <c r="GI1252">
        <v>7.724417303660118E-07</v>
      </c>
      <c r="GJ1252">
        <v>-2.052396271755168E-10</v>
      </c>
      <c r="GK1252">
        <v>-0.1837585470287317</v>
      </c>
      <c r="GL1252">
        <v>-0.01104087791735834</v>
      </c>
      <c r="GM1252">
        <v>0.001110027317673367</v>
      </c>
      <c r="GN1252">
        <v>-2.007286811265012E-05</v>
      </c>
      <c r="GO1252">
        <v>4</v>
      </c>
      <c r="GP1252">
        <v>2317</v>
      </c>
      <c r="GQ1252">
        <v>1</v>
      </c>
      <c r="GR1252">
        <v>22</v>
      </c>
      <c r="GS1252">
        <v>8828.799999999999</v>
      </c>
      <c r="GT1252">
        <v>8828.9</v>
      </c>
      <c r="GU1252">
        <v>2.67944</v>
      </c>
      <c r="GV1252">
        <v>2.19604</v>
      </c>
      <c r="GW1252">
        <v>1.39648</v>
      </c>
      <c r="GX1252">
        <v>2.33643</v>
      </c>
      <c r="GY1252">
        <v>1.49536</v>
      </c>
      <c r="GZ1252">
        <v>2.37427</v>
      </c>
      <c r="HA1252">
        <v>33.6705</v>
      </c>
      <c r="HB1252">
        <v>14.5348</v>
      </c>
      <c r="HC1252">
        <v>18</v>
      </c>
      <c r="HD1252">
        <v>526.736</v>
      </c>
      <c r="HE1252">
        <v>441.337</v>
      </c>
      <c r="HF1252">
        <v>24.2141</v>
      </c>
      <c r="HG1252">
        <v>26.4506</v>
      </c>
      <c r="HH1252">
        <v>29.9993</v>
      </c>
      <c r="HI1252">
        <v>26.4126</v>
      </c>
      <c r="HJ1252">
        <v>26.3486</v>
      </c>
      <c r="HK1252">
        <v>53.6208</v>
      </c>
      <c r="HL1252">
        <v>47.2904</v>
      </c>
      <c r="HM1252">
        <v>5.42089</v>
      </c>
      <c r="HN1252">
        <v>24.1843</v>
      </c>
      <c r="HO1252">
        <v>1389.24</v>
      </c>
      <c r="HP1252">
        <v>6.29967</v>
      </c>
      <c r="HQ1252">
        <v>100.699</v>
      </c>
      <c r="HR1252">
        <v>100.772</v>
      </c>
    </row>
    <row r="1253" spans="1:226">
      <c r="A1253">
        <v>1237</v>
      </c>
      <c r="B1253">
        <v>1664389056.6</v>
      </c>
      <c r="C1253">
        <v>12851.59999990463</v>
      </c>
      <c r="D1253" t="s">
        <v>2848</v>
      </c>
      <c r="E1253" t="s">
        <v>2849</v>
      </c>
      <c r="F1253">
        <v>5</v>
      </c>
      <c r="G1253" t="s">
        <v>2683</v>
      </c>
      <c r="H1253" t="s">
        <v>354</v>
      </c>
      <c r="I1253">
        <v>1664389048.814285</v>
      </c>
      <c r="J1253">
        <f>(K1253)/1000</f>
        <v>0</v>
      </c>
      <c r="K1253">
        <f>IF(BF1253, AN1253, AH1253)</f>
        <v>0</v>
      </c>
      <c r="L1253">
        <f>IF(BF1253, AI1253, AG1253)</f>
        <v>0</v>
      </c>
      <c r="M1253">
        <f>BH1253 - IF(AU1253&gt;1, L1253*BB1253*100.0/(AW1253*BV1253), 0)</f>
        <v>0</v>
      </c>
      <c r="N1253">
        <f>((T1253-J1253/2)*M1253-L1253)/(T1253+J1253/2)</f>
        <v>0</v>
      </c>
      <c r="O1253">
        <f>N1253*(BO1253+BP1253)/1000.0</f>
        <v>0</v>
      </c>
      <c r="P1253">
        <f>(BH1253 - IF(AU1253&gt;1, L1253*BB1253*100.0/(AW1253*BV1253), 0))*(BO1253+BP1253)/1000.0</f>
        <v>0</v>
      </c>
      <c r="Q1253">
        <f>2.0/((1/S1253-1/R1253)+SIGN(S1253)*SQRT((1/S1253-1/R1253)*(1/S1253-1/R1253) + 4*BC1253/((BC1253+1)*(BC1253+1))*(2*1/S1253*1/R1253-1/R1253*1/R1253)))</f>
        <v>0</v>
      </c>
      <c r="R1253">
        <f>IF(LEFT(BD1253,1)&lt;&gt;"0",IF(LEFT(BD1253,1)="1",3.0,BE1253),$D$5+$E$5*(BV1253*BO1253/($K$5*1000))+$F$5*(BV1253*BO1253/($K$5*1000))*MAX(MIN(BB1253,$J$5),$I$5)*MAX(MIN(BB1253,$J$5),$I$5)+$G$5*MAX(MIN(BB1253,$J$5),$I$5)*(BV1253*BO1253/($K$5*1000))+$H$5*(BV1253*BO1253/($K$5*1000))*(BV1253*BO1253/($K$5*1000)))</f>
        <v>0</v>
      </c>
      <c r="S1253">
        <f>J1253*(1000-(1000*0.61365*exp(17.502*W1253/(240.97+W1253))/(BO1253+BP1253)+BJ1253)/2)/(1000*0.61365*exp(17.502*W1253/(240.97+W1253))/(BO1253+BP1253)-BJ1253)</f>
        <v>0</v>
      </c>
      <c r="T1253">
        <f>1/((BC1253+1)/(Q1253/1.6)+1/(R1253/1.37)) + BC1253/((BC1253+1)/(Q1253/1.6) + BC1253/(R1253/1.37))</f>
        <v>0</v>
      </c>
      <c r="U1253">
        <f>(AX1253*BA1253)</f>
        <v>0</v>
      </c>
      <c r="V1253">
        <f>(BQ1253+(U1253+2*0.95*5.67E-8*(((BQ1253+$B$7)+273)^4-(BQ1253+273)^4)-44100*J1253)/(1.84*29.3*R1253+8*0.95*5.67E-8*(BQ1253+273)^3))</f>
        <v>0</v>
      </c>
      <c r="W1253">
        <f>($C$7*BR1253+$D$7*BS1253+$E$7*V1253)</f>
        <v>0</v>
      </c>
      <c r="X1253">
        <f>0.61365*exp(17.502*W1253/(240.97+W1253))</f>
        <v>0</v>
      </c>
      <c r="Y1253">
        <f>(Z1253/AA1253*100)</f>
        <v>0</v>
      </c>
      <c r="Z1253">
        <f>BJ1253*(BO1253+BP1253)/1000</f>
        <v>0</v>
      </c>
      <c r="AA1253">
        <f>0.61365*exp(17.502*BQ1253/(240.97+BQ1253))</f>
        <v>0</v>
      </c>
      <c r="AB1253">
        <f>(X1253-BJ1253*(BO1253+BP1253)/1000)</f>
        <v>0</v>
      </c>
      <c r="AC1253">
        <f>(-J1253*44100)</f>
        <v>0</v>
      </c>
      <c r="AD1253">
        <f>2*29.3*R1253*0.92*(BQ1253-W1253)</f>
        <v>0</v>
      </c>
      <c r="AE1253">
        <f>2*0.95*5.67E-8*(((BQ1253+$B$7)+273)^4-(W1253+273)^4)</f>
        <v>0</v>
      </c>
      <c r="AF1253">
        <f>U1253+AE1253+AC1253+AD1253</f>
        <v>0</v>
      </c>
      <c r="AG1253">
        <f>BN1253*AU1253*(BI1253-BH1253*(1000-AU1253*BK1253)/(1000-AU1253*BJ1253))/(100*BB1253)</f>
        <v>0</v>
      </c>
      <c r="AH1253">
        <f>1000*BN1253*AU1253*(BJ1253-BK1253)/(100*BB1253*(1000-AU1253*BJ1253))</f>
        <v>0</v>
      </c>
      <c r="AI1253">
        <f>(AJ1253 - AK1253 - BO1253*1E3/(8.314*(BQ1253+273.15)) * AM1253/BN1253 * AL1253) * BN1253/(100*BB1253) * (1000 - BK1253)/1000</f>
        <v>0</v>
      </c>
      <c r="AJ1253">
        <v>1385.066652397298</v>
      </c>
      <c r="AK1253">
        <v>1332.792787878788</v>
      </c>
      <c r="AL1253">
        <v>3.357964253808722</v>
      </c>
      <c r="AM1253">
        <v>64.71553630063976</v>
      </c>
      <c r="AN1253">
        <f>(AP1253 - AO1253 + BO1253*1E3/(8.314*(BQ1253+273.15)) * AR1253/BN1253 * AQ1253) * BN1253/(100*BB1253) * 1000/(1000 - AP1253)</f>
        <v>0</v>
      </c>
      <c r="AO1253">
        <v>6.251200030667175</v>
      </c>
      <c r="AP1253">
        <v>18.22809272727273</v>
      </c>
      <c r="AQ1253">
        <v>8.820073073713615E-05</v>
      </c>
      <c r="AR1253">
        <v>103.6161476833952</v>
      </c>
      <c r="AS1253">
        <v>0</v>
      </c>
      <c r="AT1253">
        <v>0</v>
      </c>
      <c r="AU1253">
        <f>IF(AS1253*$H$13&gt;=AW1253,1.0,(AW1253/(AW1253-AS1253*$H$13)))</f>
        <v>0</v>
      </c>
      <c r="AV1253">
        <f>(AU1253-1)*100</f>
        <v>0</v>
      </c>
      <c r="AW1253">
        <f>MAX(0,($B$13+$C$13*BV1253)/(1+$D$13*BV1253)*BO1253/(BQ1253+273)*$E$13)</f>
        <v>0</v>
      </c>
      <c r="AX1253">
        <f>$B$11*BW1253+$C$11*BX1253+$F$11*CI1253*(1-CL1253)</f>
        <v>0</v>
      </c>
      <c r="AY1253">
        <f>AX1253*AZ1253</f>
        <v>0</v>
      </c>
      <c r="AZ1253">
        <f>($B$11*$D$9+$C$11*$D$9+$F$11*((CV1253+CN1253)/MAX(CV1253+CN1253+CW1253, 0.1)*$I$9+CW1253/MAX(CV1253+CN1253+CW1253, 0.1)*$J$9))/($B$11+$C$11+$F$11)</f>
        <v>0</v>
      </c>
      <c r="BA1253">
        <f>($B$11*$K$9+$C$11*$K$9+$F$11*((CV1253+CN1253)/MAX(CV1253+CN1253+CW1253, 0.1)*$P$9+CW1253/MAX(CV1253+CN1253+CW1253, 0.1)*$Q$9))/($B$11+$C$11+$F$11)</f>
        <v>0</v>
      </c>
      <c r="BB1253">
        <v>6</v>
      </c>
      <c r="BC1253">
        <v>0.5</v>
      </c>
      <c r="BD1253" t="s">
        <v>355</v>
      </c>
      <c r="BE1253">
        <v>2</v>
      </c>
      <c r="BF1253" t="b">
        <v>1</v>
      </c>
      <c r="BG1253">
        <v>1664389048.814285</v>
      </c>
      <c r="BH1253">
        <v>1284.318571428571</v>
      </c>
      <c r="BI1253">
        <v>1360.374285714286</v>
      </c>
      <c r="BJ1253">
        <v>18.21596071428571</v>
      </c>
      <c r="BK1253">
        <v>6.185181428571427</v>
      </c>
      <c r="BL1253">
        <v>1289.8775</v>
      </c>
      <c r="BM1253">
        <v>18.35255</v>
      </c>
      <c r="BN1253">
        <v>500.0552142857143</v>
      </c>
      <c r="BO1253">
        <v>91.33844642857143</v>
      </c>
      <c r="BP1253">
        <v>0.09994472142857144</v>
      </c>
      <c r="BQ1253">
        <v>26.25006785714286</v>
      </c>
      <c r="BR1253">
        <v>25.01420357142857</v>
      </c>
      <c r="BS1253">
        <v>999.9000000000002</v>
      </c>
      <c r="BT1253">
        <v>0</v>
      </c>
      <c r="BU1253">
        <v>0</v>
      </c>
      <c r="BV1253">
        <v>10004.30928571429</v>
      </c>
      <c r="BW1253">
        <v>0</v>
      </c>
      <c r="BX1253">
        <v>7.929073571428573</v>
      </c>
      <c r="BY1253">
        <v>-76.05492857142858</v>
      </c>
      <c r="BZ1253">
        <v>1308.147857142857</v>
      </c>
      <c r="CA1253">
        <v>1368.840714285714</v>
      </c>
      <c r="CB1253">
        <v>12.03078928571429</v>
      </c>
      <c r="CC1253">
        <v>1360.374285714286</v>
      </c>
      <c r="CD1253">
        <v>6.185181428571427</v>
      </c>
      <c r="CE1253">
        <v>1.663817857142857</v>
      </c>
      <c r="CF1253">
        <v>0.5649446428571429</v>
      </c>
      <c r="CG1253">
        <v>14.56292142857143</v>
      </c>
      <c r="CH1253">
        <v>-1.133743142857143</v>
      </c>
      <c r="CI1253">
        <v>1999.982857142857</v>
      </c>
      <c r="CJ1253">
        <v>0.9799987142857144</v>
      </c>
      <c r="CK1253">
        <v>0.02000178571428571</v>
      </c>
      <c r="CL1253">
        <v>0</v>
      </c>
      <c r="CM1253">
        <v>859.4846428571428</v>
      </c>
      <c r="CN1253">
        <v>5.00097</v>
      </c>
      <c r="CO1253">
        <v>17098.17857142857</v>
      </c>
      <c r="CP1253">
        <v>16707.43928571428</v>
      </c>
      <c r="CQ1253">
        <v>38.37942857142857</v>
      </c>
      <c r="CR1253">
        <v>38.82324999999999</v>
      </c>
      <c r="CS1253">
        <v>38.312</v>
      </c>
      <c r="CT1253">
        <v>38.54428571428571</v>
      </c>
      <c r="CU1253">
        <v>38.937</v>
      </c>
      <c r="CV1253">
        <v>1955.0825</v>
      </c>
      <c r="CW1253">
        <v>39.90035714285715</v>
      </c>
      <c r="CX1253">
        <v>0</v>
      </c>
      <c r="CY1253">
        <v>1664389060.6</v>
      </c>
      <c r="CZ1253">
        <v>0</v>
      </c>
      <c r="DA1253">
        <v>0</v>
      </c>
      <c r="DB1253" t="s">
        <v>356</v>
      </c>
      <c r="DC1253">
        <v>1663859321.1</v>
      </c>
      <c r="DD1253">
        <v>1663859315.6</v>
      </c>
      <c r="DE1253">
        <v>0</v>
      </c>
      <c r="DF1253">
        <v>0.196</v>
      </c>
      <c r="DG1253">
        <v>-0.001</v>
      </c>
      <c r="DH1253">
        <v>-5.941</v>
      </c>
      <c r="DI1253">
        <v>-0.174</v>
      </c>
      <c r="DJ1253">
        <v>1500</v>
      </c>
      <c r="DK1253">
        <v>17</v>
      </c>
      <c r="DL1253">
        <v>0.13</v>
      </c>
      <c r="DM1253">
        <v>0.04</v>
      </c>
      <c r="DN1253">
        <v>-76.0332525</v>
      </c>
      <c r="DO1253">
        <v>-0.2554412757972958</v>
      </c>
      <c r="DP1253">
        <v>0.2917464009953686</v>
      </c>
      <c r="DQ1253">
        <v>0</v>
      </c>
      <c r="DR1253">
        <v>12.0687875</v>
      </c>
      <c r="DS1253">
        <v>-0.6877722326454099</v>
      </c>
      <c r="DT1253">
        <v>0.06666909024240532</v>
      </c>
      <c r="DU1253">
        <v>0</v>
      </c>
      <c r="DV1253">
        <v>0</v>
      </c>
      <c r="DW1253">
        <v>2</v>
      </c>
      <c r="DX1253" t="s">
        <v>357</v>
      </c>
      <c r="DY1253">
        <v>2.98343</v>
      </c>
      <c r="DZ1253">
        <v>2.71566</v>
      </c>
      <c r="EA1253">
        <v>0.207055</v>
      </c>
      <c r="EB1253">
        <v>0.21153</v>
      </c>
      <c r="EC1253">
        <v>0.0895711</v>
      </c>
      <c r="ED1253">
        <v>0.0391486</v>
      </c>
      <c r="EE1253">
        <v>25119.3</v>
      </c>
      <c r="EF1253">
        <v>25103.8</v>
      </c>
      <c r="EG1253">
        <v>29440.1</v>
      </c>
      <c r="EH1253">
        <v>29443.2</v>
      </c>
      <c r="EI1253">
        <v>35528.9</v>
      </c>
      <c r="EJ1253">
        <v>37631</v>
      </c>
      <c r="EK1253">
        <v>41485.5</v>
      </c>
      <c r="EL1253">
        <v>41959.9</v>
      </c>
      <c r="EM1253">
        <v>1.9703</v>
      </c>
      <c r="EN1253">
        <v>1.90602</v>
      </c>
      <c r="EO1253">
        <v>0.029929</v>
      </c>
      <c r="EP1253">
        <v>0</v>
      </c>
      <c r="EQ1253">
        <v>24.5451</v>
      </c>
      <c r="ER1253">
        <v>999.9</v>
      </c>
      <c r="ES1253">
        <v>32.3</v>
      </c>
      <c r="ET1253">
        <v>29.4</v>
      </c>
      <c r="EU1253">
        <v>14.5556</v>
      </c>
      <c r="EV1253">
        <v>62.9723</v>
      </c>
      <c r="EW1253">
        <v>33.0088</v>
      </c>
      <c r="EX1253">
        <v>1</v>
      </c>
      <c r="EY1253">
        <v>-0.0798628</v>
      </c>
      <c r="EZ1253">
        <v>0.423415</v>
      </c>
      <c r="FA1253">
        <v>20.3869</v>
      </c>
      <c r="FB1253">
        <v>5.21684</v>
      </c>
      <c r="FC1253">
        <v>12.0099</v>
      </c>
      <c r="FD1253">
        <v>4.98895</v>
      </c>
      <c r="FE1253">
        <v>3.28848</v>
      </c>
      <c r="FF1253">
        <v>9999</v>
      </c>
      <c r="FG1253">
        <v>9999</v>
      </c>
      <c r="FH1253">
        <v>9999</v>
      </c>
      <c r="FI1253">
        <v>270.3</v>
      </c>
      <c r="FJ1253">
        <v>1.86707</v>
      </c>
      <c r="FK1253">
        <v>1.86615</v>
      </c>
      <c r="FL1253">
        <v>1.86554</v>
      </c>
      <c r="FM1253">
        <v>1.86554</v>
      </c>
      <c r="FN1253">
        <v>1.86737</v>
      </c>
      <c r="FO1253">
        <v>1.86983</v>
      </c>
      <c r="FP1253">
        <v>1.86848</v>
      </c>
      <c r="FQ1253">
        <v>1.86996</v>
      </c>
      <c r="FR1253">
        <v>0</v>
      </c>
      <c r="FS1253">
        <v>0</v>
      </c>
      <c r="FT1253">
        <v>0</v>
      </c>
      <c r="FU1253">
        <v>0</v>
      </c>
      <c r="FV1253" t="s">
        <v>358</v>
      </c>
      <c r="FW1253" t="s">
        <v>359</v>
      </c>
      <c r="FX1253" t="s">
        <v>360</v>
      </c>
      <c r="FY1253" t="s">
        <v>360</v>
      </c>
      <c r="FZ1253" t="s">
        <v>360</v>
      </c>
      <c r="GA1253" t="s">
        <v>360</v>
      </c>
      <c r="GB1253">
        <v>0</v>
      </c>
      <c r="GC1253">
        <v>100</v>
      </c>
      <c r="GD1253">
        <v>100</v>
      </c>
      <c r="GE1253">
        <v>-5.63</v>
      </c>
      <c r="GF1253">
        <v>-0.1365</v>
      </c>
      <c r="GG1253">
        <v>-1.924539205026614</v>
      </c>
      <c r="GH1253">
        <v>-0.003472570976848066</v>
      </c>
      <c r="GI1253">
        <v>7.724417303660118E-07</v>
      </c>
      <c r="GJ1253">
        <v>-2.052396271755168E-10</v>
      </c>
      <c r="GK1253">
        <v>-0.1837585470287317</v>
      </c>
      <c r="GL1253">
        <v>-0.01104087791735834</v>
      </c>
      <c r="GM1253">
        <v>0.001110027317673367</v>
      </c>
      <c r="GN1253">
        <v>-2.007286811265012E-05</v>
      </c>
      <c r="GO1253">
        <v>4</v>
      </c>
      <c r="GP1253">
        <v>2317</v>
      </c>
      <c r="GQ1253">
        <v>1</v>
      </c>
      <c r="GR1253">
        <v>22</v>
      </c>
      <c r="GS1253">
        <v>8828.9</v>
      </c>
      <c r="GT1253">
        <v>8829</v>
      </c>
      <c r="GU1253">
        <v>2.70386</v>
      </c>
      <c r="GV1253">
        <v>2.19238</v>
      </c>
      <c r="GW1253">
        <v>1.39648</v>
      </c>
      <c r="GX1253">
        <v>2.33765</v>
      </c>
      <c r="GY1253">
        <v>1.49536</v>
      </c>
      <c r="GZ1253">
        <v>2.41455</v>
      </c>
      <c r="HA1253">
        <v>33.6705</v>
      </c>
      <c r="HB1253">
        <v>14.5348</v>
      </c>
      <c r="HC1253">
        <v>18</v>
      </c>
      <c r="HD1253">
        <v>526.653</v>
      </c>
      <c r="HE1253">
        <v>441.322</v>
      </c>
      <c r="HF1253">
        <v>24.2369</v>
      </c>
      <c r="HG1253">
        <v>26.4489</v>
      </c>
      <c r="HH1253">
        <v>29.9999</v>
      </c>
      <c r="HI1253">
        <v>26.4126</v>
      </c>
      <c r="HJ1253">
        <v>26.3486</v>
      </c>
      <c r="HK1253">
        <v>54.0979</v>
      </c>
      <c r="HL1253">
        <v>47.0075</v>
      </c>
      <c r="HM1253">
        <v>5.04042</v>
      </c>
      <c r="HN1253">
        <v>24.1599</v>
      </c>
      <c r="HO1253">
        <v>1402.6</v>
      </c>
      <c r="HP1253">
        <v>6.34719</v>
      </c>
      <c r="HQ1253">
        <v>100.699</v>
      </c>
      <c r="HR1253">
        <v>100.771</v>
      </c>
    </row>
    <row r="1254" spans="1:226">
      <c r="A1254">
        <v>1238</v>
      </c>
      <c r="B1254">
        <v>1664389061.6</v>
      </c>
      <c r="C1254">
        <v>12856.59999990463</v>
      </c>
      <c r="D1254" t="s">
        <v>2850</v>
      </c>
      <c r="E1254" t="s">
        <v>2851</v>
      </c>
      <c r="F1254">
        <v>5</v>
      </c>
      <c r="G1254" t="s">
        <v>2683</v>
      </c>
      <c r="H1254" t="s">
        <v>354</v>
      </c>
      <c r="I1254">
        <v>1664389054.1</v>
      </c>
      <c r="J1254">
        <f>(K1254)/1000</f>
        <v>0</v>
      </c>
      <c r="K1254">
        <f>IF(BF1254, AN1254, AH1254)</f>
        <v>0</v>
      </c>
      <c r="L1254">
        <f>IF(BF1254, AI1254, AG1254)</f>
        <v>0</v>
      </c>
      <c r="M1254">
        <f>BH1254 - IF(AU1254&gt;1, L1254*BB1254*100.0/(AW1254*BV1254), 0)</f>
        <v>0</v>
      </c>
      <c r="N1254">
        <f>((T1254-J1254/2)*M1254-L1254)/(T1254+J1254/2)</f>
        <v>0</v>
      </c>
      <c r="O1254">
        <f>N1254*(BO1254+BP1254)/1000.0</f>
        <v>0</v>
      </c>
      <c r="P1254">
        <f>(BH1254 - IF(AU1254&gt;1, L1254*BB1254*100.0/(AW1254*BV1254), 0))*(BO1254+BP1254)/1000.0</f>
        <v>0</v>
      </c>
      <c r="Q1254">
        <f>2.0/((1/S1254-1/R1254)+SIGN(S1254)*SQRT((1/S1254-1/R1254)*(1/S1254-1/R1254) + 4*BC1254/((BC1254+1)*(BC1254+1))*(2*1/S1254*1/R1254-1/R1254*1/R1254)))</f>
        <v>0</v>
      </c>
      <c r="R1254">
        <f>IF(LEFT(BD1254,1)&lt;&gt;"0",IF(LEFT(BD1254,1)="1",3.0,BE1254),$D$5+$E$5*(BV1254*BO1254/($K$5*1000))+$F$5*(BV1254*BO1254/($K$5*1000))*MAX(MIN(BB1254,$J$5),$I$5)*MAX(MIN(BB1254,$J$5),$I$5)+$G$5*MAX(MIN(BB1254,$J$5),$I$5)*(BV1254*BO1254/($K$5*1000))+$H$5*(BV1254*BO1254/($K$5*1000))*(BV1254*BO1254/($K$5*1000)))</f>
        <v>0</v>
      </c>
      <c r="S1254">
        <f>J1254*(1000-(1000*0.61365*exp(17.502*W1254/(240.97+W1254))/(BO1254+BP1254)+BJ1254)/2)/(1000*0.61365*exp(17.502*W1254/(240.97+W1254))/(BO1254+BP1254)-BJ1254)</f>
        <v>0</v>
      </c>
      <c r="T1254">
        <f>1/((BC1254+1)/(Q1254/1.6)+1/(R1254/1.37)) + BC1254/((BC1254+1)/(Q1254/1.6) + BC1254/(R1254/1.37))</f>
        <v>0</v>
      </c>
      <c r="U1254">
        <f>(AX1254*BA1254)</f>
        <v>0</v>
      </c>
      <c r="V1254">
        <f>(BQ1254+(U1254+2*0.95*5.67E-8*(((BQ1254+$B$7)+273)^4-(BQ1254+273)^4)-44100*J1254)/(1.84*29.3*R1254+8*0.95*5.67E-8*(BQ1254+273)^3))</f>
        <v>0</v>
      </c>
      <c r="W1254">
        <f>($C$7*BR1254+$D$7*BS1254+$E$7*V1254)</f>
        <v>0</v>
      </c>
      <c r="X1254">
        <f>0.61365*exp(17.502*W1254/(240.97+W1254))</f>
        <v>0</v>
      </c>
      <c r="Y1254">
        <f>(Z1254/AA1254*100)</f>
        <v>0</v>
      </c>
      <c r="Z1254">
        <f>BJ1254*(BO1254+BP1254)/1000</f>
        <v>0</v>
      </c>
      <c r="AA1254">
        <f>0.61365*exp(17.502*BQ1254/(240.97+BQ1254))</f>
        <v>0</v>
      </c>
      <c r="AB1254">
        <f>(X1254-BJ1254*(BO1254+BP1254)/1000)</f>
        <v>0</v>
      </c>
      <c r="AC1254">
        <f>(-J1254*44100)</f>
        <v>0</v>
      </c>
      <c r="AD1254">
        <f>2*29.3*R1254*0.92*(BQ1254-W1254)</f>
        <v>0</v>
      </c>
      <c r="AE1254">
        <f>2*0.95*5.67E-8*(((BQ1254+$B$7)+273)^4-(W1254+273)^4)</f>
        <v>0</v>
      </c>
      <c r="AF1254">
        <f>U1254+AE1254+AC1254+AD1254</f>
        <v>0</v>
      </c>
      <c r="AG1254">
        <f>BN1254*AU1254*(BI1254-BH1254*(1000-AU1254*BK1254)/(1000-AU1254*BJ1254))/(100*BB1254)</f>
        <v>0</v>
      </c>
      <c r="AH1254">
        <f>1000*BN1254*AU1254*(BJ1254-BK1254)/(100*BB1254*(1000-AU1254*BJ1254))</f>
        <v>0</v>
      </c>
      <c r="AI1254">
        <f>(AJ1254 - AK1254 - BO1254*1E3/(8.314*(BQ1254+273.15)) * AM1254/BN1254 * AL1254) * BN1254/(100*BB1254) * (1000 - BK1254)/1000</f>
        <v>0</v>
      </c>
      <c r="AJ1254">
        <v>1402.826666217878</v>
      </c>
      <c r="AK1254">
        <v>1350.063212121212</v>
      </c>
      <c r="AL1254">
        <v>3.471551069774805</v>
      </c>
      <c r="AM1254">
        <v>64.71553630063976</v>
      </c>
      <c r="AN1254">
        <f>(AP1254 - AO1254 + BO1254*1E3/(8.314*(BQ1254+273.15)) * AR1254/BN1254 * AQ1254) * BN1254/(100*BB1254) * 1000/(1000 - AP1254)</f>
        <v>0</v>
      </c>
      <c r="AO1254">
        <v>6.25637293281445</v>
      </c>
      <c r="AP1254">
        <v>18.21635333333333</v>
      </c>
      <c r="AQ1254">
        <v>-0.0001462861466538883</v>
      </c>
      <c r="AR1254">
        <v>103.6161476833952</v>
      </c>
      <c r="AS1254">
        <v>0</v>
      </c>
      <c r="AT1254">
        <v>0</v>
      </c>
      <c r="AU1254">
        <f>IF(AS1254*$H$13&gt;=AW1254,1.0,(AW1254/(AW1254-AS1254*$H$13)))</f>
        <v>0</v>
      </c>
      <c r="AV1254">
        <f>(AU1254-1)*100</f>
        <v>0</v>
      </c>
      <c r="AW1254">
        <f>MAX(0,($B$13+$C$13*BV1254)/(1+$D$13*BV1254)*BO1254/(BQ1254+273)*$E$13)</f>
        <v>0</v>
      </c>
      <c r="AX1254">
        <f>$B$11*BW1254+$C$11*BX1254+$F$11*CI1254*(1-CL1254)</f>
        <v>0</v>
      </c>
      <c r="AY1254">
        <f>AX1254*AZ1254</f>
        <v>0</v>
      </c>
      <c r="AZ1254">
        <f>($B$11*$D$9+$C$11*$D$9+$F$11*((CV1254+CN1254)/MAX(CV1254+CN1254+CW1254, 0.1)*$I$9+CW1254/MAX(CV1254+CN1254+CW1254, 0.1)*$J$9))/($B$11+$C$11+$F$11)</f>
        <v>0</v>
      </c>
      <c r="BA1254">
        <f>($B$11*$K$9+$C$11*$K$9+$F$11*((CV1254+CN1254)/MAX(CV1254+CN1254+CW1254, 0.1)*$P$9+CW1254/MAX(CV1254+CN1254+CW1254, 0.1)*$Q$9))/($B$11+$C$11+$F$11)</f>
        <v>0</v>
      </c>
      <c r="BB1254">
        <v>6</v>
      </c>
      <c r="BC1254">
        <v>0.5</v>
      </c>
      <c r="BD1254" t="s">
        <v>355</v>
      </c>
      <c r="BE1254">
        <v>2</v>
      </c>
      <c r="BF1254" t="b">
        <v>1</v>
      </c>
      <c r="BG1254">
        <v>1664389054.1</v>
      </c>
      <c r="BH1254">
        <v>1301.949629629629</v>
      </c>
      <c r="BI1254">
        <v>1378.261851851852</v>
      </c>
      <c r="BJ1254">
        <v>18.22100740740741</v>
      </c>
      <c r="BK1254">
        <v>6.234424814814814</v>
      </c>
      <c r="BL1254">
        <v>1307.553703703704</v>
      </c>
      <c r="BM1254">
        <v>18.35753703703704</v>
      </c>
      <c r="BN1254">
        <v>500.0552592592592</v>
      </c>
      <c r="BO1254">
        <v>91.33566296296297</v>
      </c>
      <c r="BP1254">
        <v>0.1000145851851852</v>
      </c>
      <c r="BQ1254">
        <v>26.25459259259259</v>
      </c>
      <c r="BR1254">
        <v>25.03084074074074</v>
      </c>
      <c r="BS1254">
        <v>999.9000000000001</v>
      </c>
      <c r="BT1254">
        <v>0</v>
      </c>
      <c r="BU1254">
        <v>0</v>
      </c>
      <c r="BV1254">
        <v>9999.720740740739</v>
      </c>
      <c r="BW1254">
        <v>0</v>
      </c>
      <c r="BX1254">
        <v>7.929214814814816</v>
      </c>
      <c r="BY1254">
        <v>-76.31123333333332</v>
      </c>
      <c r="BZ1254">
        <v>1326.114444444445</v>
      </c>
      <c r="CA1254">
        <v>1386.908148148148</v>
      </c>
      <c r="CB1254">
        <v>11.98658148148148</v>
      </c>
      <c r="CC1254">
        <v>1378.261851851852</v>
      </c>
      <c r="CD1254">
        <v>6.234424814814814</v>
      </c>
      <c r="CE1254">
        <v>1.664227777777778</v>
      </c>
      <c r="CF1254">
        <v>0.5694252592592592</v>
      </c>
      <c r="CG1254">
        <v>14.56673703703704</v>
      </c>
      <c r="CH1254">
        <v>-1.025601148148148</v>
      </c>
      <c r="CI1254">
        <v>1999.991111111111</v>
      </c>
      <c r="CJ1254">
        <v>0.979998888888889</v>
      </c>
      <c r="CK1254">
        <v>0.02000161111111111</v>
      </c>
      <c r="CL1254">
        <v>0</v>
      </c>
      <c r="CM1254">
        <v>858.1488518518518</v>
      </c>
      <c r="CN1254">
        <v>5.00097</v>
      </c>
      <c r="CO1254">
        <v>17073.46666666667</v>
      </c>
      <c r="CP1254">
        <v>16707.50740740741</v>
      </c>
      <c r="CQ1254">
        <v>38.38648148148148</v>
      </c>
      <c r="CR1254">
        <v>38.84</v>
      </c>
      <c r="CS1254">
        <v>38.312</v>
      </c>
      <c r="CT1254">
        <v>38.5574074074074</v>
      </c>
      <c r="CU1254">
        <v>38.937</v>
      </c>
      <c r="CV1254">
        <v>1955.09037037037</v>
      </c>
      <c r="CW1254">
        <v>39.90074074074074</v>
      </c>
      <c r="CX1254">
        <v>0</v>
      </c>
      <c r="CY1254">
        <v>1664389066</v>
      </c>
      <c r="CZ1254">
        <v>0</v>
      </c>
      <c r="DA1254">
        <v>0</v>
      </c>
      <c r="DB1254" t="s">
        <v>356</v>
      </c>
      <c r="DC1254">
        <v>1663859321.1</v>
      </c>
      <c r="DD1254">
        <v>1663859315.6</v>
      </c>
      <c r="DE1254">
        <v>0</v>
      </c>
      <c r="DF1254">
        <v>0.196</v>
      </c>
      <c r="DG1254">
        <v>-0.001</v>
      </c>
      <c r="DH1254">
        <v>-5.941</v>
      </c>
      <c r="DI1254">
        <v>-0.174</v>
      </c>
      <c r="DJ1254">
        <v>1500</v>
      </c>
      <c r="DK1254">
        <v>17</v>
      </c>
      <c r="DL1254">
        <v>0.13</v>
      </c>
      <c r="DM1254">
        <v>0.04</v>
      </c>
      <c r="DN1254">
        <v>-76.18152195121951</v>
      </c>
      <c r="DO1254">
        <v>-2.969981184669074</v>
      </c>
      <c r="DP1254">
        <v>0.4139914724656081</v>
      </c>
      <c r="DQ1254">
        <v>0</v>
      </c>
      <c r="DR1254">
        <v>12.02081707317073</v>
      </c>
      <c r="DS1254">
        <v>-0.5359003484320437</v>
      </c>
      <c r="DT1254">
        <v>0.05509750515550132</v>
      </c>
      <c r="DU1254">
        <v>0</v>
      </c>
      <c r="DV1254">
        <v>0</v>
      </c>
      <c r="DW1254">
        <v>2</v>
      </c>
      <c r="DX1254" t="s">
        <v>357</v>
      </c>
      <c r="DY1254">
        <v>2.98339</v>
      </c>
      <c r="DZ1254">
        <v>2.71561</v>
      </c>
      <c r="EA1254">
        <v>0.208699</v>
      </c>
      <c r="EB1254">
        <v>0.213044</v>
      </c>
      <c r="EC1254">
        <v>0.0895285</v>
      </c>
      <c r="ED1254">
        <v>0.0392943</v>
      </c>
      <c r="EE1254">
        <v>25066.7</v>
      </c>
      <c r="EF1254">
        <v>25055.6</v>
      </c>
      <c r="EG1254">
        <v>29439.5</v>
      </c>
      <c r="EH1254">
        <v>29443.2</v>
      </c>
      <c r="EI1254">
        <v>35530.2</v>
      </c>
      <c r="EJ1254">
        <v>37625.3</v>
      </c>
      <c r="EK1254">
        <v>41484.9</v>
      </c>
      <c r="EL1254">
        <v>41959.9</v>
      </c>
      <c r="EM1254">
        <v>1.97043</v>
      </c>
      <c r="EN1254">
        <v>1.90575</v>
      </c>
      <c r="EO1254">
        <v>0.0313073</v>
      </c>
      <c r="EP1254">
        <v>0</v>
      </c>
      <c r="EQ1254">
        <v>24.541</v>
      </c>
      <c r="ER1254">
        <v>999.9</v>
      </c>
      <c r="ES1254">
        <v>32.2</v>
      </c>
      <c r="ET1254">
        <v>29.4</v>
      </c>
      <c r="EU1254">
        <v>14.5097</v>
      </c>
      <c r="EV1254">
        <v>62.9823</v>
      </c>
      <c r="EW1254">
        <v>33.4054</v>
      </c>
      <c r="EX1254">
        <v>1</v>
      </c>
      <c r="EY1254">
        <v>-0.07989839999999999</v>
      </c>
      <c r="EZ1254">
        <v>0.674472</v>
      </c>
      <c r="FA1254">
        <v>20.386</v>
      </c>
      <c r="FB1254">
        <v>5.21729</v>
      </c>
      <c r="FC1254">
        <v>12.0099</v>
      </c>
      <c r="FD1254">
        <v>4.98895</v>
      </c>
      <c r="FE1254">
        <v>3.28848</v>
      </c>
      <c r="FF1254">
        <v>9999</v>
      </c>
      <c r="FG1254">
        <v>9999</v>
      </c>
      <c r="FH1254">
        <v>9999</v>
      </c>
      <c r="FI1254">
        <v>270.3</v>
      </c>
      <c r="FJ1254">
        <v>1.86705</v>
      </c>
      <c r="FK1254">
        <v>1.86615</v>
      </c>
      <c r="FL1254">
        <v>1.86554</v>
      </c>
      <c r="FM1254">
        <v>1.86554</v>
      </c>
      <c r="FN1254">
        <v>1.86737</v>
      </c>
      <c r="FO1254">
        <v>1.86982</v>
      </c>
      <c r="FP1254">
        <v>1.86847</v>
      </c>
      <c r="FQ1254">
        <v>1.86996</v>
      </c>
      <c r="FR1254">
        <v>0</v>
      </c>
      <c r="FS1254">
        <v>0</v>
      </c>
      <c r="FT1254">
        <v>0</v>
      </c>
      <c r="FU1254">
        <v>0</v>
      </c>
      <c r="FV1254" t="s">
        <v>358</v>
      </c>
      <c r="FW1254" t="s">
        <v>359</v>
      </c>
      <c r="FX1254" t="s">
        <v>360</v>
      </c>
      <c r="FY1254" t="s">
        <v>360</v>
      </c>
      <c r="FZ1254" t="s">
        <v>360</v>
      </c>
      <c r="GA1254" t="s">
        <v>360</v>
      </c>
      <c r="GB1254">
        <v>0</v>
      </c>
      <c r="GC1254">
        <v>100</v>
      </c>
      <c r="GD1254">
        <v>100</v>
      </c>
      <c r="GE1254">
        <v>-5.67</v>
      </c>
      <c r="GF1254">
        <v>-0.1366</v>
      </c>
      <c r="GG1254">
        <v>-1.924539205026614</v>
      </c>
      <c r="GH1254">
        <v>-0.003472570976848066</v>
      </c>
      <c r="GI1254">
        <v>7.724417303660118E-07</v>
      </c>
      <c r="GJ1254">
        <v>-2.052396271755168E-10</v>
      </c>
      <c r="GK1254">
        <v>-0.1837585470287317</v>
      </c>
      <c r="GL1254">
        <v>-0.01104087791735834</v>
      </c>
      <c r="GM1254">
        <v>0.001110027317673367</v>
      </c>
      <c r="GN1254">
        <v>-2.007286811265012E-05</v>
      </c>
      <c r="GO1254">
        <v>4</v>
      </c>
      <c r="GP1254">
        <v>2317</v>
      </c>
      <c r="GQ1254">
        <v>1</v>
      </c>
      <c r="GR1254">
        <v>22</v>
      </c>
      <c r="GS1254">
        <v>8829</v>
      </c>
      <c r="GT1254">
        <v>8829.1</v>
      </c>
      <c r="GU1254">
        <v>2.72339</v>
      </c>
      <c r="GV1254">
        <v>2.18872</v>
      </c>
      <c r="GW1254">
        <v>1.39648</v>
      </c>
      <c r="GX1254">
        <v>2.33643</v>
      </c>
      <c r="GY1254">
        <v>1.49536</v>
      </c>
      <c r="GZ1254">
        <v>2.4353</v>
      </c>
      <c r="HA1254">
        <v>33.6705</v>
      </c>
      <c r="HB1254">
        <v>14.5436</v>
      </c>
      <c r="HC1254">
        <v>18</v>
      </c>
      <c r="HD1254">
        <v>526.736</v>
      </c>
      <c r="HE1254">
        <v>441.155</v>
      </c>
      <c r="HF1254">
        <v>24.2</v>
      </c>
      <c r="HG1254">
        <v>26.4473</v>
      </c>
      <c r="HH1254">
        <v>29.9999</v>
      </c>
      <c r="HI1254">
        <v>26.4126</v>
      </c>
      <c r="HJ1254">
        <v>26.3486</v>
      </c>
      <c r="HK1254">
        <v>54.6611</v>
      </c>
      <c r="HL1254">
        <v>46.7349</v>
      </c>
      <c r="HM1254">
        <v>5.04042</v>
      </c>
      <c r="HN1254">
        <v>24.1176</v>
      </c>
      <c r="HO1254">
        <v>1422.64</v>
      </c>
      <c r="HP1254">
        <v>6.40871</v>
      </c>
      <c r="HQ1254">
        <v>100.698</v>
      </c>
      <c r="HR1254">
        <v>100.771</v>
      </c>
    </row>
    <row r="1255" spans="1:226">
      <c r="A1255">
        <v>1239</v>
      </c>
      <c r="B1255">
        <v>1664389066.6</v>
      </c>
      <c r="C1255">
        <v>12861.59999990463</v>
      </c>
      <c r="D1255" t="s">
        <v>2852</v>
      </c>
      <c r="E1255" t="s">
        <v>2853</v>
      </c>
      <c r="F1255">
        <v>5</v>
      </c>
      <c r="G1255" t="s">
        <v>2683</v>
      </c>
      <c r="H1255" t="s">
        <v>354</v>
      </c>
      <c r="I1255">
        <v>1664389058.814285</v>
      </c>
      <c r="J1255">
        <f>(K1255)/1000</f>
        <v>0</v>
      </c>
      <c r="K1255">
        <f>IF(BF1255, AN1255, AH1255)</f>
        <v>0</v>
      </c>
      <c r="L1255">
        <f>IF(BF1255, AI1255, AG1255)</f>
        <v>0</v>
      </c>
      <c r="M1255">
        <f>BH1255 - IF(AU1255&gt;1, L1255*BB1255*100.0/(AW1255*BV1255), 0)</f>
        <v>0</v>
      </c>
      <c r="N1255">
        <f>((T1255-J1255/2)*M1255-L1255)/(T1255+J1255/2)</f>
        <v>0</v>
      </c>
      <c r="O1255">
        <f>N1255*(BO1255+BP1255)/1000.0</f>
        <v>0</v>
      </c>
      <c r="P1255">
        <f>(BH1255 - IF(AU1255&gt;1, L1255*BB1255*100.0/(AW1255*BV1255), 0))*(BO1255+BP1255)/1000.0</f>
        <v>0</v>
      </c>
      <c r="Q1255">
        <f>2.0/((1/S1255-1/R1255)+SIGN(S1255)*SQRT((1/S1255-1/R1255)*(1/S1255-1/R1255) + 4*BC1255/((BC1255+1)*(BC1255+1))*(2*1/S1255*1/R1255-1/R1255*1/R1255)))</f>
        <v>0</v>
      </c>
      <c r="R1255">
        <f>IF(LEFT(BD1255,1)&lt;&gt;"0",IF(LEFT(BD1255,1)="1",3.0,BE1255),$D$5+$E$5*(BV1255*BO1255/($K$5*1000))+$F$5*(BV1255*BO1255/($K$5*1000))*MAX(MIN(BB1255,$J$5),$I$5)*MAX(MIN(BB1255,$J$5),$I$5)+$G$5*MAX(MIN(BB1255,$J$5),$I$5)*(BV1255*BO1255/($K$5*1000))+$H$5*(BV1255*BO1255/($K$5*1000))*(BV1255*BO1255/($K$5*1000)))</f>
        <v>0</v>
      </c>
      <c r="S1255">
        <f>J1255*(1000-(1000*0.61365*exp(17.502*W1255/(240.97+W1255))/(BO1255+BP1255)+BJ1255)/2)/(1000*0.61365*exp(17.502*W1255/(240.97+W1255))/(BO1255+BP1255)-BJ1255)</f>
        <v>0</v>
      </c>
      <c r="T1255">
        <f>1/((BC1255+1)/(Q1255/1.6)+1/(R1255/1.37)) + BC1255/((BC1255+1)/(Q1255/1.6) + BC1255/(R1255/1.37))</f>
        <v>0</v>
      </c>
      <c r="U1255">
        <f>(AX1255*BA1255)</f>
        <v>0</v>
      </c>
      <c r="V1255">
        <f>(BQ1255+(U1255+2*0.95*5.67E-8*(((BQ1255+$B$7)+273)^4-(BQ1255+273)^4)-44100*J1255)/(1.84*29.3*R1255+8*0.95*5.67E-8*(BQ1255+273)^3))</f>
        <v>0</v>
      </c>
      <c r="W1255">
        <f>($C$7*BR1255+$D$7*BS1255+$E$7*V1255)</f>
        <v>0</v>
      </c>
      <c r="X1255">
        <f>0.61365*exp(17.502*W1255/(240.97+W1255))</f>
        <v>0</v>
      </c>
      <c r="Y1255">
        <f>(Z1255/AA1255*100)</f>
        <v>0</v>
      </c>
      <c r="Z1255">
        <f>BJ1255*(BO1255+BP1255)/1000</f>
        <v>0</v>
      </c>
      <c r="AA1255">
        <f>0.61365*exp(17.502*BQ1255/(240.97+BQ1255))</f>
        <v>0</v>
      </c>
      <c r="AB1255">
        <f>(X1255-BJ1255*(BO1255+BP1255)/1000)</f>
        <v>0</v>
      </c>
      <c r="AC1255">
        <f>(-J1255*44100)</f>
        <v>0</v>
      </c>
      <c r="AD1255">
        <f>2*29.3*R1255*0.92*(BQ1255-W1255)</f>
        <v>0</v>
      </c>
      <c r="AE1255">
        <f>2*0.95*5.67E-8*(((BQ1255+$B$7)+273)^4-(W1255+273)^4)</f>
        <v>0</v>
      </c>
      <c r="AF1255">
        <f>U1255+AE1255+AC1255+AD1255</f>
        <v>0</v>
      </c>
      <c r="AG1255">
        <f>BN1255*AU1255*(BI1255-BH1255*(1000-AU1255*BK1255)/(1000-AU1255*BJ1255))/(100*BB1255)</f>
        <v>0</v>
      </c>
      <c r="AH1255">
        <f>1000*BN1255*AU1255*(BJ1255-BK1255)/(100*BB1255*(1000-AU1255*BJ1255))</f>
        <v>0</v>
      </c>
      <c r="AI1255">
        <f>(AJ1255 - AK1255 - BO1255*1E3/(8.314*(BQ1255+273.15)) * AM1255/BN1255 * AL1255) * BN1255/(100*BB1255) * (1000 - BK1255)/1000</f>
        <v>0</v>
      </c>
      <c r="AJ1255">
        <v>1418.872313933041</v>
      </c>
      <c r="AK1255">
        <v>1366.666606060606</v>
      </c>
      <c r="AL1255">
        <v>3.311153655999779</v>
      </c>
      <c r="AM1255">
        <v>64.71553630063976</v>
      </c>
      <c r="AN1255">
        <f>(AP1255 - AO1255 + BO1255*1E3/(8.314*(BQ1255+273.15)) * AR1255/BN1255 * AQ1255) * BN1255/(100*BB1255) * 1000/(1000 - AP1255)</f>
        <v>0</v>
      </c>
      <c r="AO1255">
        <v>6.328641094732336</v>
      </c>
      <c r="AP1255">
        <v>18.22154545454545</v>
      </c>
      <c r="AQ1255">
        <v>6.37377762587155E-05</v>
      </c>
      <c r="AR1255">
        <v>103.6161476833952</v>
      </c>
      <c r="AS1255">
        <v>0</v>
      </c>
      <c r="AT1255">
        <v>0</v>
      </c>
      <c r="AU1255">
        <f>IF(AS1255*$H$13&gt;=AW1255,1.0,(AW1255/(AW1255-AS1255*$H$13)))</f>
        <v>0</v>
      </c>
      <c r="AV1255">
        <f>(AU1255-1)*100</f>
        <v>0</v>
      </c>
      <c r="AW1255">
        <f>MAX(0,($B$13+$C$13*BV1255)/(1+$D$13*BV1255)*BO1255/(BQ1255+273)*$E$13)</f>
        <v>0</v>
      </c>
      <c r="AX1255">
        <f>$B$11*BW1255+$C$11*BX1255+$F$11*CI1255*(1-CL1255)</f>
        <v>0</v>
      </c>
      <c r="AY1255">
        <f>AX1255*AZ1255</f>
        <v>0</v>
      </c>
      <c r="AZ1255">
        <f>($B$11*$D$9+$C$11*$D$9+$F$11*((CV1255+CN1255)/MAX(CV1255+CN1255+CW1255, 0.1)*$I$9+CW1255/MAX(CV1255+CN1255+CW1255, 0.1)*$J$9))/($B$11+$C$11+$F$11)</f>
        <v>0</v>
      </c>
      <c r="BA1255">
        <f>($B$11*$K$9+$C$11*$K$9+$F$11*((CV1255+CN1255)/MAX(CV1255+CN1255+CW1255, 0.1)*$P$9+CW1255/MAX(CV1255+CN1255+CW1255, 0.1)*$Q$9))/($B$11+$C$11+$F$11)</f>
        <v>0</v>
      </c>
      <c r="BB1255">
        <v>6</v>
      </c>
      <c r="BC1255">
        <v>0.5</v>
      </c>
      <c r="BD1255" t="s">
        <v>355</v>
      </c>
      <c r="BE1255">
        <v>2</v>
      </c>
      <c r="BF1255" t="b">
        <v>1</v>
      </c>
      <c r="BG1255">
        <v>1664389058.814285</v>
      </c>
      <c r="BH1255">
        <v>1317.650714285714</v>
      </c>
      <c r="BI1255">
        <v>1393.968928571428</v>
      </c>
      <c r="BJ1255">
        <v>18.22244285714286</v>
      </c>
      <c r="BK1255">
        <v>6.276873571428572</v>
      </c>
      <c r="BL1255">
        <v>1323.293571428571</v>
      </c>
      <c r="BM1255">
        <v>18.35896785714285</v>
      </c>
      <c r="BN1255">
        <v>500.0514285714286</v>
      </c>
      <c r="BO1255">
        <v>91.33369642857144</v>
      </c>
      <c r="BP1255">
        <v>0.09996646071428571</v>
      </c>
      <c r="BQ1255">
        <v>26.25996785714286</v>
      </c>
      <c r="BR1255">
        <v>25.04165714285714</v>
      </c>
      <c r="BS1255">
        <v>999.9000000000002</v>
      </c>
      <c r="BT1255">
        <v>0</v>
      </c>
      <c r="BU1255">
        <v>0</v>
      </c>
      <c r="BV1255">
        <v>9999.905714285715</v>
      </c>
      <c r="BW1255">
        <v>0</v>
      </c>
      <c r="BX1255">
        <v>7.925761785714286</v>
      </c>
      <c r="BY1255">
        <v>-76.3173357142857</v>
      </c>
      <c r="BZ1255">
        <v>1342.107857142857</v>
      </c>
      <c r="CA1255">
        <v>1402.773571428571</v>
      </c>
      <c r="CB1255">
        <v>11.945575</v>
      </c>
      <c r="CC1255">
        <v>1393.968928571428</v>
      </c>
      <c r="CD1255">
        <v>6.276873571428572</v>
      </c>
      <c r="CE1255">
        <v>1.664323571428571</v>
      </c>
      <c r="CF1255">
        <v>0.5732900714285715</v>
      </c>
      <c r="CG1255">
        <v>14.567625</v>
      </c>
      <c r="CH1255">
        <v>-0.9332577142857144</v>
      </c>
      <c r="CI1255">
        <v>1999.979285714286</v>
      </c>
      <c r="CJ1255">
        <v>0.9799989285714287</v>
      </c>
      <c r="CK1255">
        <v>0.02000157142857142</v>
      </c>
      <c r="CL1255">
        <v>0</v>
      </c>
      <c r="CM1255">
        <v>857.022464285714</v>
      </c>
      <c r="CN1255">
        <v>5.00097</v>
      </c>
      <c r="CO1255">
        <v>17051.2</v>
      </c>
      <c r="CP1255">
        <v>16707.40357142857</v>
      </c>
      <c r="CQ1255">
        <v>38.40157142857142</v>
      </c>
      <c r="CR1255">
        <v>38.85925</v>
      </c>
      <c r="CS1255">
        <v>38.3165</v>
      </c>
      <c r="CT1255">
        <v>38.562</v>
      </c>
      <c r="CU1255">
        <v>38.937</v>
      </c>
      <c r="CV1255">
        <v>1955.078571428571</v>
      </c>
      <c r="CW1255">
        <v>39.90071428571429</v>
      </c>
      <c r="CX1255">
        <v>0</v>
      </c>
      <c r="CY1255">
        <v>1664389070.8</v>
      </c>
      <c r="CZ1255">
        <v>0</v>
      </c>
      <c r="DA1255">
        <v>0</v>
      </c>
      <c r="DB1255" t="s">
        <v>356</v>
      </c>
      <c r="DC1255">
        <v>1663859321.1</v>
      </c>
      <c r="DD1255">
        <v>1663859315.6</v>
      </c>
      <c r="DE1255">
        <v>0</v>
      </c>
      <c r="DF1255">
        <v>0.196</v>
      </c>
      <c r="DG1255">
        <v>-0.001</v>
      </c>
      <c r="DH1255">
        <v>-5.941</v>
      </c>
      <c r="DI1255">
        <v>-0.174</v>
      </c>
      <c r="DJ1255">
        <v>1500</v>
      </c>
      <c r="DK1255">
        <v>17</v>
      </c>
      <c r="DL1255">
        <v>0.13</v>
      </c>
      <c r="DM1255">
        <v>0.04</v>
      </c>
      <c r="DN1255">
        <v>-76.2868</v>
      </c>
      <c r="DO1255">
        <v>-0.4282808362371078</v>
      </c>
      <c r="DP1255">
        <v>0.3212975302221126</v>
      </c>
      <c r="DQ1255">
        <v>0</v>
      </c>
      <c r="DR1255">
        <v>11.97243658536585</v>
      </c>
      <c r="DS1255">
        <v>-0.4879442508710857</v>
      </c>
      <c r="DT1255">
        <v>0.04997575390711157</v>
      </c>
      <c r="DU1255">
        <v>0</v>
      </c>
      <c r="DV1255">
        <v>0</v>
      </c>
      <c r="DW1255">
        <v>2</v>
      </c>
      <c r="DX1255" t="s">
        <v>357</v>
      </c>
      <c r="DY1255">
        <v>2.98319</v>
      </c>
      <c r="DZ1255">
        <v>2.71564</v>
      </c>
      <c r="EA1255">
        <v>0.210266</v>
      </c>
      <c r="EB1255">
        <v>0.214635</v>
      </c>
      <c r="EC1255">
        <v>0.0895445</v>
      </c>
      <c r="ED1255">
        <v>0.0396107</v>
      </c>
      <c r="EE1255">
        <v>25017.5</v>
      </c>
      <c r="EF1255">
        <v>25005.2</v>
      </c>
      <c r="EG1255">
        <v>29440</v>
      </c>
      <c r="EH1255">
        <v>29443.5</v>
      </c>
      <c r="EI1255">
        <v>35530.3</v>
      </c>
      <c r="EJ1255">
        <v>37613.4</v>
      </c>
      <c r="EK1255">
        <v>41485.8</v>
      </c>
      <c r="EL1255">
        <v>41960.4</v>
      </c>
      <c r="EM1255">
        <v>1.9699</v>
      </c>
      <c r="EN1255">
        <v>1.90635</v>
      </c>
      <c r="EO1255">
        <v>0.0318438</v>
      </c>
      <c r="EP1255">
        <v>0</v>
      </c>
      <c r="EQ1255">
        <v>24.5366</v>
      </c>
      <c r="ER1255">
        <v>999.9</v>
      </c>
      <c r="ES1255">
        <v>32.2</v>
      </c>
      <c r="ET1255">
        <v>29.4</v>
      </c>
      <c r="EU1255">
        <v>14.5114</v>
      </c>
      <c r="EV1255">
        <v>62.7523</v>
      </c>
      <c r="EW1255">
        <v>33.4095</v>
      </c>
      <c r="EX1255">
        <v>1</v>
      </c>
      <c r="EY1255">
        <v>-0.0798552</v>
      </c>
      <c r="EZ1255">
        <v>0.827394</v>
      </c>
      <c r="FA1255">
        <v>20.3851</v>
      </c>
      <c r="FB1255">
        <v>5.21714</v>
      </c>
      <c r="FC1255">
        <v>12.0099</v>
      </c>
      <c r="FD1255">
        <v>4.9888</v>
      </c>
      <c r="FE1255">
        <v>3.28842</v>
      </c>
      <c r="FF1255">
        <v>9999</v>
      </c>
      <c r="FG1255">
        <v>9999</v>
      </c>
      <c r="FH1255">
        <v>9999</v>
      </c>
      <c r="FI1255">
        <v>270.3</v>
      </c>
      <c r="FJ1255">
        <v>1.86704</v>
      </c>
      <c r="FK1255">
        <v>1.86615</v>
      </c>
      <c r="FL1255">
        <v>1.86554</v>
      </c>
      <c r="FM1255">
        <v>1.86553</v>
      </c>
      <c r="FN1255">
        <v>1.86737</v>
      </c>
      <c r="FO1255">
        <v>1.86983</v>
      </c>
      <c r="FP1255">
        <v>1.86848</v>
      </c>
      <c r="FQ1255">
        <v>1.86996</v>
      </c>
      <c r="FR1255">
        <v>0</v>
      </c>
      <c r="FS1255">
        <v>0</v>
      </c>
      <c r="FT1255">
        <v>0</v>
      </c>
      <c r="FU1255">
        <v>0</v>
      </c>
      <c r="FV1255" t="s">
        <v>358</v>
      </c>
      <c r="FW1255" t="s">
        <v>359</v>
      </c>
      <c r="FX1255" t="s">
        <v>360</v>
      </c>
      <c r="FY1255" t="s">
        <v>360</v>
      </c>
      <c r="FZ1255" t="s">
        <v>360</v>
      </c>
      <c r="GA1255" t="s">
        <v>360</v>
      </c>
      <c r="GB1255">
        <v>0</v>
      </c>
      <c r="GC1255">
        <v>100</v>
      </c>
      <c r="GD1255">
        <v>100</v>
      </c>
      <c r="GE1255">
        <v>-5.71</v>
      </c>
      <c r="GF1255">
        <v>-0.1366</v>
      </c>
      <c r="GG1255">
        <v>-1.924539205026614</v>
      </c>
      <c r="GH1255">
        <v>-0.003472570976848066</v>
      </c>
      <c r="GI1255">
        <v>7.724417303660118E-07</v>
      </c>
      <c r="GJ1255">
        <v>-2.052396271755168E-10</v>
      </c>
      <c r="GK1255">
        <v>-0.1837585470287317</v>
      </c>
      <c r="GL1255">
        <v>-0.01104087791735834</v>
      </c>
      <c r="GM1255">
        <v>0.001110027317673367</v>
      </c>
      <c r="GN1255">
        <v>-2.007286811265012E-05</v>
      </c>
      <c r="GO1255">
        <v>4</v>
      </c>
      <c r="GP1255">
        <v>2317</v>
      </c>
      <c r="GQ1255">
        <v>1</v>
      </c>
      <c r="GR1255">
        <v>22</v>
      </c>
      <c r="GS1255">
        <v>8829.1</v>
      </c>
      <c r="GT1255">
        <v>8829.200000000001</v>
      </c>
      <c r="GU1255">
        <v>2.75513</v>
      </c>
      <c r="GV1255">
        <v>2.1936</v>
      </c>
      <c r="GW1255">
        <v>1.39648</v>
      </c>
      <c r="GX1255">
        <v>2.33765</v>
      </c>
      <c r="GY1255">
        <v>1.49536</v>
      </c>
      <c r="GZ1255">
        <v>2.40356</v>
      </c>
      <c r="HA1255">
        <v>33.6705</v>
      </c>
      <c r="HB1255">
        <v>14.5348</v>
      </c>
      <c r="HC1255">
        <v>18</v>
      </c>
      <c r="HD1255">
        <v>526.385</v>
      </c>
      <c r="HE1255">
        <v>441.519</v>
      </c>
      <c r="HF1255">
        <v>24.1388</v>
      </c>
      <c r="HG1255">
        <v>26.4467</v>
      </c>
      <c r="HH1255">
        <v>30.0001</v>
      </c>
      <c r="HI1255">
        <v>26.4122</v>
      </c>
      <c r="HJ1255">
        <v>26.3486</v>
      </c>
      <c r="HK1255">
        <v>55.1313</v>
      </c>
      <c r="HL1255">
        <v>46.4438</v>
      </c>
      <c r="HM1255">
        <v>4.65494</v>
      </c>
      <c r="HN1255">
        <v>24.0659</v>
      </c>
      <c r="HO1255">
        <v>1435.99</v>
      </c>
      <c r="HP1255">
        <v>6.45829</v>
      </c>
      <c r="HQ1255">
        <v>100.7</v>
      </c>
      <c r="HR1255">
        <v>100.772</v>
      </c>
    </row>
    <row r="1256" spans="1:226">
      <c r="A1256">
        <v>1240</v>
      </c>
      <c r="B1256">
        <v>1664389071.6</v>
      </c>
      <c r="C1256">
        <v>12866.59999990463</v>
      </c>
      <c r="D1256" t="s">
        <v>2854</v>
      </c>
      <c r="E1256" t="s">
        <v>2855</v>
      </c>
      <c r="F1256">
        <v>5</v>
      </c>
      <c r="G1256" t="s">
        <v>2683</v>
      </c>
      <c r="H1256" t="s">
        <v>354</v>
      </c>
      <c r="I1256">
        <v>1664389064.1</v>
      </c>
      <c r="J1256">
        <f>(K1256)/1000</f>
        <v>0</v>
      </c>
      <c r="K1256">
        <f>IF(BF1256, AN1256, AH1256)</f>
        <v>0</v>
      </c>
      <c r="L1256">
        <f>IF(BF1256, AI1256, AG1256)</f>
        <v>0</v>
      </c>
      <c r="M1256">
        <f>BH1256 - IF(AU1256&gt;1, L1256*BB1256*100.0/(AW1256*BV1256), 0)</f>
        <v>0</v>
      </c>
      <c r="N1256">
        <f>((T1256-J1256/2)*M1256-L1256)/(T1256+J1256/2)</f>
        <v>0</v>
      </c>
      <c r="O1256">
        <f>N1256*(BO1256+BP1256)/1000.0</f>
        <v>0</v>
      </c>
      <c r="P1256">
        <f>(BH1256 - IF(AU1256&gt;1, L1256*BB1256*100.0/(AW1256*BV1256), 0))*(BO1256+BP1256)/1000.0</f>
        <v>0</v>
      </c>
      <c r="Q1256">
        <f>2.0/((1/S1256-1/R1256)+SIGN(S1256)*SQRT((1/S1256-1/R1256)*(1/S1256-1/R1256) + 4*BC1256/((BC1256+1)*(BC1256+1))*(2*1/S1256*1/R1256-1/R1256*1/R1256)))</f>
        <v>0</v>
      </c>
      <c r="R1256">
        <f>IF(LEFT(BD1256,1)&lt;&gt;"0",IF(LEFT(BD1256,1)="1",3.0,BE1256),$D$5+$E$5*(BV1256*BO1256/($K$5*1000))+$F$5*(BV1256*BO1256/($K$5*1000))*MAX(MIN(BB1256,$J$5),$I$5)*MAX(MIN(BB1256,$J$5),$I$5)+$G$5*MAX(MIN(BB1256,$J$5),$I$5)*(BV1256*BO1256/($K$5*1000))+$H$5*(BV1256*BO1256/($K$5*1000))*(BV1256*BO1256/($K$5*1000)))</f>
        <v>0</v>
      </c>
      <c r="S1256">
        <f>J1256*(1000-(1000*0.61365*exp(17.502*W1256/(240.97+W1256))/(BO1256+BP1256)+BJ1256)/2)/(1000*0.61365*exp(17.502*W1256/(240.97+W1256))/(BO1256+BP1256)-BJ1256)</f>
        <v>0</v>
      </c>
      <c r="T1256">
        <f>1/((BC1256+1)/(Q1256/1.6)+1/(R1256/1.37)) + BC1256/((BC1256+1)/(Q1256/1.6) + BC1256/(R1256/1.37))</f>
        <v>0</v>
      </c>
      <c r="U1256">
        <f>(AX1256*BA1256)</f>
        <v>0</v>
      </c>
      <c r="V1256">
        <f>(BQ1256+(U1256+2*0.95*5.67E-8*(((BQ1256+$B$7)+273)^4-(BQ1256+273)^4)-44100*J1256)/(1.84*29.3*R1256+8*0.95*5.67E-8*(BQ1256+273)^3))</f>
        <v>0</v>
      </c>
      <c r="W1256">
        <f>($C$7*BR1256+$D$7*BS1256+$E$7*V1256)</f>
        <v>0</v>
      </c>
      <c r="X1256">
        <f>0.61365*exp(17.502*W1256/(240.97+W1256))</f>
        <v>0</v>
      </c>
      <c r="Y1256">
        <f>(Z1256/AA1256*100)</f>
        <v>0</v>
      </c>
      <c r="Z1256">
        <f>BJ1256*(BO1256+BP1256)/1000</f>
        <v>0</v>
      </c>
      <c r="AA1256">
        <f>0.61365*exp(17.502*BQ1256/(240.97+BQ1256))</f>
        <v>0</v>
      </c>
      <c r="AB1256">
        <f>(X1256-BJ1256*(BO1256+BP1256)/1000)</f>
        <v>0</v>
      </c>
      <c r="AC1256">
        <f>(-J1256*44100)</f>
        <v>0</v>
      </c>
      <c r="AD1256">
        <f>2*29.3*R1256*0.92*(BQ1256-W1256)</f>
        <v>0</v>
      </c>
      <c r="AE1256">
        <f>2*0.95*5.67E-8*(((BQ1256+$B$7)+273)^4-(W1256+273)^4)</f>
        <v>0</v>
      </c>
      <c r="AF1256">
        <f>U1256+AE1256+AC1256+AD1256</f>
        <v>0</v>
      </c>
      <c r="AG1256">
        <f>BN1256*AU1256*(BI1256-BH1256*(1000-AU1256*BK1256)/(1000-AU1256*BJ1256))/(100*BB1256)</f>
        <v>0</v>
      </c>
      <c r="AH1256">
        <f>1000*BN1256*AU1256*(BJ1256-BK1256)/(100*BB1256*(1000-AU1256*BJ1256))</f>
        <v>0</v>
      </c>
      <c r="AI1256">
        <f>(AJ1256 - AK1256 - BO1256*1E3/(8.314*(BQ1256+273.15)) * AM1256/BN1256 * AL1256) * BN1256/(100*BB1256) * (1000 - BK1256)/1000</f>
        <v>0</v>
      </c>
      <c r="AJ1256">
        <v>1436.426895302703</v>
      </c>
      <c r="AK1256">
        <v>1383.705636363636</v>
      </c>
      <c r="AL1256">
        <v>3.405001629647348</v>
      </c>
      <c r="AM1256">
        <v>64.71553630063976</v>
      </c>
      <c r="AN1256">
        <f>(AP1256 - AO1256 + BO1256*1E3/(8.314*(BQ1256+273.15)) * AR1256/BN1256 * AQ1256) * BN1256/(100*BB1256) * 1000/(1000 - AP1256)</f>
        <v>0</v>
      </c>
      <c r="AO1256">
        <v>6.347128239259989</v>
      </c>
      <c r="AP1256">
        <v>18.21284727272727</v>
      </c>
      <c r="AQ1256">
        <v>-0.0001035564593723242</v>
      </c>
      <c r="AR1256">
        <v>103.6161476833952</v>
      </c>
      <c r="AS1256">
        <v>0</v>
      </c>
      <c r="AT1256">
        <v>0</v>
      </c>
      <c r="AU1256">
        <f>IF(AS1256*$H$13&gt;=AW1256,1.0,(AW1256/(AW1256-AS1256*$H$13)))</f>
        <v>0</v>
      </c>
      <c r="AV1256">
        <f>(AU1256-1)*100</f>
        <v>0</v>
      </c>
      <c r="AW1256">
        <f>MAX(0,($B$13+$C$13*BV1256)/(1+$D$13*BV1256)*BO1256/(BQ1256+273)*$E$13)</f>
        <v>0</v>
      </c>
      <c r="AX1256">
        <f>$B$11*BW1256+$C$11*BX1256+$F$11*CI1256*(1-CL1256)</f>
        <v>0</v>
      </c>
      <c r="AY1256">
        <f>AX1256*AZ1256</f>
        <v>0</v>
      </c>
      <c r="AZ1256">
        <f>($B$11*$D$9+$C$11*$D$9+$F$11*((CV1256+CN1256)/MAX(CV1256+CN1256+CW1256, 0.1)*$I$9+CW1256/MAX(CV1256+CN1256+CW1256, 0.1)*$J$9))/($B$11+$C$11+$F$11)</f>
        <v>0</v>
      </c>
      <c r="BA1256">
        <f>($B$11*$K$9+$C$11*$K$9+$F$11*((CV1256+CN1256)/MAX(CV1256+CN1256+CW1256, 0.1)*$P$9+CW1256/MAX(CV1256+CN1256+CW1256, 0.1)*$Q$9))/($B$11+$C$11+$F$11)</f>
        <v>0</v>
      </c>
      <c r="BB1256">
        <v>6</v>
      </c>
      <c r="BC1256">
        <v>0.5</v>
      </c>
      <c r="BD1256" t="s">
        <v>355</v>
      </c>
      <c r="BE1256">
        <v>2</v>
      </c>
      <c r="BF1256" t="b">
        <v>1</v>
      </c>
      <c r="BG1256">
        <v>1664389064.1</v>
      </c>
      <c r="BH1256">
        <v>1335.238148148148</v>
      </c>
      <c r="BI1256">
        <v>1411.816296296296</v>
      </c>
      <c r="BJ1256">
        <v>18.2191962962963</v>
      </c>
      <c r="BK1256">
        <v>6.312237777777777</v>
      </c>
      <c r="BL1256">
        <v>1340.924814814815</v>
      </c>
      <c r="BM1256">
        <v>18.35574444444444</v>
      </c>
      <c r="BN1256">
        <v>500.0634444444444</v>
      </c>
      <c r="BO1256">
        <v>91.3322</v>
      </c>
      <c r="BP1256">
        <v>0.1000286185185185</v>
      </c>
      <c r="BQ1256">
        <v>26.26291111111111</v>
      </c>
      <c r="BR1256">
        <v>25.05568518518519</v>
      </c>
      <c r="BS1256">
        <v>999.9000000000001</v>
      </c>
      <c r="BT1256">
        <v>0</v>
      </c>
      <c r="BU1256">
        <v>0</v>
      </c>
      <c r="BV1256">
        <v>9990.248148148148</v>
      </c>
      <c r="BW1256">
        <v>0</v>
      </c>
      <c r="BX1256">
        <v>7.925260000000001</v>
      </c>
      <c r="BY1256">
        <v>-76.57859259259259</v>
      </c>
      <c r="BZ1256">
        <v>1360.017407407408</v>
      </c>
      <c r="CA1256">
        <v>1420.785555555555</v>
      </c>
      <c r="CB1256">
        <v>11.90695555555556</v>
      </c>
      <c r="CC1256">
        <v>1411.816296296296</v>
      </c>
      <c r="CD1256">
        <v>6.312237777777777</v>
      </c>
      <c r="CE1256">
        <v>1.664</v>
      </c>
      <c r="CF1256">
        <v>0.5765106666666666</v>
      </c>
      <c r="CG1256">
        <v>14.5646</v>
      </c>
      <c r="CH1256">
        <v>-0.8567476666666667</v>
      </c>
      <c r="CI1256">
        <v>2000.00037037037</v>
      </c>
      <c r="CJ1256">
        <v>0.9799993333333333</v>
      </c>
      <c r="CK1256">
        <v>0.02000116666666667</v>
      </c>
      <c r="CL1256">
        <v>0</v>
      </c>
      <c r="CM1256">
        <v>855.7831851851852</v>
      </c>
      <c r="CN1256">
        <v>5.00097</v>
      </c>
      <c r="CO1256">
        <v>17027.34444444445</v>
      </c>
      <c r="CP1256">
        <v>16707.57407407407</v>
      </c>
      <c r="CQ1256">
        <v>38.41862962962963</v>
      </c>
      <c r="CR1256">
        <v>38.87033333333333</v>
      </c>
      <c r="CS1256">
        <v>38.32133333333333</v>
      </c>
      <c r="CT1256">
        <v>38.562</v>
      </c>
      <c r="CU1256">
        <v>38.937</v>
      </c>
      <c r="CV1256">
        <v>1955.099629629629</v>
      </c>
      <c r="CW1256">
        <v>39.90074074074074</v>
      </c>
      <c r="CX1256">
        <v>0</v>
      </c>
      <c r="CY1256">
        <v>1664389075.6</v>
      </c>
      <c r="CZ1256">
        <v>0</v>
      </c>
      <c r="DA1256">
        <v>0</v>
      </c>
      <c r="DB1256" t="s">
        <v>356</v>
      </c>
      <c r="DC1256">
        <v>1663859321.1</v>
      </c>
      <c r="DD1256">
        <v>1663859315.6</v>
      </c>
      <c r="DE1256">
        <v>0</v>
      </c>
      <c r="DF1256">
        <v>0.196</v>
      </c>
      <c r="DG1256">
        <v>-0.001</v>
      </c>
      <c r="DH1256">
        <v>-5.941</v>
      </c>
      <c r="DI1256">
        <v>-0.174</v>
      </c>
      <c r="DJ1256">
        <v>1500</v>
      </c>
      <c r="DK1256">
        <v>17</v>
      </c>
      <c r="DL1256">
        <v>0.13</v>
      </c>
      <c r="DM1256">
        <v>0.04</v>
      </c>
      <c r="DN1256">
        <v>-76.41969999999999</v>
      </c>
      <c r="DO1256">
        <v>-2.399245296167406</v>
      </c>
      <c r="DP1256">
        <v>0.4045365797925369</v>
      </c>
      <c r="DQ1256">
        <v>0</v>
      </c>
      <c r="DR1256">
        <v>11.93135609756098</v>
      </c>
      <c r="DS1256">
        <v>-0.4629742160278603</v>
      </c>
      <c r="DT1256">
        <v>0.04744491567908366</v>
      </c>
      <c r="DU1256">
        <v>0</v>
      </c>
      <c r="DV1256">
        <v>0</v>
      </c>
      <c r="DW1256">
        <v>2</v>
      </c>
      <c r="DX1256" t="s">
        <v>357</v>
      </c>
      <c r="DY1256">
        <v>2.98327</v>
      </c>
      <c r="DZ1256">
        <v>2.71544</v>
      </c>
      <c r="EA1256">
        <v>0.211865</v>
      </c>
      <c r="EB1256">
        <v>0.216133</v>
      </c>
      <c r="EC1256">
        <v>0.08950900000000001</v>
      </c>
      <c r="ED1256">
        <v>0.039737</v>
      </c>
      <c r="EE1256">
        <v>24967.6</v>
      </c>
      <c r="EF1256">
        <v>24957.6</v>
      </c>
      <c r="EG1256">
        <v>29440.8</v>
      </c>
      <c r="EH1256">
        <v>29443.5</v>
      </c>
      <c r="EI1256">
        <v>35532.9</v>
      </c>
      <c r="EJ1256">
        <v>37608.6</v>
      </c>
      <c r="EK1256">
        <v>41487.1</v>
      </c>
      <c r="EL1256">
        <v>41960.5</v>
      </c>
      <c r="EM1256">
        <v>1.96987</v>
      </c>
      <c r="EN1256">
        <v>1.9064</v>
      </c>
      <c r="EO1256">
        <v>0.0324473</v>
      </c>
      <c r="EP1256">
        <v>0</v>
      </c>
      <c r="EQ1256">
        <v>24.532</v>
      </c>
      <c r="ER1256">
        <v>999.9</v>
      </c>
      <c r="ES1256">
        <v>32.1</v>
      </c>
      <c r="ET1256">
        <v>29.4</v>
      </c>
      <c r="EU1256">
        <v>14.4662</v>
      </c>
      <c r="EV1256">
        <v>63.0323</v>
      </c>
      <c r="EW1256">
        <v>32.9527</v>
      </c>
      <c r="EX1256">
        <v>1</v>
      </c>
      <c r="EY1256">
        <v>-0.0795833</v>
      </c>
      <c r="EZ1256">
        <v>0.931661</v>
      </c>
      <c r="FA1256">
        <v>20.3844</v>
      </c>
      <c r="FB1256">
        <v>5.21714</v>
      </c>
      <c r="FC1256">
        <v>12.0099</v>
      </c>
      <c r="FD1256">
        <v>4.98925</v>
      </c>
      <c r="FE1256">
        <v>3.2885</v>
      </c>
      <c r="FF1256">
        <v>9999</v>
      </c>
      <c r="FG1256">
        <v>9999</v>
      </c>
      <c r="FH1256">
        <v>9999</v>
      </c>
      <c r="FI1256">
        <v>270.3</v>
      </c>
      <c r="FJ1256">
        <v>1.86706</v>
      </c>
      <c r="FK1256">
        <v>1.86615</v>
      </c>
      <c r="FL1256">
        <v>1.86554</v>
      </c>
      <c r="FM1256">
        <v>1.86553</v>
      </c>
      <c r="FN1256">
        <v>1.86737</v>
      </c>
      <c r="FO1256">
        <v>1.86984</v>
      </c>
      <c r="FP1256">
        <v>1.86849</v>
      </c>
      <c r="FQ1256">
        <v>1.86996</v>
      </c>
      <c r="FR1256">
        <v>0</v>
      </c>
      <c r="FS1256">
        <v>0</v>
      </c>
      <c r="FT1256">
        <v>0</v>
      </c>
      <c r="FU1256">
        <v>0</v>
      </c>
      <c r="FV1256" t="s">
        <v>358</v>
      </c>
      <c r="FW1256" t="s">
        <v>359</v>
      </c>
      <c r="FX1256" t="s">
        <v>360</v>
      </c>
      <c r="FY1256" t="s">
        <v>360</v>
      </c>
      <c r="FZ1256" t="s">
        <v>360</v>
      </c>
      <c r="GA1256" t="s">
        <v>360</v>
      </c>
      <c r="GB1256">
        <v>0</v>
      </c>
      <c r="GC1256">
        <v>100</v>
      </c>
      <c r="GD1256">
        <v>100</v>
      </c>
      <c r="GE1256">
        <v>-5.75</v>
      </c>
      <c r="GF1256">
        <v>-0.1366</v>
      </c>
      <c r="GG1256">
        <v>-1.924539205026614</v>
      </c>
      <c r="GH1256">
        <v>-0.003472570976848066</v>
      </c>
      <c r="GI1256">
        <v>7.724417303660118E-07</v>
      </c>
      <c r="GJ1256">
        <v>-2.052396271755168E-10</v>
      </c>
      <c r="GK1256">
        <v>-0.1837585470287317</v>
      </c>
      <c r="GL1256">
        <v>-0.01104087791735834</v>
      </c>
      <c r="GM1256">
        <v>0.001110027317673367</v>
      </c>
      <c r="GN1256">
        <v>-2.007286811265012E-05</v>
      </c>
      <c r="GO1256">
        <v>4</v>
      </c>
      <c r="GP1256">
        <v>2317</v>
      </c>
      <c r="GQ1256">
        <v>1</v>
      </c>
      <c r="GR1256">
        <v>22</v>
      </c>
      <c r="GS1256">
        <v>8829.200000000001</v>
      </c>
      <c r="GT1256">
        <v>8829.299999999999</v>
      </c>
      <c r="GU1256">
        <v>2.7832</v>
      </c>
      <c r="GV1256">
        <v>2.19727</v>
      </c>
      <c r="GW1256">
        <v>1.39648</v>
      </c>
      <c r="GX1256">
        <v>2.33765</v>
      </c>
      <c r="GY1256">
        <v>1.49536</v>
      </c>
      <c r="GZ1256">
        <v>2.3645</v>
      </c>
      <c r="HA1256">
        <v>33.6705</v>
      </c>
      <c r="HB1256">
        <v>14.5261</v>
      </c>
      <c r="HC1256">
        <v>18</v>
      </c>
      <c r="HD1256">
        <v>526.353</v>
      </c>
      <c r="HE1256">
        <v>441.549</v>
      </c>
      <c r="HF1256">
        <v>24.0702</v>
      </c>
      <c r="HG1256">
        <v>26.4444</v>
      </c>
      <c r="HH1256">
        <v>30.0003</v>
      </c>
      <c r="HI1256">
        <v>26.4104</v>
      </c>
      <c r="HJ1256">
        <v>26.3486</v>
      </c>
      <c r="HK1256">
        <v>55.6866</v>
      </c>
      <c r="HL1256">
        <v>45.8969</v>
      </c>
      <c r="HM1256">
        <v>4.65494</v>
      </c>
      <c r="HN1256">
        <v>24.0017</v>
      </c>
      <c r="HO1256">
        <v>1456.03</v>
      </c>
      <c r="HP1256">
        <v>6.51574</v>
      </c>
      <c r="HQ1256">
        <v>100.703</v>
      </c>
      <c r="HR1256">
        <v>100.772</v>
      </c>
    </row>
    <row r="1257" spans="1:226">
      <c r="A1257">
        <v>1241</v>
      </c>
      <c r="B1257">
        <v>1664389076.6</v>
      </c>
      <c r="C1257">
        <v>12871.59999990463</v>
      </c>
      <c r="D1257" t="s">
        <v>2856</v>
      </c>
      <c r="E1257" t="s">
        <v>2857</v>
      </c>
      <c r="F1257">
        <v>5</v>
      </c>
      <c r="G1257" t="s">
        <v>2683</v>
      </c>
      <c r="H1257" t="s">
        <v>354</v>
      </c>
      <c r="I1257">
        <v>1664389068.814285</v>
      </c>
      <c r="J1257">
        <f>(K1257)/1000</f>
        <v>0</v>
      </c>
      <c r="K1257">
        <f>IF(BF1257, AN1257, AH1257)</f>
        <v>0</v>
      </c>
      <c r="L1257">
        <f>IF(BF1257, AI1257, AG1257)</f>
        <v>0</v>
      </c>
      <c r="M1257">
        <f>BH1257 - IF(AU1257&gt;1, L1257*BB1257*100.0/(AW1257*BV1257), 0)</f>
        <v>0</v>
      </c>
      <c r="N1257">
        <f>((T1257-J1257/2)*M1257-L1257)/(T1257+J1257/2)</f>
        <v>0</v>
      </c>
      <c r="O1257">
        <f>N1257*(BO1257+BP1257)/1000.0</f>
        <v>0</v>
      </c>
      <c r="P1257">
        <f>(BH1257 - IF(AU1257&gt;1, L1257*BB1257*100.0/(AW1257*BV1257), 0))*(BO1257+BP1257)/1000.0</f>
        <v>0</v>
      </c>
      <c r="Q1257">
        <f>2.0/((1/S1257-1/R1257)+SIGN(S1257)*SQRT((1/S1257-1/R1257)*(1/S1257-1/R1257) + 4*BC1257/((BC1257+1)*(BC1257+1))*(2*1/S1257*1/R1257-1/R1257*1/R1257)))</f>
        <v>0</v>
      </c>
      <c r="R1257">
        <f>IF(LEFT(BD1257,1)&lt;&gt;"0",IF(LEFT(BD1257,1)="1",3.0,BE1257),$D$5+$E$5*(BV1257*BO1257/($K$5*1000))+$F$5*(BV1257*BO1257/($K$5*1000))*MAX(MIN(BB1257,$J$5),$I$5)*MAX(MIN(BB1257,$J$5),$I$5)+$G$5*MAX(MIN(BB1257,$J$5),$I$5)*(BV1257*BO1257/($K$5*1000))+$H$5*(BV1257*BO1257/($K$5*1000))*(BV1257*BO1257/($K$5*1000)))</f>
        <v>0</v>
      </c>
      <c r="S1257">
        <f>J1257*(1000-(1000*0.61365*exp(17.502*W1257/(240.97+W1257))/(BO1257+BP1257)+BJ1257)/2)/(1000*0.61365*exp(17.502*W1257/(240.97+W1257))/(BO1257+BP1257)-BJ1257)</f>
        <v>0</v>
      </c>
      <c r="T1257">
        <f>1/((BC1257+1)/(Q1257/1.6)+1/(R1257/1.37)) + BC1257/((BC1257+1)/(Q1257/1.6) + BC1257/(R1257/1.37))</f>
        <v>0</v>
      </c>
      <c r="U1257">
        <f>(AX1257*BA1257)</f>
        <v>0</v>
      </c>
      <c r="V1257">
        <f>(BQ1257+(U1257+2*0.95*5.67E-8*(((BQ1257+$B$7)+273)^4-(BQ1257+273)^4)-44100*J1257)/(1.84*29.3*R1257+8*0.95*5.67E-8*(BQ1257+273)^3))</f>
        <v>0</v>
      </c>
      <c r="W1257">
        <f>($C$7*BR1257+$D$7*BS1257+$E$7*V1257)</f>
        <v>0</v>
      </c>
      <c r="X1257">
        <f>0.61365*exp(17.502*W1257/(240.97+W1257))</f>
        <v>0</v>
      </c>
      <c r="Y1257">
        <f>(Z1257/AA1257*100)</f>
        <v>0</v>
      </c>
      <c r="Z1257">
        <f>BJ1257*(BO1257+BP1257)/1000</f>
        <v>0</v>
      </c>
      <c r="AA1257">
        <f>0.61365*exp(17.502*BQ1257/(240.97+BQ1257))</f>
        <v>0</v>
      </c>
      <c r="AB1257">
        <f>(X1257-BJ1257*(BO1257+BP1257)/1000)</f>
        <v>0</v>
      </c>
      <c r="AC1257">
        <f>(-J1257*44100)</f>
        <v>0</v>
      </c>
      <c r="AD1257">
        <f>2*29.3*R1257*0.92*(BQ1257-W1257)</f>
        <v>0</v>
      </c>
      <c r="AE1257">
        <f>2*0.95*5.67E-8*(((BQ1257+$B$7)+273)^4-(W1257+273)^4)</f>
        <v>0</v>
      </c>
      <c r="AF1257">
        <f>U1257+AE1257+AC1257+AD1257</f>
        <v>0</v>
      </c>
      <c r="AG1257">
        <f>BN1257*AU1257*(BI1257-BH1257*(1000-AU1257*BK1257)/(1000-AU1257*BJ1257))/(100*BB1257)</f>
        <v>0</v>
      </c>
      <c r="AH1257">
        <f>1000*BN1257*AU1257*(BJ1257-BK1257)/(100*BB1257*(1000-AU1257*BJ1257))</f>
        <v>0</v>
      </c>
      <c r="AI1257">
        <f>(AJ1257 - AK1257 - BO1257*1E3/(8.314*(BQ1257+273.15)) * AM1257/BN1257 * AL1257) * BN1257/(100*BB1257) * (1000 - BK1257)/1000</f>
        <v>0</v>
      </c>
      <c r="AJ1257">
        <v>1452.766513935753</v>
      </c>
      <c r="AK1257">
        <v>1400.452969696969</v>
      </c>
      <c r="AL1257">
        <v>3.36184934018663</v>
      </c>
      <c r="AM1257">
        <v>64.71553630063976</v>
      </c>
      <c r="AN1257">
        <f>(AP1257 - AO1257 + BO1257*1E3/(8.314*(BQ1257+273.15)) * AR1257/BN1257 * AQ1257) * BN1257/(100*BB1257) * 1000/(1000 - AP1257)</f>
        <v>0</v>
      </c>
      <c r="AO1257">
        <v>6.420552869958938</v>
      </c>
      <c r="AP1257">
        <v>18.20865212121212</v>
      </c>
      <c r="AQ1257">
        <v>-3.04384537170815E-05</v>
      </c>
      <c r="AR1257">
        <v>103.6161476833952</v>
      </c>
      <c r="AS1257">
        <v>0</v>
      </c>
      <c r="AT1257">
        <v>0</v>
      </c>
      <c r="AU1257">
        <f>IF(AS1257*$H$13&gt;=AW1257,1.0,(AW1257/(AW1257-AS1257*$H$13)))</f>
        <v>0</v>
      </c>
      <c r="AV1257">
        <f>(AU1257-1)*100</f>
        <v>0</v>
      </c>
      <c r="AW1257">
        <f>MAX(0,($B$13+$C$13*BV1257)/(1+$D$13*BV1257)*BO1257/(BQ1257+273)*$E$13)</f>
        <v>0</v>
      </c>
      <c r="AX1257">
        <f>$B$11*BW1257+$C$11*BX1257+$F$11*CI1257*(1-CL1257)</f>
        <v>0</v>
      </c>
      <c r="AY1257">
        <f>AX1257*AZ1257</f>
        <v>0</v>
      </c>
      <c r="AZ1257">
        <f>($B$11*$D$9+$C$11*$D$9+$F$11*((CV1257+CN1257)/MAX(CV1257+CN1257+CW1257, 0.1)*$I$9+CW1257/MAX(CV1257+CN1257+CW1257, 0.1)*$J$9))/($B$11+$C$11+$F$11)</f>
        <v>0</v>
      </c>
      <c r="BA1257">
        <f>($B$11*$K$9+$C$11*$K$9+$F$11*((CV1257+CN1257)/MAX(CV1257+CN1257+CW1257, 0.1)*$P$9+CW1257/MAX(CV1257+CN1257+CW1257, 0.1)*$Q$9))/($B$11+$C$11+$F$11)</f>
        <v>0</v>
      </c>
      <c r="BB1257">
        <v>6</v>
      </c>
      <c r="BC1257">
        <v>0.5</v>
      </c>
      <c r="BD1257" t="s">
        <v>355</v>
      </c>
      <c r="BE1257">
        <v>2</v>
      </c>
      <c r="BF1257" t="b">
        <v>1</v>
      </c>
      <c r="BG1257">
        <v>1664389068.814285</v>
      </c>
      <c r="BH1257">
        <v>1350.861428571429</v>
      </c>
      <c r="BI1257">
        <v>1427.428214285714</v>
      </c>
      <c r="BJ1257">
        <v>18.21420357142857</v>
      </c>
      <c r="BK1257">
        <v>6.362305357142857</v>
      </c>
      <c r="BL1257">
        <v>1356.587142857143</v>
      </c>
      <c r="BM1257">
        <v>18.35081071428572</v>
      </c>
      <c r="BN1257">
        <v>500.0588214285714</v>
      </c>
      <c r="BO1257">
        <v>91.33198214285714</v>
      </c>
      <c r="BP1257">
        <v>0.099980575</v>
      </c>
      <c r="BQ1257">
        <v>26.26076428571429</v>
      </c>
      <c r="BR1257">
        <v>25.06135714285714</v>
      </c>
      <c r="BS1257">
        <v>999.9000000000002</v>
      </c>
      <c r="BT1257">
        <v>0</v>
      </c>
      <c r="BU1257">
        <v>0</v>
      </c>
      <c r="BV1257">
        <v>9992.921428571428</v>
      </c>
      <c r="BW1257">
        <v>0</v>
      </c>
      <c r="BX1257">
        <v>7.925260000000001</v>
      </c>
      <c r="BY1257">
        <v>-76.5675142857143</v>
      </c>
      <c r="BZ1257">
        <v>1375.9225</v>
      </c>
      <c r="CA1257">
        <v>1436.569642857143</v>
      </c>
      <c r="CB1257">
        <v>11.8519</v>
      </c>
      <c r="CC1257">
        <v>1427.428214285714</v>
      </c>
      <c r="CD1257">
        <v>6.362305357142857</v>
      </c>
      <c r="CE1257">
        <v>1.663540714285714</v>
      </c>
      <c r="CF1257">
        <v>0.5810820714285713</v>
      </c>
      <c r="CG1257">
        <v>14.56032142857143</v>
      </c>
      <c r="CH1257">
        <v>-0.7487976785714286</v>
      </c>
      <c r="CI1257">
        <v>2000.017142857143</v>
      </c>
      <c r="CJ1257">
        <v>0.9799996785714286</v>
      </c>
      <c r="CK1257">
        <v>0.02000082142857143</v>
      </c>
      <c r="CL1257">
        <v>0</v>
      </c>
      <c r="CM1257">
        <v>854.6981428571429</v>
      </c>
      <c r="CN1257">
        <v>5.00097</v>
      </c>
      <c r="CO1257">
        <v>17005.95357142857</v>
      </c>
      <c r="CP1257">
        <v>16707.71785714286</v>
      </c>
      <c r="CQ1257">
        <v>38.43257142857142</v>
      </c>
      <c r="CR1257">
        <v>38.875</v>
      </c>
      <c r="CS1257">
        <v>38.32099999999999</v>
      </c>
      <c r="CT1257">
        <v>38.562</v>
      </c>
      <c r="CU1257">
        <v>38.937</v>
      </c>
      <c r="CV1257">
        <v>1955.116785714286</v>
      </c>
      <c r="CW1257">
        <v>39.90035714285715</v>
      </c>
      <c r="CX1257">
        <v>0</v>
      </c>
      <c r="CY1257">
        <v>1664389081</v>
      </c>
      <c r="CZ1257">
        <v>0</v>
      </c>
      <c r="DA1257">
        <v>0</v>
      </c>
      <c r="DB1257" t="s">
        <v>356</v>
      </c>
      <c r="DC1257">
        <v>1663859321.1</v>
      </c>
      <c r="DD1257">
        <v>1663859315.6</v>
      </c>
      <c r="DE1257">
        <v>0</v>
      </c>
      <c r="DF1257">
        <v>0.196</v>
      </c>
      <c r="DG1257">
        <v>-0.001</v>
      </c>
      <c r="DH1257">
        <v>-5.941</v>
      </c>
      <c r="DI1257">
        <v>-0.174</v>
      </c>
      <c r="DJ1257">
        <v>1500</v>
      </c>
      <c r="DK1257">
        <v>17</v>
      </c>
      <c r="DL1257">
        <v>0.13</v>
      </c>
      <c r="DM1257">
        <v>0.04</v>
      </c>
      <c r="DN1257">
        <v>-76.57353658536586</v>
      </c>
      <c r="DO1257">
        <v>-0.7030452961673495</v>
      </c>
      <c r="DP1257">
        <v>0.3260672508488766</v>
      </c>
      <c r="DQ1257">
        <v>0</v>
      </c>
      <c r="DR1257">
        <v>11.88735121951219</v>
      </c>
      <c r="DS1257">
        <v>-0.6279219512194988</v>
      </c>
      <c r="DT1257">
        <v>0.06322680090097325</v>
      </c>
      <c r="DU1257">
        <v>0</v>
      </c>
      <c r="DV1257">
        <v>0</v>
      </c>
      <c r="DW1257">
        <v>2</v>
      </c>
      <c r="DX1257" t="s">
        <v>357</v>
      </c>
      <c r="DY1257">
        <v>2.98333</v>
      </c>
      <c r="DZ1257">
        <v>2.71566</v>
      </c>
      <c r="EA1257">
        <v>0.213431</v>
      </c>
      <c r="EB1257">
        <v>0.217702</v>
      </c>
      <c r="EC1257">
        <v>0.0895104</v>
      </c>
      <c r="ED1257">
        <v>0.0401641</v>
      </c>
      <c r="EE1257">
        <v>24917.7</v>
      </c>
      <c r="EF1257">
        <v>24907.9</v>
      </c>
      <c r="EG1257">
        <v>29440.5</v>
      </c>
      <c r="EH1257">
        <v>29443.7</v>
      </c>
      <c r="EI1257">
        <v>35531.9</v>
      </c>
      <c r="EJ1257">
        <v>37592.2</v>
      </c>
      <c r="EK1257">
        <v>41486</v>
      </c>
      <c r="EL1257">
        <v>41960.8</v>
      </c>
      <c r="EM1257">
        <v>1.97005</v>
      </c>
      <c r="EN1257">
        <v>1.90657</v>
      </c>
      <c r="EO1257">
        <v>0.0322834</v>
      </c>
      <c r="EP1257">
        <v>0</v>
      </c>
      <c r="EQ1257">
        <v>24.5284</v>
      </c>
      <c r="ER1257">
        <v>999.9</v>
      </c>
      <c r="ES1257">
        <v>32.1</v>
      </c>
      <c r="ET1257">
        <v>29.4</v>
      </c>
      <c r="EU1257">
        <v>14.4656</v>
      </c>
      <c r="EV1257">
        <v>62.7723</v>
      </c>
      <c r="EW1257">
        <v>33.149</v>
      </c>
      <c r="EX1257">
        <v>1</v>
      </c>
      <c r="EY1257">
        <v>-0.07969</v>
      </c>
      <c r="EZ1257">
        <v>0.999877</v>
      </c>
      <c r="FA1257">
        <v>20.384</v>
      </c>
      <c r="FB1257">
        <v>5.21834</v>
      </c>
      <c r="FC1257">
        <v>12.0099</v>
      </c>
      <c r="FD1257">
        <v>4.98915</v>
      </c>
      <c r="FE1257">
        <v>3.28865</v>
      </c>
      <c r="FF1257">
        <v>9999</v>
      </c>
      <c r="FG1257">
        <v>9999</v>
      </c>
      <c r="FH1257">
        <v>9999</v>
      </c>
      <c r="FI1257">
        <v>270.3</v>
      </c>
      <c r="FJ1257">
        <v>1.86707</v>
      </c>
      <c r="FK1257">
        <v>1.86615</v>
      </c>
      <c r="FL1257">
        <v>1.86554</v>
      </c>
      <c r="FM1257">
        <v>1.86553</v>
      </c>
      <c r="FN1257">
        <v>1.86737</v>
      </c>
      <c r="FO1257">
        <v>1.86983</v>
      </c>
      <c r="FP1257">
        <v>1.86847</v>
      </c>
      <c r="FQ1257">
        <v>1.86996</v>
      </c>
      <c r="FR1257">
        <v>0</v>
      </c>
      <c r="FS1257">
        <v>0</v>
      </c>
      <c r="FT1257">
        <v>0</v>
      </c>
      <c r="FU1257">
        <v>0</v>
      </c>
      <c r="FV1257" t="s">
        <v>358</v>
      </c>
      <c r="FW1257" t="s">
        <v>359</v>
      </c>
      <c r="FX1257" t="s">
        <v>360</v>
      </c>
      <c r="FY1257" t="s">
        <v>360</v>
      </c>
      <c r="FZ1257" t="s">
        <v>360</v>
      </c>
      <c r="GA1257" t="s">
        <v>360</v>
      </c>
      <c r="GB1257">
        <v>0</v>
      </c>
      <c r="GC1257">
        <v>100</v>
      </c>
      <c r="GD1257">
        <v>100</v>
      </c>
      <c r="GE1257">
        <v>-5.79</v>
      </c>
      <c r="GF1257">
        <v>-0.1366</v>
      </c>
      <c r="GG1257">
        <v>-1.924539205026614</v>
      </c>
      <c r="GH1257">
        <v>-0.003472570976848066</v>
      </c>
      <c r="GI1257">
        <v>7.724417303660118E-07</v>
      </c>
      <c r="GJ1257">
        <v>-2.052396271755168E-10</v>
      </c>
      <c r="GK1257">
        <v>-0.1837585470287317</v>
      </c>
      <c r="GL1257">
        <v>-0.01104087791735834</v>
      </c>
      <c r="GM1257">
        <v>0.001110027317673367</v>
      </c>
      <c r="GN1257">
        <v>-2.007286811265012E-05</v>
      </c>
      <c r="GO1257">
        <v>4</v>
      </c>
      <c r="GP1257">
        <v>2317</v>
      </c>
      <c r="GQ1257">
        <v>1</v>
      </c>
      <c r="GR1257">
        <v>22</v>
      </c>
      <c r="GS1257">
        <v>8829.299999999999</v>
      </c>
      <c r="GT1257">
        <v>8829.4</v>
      </c>
      <c r="GU1257">
        <v>2.80396</v>
      </c>
      <c r="GV1257">
        <v>2.18872</v>
      </c>
      <c r="GW1257">
        <v>1.39648</v>
      </c>
      <c r="GX1257">
        <v>2.33643</v>
      </c>
      <c r="GY1257">
        <v>1.49536</v>
      </c>
      <c r="GZ1257">
        <v>2.4585</v>
      </c>
      <c r="HA1257">
        <v>33.6705</v>
      </c>
      <c r="HB1257">
        <v>14.5348</v>
      </c>
      <c r="HC1257">
        <v>18</v>
      </c>
      <c r="HD1257">
        <v>526.468</v>
      </c>
      <c r="HE1257">
        <v>441.655</v>
      </c>
      <c r="HF1257">
        <v>23.996</v>
      </c>
      <c r="HG1257">
        <v>26.4423</v>
      </c>
      <c r="HH1257">
        <v>30.0001</v>
      </c>
      <c r="HI1257">
        <v>26.4104</v>
      </c>
      <c r="HJ1257">
        <v>26.3486</v>
      </c>
      <c r="HK1257">
        <v>56.1351</v>
      </c>
      <c r="HL1257">
        <v>45.6212</v>
      </c>
      <c r="HM1257">
        <v>4.28394</v>
      </c>
      <c r="HN1257">
        <v>23.9349</v>
      </c>
      <c r="HO1257">
        <v>1469.39</v>
      </c>
      <c r="HP1257">
        <v>6.56122</v>
      </c>
      <c r="HQ1257">
        <v>100.701</v>
      </c>
      <c r="HR1257">
        <v>100.773</v>
      </c>
    </row>
    <row r="1258" spans="1:226">
      <c r="A1258">
        <v>1242</v>
      </c>
      <c r="B1258">
        <v>1664389081.6</v>
      </c>
      <c r="C1258">
        <v>12876.59999990463</v>
      </c>
      <c r="D1258" t="s">
        <v>2858</v>
      </c>
      <c r="E1258" t="s">
        <v>2859</v>
      </c>
      <c r="F1258">
        <v>5</v>
      </c>
      <c r="G1258" t="s">
        <v>2683</v>
      </c>
      <c r="H1258" t="s">
        <v>354</v>
      </c>
      <c r="I1258">
        <v>1664389074.1</v>
      </c>
      <c r="J1258">
        <f>(K1258)/1000</f>
        <v>0</v>
      </c>
      <c r="K1258">
        <f>IF(BF1258, AN1258, AH1258)</f>
        <v>0</v>
      </c>
      <c r="L1258">
        <f>IF(BF1258, AI1258, AG1258)</f>
        <v>0</v>
      </c>
      <c r="M1258">
        <f>BH1258 - IF(AU1258&gt;1, L1258*BB1258*100.0/(AW1258*BV1258), 0)</f>
        <v>0</v>
      </c>
      <c r="N1258">
        <f>((T1258-J1258/2)*M1258-L1258)/(T1258+J1258/2)</f>
        <v>0</v>
      </c>
      <c r="O1258">
        <f>N1258*(BO1258+BP1258)/1000.0</f>
        <v>0</v>
      </c>
      <c r="P1258">
        <f>(BH1258 - IF(AU1258&gt;1, L1258*BB1258*100.0/(AW1258*BV1258), 0))*(BO1258+BP1258)/1000.0</f>
        <v>0</v>
      </c>
      <c r="Q1258">
        <f>2.0/((1/S1258-1/R1258)+SIGN(S1258)*SQRT((1/S1258-1/R1258)*(1/S1258-1/R1258) + 4*BC1258/((BC1258+1)*(BC1258+1))*(2*1/S1258*1/R1258-1/R1258*1/R1258)))</f>
        <v>0</v>
      </c>
      <c r="R1258">
        <f>IF(LEFT(BD1258,1)&lt;&gt;"0",IF(LEFT(BD1258,1)="1",3.0,BE1258),$D$5+$E$5*(BV1258*BO1258/($K$5*1000))+$F$5*(BV1258*BO1258/($K$5*1000))*MAX(MIN(BB1258,$J$5),$I$5)*MAX(MIN(BB1258,$J$5),$I$5)+$G$5*MAX(MIN(BB1258,$J$5),$I$5)*(BV1258*BO1258/($K$5*1000))+$H$5*(BV1258*BO1258/($K$5*1000))*(BV1258*BO1258/($K$5*1000)))</f>
        <v>0</v>
      </c>
      <c r="S1258">
        <f>J1258*(1000-(1000*0.61365*exp(17.502*W1258/(240.97+W1258))/(BO1258+BP1258)+BJ1258)/2)/(1000*0.61365*exp(17.502*W1258/(240.97+W1258))/(BO1258+BP1258)-BJ1258)</f>
        <v>0</v>
      </c>
      <c r="T1258">
        <f>1/((BC1258+1)/(Q1258/1.6)+1/(R1258/1.37)) + BC1258/((BC1258+1)/(Q1258/1.6) + BC1258/(R1258/1.37))</f>
        <v>0</v>
      </c>
      <c r="U1258">
        <f>(AX1258*BA1258)</f>
        <v>0</v>
      </c>
      <c r="V1258">
        <f>(BQ1258+(U1258+2*0.95*5.67E-8*(((BQ1258+$B$7)+273)^4-(BQ1258+273)^4)-44100*J1258)/(1.84*29.3*R1258+8*0.95*5.67E-8*(BQ1258+273)^3))</f>
        <v>0</v>
      </c>
      <c r="W1258">
        <f>($C$7*BR1258+$D$7*BS1258+$E$7*V1258)</f>
        <v>0</v>
      </c>
      <c r="X1258">
        <f>0.61365*exp(17.502*W1258/(240.97+W1258))</f>
        <v>0</v>
      </c>
      <c r="Y1258">
        <f>(Z1258/AA1258*100)</f>
        <v>0</v>
      </c>
      <c r="Z1258">
        <f>BJ1258*(BO1258+BP1258)/1000</f>
        <v>0</v>
      </c>
      <c r="AA1258">
        <f>0.61365*exp(17.502*BQ1258/(240.97+BQ1258))</f>
        <v>0</v>
      </c>
      <c r="AB1258">
        <f>(X1258-BJ1258*(BO1258+BP1258)/1000)</f>
        <v>0</v>
      </c>
      <c r="AC1258">
        <f>(-J1258*44100)</f>
        <v>0</v>
      </c>
      <c r="AD1258">
        <f>2*29.3*R1258*0.92*(BQ1258-W1258)</f>
        <v>0</v>
      </c>
      <c r="AE1258">
        <f>2*0.95*5.67E-8*(((BQ1258+$B$7)+273)^4-(W1258+273)^4)</f>
        <v>0</v>
      </c>
      <c r="AF1258">
        <f>U1258+AE1258+AC1258+AD1258</f>
        <v>0</v>
      </c>
      <c r="AG1258">
        <f>BN1258*AU1258*(BI1258-BH1258*(1000-AU1258*BK1258)/(1000-AU1258*BJ1258))/(100*BB1258)</f>
        <v>0</v>
      </c>
      <c r="AH1258">
        <f>1000*BN1258*AU1258*(BJ1258-BK1258)/(100*BB1258*(1000-AU1258*BJ1258))</f>
        <v>0</v>
      </c>
      <c r="AI1258">
        <f>(AJ1258 - AK1258 - BO1258*1E3/(8.314*(BQ1258+273.15)) * AM1258/BN1258 * AL1258) * BN1258/(100*BB1258) * (1000 - BK1258)/1000</f>
        <v>0</v>
      </c>
      <c r="AJ1258">
        <v>1470.025390975591</v>
      </c>
      <c r="AK1258">
        <v>1417.42109090909</v>
      </c>
      <c r="AL1258">
        <v>3.394375124925721</v>
      </c>
      <c r="AM1258">
        <v>64.71553630063976</v>
      </c>
      <c r="AN1258">
        <f>(AP1258 - AO1258 + BO1258*1E3/(8.314*(BQ1258+273.15)) * AR1258/BN1258 * AQ1258) * BN1258/(100*BB1258) * 1000/(1000 - AP1258)</f>
        <v>0</v>
      </c>
      <c r="AO1258">
        <v>6.478084913368059</v>
      </c>
      <c r="AP1258">
        <v>18.21300787878786</v>
      </c>
      <c r="AQ1258">
        <v>1.603376509479117E-05</v>
      </c>
      <c r="AR1258">
        <v>103.6161476833952</v>
      </c>
      <c r="AS1258">
        <v>0</v>
      </c>
      <c r="AT1258">
        <v>0</v>
      </c>
      <c r="AU1258">
        <f>IF(AS1258*$H$13&gt;=AW1258,1.0,(AW1258/(AW1258-AS1258*$H$13)))</f>
        <v>0</v>
      </c>
      <c r="AV1258">
        <f>(AU1258-1)*100</f>
        <v>0</v>
      </c>
      <c r="AW1258">
        <f>MAX(0,($B$13+$C$13*BV1258)/(1+$D$13*BV1258)*BO1258/(BQ1258+273)*$E$13)</f>
        <v>0</v>
      </c>
      <c r="AX1258">
        <f>$B$11*BW1258+$C$11*BX1258+$F$11*CI1258*(1-CL1258)</f>
        <v>0</v>
      </c>
      <c r="AY1258">
        <f>AX1258*AZ1258</f>
        <v>0</v>
      </c>
      <c r="AZ1258">
        <f>($B$11*$D$9+$C$11*$D$9+$F$11*((CV1258+CN1258)/MAX(CV1258+CN1258+CW1258, 0.1)*$I$9+CW1258/MAX(CV1258+CN1258+CW1258, 0.1)*$J$9))/($B$11+$C$11+$F$11)</f>
        <v>0</v>
      </c>
      <c r="BA1258">
        <f>($B$11*$K$9+$C$11*$K$9+$F$11*((CV1258+CN1258)/MAX(CV1258+CN1258+CW1258, 0.1)*$P$9+CW1258/MAX(CV1258+CN1258+CW1258, 0.1)*$Q$9))/($B$11+$C$11+$F$11)</f>
        <v>0</v>
      </c>
      <c r="BB1258">
        <v>6</v>
      </c>
      <c r="BC1258">
        <v>0.5</v>
      </c>
      <c r="BD1258" t="s">
        <v>355</v>
      </c>
      <c r="BE1258">
        <v>2</v>
      </c>
      <c r="BF1258" t="b">
        <v>1</v>
      </c>
      <c r="BG1258">
        <v>1664389074.1</v>
      </c>
      <c r="BH1258">
        <v>1368.37</v>
      </c>
      <c r="BI1258">
        <v>1445.14</v>
      </c>
      <c r="BJ1258">
        <v>18.21292222222223</v>
      </c>
      <c r="BK1258">
        <v>6.416413703703704</v>
      </c>
      <c r="BL1258">
        <v>1374.14037037037</v>
      </c>
      <c r="BM1258">
        <v>18.34953333333333</v>
      </c>
      <c r="BN1258">
        <v>500.0596666666666</v>
      </c>
      <c r="BO1258">
        <v>91.33136666666668</v>
      </c>
      <c r="BP1258">
        <v>0.09999998148148148</v>
      </c>
      <c r="BQ1258">
        <v>26.25651111111111</v>
      </c>
      <c r="BR1258">
        <v>25.06434074074074</v>
      </c>
      <c r="BS1258">
        <v>999.9000000000001</v>
      </c>
      <c r="BT1258">
        <v>0</v>
      </c>
      <c r="BU1258">
        <v>0</v>
      </c>
      <c r="BV1258">
        <v>9996.966666666665</v>
      </c>
      <c r="BW1258">
        <v>0</v>
      </c>
      <c r="BX1258">
        <v>7.925260000000001</v>
      </c>
      <c r="BY1258">
        <v>-76.77059259259259</v>
      </c>
      <c r="BZ1258">
        <v>1393.754444444444</v>
      </c>
      <c r="CA1258">
        <v>1454.473703703704</v>
      </c>
      <c r="CB1258">
        <v>11.7965</v>
      </c>
      <c r="CC1258">
        <v>1445.14</v>
      </c>
      <c r="CD1258">
        <v>6.416413703703704</v>
      </c>
      <c r="CE1258">
        <v>1.663412222222222</v>
      </c>
      <c r="CF1258">
        <v>0.5860198148148148</v>
      </c>
      <c r="CG1258">
        <v>14.55912222222222</v>
      </c>
      <c r="CH1258">
        <v>-0.6330816666666667</v>
      </c>
      <c r="CI1258">
        <v>2000</v>
      </c>
      <c r="CJ1258">
        <v>0.9799996666666666</v>
      </c>
      <c r="CK1258">
        <v>0.02000083333333333</v>
      </c>
      <c r="CL1258">
        <v>0</v>
      </c>
      <c r="CM1258">
        <v>853.5205925925926</v>
      </c>
      <c r="CN1258">
        <v>5.00097</v>
      </c>
      <c r="CO1258">
        <v>16982.34814814815</v>
      </c>
      <c r="CP1258">
        <v>16707.57777777778</v>
      </c>
      <c r="CQ1258">
        <v>38.437</v>
      </c>
      <c r="CR1258">
        <v>38.875</v>
      </c>
      <c r="CS1258">
        <v>38.32833333333333</v>
      </c>
      <c r="CT1258">
        <v>38.562</v>
      </c>
      <c r="CU1258">
        <v>38.937</v>
      </c>
      <c r="CV1258">
        <v>1955.1</v>
      </c>
      <c r="CW1258">
        <v>39.9</v>
      </c>
      <c r="CX1258">
        <v>0</v>
      </c>
      <c r="CY1258">
        <v>1664389085.8</v>
      </c>
      <c r="CZ1258">
        <v>0</v>
      </c>
      <c r="DA1258">
        <v>0</v>
      </c>
      <c r="DB1258" t="s">
        <v>356</v>
      </c>
      <c r="DC1258">
        <v>1663859321.1</v>
      </c>
      <c r="DD1258">
        <v>1663859315.6</v>
      </c>
      <c r="DE1258">
        <v>0</v>
      </c>
      <c r="DF1258">
        <v>0.196</v>
      </c>
      <c r="DG1258">
        <v>-0.001</v>
      </c>
      <c r="DH1258">
        <v>-5.941</v>
      </c>
      <c r="DI1258">
        <v>-0.174</v>
      </c>
      <c r="DJ1258">
        <v>1500</v>
      </c>
      <c r="DK1258">
        <v>17</v>
      </c>
      <c r="DL1258">
        <v>0.13</v>
      </c>
      <c r="DM1258">
        <v>0.04</v>
      </c>
      <c r="DN1258">
        <v>-76.63062439024391</v>
      </c>
      <c r="DO1258">
        <v>-2.349846689895585</v>
      </c>
      <c r="DP1258">
        <v>0.3817139605749283</v>
      </c>
      <c r="DQ1258">
        <v>0</v>
      </c>
      <c r="DR1258">
        <v>11.83184390243903</v>
      </c>
      <c r="DS1258">
        <v>-0.6684167247386623</v>
      </c>
      <c r="DT1258">
        <v>0.06708337749391034</v>
      </c>
      <c r="DU1258">
        <v>0</v>
      </c>
      <c r="DV1258">
        <v>0</v>
      </c>
      <c r="DW1258">
        <v>2</v>
      </c>
      <c r="DX1258" t="s">
        <v>357</v>
      </c>
      <c r="DY1258">
        <v>2.98319</v>
      </c>
      <c r="DZ1258">
        <v>2.71554</v>
      </c>
      <c r="EA1258">
        <v>0.214999</v>
      </c>
      <c r="EB1258">
        <v>0.219114</v>
      </c>
      <c r="EC1258">
        <v>0.0895179</v>
      </c>
      <c r="ED1258">
        <v>0.0403731</v>
      </c>
      <c r="EE1258">
        <v>24867.8</v>
      </c>
      <c r="EF1258">
        <v>24863</v>
      </c>
      <c r="EG1258">
        <v>29440.1</v>
      </c>
      <c r="EH1258">
        <v>29443.9</v>
      </c>
      <c r="EI1258">
        <v>35531.1</v>
      </c>
      <c r="EJ1258">
        <v>37584.3</v>
      </c>
      <c r="EK1258">
        <v>41485.3</v>
      </c>
      <c r="EL1258">
        <v>41961.1</v>
      </c>
      <c r="EM1258">
        <v>1.97003</v>
      </c>
      <c r="EN1258">
        <v>1.9068</v>
      </c>
      <c r="EO1258">
        <v>0.0327677</v>
      </c>
      <c r="EP1258">
        <v>0</v>
      </c>
      <c r="EQ1258">
        <v>24.5245</v>
      </c>
      <c r="ER1258">
        <v>999.9</v>
      </c>
      <c r="ES1258">
        <v>32</v>
      </c>
      <c r="ET1258">
        <v>29.4</v>
      </c>
      <c r="EU1258">
        <v>14.4215</v>
      </c>
      <c r="EV1258">
        <v>62.9623</v>
      </c>
      <c r="EW1258">
        <v>33.4856</v>
      </c>
      <c r="EX1258">
        <v>1</v>
      </c>
      <c r="EY1258">
        <v>-0.079718</v>
      </c>
      <c r="EZ1258">
        <v>1.03812</v>
      </c>
      <c r="FA1258">
        <v>20.3836</v>
      </c>
      <c r="FB1258">
        <v>5.21879</v>
      </c>
      <c r="FC1258">
        <v>12.0099</v>
      </c>
      <c r="FD1258">
        <v>4.98935</v>
      </c>
      <c r="FE1258">
        <v>3.28863</v>
      </c>
      <c r="FF1258">
        <v>9999</v>
      </c>
      <c r="FG1258">
        <v>9999</v>
      </c>
      <c r="FH1258">
        <v>9999</v>
      </c>
      <c r="FI1258">
        <v>270.3</v>
      </c>
      <c r="FJ1258">
        <v>1.86707</v>
      </c>
      <c r="FK1258">
        <v>1.86615</v>
      </c>
      <c r="FL1258">
        <v>1.86554</v>
      </c>
      <c r="FM1258">
        <v>1.86553</v>
      </c>
      <c r="FN1258">
        <v>1.86737</v>
      </c>
      <c r="FO1258">
        <v>1.86982</v>
      </c>
      <c r="FP1258">
        <v>1.86849</v>
      </c>
      <c r="FQ1258">
        <v>1.86996</v>
      </c>
      <c r="FR1258">
        <v>0</v>
      </c>
      <c r="FS1258">
        <v>0</v>
      </c>
      <c r="FT1258">
        <v>0</v>
      </c>
      <c r="FU1258">
        <v>0</v>
      </c>
      <c r="FV1258" t="s">
        <v>358</v>
      </c>
      <c r="FW1258" t="s">
        <v>359</v>
      </c>
      <c r="FX1258" t="s">
        <v>360</v>
      </c>
      <c r="FY1258" t="s">
        <v>360</v>
      </c>
      <c r="FZ1258" t="s">
        <v>360</v>
      </c>
      <c r="GA1258" t="s">
        <v>360</v>
      </c>
      <c r="GB1258">
        <v>0</v>
      </c>
      <c r="GC1258">
        <v>100</v>
      </c>
      <c r="GD1258">
        <v>100</v>
      </c>
      <c r="GE1258">
        <v>-5.84</v>
      </c>
      <c r="GF1258">
        <v>-0.1366</v>
      </c>
      <c r="GG1258">
        <v>-1.924539205026614</v>
      </c>
      <c r="GH1258">
        <v>-0.003472570976848066</v>
      </c>
      <c r="GI1258">
        <v>7.724417303660118E-07</v>
      </c>
      <c r="GJ1258">
        <v>-2.052396271755168E-10</v>
      </c>
      <c r="GK1258">
        <v>-0.1837585470287317</v>
      </c>
      <c r="GL1258">
        <v>-0.01104087791735834</v>
      </c>
      <c r="GM1258">
        <v>0.001110027317673367</v>
      </c>
      <c r="GN1258">
        <v>-2.007286811265012E-05</v>
      </c>
      <c r="GO1258">
        <v>4</v>
      </c>
      <c r="GP1258">
        <v>2317</v>
      </c>
      <c r="GQ1258">
        <v>1</v>
      </c>
      <c r="GR1258">
        <v>22</v>
      </c>
      <c r="GS1258">
        <v>8829.299999999999</v>
      </c>
      <c r="GT1258">
        <v>8829.4</v>
      </c>
      <c r="GU1258">
        <v>2.83203</v>
      </c>
      <c r="GV1258">
        <v>2.18628</v>
      </c>
      <c r="GW1258">
        <v>1.39648</v>
      </c>
      <c r="GX1258">
        <v>2.33643</v>
      </c>
      <c r="GY1258">
        <v>1.49536</v>
      </c>
      <c r="GZ1258">
        <v>2.46582</v>
      </c>
      <c r="HA1258">
        <v>33.6705</v>
      </c>
      <c r="HB1258">
        <v>14.5348</v>
      </c>
      <c r="HC1258">
        <v>18</v>
      </c>
      <c r="HD1258">
        <v>526.451</v>
      </c>
      <c r="HE1258">
        <v>441.776</v>
      </c>
      <c r="HF1258">
        <v>23.9223</v>
      </c>
      <c r="HG1258">
        <v>26.4412</v>
      </c>
      <c r="HH1258">
        <v>30.0001</v>
      </c>
      <c r="HI1258">
        <v>26.4104</v>
      </c>
      <c r="HJ1258">
        <v>26.3466</v>
      </c>
      <c r="HK1258">
        <v>56.6569</v>
      </c>
      <c r="HL1258">
        <v>45.3468</v>
      </c>
      <c r="HM1258">
        <v>4.28394</v>
      </c>
      <c r="HN1258">
        <v>23.8754</v>
      </c>
      <c r="HO1258">
        <v>1489.42</v>
      </c>
      <c r="HP1258">
        <v>6.61212</v>
      </c>
      <c r="HQ1258">
        <v>100.699</v>
      </c>
      <c r="HR1258">
        <v>100.773</v>
      </c>
    </row>
    <row r="1259" spans="1:226">
      <c r="A1259">
        <v>1243</v>
      </c>
      <c r="B1259">
        <v>1664389086.6</v>
      </c>
      <c r="C1259">
        <v>12881.59999990463</v>
      </c>
      <c r="D1259" t="s">
        <v>2860</v>
      </c>
      <c r="E1259" t="s">
        <v>2861</v>
      </c>
      <c r="F1259">
        <v>5</v>
      </c>
      <c r="G1259" t="s">
        <v>2683</v>
      </c>
      <c r="H1259" t="s">
        <v>354</v>
      </c>
      <c r="I1259">
        <v>1664389078.814285</v>
      </c>
      <c r="J1259">
        <f>(K1259)/1000</f>
        <v>0</v>
      </c>
      <c r="K1259">
        <f>IF(BF1259, AN1259, AH1259)</f>
        <v>0</v>
      </c>
      <c r="L1259">
        <f>IF(BF1259, AI1259, AG1259)</f>
        <v>0</v>
      </c>
      <c r="M1259">
        <f>BH1259 - IF(AU1259&gt;1, L1259*BB1259*100.0/(AW1259*BV1259), 0)</f>
        <v>0</v>
      </c>
      <c r="N1259">
        <f>((T1259-J1259/2)*M1259-L1259)/(T1259+J1259/2)</f>
        <v>0</v>
      </c>
      <c r="O1259">
        <f>N1259*(BO1259+BP1259)/1000.0</f>
        <v>0</v>
      </c>
      <c r="P1259">
        <f>(BH1259 - IF(AU1259&gt;1, L1259*BB1259*100.0/(AW1259*BV1259), 0))*(BO1259+BP1259)/1000.0</f>
        <v>0</v>
      </c>
      <c r="Q1259">
        <f>2.0/((1/S1259-1/R1259)+SIGN(S1259)*SQRT((1/S1259-1/R1259)*(1/S1259-1/R1259) + 4*BC1259/((BC1259+1)*(BC1259+1))*(2*1/S1259*1/R1259-1/R1259*1/R1259)))</f>
        <v>0</v>
      </c>
      <c r="R1259">
        <f>IF(LEFT(BD1259,1)&lt;&gt;"0",IF(LEFT(BD1259,1)="1",3.0,BE1259),$D$5+$E$5*(BV1259*BO1259/($K$5*1000))+$F$5*(BV1259*BO1259/($K$5*1000))*MAX(MIN(BB1259,$J$5),$I$5)*MAX(MIN(BB1259,$J$5),$I$5)+$G$5*MAX(MIN(BB1259,$J$5),$I$5)*(BV1259*BO1259/($K$5*1000))+$H$5*(BV1259*BO1259/($K$5*1000))*(BV1259*BO1259/($K$5*1000)))</f>
        <v>0</v>
      </c>
      <c r="S1259">
        <f>J1259*(1000-(1000*0.61365*exp(17.502*W1259/(240.97+W1259))/(BO1259+BP1259)+BJ1259)/2)/(1000*0.61365*exp(17.502*W1259/(240.97+W1259))/(BO1259+BP1259)-BJ1259)</f>
        <v>0</v>
      </c>
      <c r="T1259">
        <f>1/((BC1259+1)/(Q1259/1.6)+1/(R1259/1.37)) + BC1259/((BC1259+1)/(Q1259/1.6) + BC1259/(R1259/1.37))</f>
        <v>0</v>
      </c>
      <c r="U1259">
        <f>(AX1259*BA1259)</f>
        <v>0</v>
      </c>
      <c r="V1259">
        <f>(BQ1259+(U1259+2*0.95*5.67E-8*(((BQ1259+$B$7)+273)^4-(BQ1259+273)^4)-44100*J1259)/(1.84*29.3*R1259+8*0.95*5.67E-8*(BQ1259+273)^3))</f>
        <v>0</v>
      </c>
      <c r="W1259">
        <f>($C$7*BR1259+$D$7*BS1259+$E$7*V1259)</f>
        <v>0</v>
      </c>
      <c r="X1259">
        <f>0.61365*exp(17.502*W1259/(240.97+W1259))</f>
        <v>0</v>
      </c>
      <c r="Y1259">
        <f>(Z1259/AA1259*100)</f>
        <v>0</v>
      </c>
      <c r="Z1259">
        <f>BJ1259*(BO1259+BP1259)/1000</f>
        <v>0</v>
      </c>
      <c r="AA1259">
        <f>0.61365*exp(17.502*BQ1259/(240.97+BQ1259))</f>
        <v>0</v>
      </c>
      <c r="AB1259">
        <f>(X1259-BJ1259*(BO1259+BP1259)/1000)</f>
        <v>0</v>
      </c>
      <c r="AC1259">
        <f>(-J1259*44100)</f>
        <v>0</v>
      </c>
      <c r="AD1259">
        <f>2*29.3*R1259*0.92*(BQ1259-W1259)</f>
        <v>0</v>
      </c>
      <c r="AE1259">
        <f>2*0.95*5.67E-8*(((BQ1259+$B$7)+273)^4-(W1259+273)^4)</f>
        <v>0</v>
      </c>
      <c r="AF1259">
        <f>U1259+AE1259+AC1259+AD1259</f>
        <v>0</v>
      </c>
      <c r="AG1259">
        <f>BN1259*AU1259*(BI1259-BH1259*(1000-AU1259*BK1259)/(1000-AU1259*BJ1259))/(100*BB1259)</f>
        <v>0</v>
      </c>
      <c r="AH1259">
        <f>1000*BN1259*AU1259*(BJ1259-BK1259)/(100*BB1259*(1000-AU1259*BJ1259))</f>
        <v>0</v>
      </c>
      <c r="AI1259">
        <f>(AJ1259 - AK1259 - BO1259*1E3/(8.314*(BQ1259+273.15)) * AM1259/BN1259 * AL1259) * BN1259/(100*BB1259) * (1000 - BK1259)/1000</f>
        <v>0</v>
      </c>
      <c r="AJ1259">
        <v>1485.809520793835</v>
      </c>
      <c r="AK1259">
        <v>1433.743393939394</v>
      </c>
      <c r="AL1259">
        <v>3.248088209019179</v>
      </c>
      <c r="AM1259">
        <v>64.71553630063976</v>
      </c>
      <c r="AN1259">
        <f>(AP1259 - AO1259 + BO1259*1E3/(8.314*(BQ1259+273.15)) * AR1259/BN1259 * AQ1259) * BN1259/(100*BB1259) * 1000/(1000 - AP1259)</f>
        <v>0</v>
      </c>
      <c r="AO1259">
        <v>6.538574508896375</v>
      </c>
      <c r="AP1259">
        <v>18.21348969696971</v>
      </c>
      <c r="AQ1259">
        <v>-4.005451599979445E-06</v>
      </c>
      <c r="AR1259">
        <v>103.6161476833952</v>
      </c>
      <c r="AS1259">
        <v>0</v>
      </c>
      <c r="AT1259">
        <v>0</v>
      </c>
      <c r="AU1259">
        <f>IF(AS1259*$H$13&gt;=AW1259,1.0,(AW1259/(AW1259-AS1259*$H$13)))</f>
        <v>0</v>
      </c>
      <c r="AV1259">
        <f>(AU1259-1)*100</f>
        <v>0</v>
      </c>
      <c r="AW1259">
        <f>MAX(0,($B$13+$C$13*BV1259)/(1+$D$13*BV1259)*BO1259/(BQ1259+273)*$E$13)</f>
        <v>0</v>
      </c>
      <c r="AX1259">
        <f>$B$11*BW1259+$C$11*BX1259+$F$11*CI1259*(1-CL1259)</f>
        <v>0</v>
      </c>
      <c r="AY1259">
        <f>AX1259*AZ1259</f>
        <v>0</v>
      </c>
      <c r="AZ1259">
        <f>($B$11*$D$9+$C$11*$D$9+$F$11*((CV1259+CN1259)/MAX(CV1259+CN1259+CW1259, 0.1)*$I$9+CW1259/MAX(CV1259+CN1259+CW1259, 0.1)*$J$9))/($B$11+$C$11+$F$11)</f>
        <v>0</v>
      </c>
      <c r="BA1259">
        <f>($B$11*$K$9+$C$11*$K$9+$F$11*((CV1259+CN1259)/MAX(CV1259+CN1259+CW1259, 0.1)*$P$9+CW1259/MAX(CV1259+CN1259+CW1259, 0.1)*$Q$9))/($B$11+$C$11+$F$11)</f>
        <v>0</v>
      </c>
      <c r="BB1259">
        <v>6</v>
      </c>
      <c r="BC1259">
        <v>0.5</v>
      </c>
      <c r="BD1259" t="s">
        <v>355</v>
      </c>
      <c r="BE1259">
        <v>2</v>
      </c>
      <c r="BF1259" t="b">
        <v>1</v>
      </c>
      <c r="BG1259">
        <v>1664389078.814285</v>
      </c>
      <c r="BH1259">
        <v>1383.907857142857</v>
      </c>
      <c r="BI1259">
        <v>1460.503214285714</v>
      </c>
      <c r="BJ1259">
        <v>18.21151428571428</v>
      </c>
      <c r="BK1259">
        <v>6.474473214285714</v>
      </c>
      <c r="BL1259">
        <v>1389.7175</v>
      </c>
      <c r="BM1259">
        <v>18.34814642857143</v>
      </c>
      <c r="BN1259">
        <v>500.0515357142858</v>
      </c>
      <c r="BO1259">
        <v>91.33169285714287</v>
      </c>
      <c r="BP1259">
        <v>0.09995706785714285</v>
      </c>
      <c r="BQ1259">
        <v>26.25052857142857</v>
      </c>
      <c r="BR1259">
        <v>25.065</v>
      </c>
      <c r="BS1259">
        <v>999.9000000000002</v>
      </c>
      <c r="BT1259">
        <v>0</v>
      </c>
      <c r="BU1259">
        <v>0</v>
      </c>
      <c r="BV1259">
        <v>10005.55642857143</v>
      </c>
      <c r="BW1259">
        <v>0</v>
      </c>
      <c r="BX1259">
        <v>7.925260000000001</v>
      </c>
      <c r="BY1259">
        <v>-76.59539285714285</v>
      </c>
      <c r="BZ1259">
        <v>1409.577857142857</v>
      </c>
      <c r="CA1259">
        <v>1470.021071428571</v>
      </c>
      <c r="CB1259">
        <v>11.73703571428572</v>
      </c>
      <c r="CC1259">
        <v>1460.503214285714</v>
      </c>
      <c r="CD1259">
        <v>6.474473214285714</v>
      </c>
      <c r="CE1259">
        <v>1.663288928571429</v>
      </c>
      <c r="CF1259">
        <v>0.5913246428571428</v>
      </c>
      <c r="CG1259">
        <v>14.55798214285714</v>
      </c>
      <c r="CH1259">
        <v>-0.5095949642857144</v>
      </c>
      <c r="CI1259">
        <v>1999.996785714285</v>
      </c>
      <c r="CJ1259">
        <v>0.9799996785714286</v>
      </c>
      <c r="CK1259">
        <v>0.02000082142857143</v>
      </c>
      <c r="CL1259">
        <v>0</v>
      </c>
      <c r="CM1259">
        <v>852.4892142857142</v>
      </c>
      <c r="CN1259">
        <v>5.00097</v>
      </c>
      <c r="CO1259">
        <v>16961.88571428572</v>
      </c>
      <c r="CP1259">
        <v>16707.54642857143</v>
      </c>
      <c r="CQ1259">
        <v>38.437</v>
      </c>
      <c r="CR1259">
        <v>38.875</v>
      </c>
      <c r="CS1259">
        <v>38.3435</v>
      </c>
      <c r="CT1259">
        <v>38.562</v>
      </c>
      <c r="CU1259">
        <v>38.937</v>
      </c>
      <c r="CV1259">
        <v>1955.096785714286</v>
      </c>
      <c r="CW1259">
        <v>39.9</v>
      </c>
      <c r="CX1259">
        <v>0</v>
      </c>
      <c r="CY1259">
        <v>1664389090.6</v>
      </c>
      <c r="CZ1259">
        <v>0</v>
      </c>
      <c r="DA1259">
        <v>0</v>
      </c>
      <c r="DB1259" t="s">
        <v>356</v>
      </c>
      <c r="DC1259">
        <v>1663859321.1</v>
      </c>
      <c r="DD1259">
        <v>1663859315.6</v>
      </c>
      <c r="DE1259">
        <v>0</v>
      </c>
      <c r="DF1259">
        <v>0.196</v>
      </c>
      <c r="DG1259">
        <v>-0.001</v>
      </c>
      <c r="DH1259">
        <v>-5.941</v>
      </c>
      <c r="DI1259">
        <v>-0.174</v>
      </c>
      <c r="DJ1259">
        <v>1500</v>
      </c>
      <c r="DK1259">
        <v>17</v>
      </c>
      <c r="DL1259">
        <v>0.13</v>
      </c>
      <c r="DM1259">
        <v>0.04</v>
      </c>
      <c r="DN1259">
        <v>-76.66063170731708</v>
      </c>
      <c r="DO1259">
        <v>1.629432752613242</v>
      </c>
      <c r="DP1259">
        <v>0.3366597416941509</v>
      </c>
      <c r="DQ1259">
        <v>0</v>
      </c>
      <c r="DR1259">
        <v>11.77708536585366</v>
      </c>
      <c r="DS1259">
        <v>-0.719797212543548</v>
      </c>
      <c r="DT1259">
        <v>0.07174828479627673</v>
      </c>
      <c r="DU1259">
        <v>0</v>
      </c>
      <c r="DV1259">
        <v>0</v>
      </c>
      <c r="DW1259">
        <v>2</v>
      </c>
      <c r="DX1259" t="s">
        <v>357</v>
      </c>
      <c r="DY1259">
        <v>2.9832</v>
      </c>
      <c r="DZ1259">
        <v>2.71566</v>
      </c>
      <c r="EA1259">
        <v>0.216509</v>
      </c>
      <c r="EB1259">
        <v>0.22062</v>
      </c>
      <c r="EC1259">
        <v>0.0895205</v>
      </c>
      <c r="ED1259">
        <v>0.0407</v>
      </c>
      <c r="EE1259">
        <v>24819.6</v>
      </c>
      <c r="EF1259">
        <v>24815.3</v>
      </c>
      <c r="EG1259">
        <v>29439.7</v>
      </c>
      <c r="EH1259">
        <v>29444.1</v>
      </c>
      <c r="EI1259">
        <v>35530.8</v>
      </c>
      <c r="EJ1259">
        <v>37571.6</v>
      </c>
      <c r="EK1259">
        <v>41485.1</v>
      </c>
      <c r="EL1259">
        <v>41961.2</v>
      </c>
      <c r="EM1259">
        <v>1.96985</v>
      </c>
      <c r="EN1259">
        <v>1.90675</v>
      </c>
      <c r="EO1259">
        <v>0.0335202</v>
      </c>
      <c r="EP1259">
        <v>0</v>
      </c>
      <c r="EQ1259">
        <v>24.5195</v>
      </c>
      <c r="ER1259">
        <v>999.9</v>
      </c>
      <c r="ES1259">
        <v>32</v>
      </c>
      <c r="ET1259">
        <v>29.4</v>
      </c>
      <c r="EU1259">
        <v>14.4193</v>
      </c>
      <c r="EV1259">
        <v>62.7923</v>
      </c>
      <c r="EW1259">
        <v>33.2893</v>
      </c>
      <c r="EX1259">
        <v>1</v>
      </c>
      <c r="EY1259">
        <v>-0.0797866</v>
      </c>
      <c r="EZ1259">
        <v>1.06014</v>
      </c>
      <c r="FA1259">
        <v>20.3834</v>
      </c>
      <c r="FB1259">
        <v>5.21804</v>
      </c>
      <c r="FC1259">
        <v>12.0099</v>
      </c>
      <c r="FD1259">
        <v>4.9892</v>
      </c>
      <c r="FE1259">
        <v>3.28865</v>
      </c>
      <c r="FF1259">
        <v>9999</v>
      </c>
      <c r="FG1259">
        <v>9999</v>
      </c>
      <c r="FH1259">
        <v>9999</v>
      </c>
      <c r="FI1259">
        <v>270.3</v>
      </c>
      <c r="FJ1259">
        <v>1.86706</v>
      </c>
      <c r="FK1259">
        <v>1.86614</v>
      </c>
      <c r="FL1259">
        <v>1.86554</v>
      </c>
      <c r="FM1259">
        <v>1.86554</v>
      </c>
      <c r="FN1259">
        <v>1.86737</v>
      </c>
      <c r="FO1259">
        <v>1.86983</v>
      </c>
      <c r="FP1259">
        <v>1.8685</v>
      </c>
      <c r="FQ1259">
        <v>1.86996</v>
      </c>
      <c r="FR1259">
        <v>0</v>
      </c>
      <c r="FS1259">
        <v>0</v>
      </c>
      <c r="FT1259">
        <v>0</v>
      </c>
      <c r="FU1259">
        <v>0</v>
      </c>
      <c r="FV1259" t="s">
        <v>358</v>
      </c>
      <c r="FW1259" t="s">
        <v>359</v>
      </c>
      <c r="FX1259" t="s">
        <v>360</v>
      </c>
      <c r="FY1259" t="s">
        <v>360</v>
      </c>
      <c r="FZ1259" t="s">
        <v>360</v>
      </c>
      <c r="GA1259" t="s">
        <v>360</v>
      </c>
      <c r="GB1259">
        <v>0</v>
      </c>
      <c r="GC1259">
        <v>100</v>
      </c>
      <c r="GD1259">
        <v>100</v>
      </c>
      <c r="GE1259">
        <v>-5.87</v>
      </c>
      <c r="GF1259">
        <v>-0.1366</v>
      </c>
      <c r="GG1259">
        <v>-1.924539205026614</v>
      </c>
      <c r="GH1259">
        <v>-0.003472570976848066</v>
      </c>
      <c r="GI1259">
        <v>7.724417303660118E-07</v>
      </c>
      <c r="GJ1259">
        <v>-2.052396271755168E-10</v>
      </c>
      <c r="GK1259">
        <v>-0.1837585470287317</v>
      </c>
      <c r="GL1259">
        <v>-0.01104087791735834</v>
      </c>
      <c r="GM1259">
        <v>0.001110027317673367</v>
      </c>
      <c r="GN1259">
        <v>-2.007286811265012E-05</v>
      </c>
      <c r="GO1259">
        <v>4</v>
      </c>
      <c r="GP1259">
        <v>2317</v>
      </c>
      <c r="GQ1259">
        <v>1</v>
      </c>
      <c r="GR1259">
        <v>22</v>
      </c>
      <c r="GS1259">
        <v>8829.4</v>
      </c>
      <c r="GT1259">
        <v>8829.5</v>
      </c>
      <c r="GU1259">
        <v>2.85522</v>
      </c>
      <c r="GV1259">
        <v>2.19238</v>
      </c>
      <c r="GW1259">
        <v>1.39648</v>
      </c>
      <c r="GX1259">
        <v>2.33643</v>
      </c>
      <c r="GY1259">
        <v>1.49536</v>
      </c>
      <c r="GZ1259">
        <v>2.38525</v>
      </c>
      <c r="HA1259">
        <v>33.6705</v>
      </c>
      <c r="HB1259">
        <v>14.5348</v>
      </c>
      <c r="HC1259">
        <v>18</v>
      </c>
      <c r="HD1259">
        <v>526.335</v>
      </c>
      <c r="HE1259">
        <v>441.744</v>
      </c>
      <c r="HF1259">
        <v>23.8583</v>
      </c>
      <c r="HG1259">
        <v>26.4395</v>
      </c>
      <c r="HH1259">
        <v>30</v>
      </c>
      <c r="HI1259">
        <v>26.4104</v>
      </c>
      <c r="HJ1259">
        <v>26.3464</v>
      </c>
      <c r="HK1259">
        <v>57.1286</v>
      </c>
      <c r="HL1259">
        <v>45.0703</v>
      </c>
      <c r="HM1259">
        <v>3.90611</v>
      </c>
      <c r="HN1259">
        <v>23.8089</v>
      </c>
      <c r="HO1259">
        <v>1502.78</v>
      </c>
      <c r="HP1259">
        <v>6.66849</v>
      </c>
      <c r="HQ1259">
        <v>100.698</v>
      </c>
      <c r="HR1259">
        <v>100.774</v>
      </c>
    </row>
    <row r="1260" spans="1:226">
      <c r="A1260">
        <v>1244</v>
      </c>
      <c r="B1260">
        <v>1664389091.6</v>
      </c>
      <c r="C1260">
        <v>12886.59999990463</v>
      </c>
      <c r="D1260" t="s">
        <v>2862</v>
      </c>
      <c r="E1260" t="s">
        <v>2863</v>
      </c>
      <c r="F1260">
        <v>5</v>
      </c>
      <c r="G1260" t="s">
        <v>2683</v>
      </c>
      <c r="H1260" t="s">
        <v>354</v>
      </c>
      <c r="I1260">
        <v>1664389084.1</v>
      </c>
      <c r="J1260">
        <f>(K1260)/1000</f>
        <v>0</v>
      </c>
      <c r="K1260">
        <f>IF(BF1260, AN1260, AH1260)</f>
        <v>0</v>
      </c>
      <c r="L1260">
        <f>IF(BF1260, AI1260, AG1260)</f>
        <v>0</v>
      </c>
      <c r="M1260">
        <f>BH1260 - IF(AU1260&gt;1, L1260*BB1260*100.0/(AW1260*BV1260), 0)</f>
        <v>0</v>
      </c>
      <c r="N1260">
        <f>((T1260-J1260/2)*M1260-L1260)/(T1260+J1260/2)</f>
        <v>0</v>
      </c>
      <c r="O1260">
        <f>N1260*(BO1260+BP1260)/1000.0</f>
        <v>0</v>
      </c>
      <c r="P1260">
        <f>(BH1260 - IF(AU1260&gt;1, L1260*BB1260*100.0/(AW1260*BV1260), 0))*(BO1260+BP1260)/1000.0</f>
        <v>0</v>
      </c>
      <c r="Q1260">
        <f>2.0/((1/S1260-1/R1260)+SIGN(S1260)*SQRT((1/S1260-1/R1260)*(1/S1260-1/R1260) + 4*BC1260/((BC1260+1)*(BC1260+1))*(2*1/S1260*1/R1260-1/R1260*1/R1260)))</f>
        <v>0</v>
      </c>
      <c r="R1260">
        <f>IF(LEFT(BD1260,1)&lt;&gt;"0",IF(LEFT(BD1260,1)="1",3.0,BE1260),$D$5+$E$5*(BV1260*BO1260/($K$5*1000))+$F$5*(BV1260*BO1260/($K$5*1000))*MAX(MIN(BB1260,$J$5),$I$5)*MAX(MIN(BB1260,$J$5),$I$5)+$G$5*MAX(MIN(BB1260,$J$5),$I$5)*(BV1260*BO1260/($K$5*1000))+$H$5*(BV1260*BO1260/($K$5*1000))*(BV1260*BO1260/($K$5*1000)))</f>
        <v>0</v>
      </c>
      <c r="S1260">
        <f>J1260*(1000-(1000*0.61365*exp(17.502*W1260/(240.97+W1260))/(BO1260+BP1260)+BJ1260)/2)/(1000*0.61365*exp(17.502*W1260/(240.97+W1260))/(BO1260+BP1260)-BJ1260)</f>
        <v>0</v>
      </c>
      <c r="T1260">
        <f>1/((BC1260+1)/(Q1260/1.6)+1/(R1260/1.37)) + BC1260/((BC1260+1)/(Q1260/1.6) + BC1260/(R1260/1.37))</f>
        <v>0</v>
      </c>
      <c r="U1260">
        <f>(AX1260*BA1260)</f>
        <v>0</v>
      </c>
      <c r="V1260">
        <f>(BQ1260+(U1260+2*0.95*5.67E-8*(((BQ1260+$B$7)+273)^4-(BQ1260+273)^4)-44100*J1260)/(1.84*29.3*R1260+8*0.95*5.67E-8*(BQ1260+273)^3))</f>
        <v>0</v>
      </c>
      <c r="W1260">
        <f>($C$7*BR1260+$D$7*BS1260+$E$7*V1260)</f>
        <v>0</v>
      </c>
      <c r="X1260">
        <f>0.61365*exp(17.502*W1260/(240.97+W1260))</f>
        <v>0</v>
      </c>
      <c r="Y1260">
        <f>(Z1260/AA1260*100)</f>
        <v>0</v>
      </c>
      <c r="Z1260">
        <f>BJ1260*(BO1260+BP1260)/1000</f>
        <v>0</v>
      </c>
      <c r="AA1260">
        <f>0.61365*exp(17.502*BQ1260/(240.97+BQ1260))</f>
        <v>0</v>
      </c>
      <c r="AB1260">
        <f>(X1260-BJ1260*(BO1260+BP1260)/1000)</f>
        <v>0</v>
      </c>
      <c r="AC1260">
        <f>(-J1260*44100)</f>
        <v>0</v>
      </c>
      <c r="AD1260">
        <f>2*29.3*R1260*0.92*(BQ1260-W1260)</f>
        <v>0</v>
      </c>
      <c r="AE1260">
        <f>2*0.95*5.67E-8*(((BQ1260+$B$7)+273)^4-(W1260+273)^4)</f>
        <v>0</v>
      </c>
      <c r="AF1260">
        <f>U1260+AE1260+AC1260+AD1260</f>
        <v>0</v>
      </c>
      <c r="AG1260">
        <f>BN1260*AU1260*(BI1260-BH1260*(1000-AU1260*BK1260)/(1000-AU1260*BJ1260))/(100*BB1260)</f>
        <v>0</v>
      </c>
      <c r="AH1260">
        <f>1000*BN1260*AU1260*(BJ1260-BK1260)/(100*BB1260*(1000-AU1260*BJ1260))</f>
        <v>0</v>
      </c>
      <c r="AI1260">
        <f>(AJ1260 - AK1260 - BO1260*1E3/(8.314*(BQ1260+273.15)) * AM1260/BN1260 * AL1260) * BN1260/(100*BB1260) * (1000 - BK1260)/1000</f>
        <v>0</v>
      </c>
      <c r="AJ1260">
        <v>1502.557859144695</v>
      </c>
      <c r="AK1260">
        <v>1450.378</v>
      </c>
      <c r="AL1260">
        <v>3.333999999999813</v>
      </c>
      <c r="AM1260">
        <v>64.71553630063976</v>
      </c>
      <c r="AN1260">
        <f>(AP1260 - AO1260 + BO1260*1E3/(8.314*(BQ1260+273.15)) * AR1260/BN1260 * AQ1260) * BN1260/(100*BB1260) * 1000/(1000 - AP1260)</f>
        <v>0</v>
      </c>
      <c r="AO1260">
        <v>6.584216378496588</v>
      </c>
      <c r="AP1260">
        <v>18.21091757575757</v>
      </c>
      <c r="AQ1260">
        <v>-2.040186602293626E-05</v>
      </c>
      <c r="AR1260">
        <v>103.6161476833952</v>
      </c>
      <c r="AS1260">
        <v>0</v>
      </c>
      <c r="AT1260">
        <v>0</v>
      </c>
      <c r="AU1260">
        <f>IF(AS1260*$H$13&gt;=AW1260,1.0,(AW1260/(AW1260-AS1260*$H$13)))</f>
        <v>0</v>
      </c>
      <c r="AV1260">
        <f>(AU1260-1)*100</f>
        <v>0</v>
      </c>
      <c r="AW1260">
        <f>MAX(0,($B$13+$C$13*BV1260)/(1+$D$13*BV1260)*BO1260/(BQ1260+273)*$E$13)</f>
        <v>0</v>
      </c>
      <c r="AX1260">
        <f>$B$11*BW1260+$C$11*BX1260+$F$11*CI1260*(1-CL1260)</f>
        <v>0</v>
      </c>
      <c r="AY1260">
        <f>AX1260*AZ1260</f>
        <v>0</v>
      </c>
      <c r="AZ1260">
        <f>($B$11*$D$9+$C$11*$D$9+$F$11*((CV1260+CN1260)/MAX(CV1260+CN1260+CW1260, 0.1)*$I$9+CW1260/MAX(CV1260+CN1260+CW1260, 0.1)*$J$9))/($B$11+$C$11+$F$11)</f>
        <v>0</v>
      </c>
      <c r="BA1260">
        <f>($B$11*$K$9+$C$11*$K$9+$F$11*((CV1260+CN1260)/MAX(CV1260+CN1260+CW1260, 0.1)*$P$9+CW1260/MAX(CV1260+CN1260+CW1260, 0.1)*$Q$9))/($B$11+$C$11+$F$11)</f>
        <v>0</v>
      </c>
      <c r="BB1260">
        <v>6</v>
      </c>
      <c r="BC1260">
        <v>0.5</v>
      </c>
      <c r="BD1260" t="s">
        <v>355</v>
      </c>
      <c r="BE1260">
        <v>2</v>
      </c>
      <c r="BF1260" t="b">
        <v>1</v>
      </c>
      <c r="BG1260">
        <v>1664389084.1</v>
      </c>
      <c r="BH1260">
        <v>1401.208148148148</v>
      </c>
      <c r="BI1260">
        <v>1477.820740740741</v>
      </c>
      <c r="BJ1260">
        <v>18.21338888888889</v>
      </c>
      <c r="BK1260">
        <v>6.533037777777777</v>
      </c>
      <c r="BL1260">
        <v>1407.062222222223</v>
      </c>
      <c r="BM1260">
        <v>18.35</v>
      </c>
      <c r="BN1260">
        <v>500.0545185185186</v>
      </c>
      <c r="BO1260">
        <v>91.33245185185184</v>
      </c>
      <c r="BP1260">
        <v>0.1000003037037037</v>
      </c>
      <c r="BQ1260">
        <v>26.24132962962963</v>
      </c>
      <c r="BR1260">
        <v>25.06528518518519</v>
      </c>
      <c r="BS1260">
        <v>999.9000000000001</v>
      </c>
      <c r="BT1260">
        <v>0</v>
      </c>
      <c r="BU1260">
        <v>0</v>
      </c>
      <c r="BV1260">
        <v>10006.27037037037</v>
      </c>
      <c r="BW1260">
        <v>0</v>
      </c>
      <c r="BX1260">
        <v>7.925260000000001</v>
      </c>
      <c r="BY1260">
        <v>-76.61291481481483</v>
      </c>
      <c r="BZ1260">
        <v>1427.201851851852</v>
      </c>
      <c r="CA1260">
        <v>1487.53962962963</v>
      </c>
      <c r="CB1260">
        <v>11.68034814814815</v>
      </c>
      <c r="CC1260">
        <v>1477.820740740741</v>
      </c>
      <c r="CD1260">
        <v>6.533037777777777</v>
      </c>
      <c r="CE1260">
        <v>1.663473333333333</v>
      </c>
      <c r="CF1260">
        <v>0.5966784444444444</v>
      </c>
      <c r="CG1260">
        <v>14.55970740740741</v>
      </c>
      <c r="CH1260">
        <v>-0.3858176296296296</v>
      </c>
      <c r="CI1260">
        <v>1999.980740740741</v>
      </c>
      <c r="CJ1260">
        <v>0.9799995555555555</v>
      </c>
      <c r="CK1260">
        <v>0.02000094444444444</v>
      </c>
      <c r="CL1260">
        <v>0</v>
      </c>
      <c r="CM1260">
        <v>851.3208518518518</v>
      </c>
      <c r="CN1260">
        <v>5.00097</v>
      </c>
      <c r="CO1260">
        <v>16939.5962962963</v>
      </c>
      <c r="CP1260">
        <v>16707.42222222222</v>
      </c>
      <c r="CQ1260">
        <v>38.437</v>
      </c>
      <c r="CR1260">
        <v>38.875</v>
      </c>
      <c r="CS1260">
        <v>38.36566666666667</v>
      </c>
      <c r="CT1260">
        <v>38.562</v>
      </c>
      <c r="CU1260">
        <v>38.937</v>
      </c>
      <c r="CV1260">
        <v>1955.080740740741</v>
      </c>
      <c r="CW1260">
        <v>39.9</v>
      </c>
      <c r="CX1260">
        <v>0</v>
      </c>
      <c r="CY1260">
        <v>1664389096</v>
      </c>
      <c r="CZ1260">
        <v>0</v>
      </c>
      <c r="DA1260">
        <v>0</v>
      </c>
      <c r="DB1260" t="s">
        <v>356</v>
      </c>
      <c r="DC1260">
        <v>1663859321.1</v>
      </c>
      <c r="DD1260">
        <v>1663859315.6</v>
      </c>
      <c r="DE1260">
        <v>0</v>
      </c>
      <c r="DF1260">
        <v>0.196</v>
      </c>
      <c r="DG1260">
        <v>-0.001</v>
      </c>
      <c r="DH1260">
        <v>-5.941</v>
      </c>
      <c r="DI1260">
        <v>-0.174</v>
      </c>
      <c r="DJ1260">
        <v>1500</v>
      </c>
      <c r="DK1260">
        <v>17</v>
      </c>
      <c r="DL1260">
        <v>0.13</v>
      </c>
      <c r="DM1260">
        <v>0.04</v>
      </c>
      <c r="DN1260">
        <v>-76.61881707317073</v>
      </c>
      <c r="DO1260">
        <v>0.3991777003483321</v>
      </c>
      <c r="DP1260">
        <v>0.3179164331848771</v>
      </c>
      <c r="DQ1260">
        <v>0</v>
      </c>
      <c r="DR1260">
        <v>11.71929512195122</v>
      </c>
      <c r="DS1260">
        <v>-0.681574912891988</v>
      </c>
      <c r="DT1260">
        <v>0.06782879793909964</v>
      </c>
      <c r="DU1260">
        <v>0</v>
      </c>
      <c r="DV1260">
        <v>0</v>
      </c>
      <c r="DW1260">
        <v>2</v>
      </c>
      <c r="DX1260" t="s">
        <v>357</v>
      </c>
      <c r="DY1260">
        <v>2.98354</v>
      </c>
      <c r="DZ1260">
        <v>2.71571</v>
      </c>
      <c r="EA1260">
        <v>0.218034</v>
      </c>
      <c r="EB1260">
        <v>0.22211</v>
      </c>
      <c r="EC1260">
        <v>0.0895108</v>
      </c>
      <c r="ED1260">
        <v>0.0408586</v>
      </c>
      <c r="EE1260">
        <v>24771.9</v>
      </c>
      <c r="EF1260">
        <v>24768</v>
      </c>
      <c r="EG1260">
        <v>29440.3</v>
      </c>
      <c r="EH1260">
        <v>29444.2</v>
      </c>
      <c r="EI1260">
        <v>35531.8</v>
      </c>
      <c r="EJ1260">
        <v>37565.4</v>
      </c>
      <c r="EK1260">
        <v>41485.8</v>
      </c>
      <c r="EL1260">
        <v>41961.1</v>
      </c>
      <c r="EM1260">
        <v>1.97</v>
      </c>
      <c r="EN1260">
        <v>1.90692</v>
      </c>
      <c r="EO1260">
        <v>0.0333488</v>
      </c>
      <c r="EP1260">
        <v>0</v>
      </c>
      <c r="EQ1260">
        <v>24.5141</v>
      </c>
      <c r="ER1260">
        <v>999.9</v>
      </c>
      <c r="ES1260">
        <v>31.9</v>
      </c>
      <c r="ET1260">
        <v>29.4</v>
      </c>
      <c r="EU1260">
        <v>14.3745</v>
      </c>
      <c r="EV1260">
        <v>62.6523</v>
      </c>
      <c r="EW1260">
        <v>32.9728</v>
      </c>
      <c r="EX1260">
        <v>1</v>
      </c>
      <c r="EY1260">
        <v>-0.0797993</v>
      </c>
      <c r="EZ1260">
        <v>1.12082</v>
      </c>
      <c r="FA1260">
        <v>20.3832</v>
      </c>
      <c r="FB1260">
        <v>5.21774</v>
      </c>
      <c r="FC1260">
        <v>12.0099</v>
      </c>
      <c r="FD1260">
        <v>4.98945</v>
      </c>
      <c r="FE1260">
        <v>3.28865</v>
      </c>
      <c r="FF1260">
        <v>9999</v>
      </c>
      <c r="FG1260">
        <v>9999</v>
      </c>
      <c r="FH1260">
        <v>9999</v>
      </c>
      <c r="FI1260">
        <v>270.3</v>
      </c>
      <c r="FJ1260">
        <v>1.86705</v>
      </c>
      <c r="FK1260">
        <v>1.86615</v>
      </c>
      <c r="FL1260">
        <v>1.86554</v>
      </c>
      <c r="FM1260">
        <v>1.86553</v>
      </c>
      <c r="FN1260">
        <v>1.86737</v>
      </c>
      <c r="FO1260">
        <v>1.86983</v>
      </c>
      <c r="FP1260">
        <v>1.86848</v>
      </c>
      <c r="FQ1260">
        <v>1.86996</v>
      </c>
      <c r="FR1260">
        <v>0</v>
      </c>
      <c r="FS1260">
        <v>0</v>
      </c>
      <c r="FT1260">
        <v>0</v>
      </c>
      <c r="FU1260">
        <v>0</v>
      </c>
      <c r="FV1260" t="s">
        <v>358</v>
      </c>
      <c r="FW1260" t="s">
        <v>359</v>
      </c>
      <c r="FX1260" t="s">
        <v>360</v>
      </c>
      <c r="FY1260" t="s">
        <v>360</v>
      </c>
      <c r="FZ1260" t="s">
        <v>360</v>
      </c>
      <c r="GA1260" t="s">
        <v>360</v>
      </c>
      <c r="GB1260">
        <v>0</v>
      </c>
      <c r="GC1260">
        <v>100</v>
      </c>
      <c r="GD1260">
        <v>100</v>
      </c>
      <c r="GE1260">
        <v>-5.91</v>
      </c>
      <c r="GF1260">
        <v>-0.1366</v>
      </c>
      <c r="GG1260">
        <v>-1.924539205026614</v>
      </c>
      <c r="GH1260">
        <v>-0.003472570976848066</v>
      </c>
      <c r="GI1260">
        <v>7.724417303660118E-07</v>
      </c>
      <c r="GJ1260">
        <v>-2.052396271755168E-10</v>
      </c>
      <c r="GK1260">
        <v>-0.1837585470287317</v>
      </c>
      <c r="GL1260">
        <v>-0.01104087791735834</v>
      </c>
      <c r="GM1260">
        <v>0.001110027317673367</v>
      </c>
      <c r="GN1260">
        <v>-2.007286811265012E-05</v>
      </c>
      <c r="GO1260">
        <v>4</v>
      </c>
      <c r="GP1260">
        <v>2317</v>
      </c>
      <c r="GQ1260">
        <v>1</v>
      </c>
      <c r="GR1260">
        <v>22</v>
      </c>
      <c r="GS1260">
        <v>8829.5</v>
      </c>
      <c r="GT1260">
        <v>8829.6</v>
      </c>
      <c r="GU1260">
        <v>2.8772</v>
      </c>
      <c r="GV1260">
        <v>2.19116</v>
      </c>
      <c r="GW1260">
        <v>1.39648</v>
      </c>
      <c r="GX1260">
        <v>2.33643</v>
      </c>
      <c r="GY1260">
        <v>1.49536</v>
      </c>
      <c r="GZ1260">
        <v>2.45117</v>
      </c>
      <c r="HA1260">
        <v>33.6705</v>
      </c>
      <c r="HB1260">
        <v>14.5348</v>
      </c>
      <c r="HC1260">
        <v>18</v>
      </c>
      <c r="HD1260">
        <v>526.421</v>
      </c>
      <c r="HE1260">
        <v>441.85</v>
      </c>
      <c r="HF1260">
        <v>23.7926</v>
      </c>
      <c r="HG1260">
        <v>26.4373</v>
      </c>
      <c r="HH1260">
        <v>30</v>
      </c>
      <c r="HI1260">
        <v>26.4088</v>
      </c>
      <c r="HJ1260">
        <v>26.3464</v>
      </c>
      <c r="HK1260">
        <v>57.6642</v>
      </c>
      <c r="HL1260">
        <v>44.772</v>
      </c>
      <c r="HM1260">
        <v>3.90611</v>
      </c>
      <c r="HN1260">
        <v>23.7406</v>
      </c>
      <c r="HO1260">
        <v>1522.82</v>
      </c>
      <c r="HP1260">
        <v>6.72311</v>
      </c>
      <c r="HQ1260">
        <v>100.7</v>
      </c>
      <c r="HR1260">
        <v>100.774</v>
      </c>
    </row>
    <row r="1261" spans="1:226">
      <c r="A1261">
        <v>1245</v>
      </c>
      <c r="B1261">
        <v>1664389096.6</v>
      </c>
      <c r="C1261">
        <v>12891.59999990463</v>
      </c>
      <c r="D1261" t="s">
        <v>2864</v>
      </c>
      <c r="E1261" t="s">
        <v>2865</v>
      </c>
      <c r="F1261">
        <v>5</v>
      </c>
      <c r="G1261" t="s">
        <v>2683</v>
      </c>
      <c r="H1261" t="s">
        <v>354</v>
      </c>
      <c r="I1261">
        <v>1664389088.814285</v>
      </c>
      <c r="J1261">
        <f>(K1261)/1000</f>
        <v>0</v>
      </c>
      <c r="K1261">
        <f>IF(BF1261, AN1261, AH1261)</f>
        <v>0</v>
      </c>
      <c r="L1261">
        <f>IF(BF1261, AI1261, AG1261)</f>
        <v>0</v>
      </c>
      <c r="M1261">
        <f>BH1261 - IF(AU1261&gt;1, L1261*BB1261*100.0/(AW1261*BV1261), 0)</f>
        <v>0</v>
      </c>
      <c r="N1261">
        <f>((T1261-J1261/2)*M1261-L1261)/(T1261+J1261/2)</f>
        <v>0</v>
      </c>
      <c r="O1261">
        <f>N1261*(BO1261+BP1261)/1000.0</f>
        <v>0</v>
      </c>
      <c r="P1261">
        <f>(BH1261 - IF(AU1261&gt;1, L1261*BB1261*100.0/(AW1261*BV1261), 0))*(BO1261+BP1261)/1000.0</f>
        <v>0</v>
      </c>
      <c r="Q1261">
        <f>2.0/((1/S1261-1/R1261)+SIGN(S1261)*SQRT((1/S1261-1/R1261)*(1/S1261-1/R1261) + 4*BC1261/((BC1261+1)*(BC1261+1))*(2*1/S1261*1/R1261-1/R1261*1/R1261)))</f>
        <v>0</v>
      </c>
      <c r="R1261">
        <f>IF(LEFT(BD1261,1)&lt;&gt;"0",IF(LEFT(BD1261,1)="1",3.0,BE1261),$D$5+$E$5*(BV1261*BO1261/($K$5*1000))+$F$5*(BV1261*BO1261/($K$5*1000))*MAX(MIN(BB1261,$J$5),$I$5)*MAX(MIN(BB1261,$J$5),$I$5)+$G$5*MAX(MIN(BB1261,$J$5),$I$5)*(BV1261*BO1261/($K$5*1000))+$H$5*(BV1261*BO1261/($K$5*1000))*(BV1261*BO1261/($K$5*1000)))</f>
        <v>0</v>
      </c>
      <c r="S1261">
        <f>J1261*(1000-(1000*0.61365*exp(17.502*W1261/(240.97+W1261))/(BO1261+BP1261)+BJ1261)/2)/(1000*0.61365*exp(17.502*W1261/(240.97+W1261))/(BO1261+BP1261)-BJ1261)</f>
        <v>0</v>
      </c>
      <c r="T1261">
        <f>1/((BC1261+1)/(Q1261/1.6)+1/(R1261/1.37)) + BC1261/((BC1261+1)/(Q1261/1.6) + BC1261/(R1261/1.37))</f>
        <v>0</v>
      </c>
      <c r="U1261">
        <f>(AX1261*BA1261)</f>
        <v>0</v>
      </c>
      <c r="V1261">
        <f>(BQ1261+(U1261+2*0.95*5.67E-8*(((BQ1261+$B$7)+273)^4-(BQ1261+273)^4)-44100*J1261)/(1.84*29.3*R1261+8*0.95*5.67E-8*(BQ1261+273)^3))</f>
        <v>0</v>
      </c>
      <c r="W1261">
        <f>($C$7*BR1261+$D$7*BS1261+$E$7*V1261)</f>
        <v>0</v>
      </c>
      <c r="X1261">
        <f>0.61365*exp(17.502*W1261/(240.97+W1261))</f>
        <v>0</v>
      </c>
      <c r="Y1261">
        <f>(Z1261/AA1261*100)</f>
        <v>0</v>
      </c>
      <c r="Z1261">
        <f>BJ1261*(BO1261+BP1261)/1000</f>
        <v>0</v>
      </c>
      <c r="AA1261">
        <f>0.61365*exp(17.502*BQ1261/(240.97+BQ1261))</f>
        <v>0</v>
      </c>
      <c r="AB1261">
        <f>(X1261-BJ1261*(BO1261+BP1261)/1000)</f>
        <v>0</v>
      </c>
      <c r="AC1261">
        <f>(-J1261*44100)</f>
        <v>0</v>
      </c>
      <c r="AD1261">
        <f>2*29.3*R1261*0.92*(BQ1261-W1261)</f>
        <v>0</v>
      </c>
      <c r="AE1261">
        <f>2*0.95*5.67E-8*(((BQ1261+$B$7)+273)^4-(W1261+273)^4)</f>
        <v>0</v>
      </c>
      <c r="AF1261">
        <f>U1261+AE1261+AC1261+AD1261</f>
        <v>0</v>
      </c>
      <c r="AG1261">
        <f>BN1261*AU1261*(BI1261-BH1261*(1000-AU1261*BK1261)/(1000-AU1261*BJ1261))/(100*BB1261)</f>
        <v>0</v>
      </c>
      <c r="AH1261">
        <f>1000*BN1261*AU1261*(BJ1261-BK1261)/(100*BB1261*(1000-AU1261*BJ1261))</f>
        <v>0</v>
      </c>
      <c r="AI1261">
        <f>(AJ1261 - AK1261 - BO1261*1E3/(8.314*(BQ1261+273.15)) * AM1261/BN1261 * AL1261) * BN1261/(100*BB1261) * (1000 - BK1261)/1000</f>
        <v>0</v>
      </c>
      <c r="AJ1261">
        <v>1519.48480504986</v>
      </c>
      <c r="AK1261">
        <v>1466.961151515152</v>
      </c>
      <c r="AL1261">
        <v>3.31435725183025</v>
      </c>
      <c r="AM1261">
        <v>64.71553630063976</v>
      </c>
      <c r="AN1261">
        <f>(AP1261 - AO1261 + BO1261*1E3/(8.314*(BQ1261+273.15)) * AR1261/BN1261 * AQ1261) * BN1261/(100*BB1261) * 1000/(1000 - AP1261)</f>
        <v>0</v>
      </c>
      <c r="AO1261">
        <v>6.6332975540745</v>
      </c>
      <c r="AP1261">
        <v>18.20739333333333</v>
      </c>
      <c r="AQ1261">
        <v>-1.952567316289099E-05</v>
      </c>
      <c r="AR1261">
        <v>103.6161476833952</v>
      </c>
      <c r="AS1261">
        <v>0</v>
      </c>
      <c r="AT1261">
        <v>0</v>
      </c>
      <c r="AU1261">
        <f>IF(AS1261*$H$13&gt;=AW1261,1.0,(AW1261/(AW1261-AS1261*$H$13)))</f>
        <v>0</v>
      </c>
      <c r="AV1261">
        <f>(AU1261-1)*100</f>
        <v>0</v>
      </c>
      <c r="AW1261">
        <f>MAX(0,($B$13+$C$13*BV1261)/(1+$D$13*BV1261)*BO1261/(BQ1261+273)*$E$13)</f>
        <v>0</v>
      </c>
      <c r="AX1261">
        <f>$B$11*BW1261+$C$11*BX1261+$F$11*CI1261*(1-CL1261)</f>
        <v>0</v>
      </c>
      <c r="AY1261">
        <f>AX1261*AZ1261</f>
        <v>0</v>
      </c>
      <c r="AZ1261">
        <f>($B$11*$D$9+$C$11*$D$9+$F$11*((CV1261+CN1261)/MAX(CV1261+CN1261+CW1261, 0.1)*$I$9+CW1261/MAX(CV1261+CN1261+CW1261, 0.1)*$J$9))/($B$11+$C$11+$F$11)</f>
        <v>0</v>
      </c>
      <c r="BA1261">
        <f>($B$11*$K$9+$C$11*$K$9+$F$11*((CV1261+CN1261)/MAX(CV1261+CN1261+CW1261, 0.1)*$P$9+CW1261/MAX(CV1261+CN1261+CW1261, 0.1)*$Q$9))/($B$11+$C$11+$F$11)</f>
        <v>0</v>
      </c>
      <c r="BB1261">
        <v>6</v>
      </c>
      <c r="BC1261">
        <v>0.5</v>
      </c>
      <c r="BD1261" t="s">
        <v>355</v>
      </c>
      <c r="BE1261">
        <v>2</v>
      </c>
      <c r="BF1261" t="b">
        <v>1</v>
      </c>
      <c r="BG1261">
        <v>1664389088.814285</v>
      </c>
      <c r="BH1261">
        <v>1416.551785714286</v>
      </c>
      <c r="BI1261">
        <v>1493.235</v>
      </c>
      <c r="BJ1261">
        <v>18.21143214285714</v>
      </c>
      <c r="BK1261">
        <v>6.581642857142858</v>
      </c>
      <c r="BL1261">
        <v>1422.444642857143</v>
      </c>
      <c r="BM1261">
        <v>18.34806785714286</v>
      </c>
      <c r="BN1261">
        <v>500.0504285714285</v>
      </c>
      <c r="BO1261">
        <v>91.33386785714286</v>
      </c>
      <c r="BP1261">
        <v>0.09999587142857143</v>
      </c>
      <c r="BQ1261">
        <v>26.23202142857143</v>
      </c>
      <c r="BR1261">
        <v>25.06336785714285</v>
      </c>
      <c r="BS1261">
        <v>999.9000000000002</v>
      </c>
      <c r="BT1261">
        <v>0</v>
      </c>
      <c r="BU1261">
        <v>0</v>
      </c>
      <c r="BV1261">
        <v>10005.58035714286</v>
      </c>
      <c r="BW1261">
        <v>0</v>
      </c>
      <c r="BX1261">
        <v>7.925260000000001</v>
      </c>
      <c r="BY1261">
        <v>-76.68345357142857</v>
      </c>
      <c r="BZ1261">
        <v>1442.827142857143</v>
      </c>
      <c r="CA1261">
        <v>1503.129285714286</v>
      </c>
      <c r="CB1261">
        <v>11.62979285714286</v>
      </c>
      <c r="CC1261">
        <v>1493.235</v>
      </c>
      <c r="CD1261">
        <v>6.581642857142858</v>
      </c>
      <c r="CE1261">
        <v>1.663320357142857</v>
      </c>
      <c r="CF1261">
        <v>0.6011269642857143</v>
      </c>
      <c r="CG1261">
        <v>14.55828571428572</v>
      </c>
      <c r="CH1261">
        <v>-0.283834</v>
      </c>
      <c r="CI1261">
        <v>1999.999642857143</v>
      </c>
      <c r="CJ1261">
        <v>0.9799996785714286</v>
      </c>
      <c r="CK1261">
        <v>0.02000082142857143</v>
      </c>
      <c r="CL1261">
        <v>0</v>
      </c>
      <c r="CM1261">
        <v>850.3441428571429</v>
      </c>
      <c r="CN1261">
        <v>5.00097</v>
      </c>
      <c r="CO1261">
        <v>16920.7</v>
      </c>
      <c r="CP1261">
        <v>16707.57857142857</v>
      </c>
      <c r="CQ1261">
        <v>38.437</v>
      </c>
      <c r="CR1261">
        <v>38.875</v>
      </c>
      <c r="CS1261">
        <v>38.375</v>
      </c>
      <c r="CT1261">
        <v>38.562</v>
      </c>
      <c r="CU1261">
        <v>38.937</v>
      </c>
      <c r="CV1261">
        <v>1955.099642857143</v>
      </c>
      <c r="CW1261">
        <v>39.9</v>
      </c>
      <c r="CX1261">
        <v>0</v>
      </c>
      <c r="CY1261">
        <v>1664389100.8</v>
      </c>
      <c r="CZ1261">
        <v>0</v>
      </c>
      <c r="DA1261">
        <v>0</v>
      </c>
      <c r="DB1261" t="s">
        <v>356</v>
      </c>
      <c r="DC1261">
        <v>1663859321.1</v>
      </c>
      <c r="DD1261">
        <v>1663859315.6</v>
      </c>
      <c r="DE1261">
        <v>0</v>
      </c>
      <c r="DF1261">
        <v>0.196</v>
      </c>
      <c r="DG1261">
        <v>-0.001</v>
      </c>
      <c r="DH1261">
        <v>-5.941</v>
      </c>
      <c r="DI1261">
        <v>-0.174</v>
      </c>
      <c r="DJ1261">
        <v>1500</v>
      </c>
      <c r="DK1261">
        <v>17</v>
      </c>
      <c r="DL1261">
        <v>0.13</v>
      </c>
      <c r="DM1261">
        <v>0.04</v>
      </c>
      <c r="DN1261">
        <v>-76.72935</v>
      </c>
      <c r="DO1261">
        <v>-1.21082026266395</v>
      </c>
      <c r="DP1261">
        <v>0.3578739310148197</v>
      </c>
      <c r="DQ1261">
        <v>0</v>
      </c>
      <c r="DR1261">
        <v>11.656635</v>
      </c>
      <c r="DS1261">
        <v>-0.6336405253283847</v>
      </c>
      <c r="DT1261">
        <v>0.06128989537436019</v>
      </c>
      <c r="DU1261">
        <v>0</v>
      </c>
      <c r="DV1261">
        <v>0</v>
      </c>
      <c r="DW1261">
        <v>2</v>
      </c>
      <c r="DX1261" t="s">
        <v>357</v>
      </c>
      <c r="DY1261">
        <v>2.98327</v>
      </c>
      <c r="DZ1261">
        <v>2.7158</v>
      </c>
      <c r="EA1261">
        <v>0.219556</v>
      </c>
      <c r="EB1261">
        <v>0.223608</v>
      </c>
      <c r="EC1261">
        <v>0.0894997</v>
      </c>
      <c r="ED1261">
        <v>0.0412095</v>
      </c>
      <c r="EE1261">
        <v>24723.2</v>
      </c>
      <c r="EF1261">
        <v>24720.5</v>
      </c>
      <c r="EG1261">
        <v>29439.7</v>
      </c>
      <c r="EH1261">
        <v>29444.4</v>
      </c>
      <c r="EI1261">
        <v>35531.9</v>
      </c>
      <c r="EJ1261">
        <v>37552.1</v>
      </c>
      <c r="EK1261">
        <v>41485.4</v>
      </c>
      <c r="EL1261">
        <v>41961.6</v>
      </c>
      <c r="EM1261">
        <v>1.96983</v>
      </c>
      <c r="EN1261">
        <v>1.9069</v>
      </c>
      <c r="EO1261">
        <v>0.0333339</v>
      </c>
      <c r="EP1261">
        <v>0</v>
      </c>
      <c r="EQ1261">
        <v>24.508</v>
      </c>
      <c r="ER1261">
        <v>999.9</v>
      </c>
      <c r="ES1261">
        <v>31.9</v>
      </c>
      <c r="ET1261">
        <v>29.4</v>
      </c>
      <c r="EU1261">
        <v>14.3741</v>
      </c>
      <c r="EV1261">
        <v>62.6623</v>
      </c>
      <c r="EW1261">
        <v>33.4415</v>
      </c>
      <c r="EX1261">
        <v>1</v>
      </c>
      <c r="EY1261">
        <v>-0.0800635</v>
      </c>
      <c r="EZ1261">
        <v>1.13476</v>
      </c>
      <c r="FA1261">
        <v>20.3831</v>
      </c>
      <c r="FB1261">
        <v>5.21789</v>
      </c>
      <c r="FC1261">
        <v>12.0099</v>
      </c>
      <c r="FD1261">
        <v>4.9892</v>
      </c>
      <c r="FE1261">
        <v>3.28858</v>
      </c>
      <c r="FF1261">
        <v>9999</v>
      </c>
      <c r="FG1261">
        <v>9999</v>
      </c>
      <c r="FH1261">
        <v>9999</v>
      </c>
      <c r="FI1261">
        <v>270.3</v>
      </c>
      <c r="FJ1261">
        <v>1.86707</v>
      </c>
      <c r="FK1261">
        <v>1.86615</v>
      </c>
      <c r="FL1261">
        <v>1.86554</v>
      </c>
      <c r="FM1261">
        <v>1.86554</v>
      </c>
      <c r="FN1261">
        <v>1.86737</v>
      </c>
      <c r="FO1261">
        <v>1.86981</v>
      </c>
      <c r="FP1261">
        <v>1.86847</v>
      </c>
      <c r="FQ1261">
        <v>1.86996</v>
      </c>
      <c r="FR1261">
        <v>0</v>
      </c>
      <c r="FS1261">
        <v>0</v>
      </c>
      <c r="FT1261">
        <v>0</v>
      </c>
      <c r="FU1261">
        <v>0</v>
      </c>
      <c r="FV1261" t="s">
        <v>358</v>
      </c>
      <c r="FW1261" t="s">
        <v>359</v>
      </c>
      <c r="FX1261" t="s">
        <v>360</v>
      </c>
      <c r="FY1261" t="s">
        <v>360</v>
      </c>
      <c r="FZ1261" t="s">
        <v>360</v>
      </c>
      <c r="GA1261" t="s">
        <v>360</v>
      </c>
      <c r="GB1261">
        <v>0</v>
      </c>
      <c r="GC1261">
        <v>100</v>
      </c>
      <c r="GD1261">
        <v>100</v>
      </c>
      <c r="GE1261">
        <v>-5.96</v>
      </c>
      <c r="GF1261">
        <v>-0.1367</v>
      </c>
      <c r="GG1261">
        <v>-1.924539205026614</v>
      </c>
      <c r="GH1261">
        <v>-0.003472570976848066</v>
      </c>
      <c r="GI1261">
        <v>7.724417303660118E-07</v>
      </c>
      <c r="GJ1261">
        <v>-2.052396271755168E-10</v>
      </c>
      <c r="GK1261">
        <v>-0.1837585470287317</v>
      </c>
      <c r="GL1261">
        <v>-0.01104087791735834</v>
      </c>
      <c r="GM1261">
        <v>0.001110027317673367</v>
      </c>
      <c r="GN1261">
        <v>-2.007286811265012E-05</v>
      </c>
      <c r="GO1261">
        <v>4</v>
      </c>
      <c r="GP1261">
        <v>2317</v>
      </c>
      <c r="GQ1261">
        <v>1</v>
      </c>
      <c r="GR1261">
        <v>22</v>
      </c>
      <c r="GS1261">
        <v>8829.6</v>
      </c>
      <c r="GT1261">
        <v>8829.700000000001</v>
      </c>
      <c r="GU1261">
        <v>2.90527</v>
      </c>
      <c r="GV1261">
        <v>2.18384</v>
      </c>
      <c r="GW1261">
        <v>1.39648</v>
      </c>
      <c r="GX1261">
        <v>2.33643</v>
      </c>
      <c r="GY1261">
        <v>1.49536</v>
      </c>
      <c r="GZ1261">
        <v>2.47314</v>
      </c>
      <c r="HA1261">
        <v>33.6705</v>
      </c>
      <c r="HB1261">
        <v>14.5348</v>
      </c>
      <c r="HC1261">
        <v>18</v>
      </c>
      <c r="HD1261">
        <v>526.299</v>
      </c>
      <c r="HE1261">
        <v>441.835</v>
      </c>
      <c r="HF1261">
        <v>23.7236</v>
      </c>
      <c r="HG1261">
        <v>26.4355</v>
      </c>
      <c r="HH1261">
        <v>29.9999</v>
      </c>
      <c r="HI1261">
        <v>26.4081</v>
      </c>
      <c r="HJ1261">
        <v>26.3464</v>
      </c>
      <c r="HK1261">
        <v>58.1368</v>
      </c>
      <c r="HL1261">
        <v>44.4954</v>
      </c>
      <c r="HM1261">
        <v>3.53091</v>
      </c>
      <c r="HN1261">
        <v>23.6828</v>
      </c>
      <c r="HO1261">
        <v>1536.17</v>
      </c>
      <c r="HP1261">
        <v>6.78292</v>
      </c>
      <c r="HQ1261">
        <v>100.699</v>
      </c>
      <c r="HR1261">
        <v>100.775</v>
      </c>
    </row>
    <row r="1262" spans="1:226">
      <c r="A1262">
        <v>1246</v>
      </c>
      <c r="B1262">
        <v>1664389101.6</v>
      </c>
      <c r="C1262">
        <v>12896.59999990463</v>
      </c>
      <c r="D1262" t="s">
        <v>2866</v>
      </c>
      <c r="E1262" t="s">
        <v>2867</v>
      </c>
      <c r="F1262">
        <v>5</v>
      </c>
      <c r="G1262" t="s">
        <v>2683</v>
      </c>
      <c r="H1262" t="s">
        <v>354</v>
      </c>
      <c r="I1262">
        <v>1664389094.1</v>
      </c>
      <c r="J1262">
        <f>(K1262)/1000</f>
        <v>0</v>
      </c>
      <c r="K1262">
        <f>IF(BF1262, AN1262, AH1262)</f>
        <v>0</v>
      </c>
      <c r="L1262">
        <f>IF(BF1262, AI1262, AG1262)</f>
        <v>0</v>
      </c>
      <c r="M1262">
        <f>BH1262 - IF(AU1262&gt;1, L1262*BB1262*100.0/(AW1262*BV1262), 0)</f>
        <v>0</v>
      </c>
      <c r="N1262">
        <f>((T1262-J1262/2)*M1262-L1262)/(T1262+J1262/2)</f>
        <v>0</v>
      </c>
      <c r="O1262">
        <f>N1262*(BO1262+BP1262)/1000.0</f>
        <v>0</v>
      </c>
      <c r="P1262">
        <f>(BH1262 - IF(AU1262&gt;1, L1262*BB1262*100.0/(AW1262*BV1262), 0))*(BO1262+BP1262)/1000.0</f>
        <v>0</v>
      </c>
      <c r="Q1262">
        <f>2.0/((1/S1262-1/R1262)+SIGN(S1262)*SQRT((1/S1262-1/R1262)*(1/S1262-1/R1262) + 4*BC1262/((BC1262+1)*(BC1262+1))*(2*1/S1262*1/R1262-1/R1262*1/R1262)))</f>
        <v>0</v>
      </c>
      <c r="R1262">
        <f>IF(LEFT(BD1262,1)&lt;&gt;"0",IF(LEFT(BD1262,1)="1",3.0,BE1262),$D$5+$E$5*(BV1262*BO1262/($K$5*1000))+$F$5*(BV1262*BO1262/($K$5*1000))*MAX(MIN(BB1262,$J$5),$I$5)*MAX(MIN(BB1262,$J$5),$I$5)+$G$5*MAX(MIN(BB1262,$J$5),$I$5)*(BV1262*BO1262/($K$5*1000))+$H$5*(BV1262*BO1262/($K$5*1000))*(BV1262*BO1262/($K$5*1000)))</f>
        <v>0</v>
      </c>
      <c r="S1262">
        <f>J1262*(1000-(1000*0.61365*exp(17.502*W1262/(240.97+W1262))/(BO1262+BP1262)+BJ1262)/2)/(1000*0.61365*exp(17.502*W1262/(240.97+W1262))/(BO1262+BP1262)-BJ1262)</f>
        <v>0</v>
      </c>
      <c r="T1262">
        <f>1/((BC1262+1)/(Q1262/1.6)+1/(R1262/1.37)) + BC1262/((BC1262+1)/(Q1262/1.6) + BC1262/(R1262/1.37))</f>
        <v>0</v>
      </c>
      <c r="U1262">
        <f>(AX1262*BA1262)</f>
        <v>0</v>
      </c>
      <c r="V1262">
        <f>(BQ1262+(U1262+2*0.95*5.67E-8*(((BQ1262+$B$7)+273)^4-(BQ1262+273)^4)-44100*J1262)/(1.84*29.3*R1262+8*0.95*5.67E-8*(BQ1262+273)^3))</f>
        <v>0</v>
      </c>
      <c r="W1262">
        <f>($C$7*BR1262+$D$7*BS1262+$E$7*V1262)</f>
        <v>0</v>
      </c>
      <c r="X1262">
        <f>0.61365*exp(17.502*W1262/(240.97+W1262))</f>
        <v>0</v>
      </c>
      <c r="Y1262">
        <f>(Z1262/AA1262*100)</f>
        <v>0</v>
      </c>
      <c r="Z1262">
        <f>BJ1262*(BO1262+BP1262)/1000</f>
        <v>0</v>
      </c>
      <c r="AA1262">
        <f>0.61365*exp(17.502*BQ1262/(240.97+BQ1262))</f>
        <v>0</v>
      </c>
      <c r="AB1262">
        <f>(X1262-BJ1262*(BO1262+BP1262)/1000)</f>
        <v>0</v>
      </c>
      <c r="AC1262">
        <f>(-J1262*44100)</f>
        <v>0</v>
      </c>
      <c r="AD1262">
        <f>2*29.3*R1262*0.92*(BQ1262-W1262)</f>
        <v>0</v>
      </c>
      <c r="AE1262">
        <f>2*0.95*5.67E-8*(((BQ1262+$B$7)+273)^4-(W1262+273)^4)</f>
        <v>0</v>
      </c>
      <c r="AF1262">
        <f>U1262+AE1262+AC1262+AD1262</f>
        <v>0</v>
      </c>
      <c r="AG1262">
        <f>BN1262*AU1262*(BI1262-BH1262*(1000-AU1262*BK1262)/(1000-AU1262*BJ1262))/(100*BB1262)</f>
        <v>0</v>
      </c>
      <c r="AH1262">
        <f>1000*BN1262*AU1262*(BJ1262-BK1262)/(100*BB1262*(1000-AU1262*BJ1262))</f>
        <v>0</v>
      </c>
      <c r="AI1262">
        <f>(AJ1262 - AK1262 - BO1262*1E3/(8.314*(BQ1262+273.15)) * AM1262/BN1262 * AL1262) * BN1262/(100*BB1262) * (1000 - BK1262)/1000</f>
        <v>0</v>
      </c>
      <c r="AJ1262">
        <v>1536.424182844603</v>
      </c>
      <c r="AK1262">
        <v>1483.912181818182</v>
      </c>
      <c r="AL1262">
        <v>3.399051989638927</v>
      </c>
      <c r="AM1262">
        <v>64.71553630063976</v>
      </c>
      <c r="AN1262">
        <f>(AP1262 - AO1262 + BO1262*1E3/(8.314*(BQ1262+273.15)) * AR1262/BN1262 * AQ1262) * BN1262/(100*BB1262) * 1000/(1000 - AP1262)</f>
        <v>0</v>
      </c>
      <c r="AO1262">
        <v>6.693588028054458</v>
      </c>
      <c r="AP1262">
        <v>18.19672181818182</v>
      </c>
      <c r="AQ1262">
        <v>-5.046477985076653E-05</v>
      </c>
      <c r="AR1262">
        <v>103.6161476833952</v>
      </c>
      <c r="AS1262">
        <v>0</v>
      </c>
      <c r="AT1262">
        <v>0</v>
      </c>
      <c r="AU1262">
        <f>IF(AS1262*$H$13&gt;=AW1262,1.0,(AW1262/(AW1262-AS1262*$H$13)))</f>
        <v>0</v>
      </c>
      <c r="AV1262">
        <f>(AU1262-1)*100</f>
        <v>0</v>
      </c>
      <c r="AW1262">
        <f>MAX(0,($B$13+$C$13*BV1262)/(1+$D$13*BV1262)*BO1262/(BQ1262+273)*$E$13)</f>
        <v>0</v>
      </c>
      <c r="AX1262">
        <f>$B$11*BW1262+$C$11*BX1262+$F$11*CI1262*(1-CL1262)</f>
        <v>0</v>
      </c>
      <c r="AY1262">
        <f>AX1262*AZ1262</f>
        <v>0</v>
      </c>
      <c r="AZ1262">
        <f>($B$11*$D$9+$C$11*$D$9+$F$11*((CV1262+CN1262)/MAX(CV1262+CN1262+CW1262, 0.1)*$I$9+CW1262/MAX(CV1262+CN1262+CW1262, 0.1)*$J$9))/($B$11+$C$11+$F$11)</f>
        <v>0</v>
      </c>
      <c r="BA1262">
        <f>($B$11*$K$9+$C$11*$K$9+$F$11*((CV1262+CN1262)/MAX(CV1262+CN1262+CW1262, 0.1)*$P$9+CW1262/MAX(CV1262+CN1262+CW1262, 0.1)*$Q$9))/($B$11+$C$11+$F$11)</f>
        <v>0</v>
      </c>
      <c r="BB1262">
        <v>6</v>
      </c>
      <c r="BC1262">
        <v>0.5</v>
      </c>
      <c r="BD1262" t="s">
        <v>355</v>
      </c>
      <c r="BE1262">
        <v>2</v>
      </c>
      <c r="BF1262" t="b">
        <v>1</v>
      </c>
      <c r="BG1262">
        <v>1664389094.1</v>
      </c>
      <c r="BH1262">
        <v>1433.798518518519</v>
      </c>
      <c r="BI1262">
        <v>1510.84037037037</v>
      </c>
      <c r="BJ1262">
        <v>18.20725925925926</v>
      </c>
      <c r="BK1262">
        <v>6.639462962962964</v>
      </c>
      <c r="BL1262">
        <v>1439.733703703704</v>
      </c>
      <c r="BM1262">
        <v>18.34393333333333</v>
      </c>
      <c r="BN1262">
        <v>500.0630740740741</v>
      </c>
      <c r="BO1262">
        <v>91.33630370370368</v>
      </c>
      <c r="BP1262">
        <v>0.1000230851851852</v>
      </c>
      <c r="BQ1262">
        <v>26.22013333333334</v>
      </c>
      <c r="BR1262">
        <v>25.06003703703704</v>
      </c>
      <c r="BS1262">
        <v>999.9000000000001</v>
      </c>
      <c r="BT1262">
        <v>0</v>
      </c>
      <c r="BU1262">
        <v>0</v>
      </c>
      <c r="BV1262">
        <v>10001.43481481481</v>
      </c>
      <c r="BW1262">
        <v>0</v>
      </c>
      <c r="BX1262">
        <v>7.925260000000001</v>
      </c>
      <c r="BY1262">
        <v>-77.04341851851851</v>
      </c>
      <c r="BZ1262">
        <v>1460.387037037037</v>
      </c>
      <c r="CA1262">
        <v>1520.941111111111</v>
      </c>
      <c r="CB1262">
        <v>11.56781111111111</v>
      </c>
      <c r="CC1262">
        <v>1510.84037037037</v>
      </c>
      <c r="CD1262">
        <v>6.639462962962964</v>
      </c>
      <c r="CE1262">
        <v>1.662983333333333</v>
      </c>
      <c r="CF1262">
        <v>0.6064241111111111</v>
      </c>
      <c r="CG1262">
        <v>14.55515185185185</v>
      </c>
      <c r="CH1262">
        <v>-0.1633431740740741</v>
      </c>
      <c r="CI1262">
        <v>1999.994814814815</v>
      </c>
      <c r="CJ1262">
        <v>0.9799995555555555</v>
      </c>
      <c r="CK1262">
        <v>0.02000094444444444</v>
      </c>
      <c r="CL1262">
        <v>0</v>
      </c>
      <c r="CM1262">
        <v>849.2555925925926</v>
      </c>
      <c r="CN1262">
        <v>5.00097</v>
      </c>
      <c r="CO1262">
        <v>16899.54444444444</v>
      </c>
      <c r="CP1262">
        <v>16707.54444444444</v>
      </c>
      <c r="CQ1262">
        <v>38.437</v>
      </c>
      <c r="CR1262">
        <v>38.875</v>
      </c>
      <c r="CS1262">
        <v>38.375</v>
      </c>
      <c r="CT1262">
        <v>38.562</v>
      </c>
      <c r="CU1262">
        <v>38.937</v>
      </c>
      <c r="CV1262">
        <v>1955.094814814815</v>
      </c>
      <c r="CW1262">
        <v>39.9</v>
      </c>
      <c r="CX1262">
        <v>0</v>
      </c>
      <c r="CY1262">
        <v>1664389105.6</v>
      </c>
      <c r="CZ1262">
        <v>0</v>
      </c>
      <c r="DA1262">
        <v>0</v>
      </c>
      <c r="DB1262" t="s">
        <v>356</v>
      </c>
      <c r="DC1262">
        <v>1663859321.1</v>
      </c>
      <c r="DD1262">
        <v>1663859315.6</v>
      </c>
      <c r="DE1262">
        <v>0</v>
      </c>
      <c r="DF1262">
        <v>0.196</v>
      </c>
      <c r="DG1262">
        <v>-0.001</v>
      </c>
      <c r="DH1262">
        <v>-5.941</v>
      </c>
      <c r="DI1262">
        <v>-0.174</v>
      </c>
      <c r="DJ1262">
        <v>1500</v>
      </c>
      <c r="DK1262">
        <v>17</v>
      </c>
      <c r="DL1262">
        <v>0.13</v>
      </c>
      <c r="DM1262">
        <v>0.04</v>
      </c>
      <c r="DN1262">
        <v>-76.84839500000001</v>
      </c>
      <c r="DO1262">
        <v>-4.093548968105003</v>
      </c>
      <c r="DP1262">
        <v>0.4105349375814443</v>
      </c>
      <c r="DQ1262">
        <v>0</v>
      </c>
      <c r="DR1262">
        <v>11.598015</v>
      </c>
      <c r="DS1262">
        <v>-0.7049876172608208</v>
      </c>
      <c r="DT1262">
        <v>0.06859330707146274</v>
      </c>
      <c r="DU1262">
        <v>0</v>
      </c>
      <c r="DV1262">
        <v>0</v>
      </c>
      <c r="DW1262">
        <v>2</v>
      </c>
      <c r="DX1262" t="s">
        <v>357</v>
      </c>
      <c r="DY1262">
        <v>2.98318</v>
      </c>
      <c r="DZ1262">
        <v>2.71547</v>
      </c>
      <c r="EA1262">
        <v>0.221089</v>
      </c>
      <c r="EB1262">
        <v>0.225086</v>
      </c>
      <c r="EC1262">
        <v>0.0894718</v>
      </c>
      <c r="ED1262">
        <v>0.0416587</v>
      </c>
      <c r="EE1262">
        <v>24674.8</v>
      </c>
      <c r="EF1262">
        <v>24673.6</v>
      </c>
      <c r="EG1262">
        <v>29439.9</v>
      </c>
      <c r="EH1262">
        <v>29444.5</v>
      </c>
      <c r="EI1262">
        <v>35533.1</v>
      </c>
      <c r="EJ1262">
        <v>37534.7</v>
      </c>
      <c r="EK1262">
        <v>41485.5</v>
      </c>
      <c r="EL1262">
        <v>41961.8</v>
      </c>
      <c r="EM1262">
        <v>1.96985</v>
      </c>
      <c r="EN1262">
        <v>1.90707</v>
      </c>
      <c r="EO1262">
        <v>0.0338852</v>
      </c>
      <c r="EP1262">
        <v>0</v>
      </c>
      <c r="EQ1262">
        <v>24.5023</v>
      </c>
      <c r="ER1262">
        <v>999.9</v>
      </c>
      <c r="ES1262">
        <v>31.9</v>
      </c>
      <c r="ET1262">
        <v>29.4</v>
      </c>
      <c r="EU1262">
        <v>14.3743</v>
      </c>
      <c r="EV1262">
        <v>63.1222</v>
      </c>
      <c r="EW1262">
        <v>33.2252</v>
      </c>
      <c r="EX1262">
        <v>1</v>
      </c>
      <c r="EY1262">
        <v>-0.0802134</v>
      </c>
      <c r="EZ1262">
        <v>1.15679</v>
      </c>
      <c r="FA1262">
        <v>20.3828</v>
      </c>
      <c r="FB1262">
        <v>5.21669</v>
      </c>
      <c r="FC1262">
        <v>12.0099</v>
      </c>
      <c r="FD1262">
        <v>4.9892</v>
      </c>
      <c r="FE1262">
        <v>3.28848</v>
      </c>
      <c r="FF1262">
        <v>9999</v>
      </c>
      <c r="FG1262">
        <v>9999</v>
      </c>
      <c r="FH1262">
        <v>9999</v>
      </c>
      <c r="FI1262">
        <v>270.3</v>
      </c>
      <c r="FJ1262">
        <v>1.86707</v>
      </c>
      <c r="FK1262">
        <v>1.86615</v>
      </c>
      <c r="FL1262">
        <v>1.86554</v>
      </c>
      <c r="FM1262">
        <v>1.86554</v>
      </c>
      <c r="FN1262">
        <v>1.86737</v>
      </c>
      <c r="FO1262">
        <v>1.86982</v>
      </c>
      <c r="FP1262">
        <v>1.86847</v>
      </c>
      <c r="FQ1262">
        <v>1.86996</v>
      </c>
      <c r="FR1262">
        <v>0</v>
      </c>
      <c r="FS1262">
        <v>0</v>
      </c>
      <c r="FT1262">
        <v>0</v>
      </c>
      <c r="FU1262">
        <v>0</v>
      </c>
      <c r="FV1262" t="s">
        <v>358</v>
      </c>
      <c r="FW1262" t="s">
        <v>359</v>
      </c>
      <c r="FX1262" t="s">
        <v>360</v>
      </c>
      <c r="FY1262" t="s">
        <v>360</v>
      </c>
      <c r="FZ1262" t="s">
        <v>360</v>
      </c>
      <c r="GA1262" t="s">
        <v>360</v>
      </c>
      <c r="GB1262">
        <v>0</v>
      </c>
      <c r="GC1262">
        <v>100</v>
      </c>
      <c r="GD1262">
        <v>100</v>
      </c>
      <c r="GE1262">
        <v>-6</v>
      </c>
      <c r="GF1262">
        <v>-0.1367</v>
      </c>
      <c r="GG1262">
        <v>-1.924539205026614</v>
      </c>
      <c r="GH1262">
        <v>-0.003472570976848066</v>
      </c>
      <c r="GI1262">
        <v>7.724417303660118E-07</v>
      </c>
      <c r="GJ1262">
        <v>-2.052396271755168E-10</v>
      </c>
      <c r="GK1262">
        <v>-0.1837585470287317</v>
      </c>
      <c r="GL1262">
        <v>-0.01104087791735834</v>
      </c>
      <c r="GM1262">
        <v>0.001110027317673367</v>
      </c>
      <c r="GN1262">
        <v>-2.007286811265012E-05</v>
      </c>
      <c r="GO1262">
        <v>4</v>
      </c>
      <c r="GP1262">
        <v>2317</v>
      </c>
      <c r="GQ1262">
        <v>1</v>
      </c>
      <c r="GR1262">
        <v>22</v>
      </c>
      <c r="GS1262">
        <v>8829.700000000001</v>
      </c>
      <c r="GT1262">
        <v>8829.799999999999</v>
      </c>
      <c r="GU1262">
        <v>2.93213</v>
      </c>
      <c r="GV1262">
        <v>2.18872</v>
      </c>
      <c r="GW1262">
        <v>1.39648</v>
      </c>
      <c r="GX1262">
        <v>2.33643</v>
      </c>
      <c r="GY1262">
        <v>1.49536</v>
      </c>
      <c r="GZ1262">
        <v>2.38037</v>
      </c>
      <c r="HA1262">
        <v>33.6705</v>
      </c>
      <c r="HB1262">
        <v>14.5261</v>
      </c>
      <c r="HC1262">
        <v>18</v>
      </c>
      <c r="HD1262">
        <v>526.3150000000001</v>
      </c>
      <c r="HE1262">
        <v>441.941</v>
      </c>
      <c r="HF1262">
        <v>23.6647</v>
      </c>
      <c r="HG1262">
        <v>26.4333</v>
      </c>
      <c r="HH1262">
        <v>30.0001</v>
      </c>
      <c r="HI1262">
        <v>26.4081</v>
      </c>
      <c r="HJ1262">
        <v>26.3464</v>
      </c>
      <c r="HK1262">
        <v>58.672</v>
      </c>
      <c r="HL1262">
        <v>44.1842</v>
      </c>
      <c r="HM1262">
        <v>3.53091</v>
      </c>
      <c r="HN1262">
        <v>23.6258</v>
      </c>
      <c r="HO1262">
        <v>1556.21</v>
      </c>
      <c r="HP1262">
        <v>6.84065</v>
      </c>
      <c r="HQ1262">
        <v>100.699</v>
      </c>
      <c r="HR1262">
        <v>100.775</v>
      </c>
    </row>
    <row r="1263" spans="1:226">
      <c r="A1263">
        <v>1247</v>
      </c>
      <c r="B1263">
        <v>1664389106.6</v>
      </c>
      <c r="C1263">
        <v>12901.59999990463</v>
      </c>
      <c r="D1263" t="s">
        <v>2868</v>
      </c>
      <c r="E1263" t="s">
        <v>2869</v>
      </c>
      <c r="F1263">
        <v>5</v>
      </c>
      <c r="G1263" t="s">
        <v>2683</v>
      </c>
      <c r="H1263" t="s">
        <v>354</v>
      </c>
      <c r="I1263">
        <v>1664389098.814285</v>
      </c>
      <c r="J1263">
        <f>(K1263)/1000</f>
        <v>0</v>
      </c>
      <c r="K1263">
        <f>IF(BF1263, AN1263, AH1263)</f>
        <v>0</v>
      </c>
      <c r="L1263">
        <f>IF(BF1263, AI1263, AG1263)</f>
        <v>0</v>
      </c>
      <c r="M1263">
        <f>BH1263 - IF(AU1263&gt;1, L1263*BB1263*100.0/(AW1263*BV1263), 0)</f>
        <v>0</v>
      </c>
      <c r="N1263">
        <f>((T1263-J1263/2)*M1263-L1263)/(T1263+J1263/2)</f>
        <v>0</v>
      </c>
      <c r="O1263">
        <f>N1263*(BO1263+BP1263)/1000.0</f>
        <v>0</v>
      </c>
      <c r="P1263">
        <f>(BH1263 - IF(AU1263&gt;1, L1263*BB1263*100.0/(AW1263*BV1263), 0))*(BO1263+BP1263)/1000.0</f>
        <v>0</v>
      </c>
      <c r="Q1263">
        <f>2.0/((1/S1263-1/R1263)+SIGN(S1263)*SQRT((1/S1263-1/R1263)*(1/S1263-1/R1263) + 4*BC1263/((BC1263+1)*(BC1263+1))*(2*1/S1263*1/R1263-1/R1263*1/R1263)))</f>
        <v>0</v>
      </c>
      <c r="R1263">
        <f>IF(LEFT(BD1263,1)&lt;&gt;"0",IF(LEFT(BD1263,1)="1",3.0,BE1263),$D$5+$E$5*(BV1263*BO1263/($K$5*1000))+$F$5*(BV1263*BO1263/($K$5*1000))*MAX(MIN(BB1263,$J$5),$I$5)*MAX(MIN(BB1263,$J$5),$I$5)+$G$5*MAX(MIN(BB1263,$J$5),$I$5)*(BV1263*BO1263/($K$5*1000))+$H$5*(BV1263*BO1263/($K$5*1000))*(BV1263*BO1263/($K$5*1000)))</f>
        <v>0</v>
      </c>
      <c r="S1263">
        <f>J1263*(1000-(1000*0.61365*exp(17.502*W1263/(240.97+W1263))/(BO1263+BP1263)+BJ1263)/2)/(1000*0.61365*exp(17.502*W1263/(240.97+W1263))/(BO1263+BP1263)-BJ1263)</f>
        <v>0</v>
      </c>
      <c r="T1263">
        <f>1/((BC1263+1)/(Q1263/1.6)+1/(R1263/1.37)) + BC1263/((BC1263+1)/(Q1263/1.6) + BC1263/(R1263/1.37))</f>
        <v>0</v>
      </c>
      <c r="U1263">
        <f>(AX1263*BA1263)</f>
        <v>0</v>
      </c>
      <c r="V1263">
        <f>(BQ1263+(U1263+2*0.95*5.67E-8*(((BQ1263+$B$7)+273)^4-(BQ1263+273)^4)-44100*J1263)/(1.84*29.3*R1263+8*0.95*5.67E-8*(BQ1263+273)^3))</f>
        <v>0</v>
      </c>
      <c r="W1263">
        <f>($C$7*BR1263+$D$7*BS1263+$E$7*V1263)</f>
        <v>0</v>
      </c>
      <c r="X1263">
        <f>0.61365*exp(17.502*W1263/(240.97+W1263))</f>
        <v>0</v>
      </c>
      <c r="Y1263">
        <f>(Z1263/AA1263*100)</f>
        <v>0</v>
      </c>
      <c r="Z1263">
        <f>BJ1263*(BO1263+BP1263)/1000</f>
        <v>0</v>
      </c>
      <c r="AA1263">
        <f>0.61365*exp(17.502*BQ1263/(240.97+BQ1263))</f>
        <v>0</v>
      </c>
      <c r="AB1263">
        <f>(X1263-BJ1263*(BO1263+BP1263)/1000)</f>
        <v>0</v>
      </c>
      <c r="AC1263">
        <f>(-J1263*44100)</f>
        <v>0</v>
      </c>
      <c r="AD1263">
        <f>2*29.3*R1263*0.92*(BQ1263-W1263)</f>
        <v>0</v>
      </c>
      <c r="AE1263">
        <f>2*0.95*5.67E-8*(((BQ1263+$B$7)+273)^4-(W1263+273)^4)</f>
        <v>0</v>
      </c>
      <c r="AF1263">
        <f>U1263+AE1263+AC1263+AD1263</f>
        <v>0</v>
      </c>
      <c r="AG1263">
        <f>BN1263*AU1263*(BI1263-BH1263*(1000-AU1263*BK1263)/(1000-AU1263*BJ1263))/(100*BB1263)</f>
        <v>0</v>
      </c>
      <c r="AH1263">
        <f>1000*BN1263*AU1263*(BJ1263-BK1263)/(100*BB1263*(1000-AU1263*BJ1263))</f>
        <v>0</v>
      </c>
      <c r="AI1263">
        <f>(AJ1263 - AK1263 - BO1263*1E3/(8.314*(BQ1263+273.15)) * AM1263/BN1263 * AL1263) * BN1263/(100*BB1263) * (1000 - BK1263)/1000</f>
        <v>0</v>
      </c>
      <c r="AJ1263">
        <v>1553.757940645124</v>
      </c>
      <c r="AK1263">
        <v>1500.890969696969</v>
      </c>
      <c r="AL1263">
        <v>3.394108184951171</v>
      </c>
      <c r="AM1263">
        <v>64.71553630063976</v>
      </c>
      <c r="AN1263">
        <f>(AP1263 - AO1263 + BO1263*1E3/(8.314*(BQ1263+273.15)) * AR1263/BN1263 * AQ1263) * BN1263/(100*BB1263) * 1000/(1000 - AP1263)</f>
        <v>0</v>
      </c>
      <c r="AO1263">
        <v>6.819571987268031</v>
      </c>
      <c r="AP1263">
        <v>18.21311636363637</v>
      </c>
      <c r="AQ1263">
        <v>8.524498355391476E-05</v>
      </c>
      <c r="AR1263">
        <v>103.6161476833952</v>
      </c>
      <c r="AS1263">
        <v>0</v>
      </c>
      <c r="AT1263">
        <v>0</v>
      </c>
      <c r="AU1263">
        <f>IF(AS1263*$H$13&gt;=AW1263,1.0,(AW1263/(AW1263-AS1263*$H$13)))</f>
        <v>0</v>
      </c>
      <c r="AV1263">
        <f>(AU1263-1)*100</f>
        <v>0</v>
      </c>
      <c r="AW1263">
        <f>MAX(0,($B$13+$C$13*BV1263)/(1+$D$13*BV1263)*BO1263/(BQ1263+273)*$E$13)</f>
        <v>0</v>
      </c>
      <c r="AX1263">
        <f>$B$11*BW1263+$C$11*BX1263+$F$11*CI1263*(1-CL1263)</f>
        <v>0</v>
      </c>
      <c r="AY1263">
        <f>AX1263*AZ1263</f>
        <v>0</v>
      </c>
      <c r="AZ1263">
        <f>($B$11*$D$9+$C$11*$D$9+$F$11*((CV1263+CN1263)/MAX(CV1263+CN1263+CW1263, 0.1)*$I$9+CW1263/MAX(CV1263+CN1263+CW1263, 0.1)*$J$9))/($B$11+$C$11+$F$11)</f>
        <v>0</v>
      </c>
      <c r="BA1263">
        <f>($B$11*$K$9+$C$11*$K$9+$F$11*((CV1263+CN1263)/MAX(CV1263+CN1263+CW1263, 0.1)*$P$9+CW1263/MAX(CV1263+CN1263+CW1263, 0.1)*$Q$9))/($B$11+$C$11+$F$11)</f>
        <v>0</v>
      </c>
      <c r="BB1263">
        <v>6</v>
      </c>
      <c r="BC1263">
        <v>0.5</v>
      </c>
      <c r="BD1263" t="s">
        <v>355</v>
      </c>
      <c r="BE1263">
        <v>2</v>
      </c>
      <c r="BF1263" t="b">
        <v>1</v>
      </c>
      <c r="BG1263">
        <v>1664389098.814285</v>
      </c>
      <c r="BH1263">
        <v>1449.359642857143</v>
      </c>
      <c r="BI1263">
        <v>1526.673214285714</v>
      </c>
      <c r="BJ1263">
        <v>18.20507142857143</v>
      </c>
      <c r="BK1263">
        <v>6.711868214285714</v>
      </c>
      <c r="BL1263">
        <v>1455.333928571429</v>
      </c>
      <c r="BM1263">
        <v>18.34176428571428</v>
      </c>
      <c r="BN1263">
        <v>500.0516071428571</v>
      </c>
      <c r="BO1263">
        <v>91.3381107142857</v>
      </c>
      <c r="BP1263">
        <v>0.09991855000000001</v>
      </c>
      <c r="BQ1263">
        <v>26.20941071428572</v>
      </c>
      <c r="BR1263">
        <v>25.05743928571428</v>
      </c>
      <c r="BS1263">
        <v>999.9000000000002</v>
      </c>
      <c r="BT1263">
        <v>0</v>
      </c>
      <c r="BU1263">
        <v>0</v>
      </c>
      <c r="BV1263">
        <v>10010.48357142857</v>
      </c>
      <c r="BW1263">
        <v>0</v>
      </c>
      <c r="BX1263">
        <v>7.925260000000001</v>
      </c>
      <c r="BY1263">
        <v>-77.31355714285714</v>
      </c>
      <c r="BZ1263">
        <v>1476.234285714286</v>
      </c>
      <c r="CA1263">
        <v>1536.990357142857</v>
      </c>
      <c r="CB1263">
        <v>11.49321785714285</v>
      </c>
      <c r="CC1263">
        <v>1526.673214285714</v>
      </c>
      <c r="CD1263">
        <v>6.711868214285714</v>
      </c>
      <c r="CE1263">
        <v>1.662816428571428</v>
      </c>
      <c r="CF1263">
        <v>0.6130495714285714</v>
      </c>
      <c r="CG1263">
        <v>14.55358928571428</v>
      </c>
      <c r="CH1263">
        <v>-0.01432473928571429</v>
      </c>
      <c r="CI1263">
        <v>1999.998928571429</v>
      </c>
      <c r="CJ1263">
        <v>0.9799995714285714</v>
      </c>
      <c r="CK1263">
        <v>0.02000092857142857</v>
      </c>
      <c r="CL1263">
        <v>0</v>
      </c>
      <c r="CM1263">
        <v>848.3763214285715</v>
      </c>
      <c r="CN1263">
        <v>5.00097</v>
      </c>
      <c r="CO1263">
        <v>16880.95</v>
      </c>
      <c r="CP1263">
        <v>16707.56785714285</v>
      </c>
      <c r="CQ1263">
        <v>38.437</v>
      </c>
      <c r="CR1263">
        <v>38.875</v>
      </c>
      <c r="CS1263">
        <v>38.375</v>
      </c>
      <c r="CT1263">
        <v>38.562</v>
      </c>
      <c r="CU1263">
        <v>38.937</v>
      </c>
      <c r="CV1263">
        <v>1955.098928571428</v>
      </c>
      <c r="CW1263">
        <v>39.9</v>
      </c>
      <c r="CX1263">
        <v>0</v>
      </c>
      <c r="CY1263">
        <v>1664389111</v>
      </c>
      <c r="CZ1263">
        <v>0</v>
      </c>
      <c r="DA1263">
        <v>0</v>
      </c>
      <c r="DB1263" t="s">
        <v>356</v>
      </c>
      <c r="DC1263">
        <v>1663859321.1</v>
      </c>
      <c r="DD1263">
        <v>1663859315.6</v>
      </c>
      <c r="DE1263">
        <v>0</v>
      </c>
      <c r="DF1263">
        <v>0.196</v>
      </c>
      <c r="DG1263">
        <v>-0.001</v>
      </c>
      <c r="DH1263">
        <v>-5.941</v>
      </c>
      <c r="DI1263">
        <v>-0.174</v>
      </c>
      <c r="DJ1263">
        <v>1500</v>
      </c>
      <c r="DK1263">
        <v>17</v>
      </c>
      <c r="DL1263">
        <v>0.13</v>
      </c>
      <c r="DM1263">
        <v>0.04</v>
      </c>
      <c r="DN1263">
        <v>-77.12155</v>
      </c>
      <c r="DO1263">
        <v>-3.379681801125418</v>
      </c>
      <c r="DP1263">
        <v>0.3375129419740818</v>
      </c>
      <c r="DQ1263">
        <v>0</v>
      </c>
      <c r="DR1263">
        <v>11.540945</v>
      </c>
      <c r="DS1263">
        <v>-0.895492682926862</v>
      </c>
      <c r="DT1263">
        <v>0.08792480295684477</v>
      </c>
      <c r="DU1263">
        <v>0</v>
      </c>
      <c r="DV1263">
        <v>0</v>
      </c>
      <c r="DW1263">
        <v>2</v>
      </c>
      <c r="DX1263" t="s">
        <v>357</v>
      </c>
      <c r="DY1263">
        <v>2.98338</v>
      </c>
      <c r="DZ1263">
        <v>2.71579</v>
      </c>
      <c r="EA1263">
        <v>0.222613</v>
      </c>
      <c r="EB1263">
        <v>0.226564</v>
      </c>
      <c r="EC1263">
        <v>0.0895304</v>
      </c>
      <c r="ED1263">
        <v>0.0420253</v>
      </c>
      <c r="EE1263">
        <v>24626.5</v>
      </c>
      <c r="EF1263">
        <v>24626.7</v>
      </c>
      <c r="EG1263">
        <v>29439.7</v>
      </c>
      <c r="EH1263">
        <v>29444.6</v>
      </c>
      <c r="EI1263">
        <v>35530.7</v>
      </c>
      <c r="EJ1263">
        <v>37520.4</v>
      </c>
      <c r="EK1263">
        <v>41485.4</v>
      </c>
      <c r="EL1263">
        <v>41961.9</v>
      </c>
      <c r="EM1263">
        <v>1.96968</v>
      </c>
      <c r="EN1263">
        <v>1.90725</v>
      </c>
      <c r="EO1263">
        <v>0.0338629</v>
      </c>
      <c r="EP1263">
        <v>0</v>
      </c>
      <c r="EQ1263">
        <v>24.4953</v>
      </c>
      <c r="ER1263">
        <v>999.9</v>
      </c>
      <c r="ES1263">
        <v>31.9</v>
      </c>
      <c r="ET1263">
        <v>29.4</v>
      </c>
      <c r="EU1263">
        <v>14.3742</v>
      </c>
      <c r="EV1263">
        <v>62.8322</v>
      </c>
      <c r="EW1263">
        <v>33.0409</v>
      </c>
      <c r="EX1263">
        <v>1</v>
      </c>
      <c r="EY1263">
        <v>-0.0802363</v>
      </c>
      <c r="EZ1263">
        <v>1.17295</v>
      </c>
      <c r="FA1263">
        <v>20.3827</v>
      </c>
      <c r="FB1263">
        <v>5.21699</v>
      </c>
      <c r="FC1263">
        <v>12.0099</v>
      </c>
      <c r="FD1263">
        <v>4.9891</v>
      </c>
      <c r="FE1263">
        <v>3.2885</v>
      </c>
      <c r="FF1263">
        <v>9999</v>
      </c>
      <c r="FG1263">
        <v>9999</v>
      </c>
      <c r="FH1263">
        <v>9999</v>
      </c>
      <c r="FI1263">
        <v>270.3</v>
      </c>
      <c r="FJ1263">
        <v>1.86707</v>
      </c>
      <c r="FK1263">
        <v>1.86615</v>
      </c>
      <c r="FL1263">
        <v>1.86554</v>
      </c>
      <c r="FM1263">
        <v>1.86553</v>
      </c>
      <c r="FN1263">
        <v>1.86737</v>
      </c>
      <c r="FO1263">
        <v>1.86981</v>
      </c>
      <c r="FP1263">
        <v>1.86846</v>
      </c>
      <c r="FQ1263">
        <v>1.86996</v>
      </c>
      <c r="FR1263">
        <v>0</v>
      </c>
      <c r="FS1263">
        <v>0</v>
      </c>
      <c r="FT1263">
        <v>0</v>
      </c>
      <c r="FU1263">
        <v>0</v>
      </c>
      <c r="FV1263" t="s">
        <v>358</v>
      </c>
      <c r="FW1263" t="s">
        <v>359</v>
      </c>
      <c r="FX1263" t="s">
        <v>360</v>
      </c>
      <c r="FY1263" t="s">
        <v>360</v>
      </c>
      <c r="FZ1263" t="s">
        <v>360</v>
      </c>
      <c r="GA1263" t="s">
        <v>360</v>
      </c>
      <c r="GB1263">
        <v>0</v>
      </c>
      <c r="GC1263">
        <v>100</v>
      </c>
      <c r="GD1263">
        <v>100</v>
      </c>
      <c r="GE1263">
        <v>-6.05</v>
      </c>
      <c r="GF1263">
        <v>-0.1366</v>
      </c>
      <c r="GG1263">
        <v>-1.924539205026614</v>
      </c>
      <c r="GH1263">
        <v>-0.003472570976848066</v>
      </c>
      <c r="GI1263">
        <v>7.724417303660118E-07</v>
      </c>
      <c r="GJ1263">
        <v>-2.052396271755168E-10</v>
      </c>
      <c r="GK1263">
        <v>-0.1837585470287317</v>
      </c>
      <c r="GL1263">
        <v>-0.01104087791735834</v>
      </c>
      <c r="GM1263">
        <v>0.001110027317673367</v>
      </c>
      <c r="GN1263">
        <v>-2.007286811265012E-05</v>
      </c>
      <c r="GO1263">
        <v>4</v>
      </c>
      <c r="GP1263">
        <v>2317</v>
      </c>
      <c r="GQ1263">
        <v>1</v>
      </c>
      <c r="GR1263">
        <v>22</v>
      </c>
      <c r="GS1263">
        <v>8829.799999999999</v>
      </c>
      <c r="GT1263">
        <v>8829.9</v>
      </c>
      <c r="GU1263">
        <v>2.9541</v>
      </c>
      <c r="GV1263">
        <v>2.18872</v>
      </c>
      <c r="GW1263">
        <v>1.39648</v>
      </c>
      <c r="GX1263">
        <v>2.33643</v>
      </c>
      <c r="GY1263">
        <v>1.49536</v>
      </c>
      <c r="GZ1263">
        <v>2.45239</v>
      </c>
      <c r="HA1263">
        <v>33.6705</v>
      </c>
      <c r="HB1263">
        <v>14.5348</v>
      </c>
      <c r="HC1263">
        <v>18</v>
      </c>
      <c r="HD1263">
        <v>526.186</v>
      </c>
      <c r="HE1263">
        <v>442.036</v>
      </c>
      <c r="HF1263">
        <v>23.6081</v>
      </c>
      <c r="HG1263">
        <v>26.431</v>
      </c>
      <c r="HH1263">
        <v>30</v>
      </c>
      <c r="HI1263">
        <v>26.4066</v>
      </c>
      <c r="HJ1263">
        <v>26.3449</v>
      </c>
      <c r="HK1263">
        <v>59.1426</v>
      </c>
      <c r="HL1263">
        <v>44.1842</v>
      </c>
      <c r="HM1263">
        <v>3.53091</v>
      </c>
      <c r="HN1263">
        <v>23.5665</v>
      </c>
      <c r="HO1263">
        <v>1569.56</v>
      </c>
      <c r="HP1263">
        <v>6.87753</v>
      </c>
      <c r="HQ1263">
        <v>100.699</v>
      </c>
      <c r="HR1263">
        <v>100.776</v>
      </c>
    </row>
    <row r="1264" spans="1:226">
      <c r="A1264">
        <v>1248</v>
      </c>
      <c r="B1264">
        <v>1664389111.6</v>
      </c>
      <c r="C1264">
        <v>12906.59999990463</v>
      </c>
      <c r="D1264" t="s">
        <v>2870</v>
      </c>
      <c r="E1264" t="s">
        <v>2871</v>
      </c>
      <c r="F1264">
        <v>5</v>
      </c>
      <c r="G1264" t="s">
        <v>2683</v>
      </c>
      <c r="H1264" t="s">
        <v>354</v>
      </c>
      <c r="I1264">
        <v>1664389104.1</v>
      </c>
      <c r="J1264">
        <f>(K1264)/1000</f>
        <v>0</v>
      </c>
      <c r="K1264">
        <f>IF(BF1264, AN1264, AH1264)</f>
        <v>0</v>
      </c>
      <c r="L1264">
        <f>IF(BF1264, AI1264, AG1264)</f>
        <v>0</v>
      </c>
      <c r="M1264">
        <f>BH1264 - IF(AU1264&gt;1, L1264*BB1264*100.0/(AW1264*BV1264), 0)</f>
        <v>0</v>
      </c>
      <c r="N1264">
        <f>((T1264-J1264/2)*M1264-L1264)/(T1264+J1264/2)</f>
        <v>0</v>
      </c>
      <c r="O1264">
        <f>N1264*(BO1264+BP1264)/1000.0</f>
        <v>0</v>
      </c>
      <c r="P1264">
        <f>(BH1264 - IF(AU1264&gt;1, L1264*BB1264*100.0/(AW1264*BV1264), 0))*(BO1264+BP1264)/1000.0</f>
        <v>0</v>
      </c>
      <c r="Q1264">
        <f>2.0/((1/S1264-1/R1264)+SIGN(S1264)*SQRT((1/S1264-1/R1264)*(1/S1264-1/R1264) + 4*BC1264/((BC1264+1)*(BC1264+1))*(2*1/S1264*1/R1264-1/R1264*1/R1264)))</f>
        <v>0</v>
      </c>
      <c r="R1264">
        <f>IF(LEFT(BD1264,1)&lt;&gt;"0",IF(LEFT(BD1264,1)="1",3.0,BE1264),$D$5+$E$5*(BV1264*BO1264/($K$5*1000))+$F$5*(BV1264*BO1264/($K$5*1000))*MAX(MIN(BB1264,$J$5),$I$5)*MAX(MIN(BB1264,$J$5),$I$5)+$G$5*MAX(MIN(BB1264,$J$5),$I$5)*(BV1264*BO1264/($K$5*1000))+$H$5*(BV1264*BO1264/($K$5*1000))*(BV1264*BO1264/($K$5*1000)))</f>
        <v>0</v>
      </c>
      <c r="S1264">
        <f>J1264*(1000-(1000*0.61365*exp(17.502*W1264/(240.97+W1264))/(BO1264+BP1264)+BJ1264)/2)/(1000*0.61365*exp(17.502*W1264/(240.97+W1264))/(BO1264+BP1264)-BJ1264)</f>
        <v>0</v>
      </c>
      <c r="T1264">
        <f>1/((BC1264+1)/(Q1264/1.6)+1/(R1264/1.37)) + BC1264/((BC1264+1)/(Q1264/1.6) + BC1264/(R1264/1.37))</f>
        <v>0</v>
      </c>
      <c r="U1264">
        <f>(AX1264*BA1264)</f>
        <v>0</v>
      </c>
      <c r="V1264">
        <f>(BQ1264+(U1264+2*0.95*5.67E-8*(((BQ1264+$B$7)+273)^4-(BQ1264+273)^4)-44100*J1264)/(1.84*29.3*R1264+8*0.95*5.67E-8*(BQ1264+273)^3))</f>
        <v>0</v>
      </c>
      <c r="W1264">
        <f>($C$7*BR1264+$D$7*BS1264+$E$7*V1264)</f>
        <v>0</v>
      </c>
      <c r="X1264">
        <f>0.61365*exp(17.502*W1264/(240.97+W1264))</f>
        <v>0</v>
      </c>
      <c r="Y1264">
        <f>(Z1264/AA1264*100)</f>
        <v>0</v>
      </c>
      <c r="Z1264">
        <f>BJ1264*(BO1264+BP1264)/1000</f>
        <v>0</v>
      </c>
      <c r="AA1264">
        <f>0.61365*exp(17.502*BQ1264/(240.97+BQ1264))</f>
        <v>0</v>
      </c>
      <c r="AB1264">
        <f>(X1264-BJ1264*(BO1264+BP1264)/1000)</f>
        <v>0</v>
      </c>
      <c r="AC1264">
        <f>(-J1264*44100)</f>
        <v>0</v>
      </c>
      <c r="AD1264">
        <f>2*29.3*R1264*0.92*(BQ1264-W1264)</f>
        <v>0</v>
      </c>
      <c r="AE1264">
        <f>2*0.95*5.67E-8*(((BQ1264+$B$7)+273)^4-(W1264+273)^4)</f>
        <v>0</v>
      </c>
      <c r="AF1264">
        <f>U1264+AE1264+AC1264+AD1264</f>
        <v>0</v>
      </c>
      <c r="AG1264">
        <f>BN1264*AU1264*(BI1264-BH1264*(1000-AU1264*BK1264)/(1000-AU1264*BJ1264))/(100*BB1264)</f>
        <v>0</v>
      </c>
      <c r="AH1264">
        <f>1000*BN1264*AU1264*(BJ1264-BK1264)/(100*BB1264*(1000-AU1264*BJ1264))</f>
        <v>0</v>
      </c>
      <c r="AI1264">
        <f>(AJ1264 - AK1264 - BO1264*1E3/(8.314*(BQ1264+273.15)) * AM1264/BN1264 * AL1264) * BN1264/(100*BB1264) * (1000 - BK1264)/1000</f>
        <v>0</v>
      </c>
      <c r="AJ1264">
        <v>1570.317323256189</v>
      </c>
      <c r="AK1264">
        <v>1517.768545454545</v>
      </c>
      <c r="AL1264">
        <v>3.384444514471224</v>
      </c>
      <c r="AM1264">
        <v>64.71553630063976</v>
      </c>
      <c r="AN1264">
        <f>(AP1264 - AO1264 + BO1264*1E3/(8.314*(BQ1264+273.15)) * AR1264/BN1264 * AQ1264) * BN1264/(100*BB1264) * 1000/(1000 - AP1264)</f>
        <v>0</v>
      </c>
      <c r="AO1264">
        <v>6.842556536378121</v>
      </c>
      <c r="AP1264">
        <v>18.20687575757575</v>
      </c>
      <c r="AQ1264">
        <v>-2.299266108599007E-05</v>
      </c>
      <c r="AR1264">
        <v>103.6161476833952</v>
      </c>
      <c r="AS1264">
        <v>0</v>
      </c>
      <c r="AT1264">
        <v>0</v>
      </c>
      <c r="AU1264">
        <f>IF(AS1264*$H$13&gt;=AW1264,1.0,(AW1264/(AW1264-AS1264*$H$13)))</f>
        <v>0</v>
      </c>
      <c r="AV1264">
        <f>(AU1264-1)*100</f>
        <v>0</v>
      </c>
      <c r="AW1264">
        <f>MAX(0,($B$13+$C$13*BV1264)/(1+$D$13*BV1264)*BO1264/(BQ1264+273)*$E$13)</f>
        <v>0</v>
      </c>
      <c r="AX1264">
        <f>$B$11*BW1264+$C$11*BX1264+$F$11*CI1264*(1-CL1264)</f>
        <v>0</v>
      </c>
      <c r="AY1264">
        <f>AX1264*AZ1264</f>
        <v>0</v>
      </c>
      <c r="AZ1264">
        <f>($B$11*$D$9+$C$11*$D$9+$F$11*((CV1264+CN1264)/MAX(CV1264+CN1264+CW1264, 0.1)*$I$9+CW1264/MAX(CV1264+CN1264+CW1264, 0.1)*$J$9))/($B$11+$C$11+$F$11)</f>
        <v>0</v>
      </c>
      <c r="BA1264">
        <f>($B$11*$K$9+$C$11*$K$9+$F$11*((CV1264+CN1264)/MAX(CV1264+CN1264+CW1264, 0.1)*$P$9+CW1264/MAX(CV1264+CN1264+CW1264, 0.1)*$Q$9))/($B$11+$C$11+$F$11)</f>
        <v>0</v>
      </c>
      <c r="BB1264">
        <v>6</v>
      </c>
      <c r="BC1264">
        <v>0.5</v>
      </c>
      <c r="BD1264" t="s">
        <v>355</v>
      </c>
      <c r="BE1264">
        <v>2</v>
      </c>
      <c r="BF1264" t="b">
        <v>1</v>
      </c>
      <c r="BG1264">
        <v>1664389104.1</v>
      </c>
      <c r="BH1264">
        <v>1466.87037037037</v>
      </c>
      <c r="BI1264">
        <v>1544.357777777778</v>
      </c>
      <c r="BJ1264">
        <v>18.20615555555555</v>
      </c>
      <c r="BK1264">
        <v>6.785614814814814</v>
      </c>
      <c r="BL1264">
        <v>1472.888518518518</v>
      </c>
      <c r="BM1264">
        <v>18.34284444444444</v>
      </c>
      <c r="BN1264">
        <v>500.0645555555556</v>
      </c>
      <c r="BO1264">
        <v>91.34001851851853</v>
      </c>
      <c r="BP1264">
        <v>0.09996733703703706</v>
      </c>
      <c r="BQ1264">
        <v>26.19671111111111</v>
      </c>
      <c r="BR1264">
        <v>25.05638518518519</v>
      </c>
      <c r="BS1264">
        <v>999.9000000000001</v>
      </c>
      <c r="BT1264">
        <v>0</v>
      </c>
      <c r="BU1264">
        <v>0</v>
      </c>
      <c r="BV1264">
        <v>10003.76777777778</v>
      </c>
      <c r="BW1264">
        <v>0</v>
      </c>
      <c r="BX1264">
        <v>7.925260000000001</v>
      </c>
      <c r="BY1264">
        <v>-77.48741481481483</v>
      </c>
      <c r="BZ1264">
        <v>1494.072222222222</v>
      </c>
      <c r="CA1264">
        <v>1554.91</v>
      </c>
      <c r="CB1264">
        <v>11.42055555555556</v>
      </c>
      <c r="CC1264">
        <v>1544.357777777778</v>
      </c>
      <c r="CD1264">
        <v>6.785614814814814</v>
      </c>
      <c r="CE1264">
        <v>1.662950740740741</v>
      </c>
      <c r="CF1264">
        <v>0.6197982222222223</v>
      </c>
      <c r="CG1264">
        <v>14.55484074074074</v>
      </c>
      <c r="CH1264">
        <v>0.1368012333333333</v>
      </c>
      <c r="CI1264">
        <v>2000.009259259259</v>
      </c>
      <c r="CJ1264">
        <v>0.9799997777777777</v>
      </c>
      <c r="CK1264">
        <v>0.02000072222222222</v>
      </c>
      <c r="CL1264">
        <v>0</v>
      </c>
      <c r="CM1264">
        <v>847.3704074074072</v>
      </c>
      <c r="CN1264">
        <v>5.00097</v>
      </c>
      <c r="CO1264">
        <v>16860.34444444444</v>
      </c>
      <c r="CP1264">
        <v>16707.64444444445</v>
      </c>
      <c r="CQ1264">
        <v>38.437</v>
      </c>
      <c r="CR1264">
        <v>38.875</v>
      </c>
      <c r="CS1264">
        <v>38.375</v>
      </c>
      <c r="CT1264">
        <v>38.562</v>
      </c>
      <c r="CU1264">
        <v>38.937</v>
      </c>
      <c r="CV1264">
        <v>1955.109259259259</v>
      </c>
      <c r="CW1264">
        <v>39.9</v>
      </c>
      <c r="CX1264">
        <v>0</v>
      </c>
      <c r="CY1264">
        <v>1664389115.8</v>
      </c>
      <c r="CZ1264">
        <v>0</v>
      </c>
      <c r="DA1264">
        <v>0</v>
      </c>
      <c r="DB1264" t="s">
        <v>356</v>
      </c>
      <c r="DC1264">
        <v>1663859321.1</v>
      </c>
      <c r="DD1264">
        <v>1663859315.6</v>
      </c>
      <c r="DE1264">
        <v>0</v>
      </c>
      <c r="DF1264">
        <v>0.196</v>
      </c>
      <c r="DG1264">
        <v>-0.001</v>
      </c>
      <c r="DH1264">
        <v>-5.941</v>
      </c>
      <c r="DI1264">
        <v>-0.174</v>
      </c>
      <c r="DJ1264">
        <v>1500</v>
      </c>
      <c r="DK1264">
        <v>17</v>
      </c>
      <c r="DL1264">
        <v>0.13</v>
      </c>
      <c r="DM1264">
        <v>0.04</v>
      </c>
      <c r="DN1264">
        <v>-77.34110487804878</v>
      </c>
      <c r="DO1264">
        <v>-2.09519790940767</v>
      </c>
      <c r="DP1264">
        <v>0.235972436330839</v>
      </c>
      <c r="DQ1264">
        <v>0</v>
      </c>
      <c r="DR1264">
        <v>11.47238536585366</v>
      </c>
      <c r="DS1264">
        <v>-0.8873790940766438</v>
      </c>
      <c r="DT1264">
        <v>0.08951928409491522</v>
      </c>
      <c r="DU1264">
        <v>0</v>
      </c>
      <c r="DV1264">
        <v>0</v>
      </c>
      <c r="DW1264">
        <v>2</v>
      </c>
      <c r="DX1264" t="s">
        <v>357</v>
      </c>
      <c r="DY1264">
        <v>2.98328</v>
      </c>
      <c r="DZ1264">
        <v>2.71565</v>
      </c>
      <c r="EA1264">
        <v>0.224116</v>
      </c>
      <c r="EB1264">
        <v>0.228032</v>
      </c>
      <c r="EC1264">
        <v>0.0895002</v>
      </c>
      <c r="ED1264">
        <v>0.0420757</v>
      </c>
      <c r="EE1264">
        <v>24579</v>
      </c>
      <c r="EF1264">
        <v>24580.3</v>
      </c>
      <c r="EG1264">
        <v>29439.8</v>
      </c>
      <c r="EH1264">
        <v>29445</v>
      </c>
      <c r="EI1264">
        <v>35531.8</v>
      </c>
      <c r="EJ1264">
        <v>37519</v>
      </c>
      <c r="EK1264">
        <v>41485.2</v>
      </c>
      <c r="EL1264">
        <v>41962.4</v>
      </c>
      <c r="EM1264">
        <v>1.96968</v>
      </c>
      <c r="EN1264">
        <v>1.90745</v>
      </c>
      <c r="EO1264">
        <v>0.0348389</v>
      </c>
      <c r="EP1264">
        <v>0</v>
      </c>
      <c r="EQ1264">
        <v>24.4878</v>
      </c>
      <c r="ER1264">
        <v>999.9</v>
      </c>
      <c r="ES1264">
        <v>31.9</v>
      </c>
      <c r="ET1264">
        <v>29.4</v>
      </c>
      <c r="EU1264">
        <v>14.3755</v>
      </c>
      <c r="EV1264">
        <v>62.9622</v>
      </c>
      <c r="EW1264">
        <v>33.2893</v>
      </c>
      <c r="EX1264">
        <v>1</v>
      </c>
      <c r="EY1264">
        <v>-0.0803354</v>
      </c>
      <c r="EZ1264">
        <v>1.19777</v>
      </c>
      <c r="FA1264">
        <v>20.3827</v>
      </c>
      <c r="FB1264">
        <v>5.21744</v>
      </c>
      <c r="FC1264">
        <v>12.0099</v>
      </c>
      <c r="FD1264">
        <v>4.9894</v>
      </c>
      <c r="FE1264">
        <v>3.2885</v>
      </c>
      <c r="FF1264">
        <v>9999</v>
      </c>
      <c r="FG1264">
        <v>9999</v>
      </c>
      <c r="FH1264">
        <v>9999</v>
      </c>
      <c r="FI1264">
        <v>270.3</v>
      </c>
      <c r="FJ1264">
        <v>1.86707</v>
      </c>
      <c r="FK1264">
        <v>1.86615</v>
      </c>
      <c r="FL1264">
        <v>1.86554</v>
      </c>
      <c r="FM1264">
        <v>1.86552</v>
      </c>
      <c r="FN1264">
        <v>1.86737</v>
      </c>
      <c r="FO1264">
        <v>1.86982</v>
      </c>
      <c r="FP1264">
        <v>1.86847</v>
      </c>
      <c r="FQ1264">
        <v>1.86996</v>
      </c>
      <c r="FR1264">
        <v>0</v>
      </c>
      <c r="FS1264">
        <v>0</v>
      </c>
      <c r="FT1264">
        <v>0</v>
      </c>
      <c r="FU1264">
        <v>0</v>
      </c>
      <c r="FV1264" t="s">
        <v>358</v>
      </c>
      <c r="FW1264" t="s">
        <v>359</v>
      </c>
      <c r="FX1264" t="s">
        <v>360</v>
      </c>
      <c r="FY1264" t="s">
        <v>360</v>
      </c>
      <c r="FZ1264" t="s">
        <v>360</v>
      </c>
      <c r="GA1264" t="s">
        <v>360</v>
      </c>
      <c r="GB1264">
        <v>0</v>
      </c>
      <c r="GC1264">
        <v>100</v>
      </c>
      <c r="GD1264">
        <v>100</v>
      </c>
      <c r="GE1264">
        <v>-6.09</v>
      </c>
      <c r="GF1264">
        <v>-0.1367</v>
      </c>
      <c r="GG1264">
        <v>-1.924539205026614</v>
      </c>
      <c r="GH1264">
        <v>-0.003472570976848066</v>
      </c>
      <c r="GI1264">
        <v>7.724417303660118E-07</v>
      </c>
      <c r="GJ1264">
        <v>-2.052396271755168E-10</v>
      </c>
      <c r="GK1264">
        <v>-0.1837585470287317</v>
      </c>
      <c r="GL1264">
        <v>-0.01104087791735834</v>
      </c>
      <c r="GM1264">
        <v>0.001110027317673367</v>
      </c>
      <c r="GN1264">
        <v>-2.007286811265012E-05</v>
      </c>
      <c r="GO1264">
        <v>4</v>
      </c>
      <c r="GP1264">
        <v>2317</v>
      </c>
      <c r="GQ1264">
        <v>1</v>
      </c>
      <c r="GR1264">
        <v>22</v>
      </c>
      <c r="GS1264">
        <v>8829.799999999999</v>
      </c>
      <c r="GT1264">
        <v>8829.9</v>
      </c>
      <c r="GU1264">
        <v>2.98218</v>
      </c>
      <c r="GV1264">
        <v>2.18384</v>
      </c>
      <c r="GW1264">
        <v>1.39648</v>
      </c>
      <c r="GX1264">
        <v>2.33643</v>
      </c>
      <c r="GY1264">
        <v>1.49536</v>
      </c>
      <c r="GZ1264">
        <v>2.45972</v>
      </c>
      <c r="HA1264">
        <v>33.6705</v>
      </c>
      <c r="HB1264">
        <v>14.5261</v>
      </c>
      <c r="HC1264">
        <v>18</v>
      </c>
      <c r="HD1264">
        <v>526.1799999999999</v>
      </c>
      <c r="HE1264">
        <v>442.151</v>
      </c>
      <c r="HF1264">
        <v>23.5497</v>
      </c>
      <c r="HG1264">
        <v>26.4289</v>
      </c>
      <c r="HH1264">
        <v>30</v>
      </c>
      <c r="HI1264">
        <v>26.406</v>
      </c>
      <c r="HJ1264">
        <v>26.3442</v>
      </c>
      <c r="HK1264">
        <v>59.6664</v>
      </c>
      <c r="HL1264">
        <v>43.8569</v>
      </c>
      <c r="HM1264">
        <v>3.15644</v>
      </c>
      <c r="HN1264">
        <v>23.5147</v>
      </c>
      <c r="HO1264">
        <v>1589.6</v>
      </c>
      <c r="HP1264">
        <v>6.94687</v>
      </c>
      <c r="HQ1264">
        <v>100.699</v>
      </c>
      <c r="HR1264">
        <v>100.777</v>
      </c>
    </row>
    <row r="1265" spans="1:226">
      <c r="A1265">
        <v>1249</v>
      </c>
      <c r="B1265">
        <v>1664389116.6</v>
      </c>
      <c r="C1265">
        <v>12911.59999990463</v>
      </c>
      <c r="D1265" t="s">
        <v>2872</v>
      </c>
      <c r="E1265" t="s">
        <v>2873</v>
      </c>
      <c r="F1265">
        <v>5</v>
      </c>
      <c r="G1265" t="s">
        <v>2683</v>
      </c>
      <c r="H1265" t="s">
        <v>354</v>
      </c>
      <c r="I1265">
        <v>1664389108.814285</v>
      </c>
      <c r="J1265">
        <f>(K1265)/1000</f>
        <v>0</v>
      </c>
      <c r="K1265">
        <f>IF(BF1265, AN1265, AH1265)</f>
        <v>0</v>
      </c>
      <c r="L1265">
        <f>IF(BF1265, AI1265, AG1265)</f>
        <v>0</v>
      </c>
      <c r="M1265">
        <f>BH1265 - IF(AU1265&gt;1, L1265*BB1265*100.0/(AW1265*BV1265), 0)</f>
        <v>0</v>
      </c>
      <c r="N1265">
        <f>((T1265-J1265/2)*M1265-L1265)/(T1265+J1265/2)</f>
        <v>0</v>
      </c>
      <c r="O1265">
        <f>N1265*(BO1265+BP1265)/1000.0</f>
        <v>0</v>
      </c>
      <c r="P1265">
        <f>(BH1265 - IF(AU1265&gt;1, L1265*BB1265*100.0/(AW1265*BV1265), 0))*(BO1265+BP1265)/1000.0</f>
        <v>0</v>
      </c>
      <c r="Q1265">
        <f>2.0/((1/S1265-1/R1265)+SIGN(S1265)*SQRT((1/S1265-1/R1265)*(1/S1265-1/R1265) + 4*BC1265/((BC1265+1)*(BC1265+1))*(2*1/S1265*1/R1265-1/R1265*1/R1265)))</f>
        <v>0</v>
      </c>
      <c r="R1265">
        <f>IF(LEFT(BD1265,1)&lt;&gt;"0",IF(LEFT(BD1265,1)="1",3.0,BE1265),$D$5+$E$5*(BV1265*BO1265/($K$5*1000))+$F$5*(BV1265*BO1265/($K$5*1000))*MAX(MIN(BB1265,$J$5),$I$5)*MAX(MIN(BB1265,$J$5),$I$5)+$G$5*MAX(MIN(BB1265,$J$5),$I$5)*(BV1265*BO1265/($K$5*1000))+$H$5*(BV1265*BO1265/($K$5*1000))*(BV1265*BO1265/($K$5*1000)))</f>
        <v>0</v>
      </c>
      <c r="S1265">
        <f>J1265*(1000-(1000*0.61365*exp(17.502*W1265/(240.97+W1265))/(BO1265+BP1265)+BJ1265)/2)/(1000*0.61365*exp(17.502*W1265/(240.97+W1265))/(BO1265+BP1265)-BJ1265)</f>
        <v>0</v>
      </c>
      <c r="T1265">
        <f>1/((BC1265+1)/(Q1265/1.6)+1/(R1265/1.37)) + BC1265/((BC1265+1)/(Q1265/1.6) + BC1265/(R1265/1.37))</f>
        <v>0</v>
      </c>
      <c r="U1265">
        <f>(AX1265*BA1265)</f>
        <v>0</v>
      </c>
      <c r="V1265">
        <f>(BQ1265+(U1265+2*0.95*5.67E-8*(((BQ1265+$B$7)+273)^4-(BQ1265+273)^4)-44100*J1265)/(1.84*29.3*R1265+8*0.95*5.67E-8*(BQ1265+273)^3))</f>
        <v>0</v>
      </c>
      <c r="W1265">
        <f>($C$7*BR1265+$D$7*BS1265+$E$7*V1265)</f>
        <v>0</v>
      </c>
      <c r="X1265">
        <f>0.61365*exp(17.502*W1265/(240.97+W1265))</f>
        <v>0</v>
      </c>
      <c r="Y1265">
        <f>(Z1265/AA1265*100)</f>
        <v>0</v>
      </c>
      <c r="Z1265">
        <f>BJ1265*(BO1265+BP1265)/1000</f>
        <v>0</v>
      </c>
      <c r="AA1265">
        <f>0.61365*exp(17.502*BQ1265/(240.97+BQ1265))</f>
        <v>0</v>
      </c>
      <c r="AB1265">
        <f>(X1265-BJ1265*(BO1265+BP1265)/1000)</f>
        <v>0</v>
      </c>
      <c r="AC1265">
        <f>(-J1265*44100)</f>
        <v>0</v>
      </c>
      <c r="AD1265">
        <f>2*29.3*R1265*0.92*(BQ1265-W1265)</f>
        <v>0</v>
      </c>
      <c r="AE1265">
        <f>2*0.95*5.67E-8*(((BQ1265+$B$7)+273)^4-(W1265+273)^4)</f>
        <v>0</v>
      </c>
      <c r="AF1265">
        <f>U1265+AE1265+AC1265+AD1265</f>
        <v>0</v>
      </c>
      <c r="AG1265">
        <f>BN1265*AU1265*(BI1265-BH1265*(1000-AU1265*BK1265)/(1000-AU1265*BJ1265))/(100*BB1265)</f>
        <v>0</v>
      </c>
      <c r="AH1265">
        <f>1000*BN1265*AU1265*(BJ1265-BK1265)/(100*BB1265*(1000-AU1265*BJ1265))</f>
        <v>0</v>
      </c>
      <c r="AI1265">
        <f>(AJ1265 - AK1265 - BO1265*1E3/(8.314*(BQ1265+273.15)) * AM1265/BN1265 * AL1265) * BN1265/(100*BB1265) * (1000 - BK1265)/1000</f>
        <v>0</v>
      </c>
      <c r="AJ1265">
        <v>1587.229118900633</v>
      </c>
      <c r="AK1265">
        <v>1534.699878787878</v>
      </c>
      <c r="AL1265">
        <v>3.380036692568841</v>
      </c>
      <c r="AM1265">
        <v>64.71553630063976</v>
      </c>
      <c r="AN1265">
        <f>(AP1265 - AO1265 + BO1265*1E3/(8.314*(BQ1265+273.15)) * AR1265/BN1265 * AQ1265) * BN1265/(100*BB1265) * 1000/(1000 - AP1265)</f>
        <v>0</v>
      </c>
      <c r="AO1265">
        <v>6.843208265866985</v>
      </c>
      <c r="AP1265">
        <v>18.18411030303031</v>
      </c>
      <c r="AQ1265">
        <v>-9.544355677978276E-05</v>
      </c>
      <c r="AR1265">
        <v>103.6161476833952</v>
      </c>
      <c r="AS1265">
        <v>0</v>
      </c>
      <c r="AT1265">
        <v>0</v>
      </c>
      <c r="AU1265">
        <f>IF(AS1265*$H$13&gt;=AW1265,1.0,(AW1265/(AW1265-AS1265*$H$13)))</f>
        <v>0</v>
      </c>
      <c r="AV1265">
        <f>(AU1265-1)*100</f>
        <v>0</v>
      </c>
      <c r="AW1265">
        <f>MAX(0,($B$13+$C$13*BV1265)/(1+$D$13*BV1265)*BO1265/(BQ1265+273)*$E$13)</f>
        <v>0</v>
      </c>
      <c r="AX1265">
        <f>$B$11*BW1265+$C$11*BX1265+$F$11*CI1265*(1-CL1265)</f>
        <v>0</v>
      </c>
      <c r="AY1265">
        <f>AX1265*AZ1265</f>
        <v>0</v>
      </c>
      <c r="AZ1265">
        <f>($B$11*$D$9+$C$11*$D$9+$F$11*((CV1265+CN1265)/MAX(CV1265+CN1265+CW1265, 0.1)*$I$9+CW1265/MAX(CV1265+CN1265+CW1265, 0.1)*$J$9))/($B$11+$C$11+$F$11)</f>
        <v>0</v>
      </c>
      <c r="BA1265">
        <f>($B$11*$K$9+$C$11*$K$9+$F$11*((CV1265+CN1265)/MAX(CV1265+CN1265+CW1265, 0.1)*$P$9+CW1265/MAX(CV1265+CN1265+CW1265, 0.1)*$Q$9))/($B$11+$C$11+$F$11)</f>
        <v>0</v>
      </c>
      <c r="BB1265">
        <v>6</v>
      </c>
      <c r="BC1265">
        <v>0.5</v>
      </c>
      <c r="BD1265" t="s">
        <v>355</v>
      </c>
      <c r="BE1265">
        <v>2</v>
      </c>
      <c r="BF1265" t="b">
        <v>1</v>
      </c>
      <c r="BG1265">
        <v>1664389108.814285</v>
      </c>
      <c r="BH1265">
        <v>1482.568571428571</v>
      </c>
      <c r="BI1265">
        <v>1560.128928571429</v>
      </c>
      <c r="BJ1265">
        <v>18.20373214285714</v>
      </c>
      <c r="BK1265">
        <v>6.830901071428572</v>
      </c>
      <c r="BL1265">
        <v>1488.627142857143</v>
      </c>
      <c r="BM1265">
        <v>18.34044642857143</v>
      </c>
      <c r="BN1265">
        <v>500.0558214285714</v>
      </c>
      <c r="BO1265">
        <v>91.33959642857143</v>
      </c>
      <c r="BP1265">
        <v>0.09998032499999999</v>
      </c>
      <c r="BQ1265">
        <v>26.18453571428572</v>
      </c>
      <c r="BR1265">
        <v>25.0544</v>
      </c>
      <c r="BS1265">
        <v>999.9000000000002</v>
      </c>
      <c r="BT1265">
        <v>0</v>
      </c>
      <c r="BU1265">
        <v>0</v>
      </c>
      <c r="BV1265">
        <v>10004.32285714286</v>
      </c>
      <c r="BW1265">
        <v>0</v>
      </c>
      <c r="BX1265">
        <v>7.925260000000001</v>
      </c>
      <c r="BY1265">
        <v>-77.559175</v>
      </c>
      <c r="BZ1265">
        <v>1510.058214285714</v>
      </c>
      <c r="CA1265">
        <v>1570.858214285714</v>
      </c>
      <c r="CB1265">
        <v>11.37284642857143</v>
      </c>
      <c r="CC1265">
        <v>1560.128928571429</v>
      </c>
      <c r="CD1265">
        <v>6.830901071428572</v>
      </c>
      <c r="CE1265">
        <v>1.662722142857143</v>
      </c>
      <c r="CF1265">
        <v>0.62393175</v>
      </c>
      <c r="CG1265">
        <v>14.55271071428571</v>
      </c>
      <c r="CH1265">
        <v>0.228912775</v>
      </c>
      <c r="CI1265">
        <v>2000.017142857143</v>
      </c>
      <c r="CJ1265">
        <v>0.9799998928571428</v>
      </c>
      <c r="CK1265">
        <v>0.02000060714285714</v>
      </c>
      <c r="CL1265">
        <v>0</v>
      </c>
      <c r="CM1265">
        <v>846.5053571428572</v>
      </c>
      <c r="CN1265">
        <v>5.00097</v>
      </c>
      <c r="CO1265">
        <v>16842.43928571428</v>
      </c>
      <c r="CP1265">
        <v>16707.70357142857</v>
      </c>
      <c r="CQ1265">
        <v>38.437</v>
      </c>
      <c r="CR1265">
        <v>38.875</v>
      </c>
      <c r="CS1265">
        <v>38.375</v>
      </c>
      <c r="CT1265">
        <v>38.562</v>
      </c>
      <c r="CU1265">
        <v>38.937</v>
      </c>
      <c r="CV1265">
        <v>1955.117142857143</v>
      </c>
      <c r="CW1265">
        <v>39.9</v>
      </c>
      <c r="CX1265">
        <v>0</v>
      </c>
      <c r="CY1265">
        <v>1664389120.6</v>
      </c>
      <c r="CZ1265">
        <v>0</v>
      </c>
      <c r="DA1265">
        <v>0</v>
      </c>
      <c r="DB1265" t="s">
        <v>356</v>
      </c>
      <c r="DC1265">
        <v>1663859321.1</v>
      </c>
      <c r="DD1265">
        <v>1663859315.6</v>
      </c>
      <c r="DE1265">
        <v>0</v>
      </c>
      <c r="DF1265">
        <v>0.196</v>
      </c>
      <c r="DG1265">
        <v>-0.001</v>
      </c>
      <c r="DH1265">
        <v>-5.941</v>
      </c>
      <c r="DI1265">
        <v>-0.174</v>
      </c>
      <c r="DJ1265">
        <v>1500</v>
      </c>
      <c r="DK1265">
        <v>17</v>
      </c>
      <c r="DL1265">
        <v>0.13</v>
      </c>
      <c r="DM1265">
        <v>0.04</v>
      </c>
      <c r="DN1265">
        <v>-77.49010487804878</v>
      </c>
      <c r="DO1265">
        <v>-1.094765853658674</v>
      </c>
      <c r="DP1265">
        <v>0.1582867295659766</v>
      </c>
      <c r="DQ1265">
        <v>0</v>
      </c>
      <c r="DR1265">
        <v>11.41374634146342</v>
      </c>
      <c r="DS1265">
        <v>-0.6277045296166918</v>
      </c>
      <c r="DT1265">
        <v>0.06691292885228325</v>
      </c>
      <c r="DU1265">
        <v>0</v>
      </c>
      <c r="DV1265">
        <v>0</v>
      </c>
      <c r="DW1265">
        <v>2</v>
      </c>
      <c r="DX1265" t="s">
        <v>357</v>
      </c>
      <c r="DY1265">
        <v>2.98311</v>
      </c>
      <c r="DZ1265">
        <v>2.71568</v>
      </c>
      <c r="EA1265">
        <v>0.225612</v>
      </c>
      <c r="EB1265">
        <v>0.229446</v>
      </c>
      <c r="EC1265">
        <v>0.0894134</v>
      </c>
      <c r="ED1265">
        <v>0.0421692</v>
      </c>
      <c r="EE1265">
        <v>24531.5</v>
      </c>
      <c r="EF1265">
        <v>24535</v>
      </c>
      <c r="EG1265">
        <v>29439.7</v>
      </c>
      <c r="EH1265">
        <v>29444.7</v>
      </c>
      <c r="EI1265">
        <v>35534.9</v>
      </c>
      <c r="EJ1265">
        <v>37514.7</v>
      </c>
      <c r="EK1265">
        <v>41484.8</v>
      </c>
      <c r="EL1265">
        <v>41961.7</v>
      </c>
      <c r="EM1265">
        <v>1.96955</v>
      </c>
      <c r="EN1265">
        <v>1.90795</v>
      </c>
      <c r="EO1265">
        <v>0.0342205</v>
      </c>
      <c r="EP1265">
        <v>0</v>
      </c>
      <c r="EQ1265">
        <v>24.4795</v>
      </c>
      <c r="ER1265">
        <v>999.9</v>
      </c>
      <c r="ES1265">
        <v>31.9</v>
      </c>
      <c r="ET1265">
        <v>29.4</v>
      </c>
      <c r="EU1265">
        <v>14.3734</v>
      </c>
      <c r="EV1265">
        <v>62.9123</v>
      </c>
      <c r="EW1265">
        <v>33.4175</v>
      </c>
      <c r="EX1265">
        <v>1</v>
      </c>
      <c r="EY1265">
        <v>-0.08038869999999999</v>
      </c>
      <c r="EZ1265">
        <v>1.20988</v>
      </c>
      <c r="FA1265">
        <v>20.3825</v>
      </c>
      <c r="FB1265">
        <v>5.21759</v>
      </c>
      <c r="FC1265">
        <v>12.0099</v>
      </c>
      <c r="FD1265">
        <v>4.98905</v>
      </c>
      <c r="FE1265">
        <v>3.28848</v>
      </c>
      <c r="FF1265">
        <v>9999</v>
      </c>
      <c r="FG1265">
        <v>9999</v>
      </c>
      <c r="FH1265">
        <v>9999</v>
      </c>
      <c r="FI1265">
        <v>270.3</v>
      </c>
      <c r="FJ1265">
        <v>1.86707</v>
      </c>
      <c r="FK1265">
        <v>1.86615</v>
      </c>
      <c r="FL1265">
        <v>1.86554</v>
      </c>
      <c r="FM1265">
        <v>1.86553</v>
      </c>
      <c r="FN1265">
        <v>1.86737</v>
      </c>
      <c r="FO1265">
        <v>1.86982</v>
      </c>
      <c r="FP1265">
        <v>1.86846</v>
      </c>
      <c r="FQ1265">
        <v>1.86996</v>
      </c>
      <c r="FR1265">
        <v>0</v>
      </c>
      <c r="FS1265">
        <v>0</v>
      </c>
      <c r="FT1265">
        <v>0</v>
      </c>
      <c r="FU1265">
        <v>0</v>
      </c>
      <c r="FV1265" t="s">
        <v>358</v>
      </c>
      <c r="FW1265" t="s">
        <v>359</v>
      </c>
      <c r="FX1265" t="s">
        <v>360</v>
      </c>
      <c r="FY1265" t="s">
        <v>360</v>
      </c>
      <c r="FZ1265" t="s">
        <v>360</v>
      </c>
      <c r="GA1265" t="s">
        <v>360</v>
      </c>
      <c r="GB1265">
        <v>0</v>
      </c>
      <c r="GC1265">
        <v>100</v>
      </c>
      <c r="GD1265">
        <v>100</v>
      </c>
      <c r="GE1265">
        <v>-6.12</v>
      </c>
      <c r="GF1265">
        <v>-0.1369</v>
      </c>
      <c r="GG1265">
        <v>-1.924539205026614</v>
      </c>
      <c r="GH1265">
        <v>-0.003472570976848066</v>
      </c>
      <c r="GI1265">
        <v>7.724417303660118E-07</v>
      </c>
      <c r="GJ1265">
        <v>-2.052396271755168E-10</v>
      </c>
      <c r="GK1265">
        <v>-0.1837585470287317</v>
      </c>
      <c r="GL1265">
        <v>-0.01104087791735834</v>
      </c>
      <c r="GM1265">
        <v>0.001110027317673367</v>
      </c>
      <c r="GN1265">
        <v>-2.007286811265012E-05</v>
      </c>
      <c r="GO1265">
        <v>4</v>
      </c>
      <c r="GP1265">
        <v>2317</v>
      </c>
      <c r="GQ1265">
        <v>1</v>
      </c>
      <c r="GR1265">
        <v>22</v>
      </c>
      <c r="GS1265">
        <v>8829.9</v>
      </c>
      <c r="GT1265">
        <v>8830</v>
      </c>
      <c r="GU1265">
        <v>3.00659</v>
      </c>
      <c r="GV1265">
        <v>2.18384</v>
      </c>
      <c r="GW1265">
        <v>1.39648</v>
      </c>
      <c r="GX1265">
        <v>2.33643</v>
      </c>
      <c r="GY1265">
        <v>1.49536</v>
      </c>
      <c r="GZ1265">
        <v>2.44629</v>
      </c>
      <c r="HA1265">
        <v>33.6705</v>
      </c>
      <c r="HB1265">
        <v>14.5261</v>
      </c>
      <c r="HC1265">
        <v>18</v>
      </c>
      <c r="HD1265">
        <v>526.097</v>
      </c>
      <c r="HE1265">
        <v>442.455</v>
      </c>
      <c r="HF1265">
        <v>23.4979</v>
      </c>
      <c r="HG1265">
        <v>26.4267</v>
      </c>
      <c r="HH1265">
        <v>30</v>
      </c>
      <c r="HI1265">
        <v>26.406</v>
      </c>
      <c r="HJ1265">
        <v>26.3442</v>
      </c>
      <c r="HK1265">
        <v>60.1492</v>
      </c>
      <c r="HL1265">
        <v>43.2889</v>
      </c>
      <c r="HM1265">
        <v>3.15644</v>
      </c>
      <c r="HN1265">
        <v>23.4593</v>
      </c>
      <c r="HO1265">
        <v>1602.95</v>
      </c>
      <c r="HP1265">
        <v>7.02525</v>
      </c>
      <c r="HQ1265">
        <v>100.698</v>
      </c>
      <c r="HR1265">
        <v>100.775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  <row r="17" spans="1:2">
      <c r="A17" t="s">
        <v>553</v>
      </c>
      <c r="B17" t="s">
        <v>554</v>
      </c>
    </row>
    <row r="18" spans="1:2">
      <c r="A18" t="s">
        <v>555</v>
      </c>
      <c r="B18" t="s">
        <v>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2022-09-28T18:20:03Z</dcterms:created>
  <dcterms:modified xsi:type="dcterms:W3CDTF">2022-09-28T18:20:03Z</dcterms:modified>
</cp:coreProperties>
</file>